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eghan\Dropbox (Energy Innovation)\eps-1.5.0-saudiarabia-wipA\InputData-saudiarabia-wipJ\elec\MCGLT\"/>
    </mc:Choice>
  </mc:AlternateContent>
  <bookViews>
    <workbookView xWindow="120" yWindow="120" windowWidth="15480" windowHeight="7815"/>
  </bookViews>
  <sheets>
    <sheet name="About" sheetId="6" r:id="rId1"/>
    <sheet name="KSA Power Plant Database" sheetId="47" r:id="rId2"/>
    <sheet name="KSA Plants by Year" sheetId="48" r:id="rId3"/>
    <sheet name="Solar PV + Wind" sheetId="43" r:id="rId4"/>
    <sheet name="Solar Thermal" sheetId="41" r:id="rId5"/>
    <sheet name="MCGLT" sheetId="34" r:id="rId6"/>
  </sheets>
  <externalReferences>
    <externalReference r:id="rId7"/>
  </externalReferences>
  <definedNames>
    <definedName name="percentile">[1]About!$A$45</definedName>
  </definedNames>
  <calcPr calcId="162913"/>
  <pivotCaches>
    <pivotCache cacheId="0" r:id="rId8"/>
    <pivotCache cacheId="1" r:id="rId9"/>
  </pivotCaches>
</workbook>
</file>

<file path=xl/calcChain.xml><?xml version="1.0" encoding="utf-8"?>
<calcChain xmlns="http://schemas.openxmlformats.org/spreadsheetml/2006/main">
  <c r="C28" i="34" l="1"/>
  <c r="D28" i="34" s="1"/>
  <c r="C4" i="34" l="1"/>
  <c r="D8" i="34" l="1"/>
  <c r="D6" i="34"/>
  <c r="C22" i="34"/>
  <c r="D4" i="34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5" i="48"/>
  <c r="D2" i="34"/>
  <c r="L1014" i="47"/>
  <c r="L1013" i="47"/>
  <c r="L1012" i="47"/>
  <c r="L1011" i="47"/>
  <c r="L1010" i="47"/>
  <c r="L1009" i="47"/>
  <c r="L1008" i="47"/>
  <c r="L1007" i="47"/>
  <c r="L1006" i="47"/>
  <c r="L1005" i="47"/>
  <c r="L1004" i="47"/>
  <c r="L1003" i="47"/>
  <c r="L1002" i="47"/>
  <c r="L1001" i="47"/>
  <c r="L1000" i="47"/>
  <c r="L999" i="47"/>
  <c r="L998" i="47"/>
  <c r="L997" i="47"/>
  <c r="L996" i="47"/>
  <c r="L995" i="47"/>
  <c r="L994" i="47"/>
  <c r="L993" i="47"/>
  <c r="L992" i="47"/>
  <c r="L991" i="47"/>
  <c r="L990" i="47"/>
  <c r="L989" i="47"/>
  <c r="L988" i="47"/>
  <c r="L987" i="47"/>
  <c r="L986" i="47"/>
  <c r="L985" i="47"/>
  <c r="L984" i="47"/>
  <c r="L983" i="47"/>
  <c r="L982" i="47"/>
  <c r="L981" i="47"/>
  <c r="L980" i="47"/>
  <c r="L979" i="47"/>
  <c r="L978" i="47"/>
  <c r="L977" i="47"/>
  <c r="L976" i="47"/>
  <c r="L975" i="47"/>
  <c r="L974" i="47"/>
  <c r="L973" i="47"/>
  <c r="L972" i="47"/>
  <c r="L971" i="47"/>
  <c r="L970" i="47"/>
  <c r="L969" i="47"/>
  <c r="L968" i="47"/>
  <c r="L967" i="47"/>
  <c r="L966" i="47"/>
  <c r="L965" i="47"/>
  <c r="L964" i="47"/>
  <c r="L963" i="47"/>
  <c r="L962" i="47"/>
  <c r="L961" i="47"/>
  <c r="L960" i="47"/>
  <c r="L959" i="47"/>
  <c r="L958" i="47"/>
  <c r="L957" i="47"/>
  <c r="L956" i="47"/>
  <c r="L955" i="47"/>
  <c r="L954" i="47"/>
  <c r="L953" i="47"/>
  <c r="L952" i="47"/>
  <c r="L951" i="47"/>
  <c r="L950" i="47"/>
  <c r="L949" i="47"/>
  <c r="L948" i="47"/>
  <c r="L947" i="47"/>
  <c r="L946" i="47"/>
  <c r="L945" i="47"/>
  <c r="L944" i="47"/>
  <c r="L943" i="47"/>
  <c r="L942" i="47"/>
  <c r="L941" i="47"/>
  <c r="L940" i="47"/>
  <c r="L939" i="47"/>
  <c r="L938" i="47"/>
  <c r="L937" i="47"/>
  <c r="L936" i="47"/>
  <c r="L935" i="47"/>
  <c r="L934" i="47"/>
  <c r="L933" i="47"/>
  <c r="L932" i="47"/>
  <c r="L931" i="47"/>
  <c r="L930" i="47"/>
  <c r="L929" i="47"/>
  <c r="L928" i="47"/>
  <c r="L927" i="47"/>
  <c r="L926" i="47"/>
  <c r="L925" i="47"/>
  <c r="L924" i="47"/>
  <c r="L923" i="47"/>
  <c r="L922" i="47"/>
  <c r="L921" i="47"/>
  <c r="L920" i="47"/>
  <c r="L919" i="47"/>
  <c r="L918" i="47"/>
  <c r="L917" i="47"/>
  <c r="L916" i="47"/>
  <c r="L915" i="47"/>
  <c r="L914" i="47"/>
  <c r="L913" i="47"/>
  <c r="L912" i="47"/>
  <c r="L911" i="47"/>
  <c r="L910" i="47"/>
  <c r="L909" i="47"/>
  <c r="L908" i="47"/>
  <c r="L907" i="47"/>
  <c r="L906" i="47"/>
  <c r="L905" i="47"/>
  <c r="L904" i="47"/>
  <c r="L903" i="47"/>
  <c r="L902" i="47"/>
  <c r="L901" i="47"/>
  <c r="L900" i="47"/>
  <c r="L899" i="47"/>
  <c r="L898" i="47"/>
  <c r="L897" i="47"/>
  <c r="L896" i="47"/>
  <c r="L895" i="47"/>
  <c r="L894" i="47"/>
  <c r="L893" i="47"/>
  <c r="L892" i="47"/>
  <c r="L891" i="47"/>
  <c r="L890" i="47"/>
  <c r="L889" i="47"/>
  <c r="L888" i="47"/>
  <c r="L887" i="47"/>
  <c r="L886" i="47"/>
  <c r="L885" i="47"/>
  <c r="L884" i="47"/>
  <c r="L883" i="47"/>
  <c r="L882" i="47"/>
  <c r="L881" i="47"/>
  <c r="L880" i="47"/>
  <c r="L879" i="47"/>
  <c r="L878" i="47"/>
  <c r="L877" i="47"/>
  <c r="L876" i="47"/>
  <c r="L875" i="47"/>
  <c r="L874" i="47"/>
  <c r="L873" i="47"/>
  <c r="L872" i="47"/>
  <c r="L871" i="47"/>
  <c r="L870" i="47"/>
  <c r="L869" i="47"/>
  <c r="L868" i="47"/>
  <c r="L867" i="47"/>
  <c r="L866" i="47"/>
  <c r="L865" i="47"/>
  <c r="L864" i="47"/>
  <c r="L863" i="47"/>
  <c r="L862" i="47"/>
  <c r="L861" i="47"/>
  <c r="L860" i="47"/>
  <c r="L859" i="47"/>
  <c r="L858" i="47"/>
  <c r="L857" i="47"/>
  <c r="L856" i="47"/>
  <c r="L855" i="47"/>
  <c r="L854" i="47"/>
  <c r="L853" i="47"/>
  <c r="L852" i="47"/>
  <c r="L851" i="47"/>
  <c r="L850" i="47"/>
  <c r="L849" i="47"/>
  <c r="L848" i="47"/>
  <c r="L847" i="47"/>
  <c r="L846" i="47"/>
  <c r="L845" i="47"/>
  <c r="L844" i="47"/>
  <c r="L843" i="47"/>
  <c r="L842" i="47"/>
  <c r="L841" i="47"/>
  <c r="L840" i="47"/>
  <c r="L839" i="47"/>
  <c r="L838" i="47"/>
  <c r="L837" i="47"/>
  <c r="L836" i="47"/>
  <c r="L835" i="47"/>
  <c r="L834" i="47"/>
  <c r="L833" i="47"/>
  <c r="L832" i="47"/>
  <c r="L831" i="47"/>
  <c r="L830" i="47"/>
  <c r="L829" i="47"/>
  <c r="L828" i="47"/>
  <c r="L827" i="47"/>
  <c r="L826" i="47"/>
  <c r="L825" i="47"/>
  <c r="L824" i="47"/>
  <c r="L823" i="47"/>
  <c r="L822" i="47"/>
  <c r="L821" i="47"/>
  <c r="L820" i="47"/>
  <c r="L819" i="47"/>
  <c r="L818" i="47"/>
  <c r="L817" i="47"/>
  <c r="L816" i="47"/>
  <c r="L815" i="47"/>
  <c r="L814" i="47"/>
  <c r="L813" i="47"/>
  <c r="L812" i="47"/>
  <c r="L811" i="47"/>
  <c r="L810" i="47"/>
  <c r="L809" i="47"/>
  <c r="L808" i="47"/>
  <c r="L807" i="47"/>
  <c r="L806" i="47"/>
  <c r="L805" i="47"/>
  <c r="L804" i="47"/>
  <c r="L803" i="47"/>
  <c r="L802" i="47"/>
  <c r="L801" i="47"/>
  <c r="L800" i="47"/>
  <c r="L799" i="47"/>
  <c r="L798" i="47"/>
  <c r="L797" i="47"/>
  <c r="L796" i="47"/>
  <c r="L795" i="47"/>
  <c r="L794" i="47"/>
  <c r="L793" i="47"/>
  <c r="L792" i="47"/>
  <c r="L791" i="47"/>
  <c r="L790" i="47"/>
  <c r="L789" i="47"/>
  <c r="L788" i="47"/>
  <c r="L787" i="47"/>
  <c r="L786" i="47"/>
  <c r="L785" i="47"/>
  <c r="L784" i="47"/>
  <c r="L783" i="47"/>
  <c r="L782" i="47"/>
  <c r="L781" i="47"/>
  <c r="L780" i="47"/>
  <c r="L779" i="47"/>
  <c r="L778" i="47"/>
  <c r="L777" i="47"/>
  <c r="L776" i="47"/>
  <c r="L775" i="47"/>
  <c r="L774" i="47"/>
  <c r="L773" i="47"/>
  <c r="L772" i="47"/>
  <c r="L771" i="47"/>
  <c r="L770" i="47"/>
  <c r="L769" i="47"/>
  <c r="L768" i="47"/>
  <c r="L767" i="47"/>
  <c r="L766" i="47"/>
  <c r="L765" i="47"/>
  <c r="L764" i="47"/>
  <c r="L763" i="47"/>
  <c r="L762" i="47"/>
  <c r="L761" i="47"/>
  <c r="L760" i="47"/>
  <c r="L759" i="47"/>
  <c r="L758" i="47"/>
  <c r="L757" i="47"/>
  <c r="L756" i="47"/>
  <c r="L755" i="47"/>
  <c r="L754" i="47"/>
  <c r="L753" i="47"/>
  <c r="L752" i="47"/>
  <c r="L751" i="47"/>
  <c r="L750" i="47"/>
  <c r="L749" i="47"/>
  <c r="L748" i="47"/>
  <c r="L747" i="47"/>
  <c r="L746" i="47"/>
  <c r="L745" i="47"/>
  <c r="L744" i="47"/>
  <c r="L743" i="47"/>
  <c r="L742" i="47"/>
  <c r="L741" i="47"/>
  <c r="L740" i="47"/>
  <c r="L739" i="47"/>
  <c r="L738" i="47"/>
  <c r="L737" i="47"/>
  <c r="L736" i="47"/>
  <c r="L735" i="47"/>
  <c r="L734" i="47"/>
  <c r="L733" i="47"/>
  <c r="L732" i="47"/>
  <c r="L731" i="47"/>
  <c r="L730" i="47"/>
  <c r="L729" i="47"/>
  <c r="L728" i="47"/>
  <c r="L727" i="47"/>
  <c r="L726" i="47"/>
  <c r="L725" i="47"/>
  <c r="L724" i="47"/>
  <c r="L723" i="47"/>
  <c r="L722" i="47"/>
  <c r="L721" i="47"/>
  <c r="L720" i="47"/>
  <c r="L719" i="47"/>
  <c r="L718" i="47"/>
  <c r="L717" i="47"/>
  <c r="L716" i="47"/>
  <c r="L715" i="47"/>
  <c r="L714" i="47"/>
  <c r="L713" i="47"/>
  <c r="L712" i="47"/>
  <c r="L711" i="47"/>
  <c r="L710" i="47"/>
  <c r="L709" i="47"/>
  <c r="L708" i="47"/>
  <c r="L707" i="47"/>
  <c r="L706" i="47"/>
  <c r="L705" i="47"/>
  <c r="L704" i="47"/>
  <c r="L703" i="47"/>
  <c r="L702" i="47"/>
  <c r="L701" i="47"/>
  <c r="L700" i="47"/>
  <c r="L699" i="47"/>
  <c r="L698" i="47"/>
  <c r="L697" i="47"/>
  <c r="L696" i="47"/>
  <c r="L695" i="47"/>
  <c r="L694" i="47"/>
  <c r="L693" i="47"/>
  <c r="L692" i="47"/>
  <c r="L691" i="47"/>
  <c r="L690" i="47"/>
  <c r="L689" i="47"/>
  <c r="L688" i="47"/>
  <c r="L687" i="47"/>
  <c r="L686" i="47"/>
  <c r="L685" i="47"/>
  <c r="L684" i="47"/>
  <c r="L683" i="47"/>
  <c r="L682" i="47"/>
  <c r="L681" i="47"/>
  <c r="L680" i="47"/>
  <c r="L679" i="47"/>
  <c r="L678" i="47"/>
  <c r="L677" i="47"/>
  <c r="L676" i="47"/>
  <c r="L675" i="47"/>
  <c r="L674" i="47"/>
  <c r="L673" i="47"/>
  <c r="L672" i="47"/>
  <c r="L671" i="47"/>
  <c r="L670" i="47"/>
  <c r="L669" i="47"/>
  <c r="L668" i="47"/>
  <c r="L667" i="47"/>
  <c r="L666" i="47"/>
  <c r="L665" i="47"/>
  <c r="L664" i="47"/>
  <c r="L663" i="47"/>
  <c r="L662" i="47"/>
  <c r="L661" i="47"/>
  <c r="L660" i="47"/>
  <c r="L659" i="47"/>
  <c r="L658" i="47"/>
  <c r="L657" i="47"/>
  <c r="L656" i="47"/>
  <c r="L655" i="47"/>
  <c r="L654" i="47"/>
  <c r="L653" i="47"/>
  <c r="L652" i="47"/>
  <c r="L651" i="47"/>
  <c r="L650" i="47"/>
  <c r="L649" i="47"/>
  <c r="L648" i="47"/>
  <c r="L647" i="47"/>
  <c r="L646" i="47"/>
  <c r="L645" i="47"/>
  <c r="L644" i="47"/>
  <c r="L643" i="47"/>
  <c r="L642" i="47"/>
  <c r="L641" i="47"/>
  <c r="L640" i="47"/>
  <c r="L639" i="47"/>
  <c r="L638" i="47"/>
  <c r="L637" i="47"/>
  <c r="L636" i="47"/>
  <c r="L635" i="47"/>
  <c r="L634" i="47"/>
  <c r="L633" i="47"/>
  <c r="L632" i="47"/>
  <c r="L631" i="47"/>
  <c r="L630" i="47"/>
  <c r="L629" i="47"/>
  <c r="L628" i="47"/>
  <c r="L627" i="47"/>
  <c r="L626" i="47"/>
  <c r="L625" i="47"/>
  <c r="L624" i="47"/>
  <c r="L623" i="47"/>
  <c r="L622" i="47"/>
  <c r="L621" i="47"/>
  <c r="L620" i="47"/>
  <c r="L619" i="47"/>
  <c r="L618" i="47"/>
  <c r="L617" i="47"/>
  <c r="L616" i="47"/>
  <c r="L615" i="47"/>
  <c r="L614" i="47"/>
  <c r="L613" i="47"/>
  <c r="L612" i="47"/>
  <c r="L611" i="47"/>
  <c r="L610" i="47"/>
  <c r="L609" i="47"/>
  <c r="L608" i="47"/>
  <c r="L607" i="47"/>
  <c r="L606" i="47"/>
  <c r="L605" i="47"/>
  <c r="L604" i="47"/>
  <c r="L603" i="47"/>
  <c r="L602" i="47"/>
  <c r="L601" i="47"/>
  <c r="L600" i="47"/>
  <c r="L599" i="47"/>
  <c r="L598" i="47"/>
  <c r="L597" i="47"/>
  <c r="L596" i="47"/>
  <c r="L595" i="47"/>
  <c r="L594" i="47"/>
  <c r="L593" i="47"/>
  <c r="L592" i="47"/>
  <c r="L591" i="47"/>
  <c r="L590" i="47"/>
  <c r="L589" i="47"/>
  <c r="L588" i="47"/>
  <c r="L587" i="47"/>
  <c r="L586" i="47"/>
  <c r="L585" i="47"/>
  <c r="L584" i="47"/>
  <c r="L583" i="47"/>
  <c r="L582" i="47"/>
  <c r="L581" i="47"/>
  <c r="L580" i="47"/>
  <c r="L579" i="47"/>
  <c r="L578" i="47"/>
  <c r="L577" i="47"/>
  <c r="L576" i="47"/>
  <c r="L575" i="47"/>
  <c r="L574" i="47"/>
  <c r="L573" i="47"/>
  <c r="L572" i="47"/>
  <c r="L571" i="47"/>
  <c r="L570" i="47"/>
  <c r="L569" i="47"/>
  <c r="L568" i="47"/>
  <c r="L567" i="47"/>
  <c r="L566" i="47"/>
  <c r="L565" i="47"/>
  <c r="L564" i="47"/>
  <c r="L563" i="47"/>
  <c r="L562" i="47"/>
  <c r="L561" i="47"/>
  <c r="L560" i="47"/>
  <c r="L559" i="47"/>
  <c r="L558" i="47"/>
  <c r="L557" i="47"/>
  <c r="L556" i="47"/>
  <c r="L555" i="47"/>
  <c r="L554" i="47"/>
  <c r="L553" i="47"/>
  <c r="L552" i="47"/>
  <c r="L551" i="47"/>
  <c r="L550" i="47"/>
  <c r="L549" i="47"/>
  <c r="L548" i="47"/>
  <c r="L547" i="47"/>
  <c r="L546" i="47"/>
  <c r="L545" i="47"/>
  <c r="L544" i="47"/>
  <c r="L543" i="47"/>
  <c r="L542" i="47"/>
  <c r="L541" i="47"/>
  <c r="L540" i="47"/>
  <c r="L539" i="47"/>
  <c r="L538" i="47"/>
  <c r="L537" i="47"/>
  <c r="L536" i="47"/>
  <c r="L535" i="47"/>
  <c r="L534" i="47"/>
  <c r="L533" i="47"/>
  <c r="L532" i="47"/>
  <c r="L531" i="47"/>
  <c r="L530" i="47"/>
  <c r="L529" i="47"/>
  <c r="L528" i="47"/>
  <c r="L527" i="47"/>
  <c r="L526" i="47"/>
  <c r="L525" i="47"/>
  <c r="L524" i="47"/>
  <c r="L523" i="47"/>
  <c r="L522" i="47"/>
  <c r="L521" i="47"/>
  <c r="L520" i="47"/>
  <c r="L519" i="47"/>
  <c r="L518" i="47"/>
  <c r="L517" i="47"/>
  <c r="L516" i="47"/>
  <c r="L515" i="47"/>
  <c r="L514" i="47"/>
  <c r="L513" i="47"/>
  <c r="L512" i="47"/>
  <c r="L511" i="47"/>
  <c r="L510" i="47"/>
  <c r="L509" i="47"/>
  <c r="L508" i="47"/>
  <c r="L507" i="47"/>
  <c r="L506" i="47"/>
  <c r="L505" i="47"/>
  <c r="L504" i="47"/>
  <c r="L503" i="47"/>
  <c r="L502" i="47"/>
  <c r="L501" i="47"/>
  <c r="L500" i="47"/>
  <c r="L499" i="47"/>
  <c r="L498" i="47"/>
  <c r="L497" i="47"/>
  <c r="L496" i="47"/>
  <c r="L495" i="47"/>
  <c r="L494" i="47"/>
  <c r="L493" i="47"/>
  <c r="L492" i="47"/>
  <c r="L491" i="47"/>
  <c r="L490" i="47"/>
  <c r="L489" i="47"/>
  <c r="L488" i="47"/>
  <c r="L487" i="47"/>
  <c r="L486" i="47"/>
  <c r="L485" i="47"/>
  <c r="L484" i="47"/>
  <c r="L483" i="47"/>
  <c r="L482" i="47"/>
  <c r="L481" i="47"/>
  <c r="L480" i="47"/>
  <c r="L479" i="47"/>
  <c r="L478" i="47"/>
  <c r="L477" i="47"/>
  <c r="L476" i="47"/>
  <c r="L475" i="47"/>
  <c r="L474" i="47"/>
  <c r="L473" i="47"/>
  <c r="L472" i="47"/>
  <c r="L471" i="47"/>
  <c r="L470" i="47"/>
  <c r="L469" i="47"/>
  <c r="L468" i="47"/>
  <c r="L467" i="47"/>
  <c r="L466" i="47"/>
  <c r="L465" i="47"/>
  <c r="L464" i="47"/>
  <c r="L463" i="47"/>
  <c r="L462" i="47"/>
  <c r="L461" i="47"/>
  <c r="L460" i="47"/>
  <c r="L459" i="47"/>
  <c r="L458" i="47"/>
  <c r="L457" i="47"/>
  <c r="L456" i="47"/>
  <c r="L455" i="47"/>
  <c r="L454" i="47"/>
  <c r="L453" i="47"/>
  <c r="L452" i="47"/>
  <c r="L451" i="47"/>
  <c r="L450" i="47"/>
  <c r="L449" i="47"/>
  <c r="L448" i="47"/>
  <c r="L447" i="47"/>
  <c r="L446" i="47"/>
  <c r="L445" i="47"/>
  <c r="L444" i="47"/>
  <c r="L443" i="47"/>
  <c r="L442" i="47"/>
  <c r="L441" i="47"/>
  <c r="L440" i="47"/>
  <c r="L439" i="47"/>
  <c r="L438" i="47"/>
  <c r="L437" i="47"/>
  <c r="L436" i="47"/>
  <c r="L435" i="47"/>
  <c r="L434" i="47"/>
  <c r="L433" i="47"/>
  <c r="L432" i="47"/>
  <c r="L431" i="47"/>
  <c r="L430" i="47"/>
  <c r="L429" i="47"/>
  <c r="L428" i="47"/>
  <c r="L427" i="47"/>
  <c r="L426" i="47"/>
  <c r="L425" i="47"/>
  <c r="L424" i="47"/>
  <c r="L423" i="47"/>
  <c r="L422" i="47"/>
  <c r="L421" i="47"/>
  <c r="L420" i="47"/>
  <c r="L419" i="47"/>
  <c r="L418" i="47"/>
  <c r="L417" i="47"/>
  <c r="L416" i="47"/>
  <c r="L415" i="47"/>
  <c r="L414" i="47"/>
  <c r="L413" i="47"/>
  <c r="L412" i="47"/>
  <c r="L411" i="47"/>
  <c r="L410" i="47"/>
  <c r="L409" i="47"/>
  <c r="L408" i="47"/>
  <c r="L407" i="47"/>
  <c r="L406" i="47"/>
  <c r="L405" i="47"/>
  <c r="L404" i="47"/>
  <c r="L403" i="47"/>
  <c r="L402" i="47"/>
  <c r="L401" i="47"/>
  <c r="L400" i="47"/>
  <c r="L399" i="47"/>
  <c r="L398" i="47"/>
  <c r="L397" i="47"/>
  <c r="L396" i="47"/>
  <c r="L395" i="47"/>
  <c r="L394" i="47"/>
  <c r="L393" i="47"/>
  <c r="L392" i="47"/>
  <c r="L391" i="47"/>
  <c r="L390" i="47"/>
  <c r="L389" i="47"/>
  <c r="L388" i="47"/>
  <c r="L387" i="47"/>
  <c r="L386" i="47"/>
  <c r="L385" i="47"/>
  <c r="L384" i="47"/>
  <c r="L383" i="47"/>
  <c r="L382" i="47"/>
  <c r="L381" i="47"/>
  <c r="L380" i="47"/>
  <c r="L379" i="47"/>
  <c r="L378" i="47"/>
  <c r="L377" i="47"/>
  <c r="L376" i="47"/>
  <c r="L375" i="47"/>
  <c r="L374" i="47"/>
  <c r="L373" i="47"/>
  <c r="L372" i="47"/>
  <c r="L371" i="47"/>
  <c r="L370" i="47"/>
  <c r="L369" i="47"/>
  <c r="L368" i="47"/>
  <c r="L367" i="47"/>
  <c r="L366" i="47"/>
  <c r="L365" i="47"/>
  <c r="L364" i="47"/>
  <c r="L363" i="47"/>
  <c r="L362" i="47"/>
  <c r="L361" i="47"/>
  <c r="L360" i="47"/>
  <c r="L359" i="47"/>
  <c r="L358" i="47"/>
  <c r="L357" i="47"/>
  <c r="L356" i="47"/>
  <c r="L355" i="47"/>
  <c r="L354" i="47"/>
  <c r="L353" i="47"/>
  <c r="L352" i="47"/>
  <c r="L351" i="47"/>
  <c r="L350" i="47"/>
  <c r="L349" i="47"/>
  <c r="L348" i="47"/>
  <c r="L347" i="47"/>
  <c r="L346" i="47"/>
  <c r="L345" i="47"/>
  <c r="L344" i="47"/>
  <c r="L343" i="47"/>
  <c r="L342" i="47"/>
  <c r="L341" i="47"/>
  <c r="L340" i="47"/>
  <c r="L339" i="47"/>
  <c r="L338" i="47"/>
  <c r="L337" i="47"/>
  <c r="L336" i="47"/>
  <c r="L335" i="47"/>
  <c r="L334" i="47"/>
  <c r="L333" i="47"/>
  <c r="L332" i="47"/>
  <c r="L331" i="47"/>
  <c r="L330" i="47"/>
  <c r="L329" i="47"/>
  <c r="L328" i="47"/>
  <c r="L327" i="47"/>
  <c r="L326" i="47"/>
  <c r="L325" i="47"/>
  <c r="L324" i="47"/>
  <c r="L323" i="47"/>
  <c r="L322" i="47"/>
  <c r="L321" i="47"/>
  <c r="L320" i="47"/>
  <c r="L319" i="47"/>
  <c r="L318" i="47"/>
  <c r="L317" i="47"/>
  <c r="L316" i="47"/>
  <c r="L315" i="47"/>
  <c r="L314" i="47"/>
  <c r="L313" i="47"/>
  <c r="L312" i="47"/>
  <c r="L311" i="47"/>
  <c r="L310" i="47"/>
  <c r="L309" i="47"/>
  <c r="L308" i="47"/>
  <c r="L307" i="47"/>
  <c r="L306" i="47"/>
  <c r="L305" i="47"/>
  <c r="L304" i="47"/>
  <c r="L303" i="47"/>
  <c r="L302" i="47"/>
  <c r="L301" i="47"/>
  <c r="L300" i="47"/>
  <c r="L299" i="47"/>
  <c r="L298" i="47"/>
  <c r="L297" i="47"/>
  <c r="L296" i="47"/>
  <c r="L295" i="47"/>
  <c r="L294" i="47"/>
  <c r="L293" i="47"/>
  <c r="L292" i="47"/>
  <c r="L291" i="47"/>
  <c r="L290" i="47"/>
  <c r="L289" i="47"/>
  <c r="L288" i="47"/>
  <c r="L287" i="47"/>
  <c r="L286" i="47"/>
  <c r="L285" i="47"/>
  <c r="L284" i="47"/>
  <c r="L283" i="47"/>
  <c r="L282" i="47"/>
  <c r="L281" i="47"/>
  <c r="L280" i="47"/>
  <c r="L279" i="47"/>
  <c r="L278" i="47"/>
  <c r="L277" i="47"/>
  <c r="L276" i="47"/>
  <c r="L275" i="47"/>
  <c r="L274" i="47"/>
  <c r="L273" i="47"/>
  <c r="L272" i="47"/>
  <c r="L271" i="47"/>
  <c r="L270" i="47"/>
  <c r="L269" i="47"/>
  <c r="L268" i="47"/>
  <c r="L267" i="47"/>
  <c r="L266" i="47"/>
  <c r="L265" i="47"/>
  <c r="L264" i="47"/>
  <c r="L263" i="47"/>
  <c r="L262" i="47"/>
  <c r="L261" i="47"/>
  <c r="L260" i="47"/>
  <c r="L259" i="47"/>
  <c r="L258" i="47"/>
  <c r="L257" i="47"/>
  <c r="L256" i="47"/>
  <c r="L255" i="47"/>
  <c r="L254" i="47"/>
  <c r="L253" i="47"/>
  <c r="L252" i="47"/>
  <c r="L251" i="47"/>
  <c r="L250" i="47"/>
  <c r="L249" i="47"/>
  <c r="L248" i="47"/>
  <c r="L247" i="47"/>
  <c r="L246" i="47"/>
  <c r="L245" i="47"/>
  <c r="L244" i="47"/>
  <c r="L243" i="47"/>
  <c r="L242" i="47"/>
  <c r="L241" i="47"/>
  <c r="L240" i="47"/>
  <c r="L239" i="47"/>
  <c r="L238" i="47"/>
  <c r="L237" i="47"/>
  <c r="L236" i="47"/>
  <c r="L235" i="47"/>
  <c r="L234" i="47"/>
  <c r="L233" i="47"/>
  <c r="L232" i="47"/>
  <c r="L231" i="47"/>
  <c r="L230" i="47"/>
  <c r="L229" i="47"/>
  <c r="L228" i="47"/>
  <c r="L227" i="47"/>
  <c r="L226" i="47"/>
  <c r="L225" i="47"/>
  <c r="L224" i="47"/>
  <c r="L223" i="47"/>
  <c r="L222" i="47"/>
  <c r="L221" i="47"/>
  <c r="L220" i="47"/>
  <c r="L219" i="47"/>
  <c r="L218" i="47"/>
  <c r="L217" i="47"/>
  <c r="L216" i="47"/>
  <c r="L215" i="47"/>
  <c r="L214" i="47"/>
  <c r="L213" i="47"/>
  <c r="L212" i="47"/>
  <c r="L211" i="47"/>
  <c r="L210" i="47"/>
  <c r="L209" i="47"/>
  <c r="L208" i="47"/>
  <c r="L207" i="47"/>
  <c r="L206" i="47"/>
  <c r="L205" i="47"/>
  <c r="L204" i="47"/>
  <c r="L203" i="47"/>
  <c r="L202" i="47"/>
  <c r="L201" i="47"/>
  <c r="L200" i="47"/>
  <c r="L199" i="47"/>
  <c r="L198" i="47"/>
  <c r="L197" i="47"/>
  <c r="L196" i="47"/>
  <c r="L195" i="47"/>
  <c r="L194" i="47"/>
  <c r="L193" i="47"/>
  <c r="L192" i="47"/>
  <c r="L191" i="47"/>
  <c r="L190" i="47"/>
  <c r="L189" i="47"/>
  <c r="L188" i="47"/>
  <c r="L187" i="47"/>
  <c r="L186" i="47"/>
  <c r="L185" i="47"/>
  <c r="L184" i="47"/>
  <c r="L183" i="47"/>
  <c r="L182" i="47"/>
  <c r="L181" i="47"/>
  <c r="L180" i="47"/>
  <c r="L179" i="47"/>
  <c r="L178" i="47"/>
  <c r="L177" i="47"/>
  <c r="L176" i="47"/>
  <c r="L175" i="47"/>
  <c r="L174" i="47"/>
  <c r="L173" i="47"/>
  <c r="L172" i="47"/>
  <c r="L171" i="47"/>
  <c r="L170" i="47"/>
  <c r="L169" i="47"/>
  <c r="L168" i="47"/>
  <c r="L167" i="47"/>
  <c r="L166" i="47"/>
  <c r="L165" i="47"/>
  <c r="L164" i="47"/>
  <c r="L163" i="47"/>
  <c r="L162" i="47"/>
  <c r="L161" i="47"/>
  <c r="L160" i="47"/>
  <c r="L159" i="47"/>
  <c r="L158" i="47"/>
  <c r="L157" i="47"/>
  <c r="L156" i="47"/>
  <c r="L155" i="47"/>
  <c r="L154" i="47"/>
  <c r="L153" i="47"/>
  <c r="L152" i="47"/>
  <c r="L151" i="47"/>
  <c r="L150" i="47"/>
  <c r="L149" i="47"/>
  <c r="L148" i="47"/>
  <c r="L147" i="47"/>
  <c r="L146" i="47"/>
  <c r="L145" i="47"/>
  <c r="L144" i="47"/>
  <c r="L143" i="47"/>
  <c r="L142" i="47"/>
  <c r="L141" i="47"/>
  <c r="L140" i="47"/>
  <c r="L139" i="47"/>
  <c r="L138" i="47"/>
  <c r="L137" i="47"/>
  <c r="L136" i="47"/>
  <c r="L135" i="47"/>
  <c r="L134" i="47"/>
  <c r="L133" i="47"/>
  <c r="L132" i="47"/>
  <c r="L131" i="47"/>
  <c r="L130" i="47"/>
  <c r="L129" i="47"/>
  <c r="L128" i="47"/>
  <c r="L127" i="47"/>
  <c r="L126" i="47"/>
  <c r="L125" i="47"/>
  <c r="L124" i="47"/>
  <c r="L123" i="47"/>
  <c r="L122" i="47"/>
  <c r="L121" i="47"/>
  <c r="L120" i="47"/>
  <c r="L119" i="47"/>
  <c r="L118" i="47"/>
  <c r="L117" i="47"/>
  <c r="L116" i="47"/>
  <c r="L115" i="47"/>
  <c r="L114" i="47"/>
  <c r="L113" i="47"/>
  <c r="L112" i="47"/>
  <c r="L111" i="47"/>
  <c r="L110" i="47"/>
  <c r="L109" i="47"/>
  <c r="L108" i="47"/>
  <c r="L107" i="47"/>
  <c r="L106" i="47"/>
  <c r="L105" i="47"/>
  <c r="L104" i="47"/>
  <c r="L103" i="47"/>
  <c r="L102" i="47"/>
  <c r="L101" i="47"/>
  <c r="L100" i="47"/>
  <c r="L99" i="47"/>
  <c r="L98" i="47"/>
  <c r="L97" i="47"/>
  <c r="L96" i="47"/>
  <c r="L95" i="47"/>
  <c r="L94" i="47"/>
  <c r="L93" i="47"/>
  <c r="L92" i="47"/>
  <c r="L91" i="47"/>
  <c r="L90" i="47"/>
  <c r="L89" i="47"/>
  <c r="L88" i="47"/>
  <c r="L87" i="47"/>
  <c r="L86" i="47"/>
  <c r="L85" i="47"/>
  <c r="L84" i="47"/>
  <c r="L83" i="47"/>
  <c r="L82" i="47"/>
  <c r="L81" i="47"/>
  <c r="L80" i="47"/>
  <c r="L79" i="47"/>
  <c r="L78" i="47"/>
  <c r="L77" i="47"/>
  <c r="L76" i="47"/>
  <c r="L75" i="47"/>
  <c r="L74" i="47"/>
  <c r="L73" i="47"/>
  <c r="L72" i="47"/>
  <c r="L71" i="47"/>
  <c r="L70" i="47"/>
  <c r="L69" i="47"/>
  <c r="L68" i="47"/>
  <c r="L67" i="47"/>
  <c r="L66" i="47"/>
  <c r="L65" i="47"/>
  <c r="L64" i="47"/>
  <c r="L63" i="47"/>
  <c r="L62" i="47"/>
  <c r="L61" i="47"/>
  <c r="L60" i="47"/>
  <c r="L59" i="47"/>
  <c r="L58" i="47"/>
  <c r="L57" i="47"/>
  <c r="L56" i="47"/>
  <c r="L55" i="47"/>
  <c r="L54" i="47"/>
  <c r="L53" i="47"/>
  <c r="L52" i="47"/>
  <c r="L51" i="47"/>
  <c r="L50" i="47"/>
  <c r="L49" i="47"/>
  <c r="L48" i="47"/>
  <c r="L47" i="47"/>
  <c r="L46" i="47"/>
  <c r="L45" i="47"/>
  <c r="L44" i="47"/>
  <c r="L43" i="47"/>
  <c r="L42" i="47"/>
  <c r="L41" i="47"/>
  <c r="L40" i="47"/>
  <c r="L39" i="47"/>
  <c r="L38" i="47"/>
  <c r="L37" i="47"/>
  <c r="L36" i="47"/>
  <c r="L35" i="47"/>
  <c r="L34" i="47"/>
  <c r="L33" i="47"/>
  <c r="L32" i="47"/>
  <c r="L31" i="47"/>
  <c r="L30" i="47"/>
  <c r="L29" i="47"/>
  <c r="L28" i="47"/>
  <c r="L27" i="47"/>
  <c r="L26" i="47"/>
  <c r="L25" i="47"/>
  <c r="L24" i="47"/>
  <c r="L23" i="47"/>
  <c r="L22" i="47"/>
  <c r="L21" i="47"/>
  <c r="L20" i="47"/>
  <c r="L19" i="47"/>
  <c r="L18" i="47"/>
  <c r="L17" i="47"/>
  <c r="L16" i="47"/>
  <c r="L15" i="47"/>
  <c r="L14" i="47"/>
  <c r="L13" i="47"/>
  <c r="L12" i="47"/>
  <c r="L11" i="47"/>
  <c r="L10" i="47"/>
  <c r="L9" i="47"/>
  <c r="L8" i="47"/>
  <c r="L7" i="47"/>
  <c r="L6" i="47"/>
  <c r="L5" i="47"/>
  <c r="L4" i="47"/>
  <c r="L3" i="47"/>
  <c r="L2" i="47"/>
  <c r="B17" i="41" l="1"/>
  <c r="D9" i="34"/>
  <c r="E9" i="34"/>
  <c r="F9" i="34"/>
  <c r="G9" i="34"/>
  <c r="D10" i="34"/>
  <c r="E10" i="34"/>
  <c r="F10" i="34"/>
  <c r="G10" i="34"/>
  <c r="C10" i="34"/>
  <c r="C9" i="34"/>
  <c r="C12" i="34"/>
  <c r="I25" i="43"/>
  <c r="C25" i="43"/>
  <c r="D25" i="43"/>
  <c r="E25" i="43"/>
  <c r="F25" i="43"/>
  <c r="G25" i="43"/>
  <c r="H25" i="43"/>
  <c r="B25" i="43"/>
  <c r="E24" i="43"/>
  <c r="F24" i="43" s="1"/>
  <c r="G24" i="43" s="1"/>
  <c r="D24" i="43"/>
  <c r="D5" i="43" l="1"/>
  <c r="D4" i="43"/>
  <c r="D3" i="43"/>
  <c r="H5" i="43"/>
  <c r="I3" i="43"/>
  <c r="H4" i="43"/>
  <c r="L14" i="34" l="1"/>
  <c r="C19" i="41"/>
  <c r="E14" i="34" s="1"/>
  <c r="D19" i="41"/>
  <c r="F14" i="34" s="1"/>
  <c r="E19" i="41"/>
  <c r="G14" i="34" s="1"/>
  <c r="F19" i="41"/>
  <c r="H14" i="34" s="1"/>
  <c r="G19" i="41"/>
  <c r="I14" i="34" s="1"/>
  <c r="H19" i="41"/>
  <c r="J14" i="34" s="1"/>
  <c r="I19" i="41"/>
  <c r="K14" i="34" s="1"/>
  <c r="J19" i="41"/>
  <c r="K19" i="41"/>
  <c r="M14" i="34" s="1"/>
  <c r="N14" i="34" s="1"/>
  <c r="B19" i="41"/>
  <c r="D14" i="34" s="1"/>
  <c r="G11" i="34"/>
  <c r="G12" i="34"/>
  <c r="B16" i="41"/>
  <c r="C11" i="34"/>
  <c r="D13" i="34"/>
  <c r="C15" i="41"/>
  <c r="C16" i="41"/>
  <c r="C3" i="41"/>
  <c r="C4" i="41"/>
  <c r="C5" i="41"/>
  <c r="D15" i="41"/>
  <c r="D16" i="41"/>
  <c r="E13" i="34"/>
  <c r="F4" i="43"/>
  <c r="E4" i="43"/>
  <c r="E5" i="43" s="1"/>
  <c r="F13" i="34"/>
  <c r="E15" i="41"/>
  <c r="E16" i="41"/>
  <c r="F15" i="41"/>
  <c r="F16" i="41"/>
  <c r="G13" i="34"/>
  <c r="H13" i="34"/>
  <c r="D18" i="34"/>
  <c r="D16" i="34"/>
  <c r="G15" i="41"/>
  <c r="G16" i="41"/>
  <c r="I13" i="34"/>
  <c r="H15" i="41"/>
  <c r="H16" i="41"/>
  <c r="J13" i="34"/>
  <c r="I15" i="41"/>
  <c r="I16" i="41"/>
  <c r="K13" i="34"/>
  <c r="J15" i="41"/>
  <c r="J16" i="41"/>
  <c r="L13" i="34"/>
  <c r="K15" i="41"/>
  <c r="K16" i="41"/>
  <c r="M13" i="34"/>
  <c r="D20" i="34" l="1"/>
  <c r="D22" i="34"/>
  <c r="C14" i="34"/>
  <c r="D12" i="34" l="1"/>
  <c r="D11" i="34"/>
  <c r="E11" i="34" l="1"/>
  <c r="E12" i="34" l="1"/>
  <c r="F12" i="34" l="1"/>
  <c r="F11" i="34"/>
</calcChain>
</file>

<file path=xl/sharedStrings.xml><?xml version="1.0" encoding="utf-8"?>
<sst xmlns="http://schemas.openxmlformats.org/spreadsheetml/2006/main" count="7255" uniqueCount="250">
  <si>
    <t>nuclear</t>
  </si>
  <si>
    <t>hydro</t>
  </si>
  <si>
    <t>wind</t>
  </si>
  <si>
    <t>solar PV</t>
  </si>
  <si>
    <t>solar thermal</t>
  </si>
  <si>
    <t>natural gas nonpeaker</t>
  </si>
  <si>
    <t>geothermal</t>
  </si>
  <si>
    <t>petroleum</t>
  </si>
  <si>
    <t>natural gas peaker</t>
  </si>
  <si>
    <t>Sources:</t>
  </si>
  <si>
    <t>Installed Capacity</t>
  </si>
  <si>
    <t>Max Growth Amount</t>
  </si>
  <si>
    <t>MCGLT Max Capacity Growth Lookup Table</t>
  </si>
  <si>
    <t>Solar Thermal</t>
  </si>
  <si>
    <t>Annual Additions</t>
  </si>
  <si>
    <t>Multiplier</t>
  </si>
  <si>
    <t>Cumulative Capacity</t>
  </si>
  <si>
    <t>Max Rate</t>
  </si>
  <si>
    <t>Average Annual Additions</t>
  </si>
  <si>
    <t>Max Annual Additions</t>
  </si>
  <si>
    <t>Growth Rate Table</t>
  </si>
  <si>
    <t>Amount Buildable</t>
  </si>
  <si>
    <t>International Energy Agency</t>
  </si>
  <si>
    <t>Technology Roadmap: Solar Thermal Electricity</t>
  </si>
  <si>
    <t>https://www.iea.org/publications/freepublications/publication/technologyroadmapsolarthermalelectricity_2014edition.pdf</t>
  </si>
  <si>
    <t>Figure 1 and Table 3</t>
  </si>
  <si>
    <t>Notes:</t>
  </si>
  <si>
    <t>For solar thermal, we use an IEA report that includes annual growth rates and scale the annual</t>
  </si>
  <si>
    <t>additions based on the rate of growth from the report.</t>
  </si>
  <si>
    <t>Min Possible Max Addition</t>
  </si>
  <si>
    <t>offshore wind</t>
  </si>
  <si>
    <t>Solar</t>
  </si>
  <si>
    <t>Sum of capacity_mw</t>
  </si>
  <si>
    <t>Column Labels</t>
  </si>
  <si>
    <t>Row Labels</t>
  </si>
  <si>
    <t>Biomass</t>
  </si>
  <si>
    <t>Coal</t>
  </si>
  <si>
    <t>Cogeneration</t>
  </si>
  <si>
    <t>Gas</t>
  </si>
  <si>
    <t>Hydro</t>
  </si>
  <si>
    <t>Nuclear</t>
  </si>
  <si>
    <t>Oil</t>
  </si>
  <si>
    <t>Wind</t>
  </si>
  <si>
    <t>country_long</t>
  </si>
  <si>
    <t>Afghanistan</t>
  </si>
  <si>
    <t>Other</t>
  </si>
  <si>
    <t>Waste</t>
  </si>
  <si>
    <t>Bahrain</t>
  </si>
  <si>
    <t>Petcoke</t>
  </si>
  <si>
    <t>Geothermal</t>
  </si>
  <si>
    <t>Iran</t>
  </si>
  <si>
    <t>Iraq</t>
  </si>
  <si>
    <t>Israel</t>
  </si>
  <si>
    <t>Jordan</t>
  </si>
  <si>
    <t>Kuwait</t>
  </si>
  <si>
    <t>Lebanon</t>
  </si>
  <si>
    <t>Oman</t>
  </si>
  <si>
    <t>Pakistan</t>
  </si>
  <si>
    <t>Qatar</t>
  </si>
  <si>
    <t>Saudi Arabia</t>
  </si>
  <si>
    <t>ABQ PP</t>
  </si>
  <si>
    <t>Saudi Aramco</t>
  </si>
  <si>
    <t>ECRA</t>
  </si>
  <si>
    <t>AL WAJH</t>
  </si>
  <si>
    <t>Saudi Electricity Company (SEC)</t>
  </si>
  <si>
    <t>AL-JOUF</t>
  </si>
  <si>
    <t>AL-QURAYYAT</t>
  </si>
  <si>
    <t>ALBAHA</t>
  </si>
  <si>
    <t>ARAR</t>
  </si>
  <si>
    <t>ASIR</t>
  </si>
  <si>
    <t>Ain Dar</t>
  </si>
  <si>
    <t>Saudi Cement Company</t>
  </si>
  <si>
    <t>Alkhobar</t>
  </si>
  <si>
    <t>Saline Water Conversion Corporation (SWCC)</t>
  </si>
  <si>
    <t>BERI (SEC)</t>
  </si>
  <si>
    <t>BERI GP</t>
  </si>
  <si>
    <t>BISHA</t>
  </si>
  <si>
    <t>BURAIDAH</t>
  </si>
  <si>
    <t>DAMMAM</t>
  </si>
  <si>
    <t>DUBA</t>
  </si>
  <si>
    <t>FARAS</t>
  </si>
  <si>
    <t>GHAZLAN</t>
  </si>
  <si>
    <t>HAIL1</t>
  </si>
  <si>
    <t>HAIL2</t>
  </si>
  <si>
    <t>Hajr for Electricity Production Co. Station</t>
  </si>
  <si>
    <t>Hajr for Electricity Production Company</t>
  </si>
  <si>
    <t>Hofuf</t>
  </si>
  <si>
    <t>JAZAN</t>
  </si>
  <si>
    <t>JEDDAH (SWCC)</t>
  </si>
  <si>
    <t>JEDDAH NO.2</t>
  </si>
  <si>
    <t>JEDDAH NO.3</t>
  </si>
  <si>
    <t>JEDDAH SOUTH</t>
  </si>
  <si>
    <t>JUAYMAH</t>
  </si>
  <si>
    <t>JUAYMAH CO-GENERATION GAS PLANT</t>
  </si>
  <si>
    <t>Tihama Power Generation Company</t>
  </si>
  <si>
    <t>JUBAIL (SWCC)</t>
  </si>
  <si>
    <t>JUBAIL COGEN (JEC)</t>
  </si>
  <si>
    <t>Jubail Energy Company</t>
  </si>
  <si>
    <t>LAYLA</t>
  </si>
  <si>
    <t>MADINAH - 1</t>
  </si>
  <si>
    <t>MADINAH - 2</t>
  </si>
  <si>
    <t>MAKKAH</t>
  </si>
  <si>
    <t>MARAFIQ IWPP (1)</t>
  </si>
  <si>
    <t>Manifa CO-GENERATION PLANT</t>
  </si>
  <si>
    <t>NAJRAN</t>
  </si>
  <si>
    <t>Power Station (Paper Factory)</t>
  </si>
  <si>
    <t>Obeikan Paper Industries Company</t>
  </si>
  <si>
    <t>QAISUMAH</t>
  </si>
  <si>
    <t>QASSIM CENTRAL</t>
  </si>
  <si>
    <t>QATIF G-1</t>
  </si>
  <si>
    <t>QURAYYAH -STEAM</t>
  </si>
  <si>
    <t>QURAYYAH- CC</t>
  </si>
  <si>
    <t>RABEC P/P</t>
  </si>
  <si>
    <t>Rabigh Electric Company</t>
  </si>
  <si>
    <t>RABIGH</t>
  </si>
  <si>
    <t>RABIGH IWSPP</t>
  </si>
  <si>
    <t>RABIGH-2</t>
  </si>
  <si>
    <t>RAFHA</t>
  </si>
  <si>
    <t>RAS Al Khair</t>
  </si>
  <si>
    <t>RAS TANURA CO-GENERATION PLANT</t>
  </si>
  <si>
    <t>RIYADH REF</t>
  </si>
  <si>
    <t>Durmah Electric Company</t>
  </si>
  <si>
    <t>SAFANIYAH</t>
  </si>
  <si>
    <t>SHAIBA</t>
  </si>
  <si>
    <t>SHAIBA (SEC)</t>
  </si>
  <si>
    <t>SHAROURA</t>
  </si>
  <si>
    <t>SHEDGUM</t>
  </si>
  <si>
    <t>SHEDGUM CO-GENERATION GAS PLANT</t>
  </si>
  <si>
    <t>SHUAIBA (SWCC)</t>
  </si>
  <si>
    <t>SHUQAIQ IWPP</t>
  </si>
  <si>
    <t>TABARJAL</t>
  </si>
  <si>
    <t>TABUK-1</t>
  </si>
  <si>
    <t>TABUK-2</t>
  </si>
  <si>
    <t>TABUK-3</t>
  </si>
  <si>
    <t>TABUK-4</t>
  </si>
  <si>
    <t>TAIF</t>
  </si>
  <si>
    <t>TIHAMA</t>
  </si>
  <si>
    <t>UTHMANIYAH</t>
  </si>
  <si>
    <t>UTHMANIYAH CO-GENERATION GAS PLANT</t>
  </si>
  <si>
    <t>Wasit Gas Plant</t>
  </si>
  <si>
    <t>YANBU (ARAM)</t>
  </si>
  <si>
    <t>YANBU (SEC)</t>
  </si>
  <si>
    <t>YANBU (SWCC)</t>
  </si>
  <si>
    <t>YANBU PLANT</t>
  </si>
  <si>
    <t>YANBU PLANT 2</t>
  </si>
  <si>
    <t>Syrian Arab Republic</t>
  </si>
  <si>
    <t>Tajikistan</t>
  </si>
  <si>
    <t>Turkey</t>
  </si>
  <si>
    <t>Turkmenistan</t>
  </si>
  <si>
    <t>United Arab Emirates</t>
  </si>
  <si>
    <t>Storage</t>
  </si>
  <si>
    <t>Uzbekistan</t>
  </si>
  <si>
    <t>Yemen</t>
  </si>
  <si>
    <t>Solar PV Historical Capacity and Additions for China</t>
  </si>
  <si>
    <t>Historical Capacity and Additions for All Except Solar and Wind</t>
  </si>
  <si>
    <t>China Energy Portal</t>
  </si>
  <si>
    <t>Adjusted</t>
  </si>
  <si>
    <t>Utility-Scale</t>
  </si>
  <si>
    <t>2017 values double Q1 and Q2</t>
  </si>
  <si>
    <t>y = 34722.16 + (5418.796 - 34722.16)/(1 + (x/32598.35)^6.154575)</t>
  </si>
  <si>
    <t>^excludes 2012</t>
  </si>
  <si>
    <t>"Statistics: PV installations utility and distributed by province"</t>
  </si>
  <si>
    <t>https://chinaenergyportal.org/en/category/stats/?energysource=solar</t>
  </si>
  <si>
    <t>(All)</t>
  </si>
  <si>
    <r>
      <t>y = 2,089.98914070e</t>
    </r>
    <r>
      <rPr>
        <vertAlign val="superscript"/>
        <sz val="9"/>
        <color rgb="FF595959"/>
        <rFont val="Calibri"/>
        <family val="2"/>
        <scheme val="minor"/>
      </rPr>
      <t>0.00006293x</t>
    </r>
  </si>
  <si>
    <t>Kyrgyz Republic</t>
  </si>
  <si>
    <t>land area</t>
  </si>
  <si>
    <t>Serial</t>
  </si>
  <si>
    <t>Station name</t>
  </si>
  <si>
    <t>Work area</t>
  </si>
  <si>
    <t>Administrative area</t>
  </si>
  <si>
    <t>Unit installation year</t>
  </si>
  <si>
    <t>Primary Fuel</t>
  </si>
  <si>
    <t>Back up Fuel</t>
  </si>
  <si>
    <t>Unit type</t>
  </si>
  <si>
    <t>Age - years</t>
  </si>
  <si>
    <t>Unit naming capacity (m\w)</t>
  </si>
  <si>
    <t>ECRACompaniesLookupEN</t>
  </si>
  <si>
    <t>Fuel_Type</t>
  </si>
  <si>
    <t>K. A. EC. Bylasan1</t>
  </si>
  <si>
    <t>Western</t>
  </si>
  <si>
    <t>Diesel</t>
  </si>
  <si>
    <t>No Fuel</t>
  </si>
  <si>
    <t>DG</t>
  </si>
  <si>
    <t>Al-Aman</t>
  </si>
  <si>
    <t>K. A. EC. Bylasan2</t>
  </si>
  <si>
    <t>K. A. EC. IC.</t>
  </si>
  <si>
    <t>Al-Tuwairqi</t>
  </si>
  <si>
    <t>Eastern</t>
  </si>
  <si>
    <t>HFO</t>
  </si>
  <si>
    <t>Al-Tuwairqi Energy Co</t>
  </si>
  <si>
    <t>PP11</t>
  </si>
  <si>
    <t>Central</t>
  </si>
  <si>
    <t>RIYADH</t>
  </si>
  <si>
    <t>ST</t>
  </si>
  <si>
    <t>GT</t>
  </si>
  <si>
    <t>CC</t>
  </si>
  <si>
    <t>Jubail Water &amp; Power Company</t>
  </si>
  <si>
    <t>MADINAH</t>
  </si>
  <si>
    <t>Power &amp; Water Utility Company for Jubail &amp; Yanbu (MARAFIQ)</t>
  </si>
  <si>
    <t>Crude</t>
  </si>
  <si>
    <t>Hawiyah (PCPC)</t>
  </si>
  <si>
    <t>Power Cogeneration Plant Company (PCPC)</t>
  </si>
  <si>
    <t>Ras Tanura (PCPC)</t>
  </si>
  <si>
    <t>Abqaiq (PCPC)</t>
  </si>
  <si>
    <t>RABIGH ARABIAN WATER AND ELECTRICITY COMPANY</t>
  </si>
  <si>
    <t>SHUQAIQ (SWCC)</t>
  </si>
  <si>
    <t>Kharsaniya</t>
  </si>
  <si>
    <t>Plant no. (6)</t>
  </si>
  <si>
    <t>Saudi Aramco Shell Refinery</t>
  </si>
  <si>
    <t>Plant no. (10)</t>
  </si>
  <si>
    <t>PP3</t>
  </si>
  <si>
    <t>JUBA</t>
  </si>
  <si>
    <t>PP4</t>
  </si>
  <si>
    <t>QASSIM</t>
  </si>
  <si>
    <t>TABUK</t>
  </si>
  <si>
    <t>Southern</t>
  </si>
  <si>
    <t>PP5</t>
  </si>
  <si>
    <t>AL-BAHA</t>
  </si>
  <si>
    <t>PP7</t>
  </si>
  <si>
    <t>HAIL</t>
  </si>
  <si>
    <t>PP8</t>
  </si>
  <si>
    <t>NORTHERN BORDER</t>
  </si>
  <si>
    <t>PP9</t>
  </si>
  <si>
    <t>PP10</t>
  </si>
  <si>
    <t>gas</t>
  </si>
  <si>
    <t>PP12</t>
  </si>
  <si>
    <t>Riyadh City</t>
  </si>
  <si>
    <t>CENTRAL</t>
  </si>
  <si>
    <t>Shuaibah Water &amp; Electricity Company</t>
  </si>
  <si>
    <t>Shuqaiq Water &amp; Electricity Company</t>
  </si>
  <si>
    <t>Grand Total</t>
  </si>
  <si>
    <t>Sum of Unit naming capacity (m\w)</t>
  </si>
  <si>
    <t>CC+ST</t>
  </si>
  <si>
    <t>2018</t>
  </si>
  <si>
    <t>Station Capabilities</t>
  </si>
  <si>
    <t>https://www.ecra.gov.sa/en-us/DataAndStatistics/NationalRecord/StationCapacities/Pages/Home.aspx</t>
  </si>
  <si>
    <t>Solar PV + Wind</t>
  </si>
  <si>
    <t xml:space="preserve">For wind and solar PV we use China's deployment of solar PV as a proxy, capped </t>
  </si>
  <si>
    <t>at 10 GW per year. We use the same values for wind and solar.</t>
  </si>
  <si>
    <t>For nuclear, we assign a value of 5 GW.</t>
  </si>
  <si>
    <t>There is no buildable hydro, biomass, geothermal, or offshore wind potential in KSA.</t>
  </si>
  <si>
    <t>lignite</t>
  </si>
  <si>
    <t>hard coal</t>
  </si>
  <si>
    <t>biomass</t>
  </si>
  <si>
    <t>crude oil</t>
  </si>
  <si>
    <t>heavy or residual fuel oil</t>
  </si>
  <si>
    <t>municipal solid waste</t>
  </si>
  <si>
    <t>For all thermal resources except heavy fuel oil, we use the max historical installation rate in KSA.</t>
  </si>
  <si>
    <t>Heavy fuel oil is set to zero because KSA is trying to phase out heavy fuel oil plants.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</si>
</sst>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595959"/>
      <name val="Calibri"/>
      <family val="2"/>
      <scheme val="minor"/>
    </font>
    <font>
      <sz val="11"/>
      <color rgb="FF9C0006"/>
      <name val="Calibri"/>
      <family val="2"/>
      <scheme val="minor"/>
    </font>
    <font>
      <vertAlign val="superscript"/>
      <sz val="9"/>
      <color rgb="FF595959"/>
      <name val="Calibri"/>
      <family val="2"/>
      <scheme val="minor"/>
    </font>
    <font>
      <sz val="6"/>
      <color rgb="FF000000"/>
      <name val="Verdan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C7CE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rgb="FFE8EEF4"/>
      </left>
      <right style="medium">
        <color rgb="FFE8EEF4"/>
      </right>
      <top style="medium">
        <color rgb="FFE8EEF4"/>
      </top>
      <bottom style="medium">
        <color rgb="FFE8EEF4"/>
      </bottom>
      <diagonal/>
    </border>
  </borders>
  <cellStyleXfs count="3">
    <xf numFmtId="0" fontId="0" fillId="0" borderId="0"/>
    <xf numFmtId="0" fontId="3" fillId="3" borderId="0" applyNumberFormat="0" applyBorder="0" applyAlignment="0" applyProtection="0"/>
    <xf numFmtId="0" fontId="6" fillId="0" borderId="0" applyNumberForma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0" fontId="1" fillId="2" borderId="0" xfId="0" applyFont="1" applyFill="1"/>
    <xf numFmtId="0" fontId="0" fillId="0" borderId="1" xfId="0" applyBorder="1"/>
    <xf numFmtId="1" fontId="0" fillId="0" borderId="0" xfId="0" applyNumberFormat="1"/>
    <xf numFmtId="0" fontId="0" fillId="2" borderId="0" xfId="0" applyFill="1"/>
    <xf numFmtId="1" fontId="0" fillId="0" borderId="1" xfId="0" applyNumberFormat="1" applyBorder="1"/>
    <xf numFmtId="0" fontId="0" fillId="0" borderId="2" xfId="0" applyBorder="1"/>
    <xf numFmtId="1" fontId="0" fillId="0" borderId="2" xfId="0" applyNumberFormat="1" applyBorder="1"/>
    <xf numFmtId="1" fontId="0" fillId="0" borderId="0" xfId="0" applyNumberFormat="1" applyFill="1" applyBorder="1"/>
    <xf numFmtId="0" fontId="0" fillId="0" borderId="0" xfId="0" applyFill="1" applyBorder="1"/>
    <xf numFmtId="1" fontId="0" fillId="0" borderId="0" xfId="0" applyNumberFormat="1" applyBorder="1"/>
    <xf numFmtId="0" fontId="0" fillId="0" borderId="0" xfId="0" applyBorder="1"/>
    <xf numFmtId="2" fontId="0" fillId="0" borderId="0" xfId="0" applyNumberFormat="1"/>
    <xf numFmtId="9" fontId="0" fillId="0" borderId="0" xfId="0" applyNumberFormat="1"/>
    <xf numFmtId="0" fontId="1" fillId="2" borderId="0" xfId="0" applyFont="1" applyFill="1" applyAlignme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vertical="center" wrapText="1"/>
    </xf>
    <xf numFmtId="2" fontId="0" fillId="0" borderId="1" xfId="0" applyNumberFormat="1" applyBorder="1"/>
    <xf numFmtId="0" fontId="2" fillId="0" borderId="0" xfId="0" applyFont="1" applyAlignment="1">
      <alignment horizontal="center" vertical="center" readingOrder="1"/>
    </xf>
    <xf numFmtId="0" fontId="5" fillId="4" borderId="3" xfId="0" applyFont="1" applyFill="1" applyBorder="1" applyAlignment="1">
      <alignment vertical="center" wrapText="1"/>
    </xf>
    <xf numFmtId="0" fontId="6" fillId="4" borderId="3" xfId="2" applyFill="1" applyBorder="1" applyAlignment="1">
      <alignment vertical="center" wrapText="1"/>
    </xf>
    <xf numFmtId="4" fontId="5" fillId="4" borderId="3" xfId="0" applyNumberFormat="1" applyFont="1" applyFill="1" applyBorder="1" applyAlignment="1">
      <alignment horizontal="right" vertical="center" wrapText="1"/>
    </xf>
    <xf numFmtId="0" fontId="5" fillId="4" borderId="3" xfId="0" applyFont="1" applyFill="1" applyBorder="1" applyAlignment="1">
      <alignment horizontal="right" vertical="center" wrapText="1"/>
    </xf>
    <xf numFmtId="0" fontId="3" fillId="3" borderId="0" xfId="1"/>
    <xf numFmtId="1" fontId="0" fillId="5" borderId="1" xfId="0" applyNumberFormat="1" applyFill="1" applyBorder="1"/>
    <xf numFmtId="49" fontId="0" fillId="0" borderId="0" xfId="0" applyNumberFormat="1" applyAlignment="1">
      <alignment horizontal="left"/>
    </xf>
    <xf numFmtId="0" fontId="6" fillId="0" borderId="0" xfId="2"/>
  </cellXfs>
  <cellStyles count="3">
    <cellStyle name="Bad" xfId="1" builtinId="27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055444368155281"/>
          <c:y val="0.17171296296296298"/>
          <c:w val="0.84581537697398212"/>
          <c:h val="0.7208876494604841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forward val="20000"/>
            <c:dispRSqr val="0"/>
            <c:dispEq val="1"/>
            <c:trendlineLbl>
              <c:layout/>
              <c:numFmt formatCode="#,##0.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'Solar PV + Wind'!$E$3:$G$3</c:f>
              <c:numCache>
                <c:formatCode>0</c:formatCode>
                <c:ptCount val="3"/>
                <c:pt idx="0">
                  <c:v>19420</c:v>
                </c:pt>
                <c:pt idx="1">
                  <c:v>28050</c:v>
                </c:pt>
                <c:pt idx="2">
                  <c:v>43180</c:v>
                </c:pt>
              </c:numCache>
            </c:numRef>
          </c:xVal>
          <c:yVal>
            <c:numRef>
              <c:f>'Solar PV + Wind'!$E$5:$G$5</c:f>
              <c:numCache>
                <c:formatCode>General</c:formatCode>
                <c:ptCount val="3"/>
                <c:pt idx="0" formatCode="0">
                  <c:v>6580</c:v>
                </c:pt>
                <c:pt idx="1">
                  <c:v>13740</c:v>
                </c:pt>
                <c:pt idx="2">
                  <c:v>30310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00-45FE-B399-B58C05344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50592"/>
        <c:axId val="200752512"/>
      </c:scatterChart>
      <c:valAx>
        <c:axId val="20075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52512"/>
        <c:crosses val="autoZero"/>
        <c:crossBetween val="midCat"/>
      </c:valAx>
      <c:valAx>
        <c:axId val="20075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5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6</xdr:row>
      <xdr:rowOff>142875</xdr:rowOff>
    </xdr:from>
    <xdr:to>
      <xdr:col>7</xdr:col>
      <xdr:colOff>304800</xdr:colOff>
      <xdr:row>21</xdr:row>
      <xdr:rowOff>28575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161925</xdr:rowOff>
    </xdr:from>
    <xdr:to>
      <xdr:col>8</xdr:col>
      <xdr:colOff>246784</xdr:colOff>
      <xdr:row>38</xdr:row>
      <xdr:rowOff>104354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71925"/>
          <a:ext cx="6923809" cy="33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323850</xdr:colOff>
      <xdr:row>0</xdr:row>
      <xdr:rowOff>0</xdr:rowOff>
    </xdr:from>
    <xdr:to>
      <xdr:col>16</xdr:col>
      <xdr:colOff>313488</xdr:colOff>
      <xdr:row>13</xdr:row>
      <xdr:rowOff>180643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3925" y="0"/>
          <a:ext cx="6695238" cy="265714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eghan/Dropbox%20(Energy%20Innovation)/eps-1.5.0-saudiarabia-wipA/eps-1.5.0-us-wipL/InputData/elec/MCGLT/Max%20Cap%20Growth%20Lookup%20Table-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perable"/>
      <sheetName val="Retired and Cancelled"/>
      <sheetName val="Annual Additions"/>
      <sheetName val="Hydro"/>
      <sheetName val="Wind"/>
      <sheetName val="Solar PV"/>
      <sheetName val="Offshore Wind"/>
      <sheetName val="MCGLT"/>
    </sheetNames>
    <sheetDataSet>
      <sheetData sheetId="0">
        <row r="45">
          <cell r="A45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obbie/AppData/Local/Temp/7zO03483CB3/global_power_plant_database.csv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" refreshedDate="43206.439004861109" createdVersion="6" refreshedVersion="6" minRefreshableVersion="3" recordCount="25649">
  <cacheSource type="worksheet">
    <worksheetSource ref="A1:V1048576" sheet="global_power_plant_database" r:id="rId2"/>
  </cacheSource>
  <cacheFields count="22">
    <cacheField name="country" numFmtId="0">
      <sharedItems containsBlank="1" count="163">
        <s v="AFG"/>
        <s v="ALB"/>
        <s v="DZA"/>
        <s v="AGO"/>
        <s v="ATA"/>
        <s v="ARG"/>
        <s v="ARM"/>
        <s v="AUS"/>
        <s v="AUT"/>
        <s v="AZE"/>
        <s v="BHR"/>
        <s v="BGD"/>
        <s v="BLR"/>
        <s v="BEL"/>
        <s v="BEN"/>
        <s v="BTN"/>
        <s v="BOL"/>
        <s v="BIH"/>
        <s v="BWA"/>
        <s v="BRA"/>
        <s v="BRN"/>
        <s v="BGR"/>
        <s v="BFA"/>
        <s v="BDI"/>
        <s v="KMH"/>
        <s v="CMR"/>
        <s v="CAN"/>
        <s v="CPV"/>
        <s v="CAF"/>
        <s v="CHL"/>
        <s v="COL"/>
        <s v="COG"/>
        <s v="CRI"/>
        <s v="CIV"/>
        <s v="HRV"/>
        <s v="CUB"/>
        <s v="CYP"/>
        <s v="CZE"/>
        <s v="COD"/>
        <s v="DNK"/>
        <s v="DJI"/>
        <s v="DOM"/>
        <s v="ECU"/>
        <s v="EGY"/>
        <s v="SLV"/>
        <s v="GNQ"/>
        <s v="ERI"/>
        <s v="EST"/>
        <s v="ETH"/>
        <s v="FIN"/>
        <s v="FRA"/>
        <s v="GUF"/>
        <s v="GAB"/>
        <s v="GMB"/>
        <s v="GEO"/>
        <s v="DEU"/>
        <s v="GHA"/>
        <s v="GRC"/>
        <s v="GTM"/>
        <s v="GIN"/>
        <s v="GNB"/>
        <s v="GUY"/>
        <s v="HND"/>
        <s v="HUN"/>
        <s v="ISL"/>
        <s v="IND"/>
        <s v="IDN"/>
        <s v="IRN"/>
        <s v="IRQ"/>
        <s v="IRL"/>
        <s v="ISR"/>
        <s v="ITA"/>
        <s v="JAM"/>
        <s v="JPN"/>
        <s v="JOR"/>
        <s v="KAZ"/>
        <s v="KEN"/>
        <s v="KOS"/>
        <s v="KWT"/>
        <s v="KGZ"/>
        <s v="LAO"/>
        <s v="LVA"/>
        <s v="LBN"/>
        <s v="LSO"/>
        <s v="LBR"/>
        <s v="LBY"/>
        <s v="LTU"/>
        <s v="LUX"/>
        <s v="MKD"/>
        <s v="MDG"/>
        <s v="MWI"/>
        <s v="MYS"/>
        <s v="MLI"/>
        <s v="MRT"/>
        <s v="MUS"/>
        <s v="MEX"/>
        <s v="MDA"/>
        <s v="MNG"/>
        <s v="MNE"/>
        <s v="MAR"/>
        <s v="MOZ"/>
        <s v="MMR"/>
        <s v="NAM"/>
        <s v="NPL"/>
        <s v="NLD"/>
        <s v="NZL"/>
        <s v="NIC"/>
        <s v="NER"/>
        <s v="NGA"/>
        <s v="PRK"/>
        <s v="NOR"/>
        <s v="OMN"/>
        <s v="PAK"/>
        <s v="PAN"/>
        <s v="PNG"/>
        <s v="PRY"/>
        <s v="PER"/>
        <s v="PHL"/>
        <s v="POL"/>
        <s v="PRT"/>
        <s v="QAT"/>
        <s v="ROU"/>
        <s v="RUS"/>
        <s v="RWA"/>
        <s v="SAU"/>
        <s v="SEN"/>
        <s v="SRB"/>
        <s v="SLE"/>
        <s v="SGP"/>
        <s v="SVK"/>
        <s v="SVN"/>
        <s v="ZAF"/>
        <s v="KOR"/>
        <s v="ESP"/>
        <s v="LKA"/>
        <s v="SDN"/>
        <s v="SWZ"/>
        <s v="SWE"/>
        <s v="CHE"/>
        <s v="SYR"/>
        <s v="TWN"/>
        <s v="TJK"/>
        <s v="TZA"/>
        <s v="THA"/>
        <s v="TGO"/>
        <s v="TTO"/>
        <s v="TUN"/>
        <s v="TUR"/>
        <s v="TKM"/>
        <s v="UGA"/>
        <s v="UKR"/>
        <s v="ARE"/>
        <s v="GBR"/>
        <s v="USA"/>
        <s v="URY"/>
        <s v="UZB"/>
        <s v="VEN"/>
        <s v="VNM"/>
        <s v="ESH"/>
        <s v="YEM"/>
        <s v="ZMB"/>
        <s v="ZWE"/>
        <m/>
      </sharedItems>
    </cacheField>
    <cacheField name="country_long" numFmtId="0">
      <sharedItems containsBlank="1" count="163">
        <s v="Afghanistan"/>
        <s v="Albania"/>
        <s v="Algeria"/>
        <s v="Angola"/>
        <s v="Antarctica"/>
        <s v="Argentina"/>
        <s v="Armenia"/>
        <s v="Australia"/>
        <s v="Austria"/>
        <s v="Azerbaijan"/>
        <s v="Bahrain"/>
        <s v="Bangladesh"/>
        <s v="Belarus"/>
        <s v="Belgium"/>
        <s v="Benin"/>
        <s v="Bhutan"/>
        <s v="Bolivia"/>
        <s v="Bosnia and Herzegovina"/>
        <s v="Botswana"/>
        <s v="Brazil"/>
        <s v="Brunei Darussalam"/>
        <s v="Bulgaria"/>
        <s v="Burkina Faso"/>
        <s v="Burundi"/>
        <s v="Cambodia"/>
        <s v="Cameroon"/>
        <s v="Canada"/>
        <s v="Cape Verde"/>
        <s v="Central African Republic"/>
        <s v="Chile"/>
        <s v="Colombia"/>
        <s v="Congo"/>
        <s v="Costa Rica"/>
        <s v="Cote DIvoire"/>
        <s v="Croatia"/>
        <s v="Cuba"/>
        <s v="Cyprus"/>
        <s v="Czech Republic"/>
        <s v="Democratic Republic of the Congo"/>
        <s v="Denmark"/>
        <s v="Djibouti"/>
        <s v="Dominican Republic"/>
        <s v="Ecuador"/>
        <s v="Egypt"/>
        <s v="El Salvador"/>
        <s v="Equatorial Guinea"/>
        <s v="Eritrea"/>
        <s v="Estonia"/>
        <s v="Ethiopia"/>
        <s v="Finland"/>
        <s v="France"/>
        <s v="French Guiana"/>
        <s v="Gabon"/>
        <s v="Gambia"/>
        <s v="Georgia"/>
        <s v="Germany"/>
        <s v="Ghana"/>
        <s v="Greece"/>
        <s v="Guatemala"/>
        <s v="Guinea"/>
        <s v="Guinea-Bissau"/>
        <s v="Guyana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sovo"/>
        <s v="Kuwait"/>
        <s v="Kyrgyzstan"/>
        <s v="Laos"/>
        <s v="Latvia"/>
        <s v="Lebanon"/>
        <s v="Lesotho"/>
        <s v="Liberia"/>
        <s v="Libya"/>
        <s v="Lithuania"/>
        <s v="Luxembourg"/>
        <s v="Macedonia"/>
        <s v="Madagascar"/>
        <s v="Malawi"/>
        <s v="Malaysia"/>
        <s v="Mali"/>
        <s v="Mauritania"/>
        <s v="Mauritius"/>
        <s v="Mexico"/>
        <s v="Moldova"/>
        <s v="Mongolia"/>
        <s v="Montenegro"/>
        <s v="Morocco"/>
        <s v="Mozambique"/>
        <s v="Myanmar"/>
        <s v="Namibia"/>
        <s v="Nepal"/>
        <s v="Netherlands"/>
        <s v="New Zealand"/>
        <s v="Nicaragua"/>
        <s v="Niger"/>
        <s v="Nigeria"/>
        <s v="North Kore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udi Arabia"/>
        <s v="Senegal"/>
        <s v="Serbia"/>
        <s v="Sierra Leone"/>
        <s v="Singapore"/>
        <s v="Slovakia"/>
        <s v="Slovenia"/>
        <s v="South Africa"/>
        <s v="South Korea"/>
        <s v="Spain"/>
        <s v="Sri Lanka"/>
        <s v="Sudan"/>
        <s v="Swaziland"/>
        <s v="Sweden"/>
        <s v="Switzerland"/>
        <s v="Syrian Arab Republic"/>
        <s v="Taiwan"/>
        <s v="Tajikistan"/>
        <s v="Tanzania"/>
        <s v="Thailand"/>
        <s v="Togo"/>
        <s v="Trinidad and Tobago"/>
        <s v="Tunisia"/>
        <s v="Turkey"/>
        <s v="Turkmenistan"/>
        <s v="Uganda"/>
        <s v="Ukraine"/>
        <s v="United Arab Emirates"/>
        <s v="United Kingdom"/>
        <s v="United States of America"/>
        <s v="Uruguay"/>
        <s v="Uzbekistan"/>
        <s v="Venezuela"/>
        <s v="Vietnam"/>
        <s v="Western Sahara"/>
        <s v="Yemen"/>
        <s v="Zambia"/>
        <s v="Zimbabwe"/>
        <m/>
      </sharedItems>
    </cacheField>
    <cacheField name="name" numFmtId="0">
      <sharedItems containsBlank="1"/>
    </cacheField>
    <cacheField name="gppd_idnr" numFmtId="0">
      <sharedItems containsBlank="1"/>
    </cacheField>
    <cacheField name="capacity_mw" numFmtId="0">
      <sharedItems containsString="0" containsBlank="1" containsNumber="1" minValue="1" maxValue="8868"/>
    </cacheField>
    <cacheField name="latitude" numFmtId="0">
      <sharedItems containsString="0" containsBlank="1" containsNumber="1" minValue="-77.846999999999994" maxValue="71.292000000000002"/>
    </cacheField>
    <cacheField name="longitude" numFmtId="0">
      <sharedItems containsString="0" containsBlank="1" containsNumber="1" minValue="-171.7124" maxValue="177.48330000000001"/>
    </cacheField>
    <cacheField name="fuel1" numFmtId="0">
      <sharedItems containsBlank="1" count="16">
        <s v="Hydro"/>
        <s v="Gas"/>
        <s v="Other"/>
        <s v="Oil"/>
        <s v="Wind"/>
        <s v="Nuclear"/>
        <s v="Coal"/>
        <s v="Solar"/>
        <s v="Waste"/>
        <s v="Biomass"/>
        <s v="Wave and Tidal"/>
        <s v="Geothermal"/>
        <s v="Cogeneration"/>
        <s v="Storage"/>
        <s v="Petcoke"/>
        <m/>
      </sharedItems>
    </cacheField>
    <cacheField name="fuel2" numFmtId="0">
      <sharedItems containsBlank="1"/>
    </cacheField>
    <cacheField name="fuel3" numFmtId="0">
      <sharedItems containsBlank="1"/>
    </cacheField>
    <cacheField name="fuel4" numFmtId="0">
      <sharedItems containsBlank="1"/>
    </cacheField>
    <cacheField name="commissioning_year" numFmtId="0">
      <sharedItems containsString="0" containsBlank="1" containsNumber="1" minValue="1896" maxValue="2018" count="2057">
        <m/>
        <n v="1965"/>
        <n v="1978"/>
        <n v="1985"/>
        <n v="1951"/>
        <n v="1963"/>
        <n v="1958"/>
        <n v="1971"/>
        <n v="2010"/>
        <n v="1980"/>
        <n v="2016"/>
        <n v="2009"/>
        <n v="2013"/>
        <n v="2015"/>
        <n v="1988"/>
        <n v="1952"/>
        <n v="1974"/>
        <n v="2007"/>
        <n v="2006"/>
        <n v="2011"/>
        <n v="1975"/>
        <n v="1981"/>
        <n v="1997.4"/>
        <n v="1993.5"/>
        <n v="1982"/>
        <n v="1987"/>
        <n v="1969"/>
        <n v="2003"/>
        <n v="1977"/>
        <n v="2014"/>
        <n v="1966"/>
        <n v="2002"/>
        <n v="1996"/>
        <n v="1953"/>
        <n v="1990"/>
        <n v="1999.5"/>
        <n v="1997.7"/>
        <n v="1999.4"/>
        <n v="2008.7"/>
        <n v="1954"/>
        <n v="1983.9"/>
        <n v="1943"/>
        <n v="1995"/>
        <n v="2002.5"/>
        <n v="1998.3"/>
        <n v="1997"/>
        <n v="1967"/>
        <n v="1999.1"/>
        <n v="1975.5"/>
        <n v="1989"/>
        <n v="1972"/>
        <n v="1984"/>
        <n v="1956"/>
        <n v="1950"/>
        <n v="1999"/>
        <n v="1970"/>
        <n v="1957"/>
        <n v="1983"/>
        <n v="1988.1"/>
        <n v="2003.2"/>
        <n v="1968.6"/>
        <n v="1968"/>
        <n v="2001"/>
        <n v="2001.1"/>
        <n v="2010.3"/>
        <n v="1971.3"/>
        <n v="1979"/>
        <n v="1965.5"/>
        <n v="1962"/>
        <n v="1974.5"/>
        <n v="1986"/>
        <n v="1976"/>
        <n v="2012"/>
        <n v="1980.4"/>
        <n v="1978.5"/>
        <n v="1965.4"/>
        <n v="1944"/>
        <n v="1962.2"/>
        <n v="1998"/>
        <n v="1991"/>
        <n v="1995.6"/>
        <n v="1960"/>
        <n v="1925"/>
        <n v="1964"/>
        <n v="1949"/>
        <n v="1994"/>
        <n v="1926"/>
        <n v="1947"/>
        <n v="2008"/>
        <n v="1931"/>
        <n v="2005"/>
        <n v="1992"/>
        <n v="1946"/>
        <n v="1930"/>
        <n v="2000"/>
        <n v="1993"/>
        <n v="1973"/>
        <n v="1959"/>
        <n v="2017"/>
        <n v="1912"/>
        <n v="1900"/>
        <n v="2004"/>
        <n v="1905"/>
        <n v="1936"/>
        <n v="1940"/>
        <n v="1914"/>
        <n v="1924"/>
        <n v="1955"/>
        <n v="1919"/>
        <n v="1928"/>
        <n v="1911"/>
        <n v="1935"/>
        <n v="1939"/>
        <n v="1961"/>
        <n v="1938"/>
        <n v="1941"/>
        <n v="1948"/>
        <n v="1937"/>
        <n v="1945"/>
        <n v="1933"/>
        <n v="1932"/>
        <n v="1921"/>
        <n v="1929"/>
        <n v="1917"/>
        <n v="1934"/>
        <n v="1910"/>
        <n v="1908"/>
        <n v="1927"/>
        <n v="1922"/>
        <n v="1942"/>
        <n v="1915"/>
        <n v="1920"/>
        <n v="1918"/>
        <n v="1923"/>
        <n v="2018"/>
        <n v="1913"/>
        <n v="1906"/>
        <n v="1916"/>
        <n v="1907"/>
        <n v="1909"/>
        <n v="1902"/>
        <n v="1903"/>
        <n v="1904"/>
        <n v="1901"/>
        <n v="2013.99999999999"/>
        <n v="1996.1311069882499"/>
        <n v="1985.9940577249499"/>
        <n v="2004.99999999999"/>
        <n v="2010.99999999999"/>
        <n v="1962.6524453694001"/>
        <n v="1958.5"/>
        <n v="1976.75775013922"/>
        <n v="1964.1485870556"/>
        <n v="2003.9189189189101"/>
        <n v="1993.23076923076"/>
        <n v="2011.99999999999"/>
        <n v="2011.58064516129"/>
        <n v="2015.6889176928"/>
        <n v="2003.4166666666599"/>
        <n v="2009.99999999999"/>
        <n v="1994.99999999999"/>
        <n v="1988.99999999999"/>
        <n v="2003.9163763066199"/>
        <n v="1983.99999999999"/>
        <n v="2006.99999999999"/>
        <n v="2013.0871440897299"/>
        <n v="1964.5713121434301"/>
        <n v="2006.02365464222"/>
        <n v="2006.6666666666599"/>
        <n v="1974.1774193548299"/>
        <n v="2001.99999999999"/>
        <n v="1946.5"/>
        <n v="1964.52173913043"/>
        <n v="1955.6666666666599"/>
        <n v="1982.32298136645"/>
        <n v="2008.8130081300801"/>
        <n v="1994.64788732394"/>
        <n v="1939.61538461538"/>
        <n v="1963.7727837099501"/>
        <n v="1985.68"/>
        <n v="1985.7096774193501"/>
        <n v="1990.44444444444"/>
        <n v="1994.94736842105"/>
        <n v="2000.9047619047601"/>
        <n v="2003.32142857142"/>
        <n v="1994.8611111111099"/>
        <n v="1994.8965517241299"/>
        <n v="2002.6829268292599"/>
        <n v="1997.3333333333301"/>
        <n v="2008.4563758389199"/>
        <n v="2003.9942196531699"/>
        <n v="1995.3939393939299"/>
        <n v="2002.99999999999"/>
        <n v="1985.9534883720901"/>
        <n v="1985.8645418326601"/>
        <n v="1961.90804597701"/>
        <n v="1976.35294117647"/>
        <n v="1994.0909090908999"/>
        <n v="2000.99999999999"/>
        <n v="2005.61538461538"/>
        <n v="2009.8"/>
        <n v="2007.6"/>
        <n v="2008.99999999999"/>
        <n v="1963.6923076922999"/>
        <n v="1953.2"/>
        <n v="1977.1746323529401"/>
        <n v="1996.06861499364"/>
        <n v="1922.75"/>
        <n v="1969.6923076922999"/>
        <n v="1982.2342493924"/>
        <n v="1994.9974326059"/>
        <n v="1998.11025489033"/>
        <n v="1999.3333333333301"/>
        <n v="1968.375"/>
        <n v="1998.5089967956601"/>
        <n v="1946.1647509578499"/>
        <n v="2001.0588235294099"/>
        <n v="1993.2872340425499"/>
        <n v="1992.7931034482699"/>
        <n v="1973.2"/>
        <n v="1982.1624999999899"/>
        <n v="1976.3243243243201"/>
        <n v="1978.28242772816"/>
        <n v="2012.5238095238001"/>
        <n v="1950.9090909090901"/>
        <n v="2000.5340206185499"/>
        <n v="1985.49112426035"/>
        <n v="1948.9166666666599"/>
        <n v="1969.3518728717299"/>
        <n v="1972.94736842105"/>
        <n v="1959.60975609756"/>
        <n v="1976.9117647058799"/>
        <n v="1998.6447793326099"/>
        <n v="1996.5139171758301"/>
        <n v="1995.6208955223799"/>
        <n v="1992.9714285714199"/>
        <n v="1974.4"/>
        <n v="2000.73913043478"/>
        <n v="2005.99999999999"/>
        <n v="2011.8510638297801"/>
        <n v="1977.554200542"/>
        <n v="1950.8181818181799"/>
        <n v="1971.2857142857099"/>
        <n v="1965.2010050251199"/>
        <n v="1989.67489948305"/>
        <n v="1999.19385796545"/>
        <n v="1960.99999999999"/>
        <n v="1984.5303514376899"/>
        <n v="1983.6909568749199"/>
        <n v="1983.19642857142"/>
        <n v="1921.7761194029799"/>
        <n v="1970.1471633946501"/>
        <n v="1959.86691449814"/>
        <n v="2003.1666666666599"/>
        <n v="2003.7732426303801"/>
        <n v="2003.21739130434"/>
        <n v="1980.1550802139"/>
        <n v="1996.1111111111099"/>
        <n v="1954.7157894736799"/>
        <n v="1983.7439613526501"/>
        <n v="1993.8093922651899"/>
        <n v="2001.1670588235199"/>
        <n v="1968.72727272727"/>
        <n v="1969.9181946403301"/>
        <n v="1960.65853658536"/>
        <n v="1989.0327868852401"/>
        <n v="1969.71378091872"/>
        <n v="1998.99999999999"/>
        <n v="2015.99999999999"/>
        <n v="1983.7777777777701"/>
        <n v="1993.90721649484"/>
        <n v="1966.2177847113801"/>
        <n v="1964.6037735849"/>
        <n v="1972.6799007444099"/>
        <n v="1994.2857142857099"/>
        <n v="1988.1666666666599"/>
        <n v="1987.2629828127799"/>
        <n v="2016.99999999999"/>
        <n v="1976.6162790697599"/>
        <n v="1991.02463054187"/>
        <n v="1980.9023545436801"/>
        <n v="1966.2716763005701"/>
        <n v="1999.42857142857"/>
        <n v="2007.3333333333301"/>
        <n v="1969.3591443205701"/>
        <n v="1953.13095238095"/>
        <n v="2010.5416666666599"/>
        <n v="2007.0960922485499"/>
        <n v="2000.36619718309"/>
        <n v="1985.99999999999"/>
        <n v="1975.94972981824"/>
        <n v="1960.9"/>
        <n v="1952.7037037037001"/>
        <n v="2000.27272727272"/>
        <n v="1981.5"/>
        <n v="1981.99999999999"/>
        <n v="1967.6666666666599"/>
        <n v="1914.1"/>
        <n v="1986.7009733237201"/>
        <n v="1974.4475524475499"/>
        <n v="1976.9767441860399"/>
        <n v="1967.62176165803"/>
        <n v="1974.93982074263"/>
        <n v="1976.5909090908999"/>
        <n v="1915.99999999999"/>
        <n v="1990.3689320388301"/>
        <n v="1989.76870359794"/>
        <n v="1992.25555555555"/>
        <n v="1925.6072607260701"/>
        <n v="1977.55019556714"/>
        <n v="2003.1695576756199"/>
        <n v="1998.65"/>
        <n v="1977.2791191297399"/>
        <n v="1965.08318154219"/>
        <n v="1972.5"/>
        <n v="1987.6298701298699"/>
        <n v="1981.9795575174701"/>
        <n v="1919.6787330316699"/>
        <n v="1918.72972972972"/>
        <n v="1928.5"/>
        <n v="1940.08022922636"/>
        <n v="1925.8"/>
        <n v="1945.0519480519399"/>
        <n v="1924.5121951219501"/>
        <n v="1949.5"/>
        <n v="2015.5951417004001"/>
        <n v="2009.0791638870301"/>
        <n v="2012.5"/>
        <n v="1995.45454545454"/>
        <n v="1994.625"/>
        <n v="2015.8058252427099"/>
        <n v="1909.92857142857"/>
        <n v="1968.1850649350599"/>
        <n v="1908.9452054794499"/>
        <n v="1906.7560975609699"/>
        <n v="1929.6666666666599"/>
        <n v="2011.5371069182299"/>
        <n v="1925.99999999999"/>
        <n v="1981.7684729063999"/>
        <n v="2001.8782287822801"/>
        <n v="2000.2758620689599"/>
        <n v="2000.45"/>
        <n v="1955.65750528541"/>
        <n v="1991.99999999999"/>
        <n v="1949.6666666666599"/>
        <n v="2005.75"/>
        <n v="1964.19999999999"/>
        <n v="1994.0128205128201"/>
        <n v="1994.7909090909"/>
        <n v="1992.4315337861899"/>
        <n v="1935.0212765957399"/>
        <n v="1961.95652173913"/>
        <n v="1991.55357142857"/>
        <n v="1979.99999999999"/>
        <n v="1923.3225806451601"/>
        <n v="1999.9512195121899"/>
        <n v="2008.85299145299"/>
        <n v="1985.6363636363601"/>
        <n v="1960.8279690189299"/>
        <n v="1918.5"/>
        <n v="2013.6666666666599"/>
        <n v="2011.3636363636299"/>
        <n v="2003.4064436183301"/>
        <n v="1974.9186483103799"/>
        <n v="2010.1184210526301"/>
        <n v="1955.1867088607501"/>
        <n v="1973.4023323615099"/>
        <n v="1994.6363636363601"/>
        <n v="2003.75"/>
        <n v="1997.9411764705801"/>
        <n v="2004.6206896551701"/>
        <n v="1993.9756838905701"/>
        <n v="1928.96551724137"/>
        <n v="2014.99999999999"/>
        <n v="1991.7158671586701"/>
        <n v="1987.5"/>
        <n v="2002.1651130123801"/>
        <n v="1966.99999999999"/>
        <n v="1969.12624210986"/>
        <n v="1990.3017751479199"/>
        <n v="1955.8284815106199"/>
        <n v="2007.62962962962"/>
        <n v="1998.3461538461499"/>
        <n v="2005.38461538461"/>
        <n v="1967.9555661729501"/>
        <n v="1924.6462093862799"/>
        <n v="1935.3333333333301"/>
        <n v="1994.1428571428501"/>
        <n v="1992.6666666666599"/>
        <n v="1998.7532467532401"/>
        <n v="2000.4"/>
        <n v="1977.2579281183901"/>
        <n v="1960.64367816091"/>
        <n v="1965.2203389830499"/>
        <n v="2001.9361702127601"/>
        <n v="1986.99999999999"/>
        <n v="1966.7635804577999"/>
        <n v="1975.3514596451"/>
        <n v="1919.7547169811301"/>
        <n v="1966.20317694865"/>
        <n v="1973.32430213464"/>
        <n v="1965.7174515235399"/>
        <n v="1982.3571428571399"/>
        <n v="1996.07133243607"/>
        <n v="1975.03816793893"/>
        <n v="1922.6363636363601"/>
        <n v="1941.99999999999"/>
        <n v="1978.07492795389"/>
        <n v="1996.57627118644"/>
        <n v="1996.8659517426199"/>
        <n v="2004.5274390243901"/>
        <n v="1957.7941176470499"/>
        <n v="1971.2249999999999"/>
        <n v="1975.24862448418"/>
        <n v="1986.0964912280699"/>
        <n v="1965.4871794871699"/>
        <n v="1979.44444444444"/>
        <n v="1985.6016260162601"/>
        <n v="1980.2669742913599"/>
        <n v="1988.8234501347699"/>
        <n v="1985.2786885245901"/>
        <n v="1951.99999999999"/>
        <n v="1987.3260869565199"/>
        <n v="1991.6085192697701"/>
        <n v="1957.5"/>
        <n v="1939.9829059829001"/>
        <n v="2002.5277777777701"/>
        <n v="1993.99999999999"/>
        <n v="2010.2083333333301"/>
        <n v="2000.1923076922999"/>
        <n v="1962.23809523809"/>
        <n v="1991.1607142857099"/>
        <n v="2005.7"/>
        <n v="2012.6823529411699"/>
        <n v="2003.6086956521699"/>
        <n v="1952.49999999999"/>
        <n v="1917.15384615384"/>
        <n v="1930.5"/>
        <n v="1957.6363636363601"/>
        <n v="2000.5142140468199"/>
        <n v="1932.6666666666599"/>
        <n v="2012.91593274619"/>
        <n v="2009.4390243902401"/>
        <n v="1975.9960080931801"/>
        <n v="2003.2667353244001"/>
        <n v="1977.9666666666601"/>
        <n v="1972.3076923076901"/>
        <n v="2010.6666666666599"/>
        <n v="1971.98283261802"/>
        <n v="2004.35961930659"/>
        <n v="2014.0694764970201"/>
        <n v="1953.42857142857"/>
        <n v="2016.7333333333299"/>
        <n v="2007.4505660377299"/>
        <n v="2004.0703125"/>
        <n v="1970.4567113380101"/>
        <n v="1922.0162601626"/>
        <n v="1950.9744525547401"/>
        <n v="2008.38461538461"/>
        <n v="1987.28"/>
        <n v="1967.4534161490601"/>
        <n v="1976.48936170212"/>
        <n v="1969.4611650485399"/>
        <n v="1965.0741626794199"/>
        <n v="1976.15384615384"/>
        <n v="1990.86925795052"/>
        <n v="1983.94285714285"/>
        <n v="1976.02794292508"/>
        <n v="1950.2"/>
        <n v="1985.5"/>
        <n v="2005.05263157894"/>
        <n v="1973.0975609756099"/>
        <n v="1956.5553488372"/>
        <n v="1971.5"/>
        <n v="1950.5588235294099"/>
        <n v="1960.3333333333301"/>
        <n v="1950.6666666666599"/>
        <n v="2008.6722408026701"/>
        <n v="1987.3"/>
        <n v="2013.45652173913"/>
        <n v="1990.375"/>
        <n v="1990.5"/>
        <n v="2005.6107784431099"/>
        <n v="2010.3204419889501"/>
        <n v="2005.63829787234"/>
        <n v="2007.5"/>
        <n v="1926.99999999999"/>
        <n v="1977.0823573857101"/>
        <n v="2004.47954102619"/>
        <n v="2001.79080910377"/>
        <n v="1999.6875"/>
        <n v="1987.5057471264299"/>
        <n v="1975.5384615384601"/>
        <n v="1966.94378698224"/>
        <n v="1977.77323420074"/>
        <n v="1917.3333333333301"/>
        <n v="1982.74999999999"/>
        <n v="2014.9726027397201"/>
        <n v="2010.3333333333301"/>
        <n v="1927.5"/>
        <n v="1998.69642857142"/>
        <n v="1997.2162162162099"/>
        <n v="1947.4592592592501"/>
        <n v="1962.0057803468201"/>
        <n v="1968.7255192878299"/>
        <n v="1971.9143651014101"/>
        <n v="1998.3333333333301"/>
        <n v="1983.88621700879"/>
        <n v="1965.79366501099"/>
        <n v="2006.25"/>
        <n v="1987.88888888888"/>
        <n v="2013.86399999999"/>
        <n v="1978.0583402786001"/>
        <n v="2005.5"/>
        <n v="1985.0684931506801"/>
        <n v="1964.15384615384"/>
        <n v="2012.61904761904"/>
        <n v="2005.6666666666599"/>
        <n v="1999.99999999999"/>
        <n v="1996.4257051468401"/>
        <n v="1969.99999999999"/>
        <n v="2007.7777777777701"/>
        <n v="1984.64016736401"/>
        <n v="1974.6878785055401"/>
        <n v="1980.03344481605"/>
        <n v="1938.99999999999"/>
        <n v="1983.6362038664299"/>
        <n v="1974.0656185919299"/>
        <n v="2003.2181303116099"/>
        <n v="1974.9714285714199"/>
        <n v="1986.1666666666599"/>
        <n v="1955.1666666666599"/>
        <n v="1966.3333333333301"/>
        <n v="2008.25"/>
        <n v="1995.5"/>
        <n v="1979.4991746450901"/>
        <n v="1969.6791326835"/>
        <n v="1970.09888357256"/>
        <n v="2001.8571428571399"/>
        <n v="2012.375"/>
        <n v="1966.62790697674"/>
        <n v="1978.99999999999"/>
        <n v="1969.3999999999901"/>
        <n v="2008.5"/>
        <n v="2004.0953283916499"/>
        <n v="1980.2142857142801"/>
        <n v="1982.0061619718299"/>
        <n v="1921.6111111111099"/>
        <n v="1974.2385428907101"/>
        <n v="1976.5"/>
        <n v="1934.4339622641501"/>
        <n v="1986.13685847589"/>
        <n v="1992.8701155751201"/>
        <n v="1973.5476190476099"/>
        <n v="1991.5"/>
        <n v="1929.99999999999"/>
        <n v="2000.57142857142"/>
        <n v="1993.49999999999"/>
        <n v="1970.4968152866199"/>
        <n v="1975.05354767825"/>
        <n v="1943.08364732479"/>
        <n v="1924.5"/>
        <n v="1967.6790697674401"/>
        <n v="2013.1688311688299"/>
        <n v="2014.2784313725399"/>
        <n v="1973.3333333333301"/>
        <n v="1976.02266288951"/>
        <n v="2005.8227848101201"/>
        <n v="1993.23529411764"/>
        <n v="1982.5652173912999"/>
        <n v="1987.6507592190801"/>
        <n v="1989.6666666666599"/>
        <n v="1908.5"/>
        <n v="1986.2420892934499"/>
        <n v="1991.3263157894701"/>
        <n v="1999.45633187772"/>
        <n v="1996.90926041019"/>
        <n v="1996.4"/>
        <n v="1997.0869565217299"/>
        <n v="1981.1857663210899"/>
        <n v="1961.3132530120399"/>
        <n v="2010.92857142857"/>
        <n v="1958.6551724137901"/>
        <n v="1949.49999999999"/>
        <n v="1998.9767441860399"/>
        <n v="1969.87666284908"/>
        <n v="1998.95372578553"/>
        <n v="1989.2941176470499"/>
        <n v="1909.1011235955"/>
        <n v="1973.99999999999"/>
        <n v="1977.2348630613601"/>
        <n v="2000.83131487889"/>
        <n v="1984.4520547945201"/>
        <n v="1979.97573189522"/>
        <n v="2005.46995377503"/>
        <n v="1967.76470588235"/>
        <n v="1985.9661016949101"/>
        <n v="1966.3455284552799"/>
        <n v="1941.5106382978699"/>
        <n v="2015.5"/>
        <n v="1998.83870967741"/>
        <n v="2010.5681818181799"/>
        <n v="1995.28260869565"/>
        <n v="1958.75"/>
        <n v="2000.2"/>
        <n v="1950.3333333333301"/>
        <n v="1987.20993849142"/>
        <n v="1947.84210526315"/>
        <n v="1971.53681344088"/>
        <n v="1940.2"/>
        <n v="1979.9871794871699"/>
        <n v="2005.25"/>
        <n v="1992.0147637795201"/>
        <n v="1961.0225158168901"/>
        <n v="2001.3333333333301"/>
        <n v="1965.25"/>
        <n v="1981.56036772216"/>
        <n v="1979.42857142857"/>
        <n v="1996.1288102261501"/>
        <n v="1966.5875081327199"/>
        <n v="1976.5471698113199"/>
        <n v="1984.8556149732599"/>
        <n v="1989.99999999999"/>
        <n v="2000.55263157894"/>
        <n v="2002.2335992907799"/>
        <n v="2010.5"/>
        <n v="1977.79935622317"/>
        <n v="1996.13461538461"/>
        <n v="2005.2244897959099"/>
        <n v="1913.2923076923"/>
        <n v="1911.99999999999"/>
        <n v="1982.1050955414"/>
        <n v="1996.61538461538"/>
        <n v="1992.85062240663"/>
        <n v="1982.94753086419"/>
        <n v="1969.27532467532"/>
        <n v="1923.76422764227"/>
        <n v="2010.84210526315"/>
        <n v="2011.88888888888"/>
        <n v="2013.6920304365201"/>
        <n v="2013.3576665604"/>
        <n v="1981.6521739130401"/>
        <n v="1984.9891383055699"/>
        <n v="1995.0808625336899"/>
        <n v="1972.80952380952"/>
        <n v="1936.4934210526301"/>
        <n v="1985.50107619457"/>
        <n v="1913.99999999999"/>
        <n v="2001.6666666666599"/>
        <n v="1971.53376205787"/>
        <n v="1966.4858579509701"/>
        <n v="2003.15151515151"/>
        <n v="1959.99999999999"/>
        <n v="1924.99999999999"/>
        <n v="2001.42857142857"/>
        <n v="1996.99999999999"/>
        <n v="1968.2857142857099"/>
        <n v="1982.42857142857"/>
        <n v="1959.3279648609"/>
        <n v="1975.7037037037001"/>
        <n v="1909.99999999999"/>
        <n v="1974.61475409836"/>
        <n v="1976.4877259003099"/>
        <n v="1993.6624068157601"/>
        <n v="1947.9091511936299"/>
        <n v="1975.0725806451601"/>
        <n v="1997.9270704573501"/>
        <n v="1970.5"/>
        <n v="1952.95652173913"/>
        <n v="1945.5918367346901"/>
        <n v="1919.2195121951199"/>
        <n v="1956.5370370370299"/>
        <n v="1956.74489795918"/>
        <n v="1994.53125"/>
        <n v="2009.3789954337899"/>
        <n v="1919.99999999999"/>
        <n v="1974.45"/>
        <n v="1978.3333333333301"/>
        <n v="1967.0312684365699"/>
        <n v="1970.25857519788"/>
        <n v="1964.35026897788"/>
        <n v="1984.29541683355"/>
        <n v="1999.6666666666599"/>
        <n v="1918.6666666666599"/>
        <n v="1931.99999999999"/>
        <n v="1992.94598888006"/>
        <n v="1990.1460957178799"/>
        <n v="1971.82206405693"/>
        <n v="2007.0833333333301"/>
        <n v="1969.2417582417499"/>
        <n v="1972.21498371335"/>
        <n v="1979.2602624965"/>
        <n v="1987.3448275861999"/>
        <n v="1970.0625"/>
        <n v="1969.80654761904"/>
        <n v="1990.1237113402001"/>
        <n v="2015.31111111111"/>
        <n v="1974.40854224698"/>
        <n v="1969.1810502604501"/>
        <n v="1978.1149470380501"/>
        <n v="1950.01196172248"/>
        <n v="1968.30336904207"/>
        <n v="1977.50662097804"/>
        <n v="1915.4666666666601"/>
        <n v="1976.28358208955"/>
        <n v="1993.3327324233801"/>
        <n v="1996.5657967795601"/>
        <n v="1977.1912154486899"/>
        <n v="1912.2236842105201"/>
        <n v="1939.99999999999"/>
        <n v="2010.5007571933299"/>
        <n v="2004.375"/>
        <n v="1998.20183869619"/>
        <n v="1975.7049180327799"/>
        <n v="2015.6666666666599"/>
        <n v="1917.7058823529401"/>
        <n v="1986.51020408163"/>
        <n v="1963.2588235294099"/>
        <n v="1930.2921348314601"/>
        <n v="1970.3350550190801"/>
        <n v="1995.30303030303"/>
        <n v="2000.1111111111099"/>
        <n v="1964.6875"/>
        <n v="2007.75"/>
        <n v="1987.0026385224201"/>
        <n v="2008.4694604218"/>
        <n v="1969.02641056422"/>
        <n v="2008.49999999999"/>
        <n v="2000.24844720496"/>
        <n v="1992.0894941634201"/>
        <n v="1913.25"/>
        <n v="1985.2168674698701"/>
        <n v="1994.06976744186"/>
        <n v="2014.9032258064501"/>
        <n v="1975.4656862745001"/>
        <n v="1979.29449321628"/>
        <n v="1966.55"/>
        <n v="1963.2820512820499"/>
        <n v="2005.62790697674"/>
        <n v="1969.3333333333301"/>
        <n v="1970.3333333333301"/>
        <n v="1963.3333333333301"/>
        <n v="1980.67738296672"/>
        <n v="1997.93661602933"/>
        <n v="1998.09368545293"/>
        <n v="1993.075"/>
        <n v="1986.7178841309801"/>
        <n v="1971.3133640552901"/>
        <n v="2010.3368421052601"/>
        <n v="1971.30805687203"/>
        <n v="1957.8684210526301"/>
        <n v="1971.32"/>
        <n v="2004.25925925925"/>
        <n v="1907.7619047619"/>
        <n v="1982.6666666666599"/>
        <n v="1966.4"/>
        <n v="1919.8598726114601"/>
        <n v="1934.40163934426"/>
        <n v="2005.72944693572"/>
        <n v="1985.1681415929199"/>
        <n v="1981.33027522935"/>
        <n v="1981.8136094674501"/>
        <n v="1978.5652173912999"/>
        <n v="1988.8108108108099"/>
        <n v="1986.9008587041301"/>
        <n v="1984.3157894736801"/>
        <n v="1982.4761904761899"/>
        <n v="1956.15315315315"/>
        <n v="1977.6666666666599"/>
        <n v="1966.80798995178"/>
        <n v="1994.4182865370699"/>
        <n v="2007.6666666666599"/>
        <n v="1963.6666666666599"/>
        <n v="1923.3333333333301"/>
        <n v="1996.3819036427701"/>
        <n v="1982.27881040892"/>
        <n v="1996.7289719626101"/>
        <n v="1954.99999999999"/>
        <n v="1947.86219081272"/>
        <n v="2013.51428571428"/>
        <n v="2009.52027027027"/>
        <n v="1979.8590909090899"/>
        <n v="1991.7142857142801"/>
        <n v="1995.03307223672"/>
        <n v="1969.5"/>
        <n v="1993.45945945945"/>
        <n v="1946.22309197651"/>
        <n v="1995.06057667201"/>
        <n v="1953.3777657852099"/>
        <n v="1954.625"/>
        <n v="2000.9924249020401"/>
        <n v="2008.2325581395301"/>
        <n v="2009.3331667499499"/>
        <n v="2005.32142857142"/>
        <n v="1960.5177228786199"/>
        <n v="2011.1111111111099"/>
        <n v="2010.12499999999"/>
        <n v="1987.3684210526301"/>
        <n v="1995.80958634274"/>
        <n v="1966.5128205128201"/>
        <n v="1986.25766871165"/>
        <n v="1985.5294117646999"/>
        <n v="1983.7518248175099"/>
        <n v="1989.32606382978"/>
        <n v="1989.15923566879"/>
        <n v="1983.0656245391499"/>
        <n v="1969.6607929515401"/>
        <n v="1969.1489361702099"/>
        <n v="1925.8461538461499"/>
        <n v="2001.4951573849801"/>
        <n v="1985.60130718954"/>
        <n v="1954.3333333333301"/>
        <n v="1977.99999999999"/>
        <n v="1971.72891566265"/>
        <n v="1925.5384615384601"/>
        <n v="1959.14733542319"/>
        <n v="2002.3255813953399"/>
        <n v="1975.8571428571399"/>
        <n v="2009.2"/>
        <n v="2010.8285714285701"/>
        <n v="2013.69999999999"/>
        <n v="1983.0952380952299"/>
        <n v="1997.5742574257399"/>
        <n v="2000.6842105263099"/>
        <n v="1995.99999999999"/>
        <n v="1998.75"/>
        <n v="1974.4655557813401"/>
        <n v="2006.43589743589"/>
        <n v="1984.31944444444"/>
        <n v="1968.1540867389399"/>
        <n v="1961.3999999999901"/>
        <n v="1975.18806086617"/>
        <n v="1923.8"/>
        <n v="1974.23931623931"/>
        <n v="1957.4983713355"/>
        <n v="1956.2580645161199"/>
        <n v="1985.5483870967701"/>
        <n v="1989.1803278688501"/>
        <n v="1915.0895522388"/>
        <n v="2011.05084745762"/>
        <n v="1956.3333333333301"/>
        <n v="1994.72727272727"/>
        <n v="1986.9396984924599"/>
        <n v="1993.0808561236599"/>
        <n v="1958.15384615384"/>
        <n v="1985.7142857142801"/>
        <n v="1983.1696428571399"/>
        <n v="2013.5"/>
        <n v="1993.86486486486"/>
        <n v="1954.8926174496601"/>
        <n v="1999.86274509803"/>
        <n v="1996.78178149322"/>
        <n v="2000.25"/>
        <n v="1906.99999999999"/>
        <n v="1962.72151898734"/>
        <n v="1968.8581907090399"/>
        <n v="1964.0118577075"/>
        <n v="1980.06632653061"/>
        <n v="1967.8743589743499"/>
        <n v="1972.1986899563301"/>
        <n v="1967.99999999999"/>
        <n v="1976.22807017543"/>
        <n v="1995.86687548942"/>
        <n v="1980.5"/>
        <n v="1983.9571045576399"/>
        <n v="1978.88452474469"/>
        <n v="1978.9986073049099"/>
        <n v="1986.5"/>
        <n v="1981.708984375"/>
        <n v="1994.9436619718299"/>
        <n v="2007.3953488371999"/>
        <n v="1966.8333333333301"/>
        <n v="1984.42592592592"/>
        <n v="1974.99999999999"/>
        <n v="1964.9939024390201"/>
        <n v="1915.0645161290299"/>
        <n v="2002.1859939758999"/>
        <n v="1983.39240506329"/>
        <n v="1991.32974910394"/>
        <n v="1985.93457943925"/>
        <n v="1997.4098360655701"/>
        <n v="2011.5"/>
        <n v="1969.8963730569899"/>
        <n v="2008.4652406417099"/>
        <n v="1990.9841269841199"/>
        <n v="1955.6082474226801"/>
        <n v="2003.99999999999"/>
        <n v="1974.06417112299"/>
        <n v="2010.1565217391301"/>
        <n v="1993.8965517241299"/>
        <n v="1991.2"/>
        <n v="1979.99402654867"/>
        <n v="1967.14391017399"/>
        <n v="1937.5084418716799"/>
        <n v="1920.8181818181799"/>
        <n v="1992.38888888888"/>
        <n v="1951.75"/>
        <n v="1965.8778950685301"/>
        <n v="1965.6248534583799"/>
        <n v="2004.15384615384"/>
        <n v="1967.4703333822799"/>
        <n v="1931.2666666666601"/>
        <n v="2014.95454545454"/>
        <n v="2009.05714285714"/>
        <n v="1987.06678108909"/>
        <n v="2003.19999999999"/>
        <n v="1993.75"/>
        <n v="1896"/>
        <n v="1967.0769230769199"/>
        <n v="1983.890625"/>
        <n v="1964.0338983050799"/>
        <n v="1987.18960019622"/>
        <n v="1975.24127617148"/>
        <n v="1920.8219584569699"/>
        <n v="1958.78947368421"/>
        <n v="1950.90507246376"/>
        <n v="2003.67846607669"/>
        <n v="2010.4736842105201"/>
        <n v="1975.8524229074801"/>
        <n v="2005.45180023228"/>
        <n v="1982.2222912139"/>
        <n v="1964.98360655737"/>
        <n v="1976.7623762376199"/>
        <n v="1974.9672131147499"/>
        <n v="1983.77737328479"/>
        <n v="1976.9797570850201"/>
        <n v="2007.0079575596801"/>
        <n v="1984.99999999999"/>
        <n v="1975.93103448275"/>
        <n v="2000.31446425289"/>
        <n v="1942.5"/>
        <n v="2010.8235294117601"/>
        <n v="2004.06874780778"/>
        <n v="1993.1023539668599"/>
        <n v="1990.75965184954"/>
        <n v="1997.28776978417"/>
        <n v="1963.64100268576"/>
        <n v="1973.5061728395001"/>
        <n v="2004.17283950617"/>
        <n v="1966.6646706586801"/>
        <n v="1996.92611393119"/>
        <n v="1992.3225806451601"/>
        <n v="1990.8137704917999"/>
        <n v="1967.90622537431"/>
        <n v="2008.8333333333301"/>
        <n v="1964.4417628541401"/>
        <n v="1992.53086419753"/>
        <n v="1967.76654182272"/>
        <n v="1972.3436264070499"/>
        <n v="1992.25761722313"/>
        <n v="1991.8044692737401"/>
        <n v="1994.42799404382"/>
        <n v="1978.9939889170601"/>
        <n v="1985.9230769230701"/>
        <n v="1954.4109947643899"/>
        <n v="2008.24966442953"/>
        <n v="2007.49570200573"/>
        <n v="1981.6666666666599"/>
        <n v="1979.23529411764"/>
        <n v="1991.0847457627101"/>
        <n v="1955.2941176470499"/>
        <n v="1911.7058823529401"/>
        <n v="1981.3333333333301"/>
        <n v="1995.50819672131"/>
        <n v="1982.2934691208"/>
        <n v="1996.3453478625299"/>
        <n v="1971.50923936398"/>
        <n v="1996.7449255361901"/>
        <n v="1996.5043731778401"/>
        <n v="1999.7370689655099"/>
        <n v="2005.9432624113399"/>
        <n v="1988.528"/>
        <n v="1972.02372881356"/>
        <n v="2001.7674418604599"/>
        <n v="1954.59124087591"/>
        <n v="1957.53085210577"/>
        <n v="1966.2118091639099"/>
        <n v="1995.25"/>
        <n v="1981.3899721448399"/>
        <n v="1970.1201044386401"/>
        <n v="1993.9360465116199"/>
        <n v="2002.3333333333301"/>
        <n v="1934.1764705882299"/>
        <n v="1968.47706422018"/>
        <n v="2003.1"/>
        <n v="1967.6396396396301"/>
        <n v="1976.20454545454"/>
        <n v="2015.0093625498"/>
        <n v="2006.3043478260799"/>
        <n v="1966.63768115942"/>
        <n v="1995.4255319148899"/>
        <n v="1965.14611872146"/>
        <n v="1976.51823579304"/>
        <n v="2004.1323464427701"/>
        <n v="1969.4571428571401"/>
        <n v="1949.1787439613499"/>
        <n v="1992.3333333333301"/>
        <n v="1983.3513513513501"/>
        <n v="1974.92857142857"/>
        <n v="1949.99999999999"/>
        <n v="2002.6551724137901"/>
        <n v="1979.5023255813901"/>
        <n v="1971.75149105367"/>
        <n v="2004.5"/>
        <n v="2006.7619047619"/>
        <n v="1961.5432287681699"/>
        <n v="1944.0974600731099"/>
        <n v="1940.97979603617"/>
        <n v="2005.1379310344801"/>
        <n v="1996.1707317073101"/>
        <n v="2001.7096774193501"/>
        <n v="1961.67953667953"/>
        <n v="1969.61293634496"/>
        <n v="1973.7870722433399"/>
        <n v="1987.12923561859"/>
        <n v="1975.6"/>
        <n v="2012.3333333333301"/>
        <n v="1987.2"/>
        <n v="2012.06890756302"/>
        <n v="1986.5729166666599"/>
        <n v="2010.1"/>
        <n v="1952.75"/>
        <n v="1993.2152159013001"/>
        <n v="1980.3370530053201"/>
        <n v="1975.56550660368"/>
        <n v="1983.2279792746101"/>
        <n v="2003.82119205298"/>
        <n v="1974.3655949618801"/>
        <n v="1980.0113314447501"/>
        <n v="1995.93370165745"/>
        <n v="1991.8"/>
        <n v="2011.22727272727"/>
        <n v="1956.8181818181799"/>
        <n v="1966.38461538461"/>
        <n v="1996.7195121951199"/>
        <n v="1969.7313432835799"/>
        <n v="2016.70541348389"/>
        <n v="1966.4615384615299"/>
        <n v="2013.49474737368"/>
        <n v="1969.0361247947401"/>
        <n v="1979.4789915966301"/>
        <n v="1991.2753792298699"/>
        <n v="1984.7439999999999"/>
        <n v="2004.5522388059701"/>
        <n v="1991.8791208791199"/>
        <n v="1986.75"/>
        <n v="2009.5"/>
        <n v="1975.2784090908999"/>
        <n v="1990.06589827111"/>
        <n v="1941.0422535211201"/>
        <n v="1963.4061393152299"/>
        <n v="1987.90875912408"/>
        <n v="1988.2484848484801"/>
        <n v="1979.1799163179901"/>
        <n v="1920.21739130434"/>
        <n v="1974.13697104677"/>
        <n v="1970.53658536585"/>
        <n v="1987.7639155470199"/>
        <n v="1990.14025974025"/>
        <n v="1975.0769230769199"/>
        <n v="2005.08547008547"/>
        <n v="1972.3164556961999"/>
        <n v="1985.0978723404201"/>
        <n v="1923.99999999999"/>
        <n v="1982.4369565217301"/>
        <n v="1973.7301506901299"/>
        <n v="2002.5677725118401"/>
        <n v="2003.3365650969499"/>
        <n v="1971.7378854625499"/>
        <n v="1972.51869158878"/>
        <n v="1977.4785407725301"/>
        <n v="2012.19999999999"/>
        <n v="2010.6835151328901"/>
        <n v="1970.25800175114"/>
        <n v="1978.8973384030401"/>
        <n v="1965.9980506822601"/>
        <n v="1996.3642600457299"/>
        <n v="1985.75"/>
        <n v="1920.5"/>
        <n v="1975.9600443951099"/>
        <n v="1982.9230769230701"/>
        <n v="1977.49999999999"/>
        <n v="1977.9183673469299"/>
        <n v="2001.5"/>
        <n v="1961.5"/>
        <n v="1980.3333333333301"/>
        <n v="1976.2491093001299"/>
        <n v="1972.16493896201"/>
        <n v="1953.4113881401599"/>
        <n v="1958.99999999999"/>
        <n v="1988.6796714579"/>
        <n v="2001.98548094373"/>
        <n v="1994.67827529021"/>
        <n v="1976.8"/>
        <n v="1973.2866043613701"/>
        <n v="1989.2751046025101"/>
        <n v="2002.4511814534101"/>
        <n v="1979.5"/>
        <n v="1956.32142857142"/>
        <n v="1985.2857142857099"/>
        <n v="1972.0984090536299"/>
        <n v="1980.1891891891801"/>
        <n v="1956.9411764705801"/>
        <n v="1997.2916666666599"/>
        <n v="1990.2037408149599"/>
        <n v="1953.5"/>
        <n v="1965.80952380952"/>
        <n v="1982.05714285714"/>
        <n v="2005.12499999999"/>
        <n v="1941.5"/>
        <n v="1965.5650224215201"/>
        <n v="1958.37175618587"/>
        <n v="2000.4758698092"/>
        <n v="1988.3479532163699"/>
        <n v="1970.6106489184599"/>
        <n v="1970.2973421926899"/>
        <n v="1974.62696629213"/>
        <n v="1955.58064516129"/>
        <n v="1945.42817932296"/>
        <n v="1947.34489402697"/>
        <n v="1986.2383419689099"/>
        <n v="1967.50318471337"/>
        <n v="1995.42857142857"/>
        <n v="1934.5051546391701"/>
        <n v="1962.78125"/>
        <n v="2008.1129476583999"/>
        <n v="1926.6666666666599"/>
        <n v="1967.5"/>
        <n v="2007.99999999999"/>
        <n v="1963.5494505494501"/>
        <n v="1980.5811518324599"/>
        <n v="1961.99999999999"/>
        <n v="1954.7058823529401"/>
        <n v="1991.8695652173899"/>
        <n v="1940.99999999999"/>
        <n v="2007.25714285714"/>
        <n v="1921.99999999999"/>
        <n v="1967.9281437125701"/>
        <n v="1991.9945355191201"/>
        <n v="1956.5"/>
        <n v="2001.13496932515"/>
        <n v="1955.19999999999"/>
        <n v="1983.9707164023"/>
        <n v="1970.5978260869499"/>
        <n v="1968.8214676889299"/>
        <n v="1969.0909090908999"/>
        <n v="1974.7363751584201"/>
        <n v="1961.04069767441"/>
        <n v="1974.69915254237"/>
        <n v="1932.625"/>
        <n v="1968.87190527448"/>
        <n v="1971.5395915292499"/>
        <n v="2005.4"/>
        <n v="1960.23529411764"/>
        <n v="1991.3333333333301"/>
        <n v="2004.55919271474"/>
        <n v="1975.3793103448199"/>
        <n v="1971.71752021563"/>
        <n v="1926.75"/>
        <n v="1983.2810810810799"/>
        <n v="1969.5462861324499"/>
        <n v="2010.6794223826701"/>
        <n v="2001.00371885459"/>
        <n v="1996.64705882352"/>
        <n v="1989.0430879712701"/>
        <n v="2000.3176035369399"/>
        <n v="1987.24761904761"/>
        <n v="1994.65384615384"/>
        <n v="2000.0411186696899"/>
        <n v="1993.46341463414"/>
        <n v="1980.31736526946"/>
        <n v="2001.4628030091901"/>
        <n v="1999.7447194792501"/>
        <n v="1977.5121951219501"/>
        <n v="2003.6"/>
        <n v="2002.18681318681"/>
        <n v="1968.5744680851001"/>
        <n v="1939.4339622641501"/>
        <n v="1974.67320261437"/>
        <n v="1992.2136752136701"/>
        <n v="2005.49107142857"/>
        <n v="1998.40677966101"/>
        <n v="1972.7073170731701"/>
        <n v="1980.87682333873"/>
        <n v="2010.4166666666599"/>
        <n v="1991.6557377049101"/>
        <n v="1973.72594752186"/>
        <n v="1970.99999999999"/>
        <n v="1961.75"/>
        <n v="1977.2"/>
        <n v="1957.1106719367499"/>
        <n v="1988.4"/>
        <n v="2003.57142857142"/>
        <n v="1986.51724510757"/>
        <n v="1969.9528301886701"/>
        <n v="1995.375"/>
        <n v="2015.8125"/>
        <n v="1994.18150087259"/>
        <n v="1997.42675159235"/>
        <n v="1932.6086956521699"/>
        <n v="1910.5"/>
        <n v="1974.1666666666599"/>
        <n v="1967.7415495064299"/>
        <n v="1909.48888888888"/>
        <n v="1912.99999999999"/>
        <n v="2000.5"/>
        <n v="1963.99999999999"/>
        <n v="1988.57851239669"/>
        <n v="1978.82647058823"/>
        <n v="2014.3333333333301"/>
        <n v="2007.98529411764"/>
        <n v="1987.41605839416"/>
        <n v="2007.1195687683701"/>
        <n v="2011.57142857142"/>
        <n v="1977.5"/>
        <n v="1973.04928131416"/>
        <n v="1980.7294300288299"/>
        <n v="1951.2857142857099"/>
        <n v="1968.9402985074601"/>
        <n v="1974.4892086330899"/>
        <n v="1916.99999999999"/>
        <n v="1967.6923076922999"/>
        <n v="1961.95999999999"/>
        <n v="1960.27272727272"/>
        <n v="1950.03021978022"/>
        <n v="1988.3137254901901"/>
        <n v="2009.1707317073101"/>
        <n v="1983.3134328358201"/>
        <n v="2007.11864406779"/>
        <n v="2008.9090909090901"/>
        <n v="1995.5128205128201"/>
        <n v="1991.92857142857"/>
        <n v="1989.51757188498"/>
        <n v="2006.5294117646999"/>
        <n v="2000.51981351981"/>
        <n v="1985.6"/>
        <n v="1989.5631174533401"/>
        <n v="1989.9943429068701"/>
        <n v="1970.4721698113201"/>
        <n v="1975.6016949152499"/>
        <n v="1906.5"/>
        <n v="1969.55172413793"/>
        <n v="2005.32439678284"/>
        <n v="1964.8"/>
        <n v="1978.1446540880499"/>
        <n v="1988.61859582542"/>
        <n v="1961.64459930313"/>
        <n v="1960.5223880597"/>
        <n v="1967.5833333333301"/>
        <n v="1945.1666666666599"/>
        <n v="1984.9902359641901"/>
        <n v="2002.9620253164501"/>
        <n v="1984.1111111111099"/>
        <n v="1969.62499999999"/>
        <n v="2006.28260869565"/>
        <n v="1986.22540983606"/>
        <n v="1981.0769230769199"/>
        <n v="1980.3863636363601"/>
        <n v="2001.375"/>
        <n v="1991.6666666666599"/>
        <n v="1983.36729857819"/>
        <n v="2005.6363636363601"/>
        <n v="2003.06508875739"/>
        <n v="1966.24369747899"/>
        <n v="1981.7402597402499"/>
        <n v="1968.1842850401099"/>
        <n v="1991.1434626519899"/>
        <n v="1934.1225071225001"/>
        <n v="1971.8260869565199"/>
        <n v="2015.63303769401"/>
        <n v="2013.44"/>
        <n v="2000.0909090908999"/>
        <n v="1966.25"/>
        <n v="1982.5"/>
        <n v="1991.50870445344"/>
        <n v="2003.39940828402"/>
        <n v="1971.7671957671901"/>
        <n v="1986.47826086956"/>
        <n v="1972.63603675589"/>
        <n v="1955.1625441696101"/>
        <n v="1975.9832402234599"/>
        <n v="1998.46024464831"/>
        <n v="1984.9511111111101"/>
        <n v="1964.0121951219501"/>
        <n v="1961.2941176470499"/>
        <n v="1989.2346241457799"/>
        <n v="1999.0327868852401"/>
        <n v="1963.2560975609699"/>
        <n v="1974.7613636363601"/>
        <n v="1953.99999999999"/>
        <n v="1961.33573487031"/>
        <n v="1995.7791411042899"/>
        <n v="1986.4615384615299"/>
        <n v="1960.69565217391"/>
        <n v="1966.4355358581699"/>
        <n v="1946.5514705882299"/>
        <n v="1990.8695652173899"/>
        <n v="2004.8571428571399"/>
        <n v="1976.1933434959301"/>
        <n v="1968.37644341801"/>
        <n v="1997.67027863777"/>
        <n v="1982.3333333333301"/>
        <n v="1967.92866225839"/>
        <n v="1989.8229043046699"/>
        <n v="2000.3333333333301"/>
        <n v="2003.7279821627601"/>
        <n v="1992.5384615384601"/>
        <n v="1971.99999999999"/>
        <n v="1989.33846153846"/>
        <n v="1957.8717948717899"/>
        <n v="1969.13333333333"/>
        <n v="1977.1960167714799"/>
        <n v="1903.6666666666599"/>
        <n v="2004.69784172661"/>
        <n v="1981.79314808821"/>
        <n v="1931.92857142857"/>
        <n v="1992.7831932773099"/>
        <n v="1955.42857142857"/>
        <n v="1974.5490463215201"/>
        <n v="1966.62962962962"/>
        <n v="1980.2490974729201"/>
        <n v="1971.61538461538"/>
        <n v="2007.4366197183001"/>
        <n v="1990.3333333333301"/>
        <n v="1980.76470588235"/>
        <n v="1990.5161290322501"/>
        <n v="2000.1891891891801"/>
        <n v="2015.69444444444"/>
        <n v="1968.6666666666599"/>
        <n v="1945.80952380952"/>
        <n v="1972.73708663569"/>
        <n v="1992.61538461538"/>
        <n v="1978.80612244897"/>
        <n v="1983.3118181818099"/>
        <n v="1968.38219261053"/>
        <n v="1970.50819672131"/>
        <n v="1994.1910112359501"/>
        <n v="1972.3260869565199"/>
        <n v="2003.2333333333299"/>
        <n v="1903.99999999999"/>
        <n v="1970.9315245478001"/>
        <n v="1964.48031496062"/>
        <n v="1998.75776965265"/>
        <n v="1989.2967032966999"/>
        <n v="1994.00128369704"/>
        <n v="1991.7232472324699"/>
        <n v="1995.6923076922999"/>
        <n v="1989.6923076922999"/>
        <n v="1994.01762977473"/>
        <n v="1996.5614161849701"/>
        <n v="2001.5833333333301"/>
        <n v="1995.6203208556101"/>
        <n v="1963.8121333020399"/>
        <n v="1981.8804347826001"/>
        <n v="2007.9130434782601"/>
        <n v="1957.64102564102"/>
        <n v="1968.15616633946"/>
        <n v="1967.25"/>
        <n v="1964.1111111111099"/>
        <n v="1978.3356047700099"/>
        <n v="1980.5614035087699"/>
        <n v="1960.2582359192299"/>
        <n v="1999.33128598848"/>
        <n v="2008.6666666666599"/>
        <n v="1969.8493273542599"/>
        <n v="1995.52449907391"/>
        <n v="2004.74213836478"/>
        <n v="1998.5593220338901"/>
        <n v="2000.4820143884799"/>
        <n v="2000.6666666666599"/>
        <n v="1997.6875"/>
        <n v="2004.1818181818101"/>
        <n v="2004.9032258064501"/>
        <n v="1995.93333333333"/>
        <n v="2008.1630434782601"/>
        <n v="2000.82142857142"/>
        <n v="2001.8260869565199"/>
        <n v="1926.5"/>
        <n v="1994.7575757575701"/>
        <n v="1919.23529411764"/>
        <n v="2009.3333333333301"/>
        <n v="1968.23076923076"/>
        <n v="1990.5072463768099"/>
        <n v="1987.8333333333301"/>
        <n v="1904.99999999999"/>
        <n v="1987.61971830985"/>
        <n v="1994.9326424870401"/>
        <n v="1968.96168582375"/>
        <n v="2008.37878787878"/>
        <n v="1996.5384615384601"/>
        <n v="2007.2785714285701"/>
        <n v="1992.76947040498"/>
        <n v="2008.3333333333301"/>
        <n v="1958.8419864559801"/>
        <n v="1982.60754716981"/>
        <n v="1985.46843335931"/>
        <n v="1990.7951807228901"/>
        <n v="1972.82840236686"/>
        <n v="1960.59574468085"/>
        <n v="2008.2142857142801"/>
        <n v="1982.50318471337"/>
        <n v="2003.02521008403"/>
        <n v="1999.6315789473599"/>
        <n v="1975.27272727272"/>
        <n v="2005.4117647058799"/>
        <n v="1984.3347207009799"/>
        <n v="1941.1"/>
        <n v="1964.6496734779801"/>
        <n v="1999.8639281129599"/>
        <n v="1954.2127659574401"/>
        <n v="1983.4475140386101"/>
        <n v="1981.26090158329"/>
        <n v="1963.82051282051"/>
        <n v="2009.38461538461"/>
        <n v="1984.4487632508799"/>
        <n v="2001.07142857142"/>
        <n v="1946.99999999999"/>
        <n v="2006.95"/>
        <n v="1979.5043358498201"/>
        <n v="2008.4"/>
        <n v="2004.16129032258"/>
        <n v="1963.0769230769199"/>
        <n v="1958.4705882352901"/>
        <n v="1979.96103896103"/>
        <n v="1968.2666666666601"/>
        <n v="1961.97394136807"/>
        <n v="1986.9447513812099"/>
        <n v="1983.5333333333299"/>
        <n v="1963.51801801801"/>
        <n v="1968.6579352850499"/>
        <n v="1975.1275720164599"/>
        <n v="1979.68967851099"/>
        <n v="1972.75"/>
        <n v="1971.20652173913"/>
        <n v="1973.2640892616"/>
        <n v="2001.27272727272"/>
        <n v="1947.30357142857"/>
        <n v="1936.23809523809"/>
        <n v="2009.76392572944"/>
        <n v="1958.0943396226401"/>
        <n v="1986.3333333333301"/>
        <n v="1963.2031606672499"/>
        <n v="1981.29876977152"/>
        <n v="1991.73377156943"/>
        <n v="1998.5"/>
        <n v="2016.7526967638801"/>
        <n v="2014.04796163069"/>
        <n v="2009.25"/>
        <n v="1962.57142857142"/>
        <n v="1996.6666666666599"/>
        <n v="2010.48936170212"/>
        <n v="2012.2222222222199"/>
        <n v="2003.3"/>
        <n v="1964.6086956521699"/>
        <n v="1979.42162162162"/>
        <n v="1912.5999999999899"/>
        <n v="1974.0024749690599"/>
        <n v="1921.27272727272"/>
        <n v="1963.9817036592599"/>
        <n v="1965.61538461538"/>
        <n v="2000.1892940263699"/>
        <n v="1957.2410800385701"/>
        <n v="2003.19951729686"/>
        <n v="1961.7210574293499"/>
        <n v="1916.4077669902899"/>
        <n v="2001.50442477876"/>
        <n v="1996.0546875"/>
        <n v="1987.12523306401"/>
        <n v="1995.7009345794299"/>
        <n v="1976.0416666666599"/>
        <n v="2001.54545454545"/>
        <n v="1965.67455621301"/>
        <n v="1985.3368421052601"/>
        <n v="1980.64566929133"/>
        <n v="1935.5480769230701"/>
        <n v="1959.95454545454"/>
        <n v="1970.50704225352"/>
        <n v="1945.3333333333301"/>
        <n v="2002.8285714285701"/>
        <n v="1985.6666666666599"/>
        <n v="1971.3322475570001"/>
        <n v="1930.99999999999"/>
        <n v="1965.99999999999"/>
        <n v="1961.5882352941101"/>
        <n v="1987.04366812227"/>
        <n v="1984.0255707762501"/>
        <n v="1966.1831896551701"/>
        <n v="2003.44348061805"/>
        <n v="1996.6480686695199"/>
        <n v="2007.7142857142801"/>
        <n v="1986.4"/>
        <n v="1976.3333333333301"/>
        <n v="1998.54545454545"/>
        <n v="1981.0891808778299"/>
        <n v="1958.96913580246"/>
        <n v="2004.1221839080399"/>
        <n v="1978.85960198169"/>
        <n v="1949.32176028306"/>
        <n v="1992.7586206896499"/>
        <n v="1958.5882352941101"/>
        <n v="1993.92233009708"/>
        <n v="1972.74774774774"/>
        <n v="1989.72847682119"/>
        <n v="1957.24999999999"/>
        <n v="1986.6666666666599"/>
        <n v="2005.40966010733"/>
        <n v="2014.49999999999"/>
        <n v="1990.2222222222199"/>
        <n v="1966.14729106402"/>
        <n v="1990.02158273381"/>
        <n v="1949.31355932203"/>
        <n v="1963.3130434782599"/>
        <n v="1989.3388554216799"/>
        <n v="1952.7619047619"/>
        <n v="1970.5322195704"/>
        <n v="1915.1666666666599"/>
        <n v="1999.3619631901799"/>
        <n v="1992.71974522293"/>
        <n v="1959.0222222222201"/>
        <n v="1980.99999999999"/>
        <n v="1991.24742268041"/>
        <n v="1974.4945054944999"/>
        <n v="1997.91479820627"/>
        <n v="1987.04724409449"/>
        <n v="1998.11764705882"/>
        <n v="1967.2244897959099"/>
        <n v="2007.4666666666601"/>
        <n v="1941.9923136049099"/>
        <n v="1987.2156862745001"/>
        <n v="1943.72727272727"/>
        <n v="2012.3076923076901"/>
        <n v="1988.8"/>
        <n v="1993.2858013406401"/>
        <n v="2001.7740565465299"/>
        <n v="1996.09589041095"/>
        <n v="1949.25"/>
        <n v="1985.88513513513"/>
        <n v="1988.2"/>
        <n v="1998.9090909090901"/>
        <n v="1989.8571428571399"/>
        <n v="1944.1666666666599"/>
        <n v="1942.3333333333301"/>
        <n v="2002.25"/>
        <n v="2000.5263157894699"/>
        <n v="1959.1764705882299"/>
        <n v="2003.45454545454"/>
        <n v="1984.01960784313"/>
        <n v="1925.3333333333301"/>
        <n v="1980.0826446280901"/>
        <n v="1943.99999999999"/>
        <n v="1964.99999999999"/>
        <n v="1967.18762020086"/>
        <n v="1970.2"/>
        <n v="1971.98"/>
        <n v="1991.29691211401"/>
        <n v="1957.28828828828"/>
        <n v="1996.8613231552099"/>
        <n v="1958.1620626151"/>
        <n v="1992.1579532814201"/>
        <n v="1982.5040479274601"/>
        <n v="2001.2838820008501"/>
        <n v="1998.3658536585301"/>
        <n v="1997.42857142857"/>
        <n v="1934.23076923076"/>
        <n v="1971.4523264683401"/>
        <n v="1960.8716323296301"/>
        <n v="2001.46440019426"/>
        <n v="2008.5174581005499"/>
        <n v="1994.32836932241"/>
        <n v="1991.32551319648"/>
        <n v="1979.2482412060299"/>
        <n v="1930.71641791044"/>
        <n v="1968.40963855421"/>
        <n v="1985.7974683544301"/>
        <n v="2006.49999999999"/>
        <n v="1995.4951590594701"/>
        <n v="1991.62886597938"/>
        <n v="1980.7148515870099"/>
        <n v="1924.71034482758"/>
        <n v="1922.9230769230701"/>
        <n v="1993.72371415566"/>
        <n v="1925.80851063829"/>
        <n v="1981.0955414012701"/>
        <n v="1966.9437675726299"/>
        <n v="1928.02160493827"/>
        <n v="1964.3225806451601"/>
        <n v="1995.6666666666599"/>
        <n v="1975.74999999999"/>
        <n v="1984.9411764705801"/>
        <n v="1969.8865435356199"/>
        <n v="1981.9593495934901"/>
        <n v="1999.6"/>
        <n v="1999.88685524126"/>
        <n v="1943.3043478260799"/>
        <n v="2012.45454545454"/>
        <n v="1973.9596523898199"/>
        <n v="1990.41432225063"/>
        <n v="1998.27450980392"/>
        <n v="1988.8287037037001"/>
        <n v="1958.3333333333301"/>
        <n v="1985.58064516129"/>
        <n v="1980.58536585365"/>
        <n v="2011.97435897435"/>
        <n v="2005.6066497093"/>
        <n v="1971.6995951417"/>
        <n v="1973.3203463203399"/>
        <n v="1983.3349753694499"/>
        <n v="1980.7427546107001"/>
        <n v="1972.0315631262499"/>
        <n v="1981.2166998011901"/>
        <n v="1970.70517629407"/>
        <n v="1926.49999999999"/>
        <n v="1986.7796610169401"/>
        <n v="1972.6830985915401"/>
        <n v="1968.9249230769201"/>
        <n v="1996.74187906046"/>
        <n v="1985.0828025477699"/>
        <n v="1977.93009118541"/>
        <n v="1971.0259740259701"/>
        <n v="1980.56"/>
        <n v="1965.9649122807"/>
        <n v="1977.91228070175"/>
        <n v="1999.7678864008701"/>
        <n v="1975.2588235294099"/>
        <n v="1960.8571428571399"/>
        <n v="2011.3333333333301"/>
        <n v="1986.32568807339"/>
        <n v="2014.4571428571401"/>
        <n v="1957.6081982840799"/>
        <n v="1951.38028169014"/>
        <n v="1987.12499999999"/>
        <n v="1987.6521739130401"/>
        <n v="1993.99840764331"/>
        <n v="1997.5"/>
        <n v="2007.79775280898"/>
        <n v="1994.7352185089901"/>
        <n v="2004.625"/>
        <n v="1934.37037037037"/>
        <n v="1979.7744966442899"/>
        <n v="2000.47791164658"/>
        <n v="1966.75"/>
        <n v="1925.7819148936101"/>
        <n v="1958.2708050962301"/>
        <n v="2010.5925925925901"/>
        <n v="2002.81566820276"/>
        <n v="1980.09200320941"/>
        <n v="2008.44897959183"/>
        <n v="2001.4"/>
        <n v="1923.9710144927501"/>
        <n v="2008.55263157894"/>
        <n v="1990.5708446866399"/>
        <n v="1955.25"/>
        <n v="1984.74999999999"/>
        <n v="1971.07186858316"/>
        <n v="1961.39829566506"/>
        <n v="2008.3076923076901"/>
        <n v="1921.71559633027"/>
        <n v="1966.76406101048"/>
        <n v="1970.5701598579001"/>
        <n v="2006.72727272727"/>
        <n v="1980.58620689655"/>
        <n v="1928.99999999999"/>
        <n v="1997.9166666666599"/>
        <n v="1946.49999999999"/>
        <n v="1965.8245614035"/>
        <n v="1928.1129032258"/>
        <n v="1999.29458483754"/>
        <n v="1992.4483276963499"/>
        <n v="2007.6054794520501"/>
        <n v="2005.22274881516"/>
        <n v="1959.14925373134"/>
        <n v="2001.99630872483"/>
        <n v="1972.63091236025"/>
        <n v="1934.97078651685"/>
        <n v="1917.0992366412199"/>
        <n v="1984.2547770700601"/>
        <n v="1915.31746031746"/>
        <n v="1979.88369678089"/>
        <n v="1956.99999999999"/>
        <n v="1976.6008462623399"/>
        <n v="1996.1010830324899"/>
        <n v="1982.66023166023"/>
        <n v="2012.55453149001"/>
        <n v="1997.91003102378"/>
        <n v="2008.92"/>
        <n v="1989.7258883248701"/>
        <n v="1981.6181818181799"/>
        <n v="1979.82568807339"/>
        <n v="1972.2657026161801"/>
        <n v="1999.1996340043199"/>
        <n v="1956.8491017964"/>
        <n v="1985.0195121951199"/>
        <n v="1949.49367088607"/>
        <n v="1989.41558441558"/>
        <n v="1985.0625"/>
        <n v="1946.55714285714"/>
        <n v="1943.3502170766999"/>
        <n v="1958.5305637982101"/>
        <n v="1998.6579925650501"/>
        <n v="2011.6666666666599"/>
        <n v="2002.77483443708"/>
        <n v="1967.2886002886"/>
        <n v="1978.6038961038901"/>
        <n v="1991.1289006644799"/>
        <n v="1899"/>
        <n v="1995.6960030165901"/>
        <n v="1991.7904761904699"/>
        <n v="1964.1666666666599"/>
        <n v="1989.5208765176101"/>
        <n v="1987.9615384615299"/>
        <n v="1972.25"/>
        <n v="2004.23076923076"/>
        <n v="1994.7616438356099"/>
        <n v="1956.56542056074"/>
        <n v="1918.9523809523801"/>
        <n v="1970.0653266331601"/>
        <n v="1976.4615384615299"/>
        <n v="2012.23529411764"/>
        <n v="1998.6"/>
        <n v="2011.76470588235"/>
        <n v="1993.5192825112099"/>
        <n v="1984.49999999999"/>
        <n v="2000.72727272727"/>
        <n v="1994.9230769230701"/>
        <n v="1962.5999999999899"/>
        <n v="1946.5854341736599"/>
        <n v="1948.3181818181799"/>
        <n v="1957.6455696202499"/>
        <n v="1983.78260869565"/>
        <n v="1993.9090909090901"/>
        <n v="1963.0970703979001"/>
        <n v="1988.5238095238001"/>
        <n v="1997.8965517241299"/>
        <n v="1980.4915563115001"/>
        <n v="1942.6639118457299"/>
        <n v="2004.2647451888799"/>
        <n v="1977.4387096774101"/>
        <n v="1998.7333333333299"/>
        <n v="1969.6993006993"/>
        <n v="1992.5"/>
        <n v="1919.9760000000001"/>
        <n v="1973.5999999999899"/>
        <n v="1990.99999999999"/>
        <n v="1967.3874045801499"/>
        <n v="1985.8461538461499"/>
        <n v="1949.8235294117601"/>
        <n v="2011.86486486486"/>
        <n v="1990.27272727272"/>
        <n v="1993.7868852458901"/>
        <n v="1959.3404255319099"/>
        <n v="2015.8943999999999"/>
        <n v="1969.5987158908499"/>
        <n v="1986.19402985074"/>
        <n v="1967.49999999999"/>
        <n v="1987.49999999999"/>
        <n v="1989.6136363636299"/>
        <n v="2001.7543859649099"/>
        <n v="1968.4"/>
        <n v="1986.9411764705801"/>
        <n v="1968.94831050228"/>
        <n v="1995.5789473684199"/>
        <n v="2004.125"/>
        <n v="1980.13554987212"/>
        <n v="1957.69465648854"/>
        <n v="1977.8372093023199"/>
        <n v="1989.7241379310301"/>
        <n v="2009.22348816827"/>
        <n v="2014.44339622641"/>
        <n v="2014.5268817204301"/>
        <n v="1991.375"/>
        <n v="2003.0506822612001"/>
        <n v="1954.09876543209"/>
        <n v="1934.75"/>
        <n v="1994.25"/>
        <n v="2010.74545454545"/>
        <n v="1999.81012658227"/>
        <n v="1963.5922580645099"/>
        <n v="1988.5"/>
        <n v="1974.2021276595699"/>
        <n v="2003.06976744185"/>
        <n v="1965.7142857142801"/>
        <n v="1980.44444444444"/>
        <n v="2007.6161616161601"/>
        <n v="1969.6189723320099"/>
        <n v="1943.6666666666599"/>
        <n v="1929.0357142857099"/>
        <n v="2014.45686900958"/>
        <n v="1986.36619718309"/>
        <n v="1998.2313399280499"/>
        <n v="1959.62962962962"/>
        <n v="1997.3999999999901"/>
        <n v="2008.75"/>
        <n v="1960.7873830288299"/>
        <n v="1916.60344827586"/>
        <n v="1966.2941176470499"/>
        <n v="1981.82"/>
        <n v="1977.4507042253499"/>
        <n v="1995.52"/>
        <n v="1999.9384615384599"/>
        <n v="2016.28125"/>
        <n v="1977.4"/>
        <n v="1970.37209302325"/>
        <n v="2001.6642335766401"/>
        <n v="1967.0993723849299"/>
        <n v="1996.3815372424699"/>
        <n v="1985.87301587301"/>
        <n v="1998.88848660391"/>
        <n v="1973.1162790697599"/>
        <n v="1992.7935779816501"/>
        <n v="1979.8932038834901"/>
        <n v="1973.44631020768"/>
        <n v="1918.375"/>
        <n v="1923.4590163934399"/>
        <n v="1955.96103896103"/>
        <n v="2009.9537572254301"/>
        <n v="1918.99999999999"/>
        <n v="1996.48221343873"/>
        <n v="1963.4833333333299"/>
        <n v="1981.51253273475"/>
        <n v="1985.4676258992799"/>
        <n v="1969.79611650485"/>
        <n v="1964.01738155312"/>
        <n v="1963.8571428571399"/>
        <n v="1971.78947368421"/>
        <n v="2002.3438811753299"/>
        <n v="1951.11688311688"/>
        <n v="1981.74015748031"/>
        <n v="1968.5259433962201"/>
        <n v="2003.5681818181799"/>
        <n v="1977.7142857142801"/>
        <n v="1970.58254269449"/>
        <n v="2001.8919722497501"/>
        <n v="1959.1108312342501"/>
        <n v="2008.80952380952"/>
        <n v="1989.4866310160401"/>
        <n v="2009.7058823529401"/>
        <n v="1969.7019230769199"/>
        <n v="2007.1111111111099"/>
        <n v="1913.6666666666599"/>
        <n v="1988.4974823766299"/>
        <n v="1973.78813345659"/>
        <n v="2011.92996108949"/>
        <n v="2001.82051282051"/>
        <n v="1905.5"/>
        <n v="1927.12499999999"/>
        <n v="1967.6356651839801"/>
        <n v="1975.7508658250399"/>
        <n v="1972.02551968903"/>
        <n v="1914.6666666666599"/>
        <n v="1985.7073170731701"/>
        <n v="2002.89882352941"/>
        <n v="1916.5"/>
        <n v="1975.3204504734999"/>
        <n v="1970.7285714285699"/>
        <n v="1999.2739726027401"/>
        <n v="2001.49999999999"/>
        <n v="1970.0231600617601"/>
        <n v="1994.6666666666599"/>
        <n v="2003.66250577901"/>
        <n v="1955.3333333333301"/>
        <n v="2004.7142857142801"/>
        <n v="2002.7368421052599"/>
        <n v="2014.82178217821"/>
        <n v="1964.13177996373"/>
        <n v="1928.5384615384601"/>
        <n v="1959.61538461538"/>
        <n v="1990.2432432432399"/>
        <n v="1976.8282135905799"/>
        <n v="1915.3444316877101"/>
        <n v="1916.7685950413199"/>
        <n v="1994.2"/>
        <n v="1918.1818181818101"/>
        <n v="1936.38095238095"/>
        <n v="2006.4"/>
        <n v="1972.22975929978"/>
        <n v="1996.58139534883"/>
        <n v="1975.42857142857"/>
        <n v="2004.4166666666599"/>
        <n v="1997.7763157894699"/>
        <n v="1983.5"/>
        <n v="1973.5187436676699"/>
        <n v="2013.520395972"/>
        <n v="1987.2393509127701"/>
        <n v="1994.50781249999"/>
        <n v="2000.2730177170999"/>
        <n v="2007.4799166914599"/>
        <n v="1966.0975609755999"/>
        <n v="1974.2"/>
        <n v="2001.7142857142801"/>
        <n v="1999.47894736842"/>
        <n v="2003.1067036737199"/>
        <n v="1975.2248062015501"/>
        <n v="1965.0164406082999"/>
        <n v="1969.4390243902401"/>
        <n v="1983.01234567901"/>
        <n v="1923.5"/>
        <n v="1974.0661157024699"/>
        <n v="1957.2354968408899"/>
        <n v="1965.58536585365"/>
        <n v="1987.5449461764199"/>
        <n v="1909.80701754385"/>
        <n v="2004.25"/>
        <n v="1985.4364326375701"/>
        <n v="1972.2831281679901"/>
        <n v="1990.9638157894699"/>
        <n v="2015.44"/>
        <n v="1984.1774193548299"/>
        <n v="1986.36904761904"/>
        <n v="1973.51724137931"/>
        <n v="1992.51428571428"/>
        <n v="1998.7142857142801"/>
        <n v="1986.8141592920299"/>
        <n v="1995.16129032258"/>
        <n v="2002.0563380281601"/>
        <n v="1987.65294117647"/>
        <n v="1999.8597662771199"/>
        <n v="1981.3550488599301"/>
        <n v="1980.6067415730299"/>
        <n v="1982.2777777777701"/>
        <n v="1975.3924731182699"/>
        <n v="1987.8"/>
        <n v="1967.6363636363601"/>
        <n v="1983.8167083937201"/>
        <n v="1963.5"/>
        <n v="1977.5571177504301"/>
        <n v="1992.87878787878"/>
        <n v="1974.53658536585"/>
        <n v="2003.8247646632799"/>
        <n v="1968.5049144521299"/>
        <n v="2002.6666666666599"/>
        <n v="1966.12629482071"/>
        <n v="1982.8817204300999"/>
        <n v="2009.5483870967701"/>
        <n v="2004.68771331058"/>
        <n v="1949.03124999999"/>
        <n v="1937.6762177650401"/>
        <n v="1969.4747474747401"/>
        <n v="1990.1766711529799"/>
        <n v="1987.03130803926"/>
        <n v="1983.2796208530799"/>
        <n v="1971.5880398671"/>
        <n v="2012.59387483355"/>
        <n v="1999.9838709677399"/>
        <n v="1972.9771428571401"/>
        <n v="1966.13358778625"/>
        <n v="1992.15151515151"/>
        <n v="1974.7164953597401"/>
        <n v="1971.5795148247901"/>
        <n v="1970.5128834355801"/>
        <n v="1978.1150442477799"/>
        <n v="2003.25925925925"/>
        <n v="1963.11971830985"/>
        <n v="1963.00779603876"/>
        <n v="1924.1"/>
        <n v="1971.6666666666599"/>
        <n v="1959.0243902438999"/>
        <n v="1980.16251556662"/>
        <n v="1994.6706910149801"/>
        <n v="1985.9407894736801"/>
        <n v="2003.6648455162001"/>
        <n v="1977.5674570727699"/>
        <n v="1963.2580645161199"/>
        <n v="2000.4596774193501"/>
        <n v="2007.3125"/>
        <n v="1965.74793388429"/>
        <n v="1972.5730337078601"/>
        <n v="1985.84"/>
        <n v="2010.25"/>
        <n v="1996.3333333333301"/>
        <n v="1982.19047619047"/>
        <n v="1976.4957081545001"/>
        <n v="1989.6655629139"/>
        <n v="1984.09244992295"/>
        <n v="2004.6666666666599"/>
        <n v="2013.25"/>
        <n v="1942.76517754868"/>
        <n v="1961.2017134937601"/>
        <n v="1974.8372093023199"/>
        <n v="1986.76494023904"/>
        <n v="2007.05"/>
        <n v="2001.82719199755"/>
        <n v="1973.55504587156"/>
        <n v="1948.84210526315"/>
        <n v="2005.2755102040801"/>
        <n v="1916.7674418604599"/>
        <n v="1961.3333333333301"/>
        <n v="1975.3558282208501"/>
        <n v="1992.26732673267"/>
        <n v="1977.3333333333301"/>
        <n v="1962.9277108433701"/>
        <n v="1983.2089552238799"/>
        <n v="1930.6623376623299"/>
        <n v="1939.5"/>
        <n v="2009.6666666666599"/>
        <n v="1983.61678246926"/>
        <n v="1991.2372867318199"/>
        <n v="1996.46083995459"/>
        <n v="1965.1411764705799"/>
        <n v="2001.6"/>
        <n v="1969.97573656845"/>
        <n v="1950.88235294117"/>
        <n v="1975.8415841584099"/>
        <n v="2006.0168634064"/>
        <n v="1997.29059829059"/>
        <n v="1993.69992749682"/>
        <n v="1921.25"/>
        <n v="1968.4759036144501"/>
        <n v="1974.76485788113"/>
        <n v="1985.13333333333"/>
        <n v="1949.9019801980101"/>
        <n v="2003.94172062904"/>
        <n v="1992.99999999999"/>
        <n v="1968.0281425891101"/>
        <n v="1996.9032258064501"/>
        <n v="1966.6741214057499"/>
        <n v="1907.9411764705801"/>
        <n v="1961.8615751789901"/>
        <n v="1976.44444444444"/>
        <n v="1938.9056603773499"/>
        <n v="2007.32222629073"/>
        <n v="1953.3258426966199"/>
        <n v="1969.57142857142"/>
        <n v="1974.66685985858"/>
        <n v="1972.9245970567599"/>
        <n v="1966.57142857142"/>
        <n v="1944.0769230769199"/>
        <n v="1971.4666666666601"/>
        <n v="1970.4078440808401"/>
        <n v="1942.66731663416"/>
        <n v="1996.78260869565"/>
        <n v="1958.7245508982001"/>
        <n v="1982.7205882352901"/>
        <n v="1978.25"/>
        <n v="1911.8863636363601"/>
        <n v="1966.2740384615299"/>
        <n v="1980.8201936376199"/>
        <n v="1928.9512195121899"/>
        <n v="2001.3684210526301"/>
        <n v="1951.6666666666599"/>
        <n v="2002.4934673366799"/>
        <n v="1992.1666666666599"/>
        <n v="1975.8"/>
        <n v="2002.2040816326501"/>
        <n v="1972.38903061224"/>
        <n v="1933.6666666666599"/>
        <n v="1999.23076923076"/>
        <n v="2005.6315789473599"/>
        <n v="1969.9091627172099"/>
        <n v="1972.8432835820799"/>
        <n v="1965.3333333333301"/>
        <n v="1959.45454545454"/>
        <n v="1943.5"/>
        <n v="1969.92840095465"/>
        <n v="1980.41411764705"/>
        <n v="1972.04932735426"/>
        <n v="2001.6102045032001"/>
        <n v="2013.7755102040801"/>
      </sharedItems>
    </cacheField>
    <cacheField name="owner" numFmtId="0">
      <sharedItems containsBlank="1"/>
    </cacheField>
    <cacheField name="source" numFmtId="0">
      <sharedItems containsBlank="1"/>
    </cacheField>
    <cacheField name="url" numFmtId="0">
      <sharedItems containsBlank="1" longText="1"/>
    </cacheField>
    <cacheField name="geolocation_source" numFmtId="0">
      <sharedItems containsBlank="1"/>
    </cacheField>
    <cacheField name="year_of_capacity_data" numFmtId="0">
      <sharedItems containsString="0" containsBlank="1" containsNumber="1" containsInteger="1" minValue="2000" maxValue="2018"/>
    </cacheField>
    <cacheField name="generation_gwh_2013" numFmtId="0">
      <sharedItems containsString="0" containsBlank="1" containsNumber="1" minValue="10" maxValue="50834"/>
    </cacheField>
    <cacheField name="generation_gwh_2014" numFmtId="0">
      <sharedItems containsString="0" containsBlank="1" containsNumber="1" containsInteger="1" minValue="7" maxValue="21615"/>
    </cacheField>
    <cacheField name="generation_gwh_2015" numFmtId="0">
      <sharedItems containsString="0" containsBlank="1" containsNumber="1" minValue="0" maxValue="59546.864999999998"/>
    </cacheField>
    <cacheField name="generation_gwh_2016" numFmtId="0">
      <sharedItems containsString="0" containsBlank="1" containsNumber="1" minValue="-768.62" maxValue="32377.476999999999"/>
    </cacheField>
    <cacheField name="estimated_generation_gwh" numFmtId="0">
      <sharedItems containsString="0" containsBlank="1" containsNumber="1" minValue="0" maxValue="57964.9159663864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obbie Orvis" refreshedDate="43552.371216898151" createdVersion="6" refreshedVersion="6" minRefreshableVersion="3" recordCount="1013">
  <cacheSource type="worksheet">
    <worksheetSource ref="A1:L1014" sheet="KSA Power Plant Database"/>
  </cacheSource>
  <cacheFields count="12">
    <cacheField name="Serial" numFmtId="0">
      <sharedItems containsSemiMixedTypes="0" containsString="0" containsNumber="1" containsInteger="1" minValue="1" maxValue="771"/>
    </cacheField>
    <cacheField name="Station name" numFmtId="0">
      <sharedItems/>
    </cacheField>
    <cacheField name="Work area" numFmtId="0">
      <sharedItems/>
    </cacheField>
    <cacheField name="Administrative area" numFmtId="0">
      <sharedItems/>
    </cacheField>
    <cacheField name="Unit installation year" numFmtId="0">
      <sharedItems containsSemiMixedTypes="0" containsString="0" containsNumber="1" containsInteger="1" minValue="1965" maxValue="2017" count="53">
        <n v="2009"/>
        <n v="2010"/>
        <n v="2008"/>
        <n v="2014"/>
        <n v="2013"/>
        <n v="2005"/>
        <n v="2007"/>
        <n v="1984"/>
        <n v="1994"/>
        <n v="2016"/>
        <n v="2017"/>
        <n v="2012"/>
        <n v="1978"/>
        <n v="1979"/>
        <n v="1980"/>
        <n v="1981"/>
        <n v="1982"/>
        <n v="1988"/>
        <n v="1989"/>
        <n v="1998"/>
        <n v="1999"/>
        <n v="2000"/>
        <n v="2015"/>
        <n v="2002"/>
        <n v="2004"/>
        <n v="1983"/>
        <n v="1976"/>
        <n v="1965"/>
        <n v="1966"/>
        <n v="1967"/>
        <n v="1968"/>
        <n v="1969"/>
        <n v="1970"/>
        <n v="1971"/>
        <n v="1972"/>
        <n v="1973"/>
        <n v="1974"/>
        <n v="1975"/>
        <n v="1977"/>
        <n v="1985"/>
        <n v="1986"/>
        <n v="1987"/>
        <n v="1990"/>
        <n v="1991"/>
        <n v="1992"/>
        <n v="1993"/>
        <n v="1995"/>
        <n v="1996"/>
        <n v="1997"/>
        <n v="2001"/>
        <n v="2003"/>
        <n v="2006"/>
        <n v="2011"/>
      </sharedItems>
    </cacheField>
    <cacheField name="Primary Fuel" numFmtId="0">
      <sharedItems count="4">
        <s v="Diesel"/>
        <s v="HFO"/>
        <s v="Gas"/>
        <s v="Crude"/>
      </sharedItems>
    </cacheField>
    <cacheField name="Back up Fuel" numFmtId="0">
      <sharedItems/>
    </cacheField>
    <cacheField name="Unit type" numFmtId="0">
      <sharedItems count="4">
        <s v="DG"/>
        <s v="ST"/>
        <s v="GT"/>
        <s v="CC"/>
      </sharedItems>
    </cacheField>
    <cacheField name="Age - years" numFmtId="0">
      <sharedItems containsSemiMixedTypes="0" containsString="0" containsNumber="1" containsInteger="1" minValue="0" maxValue="50"/>
    </cacheField>
    <cacheField name="Unit naming capacity (m\w)" numFmtId="0">
      <sharedItems containsSemiMixedTypes="0" containsString="0" containsNumber="1" minValue="1" maxValue="723"/>
    </cacheField>
    <cacheField name="ECRACompaniesLookupEN" numFmtId="0">
      <sharedItems/>
    </cacheField>
    <cacheField name="Fuel_Typ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649">
  <r>
    <x v="0"/>
    <x v="0"/>
    <s v="Kajaki Hydroelectric Power Plant Afghanistan"/>
    <s v="GEODB0040538"/>
    <n v="33"/>
    <n v="32.322000000000003"/>
    <n v="65.119"/>
    <x v="0"/>
    <m/>
    <m/>
    <m/>
    <x v="0"/>
    <m/>
    <s v="GEODB"/>
    <s v="http://globalenergyobservatory.org"/>
    <s v="GEODB"/>
    <n v="2017"/>
    <m/>
    <m/>
    <m/>
    <m/>
    <m/>
  </r>
  <r>
    <x v="0"/>
    <x v="0"/>
    <s v="Mahipar Hydroelectric Power Plant Afghanistan"/>
    <s v="GEODB0040541"/>
    <n v="66"/>
    <n v="34.555999999999997"/>
    <n v="69.478700000000003"/>
    <x v="0"/>
    <m/>
    <m/>
    <m/>
    <x v="0"/>
    <m/>
    <s v="GEODB"/>
    <s v="http://globalenergyobservatory.org"/>
    <s v="GEODB"/>
    <n v="2017"/>
    <m/>
    <m/>
    <m/>
    <m/>
    <m/>
  </r>
  <r>
    <x v="0"/>
    <x v="0"/>
    <s v="Naghlu Dam Hydroelectric Power Plant Afghanistan"/>
    <s v="GEODB0040534"/>
    <n v="100"/>
    <n v="34.640999999999998"/>
    <n v="69.716999999999999"/>
    <x v="0"/>
    <m/>
    <m/>
    <m/>
    <x v="0"/>
    <m/>
    <s v="GEODB"/>
    <s v="http://globalenergyobservatory.org"/>
    <s v="GEODB"/>
    <n v="2017"/>
    <m/>
    <m/>
    <m/>
    <m/>
    <m/>
  </r>
  <r>
    <x v="0"/>
    <x v="0"/>
    <s v="Nangarhar (Darunta) Hydroelectric Power Plant Afghanistan"/>
    <s v="GEODB0040536"/>
    <n v="11.55"/>
    <n v="34.484699999999997"/>
    <n v="70.363299999999995"/>
    <x v="0"/>
    <m/>
    <m/>
    <m/>
    <x v="0"/>
    <m/>
    <s v="GEODB"/>
    <s v="http://globalenergyobservatory.org"/>
    <s v="GEODB"/>
    <n v="2017"/>
    <m/>
    <m/>
    <m/>
    <m/>
    <m/>
  </r>
  <r>
    <x v="0"/>
    <x v="0"/>
    <s v="Northwest Kabul Power Plant Afghanistan"/>
    <s v="GEODB0040540"/>
    <n v="42"/>
    <n v="34.563800000000001"/>
    <n v="69.113399999999999"/>
    <x v="1"/>
    <m/>
    <m/>
    <m/>
    <x v="0"/>
    <m/>
    <s v="GEODB"/>
    <s v="http://globalenergyobservatory.org"/>
    <s v="GEODB"/>
    <n v="2017"/>
    <m/>
    <m/>
    <m/>
    <m/>
    <m/>
  </r>
  <r>
    <x v="0"/>
    <x v="0"/>
    <s v="Pul-e-Khumri Hydroelectric Power Plant Afghanistan"/>
    <s v="GEODB0040537"/>
    <n v="6"/>
    <n v="35.941600000000001"/>
    <n v="68.709999999999994"/>
    <x v="0"/>
    <m/>
    <m/>
    <m/>
    <x v="0"/>
    <m/>
    <s v="GEODB"/>
    <s v="http://globalenergyobservatory.org"/>
    <s v="GEODB"/>
    <n v="2017"/>
    <m/>
    <m/>
    <m/>
    <m/>
    <m/>
  </r>
  <r>
    <x v="0"/>
    <x v="0"/>
    <s v="Sarobi Dam Hydroelectric Power Plant Afghanistan"/>
    <s v="GEODB0040535"/>
    <n v="22"/>
    <n v="34.586500000000001"/>
    <n v="69.775700000000001"/>
    <x v="0"/>
    <m/>
    <m/>
    <m/>
    <x v="0"/>
    <m/>
    <s v="GEODB"/>
    <s v="http://globalenergyobservatory.org"/>
    <s v="GEODB"/>
    <n v="2017"/>
    <m/>
    <m/>
    <m/>
    <m/>
    <m/>
  </r>
  <r>
    <x v="1"/>
    <x v="1"/>
    <s v="Bistrica 1"/>
    <s v="WRI1002169"/>
    <n v="27"/>
    <n v="39.9116"/>
    <n v="20.104700000000001"/>
    <x v="0"/>
    <m/>
    <m/>
    <m/>
    <x v="1"/>
    <m/>
    <s v="Energy Charter Secretariat"/>
    <s v="http://www.energycharter.org/fileadmin/DocumentsMedia/IDEER/IDEER-Albania_2013_en.pdf"/>
    <s v="GEODB"/>
    <m/>
    <m/>
    <m/>
    <m/>
    <m/>
    <n v="89.132075471698101"/>
  </r>
  <r>
    <x v="1"/>
    <x v="1"/>
    <s v="Fierza"/>
    <s v="WRI1002170"/>
    <n v="500"/>
    <n v="42.251399999999997"/>
    <n v="20.043099999999999"/>
    <x v="0"/>
    <m/>
    <m/>
    <m/>
    <x v="2"/>
    <m/>
    <s v="Energy Charter Secretariat"/>
    <s v="http://www.energycharter.org/fileadmin/DocumentsMedia/IDEER/IDEER-Albania_2013_en.pdf"/>
    <s v="GEODB"/>
    <m/>
    <m/>
    <m/>
    <m/>
    <m/>
    <n v="1650.5939902166299"/>
  </r>
  <r>
    <x v="1"/>
    <x v="1"/>
    <s v="Koman"/>
    <s v="WRI1002171"/>
    <n v="600"/>
    <n v="42.103299999999997"/>
    <n v="19.822399999999998"/>
    <x v="0"/>
    <m/>
    <m/>
    <m/>
    <x v="3"/>
    <m/>
    <s v="Energy Charter Secretariat"/>
    <s v="http://www.energycharter.org/fileadmin/DocumentsMedia/IDEER/IDEER-Albania_2013_en.pdf"/>
    <s v="GEODB"/>
    <m/>
    <m/>
    <m/>
    <m/>
    <m/>
    <n v="1980.71278825995"/>
  </r>
  <r>
    <x v="1"/>
    <x v="1"/>
    <s v="Lanabregas"/>
    <s v="WRI1002172"/>
    <n v="5"/>
    <n v="41.342799999999997"/>
    <n v="19.8964"/>
    <x v="0"/>
    <m/>
    <m/>
    <m/>
    <x v="4"/>
    <m/>
    <s v="Energy Charter Secretariat"/>
    <s v="http://www.energycharter.org/fileadmin/DocumentsMedia/IDEER/IDEER-Albania_2013_en.pdf"/>
    <s v="GEODB"/>
    <m/>
    <m/>
    <m/>
    <m/>
    <m/>
    <n v="16.5059399021663"/>
  </r>
  <r>
    <x v="1"/>
    <x v="1"/>
    <s v="Shkopet"/>
    <s v="WRI1002173"/>
    <n v="24"/>
    <n v="41.679600000000001"/>
    <n v="19.830500000000001"/>
    <x v="0"/>
    <m/>
    <m/>
    <m/>
    <x v="5"/>
    <m/>
    <s v="Energy Charter Secretariat"/>
    <s v="http://www.energycharter.org/fileadmin/DocumentsMedia/IDEER/IDEER-Albania_2013_en.pdf"/>
    <s v="GEODB"/>
    <m/>
    <m/>
    <m/>
    <m/>
    <m/>
    <n v="79.228511530398293"/>
  </r>
  <r>
    <x v="1"/>
    <x v="1"/>
    <s v="Ulez"/>
    <s v="WRI1002174"/>
    <n v="25"/>
    <n v="41.679600000000001"/>
    <n v="19.893599999999999"/>
    <x v="0"/>
    <m/>
    <m/>
    <m/>
    <x v="6"/>
    <m/>
    <s v="Energy Charter Secretariat"/>
    <s v="http://www.energycharter.org/fileadmin/DocumentsMedia/IDEER/IDEER-Albania_2013_en.pdf"/>
    <s v="GEODB"/>
    <m/>
    <m/>
    <m/>
    <m/>
    <m/>
    <n v="82.529699510831506"/>
  </r>
  <r>
    <x v="1"/>
    <x v="1"/>
    <s v="Vau i Dijes"/>
    <s v="WRI1002175"/>
    <n v="250"/>
    <n v="42.0137"/>
    <n v="19.635899999999999"/>
    <x v="0"/>
    <m/>
    <m/>
    <m/>
    <x v="7"/>
    <m/>
    <s v="Energy Charter Secretariat"/>
    <s v="http://www.energycharter.org/fileadmin/DocumentsMedia/IDEER/IDEER-Albania_2013_en.pdf"/>
    <s v="GEODB"/>
    <m/>
    <m/>
    <m/>
    <m/>
    <m/>
    <n v="825.29699510831495"/>
  </r>
  <r>
    <x v="1"/>
    <x v="1"/>
    <s v="Vlora"/>
    <s v="WRI1002176"/>
    <n v="98"/>
    <n v="40.487400000000001"/>
    <n v="19.434000000000001"/>
    <x v="2"/>
    <m/>
    <m/>
    <m/>
    <x v="0"/>
    <m/>
    <s v="Energy Charter Secretariat"/>
    <s v="http://www.energycharter.org/fileadmin/DocumentsMedia/IDEER/IDEER-Albania_2013_en.pdf"/>
    <s v="GEODB"/>
    <m/>
    <m/>
    <m/>
    <m/>
    <m/>
    <n v="0"/>
  </r>
  <r>
    <x v="2"/>
    <x v="2"/>
    <s v="Ain Djasser"/>
    <s v="WRI1023776"/>
    <n v="520"/>
    <n v="35.866500000000002"/>
    <n v="6.0262000000000002"/>
    <x v="1"/>
    <m/>
    <m/>
    <m/>
    <x v="0"/>
    <s v="SociÃƒÂ©te AlgÃƒÂ©rienne de Production de l\'ElectricitÃƒÂ©"/>
    <s v="Arab Union of Electricity"/>
    <s v="http://www.auptde.org/NewsDetails.aspx?lang=en&amp;NID=283"/>
    <s v="KTH"/>
    <m/>
    <m/>
    <m/>
    <m/>
    <m/>
    <n v="2152.2498188286399"/>
  </r>
  <r>
    <x v="2"/>
    <x v="2"/>
    <s v="Annaba"/>
    <s v="WRI1023795"/>
    <n v="71"/>
    <n v="36.892400000000002"/>
    <n v="7.7633999999999999"/>
    <x v="1"/>
    <m/>
    <m/>
    <m/>
    <x v="8"/>
    <s v="SociÃƒÂ©tÃƒÂ© AlgÃƒÂ©rienne de Production de lÃ¢â‚¬â„¢ElectricitÃƒÂ© (SPE)"/>
    <s v="Arab Union of Electricity"/>
    <s v="http://www.auptde.org/NewsDetails.aspx?lang=en&amp;NID=283"/>
    <s v="GEODB"/>
    <m/>
    <m/>
    <m/>
    <m/>
    <m/>
    <n v="293.86487910929498"/>
  </r>
  <r>
    <x v="2"/>
    <x v="2"/>
    <s v="Arbaa"/>
    <s v="WRI1023777"/>
    <n v="560"/>
    <n v="36.598799999999997"/>
    <n v="3.1375000000000002"/>
    <x v="1"/>
    <m/>
    <m/>
    <m/>
    <x v="8"/>
    <s v="Sonelgaz"/>
    <s v="Arab Union of Electricity"/>
    <s v="http://www.auptde.org/NewsDetails.aspx?lang=en&amp;NID=283"/>
    <s v="GEODB"/>
    <m/>
    <m/>
    <m/>
    <m/>
    <m/>
    <n v="2317.80749720007"/>
  </r>
  <r>
    <x v="2"/>
    <x v="2"/>
    <s v="Boufarik 1"/>
    <s v="WRI1023792"/>
    <n v="100"/>
    <n v="36.5914"/>
    <n v="2.9222999999999999"/>
    <x v="1"/>
    <m/>
    <m/>
    <m/>
    <x v="9"/>
    <m/>
    <s v="Arab Union of Electricity"/>
    <s v="http://www.auptde.org/NewsDetails.aspx?lang=en&amp;NID=283"/>
    <s v="GEODB"/>
    <m/>
    <m/>
    <m/>
    <m/>
    <m/>
    <n v="413.89419592858502"/>
  </r>
  <r>
    <x v="2"/>
    <x v="2"/>
    <s v="Boufarik 2"/>
    <s v="WRI1023793"/>
    <n v="450"/>
    <n v="36.595999999999997"/>
    <n v="2.8780000000000001"/>
    <x v="1"/>
    <m/>
    <m/>
    <m/>
    <x v="10"/>
    <m/>
    <s v="Arab Union of Electricity"/>
    <s v="http://www.auptde.org/NewsDetails.aspx?lang=en&amp;NID=283"/>
    <s v="KTH"/>
    <m/>
    <m/>
    <m/>
    <m/>
    <m/>
    <n v="1862.52388167863"/>
  </r>
  <r>
    <x v="2"/>
    <x v="2"/>
    <s v="Boutelilis"/>
    <s v="WRI1023781"/>
    <n v="450"/>
    <n v="35.565800000000003"/>
    <n v="-0.93859999999999999"/>
    <x v="1"/>
    <m/>
    <m/>
    <m/>
    <x v="10"/>
    <m/>
    <s v="Arab Union of Electricity"/>
    <s v="http://www.auptde.org/NewsDetails.aspx?lang=en&amp;NID=283"/>
    <s v="GEODB"/>
    <m/>
    <m/>
    <m/>
    <m/>
    <m/>
    <n v="1862.52388167863"/>
  </r>
  <r>
    <x v="2"/>
    <x v="2"/>
    <s v="F'Krina"/>
    <s v="WRI1023785"/>
    <n v="292"/>
    <n v="35.766599999999997"/>
    <n v="7.3619000000000003"/>
    <x v="1"/>
    <m/>
    <m/>
    <m/>
    <x v="0"/>
    <s v="Sonelgaz Production de lÃ¢â‚¬â„¢Electricite"/>
    <s v="Arab Union of Electricity"/>
    <s v="http://www.auptde.org/NewsDetails.aspx?lang=en&amp;NID=283"/>
    <s v="GEODB"/>
    <m/>
    <m/>
    <m/>
    <m/>
    <m/>
    <n v="1208.57105211147"/>
  </r>
  <r>
    <x v="2"/>
    <x v="2"/>
    <s v="Hadjret Ennous"/>
    <s v="WRI1023768"/>
    <n v="1200"/>
    <n v="36.576700000000002"/>
    <n v="2.0796999999999999"/>
    <x v="1"/>
    <m/>
    <m/>
    <m/>
    <x v="11"/>
    <s v="Sharikat Kahraba Hadjret En-Nouss"/>
    <s v="Arab Union of Electricity"/>
    <s v="http://www.auptde.org/NewsDetails.aspx?lang=en&amp;NID=283"/>
    <s v="GEODB"/>
    <m/>
    <m/>
    <m/>
    <m/>
    <m/>
    <n v="4966.73035114302"/>
  </r>
  <r>
    <x v="2"/>
    <x v="2"/>
    <s v="Hamma 2"/>
    <s v="WRI1023783"/>
    <n v="418"/>
    <n v="36.748899999999999"/>
    <n v="3.0823"/>
    <x v="1"/>
    <m/>
    <m/>
    <m/>
    <x v="0"/>
    <s v="Sonelgaz Production de lÃ¢â‚¬â„¢Electricite"/>
    <s v="Arab Union of Electricity"/>
    <s v="http://www.auptde.org/NewsDetails.aspx?lang=en&amp;NID=283"/>
    <s v="GEODB"/>
    <m/>
    <m/>
    <m/>
    <m/>
    <m/>
    <n v="1730.07773898148"/>
  </r>
  <r>
    <x v="2"/>
    <x v="2"/>
    <s v="Hassi Messaoud Mobile"/>
    <s v="WRI1023796"/>
    <n v="72"/>
    <n v="31.670300000000001"/>
    <n v="6.0530999999999997"/>
    <x v="1"/>
    <m/>
    <m/>
    <m/>
    <x v="12"/>
    <s v="Sonelgaz Production de l'Electricite"/>
    <s v="Arab Union of Electricity"/>
    <s v="http://www.auptde.org/NewsDetails.aspx?lang=en&amp;NID=283"/>
    <s v="KTH"/>
    <m/>
    <m/>
    <m/>
    <m/>
    <m/>
    <n v="298.00382106858098"/>
  </r>
  <r>
    <x v="2"/>
    <x v="2"/>
    <s v="Hassi Messoud"/>
    <s v="WRI1023779"/>
    <n v="600"/>
    <n v="31.670300000000001"/>
    <n v="6.0530999999999997"/>
    <x v="1"/>
    <m/>
    <m/>
    <m/>
    <x v="13"/>
    <s v="Sonelgaz Production de l'Electricite"/>
    <s v="Arab Union of Electricity"/>
    <s v="http://www.auptde.org/NewsDetails.aspx?lang=en&amp;NID=283"/>
    <s v="KTH"/>
    <m/>
    <m/>
    <m/>
    <m/>
    <m/>
    <n v="2483.36517557151"/>
  </r>
  <r>
    <x v="2"/>
    <x v="2"/>
    <s v="Hassi Messoud Nord 2"/>
    <s v="WRI1023790"/>
    <n v="200"/>
    <n v="31.787700000000001"/>
    <n v="6.0517000000000003"/>
    <x v="1"/>
    <m/>
    <m/>
    <m/>
    <x v="14"/>
    <s v="Sonelgaz Production de l'Electricite"/>
    <s v="Arab Union of Electricity"/>
    <s v="http://www.auptde.org/NewsDetails.aspx?lang=en&amp;NID=283"/>
    <s v="GEODB"/>
    <m/>
    <m/>
    <m/>
    <m/>
    <m/>
    <n v="827.78839185717095"/>
  </r>
  <r>
    <x v="2"/>
    <x v="2"/>
    <s v="Hassi Messoud Ouest"/>
    <s v="WRI1023799"/>
    <n v="492"/>
    <n v="31.8065"/>
    <n v="5.9923999999999999"/>
    <x v="1"/>
    <m/>
    <m/>
    <m/>
    <x v="0"/>
    <s v="Sonelgaz Production de l'Electricite"/>
    <s v="Arab Union of Electricity"/>
    <s v="http://www.auptde.org/NewsDetails.aspx?lang=en&amp;NID=283"/>
    <s v="KTH"/>
    <m/>
    <m/>
    <m/>
    <m/>
    <m/>
    <n v="2036.3594439686401"/>
  </r>
  <r>
    <x v="2"/>
    <x v="2"/>
    <s v="Ighil Emda"/>
    <s v="WRI1023798"/>
    <n v="24"/>
    <n v="36.4739"/>
    <n v="5.2718999999999996"/>
    <x v="0"/>
    <m/>
    <m/>
    <m/>
    <x v="15"/>
    <s v="SAFEAGE"/>
    <s v="Arab Union of Electricity"/>
    <s v="http://www.auptde.org/NewsDetails.aspx?lang=en&amp;NID=283"/>
    <s v="GEODB"/>
    <m/>
    <m/>
    <m/>
    <m/>
    <m/>
    <n v="254"/>
  </r>
  <r>
    <x v="2"/>
    <x v="2"/>
    <s v="Jijel"/>
    <s v="WRI1023775"/>
    <n v="588"/>
    <n v="36.813899999999997"/>
    <n v="5.8760000000000003"/>
    <x v="1"/>
    <m/>
    <m/>
    <m/>
    <x v="0"/>
    <m/>
    <s v="Arab Union of Electricity"/>
    <s v="http://www.auptde.org/NewsDetails.aspx?lang=en&amp;NID=283"/>
    <s v="GEODB"/>
    <m/>
    <m/>
    <m/>
    <m/>
    <m/>
    <n v="2433.69787206008"/>
  </r>
  <r>
    <x v="2"/>
    <x v="2"/>
    <s v="Kahrama IPP"/>
    <s v="WRI1023784"/>
    <n v="345"/>
    <n v="35.806399999999996"/>
    <n v="-0.24759999999999999"/>
    <x v="1"/>
    <m/>
    <m/>
    <m/>
    <x v="0"/>
    <m/>
    <s v="Arab Union of Electricity"/>
    <s v="http://www.auptde.org/NewsDetails.aspx?lang=en&amp;NID=283"/>
    <s v="GEODB"/>
    <m/>
    <m/>
    <m/>
    <m/>
    <m/>
    <n v="1427.9349759536201"/>
  </r>
  <r>
    <x v="2"/>
    <x v="2"/>
    <s v="Koudiet Eddraouch"/>
    <s v="WRI1023769"/>
    <n v="1200"/>
    <n v="36.884999999999998"/>
    <n v="8.0777999999999999"/>
    <x v="1"/>
    <m/>
    <m/>
    <m/>
    <x v="12"/>
    <s v="Shariket Karhaba Koudiet Eddraouch SpA (SKD)"/>
    <s v="Arab Union of Electricity"/>
    <s v="http://www.auptde.org/NewsDetails.aspx?lang=en&amp;NID=283"/>
    <s v="GEODB"/>
    <m/>
    <m/>
    <m/>
    <m/>
    <m/>
    <n v="4966.73035114302"/>
  </r>
  <r>
    <x v="2"/>
    <x v="2"/>
    <s v="Labreg"/>
    <s v="WRI1023815"/>
    <n v="396"/>
    <n v="34.505600000000001"/>
    <n v="6.9847999999999999"/>
    <x v="1"/>
    <m/>
    <m/>
    <m/>
    <x v="13"/>
    <m/>
    <s v="Arab Union of Electricity"/>
    <s v="http://www.auptde.org/NewsDetails.aspx?lang=en&amp;NID=283"/>
    <s v="KTH"/>
    <m/>
    <m/>
    <m/>
    <m/>
    <m/>
    <n v="1639.0210158771899"/>
  </r>
  <r>
    <x v="2"/>
    <x v="2"/>
    <s v="Marsat"/>
    <s v="WRI1023772"/>
    <n v="840"/>
    <n v="35.799999999999997"/>
    <n v="-0.19239999999999999"/>
    <x v="1"/>
    <m/>
    <m/>
    <m/>
    <x v="0"/>
    <m/>
    <s v="Arab Union of Electricity"/>
    <s v="http://www.auptde.org/NewsDetails.aspx?lang=en&amp;NID=283"/>
    <s v="GEODB"/>
    <m/>
    <m/>
    <m/>
    <m/>
    <m/>
    <n v="3476.7112458001102"/>
  </r>
  <r>
    <x v="2"/>
    <x v="2"/>
    <s v="Marsat TG"/>
    <s v="WRI1023789"/>
    <n v="184"/>
    <n v="35.799999999999997"/>
    <n v="-0.19239999999999999"/>
    <x v="1"/>
    <m/>
    <m/>
    <m/>
    <x v="0"/>
    <s v="Sonelgaz Production de lÃ¢â‚¬â„¢Electricite"/>
    <s v="Arab Union of Electricity"/>
    <s v="http://www.auptde.org/NewsDetails.aspx?lang=en&amp;NID=283"/>
    <s v="GEODB"/>
    <m/>
    <m/>
    <m/>
    <m/>
    <m/>
    <n v="761.56532050859698"/>
  </r>
  <r>
    <x v="2"/>
    <x v="2"/>
    <s v="Msila 1"/>
    <s v="WRI1023773"/>
    <n v="980"/>
    <n v="35.707099999999997"/>
    <n v="4.4804000000000004"/>
    <x v="1"/>
    <m/>
    <m/>
    <m/>
    <x v="0"/>
    <s v="Sonelgaz Production de lÃ¢â‚¬â„¢Electricite"/>
    <s v="Arab Union of Electricity"/>
    <s v="http://www.auptde.org/NewsDetails.aspx?lang=en&amp;NID=283"/>
    <s v="KTH"/>
    <m/>
    <m/>
    <m/>
    <m/>
    <m/>
    <n v="4056.1631201001301"/>
  </r>
  <r>
    <x v="2"/>
    <x v="2"/>
    <s v="Ras Djinet"/>
    <s v="WRI1023774"/>
    <n v="672"/>
    <n v="36.850900000000003"/>
    <n v="3.6983000000000001"/>
    <x v="1"/>
    <m/>
    <m/>
    <m/>
    <x v="0"/>
    <m/>
    <s v="Arab Union of Electricity"/>
    <s v="http://www.auptde.org/NewsDetails.aspx?lang=en&amp;NID=283"/>
    <s v="GEODB"/>
    <m/>
    <m/>
    <m/>
    <m/>
    <m/>
    <n v="2781.3689966400898"/>
  </r>
  <r>
    <x v="2"/>
    <x v="2"/>
    <s v="Ravin Blanc"/>
    <s v="WRI1023791"/>
    <n v="73"/>
    <n v="35.709499999999998"/>
    <n v="-0.63190000000000002"/>
    <x v="1"/>
    <m/>
    <m/>
    <m/>
    <x v="16"/>
    <m/>
    <s v="Arab Union of Electricity"/>
    <s v="http://www.auptde.org/NewsDetails.aspx?lang=en&amp;NID=283"/>
    <s v="GEODB"/>
    <m/>
    <m/>
    <m/>
    <m/>
    <m/>
    <n v="302.14276302786698"/>
  </r>
  <r>
    <x v="2"/>
    <x v="2"/>
    <s v="Relizane"/>
    <s v="WRI1023780"/>
    <n v="465"/>
    <n v="35.783499999999997"/>
    <n v="0.54069999999999996"/>
    <x v="1"/>
    <m/>
    <m/>
    <m/>
    <x v="8"/>
    <s v="SociÃƒÂ©tÃƒÂ© AlgÃƒÂ©rienne de Production de lÃ¢â‚¬â„¢ElectricitÃƒÂ© (SPE)"/>
    <s v="Arab Union of Electricity"/>
    <s v="http://www.auptde.org/NewsDetails.aspx?lang=en&amp;NID=283"/>
    <s v="GEODB"/>
    <m/>
    <m/>
    <m/>
    <m/>
    <m/>
    <n v="1924.60801106792"/>
  </r>
  <r>
    <x v="2"/>
    <x v="2"/>
    <s v="SKB IPP"/>
    <s v="WRI1023778"/>
    <n v="484"/>
    <n v="36.139899999999997"/>
    <n v="2.9296000000000002"/>
    <x v="1"/>
    <m/>
    <m/>
    <m/>
    <x v="17"/>
    <s v="Sonelgaz Production de l'Electricite"/>
    <s v="Arab Union of Electricity"/>
    <s v="http://www.auptde.org/NewsDetails.aspx?lang=en&amp;NID=283"/>
    <s v="GEODB"/>
    <m/>
    <m/>
    <m/>
    <m/>
    <m/>
    <n v="2003.2479082943501"/>
  </r>
  <r>
    <x v="2"/>
    <x v="2"/>
    <s v="SKS IPP SNC Lavalin"/>
    <s v="WRI1023771"/>
    <n v="815"/>
    <n v="36.878900000000002"/>
    <n v="6.9366000000000003"/>
    <x v="1"/>
    <m/>
    <m/>
    <m/>
    <x v="18"/>
    <s v="Sharikat Kahraba Skikda (SKS - Skikda Power Co.)  SNC-Lavalin"/>
    <s v="Arab Union of Electricity"/>
    <s v="http://www.auptde.org/NewsDetails.aspx?lang=en&amp;NID=283"/>
    <s v="GEODB"/>
    <m/>
    <m/>
    <m/>
    <m/>
    <m/>
    <n v="3373.2376968179701"/>
  </r>
  <r>
    <x v="2"/>
    <x v="2"/>
    <s v="SPP1 Thermal"/>
    <s v="WRI1023797"/>
    <n v="150"/>
    <n v="32.947499999999998"/>
    <n v="3.238"/>
    <x v="1"/>
    <s v="Solar"/>
    <m/>
    <m/>
    <x v="19"/>
    <s v="Developed by SPP1  an Abener and New Energy Algeria (NEAL) a joint venture (between Sonatrach Sonelgaz and SIM)"/>
    <s v="Arab Union of Electricity"/>
    <s v="http://www.auptde.org/NewsDetails.aspx?lang=en&amp;NID=283"/>
    <s v="GEODB"/>
    <m/>
    <m/>
    <m/>
    <m/>
    <m/>
    <n v="620.84129389287796"/>
  </r>
  <r>
    <x v="2"/>
    <x v="2"/>
    <s v="Skikda"/>
    <s v="WRI1023786"/>
    <n v="262"/>
    <n v="36.880000000000003"/>
    <n v="6.9349999999999996"/>
    <x v="1"/>
    <m/>
    <m/>
    <m/>
    <x v="20"/>
    <m/>
    <s v="Arab Union of Electricity"/>
    <s v="http://www.auptde.org/NewsDetails.aspx?lang=en&amp;NID=283"/>
    <s v="GEODB"/>
    <m/>
    <m/>
    <m/>
    <m/>
    <m/>
    <n v="1084.40279333289"/>
  </r>
  <r>
    <x v="2"/>
    <x v="2"/>
    <s v="Terga"/>
    <s v="WRI1023770"/>
    <n v="1200"/>
    <n v="35.460799999999999"/>
    <n v="-1.2295"/>
    <x v="1"/>
    <m/>
    <m/>
    <m/>
    <x v="12"/>
    <s v="Shariket Kahraba Terga JSC"/>
    <s v="Arab Union of Electricity"/>
    <s v="http://www.auptde.org/NewsDetails.aspx?lang=en&amp;NID=283"/>
    <s v="GEODB"/>
    <m/>
    <m/>
    <m/>
    <m/>
    <m/>
    <n v="4966.73035114302"/>
  </r>
  <r>
    <x v="2"/>
    <x v="2"/>
    <s v="Tiaret"/>
    <s v="WRI1023782"/>
    <n v="300"/>
    <n v="35.339599999999997"/>
    <n v="1.3562000000000001"/>
    <x v="1"/>
    <m/>
    <m/>
    <m/>
    <x v="0"/>
    <m/>
    <s v="Arab Union of Electricity"/>
    <s v="http://www.auptde.org/NewsDetails.aspx?lang=en&amp;NID=283"/>
    <s v="GEODB"/>
    <m/>
    <m/>
    <m/>
    <m/>
    <m/>
    <n v="1241.68258778575"/>
  </r>
  <r>
    <x v="2"/>
    <x v="2"/>
    <s v="Tilghemt 1"/>
    <s v="WRI1023787"/>
    <n v="200"/>
    <n v="33.131900000000002"/>
    <n v="3.3479999999999999"/>
    <x v="1"/>
    <m/>
    <m/>
    <m/>
    <x v="9"/>
    <s v="SociÃƒÂ©tÃƒÂ© AlgÃƒÂ©rienne de Production de lÃ¢â‚¬â„¢ElectricitÃƒÂ© (SPE)"/>
    <s v="Arab Union of Electricity"/>
    <s v="http://www.auptde.org/NewsDetails.aspx?lang=en&amp;NID=283"/>
    <s v="KTH"/>
    <m/>
    <m/>
    <m/>
    <m/>
    <m/>
    <n v="827.78839185717095"/>
  </r>
  <r>
    <x v="2"/>
    <x v="2"/>
    <s v="Tilghemt 2"/>
    <s v="WRI1023788"/>
    <n v="600"/>
    <n v="33.137700000000002"/>
    <n v="3.3677999999999999"/>
    <x v="1"/>
    <m/>
    <m/>
    <m/>
    <x v="10"/>
    <m/>
    <s v="Arab Union of Electricity"/>
    <s v="http://www.auptde.org/NewsDetails.aspx?lang=en&amp;NID=283"/>
    <s v="KTH"/>
    <m/>
    <m/>
    <m/>
    <m/>
    <m/>
    <n v="2483.36517557151"/>
  </r>
  <r>
    <x v="3"/>
    <x v="3"/>
    <s v="Biopio"/>
    <s v="WRI1023002"/>
    <n v="22.8"/>
    <n v="-12.470599999999999"/>
    <n v="13.7319"/>
    <x v="3"/>
    <m/>
    <m/>
    <m/>
    <x v="0"/>
    <m/>
    <s v="African Development Bank Group"/>
    <s v="http://powerafrica.opendataforafrica.org"/>
    <s v="Power Africa"/>
    <m/>
    <m/>
    <m/>
    <m/>
    <m/>
    <n v="739.29291453615701"/>
  </r>
  <r>
    <x v="3"/>
    <x v="3"/>
    <s v="Biopio (hydro)"/>
    <s v="WRI1023001"/>
    <n v="14.6"/>
    <n v="-12.470599999999999"/>
    <n v="13.7319"/>
    <x v="0"/>
    <m/>
    <m/>
    <m/>
    <x v="0"/>
    <m/>
    <s v="African Development Bank Group"/>
    <s v="http://powerafrica.opendataforafrica.org"/>
    <s v="Power Africa"/>
    <m/>
    <m/>
    <m/>
    <m/>
    <m/>
    <n v="95.508175447702996"/>
  </r>
  <r>
    <x v="3"/>
    <x v="3"/>
    <s v="Cambambe"/>
    <s v="WRI1023003"/>
    <n v="180"/>
    <n v="-9.7523"/>
    <n v="14.4809"/>
    <x v="0"/>
    <m/>
    <m/>
    <m/>
    <x v="0"/>
    <m/>
    <s v="African Development Bank Group"/>
    <s v="http://powerafrica.opendataforafrica.org"/>
    <s v="Power Africa"/>
    <m/>
    <m/>
    <m/>
    <m/>
    <m/>
    <n v="1177.49805346483"/>
  </r>
  <r>
    <x v="3"/>
    <x v="3"/>
    <s v="Capanda"/>
    <s v="WRI1023004"/>
    <n v="520"/>
    <n v="-9.7955000000000005"/>
    <n v="15.4672"/>
    <x v="0"/>
    <m/>
    <m/>
    <m/>
    <x v="0"/>
    <m/>
    <s v="African Development Bank Group"/>
    <s v="http://powerafrica.opendataforafrica.org"/>
    <s v="Power Africa"/>
    <m/>
    <m/>
    <m/>
    <m/>
    <m/>
    <n v="3401.66104334284"/>
  </r>
  <r>
    <x v="3"/>
    <x v="3"/>
    <s v="Cazenga"/>
    <s v="WRI1023005"/>
    <n v="132"/>
    <n v="-8.8383000000000003"/>
    <n v="13.234400000000001"/>
    <x v="1"/>
    <m/>
    <m/>
    <m/>
    <x v="0"/>
    <m/>
    <s v="African Development Bank Group"/>
    <s v="http://powerafrica.opendataforafrica.org"/>
    <s v="Power Africa"/>
    <m/>
    <m/>
    <m/>
    <m/>
    <m/>
    <n v="0"/>
  </r>
  <r>
    <x v="3"/>
    <x v="3"/>
    <s v="Huambo"/>
    <s v="WRI1023006"/>
    <n v="16.260000000000002"/>
    <n v="-12.76"/>
    <n v="15.75"/>
    <x v="3"/>
    <m/>
    <m/>
    <m/>
    <x v="0"/>
    <m/>
    <s v="African Development Bank Group"/>
    <s v="http://powerafrica.opendataforafrica.org"/>
    <s v="Power Africa"/>
    <m/>
    <m/>
    <m/>
    <m/>
    <m/>
    <n v="527.23257852447"/>
  </r>
  <r>
    <x v="3"/>
    <x v="3"/>
    <s v="Lobito"/>
    <s v="WRI1023007"/>
    <n v="20"/>
    <n v="-12.37"/>
    <n v="13.57"/>
    <x v="1"/>
    <m/>
    <m/>
    <m/>
    <x v="0"/>
    <m/>
    <s v="African Development Bank Group"/>
    <s v="http://powerafrica.opendataforafrica.org"/>
    <s v="Power Africa"/>
    <m/>
    <m/>
    <m/>
    <m/>
    <m/>
    <n v="0"/>
  </r>
  <r>
    <x v="3"/>
    <x v="3"/>
    <s v="Luanda Diesel"/>
    <s v="WRI1023008"/>
    <n v="58"/>
    <n v="-8.8383000000000003"/>
    <n v="13.234400000000001"/>
    <x v="3"/>
    <m/>
    <m/>
    <m/>
    <x v="0"/>
    <m/>
    <s v="African Development Bank Group"/>
    <s v="http://powerafrica.opendataforafrica.org"/>
    <s v="Power Africa"/>
    <m/>
    <m/>
    <m/>
    <m/>
    <m/>
    <n v="1880.65741417092"/>
  </r>
  <r>
    <x v="3"/>
    <x v="3"/>
    <s v="Luanda Refinery"/>
    <s v="WRI1023009"/>
    <n v="18.5"/>
    <n v="-8.8383000000000003"/>
    <n v="13.234400000000001"/>
    <x v="3"/>
    <m/>
    <m/>
    <m/>
    <x v="0"/>
    <m/>
    <s v="African Development Bank Group"/>
    <s v="http://powerafrica.opendataforafrica.org"/>
    <s v="Power Africa"/>
    <m/>
    <m/>
    <m/>
    <m/>
    <m/>
    <n v="599.86486486486399"/>
  </r>
  <r>
    <x v="3"/>
    <x v="3"/>
    <s v="Malongo"/>
    <s v="WRI1023010"/>
    <n v="10"/>
    <n v="-5.55"/>
    <n v="12.2"/>
    <x v="3"/>
    <m/>
    <m/>
    <m/>
    <x v="0"/>
    <m/>
    <s v="African Development Bank Group"/>
    <s v="http://powerafrica.opendataforafrica.org"/>
    <s v="Power Africa"/>
    <m/>
    <m/>
    <m/>
    <m/>
    <m/>
    <n v="324.25127830533199"/>
  </r>
  <r>
    <x v="3"/>
    <x v="3"/>
    <s v="Matala"/>
    <s v="WRI1023011"/>
    <n v="40"/>
    <n v="-14.7333"/>
    <n v="15.033300000000001"/>
    <x v="0"/>
    <m/>
    <m/>
    <m/>
    <x v="0"/>
    <m/>
    <s v="African Development Bank Group"/>
    <s v="http://powerafrica.opendataforafrica.org"/>
    <s v="Power Africa"/>
    <m/>
    <m/>
    <m/>
    <m/>
    <m/>
    <n v="261.66623410329601"/>
  </r>
  <r>
    <x v="3"/>
    <x v="3"/>
    <s v="Namibe"/>
    <s v="WRI1023012"/>
    <n v="11.68"/>
    <n v="-15.196099999999999"/>
    <n v="12.152200000000001"/>
    <x v="1"/>
    <m/>
    <m/>
    <m/>
    <x v="0"/>
    <m/>
    <s v="African Development Bank Group"/>
    <s v="http://powerafrica.opendataforafrica.org"/>
    <s v="Power Africa"/>
    <m/>
    <m/>
    <m/>
    <m/>
    <m/>
    <n v="0"/>
  </r>
  <r>
    <x v="3"/>
    <x v="3"/>
    <s v="Rio Luachimo"/>
    <s v="WRI1023013"/>
    <n v="16"/>
    <n v="-7.3"/>
    <n v="20.85"/>
    <x v="0"/>
    <m/>
    <m/>
    <m/>
    <x v="0"/>
    <m/>
    <s v="African Development Bank Group"/>
    <s v="http://powerafrica.opendataforafrica.org"/>
    <s v="Power Africa"/>
    <m/>
    <m/>
    <m/>
    <m/>
    <m/>
    <n v="104.666493641318"/>
  </r>
  <r>
    <x v="3"/>
    <x v="3"/>
    <s v="Xitoto"/>
    <s v="WRI1023014"/>
    <n v="11.34"/>
    <n v="-15.333299999999999"/>
    <n v="15"/>
    <x v="3"/>
    <m/>
    <m/>
    <m/>
    <x v="0"/>
    <m/>
    <s v="African Development Bank Group"/>
    <s v="http://powerafrica.opendataforafrica.org"/>
    <s v="Power Africa"/>
    <m/>
    <m/>
    <m/>
    <m/>
    <m/>
    <n v="367.70094959824598"/>
  </r>
  <r>
    <x v="4"/>
    <x v="4"/>
    <s v="McMurdo Station Generator"/>
    <s v="WRI1023843"/>
    <n v="6.6"/>
    <n v="-77.846999999999994"/>
    <n v="166.66050000000001"/>
    <x v="3"/>
    <m/>
    <m/>
    <m/>
    <x v="21"/>
    <m/>
    <s v="Antarctica Australia"/>
    <s v="http://www.antarctica.gov.au/__data/assets/pdf_file/0007/21949/ml_385474997916667_atcm28_att067_rev1_e.pdf"/>
    <s v="WRI"/>
    <m/>
    <m/>
    <m/>
    <m/>
    <m/>
    <m/>
  </r>
  <r>
    <x v="4"/>
    <x v="4"/>
    <s v="Ross Island"/>
    <s v="WRI1022458"/>
    <n v="1"/>
    <n v="-77.842799999999997"/>
    <n v="166.72710000000001"/>
    <x v="4"/>
    <m/>
    <m/>
    <m/>
    <x v="0"/>
    <s v="Meridian Energy"/>
    <s v="Meridian Energy"/>
    <s v="https://www.meridianenergy.co.nz/about-us/our-power-stations/wind/ross-island"/>
    <s v="WRI"/>
    <m/>
    <m/>
    <m/>
    <m/>
    <m/>
    <m/>
  </r>
  <r>
    <x v="5"/>
    <x v="5"/>
    <s v="AGUA DEL CAJON (AUTOGENERADOR DEL MEM)"/>
    <s v="ARG0000231"/>
    <n v="479.2"/>
    <n v="-38.936799999999998"/>
    <n v="-68.355599999999995"/>
    <x v="1"/>
    <s v="Other"/>
    <m/>
    <m/>
    <x v="22"/>
    <s v="CAPEX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528.183"/>
    <m/>
    <n v="0"/>
  </r>
  <r>
    <x v="5"/>
    <x v="5"/>
    <s v="AGUA DEL CAJON (GENERADOR DEL MEM)"/>
    <s v="ARG0000232"/>
    <n v="192"/>
    <n v="-38.936799999999998"/>
    <n v="-68.355599999999995"/>
    <x v="1"/>
    <m/>
    <m/>
    <m/>
    <x v="23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910.58"/>
    <m/>
    <n v="3237.6649606446999"/>
  </r>
  <r>
    <x v="5"/>
    <x v="5"/>
    <s v="AGUA DEL TORO"/>
    <s v="ARG0000210"/>
    <n v="130"/>
    <n v="-34.5792"/>
    <n v="-68.989199999999997"/>
    <x v="0"/>
    <m/>
    <m/>
    <m/>
    <x v="24"/>
    <s v="HIDI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88.01381000000001"/>
    <m/>
    <n v="537.53958864806998"/>
  </r>
  <r>
    <x v="5"/>
    <x v="5"/>
    <s v="ALICURA"/>
    <s v="ARG0000230"/>
    <n v="1050"/>
    <n v="-40.58"/>
    <n v="-70.748900000000006"/>
    <x v="0"/>
    <m/>
    <m/>
    <m/>
    <x v="25"/>
    <s v="AES ARGENTINA GENERACION S.A.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934.0530000000001"/>
    <m/>
    <n v="4341.66590831134"/>
  </r>
  <r>
    <x v="5"/>
    <x v="5"/>
    <s v="ALMIRANTE BROWN"/>
    <s v="ARG0000156"/>
    <n v="25"/>
    <n v="-34.8386"/>
    <n v="-58.403300000000002"/>
    <x v="3"/>
    <m/>
    <m/>
    <m/>
    <x v="0"/>
    <s v="C.T. ALMIRANTE BROWN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7.587"/>
    <m/>
    <n v="350.154361805147"/>
  </r>
  <r>
    <x v="5"/>
    <x v="5"/>
    <s v="ALTO VALLE"/>
    <s v="ARG0000235"/>
    <n v="25"/>
    <n v="-38.952399999999997"/>
    <n v="-68.021799999999999"/>
    <x v="1"/>
    <m/>
    <m/>
    <m/>
    <x v="26"/>
    <s v="CT ALTO VALLE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1.4201"/>
    <m/>
    <n v="421.57095841727801"/>
  </r>
  <r>
    <x v="5"/>
    <x v="5"/>
    <s v="ALTO VALLE"/>
    <s v="ARG0000237"/>
    <n v="15"/>
    <n v="-38.952399999999997"/>
    <n v="-68.021799999999999"/>
    <x v="1"/>
    <m/>
    <m/>
    <m/>
    <x v="26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85.9452"/>
    <m/>
    <n v="252.942575050367"/>
  </r>
  <r>
    <x v="5"/>
    <x v="5"/>
    <s v="ALTO VALLE"/>
    <s v="ARG0000236"/>
    <n v="25"/>
    <n v="-38.952399999999997"/>
    <n v="-68.021799999999999"/>
    <x v="2"/>
    <m/>
    <m/>
    <m/>
    <x v="26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38.401499999999999"/>
    <m/>
    <n v="0"/>
  </r>
  <r>
    <x v="5"/>
    <x v="5"/>
    <s v="ALTO VALLE"/>
    <s v="ARG0000239"/>
    <n v="17.5"/>
    <n v="-38.952399999999997"/>
    <n v="-68.021799999999999"/>
    <x v="1"/>
    <m/>
    <m/>
    <m/>
    <x v="26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1.896100000000001"/>
    <m/>
    <n v="295.09967089209499"/>
  </r>
  <r>
    <x v="5"/>
    <x v="5"/>
    <s v="ALTO VALLE"/>
    <s v="ARG0000238"/>
    <n v="15"/>
    <n v="-38.952399999999997"/>
    <n v="-68.021799999999999"/>
    <x v="2"/>
    <m/>
    <m/>
    <m/>
    <x v="26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80.794799999999995"/>
    <m/>
    <n v="0"/>
  </r>
  <r>
    <x v="5"/>
    <x v="5"/>
    <s v="ALUMINE"/>
    <s v="ARG0000242"/>
    <n v="1.9039999999999999"/>
    <n v="-39.214500000000001"/>
    <n v="-70.915700000000001"/>
    <x v="3"/>
    <s v="Hydro"/>
    <m/>
    <m/>
    <x v="0"/>
    <s v="EPEN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26.667756195079999"/>
  </r>
  <r>
    <x v="5"/>
    <x v="5"/>
    <s v="ALVAREZ CONDARCO"/>
    <s v="ARG0000194"/>
    <n v="50.7"/>
    <n v="-33.045200000000001"/>
    <n v="-69.051599999999993"/>
    <x v="0"/>
    <m/>
    <m/>
    <m/>
    <x v="27"/>
    <s v="CEMPPSA - HIDROCUYO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48.70500999999999"/>
    <m/>
    <n v="209.640439572747"/>
  </r>
  <r>
    <x v="5"/>
    <x v="5"/>
    <s v="ARROYITO"/>
    <s v="ARG0000254"/>
    <n v="128"/>
    <n v="-39.100900000000003"/>
    <n v="-68.598200000000006"/>
    <x v="0"/>
    <m/>
    <m/>
    <m/>
    <x v="28"/>
    <s v="H. EL CHOCON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625.84519999999998"/>
    <m/>
    <n v="529.269748822716"/>
  </r>
  <r>
    <x v="5"/>
    <x v="5"/>
    <s v="ATUCHA I"/>
    <s v="ARG0000029"/>
    <n v="370"/>
    <n v="-33.966999999999999"/>
    <n v="-59.2059"/>
    <x v="5"/>
    <m/>
    <m/>
    <m/>
    <x v="16"/>
    <s v="NA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090.9720000000002"/>
    <m/>
    <n v="1208.0090754395901"/>
  </r>
  <r>
    <x v="5"/>
    <x v="5"/>
    <s v="ATUCHA II"/>
    <s v="ARG0000030"/>
    <n v="745"/>
    <n v="-33.967399999999998"/>
    <n v="-59.204500000000003"/>
    <x v="5"/>
    <m/>
    <m/>
    <m/>
    <x v="29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236.88"/>
    <m/>
    <n v="2432.3425978445798"/>
  </r>
  <r>
    <x v="5"/>
    <x v="5"/>
    <s v="BANDERA"/>
    <s v="ARG0000328"/>
    <n v="31"/>
    <n v="-23.821899999999999"/>
    <n v="-64.784700000000001"/>
    <x v="3"/>
    <m/>
    <m/>
    <m/>
    <x v="0"/>
    <s v="ENAR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.371"/>
    <m/>
    <n v="434.191408638383"/>
  </r>
  <r>
    <x v="5"/>
    <x v="5"/>
    <s v="BARILOCHE (PUERTO  MORENO)"/>
    <s v="ARG0000266"/>
    <n v="5.7359999999999998"/>
    <n v="-41.116700000000002"/>
    <n v="-71.416700000000006"/>
    <x v="3"/>
    <s v="Hydro"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6.2199999999999998E-2"/>
    <m/>
    <n v="80.339416772573102"/>
  </r>
  <r>
    <x v="5"/>
    <x v="5"/>
    <s v="BENJAMIN REOLIN"/>
    <s v="ARG0000085"/>
    <n v="38.4"/>
    <n v="-32.188299999999998"/>
    <n v="-64.323300000000003"/>
    <x v="0"/>
    <m/>
    <m/>
    <m/>
    <x v="30"/>
    <s v="EPEC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88.162999999999997"/>
    <m/>
    <n v="158.78092464681399"/>
  </r>
  <r>
    <x v="5"/>
    <x v="5"/>
    <s v="BERNARDO  DE IRIGOYEN"/>
    <s v="ARG0000220"/>
    <n v="2.0960000000000001"/>
    <n v="-26.2545"/>
    <n v="-53.646900000000002"/>
    <x v="3"/>
    <m/>
    <m/>
    <m/>
    <x v="0"/>
    <s v="EM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.1006"/>
    <m/>
    <n v="29.3569416937436"/>
  </r>
  <r>
    <x v="5"/>
    <x v="5"/>
    <s v="C.T. RUFINO"/>
    <s v="ARG0000310"/>
    <n v="31.9"/>
    <n v="-34.2605"/>
    <n v="-62.710700000000003"/>
    <x v="3"/>
    <m/>
    <m/>
    <m/>
    <x v="0"/>
    <s v="ENAR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3.2570000000000001"/>
    <m/>
    <n v="446.79696566336798"/>
  </r>
  <r>
    <x v="5"/>
    <x v="5"/>
    <s v="C.T. SAN VICENTE"/>
    <s v="ARG0000159"/>
    <n v="27.6"/>
    <n v="-35.024099999999997"/>
    <n v="-58.423699999999997"/>
    <x v="3"/>
    <m/>
    <m/>
    <m/>
    <x v="0"/>
    <s v="ENAR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2.51"/>
    <m/>
    <n v="386.57041543288301"/>
  </r>
  <r>
    <x v="5"/>
    <x v="5"/>
    <s v="CAA CATI"/>
    <s v="ARG0000116"/>
    <n v="1.415"/>
    <n v="-27.753399999999999"/>
    <n v="-57.6205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19.8187368781713"/>
  </r>
  <r>
    <x v="5"/>
    <x v="5"/>
    <s v="CABRA CORRAL"/>
    <s v="ARG0000275"/>
    <n v="102"/>
    <n v="-25.2712"/>
    <n v="-65.329800000000006"/>
    <x v="0"/>
    <m/>
    <m/>
    <m/>
    <x v="2"/>
    <s v="AES ARGENTINA GENERACION S.A.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18.813"/>
    <m/>
    <n v="421.76183109310102"/>
  </r>
  <r>
    <x v="5"/>
    <x v="5"/>
    <s v="CACHEUTA (NUEVA)"/>
    <s v="ARG0000195"/>
    <n v="120"/>
    <n v="-33.0291"/>
    <n v="-69.110900000000001"/>
    <x v="0"/>
    <m/>
    <m/>
    <m/>
    <x v="31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381.84849000000003"/>
    <m/>
    <n v="496.19038952129603"/>
  </r>
  <r>
    <x v="5"/>
    <x v="5"/>
    <s v="CACHI"/>
    <s v="ARG0000277"/>
    <n v="1.07"/>
    <n v="-25.108899999999998"/>
    <n v="-66.210599999999999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5.9464000000000003E-2"/>
    <m/>
    <n v="14.9866066852603"/>
  </r>
  <r>
    <x v="5"/>
    <x v="5"/>
    <s v="CAFAYATE"/>
    <s v="ARG0000278"/>
    <n v="4.1820000000000004"/>
    <n v="-26.0715"/>
    <n v="-65.9876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5.7599999999999998E-2"/>
    <m/>
    <n v="58.573821642765097"/>
  </r>
  <r>
    <x v="5"/>
    <x v="5"/>
    <s v="CAPITAL CATAMARCA - PREDIO CHOYA"/>
    <s v="ARG0000048"/>
    <n v="5.7279999999999998"/>
    <n v="-28.453700000000001"/>
    <n v="-65.784099999999995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80.227367376795399"/>
  </r>
  <r>
    <x v="5"/>
    <x v="5"/>
    <s v="CAPITAL CATAMARCA - PREDIO EX CARCEL"/>
    <s v="ARG0000049"/>
    <n v="7.0750000000000002"/>
    <n v="-28.4773"/>
    <n v="-65.787199999999999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99.093684390856794"/>
  </r>
  <r>
    <x v="5"/>
    <x v="5"/>
    <s v="CAPITAL CATAMARCA - PREDIO RIPIERA"/>
    <s v="ARG0000050"/>
    <n v="4.6749999999999998"/>
    <n v="-28.468399999999999"/>
    <n v="-65.779700000000005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65.478865657562594"/>
  </r>
  <r>
    <x v="5"/>
    <x v="5"/>
    <s v="CASA DE PIEDRA"/>
    <s v="ARG0000183"/>
    <n v="60"/>
    <n v="-38.214300000000001"/>
    <n v="-67.190799999999996"/>
    <x v="0"/>
    <m/>
    <m/>
    <m/>
    <x v="32"/>
    <s v="ENTE CASA DE PIEDR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39.41532999999899"/>
    <m/>
    <n v="248.09519476064801"/>
  </r>
  <r>
    <x v="5"/>
    <x v="5"/>
    <s v="CASSAFFOUSTH"/>
    <s v="ARG0000086"/>
    <n v="17.28"/>
    <n v="-31.3992"/>
    <n v="-64.200599999999994"/>
    <x v="0"/>
    <m/>
    <m/>
    <m/>
    <x v="33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66.222999999999999"/>
    <m/>
    <n v="71.451416091066605"/>
  </r>
  <r>
    <x v="5"/>
    <x v="5"/>
    <s v="CENTRAL BAHIA BLANCA (PIEDRA BUENA) SA"/>
    <s v="ARG0000031"/>
    <n v="620"/>
    <n v="-38.787199999999999"/>
    <n v="-62.253599999999999"/>
    <x v="6"/>
    <m/>
    <m/>
    <m/>
    <x v="34"/>
    <s v="PAMPA ENERGI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3025.7282999999902"/>
    <m/>
    <n v="356.30155468140703"/>
  </r>
  <r>
    <x v="5"/>
    <x v="5"/>
    <s v="CENTRAL LOMA DE LA LATA SA"/>
    <s v="ARG0000259"/>
    <n v="540"/>
    <n v="-38.512700000000002"/>
    <n v="-68.604799999999997"/>
    <x v="1"/>
    <s v="Other"/>
    <m/>
    <m/>
    <x v="35"/>
    <s v="PAMPA ENERGI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629.7172"/>
    <m/>
    <n v="0"/>
  </r>
  <r>
    <x v="5"/>
    <x v="5"/>
    <s v="CENTRAL PARQUE INDUSTRIAL LA BANDA"/>
    <s v="ARG0000319"/>
    <n v="11.228"/>
    <n v="-38.061999999999998"/>
    <n v="-67.946299999999994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5.2999999999999999E-2"/>
    <m/>
    <n v="157.26132697392799"/>
  </r>
  <r>
    <x v="5"/>
    <x v="5"/>
    <s v="CENTRAL T.GENELBA"/>
    <s v="ARG0000165"/>
    <n v="673.6"/>
    <n v="-34.902700000000003"/>
    <n v="-58.733400000000003"/>
    <x v="1"/>
    <s v="Other"/>
    <m/>
    <m/>
    <x v="36"/>
    <s v="PETROBRAS ENERGI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724.9970000000003"/>
    <m/>
    <n v="0"/>
  </r>
  <r>
    <x v="5"/>
    <x v="5"/>
    <s v="CENTRAL T.GENELBA PLUS"/>
    <s v="ARG0000166"/>
    <n v="164.55"/>
    <n v="-34.902700000000003"/>
    <n v="-58.733400000000003"/>
    <x v="1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10.20499999999998"/>
    <m/>
    <n v="2774.7800483025198"/>
  </r>
  <r>
    <x v="5"/>
    <x v="5"/>
    <s v="CENTRAL TERMICA BRIGADIER LOPEZ (ENARSA)"/>
    <s v="ARG0000311"/>
    <n v="280"/>
    <n v="-31.711200000000002"/>
    <n v="-60.781100000000002"/>
    <x v="1"/>
    <m/>
    <m/>
    <m/>
    <x v="12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760.97199999999998"/>
    <m/>
    <n v="4721.5947342735199"/>
  </r>
  <r>
    <x v="5"/>
    <x v="5"/>
    <s v="CENTRAL TERMICA DE CICLO COMBINADO SALTA"/>
    <s v="ARG0000274"/>
    <n v="643"/>
    <n v="-24.7456"/>
    <n v="-65.051299999999998"/>
    <x v="1"/>
    <s v="Other"/>
    <m/>
    <m/>
    <x v="37"/>
    <s v="AES - TERMOANDES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001.1284599999999"/>
    <m/>
    <n v="0"/>
  </r>
  <r>
    <x v="5"/>
    <x v="5"/>
    <s v="CENTRAL TERMICA GÃœEMES SA"/>
    <s v="ARG0000287"/>
    <n v="361"/>
    <n v="-24.689399999999999"/>
    <n v="-65.042500000000004"/>
    <x v="6"/>
    <s v="Gas"/>
    <m/>
    <m/>
    <x v="0"/>
    <s v="PAMPA ENERGI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755.79"/>
    <m/>
    <n v="207.45945361288301"/>
  </r>
  <r>
    <x v="5"/>
    <x v="5"/>
    <s v="CENTRAL TERMICA LA BANDA"/>
    <s v="ARG0000330"/>
    <n v="32"/>
    <n v="-27.752800000000001"/>
    <n v="-64.265500000000003"/>
    <x v="1"/>
    <m/>
    <m/>
    <m/>
    <x v="0"/>
    <s v="GENERACION LA BANDA S.A. (GRUPO ALBANESI )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32.707000000000001"/>
    <m/>
    <n v="539.61082677411605"/>
  </r>
  <r>
    <x v="5"/>
    <x v="5"/>
    <s v="CENTRAL TERMICA PIQUIRENDA SA"/>
    <s v="ARG0000284"/>
    <n v="30.44"/>
    <n v="-22.349699999999999"/>
    <n v="-63.766399999999997"/>
    <x v="3"/>
    <m/>
    <m/>
    <m/>
    <x v="8"/>
    <s v="EMDERSA GENERACION SALTA SA - PAMPA ENERGI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51.56700000000001"/>
    <m/>
    <n v="426.34795093394803"/>
  </r>
  <r>
    <x v="5"/>
    <x v="5"/>
    <s v="CENTRAL TERMICA REMEDIOS DE ESCALADA"/>
    <s v="ARG0000155"/>
    <n v="25"/>
    <n v="-34.720799999999997"/>
    <n v="-58.388100000000001"/>
    <x v="3"/>
    <m/>
    <m/>
    <m/>
    <x v="0"/>
    <s v="AGGREKO ARGENTINA SRL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1.265999999999998"/>
    <m/>
    <n v="350.154361805147"/>
  </r>
  <r>
    <x v="5"/>
    <x v="5"/>
    <s v="CENTRAL TERMOELECTRICA GUILLERMO BROWN"/>
    <s v="ARG0000042"/>
    <n v="524"/>
    <n v="-34.626800000000003"/>
    <n v="-58.543799999999997"/>
    <x v="1"/>
    <m/>
    <m/>
    <m/>
    <x v="0"/>
    <s v="TERMOELECTRICA GUILLERMO BROWN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50.49199999999999"/>
    <m/>
    <n v="8836.1272884261598"/>
  </r>
  <r>
    <x v="5"/>
    <x v="5"/>
    <s v="CENTRAL TERMOELECTRICA MANUEL BELGRANO"/>
    <s v="ARG0000043"/>
    <n v="868.2"/>
    <n v="-24.689399999999999"/>
    <n v="-65.042500000000004"/>
    <x v="1"/>
    <s v="Other"/>
    <m/>
    <m/>
    <x v="38"/>
    <s v="TERMOELECTRICA MANUEL BELGRANO SA (TMB)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5589.6779999999999"/>
    <m/>
    <n v="0"/>
  </r>
  <r>
    <x v="5"/>
    <x v="5"/>
    <s v="CENTRAL TERMOELECTRICA TIMBUES"/>
    <s v="ARG0000307"/>
    <n v="865.14"/>
    <n v="-32.577800000000003"/>
    <n v="-60.790999999999997"/>
    <x v="1"/>
    <s v="Other"/>
    <m/>
    <m/>
    <x v="38"/>
    <s v="CENTRAL TERMOELECTRICA JOSE DE SAN MARTIN (TSM)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5435.8389999999999"/>
    <m/>
    <n v="0"/>
  </r>
  <r>
    <x v="5"/>
    <x v="5"/>
    <s v="CH LOS CARACOLES"/>
    <s v="ARG0000296"/>
    <n v="121.4"/>
    <n v="-31.519200000000001"/>
    <n v="-68.981399999999994"/>
    <x v="0"/>
    <m/>
    <m/>
    <m/>
    <x v="11"/>
    <s v="EPSE - ENERGIA PROVINCIAL SOCIEDAD DEL ESTADO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.5999999999999999E-2"/>
    <m/>
    <n v="501.97927739904401"/>
  </r>
  <r>
    <x v="5"/>
    <x v="5"/>
    <s v="CHILECITO"/>
    <s v="ARG0000185"/>
    <n v="5"/>
    <n v="-29.157800000000002"/>
    <n v="-67.506900000000002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70.030872361029594"/>
  </r>
  <r>
    <x v="5"/>
    <x v="5"/>
    <s v="CHIMBERA 1"/>
    <s v="ARG0000295"/>
    <n v="2"/>
    <n v="-31.988099999999999"/>
    <n v="-68.540199999999999"/>
    <x v="7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3.3279999999999998"/>
    <m/>
    <n v="10"/>
  </r>
  <r>
    <x v="5"/>
    <x v="5"/>
    <s v="CIPOLLETTI"/>
    <s v="ARG0000267"/>
    <n v="5.78"/>
    <n v="-38.912100000000002"/>
    <n v="-67.942700000000002"/>
    <x v="0"/>
    <m/>
    <m/>
    <m/>
    <x v="39"/>
    <s v="DPA RIO NEGRO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2.155000000000001"/>
    <m/>
    <n v="23.8998370952757"/>
  </r>
  <r>
    <x v="5"/>
    <x v="5"/>
    <s v="COMANDANTE ANDRESITO"/>
    <s v="ARG0000221"/>
    <n v="2.3719999999999999"/>
    <n v="-25.666899999999998"/>
    <n v="-54.041899999999998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9.1000000000000004E-3"/>
    <m/>
    <n v="33.222645848072403"/>
  </r>
  <r>
    <x v="5"/>
    <x v="5"/>
    <s v="COMODORO RIVADAVIA"/>
    <s v="ARG0000072"/>
    <n v="78"/>
    <n v="-25.991299999999999"/>
    <n v="-54.627800000000001"/>
    <x v="1"/>
    <m/>
    <m/>
    <m/>
    <x v="34"/>
    <s v="CT PATAGONICAS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53.828000000000003"/>
    <m/>
    <n v="1315.3013902619"/>
  </r>
  <r>
    <x v="5"/>
    <x v="5"/>
    <s v="COMODORO RIVADAVIA"/>
    <s v="ARG0000074"/>
    <n v="63.019999999999897"/>
    <n v="-25.991299999999999"/>
    <n v="-54.627800000000001"/>
    <x v="1"/>
    <s v="Other"/>
    <m/>
    <m/>
    <x v="34"/>
    <s v="ELECTROPATAGONIA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23.467"/>
    <m/>
    <n v="0"/>
  </r>
  <r>
    <x v="5"/>
    <x v="5"/>
    <s v="COMODORO RIVADAVIA - ANTONIO MORAN"/>
    <s v="ARG0000067"/>
    <n v="16.559999999999999"/>
    <n v="-45.846699999999998"/>
    <n v="-67.496399999999994"/>
    <x v="4"/>
    <m/>
    <m/>
    <m/>
    <x v="0"/>
    <s v="COOPERATIV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57.659067060955799"/>
  </r>
  <r>
    <x v="5"/>
    <x v="5"/>
    <s v="CORRIENTES"/>
    <s v="ARG0000117"/>
    <n v="1.4"/>
    <n v="-27.470800000000001"/>
    <n v="-58.804200000000002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19.608644261088202"/>
  </r>
  <r>
    <x v="5"/>
    <x v="5"/>
    <s v="COSTANERA"/>
    <s v="ARG0000046"/>
    <n v="1982.2"/>
    <n v="-34.625999999999998"/>
    <n v="-58.339300000000001"/>
    <x v="6"/>
    <s v="Other"/>
    <s v="Gas"/>
    <m/>
    <x v="40"/>
    <s v="ENDESA COSTANER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7337.2471999999998"/>
    <m/>
    <n v="1139.13055111207"/>
  </r>
  <r>
    <x v="5"/>
    <x v="5"/>
    <s v="CRUZ DE PIEDRA"/>
    <s v="ARG0000197"/>
    <n v="17.940000000000001"/>
    <n v="-33.0349"/>
    <n v="-68.7971"/>
    <x v="1"/>
    <m/>
    <m/>
    <m/>
    <x v="26"/>
    <s v="CT MENDOZA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302.519319760239"/>
  </r>
  <r>
    <x v="5"/>
    <x v="5"/>
    <s v="CRUZ DEL EJE"/>
    <s v="ARG0000087"/>
    <n v="5.0519999999999996"/>
    <n v="-30.7636"/>
    <n v="-64.753799999999998"/>
    <x v="3"/>
    <s v="Hydro"/>
    <m/>
    <m/>
    <x v="41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.786"/>
    <m/>
    <n v="70.759193433584201"/>
  </r>
  <r>
    <x v="5"/>
    <x v="5"/>
    <s v="CT 13 DE JULIO"/>
    <s v="ARG0000110"/>
    <n v="26"/>
    <n v="-32.161299999999997"/>
    <n v="-64.153700000000001"/>
    <x v="1"/>
    <m/>
    <m/>
    <m/>
    <x v="0"/>
    <s v="GECOR  (GENERADORA CORDOBA SA)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33.496000000000002"/>
    <m/>
    <n v="438.43379675396898"/>
  </r>
  <r>
    <x v="5"/>
    <x v="5"/>
    <s v="CT ALEM"/>
    <s v="ARG0000217"/>
    <n v="15"/>
    <n v="-43.090699999999998"/>
    <n v="-65.229799999999997"/>
    <x v="3"/>
    <m/>
    <m/>
    <m/>
    <x v="0"/>
    <s v="AGGREKO ARGENTINA SRL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38.448999999999998"/>
    <m/>
    <n v="210.09261708308799"/>
  </r>
  <r>
    <x v="5"/>
    <x v="5"/>
    <s v="CT ALUMINE"/>
    <s v="ARG0000256"/>
    <n v="6.3"/>
    <n v="-38.870600000000003"/>
    <n v="-70.575299999999999"/>
    <x v="3"/>
    <m/>
    <m/>
    <m/>
    <x v="0"/>
    <s v="INDUSTRIAS JUAN F. SECCO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7.4809999999999999"/>
    <m/>
    <n v="88.238899174897199"/>
  </r>
  <r>
    <x v="5"/>
    <x v="5"/>
    <s v="CT ARISTOBULO DEL VALLE"/>
    <s v="ARG0000229"/>
    <n v="15"/>
    <n v="-27.092199999999998"/>
    <n v="-54.862499999999997"/>
    <x v="3"/>
    <m/>
    <m/>
    <m/>
    <x v="0"/>
    <s v="SOENERGY ARGENTINA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3.22"/>
    <m/>
    <n v="210.09261708308799"/>
  </r>
  <r>
    <x v="5"/>
    <x v="5"/>
    <s v="CT ARRECIFES"/>
    <s v="ARG0000003"/>
    <n v="20"/>
    <n v="-34.041400000000003"/>
    <n v="-60.1297"/>
    <x v="3"/>
    <m/>
    <m/>
    <m/>
    <x v="0"/>
    <s v="AGGREKO ARGENTINA SRL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5.865000000000002"/>
    <m/>
    <n v="280.12348944411798"/>
  </r>
  <r>
    <x v="5"/>
    <x v="5"/>
    <s v="CT AÃ‘ATUYA"/>
    <s v="ARG0000333"/>
    <n v="19.2"/>
    <n v="-28.443100000000001"/>
    <n v="-62.856900000000003"/>
    <x v="3"/>
    <m/>
    <m/>
    <m/>
    <x v="0"/>
    <s v="SULLAIR ARGENTINA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34.798000000000002"/>
    <m/>
    <n v="268.91854986635298"/>
  </r>
  <r>
    <x v="5"/>
    <x v="5"/>
    <s v="CT AÃ‘ATUYA II"/>
    <s v="ARG0000334"/>
    <n v="11.5"/>
    <n v="-28.443100000000001"/>
    <n v="-62.856900000000003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161.07100643036799"/>
  </r>
  <r>
    <x v="5"/>
    <x v="5"/>
    <s v="CT BARILOCHE"/>
    <s v="ARG0000273"/>
    <n v="20"/>
    <n v="-41.149700000000003"/>
    <n v="-71.263300000000001"/>
    <x v="3"/>
    <m/>
    <m/>
    <m/>
    <x v="0"/>
    <s v="SOENERGY ARGENTINA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6.2169999999999996"/>
    <m/>
    <n v="280.12348944411798"/>
  </r>
  <r>
    <x v="5"/>
    <x v="5"/>
    <s v="CT BELL VILLE"/>
    <s v="ARG0000113"/>
    <n v="15.62"/>
    <n v="-32.610300000000002"/>
    <n v="-62.686399999999999"/>
    <x v="3"/>
    <m/>
    <m/>
    <m/>
    <x v="0"/>
    <s v="SULLAIR ARGENTINA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6.561"/>
    <m/>
    <n v="218.776445255856"/>
  </r>
  <r>
    <x v="5"/>
    <x v="5"/>
    <s v="CT BRAGADO"/>
    <s v="ARG0000023"/>
    <n v="49.8"/>
    <n v="-35.136400000000002"/>
    <n v="-60.431100000000001"/>
    <x v="1"/>
    <m/>
    <m/>
    <m/>
    <x v="0"/>
    <s v="GENNEIA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29.85400000000001"/>
    <m/>
    <n v="839.76934916721905"/>
  </r>
  <r>
    <x v="5"/>
    <x v="5"/>
    <s v="CT CAPITAN SARMIENTO"/>
    <s v="ARG0000028"/>
    <n v="5"/>
    <n v="-34.163600000000002"/>
    <n v="-59.768300000000004"/>
    <x v="3"/>
    <m/>
    <m/>
    <m/>
    <x v="0"/>
    <s v="INDUSTRIAS JUAN F. SECCO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31.486999999999998"/>
    <m/>
    <n v="70.030872361029594"/>
  </r>
  <r>
    <x v="5"/>
    <x v="5"/>
    <s v="CT CATAMARCA"/>
    <s v="ARG0000054"/>
    <n v="19.2"/>
    <n v="-28.470600000000001"/>
    <n v="-65.764700000000005"/>
    <x v="3"/>
    <m/>
    <m/>
    <m/>
    <x v="0"/>
    <s v="INDUSTRIAS JUAN F. SECCO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6.972999999999999"/>
    <m/>
    <n v="268.91854986635298"/>
  </r>
  <r>
    <x v="5"/>
    <x v="5"/>
    <s v="CT CAVIAHUE"/>
    <s v="ARG0000257"/>
    <n v="5"/>
    <n v="-38.052799999999998"/>
    <n v="-70.613600000000005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.13"/>
    <m/>
    <n v="70.030872361029594"/>
  </r>
  <r>
    <x v="5"/>
    <x v="5"/>
    <s v="CT CERES"/>
    <s v="ARG0000314"/>
    <n v="18"/>
    <n v="-29.888300000000001"/>
    <n v="-61.929699999999997"/>
    <x v="3"/>
    <m/>
    <m/>
    <m/>
    <x v="0"/>
    <s v="INDUSTRIAS JUAN F. SECCO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6.440000000000001"/>
    <m/>
    <n v="252.11114049970601"/>
  </r>
  <r>
    <x v="5"/>
    <x v="5"/>
    <s v="CT CHARATA"/>
    <s v="ARG0000065"/>
    <n v="19.399999999999999"/>
    <n v="-27.236899999999999"/>
    <n v="-61.193899999999999"/>
    <x v="3"/>
    <m/>
    <m/>
    <m/>
    <x v="0"/>
    <s v="SULLAIR ARGENTINA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9.707999999999998"/>
    <m/>
    <n v="271.71978476079403"/>
  </r>
  <r>
    <x v="5"/>
    <x v="5"/>
    <s v="CT CHILECITO"/>
    <s v="ARG0000189"/>
    <n v="10"/>
    <n v="-29.158100000000001"/>
    <n v="-67.507199999999997"/>
    <x v="3"/>
    <m/>
    <m/>
    <m/>
    <x v="0"/>
    <s v="INDUSTRIAS JUAN F. SECCO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5.314"/>
    <m/>
    <n v="140.06174472205899"/>
  </r>
  <r>
    <x v="5"/>
    <x v="5"/>
    <s v="CT CIPOLLETTI"/>
    <s v="ARG0000260"/>
    <n v="5"/>
    <n v="-38.9133"/>
    <n v="-67.941400000000002"/>
    <x v="3"/>
    <m/>
    <m/>
    <m/>
    <x v="0"/>
    <s v="AGGREKO ARGENTINA SRL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.5780000000000003"/>
    <m/>
    <n v="70.030872361029594"/>
  </r>
  <r>
    <x v="5"/>
    <x v="5"/>
    <s v="CT COLON BUENOS AIRES"/>
    <s v="ARG0000039"/>
    <n v="15.3"/>
    <n v="-33.922199999999997"/>
    <n v="-61.076900000000002"/>
    <x v="3"/>
    <m/>
    <m/>
    <m/>
    <x v="0"/>
    <s v="SULLAIR ARGENTINA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1.935000000000002"/>
    <m/>
    <n v="214.29446942474999"/>
  </r>
  <r>
    <x v="5"/>
    <x v="5"/>
    <s v="CT CONCEPCION DEL URUGUAY"/>
    <s v="ARG0000147"/>
    <n v="41.78"/>
    <n v="-32.476700000000001"/>
    <n v="-58.267200000000003"/>
    <x v="1"/>
    <m/>
    <m/>
    <m/>
    <x v="0"/>
    <s v="GENNEIA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83.230999999999995"/>
    <m/>
    <n v="704.52938570695596"/>
  </r>
  <r>
    <x v="5"/>
    <x v="5"/>
    <s v="CT CORRIENTES"/>
    <s v="ARG0000114"/>
    <n v="20"/>
    <n v="-27.470800000000001"/>
    <n v="-58.804200000000002"/>
    <x v="3"/>
    <m/>
    <m/>
    <m/>
    <x v="0"/>
    <s v="AGGREKO ARGENTINA SRL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6.207000000000001"/>
    <m/>
    <n v="280.12348944411798"/>
  </r>
  <r>
    <x v="5"/>
    <x v="5"/>
    <s v="CT ECOENERGIA (PETROBRAS)"/>
    <s v="ARG0000032"/>
    <n v="13.2"/>
    <n v="-38.687100000000001"/>
    <n v="-62.396099999999997"/>
    <x v="6"/>
    <m/>
    <m/>
    <m/>
    <x v="0"/>
    <s v="PETROBRAS ARGENTINA S.A.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00.108"/>
    <m/>
    <n v="7.5857750351525297"/>
  </r>
  <r>
    <x v="5"/>
    <x v="5"/>
    <s v="CT ENSENADA DE BARRAGAN"/>
    <s v="ARG0000160"/>
    <n v="567"/>
    <n v="-34.859699999999997"/>
    <n v="-57.9557"/>
    <x v="1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766.3"/>
    <m/>
    <n v="9561.2293369038798"/>
  </r>
  <r>
    <x v="5"/>
    <x v="5"/>
    <s v="CT ESQUINA"/>
    <s v="ARG0000139"/>
    <n v="16.5"/>
    <n v="-30.055"/>
    <n v="-59.529400000000003"/>
    <x v="3"/>
    <m/>
    <m/>
    <m/>
    <x v="0"/>
    <s v="SOENERGY ARGENTINA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1.851000000000001"/>
    <m/>
    <n v="231.10187879139701"/>
  </r>
  <r>
    <x v="5"/>
    <x v="5"/>
    <s v="CT FORMOSA II"/>
    <s v="ARG0000149"/>
    <n v="30"/>
    <n v="-26.176400000000001"/>
    <n v="-58.209400000000002"/>
    <x v="3"/>
    <m/>
    <m/>
    <m/>
    <x v="0"/>
    <s v="APR ENERGY SRL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31.227"/>
    <m/>
    <n v="420.185234166177"/>
  </r>
  <r>
    <x v="5"/>
    <x v="5"/>
    <s v="CT GENERAL VILLEGAS"/>
    <s v="ARG0000004"/>
    <n v="23.49"/>
    <n v="-35.034700000000001"/>
    <n v="-62.998100000000001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9.100999999999999"/>
    <m/>
    <n v="329.00503835211703"/>
  </r>
  <r>
    <x v="5"/>
    <x v="5"/>
    <s v="CT GOYA"/>
    <s v="ARG0000138"/>
    <n v="13"/>
    <n v="-29.158300000000001"/>
    <n v="-59.272799999999997"/>
    <x v="3"/>
    <m/>
    <m/>
    <m/>
    <x v="0"/>
    <s v="INDUSTRIAS JUAN F. SECCO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8.276"/>
    <m/>
    <n v="182.08026813867599"/>
  </r>
  <r>
    <x v="5"/>
    <x v="5"/>
    <s v="CT INDEPENDENCIA"/>
    <s v="ARG0000336"/>
    <n v="120"/>
    <n v="-26.866599999999998"/>
    <n v="-65.224699999999999"/>
    <x v="1"/>
    <m/>
    <m/>
    <m/>
    <x v="42"/>
    <s v="GENERACION INDEPENDENCIA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16.92399999999998"/>
    <m/>
    <n v="2023.5406004029301"/>
  </r>
  <r>
    <x v="5"/>
    <x v="5"/>
    <s v="CT INGENIERO JUAREZ"/>
    <s v="ARG0000152"/>
    <n v="4"/>
    <n v="-23.907800000000002"/>
    <n v="-61.834200000000003"/>
    <x v="3"/>
    <m/>
    <m/>
    <m/>
    <x v="0"/>
    <s v="INDUSTRIAS JUAN F. SECCO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.4209999999999998"/>
    <m/>
    <n v="56.024697888823603"/>
  </r>
  <r>
    <x v="5"/>
    <x v="5"/>
    <s v="CT INTA CATAMARCA"/>
    <s v="ARG0000055"/>
    <n v="7.04"/>
    <n v="-28.473299999999998"/>
    <n v="-65.727500000000006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6.3819999999999997"/>
    <m/>
    <n v="98.603468284329594"/>
  </r>
  <r>
    <x v="5"/>
    <x v="5"/>
    <s v="CT ISLA VERDE"/>
    <s v="ARG0000083"/>
    <n v="24.5"/>
    <n v="-33.2425"/>
    <n v="-62.395000000000003"/>
    <x v="3"/>
    <m/>
    <m/>
    <m/>
    <x v="0"/>
    <s v="AGGREKO ARGENTINA SRL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36.31"/>
    <m/>
    <n v="343.15127456904497"/>
  </r>
  <r>
    <x v="5"/>
    <x v="5"/>
    <s v="CT JUAN JOSE CASTELLI"/>
    <s v="ARG0000059"/>
    <n v="15"/>
    <n v="-25.956399999999999"/>
    <n v="-60.620399999999997"/>
    <x v="3"/>
    <m/>
    <m/>
    <m/>
    <x v="0"/>
    <s v="AGGREKO ARGENTINA SRL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64.206999999999994"/>
    <m/>
    <n v="210.09261708308799"/>
  </r>
  <r>
    <x v="5"/>
    <x v="5"/>
    <s v="CT JUNIN"/>
    <s v="ARG0000035"/>
    <n v="22"/>
    <n v="-34.570799999999998"/>
    <n v="-60.9161"/>
    <x v="3"/>
    <m/>
    <m/>
    <m/>
    <x v="0"/>
    <s v="SOENERGY ARGENTINA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96.04"/>
    <m/>
    <n v="308.13583838852998"/>
  </r>
  <r>
    <x v="5"/>
    <x v="5"/>
    <s v="CT LA PLATA"/>
    <s v="ARG0000040"/>
    <n v="40.4"/>
    <n v="-34.934399999999997"/>
    <n v="-58.015999999999998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0.591000000000001"/>
    <m/>
    <n v="565.84944867711897"/>
  </r>
  <r>
    <x v="5"/>
    <x v="5"/>
    <s v="CT LA RIOJA DELIVERY"/>
    <s v="ARG0000190"/>
    <n v="19.2"/>
    <n v="-29.3811"/>
    <n v="-66.832499999999996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2.173999999999999"/>
    <m/>
    <n v="268.91854986635298"/>
  </r>
  <r>
    <x v="5"/>
    <x v="5"/>
    <s v="CT LA RIOJA SUR"/>
    <s v="ARG0000191"/>
    <n v="10"/>
    <n v="-29.380800000000001"/>
    <n v="-66.831900000000005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6.8140000000000001"/>
    <m/>
    <n v="140.06174472205899"/>
  </r>
  <r>
    <x v="5"/>
    <x v="5"/>
    <s v="CT LAGUNA BLANCA"/>
    <s v="ARG0000153"/>
    <n v="7"/>
    <n v="-25.128599999999999"/>
    <n v="-58.259700000000002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.9509999999999996"/>
    <m/>
    <n v="98.043221305441406"/>
  </r>
  <r>
    <x v="5"/>
    <x v="5"/>
    <s v="CT LAS ARMAS"/>
    <s v="ARG0000024"/>
    <n v="10.4"/>
    <n v="-37.078099999999999"/>
    <n v="-57.818100000000001"/>
    <x v="1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51.74100000000001"/>
    <m/>
    <n v="175.37351870158699"/>
  </r>
  <r>
    <x v="5"/>
    <x v="5"/>
    <s v="CT LAS ARMAS II"/>
    <s v="ARG0000025"/>
    <n v="23.37"/>
    <n v="-37.078099999999999"/>
    <n v="-57.818100000000001"/>
    <x v="1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394.08453192847202"/>
  </r>
  <r>
    <x v="5"/>
    <x v="5"/>
    <s v="CT LAS PALMAS"/>
    <s v="ARG0000066"/>
    <n v="6"/>
    <n v="-27.0289"/>
    <n v="-58.6997"/>
    <x v="3"/>
    <m/>
    <m/>
    <m/>
    <x v="0"/>
    <s v="TURBODISEL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1.819000000000001"/>
    <m/>
    <n v="84.037046833235493"/>
  </r>
  <r>
    <x v="5"/>
    <x v="5"/>
    <s v="CT LIBERTADOR GENERAL SAN MARTIN"/>
    <s v="ARG0000170"/>
    <n v="15"/>
    <n v="-40.842100000000002"/>
    <n v="-68.0869"/>
    <x v="3"/>
    <m/>
    <m/>
    <m/>
    <x v="0"/>
    <s v="SULLAIR ARGENTINA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2.843999999999999"/>
    <m/>
    <n v="210.09261708308799"/>
  </r>
  <r>
    <x v="5"/>
    <x v="5"/>
    <s v="CT LINCOLN"/>
    <s v="ARG0000036"/>
    <n v="15.002000000000001"/>
    <n v="-34.857799999999997"/>
    <n v="-61.520600000000002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50.768999999999998"/>
    <m/>
    <n v="210.12062943203301"/>
  </r>
  <r>
    <x v="5"/>
    <x v="5"/>
    <s v="CT LOBOS"/>
    <s v="ARG0000041"/>
    <n v="15.686"/>
    <n v="-35.191699999999997"/>
    <n v="-59.080800000000004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52.082999999999998"/>
    <m/>
    <n v="219.700852771022"/>
  </r>
  <r>
    <x v="5"/>
    <x v="5"/>
    <s v="CT MAGDALENA"/>
    <s v="ARG0000005"/>
    <n v="25"/>
    <n v="-35.100099999999998"/>
    <n v="-57.483899999999998"/>
    <x v="3"/>
    <m/>
    <m/>
    <m/>
    <x v="0"/>
    <s v="APR ENERGY SRL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9.047000000000001"/>
    <m/>
    <n v="350.154361805147"/>
  </r>
  <r>
    <x v="5"/>
    <x v="5"/>
    <s v="CT MATHEU"/>
    <s v="ARG0000163"/>
    <n v="41"/>
    <n v="-34.393099999999997"/>
    <n v="-58.837200000000003"/>
    <x v="1"/>
    <m/>
    <m/>
    <m/>
    <x v="0"/>
    <s v="GENNEIA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67.510000000000005"/>
    <m/>
    <n v="691.37637180433705"/>
  </r>
  <r>
    <x v="5"/>
    <x v="5"/>
    <s v="CT MEDANITOS (RINCON DE LOS SAUCES)"/>
    <s v="ARG0000258"/>
    <n v="32"/>
    <n v="-37.410200000000003"/>
    <n v="-68.900000000000006"/>
    <x v="3"/>
    <m/>
    <m/>
    <m/>
    <x v="0"/>
    <s v="MEDANITO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16.80699999999999"/>
    <m/>
    <n v="448.19758311058899"/>
  </r>
  <r>
    <x v="5"/>
    <x v="5"/>
    <s v="CT MIRAMAR I"/>
    <s v="ARG0000022"/>
    <n v="20"/>
    <n v="-38.247199999999999"/>
    <n v="-57.824199999999998"/>
    <x v="3"/>
    <m/>
    <m/>
    <m/>
    <x v="0"/>
    <s v="ENERGYST RENTAL SOLUTIONS ARGENTINA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5.780999999999999"/>
    <m/>
    <n v="280.12348944411798"/>
  </r>
  <r>
    <x v="5"/>
    <x v="5"/>
    <s v="CT OLAVARRIA"/>
    <s v="ARG0000026"/>
    <n v="38.799999999999997"/>
    <n v="-36.943899999999999"/>
    <n v="-60.2361"/>
    <x v="1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80.245000000000005"/>
    <m/>
    <n v="654.27812746361599"/>
  </r>
  <r>
    <x v="5"/>
    <x v="5"/>
    <s v="CT ORAN"/>
    <s v="ARG0000286"/>
    <n v="15"/>
    <n v="-23.125800000000002"/>
    <n v="-64.306899999999999"/>
    <x v="3"/>
    <m/>
    <m/>
    <m/>
    <x v="0"/>
    <s v="INDUSTRIAS JUAN F. SECCO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9.34"/>
    <m/>
    <n v="210.09261708308799"/>
  </r>
  <r>
    <x v="5"/>
    <x v="5"/>
    <s v="CT PARANA"/>
    <s v="ARG0000148"/>
    <n v="40"/>
    <n v="-31.776399999999999"/>
    <n v="-60.455300000000001"/>
    <x v="1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81.518000000000001"/>
    <m/>
    <n v="674.51353346764597"/>
  </r>
  <r>
    <x v="5"/>
    <x v="5"/>
    <s v="CT PARQUE INDUSTRIAL CATAMARCA"/>
    <s v="ARG0000056"/>
    <n v="15"/>
    <n v="-28.533899999999999"/>
    <n v="-65.799700000000001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30.632999999999999"/>
    <m/>
    <n v="210.09261708308799"/>
  </r>
  <r>
    <x v="5"/>
    <x v="5"/>
    <s v="CT PASO DE LA PATRIA"/>
    <s v="ARG0000141"/>
    <n v="7.2"/>
    <n v="-27.323599999999999"/>
    <n v="-58.566699999999997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7.3689999999999998"/>
    <m/>
    <n v="100.844456199882"/>
  </r>
  <r>
    <x v="5"/>
    <x v="5"/>
    <s v="CT PEHUAJO"/>
    <s v="ARG0000037"/>
    <n v="22.4"/>
    <n v="-35.833599999999997"/>
    <n v="-61.875799999999998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84.549000000000007"/>
    <m/>
    <n v="313.73830817741202"/>
  </r>
  <r>
    <x v="5"/>
    <x v="5"/>
    <s v="CT PINAMAR"/>
    <s v="ARG0000027"/>
    <n v="21"/>
    <n v="-37.095300000000002"/>
    <n v="-56.878900000000002"/>
    <x v="1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98.305000000000007"/>
    <m/>
    <n v="354.11960507051401"/>
  </r>
  <r>
    <x v="5"/>
    <x v="5"/>
    <s v="CT PIRANE"/>
    <s v="ARG0000154"/>
    <n v="16.25"/>
    <n v="-25.678599999999999"/>
    <n v="-59.075600000000001"/>
    <x v="3"/>
    <m/>
    <m/>
    <m/>
    <x v="0"/>
    <s v="SULLAIR ARGENTINA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1.428000000000001"/>
    <m/>
    <n v="227.600335173346"/>
  </r>
  <r>
    <x v="5"/>
    <x v="5"/>
    <s v="CT PLUSPETROL NORTE"/>
    <s v="ARG0000337"/>
    <n v="246"/>
    <n v="-26.9955"/>
    <n v="-65.165999999999997"/>
    <x v="1"/>
    <m/>
    <m/>
    <m/>
    <x v="43"/>
    <s v="GENERADORA ELÃ‰CTRICA TUCUMÃN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575.19799999999998"/>
    <m/>
    <n v="4148.2582308260198"/>
  </r>
  <r>
    <x v="5"/>
    <x v="5"/>
    <s v="CT RAFAELA"/>
    <s v="ARG0000315"/>
    <n v="19.2"/>
    <n v="-31.256699999999999"/>
    <n v="-61.520299999999999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4.69"/>
    <m/>
    <n v="268.91854986635298"/>
  </r>
  <r>
    <x v="5"/>
    <x v="5"/>
    <s v="CT REALICO"/>
    <s v="ARG0000184"/>
    <n v="24"/>
    <n v="-35.055"/>
    <n v="-64.240600000000001"/>
    <x v="3"/>
    <m/>
    <m/>
    <m/>
    <x v="0"/>
    <s v="INDUSTRIAS JUAN F. SECCO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8.428999999999998"/>
    <m/>
    <n v="336.14818733294197"/>
  </r>
  <r>
    <x v="5"/>
    <x v="5"/>
    <s v="CT ROCA"/>
    <s v="ARG0000262"/>
    <n v="130"/>
    <n v="-31.8919"/>
    <n v="-60.010599999999997"/>
    <x v="1"/>
    <m/>
    <m/>
    <m/>
    <x v="42"/>
    <s v="CENTRAL TERMICA ROCA S.A.- ALBANESI S.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52.59100000000001"/>
    <m/>
    <n v="2192.16898376984"/>
  </r>
  <r>
    <x v="5"/>
    <x v="5"/>
    <s v="CT SAENZ PEÃ‘A  I"/>
    <s v="ARG0000062"/>
    <n v="20"/>
    <n v="-26.8156"/>
    <n v="-60.4114"/>
    <x v="3"/>
    <m/>
    <m/>
    <m/>
    <x v="0"/>
    <s v="APR ENERGY SRL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0.875"/>
    <m/>
    <n v="280.12348944411798"/>
  </r>
  <r>
    <x v="5"/>
    <x v="5"/>
    <s v="CT SAENZ PEÃ‘A  II"/>
    <s v="ARG0000060"/>
    <n v="15"/>
    <n v="-26.815300000000001"/>
    <n v="-60.412500000000001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5.917999999999999"/>
    <m/>
    <n v="210.09261708308799"/>
  </r>
  <r>
    <x v="5"/>
    <x v="5"/>
    <s v="CT SALTO"/>
    <s v="ARG0000038"/>
    <n v="22.5"/>
    <n v="-27.459700000000002"/>
    <n v="-65.605500000000006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77.322999999999993"/>
    <m/>
    <n v="315.13892562463298"/>
  </r>
  <r>
    <x v="5"/>
    <x v="5"/>
    <s v="CT SAN MARTIN NORTE III"/>
    <s v="ARG0000161"/>
    <n v="5.0999999999999996"/>
    <n v="-34.525199999999998"/>
    <n v="-58.620600000000003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6.262"/>
    <m/>
    <n v="71.431489808250106"/>
  </r>
  <r>
    <x v="5"/>
    <x v="5"/>
    <s v="CT SAN MIGUEL DE TUCUMAN"/>
    <s v="ARG0000341"/>
    <n v="396.62"/>
    <n v="-26.9955"/>
    <n v="-65.165999999999997"/>
    <x v="1"/>
    <s v="Other"/>
    <m/>
    <m/>
    <x v="35"/>
    <s v="YPF ENERGIA ELECTRICA S.A.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203.973"/>
    <m/>
    <n v="0"/>
  </r>
  <r>
    <x v="5"/>
    <x v="5"/>
    <s v="CT SAN MIGUEL NORTE III"/>
    <s v="ARG0000162"/>
    <n v="11.5"/>
    <n v="-34.525199999999998"/>
    <n v="-58.620600000000003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67.337000000000003"/>
    <m/>
    <n v="161.07100643036799"/>
  </r>
  <r>
    <x v="5"/>
    <x v="5"/>
    <s v="CT SANTA ROSA"/>
    <s v="ARG0000142"/>
    <n v="6"/>
    <n v="-28.262799999999999"/>
    <n v="-58.000599999999999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3.871"/>
    <m/>
    <n v="84.037046833235493"/>
  </r>
  <r>
    <x v="5"/>
    <x v="5"/>
    <s v="CT TARTAGAL"/>
    <s v="ARG0000288"/>
    <n v="10"/>
    <n v="-22.540600000000001"/>
    <n v="-63.805599999999998"/>
    <x v="3"/>
    <m/>
    <m/>
    <m/>
    <x v="0"/>
    <s v="SOENERGY ARGENTINA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2.587999999999999"/>
    <m/>
    <n v="140.06174472205899"/>
  </r>
  <r>
    <x v="5"/>
    <x v="5"/>
    <s v="CT TEREVINTOS"/>
    <s v="ARG0000057"/>
    <n v="8"/>
    <n v="-28.428899999999999"/>
    <n v="-65.787800000000004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9.4320000000000004"/>
    <m/>
    <n v="112.04939577764701"/>
  </r>
  <r>
    <x v="5"/>
    <x v="5"/>
    <s v="CT TINOGASTA"/>
    <s v="ARG0000058"/>
    <n v="15"/>
    <n v="-28.0486"/>
    <n v="-67.566699999999997"/>
    <x v="3"/>
    <m/>
    <m/>
    <m/>
    <x v="0"/>
    <s v="SULLAIR ARGENTINA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9.030999999999999"/>
    <m/>
    <n v="210.09261708308799"/>
  </r>
  <r>
    <x v="5"/>
    <x v="5"/>
    <s v="CT TUCUMAN"/>
    <s v="ARG0000342"/>
    <n v="438"/>
    <n v="-26.9955"/>
    <n v="-65.165999999999997"/>
    <x v="1"/>
    <s v="Other"/>
    <m/>
    <m/>
    <x v="44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3072.52"/>
    <m/>
    <n v="0"/>
  </r>
  <r>
    <x v="5"/>
    <x v="5"/>
    <s v="CT VENADO TUERTO"/>
    <s v="ARG0000316"/>
    <n v="19.2"/>
    <n v="-33.773600000000002"/>
    <n v="-61.956400000000002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8.082999999999998"/>
    <m/>
    <n v="268.91854986635298"/>
  </r>
  <r>
    <x v="5"/>
    <x v="5"/>
    <s v="CT VIALE"/>
    <s v="ARG0000143"/>
    <n v="10"/>
    <n v="-31.8919"/>
    <n v="-60.010599999999997"/>
    <x v="3"/>
    <m/>
    <m/>
    <m/>
    <x v="0"/>
    <s v="AGGREKO ARGENTINA SRL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9.2899999999999991"/>
    <m/>
    <n v="140.06174472205899"/>
  </r>
  <r>
    <x v="5"/>
    <x v="5"/>
    <s v="CT VILLA ANGELA"/>
    <s v="ARG0000061"/>
    <n v="15"/>
    <n v="-27.5808"/>
    <n v="-60.709400000000002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0.372"/>
    <m/>
    <n v="210.09261708308799"/>
  </r>
  <r>
    <x v="5"/>
    <x v="5"/>
    <s v="CT VILLA REGINA"/>
    <s v="ARG0000261"/>
    <n v="5"/>
    <n v="-39.087200000000003"/>
    <n v="-67.088099999999997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.0209999999999999"/>
    <m/>
    <n v="70.030872361029594"/>
  </r>
  <r>
    <x v="5"/>
    <x v="5"/>
    <s v="CUESTA DEL VIENTO"/>
    <s v="ARG0000297"/>
    <n v="10.55"/>
    <n v="-30.183299999999999"/>
    <n v="-69.066699999999997"/>
    <x v="0"/>
    <m/>
    <m/>
    <m/>
    <x v="45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5.321"/>
    <m/>
    <n v="43.623405078747297"/>
  </r>
  <r>
    <x v="5"/>
    <x v="5"/>
    <s v="DEAN FUNES"/>
    <s v="ARG0000088"/>
    <n v="70.12"/>
    <n v="-31.3934"/>
    <n v="-64.2059"/>
    <x v="6"/>
    <s v="Oil"/>
    <s v="Gas"/>
    <m/>
    <x v="46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35.844999999999999"/>
    <m/>
    <n v="40.296556474613297"/>
  </r>
  <r>
    <x v="5"/>
    <x v="5"/>
    <s v="DIQUE"/>
    <s v="ARG0000157"/>
    <n v="68.44"/>
    <n v="-34.8902"/>
    <n v="-57.933"/>
    <x v="3"/>
    <s v="Gas"/>
    <m/>
    <m/>
    <x v="26"/>
    <s v="CENTRAL DIQUE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5.869"/>
    <m/>
    <n v="958.58258087777301"/>
  </r>
  <r>
    <x v="5"/>
    <x v="5"/>
    <s v="DOCK SUD"/>
    <s v="ARG0000158"/>
    <n v="872.3"/>
    <n v="-34.653300000000002"/>
    <n v="-58.341999999999999"/>
    <x v="1"/>
    <s v="Other"/>
    <m/>
    <m/>
    <x v="47"/>
    <s v="CT DOCK SUD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3921.99818"/>
    <m/>
    <n v="0"/>
  </r>
  <r>
    <x v="5"/>
    <x v="5"/>
    <s v="EL CADILLAL"/>
    <s v="ARG0000338"/>
    <n v="14"/>
    <n v="-26.615600000000001"/>
    <n v="-65.192899999999995"/>
    <x v="0"/>
    <m/>
    <m/>
    <m/>
    <x v="30"/>
    <s v="H. TUCUMAN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4.522649999999999"/>
    <m/>
    <n v="57.8888787774845"/>
  </r>
  <r>
    <x v="5"/>
    <x v="5"/>
    <s v="EL CARRIZAL"/>
    <s v="ARG0000196"/>
    <n v="17"/>
    <n v="-33.299300000000002"/>
    <n v="-68.719899999999996"/>
    <x v="0"/>
    <m/>
    <m/>
    <m/>
    <x v="7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56.410199999999897"/>
    <m/>
    <n v="70.293638515516903"/>
  </r>
  <r>
    <x v="5"/>
    <x v="5"/>
    <s v="EL CHOCON"/>
    <s v="ARG0000255"/>
    <n v="1200"/>
    <n v="-39.2577"/>
    <n v="-68.7483"/>
    <x v="0"/>
    <m/>
    <m/>
    <m/>
    <x v="48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614.7318"/>
    <m/>
    <n v="4961.9038952129604"/>
  </r>
  <r>
    <x v="5"/>
    <x v="5"/>
    <s v="EL TIGRE"/>
    <s v="ARG0000211"/>
    <n v="14.4"/>
    <n v="-34.61"/>
    <n v="-68.613600000000005"/>
    <x v="0"/>
    <m/>
    <m/>
    <m/>
    <x v="49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30.51652"/>
    <m/>
    <n v="59.542846742555497"/>
  </r>
  <r>
    <x v="5"/>
    <x v="5"/>
    <s v="EL TUNAL"/>
    <s v="ARG0000276"/>
    <n v="11"/>
    <n v="-25.232299999999999"/>
    <n v="-64.476200000000006"/>
    <x v="0"/>
    <m/>
    <m/>
    <m/>
    <x v="5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8.447000000000003"/>
    <m/>
    <n v="45.484119039452104"/>
  </r>
  <r>
    <x v="5"/>
    <x v="5"/>
    <s v="EMBALSE"/>
    <s v="ARG0000112"/>
    <n v="648"/>
    <n v="-32.2316"/>
    <n v="-64.4422"/>
    <x v="5"/>
    <m/>
    <m/>
    <m/>
    <x v="51"/>
    <s v="NA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711.029"/>
    <m/>
    <n v="2115.6483267158201"/>
  </r>
  <r>
    <x v="5"/>
    <x v="5"/>
    <s v="ESCABA"/>
    <s v="ARG0000339"/>
    <n v="24"/>
    <n v="-27.658899999999999"/>
    <n v="-65.763300000000001"/>
    <x v="0"/>
    <m/>
    <m/>
    <m/>
    <x v="52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13.64807999999999"/>
    <m/>
    <n v="99.2380779042592"/>
  </r>
  <r>
    <x v="5"/>
    <x v="5"/>
    <s v="ESQUINA"/>
    <s v="ARG0000119"/>
    <n v="2.2149999999999999"/>
    <n v="-30.010200000000001"/>
    <n v="-59.5321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31.023676455936101"/>
  </r>
  <r>
    <x v="5"/>
    <x v="5"/>
    <s v="EX CENTRAL BUENOS AIRES"/>
    <s v="ARG0000047"/>
    <n v="321"/>
    <n v="-34.627000000000002"/>
    <n v="-58.338200000000001"/>
    <x v="1"/>
    <s v="Other"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190.4925000000001"/>
    <m/>
    <n v="0"/>
  </r>
  <r>
    <x v="5"/>
    <x v="5"/>
    <s v="FILO MORADO"/>
    <s v="ARG0000240"/>
    <n v="67.5"/>
    <n v="-37.2742"/>
    <n v="-69.652000000000001"/>
    <x v="1"/>
    <m/>
    <m/>
    <m/>
    <x v="0"/>
    <s v="CT FILO MORADO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1138.2415877266501"/>
  </r>
  <r>
    <x v="5"/>
    <x v="5"/>
    <s v="FITZ SIMON"/>
    <s v="ARG0000089"/>
    <n v="10.8"/>
    <n v="-32.178400000000003"/>
    <n v="-64.420699999999997"/>
    <x v="0"/>
    <m/>
    <m/>
    <m/>
    <x v="41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2.534999999999997"/>
    <m/>
    <n v="44.657135056916601"/>
  </r>
  <r>
    <x v="5"/>
    <x v="5"/>
    <s v="FLORENTINO AMEGHINO"/>
    <s v="ARG0000079"/>
    <n v="60"/>
    <n v="-43.699599999999997"/>
    <n v="-66.481499999999997"/>
    <x v="0"/>
    <m/>
    <m/>
    <m/>
    <x v="5"/>
    <s v="H. AMEGHINO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86.42341999999999"/>
    <m/>
    <n v="248.09519476064801"/>
  </r>
  <r>
    <x v="5"/>
    <x v="5"/>
    <s v="FUTALEUFU"/>
    <s v="ARG0000080"/>
    <n v="472"/>
    <n v="-43.128799999999998"/>
    <n v="-71.63"/>
    <x v="0"/>
    <m/>
    <m/>
    <m/>
    <x v="2"/>
    <s v="H. FUTALEUFU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925.3932399999999"/>
    <m/>
    <n v="1951.68219878376"/>
  </r>
  <r>
    <x v="5"/>
    <x v="5"/>
    <s v="GENERACION FRIAS SA"/>
    <s v="ARG0000329"/>
    <n v="60"/>
    <n v="-28.607199999999999"/>
    <n v="-65.122799999999998"/>
    <x v="1"/>
    <m/>
    <m/>
    <m/>
    <x v="13"/>
    <s v="GENERACIÃ“N FRÃAS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3.750999999999999"/>
    <m/>
    <n v="1011.77030020146"/>
  </r>
  <r>
    <x v="5"/>
    <x v="5"/>
    <s v="GENERAL ACHA"/>
    <s v="ARG0000182"/>
    <n v="1.8"/>
    <n v="-37.430900000000001"/>
    <n v="-64.715999999999994"/>
    <x v="4"/>
    <m/>
    <m/>
    <m/>
    <x v="0"/>
    <s v="COOPERATIV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.7343"/>
    <m/>
    <n v="6.26728989792998"/>
  </r>
  <r>
    <x v="5"/>
    <x v="5"/>
    <s v="GENERAL LEVALLE"/>
    <s v="ARG0000090"/>
    <n v="72.78"/>
    <n v="-34.0364"/>
    <n v="-63.921700000000001"/>
    <x v="3"/>
    <s v="Gas"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22.11"/>
    <m/>
    <n v="1019.36937808714"/>
  </r>
  <r>
    <x v="5"/>
    <x v="5"/>
    <s v="GENERAL SAN MARTIN"/>
    <s v="ARG0000208"/>
    <n v="6"/>
    <n v="-33.044899999999998"/>
    <n v="-68.921899999999994"/>
    <x v="0"/>
    <m/>
    <m/>
    <m/>
    <x v="53"/>
    <s v="GEMSA - HIDROCUYO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6.061"/>
    <m/>
    <n v="24.8095194760648"/>
  </r>
  <r>
    <x v="5"/>
    <x v="5"/>
    <s v="GOYA"/>
    <s v="ARG0000121"/>
    <n v="1.33"/>
    <n v="-29.1388"/>
    <n v="-59.227699999999999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18.628212048033799"/>
  </r>
  <r>
    <x v="5"/>
    <x v="5"/>
    <s v="GOYA (ELECTROPATAGONIA SA)"/>
    <s v="ARG0000137"/>
    <n v="17.3"/>
    <n v="-29.1388"/>
    <n v="-59.227699999999999"/>
    <x v="1"/>
    <m/>
    <m/>
    <m/>
    <x v="0"/>
    <s v="ELECTROPATAGONIA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291.72710322475598"/>
  </r>
  <r>
    <x v="5"/>
    <x v="5"/>
    <s v="GUILLERMO CESPEDES"/>
    <s v="ARG0000269"/>
    <n v="5.2"/>
    <n v="-39.56"/>
    <n v="-65.681700000000006"/>
    <x v="0"/>
    <m/>
    <m/>
    <m/>
    <x v="5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4.859000000000002"/>
    <m/>
    <n v="21.501583545922799"/>
  </r>
  <r>
    <x v="5"/>
    <x v="5"/>
    <s v="H. PICHI PICUN LEUFU"/>
    <s v="ARG0000272"/>
    <n v="285"/>
    <n v="-40.012"/>
    <n v="-69.991799999999998"/>
    <x v="0"/>
    <m/>
    <m/>
    <m/>
    <x v="54"/>
    <s v="PETROBRAS ENERGI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917.82910000000004"/>
    <m/>
    <n v="1178.4521751130701"/>
  </r>
  <r>
    <x v="5"/>
    <x v="5"/>
    <s v="ISLA VERDE"/>
    <s v="ARG0000091"/>
    <n v="3.1150000000000002"/>
    <n v="-33.242199999999997"/>
    <n v="-62.394599999999997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43.6292334809214"/>
  </r>
  <r>
    <x v="5"/>
    <x v="5"/>
    <s v="ITA IBATE"/>
    <s v="ARG0000123"/>
    <n v="1.052"/>
    <n v="-27.4252"/>
    <n v="-57.334099999999999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14.7344955447606"/>
  </r>
  <r>
    <x v="5"/>
    <x v="5"/>
    <s v="ITUZAINGO"/>
    <s v="ARG0000124"/>
    <n v="1.33"/>
    <n v="-27.578499999999998"/>
    <n v="-56.672600000000003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18.628212048033799"/>
  </r>
  <r>
    <x v="5"/>
    <x v="5"/>
    <s v="JULIAN  ROMERO"/>
    <s v="ARG0000270"/>
    <n v="6.2"/>
    <n v="-38.8367"/>
    <n v="-68.037999999999997"/>
    <x v="0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6.32"/>
    <m/>
    <n v="25.636503458600298"/>
  </r>
  <r>
    <x v="5"/>
    <x v="5"/>
    <s v="LA CRUZ"/>
    <s v="ARG0000125"/>
    <n v="1.33"/>
    <n v="-29.176200000000001"/>
    <n v="-56.639400000000002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18.628212048033799"/>
  </r>
  <r>
    <x v="5"/>
    <x v="5"/>
    <s v="LA PLATA COGENERACION"/>
    <s v="ARG0000164"/>
    <n v="128"/>
    <n v="-34.889000000000003"/>
    <n v="-57.9206"/>
    <x v="1"/>
    <m/>
    <m/>
    <m/>
    <x v="45"/>
    <s v="LA PLATA COGENERACION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704.02149999999995"/>
    <m/>
    <n v="2158.4433070964601"/>
  </r>
  <r>
    <x v="5"/>
    <x v="5"/>
    <s v="LA RIOJA"/>
    <s v="ARG0000188"/>
    <n v="42"/>
    <n v="-29.382300000000001"/>
    <n v="-66.832499999999996"/>
    <x v="3"/>
    <s v="Gas"/>
    <m/>
    <m/>
    <x v="0"/>
    <s v="GENERACION RIOJANA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6.93"/>
    <m/>
    <n v="588.25932783264795"/>
  </r>
  <r>
    <x v="5"/>
    <x v="5"/>
    <s v="LA TABLADA"/>
    <s v="ARG0000222"/>
    <n v="22.15"/>
    <n v="-27.418399999999998"/>
    <n v="-55.909700000000001"/>
    <x v="1"/>
    <m/>
    <m/>
    <m/>
    <x v="26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373.51186915770899"/>
  </r>
  <r>
    <x v="5"/>
    <x v="5"/>
    <s v="LA VIÃ‘A"/>
    <s v="ARG0000094"/>
    <n v="16"/>
    <n v="-31.870799999999999"/>
    <n v="-65.034899999999993"/>
    <x v="0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38.508000000000003"/>
    <m/>
    <n v="66.1587186028395"/>
  </r>
  <r>
    <x v="5"/>
    <x v="5"/>
    <s v="LAS MADERAS"/>
    <s v="ARG0000169"/>
    <n v="30"/>
    <n v="-24.4438"/>
    <n v="-65.220299999999995"/>
    <x v="0"/>
    <m/>
    <m/>
    <m/>
    <x v="0"/>
    <s v="HIDROELECTRICA LAS MADERAS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92.591999999999999"/>
    <m/>
    <n v="124.04759738032401"/>
  </r>
  <r>
    <x v="5"/>
    <x v="5"/>
    <s v="LOS CORONELES (EX 25  DE MAYO)"/>
    <s v="ARG0000209"/>
    <n v="6.6"/>
    <n v="-34.6"/>
    <n v="-68.528499999999994"/>
    <x v="0"/>
    <m/>
    <m/>
    <m/>
    <x v="55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8.818999999999999"/>
    <m/>
    <n v="27.2904714236712"/>
  </r>
  <r>
    <x v="5"/>
    <x v="5"/>
    <s v="LOS MOLINOS I"/>
    <s v="ARG0000096"/>
    <n v="59.04"/>
    <n v="-31.838000000000001"/>
    <n v="-64.4452"/>
    <x v="0"/>
    <m/>
    <m/>
    <m/>
    <x v="56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23.2"/>
    <m/>
    <n v="244.12567164447699"/>
  </r>
  <r>
    <x v="5"/>
    <x v="5"/>
    <s v="LOS MOLINOS II"/>
    <s v="ARG0000097"/>
    <n v="4.5"/>
    <n v="-31.838000000000001"/>
    <n v="-64.4452"/>
    <x v="0"/>
    <m/>
    <m/>
    <m/>
    <x v="6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3.481999999999999"/>
    <m/>
    <n v="18.607139607048602"/>
  </r>
  <r>
    <x v="5"/>
    <x v="5"/>
    <s v="LOS QUIROGA"/>
    <s v="ARG0000331"/>
    <n v="2.5"/>
    <n v="-27.6509"/>
    <n v="-64.361800000000002"/>
    <x v="0"/>
    <m/>
    <m/>
    <m/>
    <x v="5"/>
    <s v="H. RIO HONDO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9.4715399999999992"/>
    <m/>
    <n v="10.3372997816936"/>
  </r>
  <r>
    <x v="5"/>
    <x v="5"/>
    <s v="LOS REYUNOS"/>
    <s v="ARG0000212"/>
    <n v="224"/>
    <n v="-34.602800000000002"/>
    <n v="-68.638300000000001"/>
    <x v="0"/>
    <m/>
    <m/>
    <m/>
    <x v="57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49.5986"/>
    <m/>
    <n v="926.22206043975302"/>
  </r>
  <r>
    <x v="5"/>
    <x v="5"/>
    <s v="LUJAN DE CUYO"/>
    <s v="ARG0000200"/>
    <n v="31.7"/>
    <n v="-33.055100000000003"/>
    <n v="-68.980999999999995"/>
    <x v="2"/>
    <m/>
    <m/>
    <m/>
    <x v="58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66.442019999999999"/>
    <m/>
    <n v="0"/>
  </r>
  <r>
    <x v="5"/>
    <x v="5"/>
    <s v="LUJAN DE CUYO"/>
    <s v="ARG0000201"/>
    <n v="90"/>
    <n v="-33.055100000000003"/>
    <n v="-68.980999999999995"/>
    <x v="2"/>
    <m/>
    <m/>
    <m/>
    <x v="58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697.18663000000004"/>
    <m/>
    <n v="0"/>
  </r>
  <r>
    <x v="5"/>
    <x v="5"/>
    <s v="LUJAN DE CUYO"/>
    <s v="ARG0000202"/>
    <n v="50.46"/>
    <n v="-33.055100000000003"/>
    <n v="-68.980999999999995"/>
    <x v="1"/>
    <m/>
    <m/>
    <m/>
    <x v="58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348.17275000000001"/>
    <m/>
    <n v="850.898822469435"/>
  </r>
  <r>
    <x v="5"/>
    <x v="5"/>
    <s v="LUJAN DE CUYO"/>
    <s v="ARG0000203"/>
    <n v="120"/>
    <n v="-33.055100000000003"/>
    <n v="-68.980999999999995"/>
    <x v="6"/>
    <m/>
    <m/>
    <m/>
    <x v="58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795.26229000000001"/>
    <m/>
    <n v="68.961591228659401"/>
  </r>
  <r>
    <x v="5"/>
    <x v="5"/>
    <s v="LUJAN DE CUYO"/>
    <s v="ARG0000198"/>
    <n v="57.6"/>
    <n v="-33.055100000000003"/>
    <n v="-68.980999999999995"/>
    <x v="1"/>
    <m/>
    <m/>
    <m/>
    <x v="58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20.4183"/>
    <m/>
    <n v="971.29948819340996"/>
  </r>
  <r>
    <x v="5"/>
    <x v="5"/>
    <s v="LUJAN DE CUYO"/>
    <s v="ARG0000199"/>
    <n v="200"/>
    <n v="-33.055100000000003"/>
    <n v="-68.980999999999995"/>
    <x v="1"/>
    <m/>
    <m/>
    <m/>
    <x v="58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493.00461"/>
    <m/>
    <n v="3372.56766733822"/>
  </r>
  <r>
    <x v="5"/>
    <x v="5"/>
    <s v="MAR DE AJO"/>
    <s v="ARG0000006"/>
    <n v="34"/>
    <n v="-36.720799999999997"/>
    <n v="-63.197699999999998"/>
    <x v="1"/>
    <m/>
    <m/>
    <m/>
    <x v="0"/>
    <s v="CENTRALES DE LA COSTA ATLANTICA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7.244"/>
    <m/>
    <n v="573.33650344749901"/>
  </r>
  <r>
    <x v="5"/>
    <x v="5"/>
    <s v="MAR DEL PLATA (9 DE JULIO)"/>
    <s v="ARG0000007"/>
    <n v="201.3"/>
    <n v="-38.049500000000002"/>
    <n v="-57.545999999999999"/>
    <x v="6"/>
    <s v="Gas"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505.41699999999997"/>
    <m/>
    <n v="115.68306928607601"/>
  </r>
  <r>
    <x v="5"/>
    <x v="5"/>
    <s v="MAYOR BURATOVICH"/>
    <s v="ARG0000015"/>
    <n v="2.02"/>
    <n v="-39.229100000000003"/>
    <n v="-62.649700000000003"/>
    <x v="3"/>
    <s v="Wind"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28.292472433855899"/>
  </r>
  <r>
    <x v="5"/>
    <x v="5"/>
    <s v="MBURUCUYA"/>
    <s v="ARG0000128"/>
    <n v="1.0349999999999999"/>
    <n v="-28.0441"/>
    <n v="-58.228499999999997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14.4963905787331"/>
  </r>
  <r>
    <x v="5"/>
    <x v="5"/>
    <s v="MERCEDES"/>
    <s v="ARG0000129"/>
    <n v="2.3079999999999998"/>
    <n v="-29.180800000000001"/>
    <n v="-58.079300000000003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32.326250681851199"/>
  </r>
  <r>
    <x v="5"/>
    <x v="5"/>
    <s v="MODESTO MARANZANA"/>
    <s v="ARG0000111"/>
    <n v="250"/>
    <n v="-33.160800000000002"/>
    <n v="-64.365600000000001"/>
    <x v="1"/>
    <s v="Other"/>
    <m/>
    <m/>
    <x v="59"/>
    <s v="GENERACION MEDITERRANEA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850.61144334373603"/>
    <m/>
    <n v="0"/>
  </r>
  <r>
    <x v="5"/>
    <x v="5"/>
    <s v="NECOCHEA"/>
    <s v="ARG0000008"/>
    <n v="206"/>
    <n v="-38.578499999999998"/>
    <n v="-58.710799999999999"/>
    <x v="6"/>
    <m/>
    <m/>
    <m/>
    <x v="6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633.21900000000005"/>
    <m/>
    <n v="118.38406494253201"/>
  </r>
  <r>
    <x v="5"/>
    <x v="5"/>
    <s v="NIHUIL I"/>
    <s v="ARG0000214"/>
    <n v="74.239999999999995"/>
    <n v="-34.990699999999997"/>
    <n v="-68.623699999999999"/>
    <x v="0"/>
    <m/>
    <m/>
    <m/>
    <x v="56"/>
    <s v="HINI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25.96199999999999"/>
    <m/>
    <n v="306.97645431717501"/>
  </r>
  <r>
    <x v="5"/>
    <x v="5"/>
    <s v="NIHUIL II"/>
    <s v="ARG0000215"/>
    <n v="133.12"/>
    <n v="-34.9039"/>
    <n v="-68.617699999999999"/>
    <x v="0"/>
    <m/>
    <m/>
    <m/>
    <x v="61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22.797"/>
    <m/>
    <n v="550.44053877562396"/>
  </r>
  <r>
    <x v="5"/>
    <x v="5"/>
    <s v="NIHUIL III"/>
    <s v="ARG0000216"/>
    <n v="52"/>
    <n v="-34.882100000000001"/>
    <n v="-68.575999999999993"/>
    <x v="0"/>
    <m/>
    <m/>
    <m/>
    <x v="5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89.355000000000004"/>
    <m/>
    <n v="215.01583545922799"/>
  </r>
  <r>
    <x v="5"/>
    <x v="5"/>
    <s v="NIHUIL IV"/>
    <s v="ARG0000213"/>
    <n v="22.4"/>
    <n v="-34.832999999999998"/>
    <n v="-68.516800000000003"/>
    <x v="0"/>
    <m/>
    <m/>
    <m/>
    <x v="1"/>
    <s v="HIDRONIHUIL SA - LIHUEN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65.122"/>
    <m/>
    <n v="92.622206043975297"/>
  </r>
  <r>
    <x v="5"/>
    <x v="5"/>
    <s v="NUEVA ESPERANZA"/>
    <s v="ARG0000323"/>
    <n v="3.38"/>
    <n v="-26.2072"/>
    <n v="-64.247699999999995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.0761400000000001"/>
    <m/>
    <n v="47.340869716055998"/>
  </r>
  <r>
    <x v="5"/>
    <x v="5"/>
    <s v="NUEVO PUERTO"/>
    <s v="ARG0000044"/>
    <n v="1217.7"/>
    <n v="-34.572099999999999"/>
    <n v="-58.383499999999998"/>
    <x v="6"/>
    <s v="Other"/>
    <s v="Gas"/>
    <m/>
    <x v="14"/>
    <s v="CT PUERTO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6066.2214599999998"/>
    <m/>
    <n v="699.78774699282098"/>
  </r>
  <r>
    <x v="5"/>
    <x v="5"/>
    <s v="OBERA (TG NÂº21 FIAT )"/>
    <s v="ARG0000223"/>
    <n v="17.2"/>
    <n v="-27.501899999999999"/>
    <n v="-55.124499999999998"/>
    <x v="1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.867"/>
    <m/>
    <n v="290.04081939108698"/>
  </r>
  <r>
    <x v="5"/>
    <x v="5"/>
    <s v="ORENSE"/>
    <s v="ARG0000016"/>
    <n v="1.72"/>
    <n v="-38.685099999999998"/>
    <n v="-59.7804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24.090620092194101"/>
  </r>
  <r>
    <x v="5"/>
    <x v="5"/>
    <s v="PARANA"/>
    <s v="ARG0000001"/>
    <n v="845.26"/>
    <n v="-33.354900000000001"/>
    <n v="-60.171799999999998"/>
    <x v="1"/>
    <s v="Other"/>
    <m/>
    <m/>
    <x v="62"/>
    <s v="AES ARGENTINA GENERACION S.A.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892.5659999999998"/>
    <m/>
    <n v="0"/>
  </r>
  <r>
    <x v="5"/>
    <x v="5"/>
    <s v="PARQUE EOLICO ARAUCO SAPEM I"/>
    <s v="ARG0000192"/>
    <n v="25.2"/>
    <n v="-28.668399999999998"/>
    <n v="-66.752399999999994"/>
    <x v="4"/>
    <m/>
    <m/>
    <m/>
    <x v="0"/>
    <s v="PARQUE EOLICO ARAUCO S.A.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34.646000000000001"/>
    <m/>
    <n v="87.742058571019697"/>
  </r>
  <r>
    <x v="5"/>
    <x v="5"/>
    <s v="PARQUE EOLICO ARAUCO SAPEM II"/>
    <s v="ARG0000193"/>
    <n v="25.2"/>
    <n v="-28.668399999999998"/>
    <n v="-66.752399999999994"/>
    <x v="4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57.433"/>
    <m/>
    <n v="87.742058571019697"/>
  </r>
  <r>
    <x v="5"/>
    <x v="5"/>
    <s v="PARQUE EOLICO DIADEMA"/>
    <s v="ARG0000081"/>
    <n v="6.3"/>
    <n v="-45.745800000000003"/>
    <n v="-67.695300000000003"/>
    <x v="4"/>
    <m/>
    <m/>
    <m/>
    <x v="0"/>
    <s v="HYCHICO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6.693999999999999"/>
    <m/>
    <n v="21.935514642754899"/>
  </r>
  <r>
    <x v="5"/>
    <x v="5"/>
    <s v="PARQUE EOLICO EL TORDILLO"/>
    <s v="ARG0000082"/>
    <n v="3"/>
    <n v="-45.850700000000003"/>
    <n v="-67.908100000000005"/>
    <x v="4"/>
    <m/>
    <m/>
    <m/>
    <x v="0"/>
    <s v="VIENTOS DE LA PATAGONIA I.S.A./ENAR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.8449999999999998"/>
    <m/>
    <n v="10.445483163216601"/>
  </r>
  <r>
    <x v="5"/>
    <x v="5"/>
    <s v="PARQUE EOLICO LOMA BLANCA IV (ENARSA)"/>
    <s v="ARG0000075"/>
    <n v="50"/>
    <n v="-43.090699999999998"/>
    <n v="-65.229799999999997"/>
    <x v="4"/>
    <m/>
    <m/>
    <m/>
    <x v="0"/>
    <s v="ENAR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83.167"/>
    <m/>
    <n v="174.09138605360999"/>
  </r>
  <r>
    <x v="5"/>
    <x v="5"/>
    <s v="PARQUE EOLICO RAWSON I (ENARSA)"/>
    <s v="ARG0000076"/>
    <n v="48.6"/>
    <n v="-43.352200000000003"/>
    <n v="-65.173400000000001"/>
    <x v="4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76.08799999999999"/>
    <m/>
    <n v="169.216827244109"/>
  </r>
  <r>
    <x v="5"/>
    <x v="5"/>
    <s v="PARQUE EOLICO RAWSON II (ENARSA)"/>
    <s v="ARG0000077"/>
    <n v="28.8"/>
    <n v="-43.352200000000003"/>
    <n v="-65.173400000000001"/>
    <x v="4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09.991"/>
    <m/>
    <n v="100.276638366879"/>
  </r>
  <r>
    <x v="5"/>
    <x v="5"/>
    <s v="PASO DE LOS LIBRES"/>
    <s v="ARG0000132"/>
    <n v="2.1349999999999998"/>
    <n v="-29.7148"/>
    <n v="-57.093299999999999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29.903182498159602"/>
  </r>
  <r>
    <x v="5"/>
    <x v="5"/>
    <s v="PATAGONIA"/>
    <s v="ARG0000078"/>
    <n v="123.7"/>
    <n v="-45.793399999999998"/>
    <n v="-67.514499999999998"/>
    <x v="1"/>
    <s v="Other"/>
    <m/>
    <m/>
    <x v="63"/>
    <s v="ENERGIA DEL SUR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876.51300000000003"/>
    <m/>
    <n v="0"/>
  </r>
  <r>
    <x v="5"/>
    <x v="5"/>
    <s v="PERUGORRIA"/>
    <s v="ARG0000133"/>
    <n v="1.1100000000000001"/>
    <n v="-29.34"/>
    <n v="-58.607700000000001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15.5468536641485"/>
  </r>
  <r>
    <x v="5"/>
    <x v="5"/>
    <s v="PICO TRUNCADO - JORGE ROMANUTTI"/>
    <s v="ARG0000305"/>
    <n v="2.4"/>
    <n v="-46.8065"/>
    <n v="-67.980800000000002"/>
    <x v="4"/>
    <m/>
    <m/>
    <m/>
    <x v="0"/>
    <s v="MUNICIPAL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"/>
    <m/>
    <n v="8.3563865305732996"/>
  </r>
  <r>
    <x v="5"/>
    <x v="5"/>
    <s v="PICO TRUNCADO I"/>
    <s v="ARG0000304"/>
    <n v="45.6"/>
    <n v="-46.784199999999998"/>
    <n v="-67.949799999999996"/>
    <x v="1"/>
    <m/>
    <m/>
    <m/>
    <x v="0"/>
    <s v="CT PATAGONICAS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82.254999999999995"/>
    <m/>
    <n v="768.94542815311604"/>
  </r>
  <r>
    <x v="5"/>
    <x v="5"/>
    <s v="PIEDRA DEL AGUILA (CPSA)"/>
    <s v="ARG0000233"/>
    <n v="1400"/>
    <n v="-31.665099999999999"/>
    <n v="-63.831400000000002"/>
    <x v="0"/>
    <m/>
    <m/>
    <m/>
    <x v="23"/>
    <s v="CENTRAL PUERTO S.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742.3948399999999"/>
    <m/>
    <n v="5788.8878777484497"/>
  </r>
  <r>
    <x v="5"/>
    <x v="5"/>
    <s v="PIEDRAS MORAS"/>
    <s v="ARG0000099"/>
    <n v="6.3"/>
    <n v="-32.167499999999997"/>
    <n v="-64.243799999999993"/>
    <x v="0"/>
    <m/>
    <m/>
    <m/>
    <x v="42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1.637"/>
    <m/>
    <n v="26.049995449868"/>
  </r>
  <r>
    <x v="5"/>
    <x v="5"/>
    <s v="PILAR  BICENTENARIO"/>
    <s v="ARG0000100"/>
    <n v="467"/>
    <n v="-31.665099999999999"/>
    <n v="-63.831400000000002"/>
    <x v="1"/>
    <s v="Other"/>
    <m/>
    <m/>
    <x v="64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3371.2060000000001"/>
    <m/>
    <n v="0"/>
  </r>
  <r>
    <x v="5"/>
    <x v="5"/>
    <s v="PILAR ZANICHELLI"/>
    <s v="ARG0000101"/>
    <n v="216"/>
    <n v="-31.6662"/>
    <n v="-63.834400000000002"/>
    <x v="6"/>
    <m/>
    <m/>
    <m/>
    <x v="65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124.130864211586"/>
  </r>
  <r>
    <x v="5"/>
    <x v="5"/>
    <s v="PLANICIE BANDERITA"/>
    <s v="ARG0000241"/>
    <n v="472"/>
    <n v="-28.533899999999999"/>
    <n v="-65.799700000000001"/>
    <x v="0"/>
    <m/>
    <m/>
    <m/>
    <x v="66"/>
    <s v="DUKE ENERGY CERROS COLORADOS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947.17700000000002"/>
    <m/>
    <n v="1951.68219878376"/>
  </r>
  <r>
    <x v="5"/>
    <x v="5"/>
    <s v="PLANTA PILOTO FOTOVOLTAICA SAN JUAN 1"/>
    <s v="ARG0000298"/>
    <n v="1.2"/>
    <n v="-31.389099999999999"/>
    <n v="-68.675200000000004"/>
    <x v="7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.1560000000000001"/>
    <m/>
    <n v="5.9999999999999902"/>
  </r>
  <r>
    <x v="5"/>
    <x v="5"/>
    <s v="PRESIDENTE SARMIENTO"/>
    <s v="ARG0000289"/>
    <n v="31.5"/>
    <n v="-31.512899999999998"/>
    <n v="-68.539900000000003"/>
    <x v="1"/>
    <m/>
    <m/>
    <m/>
    <x v="0"/>
    <s v="AES ARGENTINA GENERACION S.A.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2.192999999999998"/>
    <m/>
    <n v="531.17940760577096"/>
  </r>
  <r>
    <x v="5"/>
    <x v="5"/>
    <s v="PUEBLO VIEJO"/>
    <s v="ARG0000340"/>
    <n v="19.2"/>
    <n v="-27.114899999999999"/>
    <n v="-65.752300000000005"/>
    <x v="0"/>
    <m/>
    <m/>
    <m/>
    <x v="46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61.062980000000003"/>
    <m/>
    <n v="79.390462323407306"/>
  </r>
  <r>
    <x v="5"/>
    <x v="5"/>
    <s v="PUERTO MADRYN"/>
    <s v="ARG0000073"/>
    <n v="42"/>
    <n v="-42.706899999999997"/>
    <n v="-65.104799999999997"/>
    <x v="1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708.23921014102802"/>
  </r>
  <r>
    <x v="5"/>
    <x v="5"/>
    <s v="PUERTO NUEVO"/>
    <s v="ARG0000045"/>
    <n v="589"/>
    <n v="-34.575400000000002"/>
    <n v="-58.378799999999998"/>
    <x v="6"/>
    <m/>
    <m/>
    <m/>
    <x v="67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3059.1931399999999"/>
    <m/>
    <n v="338.48647694733597"/>
  </r>
  <r>
    <x v="5"/>
    <x v="5"/>
    <s v="PUNTA ALTA - CENTENARIO"/>
    <s v="ARG0000017"/>
    <n v="1.8"/>
    <n v="-38.783299999999997"/>
    <n v="-61.898400000000002"/>
    <x v="4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6.26728989792998"/>
  </r>
  <r>
    <x v="5"/>
    <x v="5"/>
    <s v="QUEBRADA DE ULLUM"/>
    <s v="ARG0000299"/>
    <n v="45"/>
    <n v="-31.256699999999999"/>
    <n v="-61.520299999999999"/>
    <x v="0"/>
    <m/>
    <m/>
    <m/>
    <x v="21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63.774999999999999"/>
    <m/>
    <n v="186.071396070486"/>
  </r>
  <r>
    <x v="5"/>
    <x v="5"/>
    <s v="RIO CORRALITO"/>
    <s v="ARG0000282"/>
    <n v="13.2"/>
    <n v="-24.983000000000001"/>
    <n v="-65.686000000000007"/>
    <x v="0"/>
    <m/>
    <m/>
    <m/>
    <x v="68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9.4659999999999993"/>
    <m/>
    <n v="54.580942847342499"/>
  </r>
  <r>
    <x v="5"/>
    <x v="5"/>
    <s v="RIO CUARTO"/>
    <s v="ARG0000103"/>
    <n v="35.57"/>
    <n v="-33.1614"/>
    <n v="-64.364900000000006"/>
    <x v="3"/>
    <s v="Gas"/>
    <m/>
    <m/>
    <x v="69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7.7510000000000003"/>
    <m/>
    <n v="498.19962597636402"/>
  </r>
  <r>
    <x v="5"/>
    <x v="5"/>
    <s v="RIO GRANDE"/>
    <s v="ARG0000104"/>
    <n v="750"/>
    <n v="-53.786200000000001"/>
    <n v="-67.722200000000001"/>
    <x v="0"/>
    <m/>
    <m/>
    <m/>
    <x v="7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666.9494608"/>
    <m/>
    <n v="3101.1899345081001"/>
  </r>
  <r>
    <x v="5"/>
    <x v="5"/>
    <s v="RIO HONDO"/>
    <s v="ARG0000332"/>
    <n v="19"/>
    <n v="-27.522500000000001"/>
    <n v="-64.886099999999999"/>
    <x v="0"/>
    <m/>
    <m/>
    <m/>
    <x v="71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37.46078"/>
    <m/>
    <n v="78.563478340871896"/>
  </r>
  <r>
    <x v="5"/>
    <x v="5"/>
    <s v="SALTO ANDERSEN"/>
    <s v="ARG0000271"/>
    <n v="7.9"/>
    <n v="-38.824399999999997"/>
    <n v="-64.829599999999999"/>
    <x v="0"/>
    <m/>
    <m/>
    <m/>
    <x v="72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4.21"/>
    <m/>
    <n v="32.665867310152002"/>
  </r>
  <r>
    <x v="5"/>
    <x v="5"/>
    <s v="SALTO GRANDE (MITAD ARGENTINA)"/>
    <s v="ARG0000144"/>
    <n v="945"/>
    <n v="-31.389099999999999"/>
    <n v="-68.675200000000004"/>
    <x v="0"/>
    <m/>
    <m/>
    <m/>
    <x v="73"/>
    <s v="CTMSG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5292.8664248151899"/>
    <m/>
    <n v="3907.4993174801998"/>
  </r>
  <r>
    <x v="5"/>
    <x v="5"/>
    <s v="SAN FRANCISCO"/>
    <s v="ARG0000105"/>
    <n v="40"/>
    <n v="-31.4391"/>
    <n v="-62.111899999999999"/>
    <x v="1"/>
    <m/>
    <m/>
    <m/>
    <x v="74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73.796999999999997"/>
    <m/>
    <n v="674.51353346764597"/>
  </r>
  <r>
    <x v="5"/>
    <x v="5"/>
    <s v="SAN MARTIN DE LOS ANDES"/>
    <s v="ARG0000250"/>
    <n v="4.218"/>
    <n v="-40.1511"/>
    <n v="-71.334000000000003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59.078043923764497"/>
  </r>
  <r>
    <x v="5"/>
    <x v="5"/>
    <s v="SAN NICOLAS"/>
    <s v="ARG0000002"/>
    <n v="644"/>
    <n v="-33.356200000000001"/>
    <n v="-60.172899999999998"/>
    <x v="6"/>
    <s v="Gas"/>
    <m/>
    <m/>
    <x v="75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857.3589999999999"/>
    <m/>
    <n v="370.09387292713802"/>
  </r>
  <r>
    <x v="5"/>
    <x v="5"/>
    <s v="SAN PEDRO"/>
    <s v="ARG0000227"/>
    <n v="2.2160000000000002"/>
    <n v="-26.625299999999999"/>
    <n v="-54.110199999999999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.6899999999999997E-2"/>
    <m/>
    <n v="31.037682630408298"/>
  </r>
  <r>
    <x v="5"/>
    <x v="5"/>
    <s v="SAN ROQUE"/>
    <s v="ARG0000107"/>
    <n v="26"/>
    <n v="-31.353300000000001"/>
    <n v="-64.393799999999999"/>
    <x v="0"/>
    <m/>
    <m/>
    <m/>
    <x v="76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77.852000000000004"/>
    <m/>
    <n v="107.50791772961399"/>
  </r>
  <r>
    <x v="5"/>
    <x v="5"/>
    <s v="SANTA ISABEL"/>
    <s v="ARG0000181"/>
    <n v="2.25"/>
    <n v="-36.231400000000001"/>
    <n v="-66.938100000000006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.13831599999999999"/>
    <m/>
    <n v="31.513892562463301"/>
  </r>
  <r>
    <x v="5"/>
    <x v="5"/>
    <s v="SANTO TOME"/>
    <s v="ARG0000135"/>
    <n v="2.6840000000000002"/>
    <n v="-28.549700000000001"/>
    <n v="-56.072200000000002"/>
    <x v="3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37.5925722834006"/>
  </r>
  <r>
    <x v="5"/>
    <x v="5"/>
    <s v="SORRENTO"/>
    <s v="ARG0000313"/>
    <n v="226"/>
    <n v="-32.905299999999997"/>
    <n v="-60.680700000000002"/>
    <x v="6"/>
    <m/>
    <m/>
    <m/>
    <x v="77"/>
    <s v="GENERACION ROSARIO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738.80399999999997"/>
    <m/>
    <n v="129.87766348064099"/>
  </r>
  <r>
    <x v="5"/>
    <x v="5"/>
    <s v="SUDOESTE"/>
    <s v="ARG0000108"/>
    <n v="140"/>
    <n v="-31.463000000000001"/>
    <n v="-64.238799999999998"/>
    <x v="1"/>
    <m/>
    <m/>
    <m/>
    <x v="21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21.934999999999999"/>
    <m/>
    <n v="2360.7973671367599"/>
  </r>
  <r>
    <x v="5"/>
    <x v="5"/>
    <s v="TARTAGAL"/>
    <s v="ARG0000283"/>
    <n v="17"/>
    <n v="-22.509899999999998"/>
    <n v="-63.796999999999997"/>
    <x v="3"/>
    <s v="Gas"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238.10496602750001"/>
  </r>
  <r>
    <x v="5"/>
    <x v="5"/>
    <s v="TENARIS SIDERCA CETE II"/>
    <s v="ARG0000034"/>
    <n v="163.19999999999999"/>
    <n v="-33.365499999999997"/>
    <n v="-60.143500000000003"/>
    <x v="1"/>
    <m/>
    <m/>
    <m/>
    <x v="78"/>
    <s v="SIDERCA SAIC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035.873"/>
    <m/>
    <n v="2752.0152165479899"/>
  </r>
  <r>
    <x v="5"/>
    <x v="5"/>
    <s v="TOSTADO"/>
    <s v="ARG0000312"/>
    <n v="3.2"/>
    <n v="-29.235199999999999"/>
    <n v="-61.7577"/>
    <x v="3"/>
    <m/>
    <m/>
    <m/>
    <x v="0"/>
    <s v="EPESF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44.819758311058898"/>
  </r>
  <r>
    <x v="5"/>
    <x v="5"/>
    <s v="ULLUM"/>
    <s v="ARG0000290"/>
    <n v="42"/>
    <n v="-31.4557"/>
    <n v="-68.755600000000001"/>
    <x v="0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67.03899999999999"/>
    <m/>
    <n v="173.66663633245301"/>
  </r>
  <r>
    <x v="5"/>
    <x v="5"/>
    <s v="URUGUA-I"/>
    <s v="ARG0000228"/>
    <n v="120"/>
    <n v="-25.8766"/>
    <n v="-54.5687"/>
    <x v="0"/>
    <m/>
    <m/>
    <m/>
    <x v="79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511.02010000000001"/>
    <m/>
    <n v="496.19038952129603"/>
  </r>
  <r>
    <x v="5"/>
    <x v="5"/>
    <s v="VENADO TUERTO"/>
    <s v="ARG0000309"/>
    <n v="9.1"/>
    <n v="-33.777700000000003"/>
    <n v="-61.955500000000001"/>
    <x v="3"/>
    <s v="Gas"/>
    <m/>
    <m/>
    <x v="0"/>
    <s v="COOPERATIV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0"/>
    <m/>
    <n v="127.45618769707301"/>
  </r>
  <r>
    <x v="5"/>
    <x v="5"/>
    <s v="VILLA GESELL"/>
    <s v="ARG0000009"/>
    <n v="130"/>
    <n v="-37.248699999999999"/>
    <n v="-56.997300000000003"/>
    <x v="1"/>
    <m/>
    <m/>
    <m/>
    <x v="0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44.488"/>
    <m/>
    <n v="2192.16898376984"/>
  </r>
  <r>
    <x v="5"/>
    <x v="5"/>
    <s v="VILLA MARIA (LAS PLAYAS)"/>
    <s v="ARG0000109"/>
    <n v="48"/>
    <n v="-39.087200000000003"/>
    <n v="-67.088099999999997"/>
    <x v="1"/>
    <m/>
    <m/>
    <m/>
    <x v="7"/>
    <m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49.539000000000001"/>
    <m/>
    <n v="809.41624016117498"/>
  </r>
  <r>
    <x v="5"/>
    <x v="5"/>
    <s v="VUELTA DE OBLIGADO"/>
    <s v="ARG0000308"/>
    <n v="560"/>
    <n v="-32.5807"/>
    <n v="-60.790300000000002"/>
    <x v="6"/>
    <s v="Gas"/>
    <m/>
    <m/>
    <x v="0"/>
    <s v="CENTRAL VUELTA DE OBLIGADO SA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923.07"/>
    <m/>
    <n v="321.82075906707701"/>
  </r>
  <r>
    <x v="5"/>
    <x v="5"/>
    <s v="YACYRETA"/>
    <s v="ARG0000136"/>
    <n v="1550"/>
    <n v="-27.482700000000001"/>
    <n v="-56.739699999999999"/>
    <x v="0"/>
    <m/>
    <m/>
    <m/>
    <x v="80"/>
    <s v="EBY"/>
    <s v="Ministerio de EnergÃ­a y MinerÃ­a"/>
    <s v="http://energia3.mecon.gov.ar/contenidos/archivos/Reorganizacion/informacion_del_mercado/publicaciones/mercado_electrico/estadisticosectorelectrico/2015/A1.POT_GEN_COMB_POR_CENTRAL_2015.xlsx"/>
    <s v="Ministerio de EnergÃ­a y MinerÃ­a"/>
    <n v="2015"/>
    <m/>
    <m/>
    <n v="10066.9997"/>
    <m/>
    <n v="6409.1258646500701"/>
  </r>
  <r>
    <x v="6"/>
    <x v="6"/>
    <s v="Armenian-2"/>
    <s v="WRI1019028"/>
    <n v="375"/>
    <n v="40.180500000000002"/>
    <n v="44.149799999999999"/>
    <x v="5"/>
    <m/>
    <m/>
    <m/>
    <x v="9"/>
    <s v="Armenian Nuclear Power Company"/>
    <s v="IAEA"/>
    <s v="https://www.iaea.org/PRIS/CountryStatistics/ReactorDetails.aspx?current=2"/>
    <s v="GEODB"/>
    <m/>
    <m/>
    <m/>
    <m/>
    <m/>
    <n v="2465"/>
  </r>
  <r>
    <x v="6"/>
    <x v="6"/>
    <s v="Hrazadan"/>
    <s v="WRI1019027"/>
    <n v="1110"/>
    <n v="40.564"/>
    <n v="44.747900000000001"/>
    <x v="1"/>
    <m/>
    <m/>
    <m/>
    <x v="0"/>
    <s v="Hrazdan Energy Company"/>
    <s v="Armenia Ministry of Energy and Natural Resources"/>
    <s v="http://www.minenergy.am/en/page/532"/>
    <s v="GEODB"/>
    <m/>
    <m/>
    <m/>
    <m/>
    <m/>
    <n v="1890.62143966856"/>
  </r>
  <r>
    <x v="6"/>
    <x v="6"/>
    <s v="New Yerevan"/>
    <s v="WRI1019026"/>
    <n v="271"/>
    <n v="40.115200000000002"/>
    <n v="44.497300000000003"/>
    <x v="1"/>
    <m/>
    <m/>
    <m/>
    <x v="8"/>
    <s v="Yerevan  TPP"/>
    <s v="Armenia Ministry of Energy and Natural Resources"/>
    <s v="http://www.minenergy.am/en/page/531"/>
    <s v="WRI"/>
    <m/>
    <m/>
    <m/>
    <m/>
    <m/>
    <n v="461.58415328845098"/>
  </r>
  <r>
    <x v="6"/>
    <x v="6"/>
    <s v="Sevan-Hrazdan Cascade"/>
    <s v="WRI1003805"/>
    <n v="561"/>
    <n v="40.507800000000003"/>
    <n v="44.760599999999997"/>
    <x v="0"/>
    <m/>
    <m/>
    <m/>
    <x v="0"/>
    <s v="RusHydro"/>
    <s v="Armenia Ministry of Energy and Natural Resources"/>
    <s v="http://www.minenergy.am/en/page/534"/>
    <s v="GEODB"/>
    <m/>
    <m/>
    <m/>
    <m/>
    <m/>
    <n v="1158.0435233160599"/>
  </r>
  <r>
    <x v="6"/>
    <x v="6"/>
    <s v="Shamb"/>
    <s v="WRI1019030"/>
    <n v="170"/>
    <n v="39.474299999999999"/>
    <n v="46.130600000000001"/>
    <x v="0"/>
    <m/>
    <m/>
    <m/>
    <x v="2"/>
    <s v="Ministry of Energy an Natural Resources"/>
    <s v="Armenia Ministry of Energy and Natural Resources"/>
    <s v="http://www.minenergy.am/en/page/533"/>
    <s v="GEODB"/>
    <m/>
    <m/>
    <m/>
    <m/>
    <m/>
    <n v="350.922279792746"/>
  </r>
  <r>
    <x v="6"/>
    <x v="6"/>
    <s v="Spandaryan"/>
    <s v="WRI1019031"/>
    <n v="76"/>
    <n v="39.6494"/>
    <n v="45.85"/>
    <x v="0"/>
    <m/>
    <m/>
    <m/>
    <x v="49"/>
    <s v="Ministry of Energy an Natural Resources"/>
    <s v="Armenia Ministry of Energy and Natural Resources"/>
    <s v="http://www.minenergy.am/en/page/533"/>
    <s v="GEODB"/>
    <m/>
    <m/>
    <m/>
    <m/>
    <m/>
    <n v="156.88290155440399"/>
  </r>
  <r>
    <x v="6"/>
    <x v="6"/>
    <s v="Tatev"/>
    <s v="WRI1019029"/>
    <n v="158"/>
    <n v="39.395600000000002"/>
    <n v="46.257800000000003"/>
    <x v="0"/>
    <m/>
    <m/>
    <m/>
    <x v="55"/>
    <s v="Ministry of Energy an Natural Resources"/>
    <s v="Armenia Ministry of Energy and Natural Resources"/>
    <s v="http://www.minenergy.am/en/page/533"/>
    <s v="WRI"/>
    <m/>
    <m/>
    <m/>
    <m/>
    <m/>
    <n v="326.15129533678697"/>
  </r>
  <r>
    <x v="6"/>
    <x v="6"/>
    <s v="Yerevan"/>
    <s v="WRI1019025"/>
    <n v="550"/>
    <n v="40.113799999999998"/>
    <n v="44.503799999999998"/>
    <x v="1"/>
    <m/>
    <m/>
    <m/>
    <x v="0"/>
    <s v="Yerevan TPP"/>
    <s v="Armenia Ministry of Energy and Natural Resources"/>
    <s v="http://www.minenergy.am/en/page/531"/>
    <s v="WRI"/>
    <m/>
    <m/>
    <m/>
    <m/>
    <m/>
    <n v="936.79440704298202"/>
  </r>
  <r>
    <x v="7"/>
    <x v="7"/>
    <s v="Adelaide Showgrounds"/>
    <s v="AUS0000432"/>
    <n v="1"/>
    <n v="-34.945300000000003"/>
    <n v="138.5882"/>
    <x v="7"/>
    <m/>
    <m/>
    <m/>
    <x v="0"/>
    <s v="Adelaide Showgrounds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4.8168481410315"/>
  </r>
  <r>
    <x v="7"/>
    <x v="7"/>
    <s v="Albany Wind Farm"/>
    <s v="AUS0000065"/>
    <n v="21.6"/>
    <n v="-35.064100000000003"/>
    <n v="117.79770000000001"/>
    <x v="4"/>
    <m/>
    <m/>
    <m/>
    <x v="0"/>
    <s v="Verve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2.062877053073002"/>
  </r>
  <r>
    <x v="7"/>
    <x v="7"/>
    <s v="Amcor Gawler"/>
    <s v="AUS0000231"/>
    <n v="4"/>
    <n v="-34.550899999999999"/>
    <n v="138.76589999999999"/>
    <x v="3"/>
    <m/>
    <m/>
    <m/>
    <x v="0"/>
    <s v="Energy Response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9.5045084478683"/>
  </r>
  <r>
    <x v="7"/>
    <x v="7"/>
    <s v="Angaston"/>
    <s v="AUS0000232"/>
    <n v="50"/>
    <n v="-34.503500000000003"/>
    <n v="139.02449999999999"/>
    <x v="3"/>
    <m/>
    <m/>
    <m/>
    <x v="0"/>
    <s v="Infratil Energy Australia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43.806355598354"/>
  </r>
  <r>
    <x v="7"/>
    <x v="7"/>
    <s v="Anglesea"/>
    <s v="AUS0000114"/>
    <n v="150"/>
    <n v="-38.386099999999999"/>
    <n v="144.18279999999999"/>
    <x v="6"/>
    <m/>
    <m/>
    <m/>
    <x v="0"/>
    <s v="Alcoa of Australia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737.54160892147002"/>
  </r>
  <r>
    <x v="7"/>
    <x v="7"/>
    <s v="Appin (Mine)"/>
    <s v="AUS0000264"/>
    <n v="59.7"/>
    <n v="-34.208199999999998"/>
    <n v="150.7722"/>
    <x v="1"/>
    <m/>
    <m/>
    <m/>
    <x v="0"/>
    <s v="Energy Developments CSM (NSW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55.08626325946801"/>
  </r>
  <r>
    <x v="7"/>
    <x v="7"/>
    <s v="Argyle Diamond Mine"/>
    <s v="AUS0000220"/>
    <n v="32"/>
    <n v="-16.716200000000001"/>
    <n v="128.40309999999999"/>
    <x v="3"/>
    <m/>
    <m/>
    <m/>
    <x v="0"/>
    <s v="Rio Tinto - Argyle Diamond Mines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56.036067582946"/>
  </r>
  <r>
    <x v="7"/>
    <x v="7"/>
    <s v="Awaba"/>
    <s v="AUS0000049"/>
    <n v="1.1000000000000001"/>
    <n v="-33.024999999999999"/>
    <n v="151.5497"/>
    <x v="8"/>
    <m/>
    <m/>
    <m/>
    <x v="0"/>
    <s v="LMS Energy Generation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Bairnsdale"/>
    <s v="AUS0000081"/>
    <n v="94"/>
    <n v="-37.8429"/>
    <n v="147.56389999999999"/>
    <x v="1"/>
    <m/>
    <m/>
    <m/>
    <x v="0"/>
    <s v="Alinta DEBO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44.18942623768899"/>
  </r>
  <r>
    <x v="7"/>
    <x v="7"/>
    <s v="Ballarat Base Hospital"/>
    <s v="AUS0000113"/>
    <n v="2"/>
    <n v="-37.559600000000003"/>
    <n v="143.84690000000001"/>
    <x v="1"/>
    <m/>
    <m/>
    <m/>
    <x v="0"/>
    <s v="Ballarat Base Hospital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.1955197071848804"/>
  </r>
  <r>
    <x v="7"/>
    <x v="7"/>
    <s v="Bamarang"/>
    <s v="AUS0000397"/>
    <n v="320"/>
    <n v="-34.902999999999999"/>
    <n v="150.5258"/>
    <x v="1"/>
    <m/>
    <m/>
    <m/>
    <x v="0"/>
    <s v="Infratil Energy Australia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831.28315314958195"/>
  </r>
  <r>
    <x v="7"/>
    <x v="7"/>
    <s v="Bango Wind Farm"/>
    <s v="AUS0000398"/>
    <n v="200"/>
    <n v="-34.605800000000002"/>
    <n v="148.86959999999999"/>
    <x v="4"/>
    <m/>
    <m/>
    <m/>
    <x v="0"/>
    <s v="Bango Wind Farm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82.063676417343"/>
  </r>
  <r>
    <x v="7"/>
    <x v="7"/>
    <s v="Banimboola"/>
    <s v="AUS0000014"/>
    <n v="12.5"/>
    <n v="-36.534199999999998"/>
    <n v="147.45939999999999"/>
    <x v="0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8.328145760543201"/>
  </r>
  <r>
    <x v="7"/>
    <x v="7"/>
    <s v="Bankstown Sports Club"/>
    <s v="AUS0000399"/>
    <n v="2.1"/>
    <n v="-33.919699999999999"/>
    <n v="151.03319999999999"/>
    <x v="3"/>
    <m/>
    <m/>
    <m/>
    <x v="0"/>
    <s v="Bankstown Sports Club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0.2398669351308"/>
  </r>
  <r>
    <x v="7"/>
    <x v="7"/>
    <s v="Bannaby"/>
    <s v="AUS0000396"/>
    <n v="600"/>
    <n v="-34.431800000000003"/>
    <n v="150.0531"/>
    <x v="1"/>
    <m/>
    <m/>
    <m/>
    <x v="0"/>
    <s v="Snowy Hydro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558.6559121554601"/>
  </r>
  <r>
    <x v="7"/>
    <x v="7"/>
    <s v="Barcaldine (Len Wishaw)"/>
    <s v="AUS0000008"/>
    <n v="55"/>
    <n v="-23.552499999999998"/>
    <n v="145.3142"/>
    <x v="1"/>
    <m/>
    <m/>
    <m/>
    <x v="0"/>
    <s v="Ergon Energy Qld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42.876791947584"/>
  </r>
  <r>
    <x v="7"/>
    <x v="7"/>
    <s v="Barron Gorge"/>
    <s v="AUS0000151"/>
    <n v="66"/>
    <n v="-16.850200000000001"/>
    <n v="145.6465"/>
    <x v="0"/>
    <m/>
    <m/>
    <m/>
    <x v="0"/>
    <s v="Stanwell Corporation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49.572609615668"/>
  </r>
  <r>
    <x v="7"/>
    <x v="7"/>
    <s v="Bastyan"/>
    <s v="AUS0000137"/>
    <n v="79.900000000000006"/>
    <n v="-41.735999999999997"/>
    <n v="145.53210000000001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81.073507701392"/>
  </r>
  <r>
    <x v="7"/>
    <x v="7"/>
    <s v="Bayswater"/>
    <s v="AUS0000265"/>
    <n v="2640"/>
    <n v="-32.395299999999999"/>
    <n v="150.94909999999999"/>
    <x v="6"/>
    <m/>
    <m/>
    <m/>
    <x v="0"/>
    <s v="Macquarie Generation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2980.732317017801"/>
  </r>
  <r>
    <x v="7"/>
    <x v="7"/>
    <s v="Belconnen"/>
    <s v="AUS0000400"/>
    <n v="1"/>
    <n v="-35.214199999999998"/>
    <n v="148.9872"/>
    <x v="8"/>
    <m/>
    <m/>
    <m/>
    <x v="0"/>
    <s v="EDL LFG ACT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Bell Bay (Bell Bay Three)"/>
    <s v="AUS0000139"/>
    <n v="120"/>
    <n v="-41.142899999999997"/>
    <n v="146.90299999999999"/>
    <x v="1"/>
    <m/>
    <m/>
    <m/>
    <x v="0"/>
    <s v="Aurora Energy Tamar Valle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11.73118243109298"/>
  </r>
  <r>
    <x v="7"/>
    <x v="7"/>
    <s v="Ben Lomond"/>
    <s v="AUS0000395"/>
    <n v="200"/>
    <n v="-29.962299999999999"/>
    <n v="151.6585"/>
    <x v="4"/>
    <m/>
    <m/>
    <m/>
    <x v="0"/>
    <s v="AGL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82.063676417343"/>
  </r>
  <r>
    <x v="7"/>
    <x v="7"/>
    <s v="Bendeela (Shoalhaven Scheme)"/>
    <s v="AUS0000266"/>
    <n v="80"/>
    <n v="-34.733699999999999"/>
    <n v="150.46690000000001"/>
    <x v="0"/>
    <m/>
    <m/>
    <m/>
    <x v="0"/>
    <s v="Origin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81.300132867477"/>
  </r>
  <r>
    <x v="7"/>
    <x v="7"/>
    <s v="Berrimah"/>
    <s v="AUS0000251"/>
    <n v="10"/>
    <n v="-12.4262"/>
    <n v="130.9195"/>
    <x v="1"/>
    <m/>
    <m/>
    <m/>
    <x v="0"/>
    <s v="NT Power and Wate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5.9775985359244"/>
  </r>
  <r>
    <x v="7"/>
    <x v="7"/>
    <s v="Berwick"/>
    <s v="AUS0000080"/>
    <n v="4.5999999999999996"/>
    <n v="-38.119700000000002"/>
    <n v="145.26650000000001"/>
    <x v="8"/>
    <m/>
    <m/>
    <m/>
    <x v="0"/>
    <s v="Energy Developments LFG (Victoria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Bidyadanga"/>
    <s v="AUS0000382"/>
    <n v="1.3"/>
    <n v="-18.6816"/>
    <n v="121.7848"/>
    <x v="3"/>
    <m/>
    <m/>
    <m/>
    <x v="0"/>
    <s v="Energy Developments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.3389652455572101"/>
  </r>
  <r>
    <x v="7"/>
    <x v="7"/>
    <s v="Blayney Wind Farm"/>
    <s v="AUS0000027"/>
    <n v="9.9"/>
    <n v="-33.621899999999997"/>
    <n v="149.19820000000001"/>
    <x v="4"/>
    <m/>
    <m/>
    <m/>
    <x v="0"/>
    <s v="Eraring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3.862151982658499"/>
  </r>
  <r>
    <x v="7"/>
    <x v="7"/>
    <s v="Blowering"/>
    <s v="AUS0000267"/>
    <n v="70"/>
    <n v="-35.398600000000002"/>
    <n v="148.24629999999999"/>
    <x v="0"/>
    <m/>
    <m/>
    <m/>
    <x v="0"/>
    <s v="Snowy Hydro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58.63761625904201"/>
  </r>
  <r>
    <x v="7"/>
    <x v="7"/>
    <s v="Bluff Point (Woolnorth) Wind Farm"/>
    <s v="AUS0000009"/>
    <n v="65"/>
    <n v="-40.720700000000001"/>
    <n v="144.68690000000001"/>
    <x v="4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56.670694835636"/>
  </r>
  <r>
    <x v="7"/>
    <x v="7"/>
    <s v="Boco Rock"/>
    <s v="AUS0000394"/>
    <n v="270"/>
    <n v="-36.5914"/>
    <n v="149.12970000000001"/>
    <x v="4"/>
    <m/>
    <m/>
    <m/>
    <x v="0"/>
    <s v="Boco Rock Wind Farm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50.78596316341304"/>
  </r>
  <r>
    <x v="7"/>
    <x v="7"/>
    <s v="Bodangora Wind Farm"/>
    <s v="AUS0000422"/>
    <n v="100"/>
    <n v="-32.413699999999999"/>
    <n v="149.059"/>
    <x v="4"/>
    <m/>
    <m/>
    <m/>
    <x v="0"/>
    <s v="Infigen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41.03183820867099"/>
  </r>
  <r>
    <x v="7"/>
    <x v="7"/>
    <s v="Bogong (Mount Beauty Hydro Scheme)"/>
    <s v="AUS0000102"/>
    <n v="140"/>
    <n v="-36.805500000000002"/>
    <n v="147.22800000000001"/>
    <x v="0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17.27523251808401"/>
  </r>
  <r>
    <x v="7"/>
    <x v="7"/>
    <s v="Box Hill"/>
    <s v="AUS0000342"/>
    <n v="25"/>
    <n v="-30.499400000000001"/>
    <n v="151.68389999999999"/>
    <x v="4"/>
    <m/>
    <m/>
    <m/>
    <x v="0"/>
    <s v="AGL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0.257959552167897"/>
  </r>
  <r>
    <x v="7"/>
    <x v="7"/>
    <s v="Braemar 1"/>
    <s v="AUS0000152"/>
    <n v="504"/>
    <n v="-27.110900000000001"/>
    <n v="150.90530000000001"/>
    <x v="1"/>
    <m/>
    <m/>
    <m/>
    <x v="0"/>
    <s v="Alinta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309.2709662105899"/>
  </r>
  <r>
    <x v="7"/>
    <x v="7"/>
    <s v="Braemar 2"/>
    <s v="AUS0000153"/>
    <n v="519"/>
    <n v="-27.1128"/>
    <n v="150.9049"/>
    <x v="1"/>
    <m/>
    <m/>
    <m/>
    <x v="0"/>
    <s v="Arrow Energy"/>
    <s v="Australian Renewable Energy Mapping Infrastructure"/>
    <s v="http://services.ga.gov.au/site_3/rest/services/Electricity_Infrastructure/MapServer"/>
    <s v="Australian Renewable Energy Mapping Infrastructure"/>
    <n v="2013"/>
    <m/>
    <m/>
    <m/>
    <m/>
    <n v="1348.2373640144699"/>
  </r>
  <r>
    <x v="7"/>
    <x v="7"/>
    <s v="Bremer Bay Diesel Backup"/>
    <s v="AUS0000349"/>
    <n v="1.3"/>
    <n v="-34.401800000000001"/>
    <n v="119.3888"/>
    <x v="3"/>
    <m/>
    <m/>
    <m/>
    <x v="0"/>
    <s v="Verve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.3389652455572101"/>
  </r>
  <r>
    <x v="7"/>
    <x v="7"/>
    <s v="Brewer"/>
    <s v="AUS0000256"/>
    <n v="8.5"/>
    <n v="-23.881699999999999"/>
    <n v="133.82810000000001"/>
    <x v="1"/>
    <m/>
    <m/>
    <m/>
    <x v="0"/>
    <s v="Central Energy Powe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2.080958755535701"/>
  </r>
  <r>
    <x v="7"/>
    <x v="7"/>
    <s v="Broadmeadows"/>
    <s v="AUS0000082"/>
    <n v="6.2"/>
    <n v="-37.687800000000003"/>
    <n v="144.96629999999999"/>
    <x v="8"/>
    <m/>
    <m/>
    <m/>
    <x v="0"/>
    <s v="Energy Developments LFG (Victoria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Broadwater"/>
    <s v="AUS0000268"/>
    <n v="30"/>
    <n v="-29.011800000000001"/>
    <n v="153.43350000000001"/>
    <x v="9"/>
    <m/>
    <m/>
    <m/>
    <x v="0"/>
    <s v="NSW Sugar Milling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20.355648535564"/>
  </r>
  <r>
    <x v="7"/>
    <x v="7"/>
    <s v="Broken Hill"/>
    <s v="AUS0000305"/>
    <n v="50"/>
    <n v="-31.9863"/>
    <n v="141.4203"/>
    <x v="1"/>
    <m/>
    <m/>
    <m/>
    <x v="0"/>
    <s v="Essential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29.88799267962199"/>
  </r>
  <r>
    <x v="7"/>
    <x v="7"/>
    <s v="Broken Hill Solar Plant"/>
    <s v="AUS0000477"/>
    <n v="53"/>
    <n v="-31.986699999999999"/>
    <n v="141.39150000000001"/>
    <x v="7"/>
    <m/>
    <m/>
    <m/>
    <x v="0"/>
    <s v="AGL Energy"/>
    <s v="Australian Renewable Energy Mapping Infrastructure"/>
    <s v="http://services.ga.gov.au/site_3/rest/services/Electricity_Infrastructure/MapServer"/>
    <s v="Australian Renewable Energy Mapping Infrastructure"/>
    <n v="2016"/>
    <m/>
    <m/>
    <m/>
    <m/>
    <n v="785.29295147466905"/>
  </r>
  <r>
    <x v="7"/>
    <x v="7"/>
    <s v="Brooklyn"/>
    <s v="AUS0000079"/>
    <n v="2.8"/>
    <n v="-37.817999999999998"/>
    <n v="144.83189999999999"/>
    <x v="8"/>
    <m/>
    <m/>
    <m/>
    <x v="0"/>
    <s v="Energy Developments LFG (Victoria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Broome"/>
    <s v="AUS0000180"/>
    <n v="39.6"/>
    <n v="-17.981000000000002"/>
    <n v="122.2046"/>
    <x v="1"/>
    <m/>
    <m/>
    <m/>
    <x v="0"/>
    <s v="Energy Developments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02.87129020226"/>
  </r>
  <r>
    <x v="7"/>
    <x v="7"/>
    <s v="Brown Mountain"/>
    <s v="AUS0000269"/>
    <n v="5.4"/>
    <n v="-36.595100000000002"/>
    <n v="149.47409999999999"/>
    <x v="0"/>
    <m/>
    <m/>
    <m/>
    <x v="0"/>
    <s v="Eraring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2.237758968554701"/>
  </r>
  <r>
    <x v="7"/>
    <x v="7"/>
    <s v="Browns Plains"/>
    <s v="AUS0000078"/>
    <n v="2.2000000000000002"/>
    <n v="-27.6721"/>
    <n v="153.06630000000001"/>
    <x v="8"/>
    <m/>
    <m/>
    <m/>
    <x v="0"/>
    <s v="Energy Developments LFG (Qld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Bulwer Island"/>
    <s v="AUS0000461"/>
    <n v="33"/>
    <n v="-27.403600000000001"/>
    <n v="153.13630000000001"/>
    <x v="1"/>
    <m/>
    <m/>
    <m/>
    <x v="0"/>
    <s v="ATCO and Origin Energy"/>
    <s v="Australian Renewable Energy Mapping Infrastructure"/>
    <s v="http://services.ga.gov.au/site_3/rest/services/Electricity_Infrastructure/MapServer"/>
    <s v="Australian Renewable Energy Mapping Infrastructure"/>
    <m/>
    <m/>
    <m/>
    <m/>
    <m/>
    <n v="85.726075168550594"/>
  </r>
  <r>
    <x v="7"/>
    <x v="7"/>
    <s v="Buronga"/>
    <s v="AUS0000416"/>
    <n v="150"/>
    <n v="-34.101300000000002"/>
    <n v="142.26169999999999"/>
    <x v="1"/>
    <m/>
    <m/>
    <m/>
    <x v="0"/>
    <s v="International Power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89.66397803886599"/>
  </r>
  <r>
    <x v="7"/>
    <x v="7"/>
    <s v="Burrendong"/>
    <s v="AUS0000300"/>
    <n v="18"/>
    <n v="-32.6646"/>
    <n v="149.108"/>
    <x v="0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0.792529895182298"/>
  </r>
  <r>
    <x v="7"/>
    <x v="7"/>
    <s v="Burrinjuck Power Station"/>
    <s v="AUS0000048"/>
    <n v="27.2"/>
    <n v="-35.002499999999998"/>
    <n v="148.58340000000001"/>
    <x v="0"/>
    <m/>
    <m/>
    <m/>
    <x v="0"/>
    <s v="Eraring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1.642045174942098"/>
  </r>
  <r>
    <x v="7"/>
    <x v="7"/>
    <s v="Burrup Peninsula (Karratha Gas Plant)"/>
    <s v="AUS0000181"/>
    <n v="240"/>
    <n v="-20.628599999999999"/>
    <n v="116.7821"/>
    <x v="1"/>
    <m/>
    <m/>
    <m/>
    <x v="0"/>
    <s v="Woodside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23.46236486218595"/>
  </r>
  <r>
    <x v="7"/>
    <x v="7"/>
    <s v="Burrup Peninsula (Pluto Phase 1)"/>
    <s v="AUS0000182"/>
    <n v="160"/>
    <n v="-20.593699999999998"/>
    <n v="116.78019999999999"/>
    <x v="1"/>
    <m/>
    <m/>
    <m/>
    <x v="0"/>
    <s v="Woodside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15.64157657479097"/>
  </r>
  <r>
    <x v="7"/>
    <x v="7"/>
    <s v="Butlers Gorge"/>
    <s v="AUS0000127"/>
    <n v="12.2"/>
    <n v="-42.2669"/>
    <n v="146.26179999999999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7.6482702622902"/>
  </r>
  <r>
    <x v="7"/>
    <x v="7"/>
    <s v="CSIRO Energy Centre"/>
    <s v="AUS0000438"/>
    <n v="1.5"/>
    <n v="-32.883499999999998"/>
    <n v="151.72749999999999"/>
    <x v="7"/>
    <m/>
    <m/>
    <m/>
    <x v="0"/>
    <s v="CSIRO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2.2252722115472"/>
  </r>
  <r>
    <x v="7"/>
    <x v="7"/>
    <s v="Callide A"/>
    <s v="AUS0000178"/>
    <n v="120"/>
    <n v="-24.334"/>
    <n v="150.62799999999999"/>
    <x v="6"/>
    <m/>
    <m/>
    <m/>
    <x v="0"/>
    <s v="CS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90.03328713717599"/>
  </r>
  <r>
    <x v="7"/>
    <x v="7"/>
    <s v="Callide B"/>
    <s v="AUS0000177"/>
    <n v="700"/>
    <n v="-24.344899999999999"/>
    <n v="150.61969999999999"/>
    <x v="6"/>
    <m/>
    <m/>
    <m/>
    <x v="0"/>
    <s v="CS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441.8608416335301"/>
  </r>
  <r>
    <x v="7"/>
    <x v="7"/>
    <s v="Callide C"/>
    <s v="AUS0000176"/>
    <n v="900"/>
    <n v="-24.344899999999999"/>
    <n v="150.6182"/>
    <x v="6"/>
    <m/>
    <m/>
    <m/>
    <x v="0"/>
    <s v="CS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425.2496535288201"/>
  </r>
  <r>
    <x v="7"/>
    <x v="7"/>
    <s v="Camballin"/>
    <s v="AUS0000414"/>
    <n v="1.04"/>
    <n v="-18.027799999999999"/>
    <n v="124.1621"/>
    <x v="1"/>
    <m/>
    <m/>
    <m/>
    <x v="0"/>
    <s v="Energy Developments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.7016702477361401"/>
  </r>
  <r>
    <x v="7"/>
    <x v="7"/>
    <s v="Canning Vale"/>
    <s v="AUS0000330"/>
    <n v="4"/>
    <n v="-32.073900000000002"/>
    <n v="115.8914"/>
    <x v="8"/>
    <m/>
    <m/>
    <m/>
    <x v="0"/>
    <s v="Landfill Gas and Power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Cannington Mine"/>
    <s v="AUS0000452"/>
    <n v="40"/>
    <n v="-21.860099999999999"/>
    <n v="140.91579999999999"/>
    <x v="1"/>
    <m/>
    <m/>
    <m/>
    <x v="0"/>
    <s v="BHP Billiton"/>
    <s v="Australian Renewable Energy Mapping Infrastructure"/>
    <s v="http://services.ga.gov.au/site_3/rest/services/Electricity_Infrastructure/MapServer"/>
    <s v="Australian Renewable Energy Mapping Infrastructure"/>
    <m/>
    <m/>
    <m/>
    <m/>
    <m/>
    <n v="103.910394143697"/>
  </r>
  <r>
    <x v="7"/>
    <x v="7"/>
    <s v="Canunda Wind Farm"/>
    <s v="AUS0000064"/>
    <n v="46"/>
    <n v="-37.760300000000001"/>
    <n v="140.4033"/>
    <x v="4"/>
    <m/>
    <m/>
    <m/>
    <x v="0"/>
    <s v="International Power - GDF Suez Australia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10.87464557598901"/>
  </r>
  <r>
    <x v="7"/>
    <x v="7"/>
    <s v="Cape Bridgewater Wind Farm"/>
    <s v="AUS0000007"/>
    <n v="58"/>
    <n v="-38.357700000000001"/>
    <n v="141.38499999999999"/>
    <x v="4"/>
    <m/>
    <m/>
    <m/>
    <x v="0"/>
    <s v="Pacific Hydro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39.79846616102901"/>
  </r>
  <r>
    <x v="7"/>
    <x v="7"/>
    <s v="Cape Lambert"/>
    <s v="AUS0000462"/>
    <n v="120"/>
    <n v="-20.648800000000001"/>
    <n v="117.1407"/>
    <x v="1"/>
    <m/>
    <m/>
    <m/>
    <x v="0"/>
    <s v="Rio Tinto Australia Pty Ltd"/>
    <s v="Australian Renewable Energy Mapping Infrastructure"/>
    <s v="http://services.ga.gov.au/site_3/rest/services/Electricity_Infrastructure/MapServer"/>
    <s v="Australian Renewable Energy Mapping Infrastructure"/>
    <n v="2014"/>
    <m/>
    <m/>
    <m/>
    <m/>
    <n v="311.73118243109298"/>
  </r>
  <r>
    <x v="7"/>
    <x v="7"/>
    <s v="Cape Nelson North Wind Farm"/>
    <s v="AUS0000112"/>
    <n v="22"/>
    <n v="-38.367600000000003"/>
    <n v="141.54300000000001"/>
    <x v="4"/>
    <m/>
    <m/>
    <m/>
    <x v="0"/>
    <s v="Pacific Hydro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3.027004405907697"/>
  </r>
  <r>
    <x v="7"/>
    <x v="7"/>
    <s v="Cape Nelson South Wind Farm"/>
    <s v="AUS0000111"/>
    <n v="44"/>
    <n v="-38.411999999999999"/>
    <n v="141.54300000000001"/>
    <x v="4"/>
    <m/>
    <m/>
    <m/>
    <x v="0"/>
    <s v="Pacific Hydro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06.054008811815"/>
  </r>
  <r>
    <x v="7"/>
    <x v="7"/>
    <s v="Cape Preston"/>
    <s v="AUS0000457"/>
    <n v="450"/>
    <n v="-21.076699999999999"/>
    <n v="116.15900000000001"/>
    <x v="1"/>
    <m/>
    <m/>
    <m/>
    <x v="0"/>
    <s v="Citic Pacific Mining"/>
    <s v="Australian Renewable Energy Mapping Infrastructure"/>
    <s v="http://services.ga.gov.au/site_3/rest/services/Electricity_Infrastructure/MapServer"/>
    <s v="Australian Renewable Energy Mapping Infrastructure"/>
    <m/>
    <m/>
    <m/>
    <m/>
    <m/>
    <n v="1168.9919341165901"/>
  </r>
  <r>
    <x v="7"/>
    <x v="7"/>
    <s v="Cape Sir William Grant Wind Farm"/>
    <s v="AUS0000110"/>
    <n v="54"/>
    <n v="-38.397599999999997"/>
    <n v="141.62090000000001"/>
    <x v="4"/>
    <m/>
    <m/>
    <m/>
    <x v="0"/>
    <s v="Pacific Hydro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30.15719263268201"/>
  </r>
  <r>
    <x v="7"/>
    <x v="7"/>
    <s v="Capital Wind Farm"/>
    <s v="AUS0000047"/>
    <n v="140.69999999999999"/>
    <n v="-35.165999999999997"/>
    <n v="149.51859999999999"/>
    <x v="4"/>
    <m/>
    <m/>
    <m/>
    <x v="0"/>
    <s v="Infigen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39.13179635960103"/>
  </r>
  <r>
    <x v="7"/>
    <x v="7"/>
    <s v="Capral (Aluminium Smelter)"/>
    <s v="AUS0000270"/>
    <n v="300"/>
    <n v="-32.789700000000003"/>
    <n v="151.4813"/>
    <x v="1"/>
    <m/>
    <m/>
    <m/>
    <x v="0"/>
    <s v="Capral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779.32795607773301"/>
  </r>
  <r>
    <x v="7"/>
    <x v="7"/>
    <s v="Carnarvon"/>
    <s v="AUS0000386"/>
    <n v="15"/>
    <n v="-24.869199999999999"/>
    <n v="113.6754"/>
    <x v="1"/>
    <m/>
    <m/>
    <m/>
    <x v="0"/>
    <m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8.966397803886601"/>
  </r>
  <r>
    <x v="7"/>
    <x v="7"/>
    <s v="Catagunya"/>
    <s v="AUS0000126"/>
    <n v="48"/>
    <n v="-42.452399999999997"/>
    <n v="146.5977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08.780079720486"/>
  </r>
  <r>
    <x v="7"/>
    <x v="7"/>
    <s v="Cathedral Rocks Wind Farm"/>
    <s v="AUS0000063"/>
    <n v="66"/>
    <n v="-34.850900000000003"/>
    <n v="135.58519999999999"/>
    <x v="4"/>
    <m/>
    <m/>
    <m/>
    <x v="0"/>
    <s v="TRUenergy &amp; Acciona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59.08101321772301"/>
  </r>
  <r>
    <x v="7"/>
    <x v="7"/>
    <s v="Cawse Nickel Mine"/>
    <s v="AUS0000415"/>
    <n v="16.5"/>
    <n v="-30.380800000000001"/>
    <n v="121.1635"/>
    <x v="1"/>
    <m/>
    <m/>
    <m/>
    <x v="0"/>
    <m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2.863037584275297"/>
  </r>
  <r>
    <x v="7"/>
    <x v="7"/>
    <s v="Cethana"/>
    <s v="AUS0000144"/>
    <n v="100"/>
    <n v="-41.480200000000004"/>
    <n v="146.13480000000001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26.62516608434601"/>
  </r>
  <r>
    <x v="7"/>
    <x v="7"/>
    <s v="Challicum Hills Wind Farm"/>
    <s v="AUS0000006"/>
    <n v="52.5"/>
    <n v="-37.389800000000001"/>
    <n v="143.114"/>
    <x v="4"/>
    <m/>
    <m/>
    <m/>
    <x v="0"/>
    <s v="Pacific Hydro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26.541715059552"/>
  </r>
  <r>
    <x v="7"/>
    <x v="7"/>
    <s v="Channel Island"/>
    <s v="AUS0000261"/>
    <n v="232"/>
    <n v="-12.555"/>
    <n v="130.86660000000001"/>
    <x v="1"/>
    <m/>
    <m/>
    <m/>
    <x v="0"/>
    <s v="NT Power and Wate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02.68028603344601"/>
  </r>
  <r>
    <x v="7"/>
    <x v="7"/>
    <s v="Charlestown Square"/>
    <s v="AUS0000401"/>
    <n v="2.8"/>
    <n v="-32.964300000000001"/>
    <n v="151.6936"/>
    <x v="1"/>
    <m/>
    <m/>
    <m/>
    <x v="0"/>
    <s v="GPT RE Limite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7.2737275900588401"/>
  </r>
  <r>
    <x v="7"/>
    <x v="7"/>
    <s v="Christmas Creek Iron Ore Mine"/>
    <s v="AUS0000221"/>
    <n v="28"/>
    <n v="-22.399000000000001"/>
    <n v="119.732"/>
    <x v="3"/>
    <m/>
    <m/>
    <m/>
    <x v="0"/>
    <s v="Contract Power Holdings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36.531559135078"/>
  </r>
  <r>
    <x v="7"/>
    <x v="7"/>
    <s v="Clayton"/>
    <s v="AUS0000083"/>
    <n v="11"/>
    <n v="-37.950200000000002"/>
    <n v="145.11869999999999"/>
    <x v="8"/>
    <m/>
    <m/>
    <m/>
    <x v="0"/>
    <s v="Energy Developments LFG (Victoria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Clements Gap Wind Farm"/>
    <s v="AUS0000025"/>
    <n v="56.7"/>
    <n v="-33.508600000000001"/>
    <n v="138.11920000000001"/>
    <x v="4"/>
    <m/>
    <m/>
    <m/>
    <x v="0"/>
    <s v="Pacific Hydro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36.66505226431599"/>
  </r>
  <r>
    <x v="7"/>
    <x v="7"/>
    <s v="Cloudbreak"/>
    <s v="AUS0000324"/>
    <n v="36"/>
    <n v="-22.3247"/>
    <n v="119.404"/>
    <x v="3"/>
    <m/>
    <m/>
    <m/>
    <x v="0"/>
    <s v="Contract Powe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75.540576030815"/>
  </r>
  <r>
    <x v="7"/>
    <x v="7"/>
    <s v="Clover"/>
    <s v="AUS0000103"/>
    <n v="29"/>
    <n v="-36.785299999999999"/>
    <n v="147.22049999999999"/>
    <x v="0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5.721298164460407"/>
  </r>
  <r>
    <x v="7"/>
    <x v="7"/>
    <s v="Cluny"/>
    <s v="AUS0000125"/>
    <n v="17"/>
    <n v="-42.506399999999999"/>
    <n v="146.68119999999999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8.526278234338797"/>
  </r>
  <r>
    <x v="7"/>
    <x v="7"/>
    <s v="Cockburn"/>
    <s v="AUS0000183"/>
    <n v="240"/>
    <n v="-32.200099999999999"/>
    <n v="115.77370000000001"/>
    <x v="1"/>
    <m/>
    <m/>
    <m/>
    <x v="0"/>
    <s v="Verve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23.46236486218595"/>
  </r>
  <r>
    <x v="7"/>
    <x v="7"/>
    <s v="Codrington Wind Farm"/>
    <s v="AUS0000015"/>
    <n v="18.2"/>
    <n v="-38.283499999999997"/>
    <n v="141.9547"/>
    <x v="4"/>
    <m/>
    <m/>
    <m/>
    <x v="0"/>
    <s v="Energy Pacific (Victoria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3.8677945539782"/>
  </r>
  <r>
    <x v="7"/>
    <x v="7"/>
    <s v="Collgar Wind Farm"/>
    <s v="AUS0000307"/>
    <n v="206"/>
    <n v="-31.5002"/>
    <n v="118.4633"/>
    <x v="4"/>
    <m/>
    <m/>
    <m/>
    <x v="0"/>
    <s v="UBS IIT/ REST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96.52558670986298"/>
  </r>
  <r>
    <x v="7"/>
    <x v="7"/>
    <s v="Collie (Bluewaters)"/>
    <s v="AUS0000184"/>
    <n v="416"/>
    <n v="-33.331000000000003"/>
    <n v="116.229"/>
    <x v="6"/>
    <m/>
    <m/>
    <m/>
    <x v="0"/>
    <s v="Griffin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045.4487287422101"/>
  </r>
  <r>
    <x v="7"/>
    <x v="7"/>
    <s v="Collie A"/>
    <s v="AUS0000208"/>
    <n v="340"/>
    <n v="-33.342199999999998"/>
    <n v="116.2612"/>
    <x v="6"/>
    <m/>
    <m/>
    <m/>
    <x v="0"/>
    <s v="Verve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671.7609802219999"/>
  </r>
  <r>
    <x v="7"/>
    <x v="7"/>
    <s v="Collinsville"/>
    <s v="AUS0000179"/>
    <n v="190"/>
    <n v="-20.544699999999999"/>
    <n v="147.8049"/>
    <x v="6"/>
    <m/>
    <m/>
    <m/>
    <x v="0"/>
    <s v="RATCH Australia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934.21937130052902"/>
  </r>
  <r>
    <x v="7"/>
    <x v="7"/>
    <s v="Colongra"/>
    <s v="AUS0000271"/>
    <n v="724"/>
    <n v="-33.209899999999998"/>
    <n v="151.54480000000001"/>
    <x v="1"/>
    <m/>
    <m/>
    <m/>
    <x v="0"/>
    <s v="Delta Electricit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880.7781340009201"/>
  </r>
  <r>
    <x v="7"/>
    <x v="7"/>
    <s v="Condamine A"/>
    <s v="AUS0000154"/>
    <n v="144"/>
    <n v="-26.668199999999999"/>
    <n v="150.27000000000001"/>
    <x v="1"/>
    <m/>
    <m/>
    <m/>
    <x v="0"/>
    <s v="Queensland Gas Compan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74.07741891731098"/>
  </r>
  <r>
    <x v="7"/>
    <x v="7"/>
    <s v="Condong Sugar Mill"/>
    <s v="AUS0000263"/>
    <n v="30"/>
    <n v="-28.313800000000001"/>
    <n v="153.4341"/>
    <x v="9"/>
    <m/>
    <m/>
    <m/>
    <x v="0"/>
    <s v="Delta Electricit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20.355648535564"/>
  </r>
  <r>
    <x v="7"/>
    <x v="7"/>
    <s v="Copeton"/>
    <s v="AUS0000301"/>
    <n v="20"/>
    <n v="-29.9102"/>
    <n v="150.92349999999999"/>
    <x v="0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5.325033216869201"/>
  </r>
  <r>
    <x v="7"/>
    <x v="7"/>
    <s v="Coral Bay Diesel Backup"/>
    <s v="AUS0000351"/>
    <n v="2.2400000000000002"/>
    <n v="-23.152100000000001"/>
    <n v="113.7762"/>
    <x v="3"/>
    <m/>
    <m/>
    <m/>
    <x v="0"/>
    <s v="Verve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0.922524730806201"/>
  </r>
  <r>
    <x v="7"/>
    <x v="7"/>
    <s v="Corio"/>
    <s v="AUS0000336"/>
    <n v="1"/>
    <n v="-38.058700000000002"/>
    <n v="144.40559999999999"/>
    <x v="8"/>
    <m/>
    <m/>
    <m/>
    <x v="0"/>
    <s v="EDL LFG Vic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Crookwell Wind Farm"/>
    <s v="AUS0000046"/>
    <n v="4.8"/>
    <n v="-34.516500000000001"/>
    <n v="149.54249999999999"/>
    <x v="4"/>
    <m/>
    <m/>
    <m/>
    <x v="0"/>
    <s v="Eraring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1.5695282340162"/>
  </r>
  <r>
    <x v="7"/>
    <x v="7"/>
    <s v="Cullerin Range Wind Farm"/>
    <s v="AUS0000003"/>
    <n v="30"/>
    <n v="-34.805"/>
    <n v="149.40010000000001"/>
    <x v="4"/>
    <m/>
    <m/>
    <m/>
    <x v="0"/>
    <s v="Origin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72.309551462601505"/>
  </r>
  <r>
    <x v="7"/>
    <x v="7"/>
    <s v="Daandine"/>
    <s v="AUS0000155"/>
    <n v="30"/>
    <n v="-27.086300000000001"/>
    <n v="150.94300000000001"/>
    <x v="1"/>
    <m/>
    <m/>
    <m/>
    <x v="0"/>
    <s v="Energy Infrastructure Investments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77.932795607773301"/>
  </r>
  <r>
    <x v="7"/>
    <x v="7"/>
    <s v="Dampier"/>
    <s v="AUS0000185"/>
    <n v="120"/>
    <n v="-20.648"/>
    <n v="116.72190000000001"/>
    <x v="1"/>
    <m/>
    <m/>
    <m/>
    <x v="0"/>
    <s v="Rio Tinto Australia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11.73118243109298"/>
  </r>
  <r>
    <x v="7"/>
    <x v="7"/>
    <s v="Darling Downs"/>
    <s v="AUS0000156"/>
    <n v="644"/>
    <n v="-27.116900000000001"/>
    <n v="150.89420000000001"/>
    <x v="1"/>
    <m/>
    <m/>
    <m/>
    <x v="0"/>
    <s v="Origin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672.95734571353"/>
  </r>
  <r>
    <x v="7"/>
    <x v="7"/>
    <s v="Darlot Gold Mine"/>
    <s v="AUS0000321"/>
    <n v="11.7"/>
    <n v="-27.897200000000002"/>
    <n v="121.2698"/>
    <x v="1"/>
    <m/>
    <m/>
    <m/>
    <x v="0"/>
    <s v="Barrick Gol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0.3937902870315"/>
  </r>
  <r>
    <x v="7"/>
    <x v="7"/>
    <s v="Dartmouth (Mount Beauty Hydro Scheme)"/>
    <s v="AUS0000109"/>
    <n v="185"/>
    <n v="-36.556399999999996"/>
    <n v="147.5206"/>
    <x v="0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19.25655725604003"/>
  </r>
  <r>
    <x v="7"/>
    <x v="7"/>
    <s v="Denham Diesel Backup"/>
    <s v="AUS0000353"/>
    <n v="1.6"/>
    <n v="-25.916699999999999"/>
    <n v="113.53400000000001"/>
    <x v="3"/>
    <m/>
    <m/>
    <m/>
    <x v="0"/>
    <s v="Verve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7.80180337914733"/>
  </r>
  <r>
    <x v="7"/>
    <x v="7"/>
    <s v="Derby"/>
    <s v="AUS0000366"/>
    <n v="12.53"/>
    <n v="-17.3141"/>
    <n v="123.64409999999999"/>
    <x v="1"/>
    <m/>
    <m/>
    <m/>
    <x v="0"/>
    <s v="Energy Developments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2.549930965513298"/>
  </r>
  <r>
    <x v="7"/>
    <x v="7"/>
    <s v="Devils Gate"/>
    <s v="AUS0000136"/>
    <n v="63"/>
    <n v="-41.350499999999997"/>
    <n v="146.26320000000001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42.773854633138"/>
  </r>
  <r>
    <x v="7"/>
    <x v="7"/>
    <s v="Diamantina"/>
    <s v="AUS0000459"/>
    <n v="242"/>
    <n v="-20.7837"/>
    <n v="139.48330000000001"/>
    <x v="1"/>
    <m/>
    <m/>
    <m/>
    <x v="0"/>
    <s v="APA Group and AGL Energy Ltd"/>
    <s v="Australian Renewable Energy Mapping Infrastructure"/>
    <s v="http://services.ga.gov.au/site_3/rest/services/Electricity_Infrastructure/MapServer"/>
    <s v="Australian Renewable Energy Mapping Infrastructure"/>
    <m/>
    <m/>
    <m/>
    <m/>
    <m/>
    <n v="628.65788456937105"/>
  </r>
  <r>
    <x v="7"/>
    <x v="7"/>
    <s v="Dry Creek"/>
    <s v="AUS0000233"/>
    <n v="156"/>
    <n v="-34.847499999999997"/>
    <n v="138.58179999999999"/>
    <x v="1"/>
    <m/>
    <m/>
    <m/>
    <x v="0"/>
    <s v="Synergen Powe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05.250537160421"/>
  </r>
  <r>
    <x v="7"/>
    <x v="7"/>
    <s v="EarthPower Biomass Plant"/>
    <s v="AUS0000272"/>
    <n v="3.9"/>
    <n v="-33.820399999999999"/>
    <n v="151.042"/>
    <x v="8"/>
    <m/>
    <m/>
    <m/>
    <x v="0"/>
    <s v="Earthpower Technologies Sydne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Eastern Creek"/>
    <s v="AUS0000045"/>
    <n v="5"/>
    <n v="-33.8142"/>
    <n v="150.8537"/>
    <x v="8"/>
    <m/>
    <m/>
    <m/>
    <x v="0"/>
    <s v="Energy Developments LFG(NSW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Eastern Creek 2"/>
    <s v="AUS0000044"/>
    <n v="7.7"/>
    <n v="-33.8125"/>
    <n v="150.86170000000001"/>
    <x v="8"/>
    <m/>
    <m/>
    <m/>
    <x v="0"/>
    <s v="LMS Energy Generation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Eildon"/>
    <s v="AUS0000084"/>
    <n v="135"/>
    <n v="-37.222000000000001"/>
    <n v="145.92150000000001"/>
    <x v="0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05.94397421386702"/>
  </r>
  <r>
    <x v="7"/>
    <x v="7"/>
    <s v="Eildon Small Hydro"/>
    <s v="AUS0000335"/>
    <n v="4.5"/>
    <n v="-37.243099999999998"/>
    <n v="145.8974"/>
    <x v="0"/>
    <m/>
    <m/>
    <m/>
    <x v="0"/>
    <s v="Pacific Hydro Investments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0.1981324737955"/>
  </r>
  <r>
    <x v="7"/>
    <x v="7"/>
    <s v="Emu Downs Wind Farm"/>
    <s v="AUS0000043"/>
    <n v="79.2"/>
    <n v="-30.488099999999999"/>
    <n v="115.337"/>
    <x v="4"/>
    <m/>
    <m/>
    <m/>
    <x v="0"/>
    <s v="Griffin Energy &amp; Stanwell Corporation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90.89721586126799"/>
  </r>
  <r>
    <x v="7"/>
    <x v="7"/>
    <s v="Energy Brix"/>
    <s v="AUS0000085"/>
    <n v="189"/>
    <n v="-38.254600000000003"/>
    <n v="146.41370000000001"/>
    <x v="6"/>
    <m/>
    <m/>
    <m/>
    <x v="0"/>
    <s v="Energy Brix (Aust) Corp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929.30242724105301"/>
  </r>
  <r>
    <x v="7"/>
    <x v="7"/>
    <s v="Eraring"/>
    <s v="AUS0000273"/>
    <n v="42"/>
    <n v="-33.061700000000002"/>
    <n v="151.5223"/>
    <x v="3"/>
    <m/>
    <m/>
    <m/>
    <x v="0"/>
    <s v="Eraring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04.797338702617"/>
  </r>
  <r>
    <x v="7"/>
    <x v="7"/>
    <s v="Eraring"/>
    <s v="AUS0000306"/>
    <n v="2820"/>
    <n v="-33.062100000000001"/>
    <n v="151.5206"/>
    <x v="6"/>
    <m/>
    <m/>
    <m/>
    <x v="0"/>
    <s v="Origin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3865.7822477236"/>
  </r>
  <r>
    <x v="7"/>
    <x v="7"/>
    <s v="Esperance"/>
    <s v="AUS0000186"/>
    <n v="39"/>
    <n v="-33.876199999999997"/>
    <n v="121.8998"/>
    <x v="1"/>
    <m/>
    <m/>
    <m/>
    <x v="0"/>
    <s v="Infrastructure Capital Group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01.312634290105"/>
  </r>
  <r>
    <x v="7"/>
    <x v="7"/>
    <s v="Esperance Wind Farm Nine Mile Beach"/>
    <s v="AUS0000042"/>
    <n v="3.6"/>
    <n v="-33.892699999999998"/>
    <n v="121.7778"/>
    <x v="4"/>
    <m/>
    <m/>
    <m/>
    <x v="0"/>
    <s v="Verve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8.6771461755121795"/>
  </r>
  <r>
    <x v="7"/>
    <x v="7"/>
    <s v="Esperance Wind Farm Ten Mile Lagoon"/>
    <s v="AUS0000391"/>
    <n v="2.0299999999999998"/>
    <n v="-33.880200000000002"/>
    <n v="121.76900000000001"/>
    <x v="4"/>
    <m/>
    <m/>
    <m/>
    <x v="0"/>
    <s v="Verve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.8929463156360304"/>
  </r>
  <r>
    <x v="7"/>
    <x v="7"/>
    <s v="Exmouth"/>
    <s v="AUS0000372"/>
    <n v="8"/>
    <n v="-21.9465"/>
    <n v="114.125"/>
    <x v="1"/>
    <m/>
    <m/>
    <m/>
    <x v="0"/>
    <s v="Burns and Roe Worle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0.7820788287395"/>
  </r>
  <r>
    <x v="7"/>
    <x v="7"/>
    <s v="Fisher"/>
    <s v="AUS0000135"/>
    <n v="46"/>
    <n v="-41.673200000000001"/>
    <n v="146.26849999999999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04.247576398799"/>
  </r>
  <r>
    <x v="7"/>
    <x v="7"/>
    <s v="Fitzroy Crossing"/>
    <s v="AUS0000367"/>
    <n v="4.0599999999999996"/>
    <n v="-18.195599999999999"/>
    <n v="125.55970000000001"/>
    <x v="1"/>
    <m/>
    <m/>
    <m/>
    <x v="0"/>
    <s v="Energy Developments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0.5469050055853"/>
  </r>
  <r>
    <x v="7"/>
    <x v="7"/>
    <s v="Gadara"/>
    <s v="AUS0000274"/>
    <n v="20"/>
    <n v="-35.295900000000003"/>
    <n v="148.1371"/>
    <x v="9"/>
    <m/>
    <m/>
    <m/>
    <x v="0"/>
    <s v="Visy Pulp &amp; Pape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46.90376569037599"/>
  </r>
  <r>
    <x v="7"/>
    <x v="7"/>
    <s v="Geraldton"/>
    <s v="AUS0000187"/>
    <n v="21"/>
    <n v="-28.770099999999999"/>
    <n v="114.6485"/>
    <x v="1"/>
    <m/>
    <m/>
    <m/>
    <x v="0"/>
    <s v="Verve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4.5529569254413"/>
  </r>
  <r>
    <x v="7"/>
    <x v="7"/>
    <s v="German Creek"/>
    <s v="AUS0000157"/>
    <n v="31.8"/>
    <n v="-22.928100000000001"/>
    <n v="148.5515"/>
    <x v="1"/>
    <m/>
    <m/>
    <m/>
    <x v="0"/>
    <s v="Energy Developments CSM (Qld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82.608763344239705"/>
  </r>
  <r>
    <x v="7"/>
    <x v="7"/>
    <s v="Gladstone"/>
    <s v="AUS0000158"/>
    <n v="1680"/>
    <n v="-23.8508"/>
    <n v="151.21870000000001"/>
    <x v="6"/>
    <m/>
    <m/>
    <m/>
    <x v="0"/>
    <s v="GPS Joint Venture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8260.46601992047"/>
  </r>
  <r>
    <x v="7"/>
    <x v="7"/>
    <s v="Glenbawn"/>
    <s v="AUS0000275"/>
    <n v="5"/>
    <n v="-32.109699999999997"/>
    <n v="150.9982"/>
    <x v="0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1.3312583042173"/>
  </r>
  <r>
    <x v="7"/>
    <x v="7"/>
    <s v="Glennies Creek"/>
    <s v="AUS0000276"/>
    <n v="10"/>
    <n v="-32.459800000000001"/>
    <n v="151.12860000000001"/>
    <x v="1"/>
    <m/>
    <m/>
    <m/>
    <x v="0"/>
    <s v="EnviroGen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5.9775985359244"/>
  </r>
  <r>
    <x v="7"/>
    <x v="7"/>
    <s v="Glenorchy"/>
    <s v="AUS0000418"/>
    <n v="1.6"/>
    <n v="-42.841500000000003"/>
    <n v="147.255"/>
    <x v="8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Gordon"/>
    <s v="AUS0000143"/>
    <n v="432"/>
    <n v="-42.738599999999998"/>
    <n v="145.9812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979.02071748437504"/>
  </r>
  <r>
    <x v="7"/>
    <x v="7"/>
    <s v="Gosnells"/>
    <s v="AUS0000331"/>
    <n v="1.1000000000000001"/>
    <n v="-32.022799999999997"/>
    <n v="116.0129"/>
    <x v="8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Grange Avenue"/>
    <s v="AUS0000041"/>
    <n v="1.3"/>
    <n v="-33.7029"/>
    <n v="150.8312"/>
    <x v="8"/>
    <m/>
    <m/>
    <m/>
    <x v="0"/>
    <s v="Energy Developments LFG (NSW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Grasmere Wind Farm (Albany stage II)"/>
    <s v="AUS0000309"/>
    <n v="13.8"/>
    <n v="-35.050699999999999"/>
    <n v="117.7638"/>
    <x v="4"/>
    <m/>
    <m/>
    <m/>
    <x v="0"/>
    <s v="Verve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3.262393672796698"/>
  </r>
  <r>
    <x v="7"/>
    <x v="7"/>
    <s v="Greenough River Solar Farm"/>
    <s v="AUS0000474"/>
    <n v="10"/>
    <n v="-28.904299999999999"/>
    <n v="115.11190000000001"/>
    <x v="7"/>
    <m/>
    <m/>
    <m/>
    <x v="0"/>
    <s v="Verve Energy/GE Energy Financial Services JV"/>
    <s v="Australian Renewable Energy Mapping Infrastructure"/>
    <s v="http://services.ga.gov.au/site_3/rest/services/Electricity_Infrastructure/MapServer"/>
    <s v="Australian Renewable Energy Mapping Infrastructure"/>
    <n v="2014"/>
    <m/>
    <m/>
    <m/>
    <m/>
    <n v="148.168481410315"/>
  </r>
  <r>
    <x v="7"/>
    <x v="7"/>
    <s v="Gunning"/>
    <s v="AUS0000040"/>
    <n v="46.5"/>
    <n v="-34.695799999999998"/>
    <n v="149.38319999999999"/>
    <x v="4"/>
    <m/>
    <m/>
    <m/>
    <x v="0"/>
    <s v="Acciona Energy Australia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12.079804767032"/>
  </r>
  <r>
    <x v="7"/>
    <x v="7"/>
    <s v="Guthega"/>
    <s v="AUS0000303"/>
    <n v="60"/>
    <n v="-36.350099999999998"/>
    <n v="148.4135"/>
    <x v="0"/>
    <m/>
    <m/>
    <m/>
    <x v="0"/>
    <s v="Snowy Hydro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35.97509965060701"/>
  </r>
  <r>
    <x v="7"/>
    <x v="7"/>
    <s v="Hallam Road"/>
    <s v="AUS0000077"/>
    <n v="6.7"/>
    <n v="-38.0533"/>
    <n v="145.26990000000001"/>
    <x v="8"/>
    <m/>
    <m/>
    <m/>
    <x v="0"/>
    <s v="LMS Energy Generation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Hallett"/>
    <s v="AUS0000250"/>
    <n v="228.3"/>
    <n v="-33.348700000000001"/>
    <n v="138.7517"/>
    <x v="1"/>
    <m/>
    <m/>
    <m/>
    <x v="0"/>
    <s v="TRU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93.068574575154"/>
  </r>
  <r>
    <x v="7"/>
    <x v="7"/>
    <s v="Hallett 1 Brown Hill  Wind Farm"/>
    <s v="AUS0000022"/>
    <n v="94.5"/>
    <n v="-33.339700000000001"/>
    <n v="138.73230000000001"/>
    <x v="4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27.775087107194"/>
  </r>
  <r>
    <x v="7"/>
    <x v="7"/>
    <s v="Hallett 1 Brown Hill  Wind Farm"/>
    <s v="AUS0000453"/>
    <n v="94.5"/>
    <n v="-33.395000000000003"/>
    <n v="138.72989999999999"/>
    <x v="4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27.775087107194"/>
  </r>
  <r>
    <x v="7"/>
    <x v="7"/>
    <s v="Hallett 2 Hallet Hill  Wind Farm"/>
    <s v="AUS0000023"/>
    <n v="71.400000000000006"/>
    <n v="-33.522599999999997"/>
    <n v="138.8552"/>
    <x v="4"/>
    <m/>
    <m/>
    <m/>
    <x v="0"/>
    <s v="ANZ Energy Infrastructure Trust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72.09673248099099"/>
  </r>
  <r>
    <x v="7"/>
    <x v="7"/>
    <s v="Hallett 2 Hallet Hill  Wind Farm"/>
    <s v="AUS0000455"/>
    <n v="71.400000000000006"/>
    <n v="-33.5717"/>
    <n v="138.858"/>
    <x v="4"/>
    <m/>
    <m/>
    <m/>
    <x v="0"/>
    <s v="ANZ Energy Infrastructure Trust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72.09673248099099"/>
  </r>
  <r>
    <x v="7"/>
    <x v="7"/>
    <s v="Hallett 4 North Brown Hill  Wind Farm"/>
    <s v="AUS0000024"/>
    <n v="132.30000000000001"/>
    <n v="-33.3093"/>
    <n v="138.7296"/>
    <x v="4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18.885121950072"/>
  </r>
  <r>
    <x v="7"/>
    <x v="7"/>
    <s v="Hallett 5 The Bluff  Wind Farm"/>
    <s v="AUS0000454"/>
    <n v="94.5"/>
    <n v="-33.3855"/>
    <n v="138.7928"/>
    <x v="4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27.775087107194"/>
  </r>
  <r>
    <x v="7"/>
    <x v="7"/>
    <s v="Halls Creek"/>
    <s v="AUS0000368"/>
    <n v="3.69"/>
    <n v="-18.232800000000001"/>
    <n v="127.6619"/>
    <x v="1"/>
    <m/>
    <m/>
    <m/>
    <x v="0"/>
    <s v="Energy Developments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9.5857338597561093"/>
  </r>
  <r>
    <x v="7"/>
    <x v="7"/>
    <s v="Hazelwood"/>
    <s v="AUS0000087"/>
    <n v="1600"/>
    <n v="-38.273099999999999"/>
    <n v="146.39230000000001"/>
    <x v="6"/>
    <m/>
    <m/>
    <m/>
    <x v="0"/>
    <s v="Hazelwood Powe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7867.1104951623502"/>
  </r>
  <r>
    <x v="7"/>
    <x v="7"/>
    <s v="Henderson"/>
    <s v="AUS0000355"/>
    <n v="3.2"/>
    <n v="-32.164999999999999"/>
    <n v="115.8008"/>
    <x v="8"/>
    <m/>
    <m/>
    <m/>
    <x v="0"/>
    <s v="Waste Gas Resources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Highbury"/>
    <s v="AUS0000343"/>
    <n v="1"/>
    <n v="-34.848999999999997"/>
    <n v="138.72030000000001"/>
    <x v="8"/>
    <m/>
    <m/>
    <m/>
    <x v="0"/>
    <s v="EDL LFG SA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Hobart"/>
    <s v="AUS0000419"/>
    <n v="1"/>
    <n v="-42.888300000000001"/>
    <n v="147.28880000000001"/>
    <x v="8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Hopetoun Diesel Backup"/>
    <s v="AUS0000412"/>
    <n v="1.3"/>
    <n v="-33.905000000000001"/>
    <n v="120.12990000000001"/>
    <x v="3"/>
    <m/>
    <m/>
    <m/>
    <x v="0"/>
    <s v="Verve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.3389652455572101"/>
  </r>
  <r>
    <x v="7"/>
    <x v="7"/>
    <s v="Hopetoun Wind Turbines"/>
    <s v="AUS0000413"/>
    <n v="1.2"/>
    <n v="-33.907800000000002"/>
    <n v="120.1297"/>
    <x v="4"/>
    <m/>
    <m/>
    <m/>
    <x v="0"/>
    <s v="Verve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.8923820585040598"/>
  </r>
  <r>
    <x v="7"/>
    <x v="7"/>
    <s v="Hume"/>
    <s v="AUS0000076"/>
    <n v="58"/>
    <n v="-36.1066"/>
    <n v="147.0326"/>
    <x v="0"/>
    <m/>
    <m/>
    <m/>
    <x v="0"/>
    <s v="Eraring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31.44259632891999"/>
  </r>
  <r>
    <x v="7"/>
    <x v="7"/>
    <s v="Hunter"/>
    <s v="AUS0000277"/>
    <n v="29"/>
    <n v="-32.835999999999999"/>
    <n v="151.45050000000001"/>
    <x v="3"/>
    <m/>
    <m/>
    <m/>
    <x v="0"/>
    <s v="Infratil Energy Australia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41.40768624704501"/>
  </r>
  <r>
    <x v="7"/>
    <x v="7"/>
    <s v="Hunter Valley"/>
    <s v="AUS0000278"/>
    <n v="50"/>
    <n v="-32.389299999999999"/>
    <n v="150.96639999999999"/>
    <x v="1"/>
    <m/>
    <m/>
    <m/>
    <x v="0"/>
    <s v="Macquarie Generation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29.88799267962199"/>
  </r>
  <r>
    <x v="7"/>
    <x v="7"/>
    <s v="Inkerman Sugar Mill"/>
    <s v="AUS0000145"/>
    <n v="10.5"/>
    <n v="-19.642199999999999"/>
    <n v="147.4016"/>
    <x v="9"/>
    <m/>
    <m/>
    <m/>
    <x v="0"/>
    <s v="CS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77.124476987447693"/>
  </r>
  <r>
    <x v="7"/>
    <x v="7"/>
    <s v="Invicta Sugar Mill"/>
    <s v="AUS0000056"/>
    <n v="50"/>
    <n v="-19.5167"/>
    <n v="147.10650000000001"/>
    <x v="9"/>
    <m/>
    <m/>
    <m/>
    <x v="0"/>
    <s v="CS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67.25941422594099"/>
  </r>
  <r>
    <x v="7"/>
    <x v="7"/>
    <s v="Isis Central Sugar Mill"/>
    <s v="AUS0000159"/>
    <n v="25"/>
    <n v="-25.193999999999999"/>
    <n v="152.20859999999999"/>
    <x v="9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83.62970711297001"/>
  </r>
  <r>
    <x v="7"/>
    <x v="7"/>
    <s v="Jacks Gully"/>
    <s v="AUS0000039"/>
    <n v="2.2999999999999998"/>
    <n v="-34.073399999999999"/>
    <n v="150.74270000000001"/>
    <x v="8"/>
    <m/>
    <m/>
    <m/>
    <x v="0"/>
    <s v="Energy Developments LFG (NSW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Jeeralang A"/>
    <s v="AUS0000088"/>
    <n v="212"/>
    <n v="-38.275300000000001"/>
    <n v="146.4263"/>
    <x v="1"/>
    <m/>
    <m/>
    <m/>
    <x v="0"/>
    <s v="Industry Funds Management Nominees Ltd Ecogen Holdings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50.72508896159798"/>
  </r>
  <r>
    <x v="7"/>
    <x v="7"/>
    <s v="Jeeralang B"/>
    <s v="AUS0000089"/>
    <n v="228"/>
    <n v="-38.2746"/>
    <n v="146.42490000000001"/>
    <x v="1"/>
    <m/>
    <m/>
    <m/>
    <x v="0"/>
    <s v="Industry Funds Management Nominees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92.28924661907695"/>
  </r>
  <r>
    <x v="7"/>
    <x v="7"/>
    <s v="Jindabyne Dam Mini Hydro"/>
    <s v="AUS0000021"/>
    <n v="1.1000000000000001"/>
    <n v="-36.435099999999998"/>
    <n v="148.63329999999999"/>
    <x v="0"/>
    <m/>
    <m/>
    <m/>
    <x v="0"/>
    <s v="Snowy Hydro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.4928768269277999"/>
  </r>
  <r>
    <x v="7"/>
    <x v="7"/>
    <s v="John Butters"/>
    <s v="AUS0000134"/>
    <n v="143"/>
    <n v="-42.154800000000002"/>
    <n v="145.53450000000001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24.07398750061498"/>
  </r>
  <r>
    <x v="7"/>
    <x v="7"/>
    <s v="Jounama"/>
    <s v="AUS0000038"/>
    <n v="14.4"/>
    <n v="-35.561999999999998"/>
    <n v="148.30549999999999"/>
    <x v="0"/>
    <m/>
    <m/>
    <m/>
    <x v="0"/>
    <s v="Snowy Hydro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2.6340239161458"/>
  </r>
  <r>
    <x v="7"/>
    <x v="7"/>
    <s v="Jundee Gold Mine"/>
    <s v="AUS0000222"/>
    <n v="21"/>
    <n v="-26.371200000000002"/>
    <n v="120.5776"/>
    <x v="1"/>
    <m/>
    <m/>
    <m/>
    <x v="0"/>
    <s v="Newmount Australia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4.5529569254413"/>
  </r>
  <r>
    <x v="7"/>
    <x v="7"/>
    <s v="KRC Cogeneration Plant"/>
    <s v="AUS0000332"/>
    <n v="4.2"/>
    <n v="-27.4453"/>
    <n v="153.11850000000001"/>
    <x v="1"/>
    <m/>
    <m/>
    <m/>
    <x v="0"/>
    <s v="AGL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0.9105913850882"/>
  </r>
  <r>
    <x v="7"/>
    <x v="7"/>
    <s v="Kalamia Sugar Mill"/>
    <s v="AUS0000160"/>
    <n v="9"/>
    <n v="-19.522300000000001"/>
    <n v="147.4152"/>
    <x v="9"/>
    <m/>
    <m/>
    <m/>
    <x v="0"/>
    <s v="Sucrogen (Kalamia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6.106694560669396"/>
  </r>
  <r>
    <x v="7"/>
    <x v="7"/>
    <s v="Kalamunda"/>
    <s v="AUS0000329"/>
    <n v="1.3"/>
    <n v="-31.976800000000001"/>
    <n v="115.9988"/>
    <x v="3"/>
    <m/>
    <m/>
    <m/>
    <x v="0"/>
    <s v="Landfill Gas and Power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.3389652455572101"/>
  </r>
  <r>
    <x v="7"/>
    <x v="7"/>
    <s v="Kalbarri Wind Farm"/>
    <s v="AUS0000405"/>
    <n v="1.7"/>
    <n v="-27.8995"/>
    <n v="114.19459999999999"/>
    <x v="4"/>
    <m/>
    <m/>
    <m/>
    <x v="0"/>
    <s v="Verve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.0975412495474099"/>
  </r>
  <r>
    <x v="7"/>
    <x v="7"/>
    <s v="Kalgoorlie (Parkeston)"/>
    <s v="AUS0000188"/>
    <n v="110"/>
    <n v="-30.7378"/>
    <n v="121.5065"/>
    <x v="1"/>
    <m/>
    <m/>
    <m/>
    <x v="0"/>
    <s v="Newmount Australia / Transalta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85.75358389516799"/>
  </r>
  <r>
    <x v="7"/>
    <x v="7"/>
    <s v="Kalgoorlie Nickel Smelter"/>
    <s v="AUS0000209"/>
    <n v="37"/>
    <n v="-30.873699999999999"/>
    <n v="121.4842"/>
    <x v="1"/>
    <m/>
    <m/>
    <m/>
    <x v="0"/>
    <s v="Southern Cross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96.117114582920394"/>
  </r>
  <r>
    <x v="7"/>
    <x v="7"/>
    <s v="Kambalda"/>
    <s v="AUS0000210"/>
    <n v="42"/>
    <n v="-31.1919"/>
    <n v="121.6741"/>
    <x v="1"/>
    <m/>
    <m/>
    <m/>
    <x v="0"/>
    <s v="Southern Cross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09.105913850882"/>
  </r>
  <r>
    <x v="7"/>
    <x v="7"/>
    <s v="Kangaroo Valley (Shoalhaven Scheme)"/>
    <s v="AUS0000279"/>
    <n v="160"/>
    <n v="-34.722999999999999"/>
    <n v="150.4795"/>
    <x v="0"/>
    <m/>
    <m/>
    <m/>
    <x v="0"/>
    <s v="Eraring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62.60026573495401"/>
  </r>
  <r>
    <x v="7"/>
    <x v="7"/>
    <s v="Kareeya"/>
    <s v="AUS0000161"/>
    <n v="88"/>
    <n v="-17.766999999999999"/>
    <n v="145.5779"/>
    <x v="0"/>
    <m/>
    <m/>
    <m/>
    <x v="0"/>
    <s v="Stanwell Corporation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99.43014615422399"/>
  </r>
  <r>
    <x v="7"/>
    <x v="7"/>
    <s v="Karratha"/>
    <s v="AUS0000189"/>
    <n v="86"/>
    <n v="-20.762599999999999"/>
    <n v="116.83750000000001"/>
    <x v="1"/>
    <m/>
    <m/>
    <m/>
    <x v="0"/>
    <s v="ATCO Powe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23.40734740894999"/>
  </r>
  <r>
    <x v="7"/>
    <x v="7"/>
    <s v="Katherine"/>
    <s v="AUS0000259"/>
    <n v="21"/>
    <n v="-14.4587"/>
    <n v="132.24449999999999"/>
    <x v="1"/>
    <m/>
    <m/>
    <m/>
    <x v="0"/>
    <s v="NT Power and Wate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4.5529569254413"/>
  </r>
  <r>
    <x v="7"/>
    <x v="7"/>
    <s v="Kemerton"/>
    <s v="AUS0000211"/>
    <n v="310"/>
    <n v="-33.163200000000003"/>
    <n v="115.7805"/>
    <x v="1"/>
    <m/>
    <m/>
    <m/>
    <x v="0"/>
    <s v="Transfield Services Infrastructure Fun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805.30555461365702"/>
  </r>
  <r>
    <x v="7"/>
    <x v="7"/>
    <s v="King Island (Currie)"/>
    <s v="AUS0000449"/>
    <n v="8.5500000000000007"/>
    <n v="-39.938800000000001"/>
    <n v="143.892"/>
    <x v="3"/>
    <m/>
    <m/>
    <m/>
    <x v="0"/>
    <s v="Hydro Tasmania"/>
    <s v="Australian Renewable Energy Mapping Infrastructure"/>
    <s v="http://services.ga.gov.au/site_3/rest/services/Electricity_Infrastructure/MapServer"/>
    <s v="Australian Renewable Energy Mapping Infrastructure"/>
    <m/>
    <m/>
    <m/>
    <m/>
    <m/>
    <n v="41.690886807318499"/>
  </r>
  <r>
    <x v="7"/>
    <x v="7"/>
    <s v="Kogan Creek"/>
    <s v="AUS0000162"/>
    <n v="744"/>
    <n v="-26.9177"/>
    <n v="150.74930000000001"/>
    <x v="6"/>
    <m/>
    <m/>
    <m/>
    <x v="0"/>
    <s v="CS Energy"/>
    <s v="Australian Renewable Energy Mapping Infrastructure"/>
    <s v="http://services.ga.gov.au/site_3/rest/services/Electricity_Infrastructure/MapServer"/>
    <s v="Australian Renewable Energy Mapping Infrastructure"/>
    <n v="2013"/>
    <m/>
    <m/>
    <m/>
    <m/>
    <n v="3658.2063802504899"/>
  </r>
  <r>
    <x v="7"/>
    <x v="7"/>
    <s v="Koombooloomba"/>
    <s v="AUS0000055"/>
    <n v="7.3"/>
    <n v="-17.831299999999999"/>
    <n v="145.60339999999999"/>
    <x v="0"/>
    <m/>
    <m/>
    <m/>
    <x v="0"/>
    <s v="Stanwell Corporation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6.5436371241572"/>
  </r>
  <r>
    <x v="7"/>
    <x v="7"/>
    <s v="Kununurra"/>
    <s v="AUS0000370"/>
    <n v="12.4"/>
    <n v="-15.7796"/>
    <n v="128.73949999999999"/>
    <x v="3"/>
    <m/>
    <m/>
    <m/>
    <x v="0"/>
    <s v="Horizon Powe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0.463976188391797"/>
  </r>
  <r>
    <x v="7"/>
    <x v="7"/>
    <s v="Kwinan"/>
    <s v="AUS0000194"/>
    <n v="21"/>
    <n v="-32.197000000000003"/>
    <n v="115.77589999999999"/>
    <x v="1"/>
    <m/>
    <m/>
    <m/>
    <x v="0"/>
    <s v="Verve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4.5529569254413"/>
  </r>
  <r>
    <x v="7"/>
    <x v="7"/>
    <s v="Kwinana (Alcoa Refinery)"/>
    <s v="AUS0000190"/>
    <n v="66"/>
    <n v="-32.194600000000001"/>
    <n v="115.77970000000001"/>
    <x v="1"/>
    <m/>
    <m/>
    <m/>
    <x v="0"/>
    <s v="Alcoa of Australia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71.45215033710099"/>
  </r>
  <r>
    <x v="7"/>
    <x v="7"/>
    <s v="Kwinana (NewGen)"/>
    <s v="AUS0000196"/>
    <n v="320"/>
    <n v="-32.201999999999998"/>
    <n v="115.7728"/>
    <x v="1"/>
    <m/>
    <m/>
    <m/>
    <x v="0"/>
    <s v="Newgen Power Kwinana Partnership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831.28315314958195"/>
  </r>
  <r>
    <x v="7"/>
    <x v="7"/>
    <s v="Kwinana A"/>
    <s v="AUS0000191"/>
    <n v="240"/>
    <n v="-32.198"/>
    <n v="115.7752"/>
    <x v="6"/>
    <m/>
    <m/>
    <m/>
    <x v="0"/>
    <s v="Verve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180.0665742743499"/>
  </r>
  <r>
    <x v="7"/>
    <x v="7"/>
    <s v="Kwinana C"/>
    <s v="AUS0000192"/>
    <n v="400"/>
    <n v="-32.199199999999998"/>
    <n v="115.7747"/>
    <x v="6"/>
    <m/>
    <m/>
    <m/>
    <x v="0"/>
    <s v="Verve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966.77762379058"/>
  </r>
  <r>
    <x v="7"/>
    <x v="7"/>
    <s v="Kwinana Cogeneration"/>
    <s v="AUS0000193"/>
    <n v="123"/>
    <n v="-32.222499999999997"/>
    <n v="115.76609999999999"/>
    <x v="1"/>
    <m/>
    <m/>
    <m/>
    <x v="0"/>
    <s v="International Power Plc &amp; Mitsui &amp; Co Ltd &amp; Transfiel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19.52446199187"/>
  </r>
  <r>
    <x v="7"/>
    <x v="7"/>
    <s v="Kwinana High Efficiency Gas Turbine Plant"/>
    <s v="AUS0000195"/>
    <n v="200"/>
    <n v="-32.197299999999998"/>
    <n v="115.7754"/>
    <x v="1"/>
    <m/>
    <m/>
    <m/>
    <x v="0"/>
    <s v="Verve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19.55197071848795"/>
  </r>
  <r>
    <x v="7"/>
    <x v="7"/>
    <s v="Kwinana Swift"/>
    <s v="AUS0000197"/>
    <n v="120"/>
    <n v="-32.224299999999999"/>
    <n v="115.7783"/>
    <x v="1"/>
    <m/>
    <m/>
    <m/>
    <x v="0"/>
    <s v="Western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11.73118243109298"/>
  </r>
  <r>
    <x v="7"/>
    <x v="7"/>
    <s v="Ladbroke Grove"/>
    <s v="AUS0000244"/>
    <n v="80"/>
    <n v="-37.456699999999998"/>
    <n v="140.78270000000001"/>
    <x v="1"/>
    <m/>
    <m/>
    <m/>
    <x v="0"/>
    <s v="Origin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07.820788287395"/>
  </r>
  <r>
    <x v="7"/>
    <x v="7"/>
    <s v="Lake Bonney Wind Farm"/>
    <s v="AUS0000062"/>
    <n v="159"/>
    <n v="-37.771299999999997"/>
    <n v="140.3981"/>
    <x v="4"/>
    <m/>
    <m/>
    <m/>
    <x v="0"/>
    <s v="Infigen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83.24062275178801"/>
  </r>
  <r>
    <x v="7"/>
    <x v="7"/>
    <s v="Lake Echo"/>
    <s v="AUS0000124"/>
    <n v="32"/>
    <n v="-42.253700000000002"/>
    <n v="146.6207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72.520053146990804"/>
  </r>
  <r>
    <x v="7"/>
    <x v="7"/>
    <s v="Lake Glenmaggie"/>
    <s v="AUS0000086"/>
    <n v="3.8"/>
    <n v="-37.904699999999998"/>
    <n v="146.80109999999999"/>
    <x v="0"/>
    <m/>
    <m/>
    <m/>
    <x v="0"/>
    <s v="Pacific Hydro Investments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8.6117563112051592"/>
  </r>
  <r>
    <x v="7"/>
    <x v="7"/>
    <s v="Lake Keepit"/>
    <s v="AUS0000304"/>
    <n v="6.5"/>
    <n v="-30.879200000000001"/>
    <n v="150.4914"/>
    <x v="0"/>
    <m/>
    <m/>
    <m/>
    <x v="0"/>
    <s v="Country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4.730635795482501"/>
  </r>
  <r>
    <x v="7"/>
    <x v="7"/>
    <s v="Lake William Hovell"/>
    <s v="AUS0000099"/>
    <n v="1.8"/>
    <n v="-36.913200000000003"/>
    <n v="146.39160000000001"/>
    <x v="0"/>
    <m/>
    <m/>
    <m/>
    <x v="0"/>
    <s v="Pacific Hydro Investments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.0792529895182303"/>
  </r>
  <r>
    <x v="7"/>
    <x v="7"/>
    <s v="Landfill Management Services Shoal Bay"/>
    <s v="AUS0000252"/>
    <n v="1.1000000000000001"/>
    <n v="-12.389200000000001"/>
    <n v="130.9254"/>
    <x v="8"/>
    <m/>
    <m/>
    <m/>
    <x v="0"/>
    <s v="LMS Energy Generation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Laverton"/>
    <s v="AUS0000371"/>
    <n v="1.5"/>
    <n v="-28.621600000000001"/>
    <n v="122.3965"/>
    <x v="3"/>
    <m/>
    <m/>
    <m/>
    <x v="0"/>
    <s v="Energy Developments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7.3141906679506201"/>
  </r>
  <r>
    <x v="7"/>
    <x v="7"/>
    <s v="Laverton (Granny Smith Gold Mine)"/>
    <s v="AUS0000219"/>
    <n v="30.6"/>
    <n v="-28.8096"/>
    <n v="122.41500000000001"/>
    <x v="3"/>
    <m/>
    <m/>
    <m/>
    <x v="0"/>
    <s v="Barrick Gold of Australia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49.20948962619201"/>
  </r>
  <r>
    <x v="7"/>
    <x v="7"/>
    <s v="Laverton North"/>
    <s v="AUS0000090"/>
    <n v="312"/>
    <n v="-37.8416"/>
    <n v="144.78870000000001"/>
    <x v="1"/>
    <m/>
    <m/>
    <m/>
    <x v="0"/>
    <s v="Snowy Hydro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810.50107432084201"/>
  </r>
  <r>
    <x v="7"/>
    <x v="7"/>
    <s v="Leichhardt"/>
    <s v="AUS0000460"/>
    <n v="60"/>
    <n v="-20.783300000000001"/>
    <n v="139.4862"/>
    <x v="1"/>
    <m/>
    <m/>
    <m/>
    <x v="0"/>
    <s v="APA Group and AGL Energy Ltd"/>
    <s v="Australian Renewable Energy Mapping Infrastructure"/>
    <s v="http://services.ga.gov.au/site_3/rest/services/Electricity_Infrastructure/MapServer"/>
    <s v="Australian Renewable Energy Mapping Infrastructure"/>
    <m/>
    <m/>
    <m/>
    <m/>
    <m/>
    <n v="155.865591215546"/>
  </r>
  <r>
    <x v="7"/>
    <x v="7"/>
    <s v="Leinster Nickel Mine"/>
    <s v="AUS0000212"/>
    <n v="59"/>
    <n v="-27.8141"/>
    <n v="120.699"/>
    <x v="1"/>
    <m/>
    <m/>
    <m/>
    <x v="0"/>
    <s v="Southern Cross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53.26783136195399"/>
  </r>
  <r>
    <x v="7"/>
    <x v="7"/>
    <s v="Lemonthyme"/>
    <s v="AUS0000132"/>
    <n v="54"/>
    <n v="-41.6038"/>
    <n v="146.13900000000001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22.377589685546"/>
  </r>
  <r>
    <x v="7"/>
    <x v="7"/>
    <s v="Leonards Hill"/>
    <s v="AUS0000341"/>
    <n v="4.0999999999999996"/>
    <n v="-37.427100000000003"/>
    <n v="144.12219999999999"/>
    <x v="4"/>
    <m/>
    <m/>
    <m/>
    <x v="0"/>
    <s v="Hepburn Community Wind Park Co-operative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9.8823053665555403"/>
  </r>
  <r>
    <x v="7"/>
    <x v="7"/>
    <s v="Leonora"/>
    <s v="AUS0000409"/>
    <n v="4.43"/>
    <n v="-28.8811"/>
    <n v="121.32129999999999"/>
    <x v="1"/>
    <m/>
    <m/>
    <m/>
    <x v="0"/>
    <s v="Energy Developments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1.5080761514145"/>
  </r>
  <r>
    <x v="7"/>
    <x v="7"/>
    <s v="Leonora (Murrin Murrin Nickel Mine)"/>
    <s v="AUS0000223"/>
    <n v="78"/>
    <n v="-28.9238"/>
    <n v="121.3293"/>
    <x v="1"/>
    <m/>
    <m/>
    <m/>
    <x v="0"/>
    <s v="Minara Resources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02.62526858020999"/>
  </r>
  <r>
    <x v="7"/>
    <x v="7"/>
    <s v="Liapootah"/>
    <s v="AUS0000123"/>
    <n v="87.3"/>
    <n v="-42.376300000000001"/>
    <n v="146.50989999999999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97.84376999163399"/>
  </r>
  <r>
    <x v="7"/>
    <x v="7"/>
    <s v="Liddell"/>
    <s v="AUS0000280"/>
    <n v="2000"/>
    <n v="-32.371299999999998"/>
    <n v="150.9776"/>
    <x v="6"/>
    <m/>
    <m/>
    <m/>
    <x v="0"/>
    <s v="Macquarie Generation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9833.8881189529402"/>
  </r>
  <r>
    <x v="7"/>
    <x v="7"/>
    <s v="Liddell Solar Thermal"/>
    <s v="AUS0000473"/>
    <n v="9.3000000000000007"/>
    <n v="-32.376100000000001"/>
    <n v="150.97970000000001"/>
    <x v="7"/>
    <m/>
    <m/>
    <m/>
    <x v="0"/>
    <s v="Macquarie Generation"/>
    <s v="Australian Renewable Energy Mapping Infrastructure"/>
    <s v="http://services.ga.gov.au/site_3/rest/services/Electricity_Infrastructure/MapServer"/>
    <s v="Australian Renewable Energy Mapping Infrastructure"/>
    <n v="2014"/>
    <m/>
    <m/>
    <m/>
    <m/>
    <n v="137.79668771159299"/>
  </r>
  <r>
    <x v="7"/>
    <x v="7"/>
    <s v="Longford"/>
    <s v="AUS0000091"/>
    <n v="31.8"/>
    <n v="-38.164000000000001"/>
    <n v="147.08699999999999"/>
    <x v="1"/>
    <m/>
    <m/>
    <m/>
    <x v="0"/>
    <s v="TRU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82.608763344239705"/>
  </r>
  <r>
    <x v="7"/>
    <x v="7"/>
    <s v="Lonsdale"/>
    <s v="AUS0000234"/>
    <n v="20.7"/>
    <n v="-35.109699999999997"/>
    <n v="138.49100000000001"/>
    <x v="3"/>
    <m/>
    <m/>
    <m/>
    <x v="0"/>
    <s v="Infratil Energy Australia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00.935831217718"/>
  </r>
  <r>
    <x v="7"/>
    <x v="7"/>
    <s v="Lower Lake Margaret"/>
    <s v="AUS0000131"/>
    <n v="3.2"/>
    <n v="-42.018900000000002"/>
    <n v="145.54249999999999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7.2520053146990797"/>
  </r>
  <r>
    <x v="7"/>
    <x v="7"/>
    <s v="Lower Rubicon"/>
    <s v="AUS0000338"/>
    <n v="2.7"/>
    <n v="-37.302700000000002"/>
    <n v="145.8458"/>
    <x v="0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.1188794842773504"/>
  </r>
  <r>
    <x v="7"/>
    <x v="7"/>
    <s v="Loy Yang A"/>
    <s v="AUS0000092"/>
    <n v="2180"/>
    <n v="-38.253599999999999"/>
    <n v="146.5746"/>
    <x v="6"/>
    <m/>
    <m/>
    <m/>
    <x v="0"/>
    <s v="GEAC Great Energy Alliance Corporation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0718.9380496587"/>
  </r>
  <r>
    <x v="7"/>
    <x v="7"/>
    <s v="Loy Yang B"/>
    <s v="AUS0000075"/>
    <n v="1000"/>
    <n v="-38.256399999999999"/>
    <n v="146.5864"/>
    <x v="6"/>
    <m/>
    <m/>
    <m/>
    <x v="0"/>
    <s v="IPM Australia Limite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916.9440594764701"/>
  </r>
  <r>
    <x v="7"/>
    <x v="7"/>
    <s v="Lucas Heights I"/>
    <s v="AUS0000037"/>
    <n v="5.39"/>
    <n v="-34.029299999999999"/>
    <n v="151.00210000000001"/>
    <x v="8"/>
    <m/>
    <m/>
    <m/>
    <x v="0"/>
    <s v="Energy Developments LFG (NSW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Lucas Heights II"/>
    <s v="AUS0000036"/>
    <n v="11.33"/>
    <n v="-34.048099999999998"/>
    <n v="150.97389999999999"/>
    <x v="8"/>
    <m/>
    <m/>
    <m/>
    <x v="0"/>
    <s v="Energy Developments LFG (NSW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Lucas Heights III"/>
    <s v="AUS0000035"/>
    <n v="4.12"/>
    <n v="-34.048099999999998"/>
    <n v="150.97389999999999"/>
    <x v="8"/>
    <m/>
    <m/>
    <m/>
    <x v="0"/>
    <s v="Energy Developments LFG (NSW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Macarthur Wind Farm"/>
    <s v="AUS0000417"/>
    <n v="420"/>
    <n v="-38.0075"/>
    <n v="142.1865"/>
    <x v="4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012.33372047642"/>
  </r>
  <r>
    <x v="7"/>
    <x v="7"/>
    <s v="Mackay"/>
    <s v="AUS0000146"/>
    <n v="34"/>
    <n v="-21.144600000000001"/>
    <n v="149.1591"/>
    <x v="1"/>
    <m/>
    <m/>
    <m/>
    <x v="0"/>
    <s v="Stanwell Corporation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88.323835022143001"/>
  </r>
  <r>
    <x v="7"/>
    <x v="7"/>
    <s v="Mackintosh"/>
    <s v="AUS0000142"/>
    <n v="81"/>
    <n v="-41.6997"/>
    <n v="145.64609999999999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83.56638452831999"/>
  </r>
  <r>
    <x v="7"/>
    <x v="7"/>
    <s v="Macknade Sugar Mill"/>
    <s v="AUS0000174"/>
    <n v="8"/>
    <n v="-18.588999999999999"/>
    <n v="146.25800000000001"/>
    <x v="9"/>
    <m/>
    <m/>
    <m/>
    <x v="0"/>
    <s v="Sucrogen (Herbert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8.761506276150598"/>
  </r>
  <r>
    <x v="7"/>
    <x v="7"/>
    <s v="Mandurah"/>
    <s v="AUS0000357"/>
    <n v="1.3"/>
    <n v="-32.507899999999999"/>
    <n v="115.759"/>
    <x v="8"/>
    <m/>
    <m/>
    <m/>
    <x v="0"/>
    <m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Marble Bar Diesel Backup"/>
    <s v="AUS0000365"/>
    <n v="1.28"/>
    <n v="-21.164899999999999"/>
    <n v="119.7419"/>
    <x v="3"/>
    <m/>
    <m/>
    <m/>
    <x v="0"/>
    <s v="Horizon Powe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.2414427033178699"/>
  </r>
  <r>
    <x v="7"/>
    <x v="7"/>
    <s v="Maryborough"/>
    <s v="AUS0000346"/>
    <n v="7.5"/>
    <n v="-25.547599999999999"/>
    <n v="152.71709999999999"/>
    <x v="9"/>
    <m/>
    <m/>
    <m/>
    <x v="0"/>
    <s v="MSF Suga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5.088912133891199"/>
  </r>
  <r>
    <x v="7"/>
    <x v="7"/>
    <s v="Maryvale Mill"/>
    <s v="AUS0000308"/>
    <n v="54.5"/>
    <n v="-38.180900000000001"/>
    <n v="146.4479"/>
    <x v="9"/>
    <m/>
    <m/>
    <m/>
    <x v="0"/>
    <s v="Australian Pape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00.31276150627599"/>
  </r>
  <r>
    <x v="7"/>
    <x v="7"/>
    <s v="McArthur River Mine"/>
    <s v="AUS0000424"/>
    <n v="20.9"/>
    <n v="-16.433499999999999"/>
    <n v="136.09350000000001"/>
    <x v="1"/>
    <m/>
    <m/>
    <m/>
    <x v="0"/>
    <s v="Energy Developments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4.293180940082003"/>
  </r>
  <r>
    <x v="7"/>
    <x v="7"/>
    <s v="McKay Creek (Mount Beauty Hydro Scheme)"/>
    <s v="AUS0000104"/>
    <n v="150"/>
    <n v="-36.858400000000003"/>
    <n v="147.2345"/>
    <x v="0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39.93774912651901"/>
  </r>
  <r>
    <x v="7"/>
    <x v="7"/>
    <s v="Meadowbank"/>
    <s v="AUS0000122"/>
    <n v="40"/>
    <n v="-42.611199999999997"/>
    <n v="146.84569999999999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90.650066433738502"/>
  </r>
  <r>
    <x v="7"/>
    <x v="7"/>
    <s v="Meekatharra"/>
    <s v="AUS0000408"/>
    <n v="2.9"/>
    <n v="-26.595199999999998"/>
    <n v="118.483"/>
    <x v="3"/>
    <m/>
    <m/>
    <m/>
    <x v="0"/>
    <s v="Energy Developments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4.140768624704499"/>
  </r>
  <r>
    <x v="7"/>
    <x v="7"/>
    <s v="Melbourne"/>
    <s v="AUS0000333"/>
    <n v="1.2"/>
    <n v="-37.808599999999998"/>
    <n v="144.96850000000001"/>
    <x v="1"/>
    <m/>
    <m/>
    <m/>
    <x v="0"/>
    <s v="Cogent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.1173118243109301"/>
  </r>
  <r>
    <x v="7"/>
    <x v="7"/>
    <s v="Merredin"/>
    <s v="AUS0000450"/>
    <n v="82"/>
    <n v="-31.542300000000001"/>
    <n v="118.227"/>
    <x v="1"/>
    <m/>
    <m/>
    <m/>
    <x v="0"/>
    <m/>
    <s v="Australian Renewable Energy Mapping Infrastructure"/>
    <s v="http://services.ga.gov.au/site_3/rest/services/Electricity_Infrastructure/MapServer"/>
    <s v="Australian Renewable Energy Mapping Infrastructure"/>
    <m/>
    <m/>
    <m/>
    <m/>
    <m/>
    <n v="213.01630799457999"/>
  </r>
  <r>
    <x v="7"/>
    <x v="7"/>
    <s v="Mica Creek"/>
    <s v="AUS0000446"/>
    <n v="325"/>
    <n v="-20.777699999999999"/>
    <n v="139.4905"/>
    <x v="1"/>
    <m/>
    <m/>
    <m/>
    <x v="0"/>
    <s v="Stanwell Corporation"/>
    <s v="Australian Renewable Energy Mapping Infrastructure"/>
    <s v="http://services.ga.gov.au/site_3/rest/services/Electricity_Infrastructure/MapServer"/>
    <s v="Australian Renewable Energy Mapping Infrastructure"/>
    <n v="2013"/>
    <m/>
    <m/>
    <m/>
    <m/>
    <n v="844.27195241754396"/>
  </r>
  <r>
    <x v="7"/>
    <x v="7"/>
    <s v="Mildura Solar Farm"/>
    <s v="AUS0000448"/>
    <n v="1.5"/>
    <n v="-34.467100000000002"/>
    <n v="142.1833"/>
    <x v="7"/>
    <m/>
    <m/>
    <m/>
    <x v="0"/>
    <s v="Silex Systems"/>
    <s v="Australian Renewable Energy Mapping Infrastructure"/>
    <s v="http://services.ga.gov.au/site_3/rest/services/Electricity_Infrastructure/MapServer"/>
    <s v="Australian Renewable Energy Mapping Infrastructure"/>
    <n v="2014"/>
    <m/>
    <m/>
    <m/>
    <m/>
    <n v="22.2252722115472"/>
  </r>
  <r>
    <x v="7"/>
    <x v="7"/>
    <s v="Millmerran"/>
    <s v="AUS0000163"/>
    <n v="856"/>
    <n v="-27.961500000000001"/>
    <n v="151.27889999999999"/>
    <x v="6"/>
    <m/>
    <m/>
    <m/>
    <x v="0"/>
    <s v="Intergen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208.9041149118602"/>
  </r>
  <r>
    <x v="7"/>
    <x v="7"/>
    <s v="Mintaro"/>
    <s v="AUS0000249"/>
    <n v="90"/>
    <n v="-33.903100000000002"/>
    <n v="138.73830000000001"/>
    <x v="1"/>
    <m/>
    <m/>
    <m/>
    <x v="0"/>
    <s v="Synergen Powe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33.79838682331899"/>
  </r>
  <r>
    <x v="7"/>
    <x v="7"/>
    <s v="Moranbah"/>
    <s v="AUS0000164"/>
    <n v="12"/>
    <n v="-21.985099999999999"/>
    <n v="148.02459999999999"/>
    <x v="1"/>
    <m/>
    <m/>
    <m/>
    <x v="0"/>
    <s v="Energy Developments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1.1731182431093"/>
  </r>
  <r>
    <x v="7"/>
    <x v="7"/>
    <s v="Moranbah North"/>
    <s v="AUS0000054"/>
    <n v="45.6"/>
    <n v="-21.896699999999999"/>
    <n v="147.95070000000001"/>
    <x v="1"/>
    <m/>
    <m/>
    <m/>
    <x v="0"/>
    <s v="Energy Development Projects (Australia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18.457849323815"/>
  </r>
  <r>
    <x v="7"/>
    <x v="7"/>
    <s v="Mortlake"/>
    <s v="AUS0000108"/>
    <n v="566"/>
    <n v="-38.063200000000002"/>
    <n v="142.66749999999999"/>
    <x v="1"/>
    <m/>
    <m/>
    <m/>
    <x v="0"/>
    <s v="Origin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470.3320771333199"/>
  </r>
  <r>
    <x v="7"/>
    <x v="7"/>
    <s v="Mount Keith Nickel Mine"/>
    <s v="AUS0000213"/>
    <n v="112"/>
    <n v="-27.214600000000001"/>
    <n v="120.548"/>
    <x v="1"/>
    <m/>
    <m/>
    <m/>
    <x v="0"/>
    <s v="Southern Cross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90.94910360235298"/>
  </r>
  <r>
    <x v="7"/>
    <x v="7"/>
    <s v="Mount Magnet"/>
    <s v="AUS0000207"/>
    <n v="1.9"/>
    <n v="-28.0871"/>
    <n v="117.8327"/>
    <x v="1"/>
    <m/>
    <m/>
    <m/>
    <x v="0"/>
    <m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.9357437218256397"/>
  </r>
  <r>
    <x v="7"/>
    <x v="7"/>
    <s v="Mount Millar Wind Farm"/>
    <s v="AUS0000061"/>
    <n v="70"/>
    <n v="-33.6267"/>
    <n v="136.7046"/>
    <x v="4"/>
    <m/>
    <m/>
    <m/>
    <x v="0"/>
    <s v="Meridian Energy Australia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68.72228674607001"/>
  </r>
  <r>
    <x v="7"/>
    <x v="7"/>
    <s v="Mount Stuart"/>
    <s v="AUS0000165"/>
    <n v="424"/>
    <n v="-19.338000000000001"/>
    <n v="146.85120000000001"/>
    <x v="3"/>
    <m/>
    <m/>
    <m/>
    <x v="0"/>
    <s v="Origin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067.47789547404"/>
  </r>
  <r>
    <x v="7"/>
    <x v="7"/>
    <s v="Mt Gambier"/>
    <s v="AUS0000443"/>
    <n v="10"/>
    <n v="-37.838799999999999"/>
    <n v="140.8057"/>
    <x v="9"/>
    <m/>
    <m/>
    <m/>
    <x v="0"/>
    <s v="Carter Holt Harvey Wood Products Australia Pty Limited"/>
    <s v="Australian Renewable Energy Mapping Infrastructure"/>
    <s v="http://services.ga.gov.au/site_3/rest/services/Electricity_Infrastructure/MapServer"/>
    <s v="Australian Renewable Energy Mapping Infrastructure"/>
    <n v="2013"/>
    <m/>
    <m/>
    <m/>
    <m/>
    <n v="73.451882845188194"/>
  </r>
  <r>
    <x v="7"/>
    <x v="7"/>
    <s v="Mt Piper"/>
    <s v="AUS0000281"/>
    <n v="1400"/>
    <n v="-33.358899999999998"/>
    <n v="150.03129999999999"/>
    <x v="6"/>
    <m/>
    <m/>
    <m/>
    <x v="0"/>
    <s v="Delta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883.7216832670601"/>
  </r>
  <r>
    <x v="7"/>
    <x v="7"/>
    <s v="Mugga Lane"/>
    <s v="AUS0000034"/>
    <n v="3.5"/>
    <n v="-35.395299999999999"/>
    <n v="149.14580000000001"/>
    <x v="8"/>
    <m/>
    <m/>
    <m/>
    <x v="0"/>
    <s v="Energy Developments LFG (ACT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Muja A"/>
    <s v="AUS0000393"/>
    <n v="120"/>
    <n v="-33.4467"/>
    <n v="116.3081"/>
    <x v="6"/>
    <m/>
    <m/>
    <m/>
    <x v="0"/>
    <s v="Verve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90.03328713717599"/>
  </r>
  <r>
    <x v="7"/>
    <x v="7"/>
    <s v="Muja B"/>
    <s v="AUS0000392"/>
    <n v="120"/>
    <n v="-33.446800000000003"/>
    <n v="116.3087"/>
    <x v="6"/>
    <m/>
    <m/>
    <m/>
    <x v="0"/>
    <s v="Verve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90.03328713717599"/>
  </r>
  <r>
    <x v="7"/>
    <x v="7"/>
    <s v="Muja C"/>
    <s v="AUS0000214"/>
    <n v="400"/>
    <n v="-33.445799999999998"/>
    <n v="116.306"/>
    <x v="6"/>
    <m/>
    <m/>
    <m/>
    <x v="0"/>
    <s v="Verve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966.77762379058"/>
  </r>
  <r>
    <x v="7"/>
    <x v="7"/>
    <s v="Muja D"/>
    <s v="AUS0000215"/>
    <n v="454"/>
    <n v="-33.446199999999997"/>
    <n v="116.30719999999999"/>
    <x v="6"/>
    <m/>
    <m/>
    <m/>
    <x v="0"/>
    <s v="Verve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232.29260300231"/>
  </r>
  <r>
    <x v="7"/>
    <x v="7"/>
    <s v="Mulgrave"/>
    <s v="AUS0000375"/>
    <n v="13"/>
    <n v="-17.0932"/>
    <n v="145.78870000000001"/>
    <x v="9"/>
    <m/>
    <m/>
    <m/>
    <x v="0"/>
    <s v="MSF Suga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95.487447698744703"/>
  </r>
  <r>
    <x v="7"/>
    <x v="7"/>
    <s v="Mumbida Wind Farm"/>
    <s v="AUS0000475"/>
    <n v="55"/>
    <n v="-28.991800000000001"/>
    <n v="114.9599"/>
    <x v="4"/>
    <m/>
    <m/>
    <m/>
    <x v="0"/>
    <s v="Verve Energy Pty Ltd"/>
    <s v="Australian Renewable Energy Mapping Infrastructure"/>
    <s v="http://services.ga.gov.au/site_3/rest/services/Electricity_Infrastructure/MapServer"/>
    <s v="Australian Renewable Energy Mapping Infrastructure"/>
    <n v="2014"/>
    <m/>
    <m/>
    <m/>
    <m/>
    <n v="132.567511014769"/>
  </r>
  <r>
    <x v="7"/>
    <x v="7"/>
    <s v="Mungarra"/>
    <s v="AUS0000216"/>
    <n v="112"/>
    <n v="-28.889299999999999"/>
    <n v="115.11790000000001"/>
    <x v="1"/>
    <m/>
    <m/>
    <m/>
    <x v="0"/>
    <s v="Verve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90.94910360235298"/>
  </r>
  <r>
    <x v="7"/>
    <x v="7"/>
    <s v="Mungullah"/>
    <s v="AUS0000387"/>
    <n v="18"/>
    <n v="-24.891100000000002"/>
    <n v="113.70950000000001"/>
    <x v="1"/>
    <m/>
    <m/>
    <m/>
    <x v="0"/>
    <s v="Horizon Powe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6.759677364663901"/>
  </r>
  <r>
    <x v="7"/>
    <x v="7"/>
    <s v="Munmorah"/>
    <s v="AUS0000282"/>
    <n v="600"/>
    <n v="-33.2117"/>
    <n v="151.54179999999999"/>
    <x v="6"/>
    <m/>
    <m/>
    <m/>
    <x v="0"/>
    <s v="Delta Electricit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950.1664356858801"/>
  </r>
  <r>
    <x v="7"/>
    <x v="7"/>
    <s v="Murray 1"/>
    <s v="AUS0000107"/>
    <n v="950"/>
    <n v="-36.246699999999997"/>
    <n v="148.1901"/>
    <x v="0"/>
    <m/>
    <m/>
    <m/>
    <x v="0"/>
    <s v="Snowy Hydro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152.9390778012898"/>
  </r>
  <r>
    <x v="7"/>
    <x v="7"/>
    <s v="Murray 2"/>
    <s v="AUS0000106"/>
    <n v="552"/>
    <n v="-36.2423"/>
    <n v="148.1362"/>
    <x v="0"/>
    <m/>
    <m/>
    <m/>
    <x v="0"/>
    <s v="Snowy Hydro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250.9709167855899"/>
  </r>
  <r>
    <x v="7"/>
    <x v="7"/>
    <s v="Musselroe"/>
    <s v="AUS0000420"/>
    <n v="168"/>
    <n v="-40.779800000000002"/>
    <n v="148.00980000000001"/>
    <x v="4"/>
    <m/>
    <m/>
    <m/>
    <x v="0"/>
    <s v="Hydro Tasmania Wind Operations Pty Ltd"/>
    <s v="Australian Renewable Energy Mapping Infrastructure"/>
    <s v="http://services.ga.gov.au/site_3/rest/services/Electricity_Infrastructure/MapServer"/>
    <s v="Australian Renewable Energy Mapping Infrastructure"/>
    <n v="2013"/>
    <m/>
    <m/>
    <m/>
    <m/>
    <n v="404.93348819056803"/>
  </r>
  <r>
    <x v="7"/>
    <x v="7"/>
    <s v="Narrogin Bioenergy Plant"/>
    <s v="AUS0000444"/>
    <n v="1"/>
    <n v="-32.952100000000002"/>
    <n v="117.19159999999999"/>
    <x v="9"/>
    <m/>
    <m/>
    <m/>
    <x v="0"/>
    <s v="Verve Energy  Western Power  Oil Mallee Co  Enecon P/L"/>
    <s v="Australian Renewable Energy Mapping Infrastructure"/>
    <s v="http://services.ga.gov.au/site_3/rest/services/Electricity_Infrastructure/MapServer"/>
    <s v="Australian Renewable Energy Mapping Infrastructure"/>
    <n v="2013"/>
    <m/>
    <m/>
    <m/>
    <m/>
    <n v="7.3451882845188203"/>
  </r>
  <r>
    <x v="7"/>
    <x v="7"/>
    <s v="Neerabup"/>
    <s v="AUS0000198"/>
    <n v="330"/>
    <n v="-31.671199999999999"/>
    <n v="115.8021"/>
    <x v="1"/>
    <m/>
    <m/>
    <m/>
    <x v="0"/>
    <s v="Newgen Neerabup Partnership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857.26075168550597"/>
  </r>
  <r>
    <x v="7"/>
    <x v="7"/>
    <s v="Newman Iron Ore Mine"/>
    <s v="AUS0000199"/>
    <n v="140"/>
    <n v="-23.3443"/>
    <n v="119.7086"/>
    <x v="1"/>
    <m/>
    <m/>
    <m/>
    <x v="0"/>
    <s v="Alinta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63.68637950294197"/>
  </r>
  <r>
    <x v="7"/>
    <x v="7"/>
    <s v="Newport"/>
    <s v="AUS0000094"/>
    <n v="500"/>
    <n v="-37.841500000000003"/>
    <n v="144.89420000000001"/>
    <x v="1"/>
    <m/>
    <m/>
    <m/>
    <x v="0"/>
    <s v="Industry Funds Management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298.8799267962199"/>
  </r>
  <r>
    <x v="7"/>
    <x v="7"/>
    <s v="Nieterana"/>
    <s v="AUS0000013"/>
    <n v="2.2000000000000002"/>
    <n v="-42.268599999999999"/>
    <n v="146.2629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.9857536538556104"/>
  </r>
  <r>
    <x v="7"/>
    <x v="7"/>
    <s v="Nine Network"/>
    <s v="AUS0000316"/>
    <n v="3.2"/>
    <n v="-33.811"/>
    <n v="151.19659999999999"/>
    <x v="3"/>
    <m/>
    <m/>
    <m/>
    <x v="0"/>
    <s v="Nine Network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5.6036067582946"/>
  </r>
  <r>
    <x v="7"/>
    <x v="7"/>
    <s v="Noranda"/>
    <s v="AUS0000326"/>
    <n v="1.1000000000000001"/>
    <n v="-31.865400000000001"/>
    <n v="115.87730000000001"/>
    <x v="8"/>
    <m/>
    <m/>
    <m/>
    <x v="0"/>
    <s v="LMS Energy Generation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Norseman Mine"/>
    <s v="AUS0000320"/>
    <n v="9"/>
    <n v="-32.196300000000001"/>
    <n v="121.79430000000001"/>
    <x v="3"/>
    <m/>
    <m/>
    <m/>
    <x v="0"/>
    <m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3.885144007703701"/>
  </r>
  <r>
    <x v="7"/>
    <x v="7"/>
    <s v="North Sydney"/>
    <s v="AUS0000314"/>
    <n v="2.4"/>
    <n v="-33.839799999999997"/>
    <n v="151.20689999999999"/>
    <x v="1"/>
    <m/>
    <m/>
    <m/>
    <x v="0"/>
    <s v="Cogent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.2346236486218602"/>
  </r>
  <r>
    <x v="7"/>
    <x v="7"/>
    <s v="Northern"/>
    <s v="AUS0000248"/>
    <n v="530"/>
    <n v="-32.543300000000002"/>
    <n v="137.78819999999999"/>
    <x v="6"/>
    <m/>
    <m/>
    <m/>
    <x v="0"/>
    <s v="Alinta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605.9803515225299"/>
  </r>
  <r>
    <x v="7"/>
    <x v="7"/>
    <s v="Nymboida"/>
    <s v="AUS0000283"/>
    <n v="33.6"/>
    <n v="-29.925699999999999"/>
    <n v="152.74170000000001"/>
    <x v="0"/>
    <m/>
    <m/>
    <m/>
    <x v="0"/>
    <s v="Essential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76.146055804340307"/>
  </r>
  <r>
    <x v="7"/>
    <x v="7"/>
    <s v="Nyngan Solar Plant"/>
    <s v="AUS0000476"/>
    <n v="102"/>
    <n v="-31.552700000000002"/>
    <n v="147.08539999999999"/>
    <x v="7"/>
    <m/>
    <m/>
    <m/>
    <x v="0"/>
    <s v="AGL Energy"/>
    <s v="Australian Renewable Energy Mapping Infrastructure"/>
    <s v="http://services.ga.gov.au/site_3/rest/services/Electricity_Infrastructure/MapServer"/>
    <s v="Australian Renewable Energy Mapping Infrastructure"/>
    <n v="2016"/>
    <m/>
    <m/>
    <m/>
    <m/>
    <n v="1511.3185103852099"/>
  </r>
  <r>
    <x v="7"/>
    <x v="7"/>
    <s v="Oakey"/>
    <s v="AUS0000166"/>
    <n v="282"/>
    <n v="-27.418399999999998"/>
    <n v="151.6798"/>
    <x v="1"/>
    <m/>
    <m/>
    <m/>
    <x v="0"/>
    <s v="Oakey Power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732.56827871306905"/>
  </r>
  <r>
    <x v="7"/>
    <x v="7"/>
    <s v="Oakland Hills Wind Farm"/>
    <s v="AUS0000016"/>
    <n v="67.2"/>
    <n v="-37.663800000000002"/>
    <n v="142.54810000000001"/>
    <x v="4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61.973395276227"/>
  </r>
  <r>
    <x v="7"/>
    <x v="7"/>
    <s v="Oaky"/>
    <s v="AUS0000284"/>
    <n v="4.8"/>
    <n v="-30.575099999999999"/>
    <n v="152.06899999999999"/>
    <x v="0"/>
    <m/>
    <m/>
    <m/>
    <x v="0"/>
    <s v="Essential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0.8780079720486"/>
  </r>
  <r>
    <x v="7"/>
    <x v="7"/>
    <s v="Oaky Creek"/>
    <s v="AUS0000167"/>
    <n v="20"/>
    <n v="-22.9878"/>
    <n v="148.58170000000001"/>
    <x v="1"/>
    <m/>
    <m/>
    <m/>
    <x v="0"/>
    <s v="EnvironGen (Oaky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1.955197071848801"/>
  </r>
  <r>
    <x v="7"/>
    <x v="7"/>
    <s v="Onslow"/>
    <s v="AUS0000411"/>
    <n v="3.6"/>
    <n v="-21.658200000000001"/>
    <n v="115.099"/>
    <x v="1"/>
    <m/>
    <m/>
    <m/>
    <x v="0"/>
    <m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9.3519354729327908"/>
  </r>
  <r>
    <x v="7"/>
    <x v="7"/>
    <s v="Ord River"/>
    <s v="AUS0000224"/>
    <n v="30"/>
    <n v="-16.120100000000001"/>
    <n v="128.73830000000001"/>
    <x v="0"/>
    <m/>
    <m/>
    <m/>
    <x v="0"/>
    <s v="Pacific Hydro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7.987549825303802"/>
  </r>
  <r>
    <x v="7"/>
    <x v="7"/>
    <s v="Osborne"/>
    <s v="AUS0000235"/>
    <n v="180"/>
    <n v="-34.798000000000002"/>
    <n v="138.50790000000001"/>
    <x v="1"/>
    <m/>
    <m/>
    <m/>
    <x v="0"/>
    <s v="Origin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67.59677364663901"/>
  </r>
  <r>
    <x v="7"/>
    <x v="7"/>
    <s v="Owen Springs"/>
    <s v="AUS0000255"/>
    <n v="36.700000000000003"/>
    <n v="-23.863600000000002"/>
    <n v="133.82550000000001"/>
    <x v="1"/>
    <m/>
    <m/>
    <m/>
    <x v="0"/>
    <s v="NT Power and Wate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95.3377866268427"/>
  </r>
  <r>
    <x v="7"/>
    <x v="7"/>
    <s v="Paloona"/>
    <s v="AUS0000130"/>
    <n v="30"/>
    <n v="-41.282600000000002"/>
    <n v="146.249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7.987549825303802"/>
  </r>
  <r>
    <x v="7"/>
    <x v="7"/>
    <s v="Paraburdoo"/>
    <s v="AUS0000229"/>
    <n v="153"/>
    <n v="-23.223500000000001"/>
    <n v="117.6135"/>
    <x v="1"/>
    <m/>
    <m/>
    <m/>
    <x v="0"/>
    <s v="Rio Tinto Australia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97.45725759964301"/>
  </r>
  <r>
    <x v="7"/>
    <x v="7"/>
    <s v="Paraburdoo (Standby)"/>
    <s v="AUS0000228"/>
    <n v="20"/>
    <n v="-23.222000000000001"/>
    <n v="117.61499999999999"/>
    <x v="1"/>
    <m/>
    <m/>
    <m/>
    <x v="0"/>
    <s v="Rio Tinto Australia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1.955197071848801"/>
  </r>
  <r>
    <x v="7"/>
    <x v="7"/>
    <s v="Pedler Creek"/>
    <s v="AUS0000236"/>
    <n v="3.1"/>
    <n v="-35.202300000000001"/>
    <n v="138.50210000000001"/>
    <x v="8"/>
    <m/>
    <m/>
    <m/>
    <x v="0"/>
    <s v="Energy Developments LFG (SA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Pelican Point"/>
    <s v="AUS0000237"/>
    <n v="478"/>
    <n v="-34.765000000000001"/>
    <n v="138.50530000000001"/>
    <x v="1"/>
    <m/>
    <m/>
    <m/>
    <x v="0"/>
    <s v="International Power - GDF Suez Australia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241.7292100171801"/>
  </r>
  <r>
    <x v="7"/>
    <x v="7"/>
    <s v="Perth Zoo"/>
    <s v="AUS0000426"/>
    <n v="2.37"/>
    <n v="-31.976700000000001"/>
    <n v="115.8548"/>
    <x v="7"/>
    <m/>
    <m/>
    <m/>
    <x v="0"/>
    <s v="Perth Zoo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5.115930094244597"/>
  </r>
  <r>
    <x v="7"/>
    <x v="7"/>
    <s v="Pindari"/>
    <s v="AUS0000012"/>
    <n v="5.7"/>
    <n v="-29.3886"/>
    <n v="151.24420000000001"/>
    <x v="0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2.9176344668077"/>
  </r>
  <r>
    <x v="7"/>
    <x v="7"/>
    <s v="Pine Creek"/>
    <s v="AUS0000258"/>
    <n v="34.76"/>
    <n v="-13.785600000000001"/>
    <n v="131.86240000000001"/>
    <x v="1"/>
    <m/>
    <m/>
    <m/>
    <x v="0"/>
    <s v="NGD (NT) / Cosmo Powe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90.298132510873302"/>
  </r>
  <r>
    <x v="7"/>
    <x v="7"/>
    <s v="Pinjar"/>
    <s v="AUS0000200"/>
    <n v="584"/>
    <n v="-31.557700000000001"/>
    <n v="115.82040000000001"/>
    <x v="1"/>
    <m/>
    <m/>
    <m/>
    <x v="0"/>
    <s v="Verve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517.09175449798"/>
  </r>
  <r>
    <x v="7"/>
    <x v="7"/>
    <s v="Pinjarra Bauxite Mine and Alumina Refinery"/>
    <s v="AUS0000201"/>
    <n v="280"/>
    <n v="-32.647300000000001"/>
    <n v="115.9469"/>
    <x v="1"/>
    <m/>
    <m/>
    <m/>
    <x v="0"/>
    <s v="Alinta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727.37275900588395"/>
  </r>
  <r>
    <x v="7"/>
    <x v="7"/>
    <s v="Pioneer Sugar Mill"/>
    <s v="AUS0000053"/>
    <n v="67.8"/>
    <n v="-19.557500000000001"/>
    <n v="147.33080000000001"/>
    <x v="9"/>
    <m/>
    <m/>
    <m/>
    <x v="0"/>
    <s v="CS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98.00376569037599"/>
  </r>
  <r>
    <x v="7"/>
    <x v="7"/>
    <s v="Plane Creek Sugar Mill"/>
    <s v="AUS0000074"/>
    <n v="14"/>
    <n v="-21.4282"/>
    <n v="149.2159"/>
    <x v="9"/>
    <m/>
    <m/>
    <m/>
    <x v="0"/>
    <s v="Sucrogen (Plane Creek Mill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02.832635983263"/>
  </r>
  <r>
    <x v="7"/>
    <x v="7"/>
    <s v="Playford"/>
    <s v="AUS0000247"/>
    <n v="240"/>
    <n v="-32.539299999999997"/>
    <n v="137.78190000000001"/>
    <x v="6"/>
    <m/>
    <m/>
    <m/>
    <x v="0"/>
    <s v="Alinta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180.0665742743499"/>
  </r>
  <r>
    <x v="7"/>
    <x v="7"/>
    <s v="Plutonic Gold Mine"/>
    <s v="AUS0000225"/>
    <n v="28"/>
    <n v="-25.311"/>
    <n v="119.4508"/>
    <x v="1"/>
    <m/>
    <m/>
    <m/>
    <x v="0"/>
    <s v="Barrick Gold of Australia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72.737275900588401"/>
  </r>
  <r>
    <x v="7"/>
    <x v="7"/>
    <s v="Poatina"/>
    <s v="AUS0000121"/>
    <n v="300"/>
    <n v="-41.811599999999999"/>
    <n v="146.91900000000001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79.87549825303802"/>
  </r>
  <r>
    <x v="7"/>
    <x v="7"/>
    <s v="Port Hedland"/>
    <s v="AUS0000325"/>
    <n v="84"/>
    <n v="-20.3782"/>
    <n v="118.5384"/>
    <x v="1"/>
    <m/>
    <m/>
    <m/>
    <x v="0"/>
    <s v="Alinta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18.211827701765"/>
  </r>
  <r>
    <x v="7"/>
    <x v="7"/>
    <s v="Port Hedland"/>
    <s v="AUS0000206"/>
    <n v="126"/>
    <n v="-20.4283"/>
    <n v="118.5498"/>
    <x v="1"/>
    <m/>
    <m/>
    <m/>
    <x v="0"/>
    <s v="Alinta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27.31774155264702"/>
  </r>
  <r>
    <x v="7"/>
    <x v="7"/>
    <s v="Port Lincoln"/>
    <s v="AUS0000238"/>
    <n v="73.5"/>
    <n v="-34.700200000000002"/>
    <n v="135.8047"/>
    <x v="3"/>
    <m/>
    <m/>
    <m/>
    <x v="0"/>
    <s v="Synergen Powe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58.39534272958002"/>
  </r>
  <r>
    <x v="7"/>
    <x v="7"/>
    <s v="Port Stanvac"/>
    <s v="AUS0000345"/>
    <n v="57.6"/>
    <n v="-35.110399999999998"/>
    <n v="138.4915"/>
    <x v="3"/>
    <m/>
    <m/>
    <m/>
    <x v="0"/>
    <s v="Infratil Energy Australia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80.86492164930399"/>
  </r>
  <r>
    <x v="7"/>
    <x v="7"/>
    <s v="Proserpine Sugar Mill"/>
    <s v="AUS0000311"/>
    <n v="17"/>
    <n v="-20.398499999999999"/>
    <n v="148.5797"/>
    <x v="9"/>
    <m/>
    <m/>
    <m/>
    <x v="0"/>
    <s v="Sucrogen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24.86820083681999"/>
  </r>
  <r>
    <x v="7"/>
    <x v="7"/>
    <s v="Quarantine"/>
    <s v="AUS0000239"/>
    <n v="224"/>
    <n v="-34.779299999999999"/>
    <n v="138.5224"/>
    <x v="1"/>
    <m/>
    <m/>
    <m/>
    <x v="0"/>
    <s v="Origin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81.89820720470698"/>
  </r>
  <r>
    <x v="7"/>
    <x v="7"/>
    <s v="Ravensthorpe"/>
    <s v="AUS0000202"/>
    <n v="56"/>
    <n v="-33.61"/>
    <n v="120.36"/>
    <x v="3"/>
    <m/>
    <m/>
    <m/>
    <x v="0"/>
    <s v="First Quantum Minerals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73.063118270156"/>
  </r>
  <r>
    <x v="7"/>
    <x v="7"/>
    <s v="Red Hill"/>
    <s v="AUS0000327"/>
    <n v="3.65"/>
    <n v="-31.831700000000001"/>
    <n v="116.0992"/>
    <x v="8"/>
    <m/>
    <m/>
    <m/>
    <x v="0"/>
    <s v="Landfill Gas and Power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Redbank"/>
    <s v="AUS0000285"/>
    <n v="143.80000000000001"/>
    <n v="-32.580199999999998"/>
    <n v="151.0719"/>
    <x v="6"/>
    <m/>
    <m/>
    <m/>
    <x v="0"/>
    <s v="Redbank Energ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707.05655575271601"/>
  </r>
  <r>
    <x v="7"/>
    <x v="7"/>
    <s v="Reece"/>
    <s v="AUS0000141"/>
    <n v="238"/>
    <n v="-41.723799999999997"/>
    <n v="145.13589999999999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39.36789528074405"/>
  </r>
  <r>
    <x v="7"/>
    <x v="7"/>
    <s v="Remount"/>
    <s v="AUS0000115"/>
    <n v="2.2000000000000002"/>
    <n v="-41.395000000000003"/>
    <n v="147.15539999999999"/>
    <x v="8"/>
    <m/>
    <m/>
    <m/>
    <x v="0"/>
    <s v="LMS Energy Generation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Repulse"/>
    <s v="AUS0000120"/>
    <n v="28"/>
    <n v="-42.5077"/>
    <n v="146.64699999999999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3.455046503616899"/>
  </r>
  <r>
    <x v="7"/>
    <x v="7"/>
    <s v="Revesby Workers Club"/>
    <s v="AUS0000317"/>
    <n v="2.5"/>
    <n v="-33.953400000000002"/>
    <n v="151.0137"/>
    <x v="3"/>
    <m/>
    <m/>
    <m/>
    <x v="0"/>
    <s v="Revesby Workers Club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2.1903177799177"/>
  </r>
  <r>
    <x v="7"/>
    <x v="7"/>
    <s v="Rochedale"/>
    <s v="AUS0000073"/>
    <n v="4.2"/>
    <n v="-27.559100000000001"/>
    <n v="153.12360000000001"/>
    <x v="8"/>
    <m/>
    <m/>
    <m/>
    <x v="0"/>
    <s v="LMS Energy Generation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Rockingham"/>
    <s v="AUS0000358"/>
    <n v="2.1"/>
    <n v="-32.286299999999997"/>
    <n v="115.8154"/>
    <x v="8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Rocky Point Sugar Sugar Mill"/>
    <s v="AUS0000060"/>
    <n v="30"/>
    <n v="-27.7334"/>
    <n v="153.32759999999999"/>
    <x v="9"/>
    <m/>
    <m/>
    <m/>
    <x v="0"/>
    <s v="Stanwell Corporation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20.355648535564"/>
  </r>
  <r>
    <x v="7"/>
    <x v="7"/>
    <s v="Roghan Road"/>
    <s v="AUS0000072"/>
    <n v="1"/>
    <n v="-27.338799999999999"/>
    <n v="153.03440000000001"/>
    <x v="8"/>
    <m/>
    <m/>
    <m/>
    <x v="0"/>
    <s v="Energy Developments LFG (Qld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Roma"/>
    <s v="AUS0000147"/>
    <n v="80"/>
    <n v="-26.577200000000001"/>
    <n v="148.84020000000001"/>
    <x v="1"/>
    <m/>
    <m/>
    <m/>
    <x v="0"/>
    <s v="Origin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07.820788287395"/>
  </r>
  <r>
    <x v="7"/>
    <x v="7"/>
    <s v="Ron Goodin"/>
    <s v="AUS0000254"/>
    <n v="59.6"/>
    <n v="-23.709099999999999"/>
    <n v="133.8912"/>
    <x v="1"/>
    <m/>
    <m/>
    <m/>
    <x v="0"/>
    <s v="NT Power and Wate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54.82648727410901"/>
  </r>
  <r>
    <x v="7"/>
    <x v="7"/>
    <s v="Rowallan"/>
    <s v="AUS0000129"/>
    <n v="10.5"/>
    <n v="-41.729500000000002"/>
    <n v="146.2176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3.795642438856301"/>
  </r>
  <r>
    <x v="7"/>
    <x v="7"/>
    <s v="Rubicon"/>
    <s v="AUS0000095"/>
    <n v="9.6"/>
    <n v="-37.327199999999998"/>
    <n v="145.8605"/>
    <x v="0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1.7560159440972"/>
  </r>
  <r>
    <x v="7"/>
    <x v="7"/>
    <s v="Savannah Nickel Mine"/>
    <s v="AUS0000407"/>
    <n v="10.8"/>
    <n v="-17.363099999999999"/>
    <n v="128.03309999999999"/>
    <x v="3"/>
    <m/>
    <m/>
    <m/>
    <x v="0"/>
    <s v="Contract Powe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2.662172809244503"/>
  </r>
  <r>
    <x v="7"/>
    <x v="7"/>
    <s v="Shenton Park WMRC Project"/>
    <s v="AUS0000328"/>
    <n v="1"/>
    <n v="-31.957699999999999"/>
    <n v="115.7924"/>
    <x v="8"/>
    <m/>
    <m/>
    <m/>
    <x v="0"/>
    <s v="AnaeCo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Shepparton Biogas Generation Plant"/>
    <s v="AUS0000017"/>
    <n v="1.1000000000000001"/>
    <n v="-36.321800000000003"/>
    <n v="145.37899999999999"/>
    <x v="8"/>
    <m/>
    <m/>
    <m/>
    <x v="0"/>
    <s v="Diamond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Smithfield Energy"/>
    <s v="AUS0000286"/>
    <n v="170.9"/>
    <n v="-33.85"/>
    <n v="150.9495"/>
    <x v="1"/>
    <m/>
    <m/>
    <m/>
    <x v="0"/>
    <s v="Marubeni Australia Power Services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43.95715897894797"/>
  </r>
  <r>
    <x v="7"/>
    <x v="7"/>
    <s v="Snowtown Wind Farm Stage 1"/>
    <s v="AUS0000005"/>
    <n v="98.7"/>
    <n v="-33.721499999999999"/>
    <n v="138.14709999999999"/>
    <x v="4"/>
    <m/>
    <m/>
    <m/>
    <x v="0"/>
    <s v="TrustPower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37.89842431195899"/>
  </r>
  <r>
    <x v="7"/>
    <x v="7"/>
    <s v="Snowtown Wind Farm Stage 2"/>
    <s v="AUS0000456"/>
    <n v="98.7"/>
    <n v="-33.830100000000002"/>
    <n v="138.11840000000001"/>
    <x v="4"/>
    <m/>
    <m/>
    <m/>
    <x v="0"/>
    <s v="TrustPower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37.89842431195899"/>
  </r>
  <r>
    <x v="7"/>
    <x v="7"/>
    <s v="Snuggery"/>
    <s v="AUS0000245"/>
    <n v="63"/>
    <n v="-37.6646"/>
    <n v="140.41560000000001"/>
    <x v="1"/>
    <m/>
    <m/>
    <m/>
    <x v="0"/>
    <s v="International Power - GDF Suez Australia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63.658870776323"/>
  </r>
  <r>
    <x v="7"/>
    <x v="7"/>
    <s v="Solomon Iron Ore Mine"/>
    <s v="AUS0000458"/>
    <n v="125"/>
    <n v="-22.158100000000001"/>
    <n v="117.9849"/>
    <x v="1"/>
    <m/>
    <m/>
    <m/>
    <x v="0"/>
    <m/>
    <s v="Australian Renewable Energy Mapping Infrastructure"/>
    <s v="http://services.ga.gov.au/site_3/rest/services/Electricity_Infrastructure/MapServer"/>
    <s v="Australian Renewable Energy Mapping Infrastructure"/>
    <m/>
    <m/>
    <m/>
    <m/>
    <m/>
    <n v="324.71998169905498"/>
  </r>
  <r>
    <x v="7"/>
    <x v="7"/>
    <s v="Somerton"/>
    <s v="AUS0000096"/>
    <n v="160"/>
    <n v="-37.631799999999998"/>
    <n v="144.95310000000001"/>
    <x v="1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15.64157657479097"/>
  </r>
  <r>
    <x v="7"/>
    <x v="7"/>
    <s v="South Cardup (Shale Road Landfill)"/>
    <s v="AUS0000359"/>
    <n v="3.3"/>
    <n v="-32.266399999999997"/>
    <n v="116.0193"/>
    <x v="8"/>
    <m/>
    <m/>
    <m/>
    <x v="0"/>
    <s v="Western Australian Landfill Services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South Johnstone"/>
    <s v="AUS0000374"/>
    <n v="20"/>
    <n v="-17.605699999999999"/>
    <n v="145.99100000000001"/>
    <x v="9"/>
    <m/>
    <m/>
    <m/>
    <x v="0"/>
    <s v="MSF Suga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46.90376569037599"/>
  </r>
  <r>
    <x v="7"/>
    <x v="7"/>
    <s v="Springvale"/>
    <s v="AUS0000071"/>
    <n v="4.12"/>
    <n v="-37.973300000000002"/>
    <n v="145.1396"/>
    <x v="8"/>
    <m/>
    <m/>
    <m/>
    <x v="0"/>
    <s v="Energy Developments LFG (Victoria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St George Leagues Club"/>
    <s v="AUS0000318"/>
    <n v="1.5"/>
    <n v="-33.974800000000002"/>
    <n v="151.1294"/>
    <x v="3"/>
    <m/>
    <m/>
    <m/>
    <x v="0"/>
    <s v="St George Leagues Club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7.3141906679506201"/>
  </r>
  <r>
    <x v="7"/>
    <x v="7"/>
    <s v="Stanwell"/>
    <s v="AUS0000168"/>
    <n v="1460"/>
    <n v="-23.509699999999999"/>
    <n v="150.31950000000001"/>
    <x v="6"/>
    <m/>
    <m/>
    <m/>
    <x v="0"/>
    <s v="Stanwell Corporation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7178.7383268356498"/>
  </r>
  <r>
    <x v="7"/>
    <x v="7"/>
    <s v="Stapylton Green Energy"/>
    <s v="AUS0000347"/>
    <n v="4.8"/>
    <n v="-27.7334"/>
    <n v="153.24629999999999"/>
    <x v="9"/>
    <m/>
    <m/>
    <m/>
    <x v="0"/>
    <s v="Stapylton Green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5.256903765690303"/>
  </r>
  <r>
    <x v="7"/>
    <x v="7"/>
    <s v="Starfish Hill Wind Farm"/>
    <s v="AUS0000052"/>
    <n v="34.5"/>
    <n v="-35.567799999999998"/>
    <n v="138.14320000000001"/>
    <x v="4"/>
    <m/>
    <m/>
    <m/>
    <x v="0"/>
    <s v="RATCH-Australia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83.155984181991698"/>
  </r>
  <r>
    <x v="7"/>
    <x v="7"/>
    <s v="Studland Bay (Woolnorth) Wind Farm"/>
    <s v="AUS0000010"/>
    <n v="75"/>
    <n v="-40.778799999999997"/>
    <n v="144.7362"/>
    <x v="4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80.773878656503"/>
  </r>
  <r>
    <x v="7"/>
    <x v="7"/>
    <s v="Summerhill"/>
    <s v="AUS0000033"/>
    <n v="2.2000000000000002"/>
    <n v="-32.888500000000001"/>
    <n v="151.643"/>
    <x v="8"/>
    <m/>
    <m/>
    <m/>
    <x v="0"/>
    <s v="LMS Energy Generation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Suncoast Gold Macadamia"/>
    <s v="AUS0000059"/>
    <n v="1.5"/>
    <n v="-26.226099999999999"/>
    <n v="152.69810000000001"/>
    <x v="9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1.017782426778201"/>
  </r>
  <r>
    <x v="7"/>
    <x v="7"/>
    <s v="Sunrise Dam"/>
    <s v="AUS0000226"/>
    <n v="28.4"/>
    <n v="-29.092700000000001"/>
    <n v="122.4393"/>
    <x v="1"/>
    <m/>
    <m/>
    <m/>
    <x v="0"/>
    <s v="Energy Generation / AngloGold Ashanti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73.776379842025307"/>
  </r>
  <r>
    <x v="7"/>
    <x v="7"/>
    <s v="Swanbank B"/>
    <s v="AUS0000148"/>
    <n v="480"/>
    <n v="-27.6601"/>
    <n v="152.81450000000001"/>
    <x v="6"/>
    <m/>
    <m/>
    <m/>
    <x v="0"/>
    <s v="CS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360.1331485486999"/>
  </r>
  <r>
    <x v="7"/>
    <x v="7"/>
    <s v="Swanbank E"/>
    <s v="AUS0000149"/>
    <n v="385"/>
    <n v="-27.6554"/>
    <n v="152.81790000000001"/>
    <x v="1"/>
    <m/>
    <m/>
    <m/>
    <x v="0"/>
    <s v="CS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000.13754363309"/>
  </r>
  <r>
    <x v="7"/>
    <x v="7"/>
    <s v="Symex Port Melbourne"/>
    <s v="AUS0000097"/>
    <n v="5.9"/>
    <n v="-37.829799999999999"/>
    <n v="144.9444"/>
    <x v="1"/>
    <m/>
    <m/>
    <m/>
    <x v="0"/>
    <s v="Symex Holding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5.326783136195401"/>
  </r>
  <r>
    <x v="7"/>
    <x v="7"/>
    <s v="Tableland"/>
    <s v="AUS0000373"/>
    <n v="7"/>
    <n v="-17.119299999999999"/>
    <n v="145.345"/>
    <x v="9"/>
    <m/>
    <m/>
    <m/>
    <x v="0"/>
    <s v="MSF Suga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1.4163179916318"/>
  </r>
  <r>
    <x v="7"/>
    <x v="7"/>
    <s v="Tahmoor"/>
    <s v="AUS0000287"/>
    <n v="7"/>
    <n v="-34.248199999999997"/>
    <n v="150.58080000000001"/>
    <x v="1"/>
    <m/>
    <m/>
    <m/>
    <x v="0"/>
    <s v="EnviroGen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8.1843189751471"/>
  </r>
  <r>
    <x v="7"/>
    <x v="7"/>
    <s v="Tallawarra"/>
    <s v="AUS0000288"/>
    <n v="420"/>
    <n v="-34.522799999999997"/>
    <n v="150.8081"/>
    <x v="1"/>
    <m/>
    <m/>
    <m/>
    <x v="0"/>
    <s v="TRU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091.0591385088201"/>
  </r>
  <r>
    <x v="7"/>
    <x v="7"/>
    <s v="Tamala Park"/>
    <s v="AUS0000356"/>
    <n v="4.6500000000000004"/>
    <n v="-31.707799999999999"/>
    <n v="115.7266"/>
    <x v="8"/>
    <m/>
    <m/>
    <m/>
    <x v="0"/>
    <s v="Landfill Gas and Power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Tamar Valley"/>
    <s v="AUS0000138"/>
    <n v="390"/>
    <n v="-41.140099999999997"/>
    <n v="146.90360000000001"/>
    <x v="1"/>
    <m/>
    <m/>
    <m/>
    <x v="0"/>
    <s v="Aurora Energy (Tamar Valley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013.12634290105"/>
  </r>
  <r>
    <x v="7"/>
    <x v="7"/>
    <s v="Tarong"/>
    <s v="AUS0000169"/>
    <n v="15"/>
    <n v="-26.785799999999998"/>
    <n v="151.91720000000001"/>
    <x v="3"/>
    <m/>
    <m/>
    <m/>
    <x v="0"/>
    <s v="Tarong Energy Corporation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73.141906679506207"/>
  </r>
  <r>
    <x v="7"/>
    <x v="7"/>
    <s v="Tarong"/>
    <s v="AUS0000171"/>
    <n v="1400"/>
    <n v="-26.782399999999999"/>
    <n v="151.9153"/>
    <x v="6"/>
    <m/>
    <m/>
    <m/>
    <x v="0"/>
    <s v="Stanwell Corporation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883.7216832670601"/>
  </r>
  <r>
    <x v="7"/>
    <x v="7"/>
    <s v="Tarong North"/>
    <s v="AUS0000170"/>
    <n v="450"/>
    <n v="-26.7758"/>
    <n v="151.91460000000001"/>
    <x v="6"/>
    <m/>
    <m/>
    <m/>
    <x v="0"/>
    <s v="Tarong Energy Corporation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212.62482676441"/>
  </r>
  <r>
    <x v="7"/>
    <x v="7"/>
    <s v="Tarraleah"/>
    <s v="AUS0000119"/>
    <n v="90"/>
    <n v="-42.301200000000001"/>
    <n v="146.4572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03.96264947591101"/>
  </r>
  <r>
    <x v="7"/>
    <x v="7"/>
    <s v="Tatura Biogas Generation Plant"/>
    <s v="AUS0000018"/>
    <n v="1.1000000000000001"/>
    <n v="-36.479300000000002"/>
    <n v="145.23500000000001"/>
    <x v="8"/>
    <m/>
    <m/>
    <m/>
    <x v="0"/>
    <s v="Diamond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Tea Tree Gully"/>
    <s v="AUS0000344"/>
    <n v="1"/>
    <n v="-34.830300000000001"/>
    <n v="138.71289999999999"/>
    <x v="8"/>
    <m/>
    <m/>
    <m/>
    <x v="0"/>
    <s v="EDL LFG SA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Telfer Gold Mine"/>
    <s v="AUS0000230"/>
    <n v="159"/>
    <n v="-21.712900000000001"/>
    <n v="122.20910000000001"/>
    <x v="1"/>
    <m/>
    <m/>
    <m/>
    <x v="0"/>
    <s v="Newcrest Mining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13.04381672119803"/>
  </r>
  <r>
    <x v="7"/>
    <x v="7"/>
    <s v="Tennant Creek"/>
    <s v="AUS0000253"/>
    <n v="18.2"/>
    <n v="-19.654900000000001"/>
    <n v="134.17529999999999"/>
    <x v="1"/>
    <m/>
    <m/>
    <m/>
    <x v="0"/>
    <s v="NT Power and Wate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7.279229335382396"/>
  </r>
  <r>
    <x v="7"/>
    <x v="7"/>
    <s v="Teralba"/>
    <s v="AUS0000289"/>
    <n v="4"/>
    <n v="-32.945500000000003"/>
    <n v="151.61189999999999"/>
    <x v="1"/>
    <m/>
    <m/>
    <m/>
    <x v="0"/>
    <s v="EnviroGen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0.3910394143697"/>
  </r>
  <r>
    <x v="7"/>
    <x v="7"/>
    <s v="Terminal Storage"/>
    <s v="AUS0000058"/>
    <n v="2.5"/>
    <n v="-34.839300000000001"/>
    <n v="138.71119999999999"/>
    <x v="0"/>
    <m/>
    <m/>
    <m/>
    <x v="0"/>
    <s v="Hydro-Electric Corp Tasmania/SA Wate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.6656291521086501"/>
  </r>
  <r>
    <x v="7"/>
    <x v="7"/>
    <s v="The Drop"/>
    <s v="AUS0000011"/>
    <n v="2.5"/>
    <n v="-35.604300000000002"/>
    <n v="145.78370000000001"/>
    <x v="0"/>
    <m/>
    <m/>
    <m/>
    <x v="0"/>
    <s v="Pacific Hydro Investments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.6656291521086501"/>
  </r>
  <r>
    <x v="7"/>
    <x v="7"/>
    <s v="Ti Tree Bioenergy"/>
    <s v="AUS0000070"/>
    <n v="3.3"/>
    <n v="-27.680199999999999"/>
    <n v="152.6593"/>
    <x v="8"/>
    <m/>
    <m/>
    <m/>
    <x v="0"/>
    <s v="Veolia Environmental Services (Aust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Tods Corner"/>
    <s v="AUS0000118"/>
    <n v="1.7"/>
    <n v="-41.970700000000001"/>
    <n v="146.7938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.8526278234338802"/>
  </r>
  <r>
    <x v="7"/>
    <x v="7"/>
    <s v="Tomago Aluminium Smelter"/>
    <s v="AUS0000290"/>
    <n v="810"/>
    <n v="-32.8217"/>
    <n v="151.71780000000001"/>
    <x v="1"/>
    <m/>
    <m/>
    <m/>
    <x v="0"/>
    <s v="Tomago Aluminium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104.1854814098701"/>
  </r>
  <r>
    <x v="7"/>
    <x v="7"/>
    <s v="Toora Wind Farm"/>
    <s v="AUS0000069"/>
    <n v="21"/>
    <n v="-38.645099999999999"/>
    <n v="146.3441"/>
    <x v="4"/>
    <m/>
    <m/>
    <m/>
    <x v="0"/>
    <s v="RATCH-Australia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0.616686023821003"/>
  </r>
  <r>
    <x v="7"/>
    <x v="7"/>
    <s v="Torrens Island A"/>
    <s v="AUS0000240"/>
    <n v="480"/>
    <n v="-34.806800000000003"/>
    <n v="138.5213"/>
    <x v="1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246.9247297243701"/>
  </r>
  <r>
    <x v="7"/>
    <x v="7"/>
    <s v="Torrens Island B"/>
    <s v="AUS0000241"/>
    <n v="800"/>
    <n v="-34.805199999999999"/>
    <n v="138.52260000000001"/>
    <x v="1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078.20788287395"/>
  </r>
  <r>
    <x v="7"/>
    <x v="7"/>
    <s v="Tower Mine"/>
    <s v="AUS0000291"/>
    <n v="41.2"/>
    <n v="-34.220700000000001"/>
    <n v="150.71789999999999"/>
    <x v="1"/>
    <m/>
    <m/>
    <m/>
    <x v="0"/>
    <s v="Energy Developments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07.02770596800799"/>
  </r>
  <r>
    <x v="7"/>
    <x v="7"/>
    <s v="Trevallyn"/>
    <s v="AUS0000032"/>
    <n v="95.8"/>
    <n v="-41.423099999999998"/>
    <n v="147.11279999999999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17.10690910880299"/>
  </r>
  <r>
    <x v="7"/>
    <x v="7"/>
    <s v="Tribute"/>
    <s v="AUS0000128"/>
    <n v="84"/>
    <n v="-41.811799999999998"/>
    <n v="145.65360000000001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90.36513951085001"/>
  </r>
  <r>
    <x v="7"/>
    <x v="7"/>
    <s v="Tully Sugar Mill"/>
    <s v="AUS0000310"/>
    <n v="21.4"/>
    <n v="-17.9373"/>
    <n v="145.92670000000001"/>
    <x v="9"/>
    <m/>
    <m/>
    <m/>
    <x v="0"/>
    <s v="COFCO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57.18702928870201"/>
  </r>
  <r>
    <x v="7"/>
    <x v="7"/>
    <s v="Tumut 1 (Upper Tumut)"/>
    <s v="AUS0000292"/>
    <n v="384"/>
    <n v="-35.951700000000002"/>
    <n v="148.36369999999999"/>
    <x v="0"/>
    <m/>
    <m/>
    <m/>
    <x v="0"/>
    <s v="Snowy Hydro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870.24063776388903"/>
  </r>
  <r>
    <x v="7"/>
    <x v="7"/>
    <s v="Tumut 2 (Upper Tumut)"/>
    <s v="AUS0000293"/>
    <n v="336"/>
    <n v="-35.881300000000003"/>
    <n v="148.3673"/>
    <x v="0"/>
    <m/>
    <m/>
    <m/>
    <x v="0"/>
    <s v="Snowy Hydro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761.46055804340301"/>
  </r>
  <r>
    <x v="7"/>
    <x v="7"/>
    <s v="Tumut 3"/>
    <s v="AUS0000031"/>
    <n v="1500"/>
    <n v="-35.611199999999997"/>
    <n v="148.29169999999999"/>
    <x v="0"/>
    <m/>
    <m/>
    <m/>
    <x v="0"/>
    <s v="Snowy Hydro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399.3774912651902"/>
  </r>
  <r>
    <x v="7"/>
    <x v="7"/>
    <s v="Tungatinah"/>
    <s v="AUS0000117"/>
    <n v="125"/>
    <n v="-42.296700000000001"/>
    <n v="146.45650000000001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83.28145760543202"/>
  </r>
  <r>
    <x v="7"/>
    <x v="7"/>
    <s v="University of Queensland (St Lucia Campus) Solar Array"/>
    <s v="AUS0000425"/>
    <n v="1.2"/>
    <n v="-27.495000000000001"/>
    <n v="153.01009999999999"/>
    <x v="7"/>
    <m/>
    <m/>
    <m/>
    <x v="0"/>
    <s v="University of Queenslan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7.780217769237801"/>
  </r>
  <r>
    <x v="7"/>
    <x v="7"/>
    <s v="Upper Lake Margaret"/>
    <s v="AUS0000133"/>
    <n v="8.4"/>
    <n v="-42.004600000000003"/>
    <n v="145.5437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9.036513951084999"/>
  </r>
  <r>
    <x v="7"/>
    <x v="7"/>
    <s v="Uranquinty"/>
    <s v="AUS0000294"/>
    <n v="664"/>
    <n v="-35.179400000000001"/>
    <n v="147.2157"/>
    <x v="1"/>
    <m/>
    <m/>
    <m/>
    <x v="0"/>
    <s v="Origin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724.9125427853801"/>
  </r>
  <r>
    <x v="7"/>
    <x v="7"/>
    <s v="Uterne Solar"/>
    <s v="AUS0000470"/>
    <n v="1"/>
    <n v="-23.7685"/>
    <n v="133.8682"/>
    <x v="7"/>
    <m/>
    <m/>
    <m/>
    <x v="0"/>
    <s v="Epuron"/>
    <s v="Australian Renewable Energy Mapping Infrastructure"/>
    <s v="http://services.ga.gov.au/site_3/rest/services/Electricity_Infrastructure/MapServer"/>
    <s v="Australian Renewable Energy Mapping Infrastructure"/>
    <n v="2014"/>
    <m/>
    <m/>
    <m/>
    <m/>
    <n v="14.8168481410315"/>
  </r>
  <r>
    <x v="7"/>
    <x v="7"/>
    <s v="Vales Point B"/>
    <s v="AUS0000295"/>
    <n v="1320"/>
    <n v="-33.160699999999999"/>
    <n v="151.54310000000001"/>
    <x v="6"/>
    <m/>
    <m/>
    <m/>
    <x v="0"/>
    <s v="Delta Electricit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490.3661585089403"/>
  </r>
  <r>
    <x v="7"/>
    <x v="7"/>
    <s v="Valley (Peaking Facility)"/>
    <s v="AUS0000098"/>
    <n v="300"/>
    <n v="-38.253599999999999"/>
    <n v="146.58920000000001"/>
    <x v="1"/>
    <m/>
    <m/>
    <m/>
    <x v="0"/>
    <s v="Snowy Hydro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779.32795607773301"/>
  </r>
  <r>
    <x v="7"/>
    <x v="7"/>
    <s v="Victoria Sugar Mill"/>
    <s v="AUS0000175"/>
    <n v="24"/>
    <n v="-18.6508"/>
    <n v="146.20160000000001"/>
    <x v="9"/>
    <m/>
    <m/>
    <m/>
    <x v="0"/>
    <s v="Sucrogen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76.28451882845101"/>
  </r>
  <r>
    <x v="7"/>
    <x v="7"/>
    <s v="Visy Paper Gibson Island"/>
    <s v="AUS0000445"/>
    <n v="2"/>
    <n v="-27.4405"/>
    <n v="153.11580000000001"/>
    <x v="9"/>
    <m/>
    <m/>
    <m/>
    <x v="0"/>
    <s v="Visy Pulp &amp; Paper"/>
    <s v="Australian Renewable Energy Mapping Infrastructure"/>
    <s v="http://services.ga.gov.au/site_3/rest/services/Electricity_Infrastructure/MapServer"/>
    <s v="Australian Renewable Energy Mapping Infrastructure"/>
    <m/>
    <m/>
    <m/>
    <m/>
    <m/>
    <n v="14.6903765690376"/>
  </r>
  <r>
    <x v="7"/>
    <x v="7"/>
    <s v="Wagerup"/>
    <s v="AUS0000204"/>
    <n v="380"/>
    <n v="-32.915999999999997"/>
    <n v="115.9186"/>
    <x v="1"/>
    <m/>
    <m/>
    <m/>
    <x v="0"/>
    <s v="Alinta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987.14874436512798"/>
  </r>
  <r>
    <x v="7"/>
    <x v="7"/>
    <s v="Wagerup Bauxite Mine and Alumina Refinery"/>
    <s v="AUS0000203"/>
    <n v="98"/>
    <n v="-32.914499999999997"/>
    <n v="115.917"/>
    <x v="1"/>
    <m/>
    <m/>
    <m/>
    <x v="0"/>
    <s v="Alcoa of Australia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54.58046565205899"/>
  </r>
  <r>
    <x v="7"/>
    <x v="7"/>
    <s v="Walkaway Wind Farm"/>
    <s v="AUS0000002"/>
    <n v="89.1"/>
    <n v="-28.922899999999998"/>
    <n v="114.9282"/>
    <x v="4"/>
    <m/>
    <m/>
    <m/>
    <x v="0"/>
    <s v="Infigen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14.75936784392599"/>
  </r>
  <r>
    <x v="7"/>
    <x v="7"/>
    <s v="Wallerawang C"/>
    <s v="AUS0000296"/>
    <n v="1000"/>
    <n v="-33.402799999999999"/>
    <n v="150.08330000000001"/>
    <x v="6"/>
    <m/>
    <m/>
    <m/>
    <x v="0"/>
    <s v="TRU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916.9440594764701"/>
  </r>
  <r>
    <x v="7"/>
    <x v="7"/>
    <s v="Warmun"/>
    <s v="AUS0000369"/>
    <n v="1.3"/>
    <n v="-17.0259"/>
    <n v="128.21129999999999"/>
    <x v="3"/>
    <m/>
    <m/>
    <m/>
    <x v="0"/>
    <s v="Energy Developments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.3389652455572101"/>
  </r>
  <r>
    <x v="7"/>
    <x v="7"/>
    <s v="Warragamba"/>
    <s v="AUS0000297"/>
    <n v="50"/>
    <n v="-33.883200000000002"/>
    <n v="150.59649999999999"/>
    <x v="0"/>
    <m/>
    <m/>
    <m/>
    <x v="0"/>
    <s v="Eraring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13.312583042173"/>
  </r>
  <r>
    <x v="7"/>
    <x v="7"/>
    <s v="Warrego"/>
    <s v="AUS0000262"/>
    <n v="19"/>
    <n v="-19.4434"/>
    <n v="133.8236"/>
    <x v="1"/>
    <m/>
    <m/>
    <m/>
    <x v="0"/>
    <m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9.357437218256401"/>
  </r>
  <r>
    <x v="7"/>
    <x v="7"/>
    <s v="Waterloo Wind Farm"/>
    <s v="AUS0000050"/>
    <n v="111"/>
    <n v="-34.000399999999999"/>
    <n v="138.9153"/>
    <x v="4"/>
    <m/>
    <m/>
    <m/>
    <x v="0"/>
    <s v="TRU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67.54534041162498"/>
  </r>
  <r>
    <x v="7"/>
    <x v="7"/>
    <s v="Wattle Point Wind Farm"/>
    <s v="AUS0000004"/>
    <n v="90.75"/>
    <n v="-35.121400000000001"/>
    <n v="137.7166"/>
    <x v="4"/>
    <m/>
    <m/>
    <m/>
    <x v="0"/>
    <s v="ANZ Energy Infrastructure Trust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18.736393174369"/>
  </r>
  <r>
    <x v="7"/>
    <x v="7"/>
    <s v="Waubra Wind Farm"/>
    <s v="AUS0000019"/>
    <n v="192"/>
    <n v="-37.356000000000002"/>
    <n v="143.60589999999999"/>
    <x v="4"/>
    <m/>
    <m/>
    <m/>
    <x v="0"/>
    <s v="Acciona Energy Australia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62.781129360649"/>
  </r>
  <r>
    <x v="7"/>
    <x v="7"/>
    <s v="Wayatinah"/>
    <s v="AUS0000116"/>
    <n v="38.299999999999997"/>
    <n v="-42.427199999999999"/>
    <n v="146.53469999999999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86.797438610304596"/>
  </r>
  <r>
    <x v="7"/>
    <x v="7"/>
    <s v="Weddell"/>
    <s v="AUS0000260"/>
    <n v="86"/>
    <n v="-12.577199999999999"/>
    <n v="130.9502"/>
    <x v="1"/>
    <m/>
    <m/>
    <m/>
    <x v="0"/>
    <s v="NT Power and Wate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23.40734740894999"/>
  </r>
  <r>
    <x v="7"/>
    <x v="7"/>
    <s v="West Angelas Mine"/>
    <s v="AUS0000451"/>
    <n v="86"/>
    <n v="-23.154599999999999"/>
    <n v="118.72450000000001"/>
    <x v="1"/>
    <m/>
    <m/>
    <m/>
    <x v="0"/>
    <s v="Rio Tinto"/>
    <s v="Australian Renewable Energy Mapping Infrastructure"/>
    <s v="http://services.ga.gov.au/site_3/rest/services/Electricity_Infrastructure/MapServer"/>
    <s v="Australian Renewable Energy Mapping Infrastructure"/>
    <m/>
    <m/>
    <m/>
    <m/>
    <m/>
    <n v="223.40734740894999"/>
  </r>
  <r>
    <x v="7"/>
    <x v="7"/>
    <s v="West Illawarra Leagues Club"/>
    <s v="AUS0000298"/>
    <n v="1"/>
    <n v="-34.451500000000003"/>
    <n v="150.84289999999999"/>
    <x v="3"/>
    <m/>
    <m/>
    <m/>
    <x v="0"/>
    <s v="West Illawarra Leagues Club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.8761271119670804"/>
  </r>
  <r>
    <x v="7"/>
    <x v="7"/>
    <s v="West Kalgoorlie"/>
    <s v="AUS0000205"/>
    <n v="60"/>
    <n v="-30.7806"/>
    <n v="121.4234"/>
    <x v="3"/>
    <m/>
    <m/>
    <m/>
    <x v="0"/>
    <s v="Verve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92.567626718025"/>
  </r>
  <r>
    <x v="7"/>
    <x v="7"/>
    <s v="West Kiewa (Mount Beauty Hydro Scheme)"/>
    <s v="AUS0000105"/>
    <n v="60"/>
    <n v="-36.760100000000001"/>
    <n v="147.18600000000001"/>
    <x v="0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35.97509965060701"/>
  </r>
  <r>
    <x v="7"/>
    <x v="7"/>
    <s v="West Nowra (Shoalhaven)"/>
    <s v="AUS0000030"/>
    <n v="1"/>
    <n v="-34.881999999999998"/>
    <n v="150.5515"/>
    <x v="8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Western Suburbs Leagues Club (Campbelltown)"/>
    <s v="AUS0000299"/>
    <n v="1.3"/>
    <n v="-34.051299999999998"/>
    <n v="150.8329"/>
    <x v="3"/>
    <m/>
    <m/>
    <m/>
    <x v="0"/>
    <s v="Western Suburbs Leagues Club (Campbelltown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.3389652455572101"/>
  </r>
  <r>
    <x v="7"/>
    <x v="7"/>
    <s v="Whitwood Road"/>
    <s v="AUS0000068"/>
    <n v="1.1000000000000001"/>
    <n v="-27.658999999999999"/>
    <n v="152.8237"/>
    <x v="8"/>
    <m/>
    <m/>
    <m/>
    <x v="0"/>
    <s v="LMS Energy Generation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Wilga Park"/>
    <s v="AUS0000302"/>
    <n v="16"/>
    <n v="-30.363399999999999"/>
    <n v="149.6772"/>
    <x v="1"/>
    <m/>
    <m/>
    <m/>
    <x v="0"/>
    <s v="Santos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1.5641576574791"/>
  </r>
  <r>
    <x v="7"/>
    <x v="7"/>
    <s v="Wilmot"/>
    <s v="AUS0000140"/>
    <n v="32"/>
    <n v="-41.4833"/>
    <n v="146.1251"/>
    <x v="0"/>
    <m/>
    <m/>
    <m/>
    <x v="0"/>
    <s v="Hydro-Electric Corporation (Tasmania)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72.520053146990804"/>
  </r>
  <r>
    <x v="7"/>
    <x v="7"/>
    <s v="Wilpena Solar Farm"/>
    <s v="AUS0000447"/>
    <n v="145"/>
    <n v="-31.523399999999999"/>
    <n v="138.6198"/>
    <x v="7"/>
    <m/>
    <m/>
    <m/>
    <x v="0"/>
    <s v="AGL"/>
    <s v="Australian Renewable Energy Mapping Infrastructure"/>
    <s v="http://services.ga.gov.au/site_3/rest/services/Electricity_Infrastructure/MapServer"/>
    <s v="Australian Renewable Energy Mapping Infrastructure"/>
    <n v="2014"/>
    <m/>
    <m/>
    <m/>
    <m/>
    <n v="2148.4429804495599"/>
  </r>
  <r>
    <x v="7"/>
    <x v="7"/>
    <s v="Wiluna"/>
    <s v="AUS0000384"/>
    <n v="1.3"/>
    <n v="-26.592199999999998"/>
    <n v="120.21850000000001"/>
    <x v="3"/>
    <m/>
    <m/>
    <m/>
    <x v="0"/>
    <s v="Energy Developments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.3389652455572101"/>
  </r>
  <r>
    <x v="7"/>
    <x v="7"/>
    <s v="Wiluna Gold Mine"/>
    <s v="AUS0000227"/>
    <n v="21"/>
    <n v="-26.631599999999999"/>
    <n v="120.25190000000001"/>
    <x v="1"/>
    <m/>
    <m/>
    <m/>
    <x v="0"/>
    <s v="Apex Minerals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4.5529569254413"/>
  </r>
  <r>
    <x v="7"/>
    <x v="7"/>
    <s v="Windimurra Vanadium Mine"/>
    <s v="AUS0000322"/>
    <n v="23.7"/>
    <n v="-28.293299999999999"/>
    <n v="118.5371"/>
    <x v="1"/>
    <m/>
    <m/>
    <m/>
    <x v="0"/>
    <s v="Atlantic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1.5669085301409"/>
  </r>
  <r>
    <x v="7"/>
    <x v="7"/>
    <s v="Windy Hill Wind Farm"/>
    <s v="AUS0000051"/>
    <n v="12"/>
    <n v="-17.592199999999998"/>
    <n v="145.53059999999999"/>
    <x v="4"/>
    <m/>
    <m/>
    <m/>
    <x v="0"/>
    <s v="RATCH-Australia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8.923820585040598"/>
  </r>
  <r>
    <x v="7"/>
    <x v="7"/>
    <s v="Wingfield I"/>
    <s v="AUS0000242"/>
    <n v="4.0999999999999996"/>
    <n v="-34.834800000000001"/>
    <n v="138.55719999999999"/>
    <x v="8"/>
    <m/>
    <m/>
    <m/>
    <x v="0"/>
    <s v="Energy Developments LFG (SA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Wingfield II"/>
    <s v="AUS0000243"/>
    <n v="4.0999999999999996"/>
    <n v="-34.832099999999997"/>
    <n v="138.5489"/>
    <x v="8"/>
    <m/>
    <m/>
    <m/>
    <x v="0"/>
    <s v="Energy Developments LFG (SA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Wivenhoe"/>
    <s v="AUS0000057"/>
    <n v="4.5"/>
    <n v="-27.395199999999999"/>
    <n v="152.60919999999999"/>
    <x v="0"/>
    <m/>
    <m/>
    <m/>
    <x v="0"/>
    <s v="Stanwell Corporation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0.1981324737955"/>
  </r>
  <r>
    <x v="7"/>
    <x v="7"/>
    <s v="Wivenhoe Hydroelectric"/>
    <s v="AUS0000150"/>
    <n v="500"/>
    <n v="-27.372199999999999"/>
    <n v="152.63200000000001"/>
    <x v="0"/>
    <m/>
    <m/>
    <m/>
    <x v="0"/>
    <s v="CS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133.1258304217299"/>
  </r>
  <r>
    <x v="7"/>
    <x v="7"/>
    <s v="Wodgina"/>
    <s v="AUS0000406"/>
    <n v="13.7"/>
    <n v="-21.1739"/>
    <n v="118.6747"/>
    <x v="1"/>
    <m/>
    <m/>
    <m/>
    <x v="0"/>
    <s v="Energy Developments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35.5893099942164"/>
  </r>
  <r>
    <x v="7"/>
    <x v="7"/>
    <s v="Wollert"/>
    <s v="AUS0000067"/>
    <n v="4.4000000000000004"/>
    <n v="-37.582999999999998"/>
    <n v="145.0487"/>
    <x v="8"/>
    <m/>
    <m/>
    <m/>
    <x v="0"/>
    <s v="LMS Energy Generation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Wonthaggi Wind Farm"/>
    <s v="AUS0000001"/>
    <n v="12"/>
    <n v="-38.603700000000003"/>
    <n v="145.5462"/>
    <x v="4"/>
    <m/>
    <m/>
    <m/>
    <x v="0"/>
    <s v="Origin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8.923820585040598"/>
  </r>
  <r>
    <x v="7"/>
    <x v="7"/>
    <s v="Woodlawn Bioreactor"/>
    <s v="AUS0000029"/>
    <n v="4.3"/>
    <n v="-35.058999999999997"/>
    <n v="149.57689999999999"/>
    <x v="8"/>
    <m/>
    <m/>
    <m/>
    <x v="0"/>
    <s v="Veolia Environmental Services (Aust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Woodlawn Wind Farm"/>
    <s v="AUS0000028"/>
    <n v="48.3"/>
    <n v="-35.086100000000002"/>
    <n v="149.57159999999999"/>
    <x v="4"/>
    <m/>
    <m/>
    <m/>
    <x v="0"/>
    <s v="Infigen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16.41837785478801"/>
  </r>
  <r>
    <x v="7"/>
    <x v="7"/>
    <s v="Woodman Point"/>
    <s v="AUS0000354"/>
    <n v="1.8"/>
    <n v="-32.142400000000002"/>
    <n v="115.7713"/>
    <x v="8"/>
    <m/>
    <m/>
    <m/>
    <x v="0"/>
    <s v="Water Corporation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Worsley"/>
    <s v="AUS0000389"/>
    <n v="120"/>
    <n v="-33.235500000000002"/>
    <n v="116.0688"/>
    <x v="6"/>
    <m/>
    <m/>
    <m/>
    <x v="0"/>
    <s v="BHP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590.03328713717599"/>
  </r>
  <r>
    <x v="7"/>
    <x v="7"/>
    <s v="Worsley Cogeneration"/>
    <s v="AUS0000217"/>
    <n v="106"/>
    <n v="-33.236499999999999"/>
    <n v="116.0637"/>
    <x v="1"/>
    <m/>
    <m/>
    <m/>
    <x v="0"/>
    <s v="Worsley Alumina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75.36254448079899"/>
  </r>
  <r>
    <x v="7"/>
    <x v="7"/>
    <s v="Wyangala A"/>
    <s v="AUS0000026"/>
    <n v="20"/>
    <n v="-33.981000000000002"/>
    <n v="148.94730000000001"/>
    <x v="0"/>
    <m/>
    <m/>
    <m/>
    <x v="0"/>
    <s v="Country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5.325033216869201"/>
  </r>
  <r>
    <x v="7"/>
    <x v="7"/>
    <s v="Wyndham"/>
    <s v="AUS0000066"/>
    <n v="1.1000000000000001"/>
    <n v="-37.9375"/>
    <n v="144.59020000000001"/>
    <x v="8"/>
    <m/>
    <m/>
    <m/>
    <x v="0"/>
    <s v="LMS 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0"/>
  </r>
  <r>
    <x v="7"/>
    <x v="7"/>
    <s v="Yabulu"/>
    <s v="AUS0000172"/>
    <n v="244"/>
    <n v="-19.2011"/>
    <n v="146.61869999999999"/>
    <x v="1"/>
    <m/>
    <m/>
    <m/>
    <x v="0"/>
    <s v="RATCH Australia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633.85340427655603"/>
  </r>
  <r>
    <x v="7"/>
    <x v="7"/>
    <s v="Yallourn"/>
    <s v="AUS0000100"/>
    <n v="1480"/>
    <n v="-38.177"/>
    <n v="146.34280000000001"/>
    <x v="6"/>
    <m/>
    <m/>
    <m/>
    <x v="0"/>
    <s v="TRUenergy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7277.07720802517"/>
  </r>
  <r>
    <x v="7"/>
    <x v="7"/>
    <s v="Yambuk Wind Farm"/>
    <s v="AUS0000020"/>
    <n v="30"/>
    <n v="-38.308399999999999"/>
    <n v="142.01"/>
    <x v="4"/>
    <m/>
    <m/>
    <m/>
    <x v="0"/>
    <s v="Energy Pacific (Victoria)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72.309551462601505"/>
  </r>
  <r>
    <x v="7"/>
    <x v="7"/>
    <s v="Yarrawonga"/>
    <s v="AUS0000101"/>
    <n v="9.5"/>
    <n v="-36.009399999999999"/>
    <n v="145.99950000000001"/>
    <x v="0"/>
    <m/>
    <m/>
    <m/>
    <x v="0"/>
    <s v="AGL Energy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21.5293907780128"/>
  </r>
  <r>
    <x v="7"/>
    <x v="7"/>
    <s v="Yarwun"/>
    <s v="AUS0000173"/>
    <n v="154"/>
    <n v="-23.8306"/>
    <n v="151.15190000000001"/>
    <x v="1"/>
    <m/>
    <m/>
    <m/>
    <x v="0"/>
    <s v="Rio Tinto Australia - Yarwun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00.05501745323602"/>
  </r>
  <r>
    <x v="7"/>
    <x v="7"/>
    <s v="Yulara"/>
    <s v="AUS0000257"/>
    <n v="4.5"/>
    <n v="-25.232299999999999"/>
    <n v="130.99119999999999"/>
    <x v="1"/>
    <m/>
    <m/>
    <m/>
    <x v="0"/>
    <s v="NT Power and Water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11.689919341165901"/>
  </r>
  <r>
    <x v="7"/>
    <x v="7"/>
    <s v="Yurralyi Maya (Karratha Seven Mile)"/>
    <s v="AUS0000218"/>
    <n v="180"/>
    <n v="-20.762"/>
    <n v="116.742"/>
    <x v="1"/>
    <m/>
    <m/>
    <m/>
    <x v="0"/>
    <s v="Rio Tinto Australia Pty Ltd"/>
    <s v="Australian Renewable Energy Mapping Infrastructure"/>
    <s v="http://services.ga.gov.au/site_3/rest/services/Electricity_Infrastructure/MapServer"/>
    <s v="Australian Renewable Energy Mapping Infrastructure"/>
    <n v="2012"/>
    <m/>
    <m/>
    <m/>
    <m/>
    <n v="467.59677364663901"/>
  </r>
  <r>
    <x v="8"/>
    <x v="8"/>
    <s v="Abwinden-Asten"/>
    <s v="WRI1005149"/>
    <n v="168"/>
    <n v="48.247999999999998"/>
    <n v="14.4305"/>
    <x v="0"/>
    <m/>
    <m/>
    <m/>
    <x v="9"/>
    <s v="Verbund"/>
    <s v="Verbund"/>
    <s v="http://www.verbund.com/pp/de/region/oesterreich"/>
    <s v="GEODB"/>
    <m/>
    <m/>
    <m/>
    <m/>
    <m/>
    <n v="830.13899758600496"/>
  </r>
  <r>
    <x v="8"/>
    <x v="8"/>
    <s v="Altenmarkt"/>
    <s v="WRI1005150"/>
    <n v="26"/>
    <n v="46.7667"/>
    <n v="15.55"/>
    <x v="0"/>
    <m/>
    <m/>
    <m/>
    <x v="81"/>
    <s v="Verbund"/>
    <s v="Verbund"/>
    <s v="http://www.verbund.com/pp/de/region/oesterreich"/>
    <s v="CARMA"/>
    <m/>
    <m/>
    <m/>
    <m/>
    <m/>
    <n v="128.47389248354801"/>
  </r>
  <r>
    <x v="8"/>
    <x v="8"/>
    <s v="Arnstein"/>
    <s v="WRI1005153"/>
    <n v="30"/>
    <n v="47.0167"/>
    <n v="15.166700000000001"/>
    <x v="0"/>
    <m/>
    <m/>
    <m/>
    <x v="82"/>
    <s v="Verbund"/>
    <s v="Verbund"/>
    <s v="http://www.verbund.com/pp/de/region/oesterreich"/>
    <s v="CARMA"/>
    <m/>
    <m/>
    <m/>
    <m/>
    <m/>
    <n v="148.23910671178601"/>
  </r>
  <r>
    <x v="8"/>
    <x v="8"/>
    <s v="Aschach"/>
    <s v="WRI1005154"/>
    <n v="287"/>
    <n v="48.385300000000001"/>
    <n v="14.023"/>
    <x v="0"/>
    <m/>
    <m/>
    <m/>
    <x v="83"/>
    <s v="Verbund"/>
    <s v="Verbund"/>
    <s v="http://www.verbund.com/pp/de/region/oesterreich"/>
    <s v="GEODB"/>
    <m/>
    <m/>
    <m/>
    <m/>
    <m/>
    <n v="1418.15412087609"/>
  </r>
  <r>
    <x v="8"/>
    <x v="8"/>
    <s v="Bischofshofen"/>
    <s v="WRI1005155"/>
    <n v="16"/>
    <n v="47.406999999999996"/>
    <n v="13.220499999999999"/>
    <x v="0"/>
    <m/>
    <m/>
    <m/>
    <x v="70"/>
    <s v="Verbund"/>
    <s v="Verbund"/>
    <s v="http://www.verbund.com/pp/de/region/oesterreich"/>
    <s v="GEODB"/>
    <m/>
    <m/>
    <m/>
    <m/>
    <m/>
    <n v="79.0608569129529"/>
  </r>
  <r>
    <x v="8"/>
    <x v="8"/>
    <s v="Braunau-Simbach"/>
    <s v="WRI1005159"/>
    <n v="100"/>
    <n v="48.244"/>
    <n v="13.006"/>
    <x v="0"/>
    <m/>
    <m/>
    <m/>
    <x v="39"/>
    <s v="Verbund"/>
    <s v="Verbund"/>
    <s v="http://www.verbund.com/pp/de/region/oesterreich"/>
    <s v="WRI"/>
    <m/>
    <m/>
    <m/>
    <m/>
    <m/>
    <n v="494.13035570595503"/>
  </r>
  <r>
    <x v="8"/>
    <x v="8"/>
    <s v="Dionysen"/>
    <s v="WRI1005160"/>
    <n v="16"/>
    <n v="47.416699999999999"/>
    <n v="15.283300000000001"/>
    <x v="0"/>
    <m/>
    <m/>
    <m/>
    <x v="84"/>
    <s v="Verbund"/>
    <s v="Verbund"/>
    <s v="http://www.verbund.com/pp/de/region/oesterreich"/>
    <s v="CARMA"/>
    <m/>
    <m/>
    <m/>
    <m/>
    <m/>
    <n v="79.0608569129529"/>
  </r>
  <r>
    <x v="8"/>
    <x v="8"/>
    <s v="Donaustadt"/>
    <s v="WRI1019146"/>
    <n v="395"/>
    <n v="48.2"/>
    <n v="16.4633"/>
    <x v="1"/>
    <m/>
    <m/>
    <m/>
    <x v="62"/>
    <s v="Wien Energie"/>
    <s v="Wien Energie"/>
    <s v="http://www.wienenergie.at/eportal3/ep/channelView.do/channelId/-51721"/>
    <s v="WRI"/>
    <m/>
    <m/>
    <m/>
    <n v="1073.51"/>
    <m/>
    <n v="1032.1214320270899"/>
  </r>
  <r>
    <x v="8"/>
    <x v="8"/>
    <s v="Ering-Frauenstein"/>
    <s v="WRI1005164"/>
    <n v="72"/>
    <n v="48.2194"/>
    <n v="13.16"/>
    <x v="0"/>
    <m/>
    <m/>
    <m/>
    <x v="41"/>
    <s v="Verbund"/>
    <s v="Verbund"/>
    <s v="http://www.verbund.com/pp/de/region/oesterreich"/>
    <s v="WRI"/>
    <m/>
    <m/>
    <m/>
    <m/>
    <m/>
    <n v="355.77385610828799"/>
  </r>
  <r>
    <x v="8"/>
    <x v="8"/>
    <s v="Erzbach"/>
    <s v="WRI1005165"/>
    <n v="1"/>
    <n v="47.6"/>
    <n v="14.7333"/>
    <x v="0"/>
    <m/>
    <m/>
    <m/>
    <x v="70"/>
    <s v="Verbund"/>
    <s v="Verbund"/>
    <s v="http://www.verbund.com/pp/de/region/oesterreich"/>
    <s v="CARMA"/>
    <m/>
    <m/>
    <m/>
    <m/>
    <m/>
    <n v="4.94130355705955"/>
  </r>
  <r>
    <x v="8"/>
    <x v="8"/>
    <s v="Feistritz-Ludmannsdorf"/>
    <s v="WRI1005166"/>
    <n v="88"/>
    <n v="46.534700000000001"/>
    <n v="14.171200000000001"/>
    <x v="0"/>
    <m/>
    <m/>
    <m/>
    <x v="61"/>
    <s v="Verbund"/>
    <s v="Verbund"/>
    <s v="http://www.verbund.com/pp/de/region/oesterreich"/>
    <s v="GEODB"/>
    <m/>
    <m/>
    <m/>
    <m/>
    <m/>
    <n v="434.83471302124002"/>
  </r>
  <r>
    <x v="8"/>
    <x v="8"/>
    <s v="Feldkirchen"/>
    <s v="WRI1019130"/>
    <n v="38"/>
    <n v="46.863799999999998"/>
    <n v="13.3355"/>
    <x v="0"/>
    <m/>
    <m/>
    <m/>
    <x v="55"/>
    <s v="Wien Energie"/>
    <s v="Wien Energie"/>
    <s v="http://www.wienenergie.at/eportal3/ep/channelView.do/pageTypeId/67860/channelId/-51544"/>
    <s v="WRI"/>
    <m/>
    <m/>
    <m/>
    <m/>
    <m/>
    <n v="187.76953516826299"/>
  </r>
  <r>
    <x v="8"/>
    <x v="8"/>
    <s v="Ferlach Maria Rain"/>
    <s v="WRI1005167"/>
    <n v="75"/>
    <n v="46.546199999999999"/>
    <n v="14.298500000000001"/>
    <x v="0"/>
    <m/>
    <m/>
    <m/>
    <x v="20"/>
    <s v="Verbund"/>
    <s v="Verbund"/>
    <s v="http://www.verbund.com/pp/de/region/oesterreich"/>
    <s v="GEODB"/>
    <m/>
    <m/>
    <m/>
    <m/>
    <m/>
    <n v="370.59776677946599"/>
  </r>
  <r>
    <x v="8"/>
    <x v="8"/>
    <s v="Fisching"/>
    <s v="WRI1005168"/>
    <n v="22"/>
    <n v="47.166699999999999"/>
    <n v="14.7333"/>
    <x v="0"/>
    <m/>
    <m/>
    <m/>
    <x v="85"/>
    <s v="Verbund"/>
    <s v="Verbund"/>
    <s v="http://www.verbund.com/pp/de/region/oesterreich"/>
    <s v="CARMA"/>
    <m/>
    <m/>
    <m/>
    <m/>
    <m/>
    <n v="108.70867825531001"/>
  </r>
  <r>
    <x v="8"/>
    <x v="8"/>
    <s v="Freudenau Danube"/>
    <s v="WRI1019128"/>
    <n v="172"/>
    <n v="48.176400000000001"/>
    <n v="16.481100000000001"/>
    <x v="0"/>
    <m/>
    <m/>
    <m/>
    <x v="78"/>
    <s v="Wien Energie"/>
    <s v="Wien Energie"/>
    <s v="http://www.wienenergie.at/eportal3/ep/channelView.do/channelId/-51618"/>
    <s v="WRI"/>
    <m/>
    <m/>
    <m/>
    <m/>
    <m/>
    <n v="849.90421181424301"/>
  </r>
  <r>
    <x v="8"/>
    <x v="8"/>
    <s v="Friesach"/>
    <s v="WRI1005169"/>
    <n v="12"/>
    <n v="47.166699999999999"/>
    <n v="15.333299999999999"/>
    <x v="0"/>
    <m/>
    <m/>
    <m/>
    <x v="78"/>
    <s v="Verbund"/>
    <s v="Verbund"/>
    <s v="http://www.verbund.com/pp/de/region/oesterreich"/>
    <s v="CARMA"/>
    <m/>
    <m/>
    <m/>
    <m/>
    <m/>
    <n v="59.295642684714601"/>
  </r>
  <r>
    <x v="8"/>
    <x v="8"/>
    <s v="Funsingau"/>
    <s v="WRI1005170"/>
    <n v="25"/>
    <n v="47.235399999999998"/>
    <n v="12.058299999999999"/>
    <x v="0"/>
    <m/>
    <m/>
    <m/>
    <x v="61"/>
    <s v="Verbund"/>
    <s v="Verbund"/>
    <s v="http://www.verbund.com/pp/de/region/oesterreich"/>
    <s v="GEODB"/>
    <m/>
    <m/>
    <m/>
    <m/>
    <m/>
    <n v="123.532588926488"/>
  </r>
  <r>
    <x v="8"/>
    <x v="8"/>
    <s v="Gabersdorf"/>
    <s v="WRI1005171"/>
    <n v="14"/>
    <n v="46.777200000000001"/>
    <n v="15.584199999999999"/>
    <x v="0"/>
    <m/>
    <m/>
    <m/>
    <x v="16"/>
    <s v="Verbund"/>
    <s v="Verbund"/>
    <s v="http://www.verbund.com/pp/de/region/oesterreich"/>
    <s v="CARMA"/>
    <m/>
    <m/>
    <m/>
    <m/>
    <m/>
    <n v="69.178249798833704"/>
  </r>
  <r>
    <x v="8"/>
    <x v="8"/>
    <s v="Gaming"/>
    <s v="WRI1019129"/>
    <n v="14"/>
    <n v="48.176600000000001"/>
    <n v="16.481300000000001"/>
    <x v="0"/>
    <m/>
    <m/>
    <m/>
    <x v="86"/>
    <s v="Wien Energie"/>
    <s v="Wien Energie"/>
    <s v="http://www.wienenergie.at/eportal3/ep/channelView.do/pageTypeId/67860/channelId/-51541"/>
    <s v="WRI"/>
    <m/>
    <m/>
    <m/>
    <m/>
    <m/>
    <n v="69.178249798833704"/>
  </r>
  <r>
    <x v="8"/>
    <x v="8"/>
    <s v="Gerlos"/>
    <s v="WRI1005174"/>
    <n v="200"/>
    <n v="47.234200000000001"/>
    <n v="11.899699999999999"/>
    <x v="0"/>
    <m/>
    <m/>
    <m/>
    <x v="84"/>
    <s v="Verbund"/>
    <s v="Verbund"/>
    <s v="http://www.verbund.com/pp/de/region/oesterreich"/>
    <s v="GEODB"/>
    <m/>
    <m/>
    <m/>
    <m/>
    <m/>
    <n v="988.26071141191096"/>
  </r>
  <r>
    <x v="8"/>
    <x v="8"/>
    <s v="Gratkorn"/>
    <s v="WRI1005177"/>
    <n v="11"/>
    <n v="47.133299999999998"/>
    <n v="15.35"/>
    <x v="0"/>
    <m/>
    <m/>
    <m/>
    <x v="0"/>
    <s v="Verbund"/>
    <s v="Verbund"/>
    <s v="http://www.verbund.com/pp/de/region/oesterreich"/>
    <s v="CARMA"/>
    <m/>
    <m/>
    <m/>
    <m/>
    <m/>
    <n v="54.354339127655102"/>
  </r>
  <r>
    <x v="8"/>
    <x v="8"/>
    <s v="Greifenstein"/>
    <s v="WRI1005179"/>
    <n v="293"/>
    <n v="48.3553"/>
    <n v="16.2424"/>
    <x v="0"/>
    <m/>
    <m/>
    <m/>
    <x v="3"/>
    <s v="Verbund"/>
    <s v="Verbund"/>
    <s v="http://www.verbund.com/pp/de/region/oesterreich"/>
    <s v="GEODB"/>
    <m/>
    <m/>
    <m/>
    <m/>
    <m/>
    <n v="1447.80194221844"/>
  </r>
  <r>
    <x v="8"/>
    <x v="8"/>
    <s v="Hieflau"/>
    <s v="WRI1005185"/>
    <n v="63"/>
    <n v="47.6"/>
    <n v="14.7333"/>
    <x v="0"/>
    <m/>
    <m/>
    <m/>
    <x v="0"/>
    <s v="Verbund"/>
    <s v="Verbund"/>
    <s v="http://www.verbund.com/pp/de/region/oesterreich"/>
    <s v="CARMA"/>
    <m/>
    <m/>
    <m/>
    <m/>
    <m/>
    <n v="311.302124094752"/>
  </r>
  <r>
    <x v="8"/>
    <x v="8"/>
    <s v="Hieflau-Erzbach"/>
    <s v="WRI1005186"/>
    <n v="1"/>
    <n v="47.6"/>
    <n v="14.7333"/>
    <x v="0"/>
    <m/>
    <m/>
    <m/>
    <x v="52"/>
    <s v="Verbund"/>
    <s v="Verbund"/>
    <s v="http://www.verbund.com/pp/de/region/oesterreich"/>
    <s v="CARMA"/>
    <m/>
    <m/>
    <m/>
    <m/>
    <m/>
    <n v="4.94130355705955"/>
  </r>
  <r>
    <x v="8"/>
    <x v="8"/>
    <s v="Jochenstein"/>
    <s v="WRI1005188"/>
    <n v="132"/>
    <n v="48.5184"/>
    <n v="13.707599999999999"/>
    <x v="0"/>
    <m/>
    <m/>
    <m/>
    <x v="52"/>
    <s v="Verbund"/>
    <s v="Verbund"/>
    <s v="http://www.verbund.com/pp/de/region/oesterreich"/>
    <s v="GEODB"/>
    <m/>
    <m/>
    <m/>
    <m/>
    <m/>
    <n v="652.25206953186103"/>
  </r>
  <r>
    <x v="8"/>
    <x v="8"/>
    <s v="KW Amlach"/>
    <s v="WRI1005900"/>
    <n v="60"/>
    <n v="46.8142"/>
    <n v="12.761799999999999"/>
    <x v="0"/>
    <m/>
    <m/>
    <m/>
    <x v="49"/>
    <s v="TIWAG-Tiroler Wasserkraft AG"/>
    <s v="Open Power System Data"/>
    <s v="http://data.open-power-system-data.org/"/>
    <s v="Open Power System Data"/>
    <m/>
    <m/>
    <m/>
    <m/>
    <m/>
    <n v="296.47821342357298"/>
  </r>
  <r>
    <x v="8"/>
    <x v="8"/>
    <s v="KW Imst"/>
    <s v="WRI1005905"/>
    <n v="89"/>
    <n v="47.212200000000003"/>
    <n v="10.721500000000001"/>
    <x v="0"/>
    <m/>
    <m/>
    <m/>
    <x v="52"/>
    <s v="TIWAG-Tiroler Wasserkraft AG"/>
    <s v="Open Power System Data"/>
    <s v="http://data.open-power-system-data.org/"/>
    <s v="Open Power System Data"/>
    <m/>
    <m/>
    <m/>
    <m/>
    <m/>
    <n v="439.77601657830002"/>
  </r>
  <r>
    <x v="8"/>
    <x v="8"/>
    <s v="KW Jenbach"/>
    <s v="WRI1005907"/>
    <n v="79"/>
    <n v="47.3932"/>
    <n v="11.788600000000001"/>
    <x v="0"/>
    <m/>
    <m/>
    <m/>
    <x v="86"/>
    <s v="TIWAG-Tiroler Wasserkraft AG"/>
    <s v="Open Power System Data"/>
    <s v="http://data.open-power-system-data.org/"/>
    <s v="Open Power System Data"/>
    <m/>
    <m/>
    <m/>
    <m/>
    <m/>
    <n v="390.36298100770398"/>
  </r>
  <r>
    <x v="8"/>
    <x v="8"/>
    <s v="KW Kaunertal"/>
    <s v="WRI1005908"/>
    <n v="392"/>
    <n v="47.067799999999998"/>
    <n v="10.6652"/>
    <x v="0"/>
    <m/>
    <m/>
    <m/>
    <x v="83"/>
    <s v="TIWAG-Tiroler Wasserkraft AG"/>
    <s v="Open Power System Data"/>
    <s v="http://data.open-power-system-data.org/"/>
    <s v="Open Power System Data"/>
    <m/>
    <m/>
    <m/>
    <m/>
    <m/>
    <n v="1936.9909943673399"/>
  </r>
  <r>
    <x v="8"/>
    <x v="8"/>
    <s v="KW KÃ¼htai"/>
    <s v="WRI1005910"/>
    <n v="289"/>
    <n v="47.207799999999999"/>
    <n v="11.005699999999999"/>
    <x v="0"/>
    <m/>
    <m/>
    <m/>
    <x v="21"/>
    <s v="TIWAG-Tiroler Wasserkraft AG"/>
    <s v="Open Power System Data"/>
    <s v="http://data.open-power-system-data.org/"/>
    <s v="Open Power System Data"/>
    <m/>
    <m/>
    <m/>
    <m/>
    <n v="118.791"/>
    <n v="1428.03672799021"/>
  </r>
  <r>
    <x v="8"/>
    <x v="8"/>
    <s v="KW Silz"/>
    <s v="WRI1005914"/>
    <n v="500"/>
    <n v="47.269599999999997"/>
    <n v="10.9678"/>
    <x v="0"/>
    <m/>
    <m/>
    <m/>
    <x v="21"/>
    <s v="TIWAG-Tiroler Wasserkraft AG"/>
    <s v="Open Power System Data"/>
    <s v="http://data.open-power-system-data.org/"/>
    <s v="Open Power System Data"/>
    <m/>
    <m/>
    <m/>
    <m/>
    <n v="128.53"/>
    <n v="2470.6517785297701"/>
  </r>
  <r>
    <x v="8"/>
    <x v="8"/>
    <s v="Kaprun Limberg II"/>
    <s v="WRI1005191"/>
    <n v="480"/>
    <n v="47.198500000000003"/>
    <n v="12.722300000000001"/>
    <x v="0"/>
    <m/>
    <m/>
    <m/>
    <x v="19"/>
    <s v="Verbund"/>
    <s v="Verbund"/>
    <s v="http://www.verbund.com/pp/de/region/oesterreich"/>
    <s v="GEODB"/>
    <m/>
    <m/>
    <m/>
    <m/>
    <m/>
    <n v="2371.8257073885802"/>
  </r>
  <r>
    <x v="8"/>
    <x v="8"/>
    <s v="Kaprun Oberstufe"/>
    <s v="WRI1005192"/>
    <n v="113"/>
    <n v="47.196800000000003"/>
    <n v="12.719200000000001"/>
    <x v="0"/>
    <m/>
    <m/>
    <m/>
    <x v="52"/>
    <s v="Verbund"/>
    <s v="Verbund"/>
    <s v="http://www.verbund.com/pp/de/region/oesterreich"/>
    <s v="GEODB"/>
    <m/>
    <m/>
    <m/>
    <m/>
    <m/>
    <n v="558.36730194772895"/>
  </r>
  <r>
    <x v="8"/>
    <x v="8"/>
    <s v="Kaprun main stage"/>
    <s v="WRI1005190"/>
    <n v="240"/>
    <n v="47.259099999999997"/>
    <n v="12.738899999999999"/>
    <x v="0"/>
    <m/>
    <m/>
    <m/>
    <x v="33"/>
    <s v="Verbund"/>
    <s v="Verbund"/>
    <s v="http://www.verbund.com/pp/de/region/oesterreich"/>
    <s v="GEODB"/>
    <m/>
    <m/>
    <m/>
    <m/>
    <m/>
    <n v="1185.9128536942901"/>
  </r>
  <r>
    <x v="8"/>
    <x v="8"/>
    <s v="Kellerberg"/>
    <s v="WRI1005193"/>
    <n v="25"/>
    <n v="46.67"/>
    <n v="13.688599999999999"/>
    <x v="0"/>
    <m/>
    <m/>
    <m/>
    <x v="3"/>
    <s v="Verbund"/>
    <s v="Verbund"/>
    <s v="http://www.verbund.com/pp/de/region/oesterreich"/>
    <s v="CARMA"/>
    <m/>
    <m/>
    <m/>
    <m/>
    <m/>
    <n v="123.532588926488"/>
  </r>
  <r>
    <x v="8"/>
    <x v="8"/>
    <s v="Klammsee"/>
    <s v="WRI1005194"/>
    <n v="1"/>
    <n v="47.259099999999997"/>
    <n v="12.738899999999999"/>
    <x v="0"/>
    <m/>
    <m/>
    <m/>
    <x v="87"/>
    <s v="Verbund"/>
    <s v="Verbund"/>
    <s v="http://www.verbund.com/pp/de/region/oesterreich"/>
    <s v="GEODB"/>
    <m/>
    <m/>
    <m/>
    <m/>
    <m/>
    <n v="4.94130355705955"/>
  </r>
  <r>
    <x v="8"/>
    <x v="8"/>
    <s v="Klaus"/>
    <s v="WRI1005195"/>
    <n v="20"/>
    <n v="47.831400000000002"/>
    <n v="14.1572"/>
    <x v="0"/>
    <m/>
    <m/>
    <m/>
    <x v="20"/>
    <s v="Verbund"/>
    <s v="Verbund"/>
    <s v="http://www.verbund.com/pp/de/region/oesterreich"/>
    <s v="CARMA"/>
    <m/>
    <m/>
    <m/>
    <m/>
    <m/>
    <n v="98.826071141191093"/>
  </r>
  <r>
    <x v="8"/>
    <x v="8"/>
    <s v="Kopswerk II"/>
    <s v="WRI1019153"/>
    <n v="525"/>
    <n v="46.975000000000001"/>
    <n v="10.042999999999999"/>
    <x v="0"/>
    <m/>
    <m/>
    <m/>
    <x v="88"/>
    <s v="Vorarlberge Illwerke AG"/>
    <s v="Vorarlberger Illwerke AG"/>
    <s v="https://www.illwerke.at/kopswerk-2.htm"/>
    <s v="WRI"/>
    <m/>
    <m/>
    <m/>
    <m/>
    <m/>
    <n v="2594.1843674562601"/>
  </r>
  <r>
    <x v="8"/>
    <x v="8"/>
    <s v="Kreuzbergmaut"/>
    <s v="WRI1005197"/>
    <n v="18"/>
    <n v="47.441200000000002"/>
    <n v="13.210800000000001"/>
    <x v="0"/>
    <m/>
    <m/>
    <m/>
    <x v="32"/>
    <s v="Verbund"/>
    <s v="Verbund"/>
    <s v="http://www.verbund.com/pp/de/region/oesterreich"/>
    <s v="GEODB"/>
    <m/>
    <m/>
    <m/>
    <m/>
    <m/>
    <n v="88.943464027071997"/>
  </r>
  <r>
    <x v="8"/>
    <x v="8"/>
    <s v="Kreuzeck days storage"/>
    <s v="WRI1005198"/>
    <n v="45"/>
    <n v="46.872700000000002"/>
    <n v="13.3117"/>
    <x v="0"/>
    <m/>
    <m/>
    <m/>
    <x v="81"/>
    <s v="Verbund"/>
    <s v="Verbund"/>
    <s v="http://www.verbund.com/pp/de/region/oesterreich"/>
    <s v="GEODB"/>
    <m/>
    <m/>
    <m/>
    <m/>
    <m/>
    <n v="222.35866006768001"/>
  </r>
  <r>
    <x v="8"/>
    <x v="8"/>
    <s v="Krippau"/>
    <s v="WRI1005199"/>
    <n v="30"/>
    <n v="47.683300000000003"/>
    <n v="14.7"/>
    <x v="0"/>
    <m/>
    <m/>
    <m/>
    <x v="1"/>
    <s v="Verbund"/>
    <s v="Verbund"/>
    <s v="http://www.verbund.com/pp/de/region/oesterreich"/>
    <s v="CARMA"/>
    <m/>
    <m/>
    <m/>
    <m/>
    <m/>
    <n v="148.23910671178601"/>
  </r>
  <r>
    <x v="8"/>
    <x v="8"/>
    <s v="Landl"/>
    <s v="WRI1005200"/>
    <n v="25"/>
    <n v="47.65"/>
    <n v="14.716699999999999"/>
    <x v="0"/>
    <m/>
    <m/>
    <m/>
    <x v="46"/>
    <s v="Verbund"/>
    <s v="Verbund"/>
    <s v="http://www.verbund.com/pp/de/region/oesterreich"/>
    <s v="CARMA"/>
    <m/>
    <m/>
    <m/>
    <m/>
    <m/>
    <n v="123.532588926488"/>
  </r>
  <r>
    <x v="8"/>
    <x v="8"/>
    <s v="Laufnitzdorf"/>
    <s v="WRI1005201"/>
    <n v="18"/>
    <n v="47.3"/>
    <n v="15.316700000000001"/>
    <x v="0"/>
    <m/>
    <m/>
    <m/>
    <x v="89"/>
    <s v="Verbund"/>
    <s v="Verbund"/>
    <s v="http://www.verbund.com/pp/de/region/oesterreich"/>
    <s v="CARMA"/>
    <m/>
    <m/>
    <m/>
    <m/>
    <m/>
    <n v="88.943464027071997"/>
  </r>
  <r>
    <x v="8"/>
    <x v="8"/>
    <s v="Lebring"/>
    <s v="WRI1005203"/>
    <n v="20"/>
    <n v="46.852200000000003"/>
    <n v="15.5383"/>
    <x v="0"/>
    <m/>
    <m/>
    <m/>
    <x v="14"/>
    <s v="Verbund"/>
    <s v="Verbund"/>
    <s v="http://www.verbund.com/pp/de/region/oesterreich"/>
    <s v="CARMA"/>
    <m/>
    <m/>
    <m/>
    <m/>
    <m/>
    <n v="98.826071141191093"/>
  </r>
  <r>
    <x v="8"/>
    <x v="8"/>
    <s v="Leoben"/>
    <s v="WRI1005204"/>
    <n v="10"/>
    <n v="47.383299999999998"/>
    <n v="15.1"/>
    <x v="0"/>
    <m/>
    <m/>
    <m/>
    <x v="90"/>
    <s v="Verbund"/>
    <s v="Verbund"/>
    <s v="http://www.verbund.com/pp/de/region/oesterreich"/>
    <s v="CARMA"/>
    <m/>
    <m/>
    <m/>
    <m/>
    <m/>
    <n v="49.413035570595497"/>
  </r>
  <r>
    <x v="8"/>
    <x v="8"/>
    <s v="Losenstein"/>
    <s v="WRI1005205"/>
    <n v="39"/>
    <n v="47.924300000000002"/>
    <n v="14.4367"/>
    <x v="0"/>
    <m/>
    <m/>
    <m/>
    <x v="68"/>
    <s v="Verbund"/>
    <s v="Verbund"/>
    <s v="http://www.verbund.com/pp/de/region/oesterreich"/>
    <s v="CARMA"/>
    <m/>
    <m/>
    <m/>
    <m/>
    <m/>
    <n v="192.71083872532199"/>
  </r>
  <r>
    <x v="8"/>
    <x v="8"/>
    <s v="Low Tuxbach - Small power plant Stillupp"/>
    <s v="WRI1005256"/>
    <n v="2"/>
    <n v="47.148499999999999"/>
    <n v="11.8225"/>
    <x v="0"/>
    <m/>
    <m/>
    <m/>
    <x v="0"/>
    <s v="Verbund"/>
    <s v="Verbund"/>
    <s v="http://www.verbund.com/pp/de/region/oesterreich"/>
    <s v="GEODB"/>
    <m/>
    <m/>
    <m/>
    <m/>
    <m/>
    <n v="9.8826071141191107"/>
  </r>
  <r>
    <x v="8"/>
    <x v="8"/>
    <s v="LÃ¼nerseewerk"/>
    <s v="WRI1019155"/>
    <n v="280"/>
    <n v="47.073999999999998"/>
    <n v="9.8740000000000006"/>
    <x v="0"/>
    <m/>
    <m/>
    <m/>
    <x v="6"/>
    <s v="Vorarlberge Illwerke AG"/>
    <s v="Vorarlberger Illwerke AG"/>
    <s v="https://www.illwerke.at/lunerseewerk.htm"/>
    <s v="WRI"/>
    <m/>
    <m/>
    <m/>
    <m/>
    <m/>
    <n v="1383.5649959766699"/>
  </r>
  <r>
    <x v="8"/>
    <x v="8"/>
    <s v="Malta Secondary school"/>
    <s v="WRI1005207"/>
    <n v="120"/>
    <n v="47.065899999999999"/>
    <n v="13.353899999999999"/>
    <x v="0"/>
    <m/>
    <m/>
    <m/>
    <x v="66"/>
    <s v="Verbund"/>
    <s v="Verbund"/>
    <s v="http://www.verbund.com/pp/de/region/oesterreich"/>
    <s v="GEODB"/>
    <m/>
    <m/>
    <m/>
    <m/>
    <m/>
    <n v="592.95642684714596"/>
  </r>
  <r>
    <x v="8"/>
    <x v="8"/>
    <s v="Malta main stage"/>
    <s v="WRI1005206"/>
    <n v="730"/>
    <n v="47.065899999999999"/>
    <n v="13.353899999999999"/>
    <x v="0"/>
    <m/>
    <m/>
    <m/>
    <x v="66"/>
    <s v="Verbund"/>
    <s v="Verbund"/>
    <s v="http://www.verbund.com/pp/de/region/oesterreich"/>
    <s v="GEODB"/>
    <m/>
    <m/>
    <m/>
    <m/>
    <m/>
    <n v="3607.1515966534698"/>
  </r>
  <r>
    <x v="8"/>
    <x v="8"/>
    <s v="Mandling"/>
    <s v="WRI1005209"/>
    <n v="6"/>
    <n v="47.4"/>
    <n v="13.566700000000001"/>
    <x v="0"/>
    <m/>
    <m/>
    <m/>
    <x v="3"/>
    <s v="Verbund"/>
    <s v="Verbund"/>
    <s v="http://www.verbund.com/pp/de/region/oesterreich"/>
    <s v="CARMA"/>
    <m/>
    <m/>
    <m/>
    <m/>
    <m/>
    <n v="29.6478213423573"/>
  </r>
  <r>
    <x v="8"/>
    <x v="8"/>
    <s v="Mayrhofen"/>
    <s v="WRI1005210"/>
    <n v="355"/>
    <n v="47.158099999999997"/>
    <n v="11.850099999999999"/>
    <x v="0"/>
    <m/>
    <m/>
    <m/>
    <x v="28"/>
    <s v="Verbund"/>
    <s v="Verbund"/>
    <s v="http://www.verbund.com/pp/de/region/oesterreich"/>
    <s v="GEODB"/>
    <m/>
    <m/>
    <m/>
    <m/>
    <m/>
    <n v="1754.16276275614"/>
  </r>
  <r>
    <x v="8"/>
    <x v="8"/>
    <s v="Melk"/>
    <s v="WRI1005211"/>
    <n v="187"/>
    <n v="48.223199999999999"/>
    <n v="15.3042"/>
    <x v="0"/>
    <m/>
    <m/>
    <m/>
    <x v="24"/>
    <s v="Verbund"/>
    <s v="Verbund"/>
    <s v="http://www.verbund.com/pp/de/region/oesterreich"/>
    <s v="GEODB"/>
    <m/>
    <m/>
    <m/>
    <m/>
    <m/>
    <n v="924.02376517013704"/>
  </r>
  <r>
    <x v="8"/>
    <x v="8"/>
    <s v="Mellach run power plant"/>
    <s v="WRI1005212"/>
    <n v="16"/>
    <n v="46.883299999999998"/>
    <n v="15.5167"/>
    <x v="0"/>
    <m/>
    <m/>
    <m/>
    <x v="3"/>
    <s v="Verbund"/>
    <s v="Verbund"/>
    <s v="http://www.verbund.com/pp/de/region/oesterreich"/>
    <s v="CARMA"/>
    <m/>
    <m/>
    <m/>
    <m/>
    <m/>
    <n v="79.0608569129529"/>
  </r>
  <r>
    <x v="8"/>
    <x v="8"/>
    <s v="NeuÃ¶tting"/>
    <s v="WRI1019132"/>
    <n v="26.1"/>
    <n v="40.124699999999997"/>
    <n v="-8.7751000000000001"/>
    <x v="0"/>
    <m/>
    <m/>
    <m/>
    <x v="4"/>
    <s v="Wien Energie"/>
    <s v="Wien Energie"/>
    <s v="http://www.wienenergie.at/eportal3/ep/channelView.do/pageTypeId/67860/channelId/-51546"/>
    <s v="GEODB"/>
    <m/>
    <m/>
    <m/>
    <m/>
    <m/>
    <n v="128.96802283925399"/>
  </r>
  <r>
    <x v="8"/>
    <x v="8"/>
    <s v="Niklai"/>
    <s v="WRI1005215"/>
    <n v="2"/>
    <n v="46.816699999999997"/>
    <n v="13.316700000000001"/>
    <x v="0"/>
    <m/>
    <m/>
    <m/>
    <x v="81"/>
    <s v="Verbund"/>
    <s v="Verbund"/>
    <s v="http://www.verbund.com/pp/de/region/oesterreich"/>
    <s v="CARMA"/>
    <m/>
    <m/>
    <m/>
    <m/>
    <m/>
    <n v="9.8826071141191107"/>
  </r>
  <r>
    <x v="8"/>
    <x v="8"/>
    <s v="Nussdorf near Vienna"/>
    <s v="WRI1005216"/>
    <n v="5"/>
    <n v="47.216700000000003"/>
    <n v="14.4833"/>
    <x v="0"/>
    <m/>
    <m/>
    <m/>
    <x v="90"/>
    <s v="Verbund"/>
    <s v="Verbund"/>
    <s v="http://www.verbund.com/pp/de/region/oesterreich"/>
    <s v="CARMA"/>
    <m/>
    <m/>
    <m/>
    <m/>
    <m/>
    <n v="24.706517785297699"/>
  </r>
  <r>
    <x v="8"/>
    <x v="8"/>
    <s v="Oberaudorf Ebbs"/>
    <s v="WRI1005217"/>
    <n v="60"/>
    <n v="47.641300000000001"/>
    <n v="12.1989"/>
    <x v="0"/>
    <m/>
    <m/>
    <m/>
    <x v="91"/>
    <s v="Verbund"/>
    <s v="Verbund"/>
    <s v="http://www.verbund.com/pp/de/region/oesterreich"/>
    <s v="WRI"/>
    <m/>
    <m/>
    <m/>
    <m/>
    <m/>
    <n v="296.47821342357298"/>
  </r>
  <r>
    <x v="8"/>
    <x v="8"/>
    <s v="Obervermuntwerk"/>
    <s v="WRI1019156"/>
    <n v="30"/>
    <n v="46.927100000000003"/>
    <n v="10.053900000000001"/>
    <x v="0"/>
    <m/>
    <m/>
    <m/>
    <x v="41"/>
    <s v="Vorarlberge Illwerke AG"/>
    <s v="Vorarlberger Illwerke AG"/>
    <s v="https://www.illwerke.at/obervermuntwerk-i.htm"/>
    <s v="WRI"/>
    <m/>
    <m/>
    <m/>
    <m/>
    <m/>
    <n v="148.23910671178601"/>
  </r>
  <r>
    <x v="8"/>
    <x v="8"/>
    <s v="Obervogau"/>
    <s v="WRI1005218"/>
    <n v="13"/>
    <n v="46.744999999999997"/>
    <n v="15.5847"/>
    <x v="0"/>
    <m/>
    <m/>
    <m/>
    <x v="2"/>
    <s v="Verbund"/>
    <s v="Verbund"/>
    <s v="http://www.verbund.com/pp/de/region/oesterreich"/>
    <s v="CARMA"/>
    <m/>
    <m/>
    <m/>
    <m/>
    <m/>
    <n v="64.236946241774206"/>
  </r>
  <r>
    <x v="8"/>
    <x v="8"/>
    <s v="Ottensheim-Wilhering"/>
    <s v="WRI1005219"/>
    <n v="179"/>
    <n v="48.316600000000001"/>
    <n v="14.151199999999999"/>
    <x v="0"/>
    <m/>
    <m/>
    <m/>
    <x v="20"/>
    <s v="Verbund"/>
    <s v="Verbund"/>
    <s v="http://www.verbund.com/pp/de/region/oesterreich"/>
    <s v="GEODB"/>
    <m/>
    <m/>
    <m/>
    <m/>
    <m/>
    <n v="884.49333671366003"/>
  </r>
  <r>
    <x v="8"/>
    <x v="8"/>
    <s v="Passau-Ingling"/>
    <s v="WRI1005221"/>
    <n v="86"/>
    <n v="48.553600000000003"/>
    <n v="13.437099999999999"/>
    <x v="0"/>
    <m/>
    <m/>
    <m/>
    <x v="30"/>
    <s v="Verbund"/>
    <s v="Verbund"/>
    <s v="http://www.verbund.com/pp/de/region/oesterreich"/>
    <s v="WRI"/>
    <m/>
    <m/>
    <m/>
    <m/>
    <m/>
    <n v="424.95210590712099"/>
  </r>
  <r>
    <x v="8"/>
    <x v="8"/>
    <s v="Paternion"/>
    <s v="WRI1005222"/>
    <n v="24"/>
    <n v="46.7209"/>
    <n v="13.645300000000001"/>
    <x v="0"/>
    <m/>
    <m/>
    <m/>
    <x v="14"/>
    <s v="Verbund"/>
    <s v="Verbund"/>
    <s v="http://www.verbund.com/pp/de/region/oesterreich"/>
    <s v="GEODB"/>
    <m/>
    <m/>
    <m/>
    <m/>
    <m/>
    <n v="118.591285369429"/>
  </r>
  <r>
    <x v="8"/>
    <x v="8"/>
    <s v="Peggau"/>
    <s v="WRI1005223"/>
    <n v="13"/>
    <n v="47.2"/>
    <n v="15.35"/>
    <x v="0"/>
    <m/>
    <m/>
    <m/>
    <x v="1"/>
    <s v="Verbund"/>
    <s v="Verbund"/>
    <s v="http://www.verbund.com/pp/de/region/oesterreich"/>
    <s v="CARMA"/>
    <m/>
    <m/>
    <m/>
    <m/>
    <m/>
    <n v="64.236946241774206"/>
  </r>
  <r>
    <x v="8"/>
    <x v="8"/>
    <s v="Pernegg"/>
    <s v="WRI1005224"/>
    <n v="22"/>
    <n v="47.3598"/>
    <n v="15.3424"/>
    <x v="0"/>
    <m/>
    <m/>
    <m/>
    <x v="12"/>
    <s v="Verbund"/>
    <s v="Verbund"/>
    <s v="http://www.verbund.com/pp/de/region/oesterreich"/>
    <s v="CARMA"/>
    <m/>
    <m/>
    <m/>
    <m/>
    <m/>
    <n v="108.70867825531001"/>
  </r>
  <r>
    <x v="8"/>
    <x v="8"/>
    <s v="Pichlern"/>
    <s v="WRI1005225"/>
    <n v="2"/>
    <n v="47.65"/>
    <n v="13.666700000000001"/>
    <x v="0"/>
    <m/>
    <m/>
    <m/>
    <x v="90"/>
    <s v="Verbund"/>
    <s v="Verbund"/>
    <s v="http://www.verbund.com/pp/de/region/oesterreich"/>
    <s v="CARMA"/>
    <m/>
    <m/>
    <m/>
    <m/>
    <m/>
    <n v="9.8826071141191107"/>
  </r>
  <r>
    <x v="8"/>
    <x v="8"/>
    <s v="Rabenstein"/>
    <s v="WRI1005227"/>
    <n v="14"/>
    <n v="47.35"/>
    <n v="13.683299999999999"/>
    <x v="0"/>
    <m/>
    <m/>
    <m/>
    <x v="25"/>
    <s v="Verbund"/>
    <s v="Verbund"/>
    <s v="http://www.verbund.com/pp/de/region/oesterreich"/>
    <s v="CARMA"/>
    <m/>
    <m/>
    <m/>
    <m/>
    <m/>
    <n v="69.178249798833704"/>
  </r>
  <r>
    <x v="8"/>
    <x v="8"/>
    <s v="Retznei"/>
    <s v="WRI1005231"/>
    <n v="1"/>
    <n v="46.7333"/>
    <n v="15.566700000000001"/>
    <x v="0"/>
    <m/>
    <m/>
    <m/>
    <x v="91"/>
    <s v="Verbund"/>
    <s v="Verbund"/>
    <s v="http://www.verbund.com/pp/de/region/oesterreich"/>
    <s v="CARMA"/>
    <m/>
    <m/>
    <m/>
    <m/>
    <m/>
    <n v="4.94130355705955"/>
  </r>
  <r>
    <x v="8"/>
    <x v="8"/>
    <s v="Rodundwerk I"/>
    <s v="WRI1019158"/>
    <n v="198"/>
    <n v="47.085000000000001"/>
    <n v="9.8812999999999995"/>
    <x v="0"/>
    <m/>
    <m/>
    <m/>
    <x v="0"/>
    <s v="Vorarlberge Illwerke AG"/>
    <s v="Vorarlberger Illwerke AG"/>
    <s v="https://www.illwerke.at/rodundwerk-i.htm"/>
    <s v="WRI"/>
    <m/>
    <m/>
    <m/>
    <m/>
    <m/>
    <n v="978.37810429779199"/>
  </r>
  <r>
    <x v="8"/>
    <x v="8"/>
    <s v="Rodundwerk II"/>
    <s v="WRI1019159"/>
    <n v="295"/>
    <n v="47.084699999999998"/>
    <n v="9.8743999999999996"/>
    <x v="0"/>
    <m/>
    <m/>
    <m/>
    <x v="71"/>
    <s v="Vorarlberge Illwerke AG"/>
    <s v="Vorarlberger Illwerke AG"/>
    <s v="https://www.illwerke.at/rodundwerk-ii.htm"/>
    <s v="WRI"/>
    <m/>
    <m/>
    <m/>
    <m/>
    <m/>
    <n v="1457.68454933256"/>
  </r>
  <r>
    <x v="8"/>
    <x v="8"/>
    <s v="Rosegg-St.Â James"/>
    <s v="WRI1005232"/>
    <n v="80"/>
    <n v="46.569600000000001"/>
    <n v="14.0268"/>
    <x v="0"/>
    <m/>
    <m/>
    <m/>
    <x v="16"/>
    <s v="Verbund"/>
    <s v="Verbund"/>
    <s v="http://www.verbund.com/pp/de/region/oesterreich"/>
    <s v="GEODB"/>
    <m/>
    <m/>
    <m/>
    <m/>
    <m/>
    <n v="395.30428456476398"/>
  </r>
  <r>
    <x v="8"/>
    <x v="8"/>
    <s v="Rosenau"/>
    <s v="WRI1005233"/>
    <n v="34"/>
    <n v="48.488999999999997"/>
    <n v="14.6288"/>
    <x v="0"/>
    <m/>
    <m/>
    <m/>
    <x v="33"/>
    <s v="Verbund"/>
    <s v="Verbund"/>
    <s v="http://www.verbund.com/pp/de/region/oesterreich"/>
    <s v="CARMA"/>
    <m/>
    <m/>
    <m/>
    <m/>
    <m/>
    <n v="168.004320940024"/>
  </r>
  <r>
    <x v="8"/>
    <x v="8"/>
    <s v="Schonau"/>
    <s v="WRI1005238"/>
    <n v="30"/>
    <n v="48.394599999999997"/>
    <n v="14.7302"/>
    <x v="0"/>
    <m/>
    <m/>
    <m/>
    <x v="50"/>
    <s v="Verbund"/>
    <s v="Verbund"/>
    <s v="http://www.verbund.com/pp/de/region/oesterreich"/>
    <s v="CARMA"/>
    <m/>
    <m/>
    <m/>
    <m/>
    <m/>
    <n v="148.23910671178601"/>
  </r>
  <r>
    <x v="8"/>
    <x v="8"/>
    <s v="Schwabeck"/>
    <s v="WRI1005239"/>
    <n v="79"/>
    <n v="46.658000000000001"/>
    <n v="14.8726"/>
    <x v="0"/>
    <m/>
    <m/>
    <m/>
    <x v="41"/>
    <s v="Verbund"/>
    <s v="Verbund"/>
    <s v="http://www.verbund.com/pp/de/region/oesterreich"/>
    <s v="GEODB"/>
    <m/>
    <m/>
    <m/>
    <m/>
    <m/>
    <n v="390.36298100770398"/>
  </r>
  <r>
    <x v="8"/>
    <x v="8"/>
    <s v="Schwarzach"/>
    <s v="WRI1005240"/>
    <n v="120"/>
    <n v="47.315199999999997"/>
    <n v="13.1389"/>
    <x v="0"/>
    <m/>
    <m/>
    <m/>
    <x v="81"/>
    <s v="Verbund"/>
    <s v="Verbund"/>
    <s v="http://www.verbund.com/pp/de/region/oesterreich"/>
    <s v="GEODB"/>
    <m/>
    <m/>
    <m/>
    <m/>
    <m/>
    <n v="592.95642684714596"/>
  </r>
  <r>
    <x v="8"/>
    <x v="8"/>
    <s v="Simmering"/>
    <s v="WRI1019147"/>
    <n v="1272"/>
    <n v="48.1815"/>
    <n v="16.433399999999999"/>
    <x v="1"/>
    <m/>
    <m/>
    <m/>
    <x v="11"/>
    <s v="Wien Energie"/>
    <s v="Wien Energie"/>
    <s v="http://www.wienenergie.at/eportal3/ep/channelView.do/channelId/-51719"/>
    <s v="WRI"/>
    <m/>
    <m/>
    <m/>
    <n v="2429.5700000000002"/>
    <m/>
    <n v="3323.6923076922999"/>
  </r>
  <r>
    <x v="8"/>
    <x v="8"/>
    <s v="St. Georgen"/>
    <s v="WRI1005243"/>
    <n v="6"/>
    <n v="47.533299999999997"/>
    <n v="14.3667"/>
    <x v="0"/>
    <m/>
    <m/>
    <m/>
    <x v="3"/>
    <s v="Verbund"/>
    <s v="Verbund"/>
    <s v="http://www.verbund.com/pp/de/region/oesterreich"/>
    <s v="CARMA"/>
    <m/>
    <m/>
    <m/>
    <m/>
    <m/>
    <n v="29.6478213423573"/>
  </r>
  <r>
    <x v="8"/>
    <x v="8"/>
    <s v="St. Johann"/>
    <s v="WRI1005244"/>
    <n v="16"/>
    <n v="47.3386"/>
    <n v="13.1974"/>
    <x v="0"/>
    <m/>
    <m/>
    <m/>
    <x v="79"/>
    <s v="Verbund"/>
    <s v="Verbund"/>
    <s v="http://www.verbund.com/pp/de/region/oesterreich"/>
    <s v="GEODB"/>
    <m/>
    <m/>
    <m/>
    <m/>
    <m/>
    <n v="79.0608569129529"/>
  </r>
  <r>
    <x v="8"/>
    <x v="8"/>
    <s v="St. Martin"/>
    <s v="WRI1005245"/>
    <n v="10"/>
    <n v="47.4467"/>
    <n v="15.2849"/>
    <x v="0"/>
    <m/>
    <m/>
    <m/>
    <x v="1"/>
    <s v="Verbund"/>
    <s v="Verbund"/>
    <s v="http://www.verbund.com/pp/de/region/oesterreich"/>
    <s v="CARMA"/>
    <m/>
    <m/>
    <m/>
    <m/>
    <m/>
    <n v="49.413035570595497"/>
  </r>
  <r>
    <x v="8"/>
    <x v="8"/>
    <s v="St. Pantaleon"/>
    <s v="WRI1005246"/>
    <n v="52"/>
    <n v="48.007599999999996"/>
    <n v="12.8942"/>
    <x v="0"/>
    <m/>
    <m/>
    <m/>
    <x v="30"/>
    <s v="Verbund"/>
    <s v="Verbund"/>
    <s v="http://www.verbund.com/pp/de/region/oesterreich"/>
    <s v="CARMA"/>
    <m/>
    <m/>
    <m/>
    <m/>
    <m/>
    <n v="256.94778496709603"/>
  </r>
  <r>
    <x v="8"/>
    <x v="8"/>
    <s v="St. Veit"/>
    <s v="WRI1005247"/>
    <n v="16"/>
    <n v="47.321399999999997"/>
    <n v="13.1744"/>
    <x v="0"/>
    <m/>
    <m/>
    <m/>
    <x v="49"/>
    <s v="Verbund"/>
    <s v="Verbund"/>
    <s v="http://www.verbund.com/pp/de/region/oesterreich"/>
    <s v="GEODB"/>
    <m/>
    <m/>
    <m/>
    <m/>
    <m/>
    <n v="79.0608569129529"/>
  </r>
  <r>
    <x v="8"/>
    <x v="8"/>
    <s v="Staning"/>
    <s v="WRI1005248"/>
    <n v="43"/>
    <n v="48.100700000000003"/>
    <n v="14.456799999999999"/>
    <x v="0"/>
    <m/>
    <m/>
    <m/>
    <x v="92"/>
    <s v="Verbund"/>
    <s v="Verbund"/>
    <s v="http://www.verbund.com/pp/de/region/oesterreich"/>
    <s v="CARMA"/>
    <m/>
    <m/>
    <m/>
    <m/>
    <m/>
    <n v="212.47605295356001"/>
  </r>
  <r>
    <x v="8"/>
    <x v="8"/>
    <s v="Steinfeld"/>
    <s v="WRI1005249"/>
    <n v="1"/>
    <n v="46.765599999999999"/>
    <n v="13.271699999999999"/>
    <x v="0"/>
    <m/>
    <m/>
    <m/>
    <x v="5"/>
    <s v="Verbund"/>
    <s v="Verbund"/>
    <s v="http://www.verbund.com/pp/de/region/oesterreich"/>
    <s v="CARMA"/>
    <m/>
    <m/>
    <m/>
    <m/>
    <m/>
    <n v="4.94130355705955"/>
  </r>
  <r>
    <x v="8"/>
    <x v="8"/>
    <s v="Ternberg"/>
    <s v="WRI1005253"/>
    <n v="40"/>
    <n v="47.933300000000003"/>
    <n v="14.35"/>
    <x v="0"/>
    <m/>
    <m/>
    <m/>
    <x v="84"/>
    <s v="Verbund"/>
    <s v="Verbund"/>
    <s v="http://www.verbund.com/pp/de/region/oesterreich"/>
    <s v="CARMA"/>
    <m/>
    <m/>
    <m/>
    <m/>
    <m/>
    <n v="197.65214228238199"/>
  </r>
  <r>
    <x v="8"/>
    <x v="8"/>
    <s v="Timelkam"/>
    <s v="WRI1019163"/>
    <n v="400"/>
    <n v="48.0122"/>
    <n v="13.589499999999999"/>
    <x v="1"/>
    <m/>
    <m/>
    <m/>
    <x v="88"/>
    <s v="Energie AG OberÃ¶sterreich"/>
    <s v="Energie AG"/>
    <s v="http://www.energieag.at/eag_at/resources/595372694787137362_954827377953737077_8fJ7tSkK.pdf"/>
    <s v="GEODB"/>
    <m/>
    <m/>
    <m/>
    <n v="452"/>
    <m/>
    <n v="1045.18626028059"/>
  </r>
  <r>
    <x v="8"/>
    <x v="8"/>
    <s v="Triebenbach"/>
    <s v="WRI1005254"/>
    <n v="10"/>
    <n v="47.5"/>
    <n v="14.466699999999999"/>
    <x v="0"/>
    <m/>
    <m/>
    <m/>
    <x v="42"/>
    <s v="Verbund"/>
    <s v="Verbund"/>
    <s v="http://www.verbund.com/pp/de/region/oesterreich"/>
    <s v="CARMA"/>
    <m/>
    <m/>
    <m/>
    <m/>
    <m/>
    <n v="49.413035570595497"/>
  </r>
  <r>
    <x v="8"/>
    <x v="8"/>
    <s v="Tuxbach"/>
    <s v="WRI1005255"/>
    <n v="1"/>
    <n v="47.148499999999999"/>
    <n v="11.8225"/>
    <x v="0"/>
    <m/>
    <m/>
    <m/>
    <x v="93"/>
    <s v="Verbund"/>
    <s v="Verbund"/>
    <s v="http://www.verbund.com/pp/de/region/oesterreich"/>
    <s v="GEODB"/>
    <m/>
    <m/>
    <m/>
    <m/>
    <m/>
    <n v="4.94130355705955"/>
  </r>
  <r>
    <x v="8"/>
    <x v="8"/>
    <s v="Urreiting"/>
    <s v="WRI1005257"/>
    <n v="16"/>
    <n v="47.374899999999997"/>
    <n v="13.210100000000001"/>
    <x v="0"/>
    <m/>
    <m/>
    <m/>
    <x v="70"/>
    <s v="Verbund"/>
    <s v="Verbund"/>
    <s v="http://www.verbund.com/pp/de/region/oesterreich"/>
    <s v="GEODB"/>
    <m/>
    <m/>
    <m/>
    <m/>
    <m/>
    <n v="79.0608569129529"/>
  </r>
  <r>
    <x v="8"/>
    <x v="8"/>
    <s v="Vermuntwerk"/>
    <s v="WRI1019160"/>
    <n v="157"/>
    <n v="46.968400000000003"/>
    <n v="10.059900000000001"/>
    <x v="0"/>
    <m/>
    <m/>
    <m/>
    <x v="0"/>
    <s v="Vorarlberge Illwerke AG"/>
    <s v="Vorarlberger Illwerke AG"/>
    <s v="https://www.illwerke.at/vermuntwerk.htm"/>
    <s v="WRI"/>
    <m/>
    <m/>
    <m/>
    <m/>
    <m/>
    <n v="775.78465845835001"/>
  </r>
  <r>
    <x v="8"/>
    <x v="8"/>
    <s v="Vienna-Freudenau"/>
    <s v="WRI1005267"/>
    <n v="172"/>
    <n v="48.176600000000001"/>
    <n v="16.481400000000001"/>
    <x v="0"/>
    <m/>
    <m/>
    <m/>
    <x v="54"/>
    <s v="Verbund"/>
    <s v="Verbund"/>
    <s v="http://www.verbund.com/pp/de/region/oesterreich"/>
    <s v="GEODB"/>
    <m/>
    <m/>
    <m/>
    <m/>
    <m/>
    <n v="849.90421181424301"/>
  </r>
  <r>
    <x v="8"/>
    <x v="8"/>
    <s v="Villach"/>
    <s v="WRI1005258"/>
    <n v="25"/>
    <n v="46.632899999999999"/>
    <n v="13.8294"/>
    <x v="0"/>
    <m/>
    <m/>
    <m/>
    <x v="51"/>
    <s v="Verbund"/>
    <s v="Verbund"/>
    <s v="http://www.verbund.com/pp/de/region/oesterreich"/>
    <s v="GEODB"/>
    <m/>
    <m/>
    <m/>
    <m/>
    <m/>
    <n v="123.532588926488"/>
  </r>
  <r>
    <x v="8"/>
    <x v="8"/>
    <s v="Walgauwerk"/>
    <s v="WRI1019161"/>
    <n v="86"/>
    <n v="47.192"/>
    <n v="9.6814999999999998"/>
    <x v="0"/>
    <m/>
    <m/>
    <m/>
    <x v="51"/>
    <s v="Vorarlberge Illwerke AG"/>
    <s v="Vorarlberger Illwerke AG"/>
    <s v="https://www.illwerke.at/walgauwerk.htm"/>
    <s v="CARMA"/>
    <m/>
    <m/>
    <m/>
    <m/>
    <m/>
    <n v="424.95210590712099"/>
  </r>
  <r>
    <x v="8"/>
    <x v="8"/>
    <s v="Wallnerau Salzach stage"/>
    <s v="WRI1005260"/>
    <n v="13"/>
    <n v="47.316000000000003"/>
    <n v="13.141"/>
    <x v="0"/>
    <m/>
    <m/>
    <m/>
    <x v="34"/>
    <s v="Verbund"/>
    <s v="Verbund"/>
    <s v="http://www.verbund.com/pp/de/region/oesterreich"/>
    <s v="GEODB"/>
    <m/>
    <m/>
    <m/>
    <m/>
    <m/>
    <n v="64.236946241774206"/>
  </r>
  <r>
    <x v="8"/>
    <x v="8"/>
    <s v="Wallnerau underwater stage"/>
    <s v="WRI1005261"/>
    <n v="5"/>
    <n v="47.383299999999998"/>
    <n v="12.6"/>
    <x v="0"/>
    <m/>
    <m/>
    <m/>
    <x v="49"/>
    <s v="Verbund"/>
    <s v="Verbund"/>
    <s v="http://www.verbund.com/pp/de/region/oesterreich"/>
    <s v="CARMA"/>
    <m/>
    <m/>
    <m/>
    <m/>
    <m/>
    <n v="24.706517785297699"/>
  </r>
  <r>
    <x v="8"/>
    <x v="8"/>
    <s v="Wallsee-Mitterkirchen"/>
    <s v="WRI1005262"/>
    <n v="210"/>
    <n v="48.166600000000003"/>
    <n v="14.6953"/>
    <x v="0"/>
    <m/>
    <m/>
    <m/>
    <x v="26"/>
    <s v="Verbund"/>
    <s v="Verbund"/>
    <s v="http://www.verbund.com/pp/de/region/oesterreich"/>
    <s v="GEODB"/>
    <m/>
    <m/>
    <m/>
    <m/>
    <m/>
    <n v="1037.6737469825"/>
  </r>
  <r>
    <x v="8"/>
    <x v="8"/>
    <s v="Weissenegg"/>
    <s v="WRI1005264"/>
    <n v="1"/>
    <n v="46.816699999999997"/>
    <n v="15.8667"/>
    <x v="0"/>
    <m/>
    <m/>
    <m/>
    <x v="3"/>
    <s v="Verbund"/>
    <s v="Verbund"/>
    <s v="http://www.verbund.com/pp/de/region/oesterreich"/>
    <s v="CARMA"/>
    <m/>
    <m/>
    <m/>
    <m/>
    <m/>
    <n v="4.94130355705955"/>
  </r>
  <r>
    <x v="8"/>
    <x v="8"/>
    <s v="Werfen-Pfarrwerfen"/>
    <s v="WRI1005265"/>
    <n v="16"/>
    <n v="47.469799999999999"/>
    <n v="13.1945"/>
    <x v="0"/>
    <m/>
    <m/>
    <m/>
    <x v="11"/>
    <s v="Verbund"/>
    <s v="Verbund"/>
    <s v="http://www.verbund.com/pp/de/region/oesterreich"/>
    <s v="GEODB"/>
    <m/>
    <m/>
    <m/>
    <m/>
    <m/>
    <n v="79.0608569129529"/>
  </r>
  <r>
    <x v="8"/>
    <x v="8"/>
    <s v="Weyer"/>
    <s v="WRI1005266"/>
    <n v="37"/>
    <n v="48.146500000000003"/>
    <n v="14.117599999999999"/>
    <x v="0"/>
    <m/>
    <m/>
    <m/>
    <x v="26"/>
    <s v="Verbund"/>
    <s v="Verbund"/>
    <s v="http://www.verbund.com/pp/de/region/oesterreich"/>
    <s v="CARMA"/>
    <m/>
    <m/>
    <m/>
    <m/>
    <m/>
    <n v="182.82823161120299"/>
  </r>
  <r>
    <x v="8"/>
    <x v="8"/>
    <s v="Wind Park Bruck an der Leitha"/>
    <s v="WRI1005268"/>
    <n v="9"/>
    <n v="48.033799999999999"/>
    <n v="16.726400000000002"/>
    <x v="4"/>
    <m/>
    <m/>
    <m/>
    <x v="94"/>
    <s v="Verbund"/>
    <s v="Verbund"/>
    <s v="http://www.verbund.com/pp/de/region/oesterreich"/>
    <s v="GEODB"/>
    <m/>
    <m/>
    <m/>
    <m/>
    <m/>
    <n v="393.34090909090901"/>
  </r>
  <r>
    <x v="8"/>
    <x v="8"/>
    <s v="Wind Park Hollern II"/>
    <s v="WRI1005270"/>
    <n v="37"/>
    <n v="48.09"/>
    <n v="16.844000000000001"/>
    <x v="4"/>
    <m/>
    <m/>
    <m/>
    <x v="29"/>
    <s v="Verbund"/>
    <s v="Verbund"/>
    <s v="http://www.verbund.com/pp/de/region/oesterreich"/>
    <s v="GEODB"/>
    <m/>
    <m/>
    <m/>
    <m/>
    <m/>
    <n v="1617.0681818181799"/>
  </r>
  <r>
    <x v="8"/>
    <x v="8"/>
    <s v="Wind Park Petronell-Carnuntum II"/>
    <s v="WRI1005271"/>
    <n v="21"/>
    <n v="48.09"/>
    <n v="16.844000000000001"/>
    <x v="4"/>
    <m/>
    <m/>
    <m/>
    <x v="0"/>
    <s v="Verbund"/>
    <s v="Verbund"/>
    <s v="http://www.verbund.com/pp/de/region/oesterreich"/>
    <s v="GEODB"/>
    <m/>
    <m/>
    <m/>
    <m/>
    <m/>
    <n v="917.79545454545405"/>
  </r>
  <r>
    <x v="8"/>
    <x v="8"/>
    <s v="Windpark Bruck-GÃ¶ttlesbrunn"/>
    <s v="WRI1005269"/>
    <n v="21"/>
    <n v="48.094999999999999"/>
    <n v="16.89"/>
    <x v="4"/>
    <m/>
    <m/>
    <m/>
    <x v="13"/>
    <s v="Verbund"/>
    <s v="Verbund"/>
    <s v="http://www.verbund.com/pp/de/region/oesterreich"/>
    <s v="GEODB"/>
    <m/>
    <m/>
    <m/>
    <m/>
    <m/>
    <n v="917.79545454545405"/>
  </r>
  <r>
    <x v="8"/>
    <x v="8"/>
    <s v="Ybbs-Persenbeug"/>
    <s v="WRI1018682"/>
    <n v="236"/>
    <n v="48.1892"/>
    <n v="15.068199999999999"/>
    <x v="0"/>
    <m/>
    <m/>
    <m/>
    <x v="81"/>
    <s v="Verbund"/>
    <s v="Verbund"/>
    <s v="http://www.verbund.com/pp/de/region/oesterreich"/>
    <s v="GEODB"/>
    <m/>
    <m/>
    <m/>
    <m/>
    <m/>
    <n v="1166.1476394660499"/>
  </r>
  <r>
    <x v="9"/>
    <x v="9"/>
    <s v="Astara ES"/>
    <s v="WRI1002178"/>
    <n v="87"/>
    <n v="38.456000000000003"/>
    <n v="48.875"/>
    <x v="1"/>
    <m/>
    <m/>
    <m/>
    <x v="18"/>
    <s v="AzerEnerji"/>
    <s v="AzerEnerji"/>
    <s v="http://www.azerenerji.gov.az/index.php?option=com_content&amp;view=article&amp;id=91&amp;Itemid=112&amp;lang=az"/>
    <s v="CARMA"/>
    <m/>
    <m/>
    <m/>
    <m/>
    <m/>
    <n v="844.88284518828402"/>
  </r>
  <r>
    <x v="9"/>
    <x v="9"/>
    <s v="Azerbaijan TPP"/>
    <s v="WRI1002179"/>
    <n v="2400"/>
    <n v="40.78"/>
    <n v="46.990099999999998"/>
    <x v="3"/>
    <m/>
    <m/>
    <m/>
    <x v="0"/>
    <s v="AzerEnerji"/>
    <s v="AzerEnerji"/>
    <s v="http://www.azerenerji.gov.az/index.php?option=com_content&amp;view=article&amp;id=91&amp;Itemid=112&amp;lang=az"/>
    <s v="WRI"/>
    <m/>
    <m/>
    <m/>
    <m/>
    <m/>
    <n v="39"/>
  </r>
  <r>
    <x v="9"/>
    <x v="9"/>
    <s v="Baku ES"/>
    <s v="WRI1002181"/>
    <n v="105"/>
    <n v="40.373399999999997"/>
    <n v="49.919199999999996"/>
    <x v="1"/>
    <m/>
    <m/>
    <m/>
    <x v="17"/>
    <s v="AzerEnerji"/>
    <s v="AzerEnerji"/>
    <s v="http://www.azerenerji.gov.az/index.php?option=com_content&amp;view=article&amp;id=91&amp;Itemid=112&amp;lang=az"/>
    <s v="GEODB"/>
    <m/>
    <m/>
    <m/>
    <m/>
    <m/>
    <n v="1019.68619246861"/>
  </r>
  <r>
    <x v="9"/>
    <x v="9"/>
    <s v="Baku TEC"/>
    <s v="WRI1002182"/>
    <n v="107"/>
    <n v="40.373399999999997"/>
    <n v="49.919199999999996"/>
    <x v="1"/>
    <m/>
    <m/>
    <m/>
    <x v="94"/>
    <s v="AzerEnerji"/>
    <s v="AzerEnerji"/>
    <s v="http://www.azerenerji.gov.az/index.php?option=com_content&amp;view=article&amp;id=91&amp;Itemid=112&amp;lang=az"/>
    <s v="GEODB"/>
    <m/>
    <m/>
    <m/>
    <m/>
    <m/>
    <n v="1039.1087866108701"/>
  </r>
  <r>
    <x v="9"/>
    <x v="9"/>
    <s v="Gusar"/>
    <s v="WRI1002186"/>
    <n v="1"/>
    <n v="41.3979"/>
    <n v="48.330800000000004"/>
    <x v="0"/>
    <m/>
    <m/>
    <m/>
    <x v="72"/>
    <s v="AzerEnerji"/>
    <s v="AzerEnerji"/>
    <s v="http://www.azerenerji.gov.az/index.php?option=com_content&amp;view=article&amp;id=91&amp;Itemid=112&amp;lang=az"/>
    <s v="CARMA"/>
    <m/>
    <m/>
    <m/>
    <m/>
    <m/>
    <n v="1.33470225872689"/>
  </r>
  <r>
    <x v="9"/>
    <x v="9"/>
    <s v="Janub"/>
    <s v="WRI1002188"/>
    <n v="780"/>
    <n v="39.894300000000001"/>
    <n v="48.917299999999997"/>
    <x v="1"/>
    <m/>
    <m/>
    <m/>
    <x v="12"/>
    <s v="AzerEnerji"/>
    <s v="AzerEnerji"/>
    <s v="http://www.azerenerji.gov.az/index.php?option=com_content&amp;view=article&amp;id=91&amp;Itemid=112&amp;lang=az"/>
    <s v="WRI"/>
    <m/>
    <m/>
    <m/>
    <m/>
    <m/>
    <n v="7574.8117154811698"/>
  </r>
  <r>
    <x v="9"/>
    <x v="9"/>
    <s v="Khachmaz ES"/>
    <s v="WRI1002189"/>
    <n v="87"/>
    <n v="41.463500000000003"/>
    <n v="48.805999999999997"/>
    <x v="1"/>
    <m/>
    <m/>
    <m/>
    <x v="18"/>
    <s v="AzerEnerji"/>
    <s v="AzerEnerji"/>
    <s v="http://www.azerenerji.gov.az/index.php?option=com_content&amp;view=article&amp;id=91&amp;Itemid=112&amp;lang=az"/>
    <s v="CARMA"/>
    <m/>
    <m/>
    <m/>
    <m/>
    <m/>
    <n v="844.88284518828402"/>
  </r>
  <r>
    <x v="9"/>
    <x v="9"/>
    <s v="Mingechevir"/>
    <s v="WRI1002190"/>
    <n v="402"/>
    <n v="40.79"/>
    <n v="47.028700000000001"/>
    <x v="0"/>
    <m/>
    <m/>
    <m/>
    <x v="33"/>
    <s v="AzerEnerji"/>
    <s v="AzerEnerji"/>
    <s v="http://www.azerenerji.gov.az/index.php?option=com_content&amp;view=article&amp;id=91&amp;Itemid=112&amp;lang=az"/>
    <s v="WRI"/>
    <m/>
    <m/>
    <m/>
    <m/>
    <m/>
    <n v="536.55030800821305"/>
  </r>
  <r>
    <x v="9"/>
    <x v="9"/>
    <s v="Sangachal ES"/>
    <s v="WRI1002192"/>
    <n v="299"/>
    <n v="40.179400000000001"/>
    <n v="49.47"/>
    <x v="1"/>
    <m/>
    <m/>
    <m/>
    <x v="88"/>
    <s v="AzerEnerji"/>
    <s v="AzerEnerji"/>
    <s v="http://www.azerenerji.gov.az/index.php?option=com_content&amp;view=article&amp;id=91&amp;Itemid=112&amp;lang=az"/>
    <s v="WRI"/>
    <m/>
    <m/>
    <m/>
    <m/>
    <m/>
    <n v="2903.6778242677801"/>
  </r>
  <r>
    <x v="9"/>
    <x v="9"/>
    <s v="Shamkir"/>
    <s v="WRI1002197"/>
    <n v="405"/>
    <n v="40.948700000000002"/>
    <n v="46.167999999999999"/>
    <x v="0"/>
    <m/>
    <m/>
    <m/>
    <x v="0"/>
    <s v="AzerEnerji"/>
    <s v="AzerEnerji"/>
    <s v="http://www.azerenerji.gov.az/index.php?option=com_content&amp;view=article&amp;id=91&amp;Itemid=112&amp;lang=az"/>
    <s v="GEODB"/>
    <m/>
    <m/>
    <m/>
    <m/>
    <m/>
    <n v="540.554414784394"/>
  </r>
  <r>
    <x v="9"/>
    <x v="9"/>
    <s v="Shimal"/>
    <s v="WRI1002198"/>
    <n v="400"/>
    <n v="40.499499999999998"/>
    <n v="50.207700000000003"/>
    <x v="1"/>
    <m/>
    <m/>
    <m/>
    <x v="31"/>
    <s v="AzerEnerji"/>
    <s v="AzerEnerji"/>
    <s v="http://www.azerenerji.gov.az/index.php?option=com_content&amp;view=article&amp;id=91&amp;Itemid=112&amp;lang=az"/>
    <s v="WRI"/>
    <m/>
    <m/>
    <m/>
    <m/>
    <m/>
    <n v="3884.5188284518799"/>
  </r>
  <r>
    <x v="9"/>
    <x v="9"/>
    <s v="Sumqayit"/>
    <s v="WRI1002199"/>
    <n v="525"/>
    <n v="40.6036"/>
    <n v="49.633200000000002"/>
    <x v="1"/>
    <m/>
    <m/>
    <m/>
    <x v="11"/>
    <s v="AzerEnerji"/>
    <s v="AzerEnerji"/>
    <s v="http://www.azerenerji.gov.az/index.php?option=com_content&amp;view=article&amp;id=91&amp;Itemid=112&amp;lang=az"/>
    <s v="GEODB"/>
    <m/>
    <m/>
    <m/>
    <m/>
    <m/>
    <n v="5098.43096234309"/>
  </r>
  <r>
    <x v="9"/>
    <x v="9"/>
    <s v="Varvara"/>
    <s v="WRI1002201"/>
    <n v="16"/>
    <n v="40.683700000000002"/>
    <n v="47.092599999999997"/>
    <x v="0"/>
    <m/>
    <m/>
    <m/>
    <x v="56"/>
    <s v="AzerEnerji"/>
    <s v="AzerEnerji"/>
    <s v="http://www.azerenerji.gov.az/index.php?option=com_content&amp;view=article&amp;id=91&amp;Itemid=112&amp;lang=az"/>
    <s v="GEODB"/>
    <m/>
    <m/>
    <m/>
    <m/>
    <m/>
    <n v="21.3552361396303"/>
  </r>
  <r>
    <x v="9"/>
    <x v="9"/>
    <s v="Yenikend"/>
    <s v="WRI1002203"/>
    <n v="150"/>
    <n v="40.9193"/>
    <n v="46.282899999999998"/>
    <x v="0"/>
    <m/>
    <m/>
    <m/>
    <x v="94"/>
    <s v="AzerEnerji"/>
    <s v="AzerEnerji"/>
    <s v="http://www.azerenerji.gov.az/index.php?option=com_content&amp;view=article&amp;id=91&amp;Itemid=112&amp;lang=az"/>
    <s v="GEODB"/>
    <m/>
    <m/>
    <m/>
    <m/>
    <m/>
    <n v="200.205338809034"/>
  </r>
  <r>
    <x v="10"/>
    <x v="10"/>
    <s v="Al Dur Power and Water"/>
    <s v="WRI1023714"/>
    <n v="1540"/>
    <n v="25.971399999999999"/>
    <n v="50.607599999999998"/>
    <x v="1"/>
    <m/>
    <m/>
    <m/>
    <x v="72"/>
    <s v="Al Dur Power &amp; Water Company"/>
    <s v="Arab Union of Electricity"/>
    <s v="http://www.auptde.org/NewsDetails.aspx?lang=en&amp;NID=283"/>
    <s v="WRI"/>
    <m/>
    <m/>
    <m/>
    <m/>
    <m/>
    <n v="5539.8521256931599"/>
  </r>
  <r>
    <x v="10"/>
    <x v="10"/>
    <s v="Al Ezzel Power Station"/>
    <s v="WRI1023713"/>
    <n v="962"/>
    <n v="26.217500000000001"/>
    <n v="50.659500000000001"/>
    <x v="1"/>
    <m/>
    <m/>
    <m/>
    <x v="17"/>
    <s v="Gulf Investment Corporation  Suez Tractebel  Pension Fund of Bahrain"/>
    <s v="Arab Union of Electricity"/>
    <s v="http://www.auptde.org/NewsDetails.aspx?lang=en&amp;NID=283"/>
    <s v="WRI"/>
    <m/>
    <m/>
    <m/>
    <m/>
    <m/>
    <n v="3460.6089252706602"/>
  </r>
  <r>
    <x v="10"/>
    <x v="10"/>
    <s v="Alba Power Station"/>
    <s v="WRI1023718"/>
    <n v="2204"/>
    <n v="26.0945"/>
    <n v="50.6008"/>
    <x v="1"/>
    <m/>
    <m/>
    <m/>
    <x v="0"/>
    <s v="Aluminum Bahrain"/>
    <s v="Aluminum Bahrain"/>
    <s v="http://www.albasmelter.com/Range/OProducts/Pages/Power.aspx"/>
    <s v="WRI"/>
    <m/>
    <m/>
    <m/>
    <m/>
    <m/>
    <n v="7928.4636915764404"/>
  </r>
  <r>
    <x v="10"/>
    <x v="10"/>
    <s v="Hawar Power ad Water Station"/>
    <s v="WRI1023716"/>
    <n v="7.3"/>
    <n v="26.1981"/>
    <n v="50.591900000000003"/>
    <x v="3"/>
    <m/>
    <m/>
    <m/>
    <x v="3"/>
    <m/>
    <s v="Arab Union of Electricity"/>
    <s v="http://www.auptde.org/NewsDetails.aspx?lang=en&amp;NID=283"/>
    <s v="WRI"/>
    <m/>
    <m/>
    <m/>
    <m/>
    <m/>
    <n v="7"/>
  </r>
  <r>
    <x v="10"/>
    <x v="10"/>
    <s v="Hidd Power and Water station 1"/>
    <s v="WRI1023712"/>
    <n v="963"/>
    <n v="26.222300000000001"/>
    <n v="50.662100000000002"/>
    <x v="1"/>
    <m/>
    <m/>
    <m/>
    <x v="54"/>
    <s v="International Power PLC  Sumitomo Corporation  Suez Tractebel"/>
    <s v="Arab Union of Electricity"/>
    <s v="http://www.auptde.org/NewsDetails.aspx?lang=en&amp;NID=283"/>
    <s v="GEODB"/>
    <m/>
    <m/>
    <m/>
    <m/>
    <m/>
    <n v="3464.2062318457802"/>
  </r>
  <r>
    <x v="10"/>
    <x v="10"/>
    <s v="Rifa'a Power Station"/>
    <s v="WRI1023715"/>
    <n v="700"/>
    <n v="26.119900000000001"/>
    <n v="50.588900000000002"/>
    <x v="1"/>
    <m/>
    <m/>
    <m/>
    <x v="0"/>
    <m/>
    <s v="Arab Union of Electricity"/>
    <s v="http://www.auptde.org/NewsDetails.aspx?lang=en&amp;NID=283"/>
    <s v="WRI"/>
    <m/>
    <m/>
    <m/>
    <m/>
    <m/>
    <n v="2518.1146025878002"/>
  </r>
  <r>
    <x v="10"/>
    <x v="10"/>
    <s v="Sitra Power an Water Station"/>
    <s v="WRI1023717"/>
    <n v="1205"/>
    <n v="26.183299999999999"/>
    <n v="50.623699999999999"/>
    <x v="1"/>
    <m/>
    <m/>
    <m/>
    <x v="0"/>
    <m/>
    <s v="Arab Union of Electricity"/>
    <s v="http://www.auptde.org/NewsDetails.aspx?lang=en&amp;NID=283"/>
    <s v="WRI"/>
    <m/>
    <m/>
    <m/>
    <m/>
    <m/>
    <n v="4334.7544230261401"/>
  </r>
  <r>
    <x v="11"/>
    <x v="11"/>
    <s v="Amnura"/>
    <s v="WRI1029201"/>
    <n v="50"/>
    <n v="24.630099999999999"/>
    <n v="88.400599999999997"/>
    <x v="3"/>
    <m/>
    <m/>
    <m/>
    <x v="19"/>
    <m/>
    <s v="Bangladesh Power Development Board"/>
    <s v="http://www.bpdb.gov.bd/bpdb/index.php?option=com_content&amp;view=article&amp;id=151&amp;Itemid=225"/>
    <s v="WRI"/>
    <m/>
    <m/>
    <m/>
    <m/>
    <m/>
    <n v="89.539703315881297"/>
  </r>
  <r>
    <x v="11"/>
    <x v="11"/>
    <s v="Ashuganj (Aggreko)"/>
    <s v="WRI1029202"/>
    <n v="1649"/>
    <n v="24.0426"/>
    <n v="91.015799999999999"/>
    <x v="1"/>
    <m/>
    <m/>
    <m/>
    <x v="0"/>
    <s v="Aggreko"/>
    <s v="Bangladesh Power Development Board"/>
    <s v="http://www.bpdb.gov.bd/bpdb/index.php?option=com_content&amp;view=article&amp;id=151&amp;Itemid=179"/>
    <s v="WRI"/>
    <m/>
    <m/>
    <m/>
    <m/>
    <m/>
    <n v="11200.141035147501"/>
  </r>
  <r>
    <x v="11"/>
    <x v="11"/>
    <s v="Baghabari GT 1"/>
    <s v="WRI1029203"/>
    <n v="223"/>
    <n v="24.136099999999999"/>
    <n v="89.593299999999999"/>
    <x v="3"/>
    <s v="Gas"/>
    <m/>
    <m/>
    <x v="54"/>
    <m/>
    <s v="Bangladesh Power Development Board"/>
    <s v="http://www.bpdb.gov.bd/bpdb/index.php?option=com_content&amp;view=article&amp;id=151&amp;Itemid=221"/>
    <s v="WRI"/>
    <m/>
    <m/>
    <m/>
    <m/>
    <m/>
    <n v="399.34707678883001"/>
  </r>
  <r>
    <x v="11"/>
    <x v="11"/>
    <s v="Barabkunda (Regent)"/>
    <s v="WRI1029204"/>
    <n v="22"/>
    <n v="22.571300000000001"/>
    <n v="91.684100000000001"/>
    <x v="3"/>
    <m/>
    <m/>
    <m/>
    <x v="10"/>
    <m/>
    <s v="Bangladesh Power Development Board"/>
    <s v="http://www.bpdb.gov.bd/bpdb/index.php?option=com_content&amp;view=article&amp;id=151&amp;Itemid=164"/>
    <s v="WRI"/>
    <m/>
    <m/>
    <m/>
    <m/>
    <m/>
    <n v="39.3974694589877"/>
  </r>
  <r>
    <x v="11"/>
    <x v="11"/>
    <s v="Barishal GT-unit-1 2"/>
    <s v="WRI1029205"/>
    <n v="40"/>
    <n v="22.658799999999999"/>
    <n v="90.337299999999999"/>
    <x v="1"/>
    <m/>
    <m/>
    <m/>
    <x v="25"/>
    <m/>
    <s v="Bangladesh Power Development Board"/>
    <s v="http://www.bpdb.gov.bd/bpdb/index.php?option=com_content&amp;view=article&amp;id=151&amp;Itemid=217"/>
    <s v="WRI"/>
    <m/>
    <m/>
    <m/>
    <m/>
    <m/>
    <n v="271.68322705027401"/>
  </r>
  <r>
    <x v="11"/>
    <x v="11"/>
    <s v="Barupukuria ST 1"/>
    <s v="WRI1029206"/>
    <n v="250"/>
    <n v="25.5502"/>
    <n v="88.952699999999993"/>
    <x v="6"/>
    <m/>
    <m/>
    <m/>
    <x v="0"/>
    <m/>
    <s v="Bangladesh Power Development Board"/>
    <s v="http://www.bpdb.gov.bd/bpdb/index.php?option=com_content&amp;view=article&amp;id=151&amp;Itemid=234"/>
    <s v="WRI"/>
    <m/>
    <m/>
    <m/>
    <m/>
    <m/>
    <n v="1100"/>
  </r>
  <r>
    <x v="11"/>
    <x v="11"/>
    <s v="Bera Peaking"/>
    <s v="WRI1029207"/>
    <n v="71"/>
    <n v="24.089500000000001"/>
    <n v="89.617599999999996"/>
    <x v="3"/>
    <m/>
    <m/>
    <m/>
    <x v="19"/>
    <m/>
    <s v="Bangladesh Power Development Board"/>
    <s v="http://www.bpdb.gov.bd/bpdb/index.php?option=com_content&amp;view=article&amp;id=151&amp;Itemid=224"/>
    <s v="WRI"/>
    <m/>
    <m/>
    <m/>
    <m/>
    <m/>
    <n v="127.146378708551"/>
  </r>
  <r>
    <x v="11"/>
    <x v="11"/>
    <s v="Bheramara GT (Unit-1 2 3)"/>
    <s v="WRI1029208"/>
    <n v="560"/>
    <n v="24.0487"/>
    <n v="89.017300000000006"/>
    <x v="3"/>
    <m/>
    <m/>
    <m/>
    <x v="71"/>
    <m/>
    <s v="Bangladesh Power Development Board"/>
    <s v="http://www.bpdb.gov.bd/bpdb/index.php?option=com_content&amp;view=article&amp;id=151&amp;Itemid=208"/>
    <s v="WRI"/>
    <m/>
    <m/>
    <m/>
    <m/>
    <m/>
    <n v="1002.84467713787"/>
  </r>
  <r>
    <x v="11"/>
    <x v="11"/>
    <s v="Bhola CCPP GT-1 2 ST"/>
    <s v="WRI1029209"/>
    <n v="227"/>
    <n v="22.4786"/>
    <n v="90.710099999999997"/>
    <x v="1"/>
    <m/>
    <m/>
    <m/>
    <x v="11"/>
    <m/>
    <s v="Bangladesh Power Development Board"/>
    <s v="http://www.bpdb.gov.bd/bpdb/index.php?option=com_content&amp;view=article&amp;id=151&amp;Itemid=220"/>
    <s v="WRI"/>
    <m/>
    <m/>
    <m/>
    <m/>
    <m/>
    <n v="1541.8023135103001"/>
  </r>
  <r>
    <x v="11"/>
    <x v="11"/>
    <s v="Bogra GBB"/>
    <s v="WRI1029210"/>
    <n v="42"/>
    <n v="24.840800000000002"/>
    <n v="89.3506"/>
    <x v="1"/>
    <m/>
    <m/>
    <m/>
    <x v="11"/>
    <m/>
    <s v="Bangladesh Power Development Board"/>
    <s v="http://www.bpdb.gov.bd/bpdb/index.php?option=com_content&amp;view=article&amp;id=151&amp;Itemid=230"/>
    <s v="WRI"/>
    <m/>
    <m/>
    <m/>
    <m/>
    <m/>
    <n v="285.26738840278801"/>
  </r>
  <r>
    <x v="11"/>
    <x v="11"/>
    <s v="CLCPC Keranigonj"/>
    <s v="WRI1029214"/>
    <n v="100"/>
    <n v="23.647300000000001"/>
    <n v="90.347300000000004"/>
    <x v="3"/>
    <m/>
    <m/>
    <m/>
    <x v="0"/>
    <m/>
    <s v="Bangladesh Power Development Board"/>
    <s v="http://www.bpdb.gov.bd/bpdb/index.php?option=com_content&amp;view=article&amp;id=151&amp;Itemid=152"/>
    <s v="WRI"/>
    <m/>
    <m/>
    <m/>
    <m/>
    <m/>
    <n v="179.079406631762"/>
  </r>
  <r>
    <x v="11"/>
    <x v="11"/>
    <s v="Chittagong Roazan"/>
    <s v="WRI1029213"/>
    <n v="553"/>
    <n v="22.457000000000001"/>
    <n v="91.978399999999993"/>
    <x v="1"/>
    <m/>
    <m/>
    <m/>
    <x v="0"/>
    <m/>
    <s v="Bangladesh Power Development Board"/>
    <s v="http://www.bpdb.gov.bd/bpdb/index.php?option=com_content&amp;view=article&amp;id=151&amp;Itemid=166"/>
    <s v="WRI"/>
    <m/>
    <m/>
    <m/>
    <m/>
    <m/>
    <n v="3756.0206139700399"/>
  </r>
  <r>
    <x v="11"/>
    <x v="11"/>
    <s v="Faridpur"/>
    <s v="WRI1029216"/>
    <n v="54"/>
    <n v="23.618300000000001"/>
    <n v="89.773300000000006"/>
    <x v="3"/>
    <m/>
    <m/>
    <m/>
    <x v="0"/>
    <m/>
    <s v="Bangladesh Power Development Board"/>
    <s v="http://www.bpdb.gov.bd/bpdb/index.php?option=com_content&amp;view=article&amp;id=151&amp;Itemid=209"/>
    <s v="WRI"/>
    <m/>
    <m/>
    <m/>
    <m/>
    <m/>
    <n v="96.702879581151805"/>
  </r>
  <r>
    <x v="11"/>
    <x v="11"/>
    <s v="Fenchuganj (Barakatullah)"/>
    <s v="WRI1029217"/>
    <n v="296"/>
    <n v="24.686299999999999"/>
    <n v="91.918899999999994"/>
    <x v="1"/>
    <m/>
    <m/>
    <m/>
    <x v="0"/>
    <m/>
    <s v="Bangladesh Power Development Board"/>
    <s v="http://www.bpdb.gov.bd/bpdb/index.php?option=com_content&amp;view=article&amp;id=151&amp;Itemid=195"/>
    <s v="GEODB"/>
    <m/>
    <m/>
    <m/>
    <m/>
    <m/>
    <n v="2010.45588017203"/>
  </r>
  <r>
    <x v="11"/>
    <x v="11"/>
    <s v="Feni (Doreen)"/>
    <s v="WRI1029267"/>
    <n v="33"/>
    <n v="23.918600000000001"/>
    <n v="90.692599999999999"/>
    <x v="1"/>
    <m/>
    <m/>
    <m/>
    <x v="11"/>
    <s v="Doreen Power Company"/>
    <s v="Bangladesh Power Development Board"/>
    <s v="http://www.bpdb.gov.bd/bpdb/index.php?option=com_content&amp;view=article&amp;id=151&amp;Itemid=182"/>
    <s v="WRI"/>
    <m/>
    <m/>
    <m/>
    <m/>
    <m/>
    <n v="224.138662316476"/>
  </r>
  <r>
    <x v="11"/>
    <x v="11"/>
    <s v="Ghorasal ST :Unit-3"/>
    <s v="WRI1029220"/>
    <n v="861"/>
    <n v="23.979700000000001"/>
    <n v="90.637"/>
    <x v="1"/>
    <m/>
    <m/>
    <m/>
    <x v="70"/>
    <m/>
    <s v="Bangladesh Power Development Board"/>
    <s v="http://www.bpdb.gov.bd/bpdb/index.php?option=com_content&amp;view=article&amp;id=151&amp;Itemid=120"/>
    <s v="GEODB"/>
    <m/>
    <m/>
    <m/>
    <m/>
    <m/>
    <n v="5847.9814622571503"/>
  </r>
  <r>
    <x v="11"/>
    <x v="11"/>
    <s v="Gopalganj Peaking"/>
    <s v="WRI1029221"/>
    <n v="109"/>
    <n v="23.979700000000001"/>
    <n v="90.637"/>
    <x v="3"/>
    <m/>
    <m/>
    <m/>
    <x v="0"/>
    <m/>
    <s v="Bangladesh Power Development Board"/>
    <s v="http://www.bpdb.gov.bd/bpdb/index.php?option=com_content&amp;view=article&amp;id=151&amp;Itemid=210"/>
    <s v="GEODB"/>
    <m/>
    <m/>
    <m/>
    <m/>
    <m/>
    <n v="195.19655322862101"/>
  </r>
  <r>
    <x v="11"/>
    <x v="11"/>
    <s v="Hathazari"/>
    <s v="WRI1029222"/>
    <n v="98"/>
    <n v="22.491800000000001"/>
    <n v="91.805099999999996"/>
    <x v="3"/>
    <m/>
    <m/>
    <m/>
    <x v="72"/>
    <m/>
    <s v="Bangladesh Power Development Board"/>
    <s v="http://www.bpdb.gov.bd/bpdb/index.php?option=com_content&amp;view=article&amp;id=151&amp;Itemid=163"/>
    <s v="WRI"/>
    <m/>
    <m/>
    <m/>
    <m/>
    <m/>
    <n v="175.49781849912699"/>
  </r>
  <r>
    <x v="11"/>
    <x v="11"/>
    <s v="Hobiganj (Confidence-EP)"/>
    <s v="WRI1029223"/>
    <n v="11"/>
    <n v="24.2639"/>
    <n v="91.379000000000005"/>
    <x v="1"/>
    <m/>
    <m/>
    <m/>
    <x v="0"/>
    <s v="Confidence EP"/>
    <s v="Bangladesh Power Development Board"/>
    <s v="http://www.bpdb.gov.bd/bpdb/index.php?option=com_content&amp;view=article&amp;id=151&amp;Itemid=197"/>
    <s v="WRI"/>
    <m/>
    <m/>
    <m/>
    <m/>
    <m/>
    <n v="74.712887438825405"/>
  </r>
  <r>
    <x v="11"/>
    <x v="11"/>
    <s v="Horippur Power CCPP"/>
    <s v="WRI1029224"/>
    <n v="946"/>
    <n v="23.683900000000001"/>
    <n v="90.531400000000005"/>
    <x v="3"/>
    <s v="Gas"/>
    <m/>
    <m/>
    <x v="88"/>
    <m/>
    <s v="Bangladesh Power Development Board"/>
    <s v="http://www.bpdb.gov.bd/bpdb/index.php?option=com_content&amp;view=article&amp;id=151&amp;Itemid=129"/>
    <s v="WRI"/>
    <m/>
    <m/>
    <m/>
    <m/>
    <m/>
    <n v="1694.09118673647"/>
  </r>
  <r>
    <x v="11"/>
    <x v="11"/>
    <s v="Jamalpur RPP"/>
    <s v="WRI1029225"/>
    <n v="95"/>
    <n v="24.910299999999999"/>
    <n v="89.960700000000003"/>
    <x v="3"/>
    <m/>
    <m/>
    <m/>
    <x v="0"/>
    <m/>
    <s v="Bangladesh Power Development Board"/>
    <s v="http://www.bpdb.gov.bd/bpdb/index.php?option=com_content&amp;view=article&amp;id=151&amp;Itemid=192"/>
    <s v="WRI"/>
    <m/>
    <m/>
    <m/>
    <m/>
    <m/>
    <n v="170.12543630017399"/>
  </r>
  <r>
    <x v="11"/>
    <x v="11"/>
    <s v="Jangalia (Summit)"/>
    <s v="WRI1029226"/>
    <n v="85"/>
    <n v="23.428899999999999"/>
    <n v="91.17"/>
    <x v="1"/>
    <m/>
    <m/>
    <m/>
    <x v="11"/>
    <s v="Summit Corporation Limited"/>
    <s v="Bangladesh Power Development Board"/>
    <s v="http://www.bpdb.gov.bd/bpdb/index.php?option=com_content&amp;view=article&amp;id=151&amp;Itemid=184"/>
    <s v="WRI"/>
    <m/>
    <m/>
    <m/>
    <m/>
    <m/>
    <n v="577.32685748183303"/>
  </r>
  <r>
    <x v="11"/>
    <x v="11"/>
    <s v="Jhulda"/>
    <s v="WRI1029227"/>
    <n v="100"/>
    <n v="22.2972"/>
    <n v="91.806200000000004"/>
    <x v="3"/>
    <m/>
    <m/>
    <m/>
    <x v="72"/>
    <m/>
    <s v="Bangladesh Power Development Board"/>
    <s v="http://www.bpdb.gov.bd/bpdb/index.php?option=com_content&amp;view=article&amp;id=151&amp;Itemid=161"/>
    <s v="WRI"/>
    <m/>
    <m/>
    <m/>
    <m/>
    <m/>
    <n v="179.079406631762"/>
  </r>
  <r>
    <x v="11"/>
    <x v="11"/>
    <s v="Kaptai Hydro:Unit-1 2 3 4 5"/>
    <s v="WRI1029228"/>
    <n v="230"/>
    <n v="22.495000000000001"/>
    <n v="92.215999999999994"/>
    <x v="0"/>
    <m/>
    <m/>
    <m/>
    <x v="68"/>
    <s v="Bangladesh Power Development Board"/>
    <s v="Bangladesh Power Development Board"/>
    <s v="http://www.bpdb.gov.bd/bpdb/index.php?option=com_content&amp;view=article&amp;id=151&amp;Itemid=153"/>
    <s v="GEODB"/>
    <m/>
    <m/>
    <m/>
    <m/>
    <m/>
    <n v="588"/>
  </r>
  <r>
    <x v="11"/>
    <x v="11"/>
    <s v="Karanigonj (Powerpac)"/>
    <s v="WRI1029229"/>
    <n v="100"/>
    <n v="23.6783"/>
    <n v="90.429500000000004"/>
    <x v="3"/>
    <m/>
    <m/>
    <m/>
    <x v="72"/>
    <s v="Power Pac"/>
    <s v="Bangladesh Power Development Board"/>
    <s v="http://www.bpdb.gov.bd/bpdb/index.php?option=com_content&amp;view=article&amp;id=151&amp;Itemid=141"/>
    <s v="WRI"/>
    <m/>
    <m/>
    <m/>
    <m/>
    <m/>
    <n v="179.079406631762"/>
  </r>
  <r>
    <x v="11"/>
    <x v="11"/>
    <s v="Katakhali (Peaking)"/>
    <s v="WRI1029230"/>
    <n v="100"/>
    <n v="24.366"/>
    <n v="88.676299999999998"/>
    <x v="3"/>
    <m/>
    <m/>
    <m/>
    <x v="0"/>
    <m/>
    <s v="Bangladesh Power Development Board"/>
    <s v="http://www.bpdb.gov.bd/bpdb/index.php?option=com_content&amp;view=article&amp;id=151&amp;Itemid=226"/>
    <s v="WRI"/>
    <m/>
    <m/>
    <m/>
    <m/>
    <m/>
    <n v="179.079406631762"/>
  </r>
  <r>
    <x v="11"/>
    <x v="11"/>
    <s v="Kathpotti 52 mw"/>
    <s v="WRI1029231"/>
    <n v="52"/>
    <n v="23.569900000000001"/>
    <n v="90.480400000000003"/>
    <x v="3"/>
    <m/>
    <m/>
    <m/>
    <x v="0"/>
    <m/>
    <s v="Bangladesh Power Development Board"/>
    <s v="http://www.bpdb.gov.bd/bpdb/index.php?option=com_content&amp;view=article&amp;id=151&amp;Itemid=149"/>
    <s v="WRI"/>
    <m/>
    <m/>
    <m/>
    <m/>
    <m/>
    <n v="93.121291448516502"/>
  </r>
  <r>
    <x v="11"/>
    <x v="11"/>
    <s v="Khulna (KPCL-2)"/>
    <s v="WRI1029232"/>
    <n v="510"/>
    <n v="22.864599999999999"/>
    <n v="89.535700000000006"/>
    <x v="1"/>
    <m/>
    <m/>
    <m/>
    <x v="0"/>
    <s v="Summit Corporation Limited"/>
    <s v="Bangladesh Power Development Board"/>
    <s v="http://www.bpdb.gov.bd/bpdb/index.php?option=com_content&amp;view=article&amp;id=151&amp;Itemid=213"/>
    <s v="WRI"/>
    <m/>
    <m/>
    <m/>
    <m/>
    <m/>
    <n v="3463.96114489099"/>
  </r>
  <r>
    <x v="11"/>
    <x v="11"/>
    <s v="Kodda Gajipur"/>
    <s v="WRI1029233"/>
    <n v="149"/>
    <n v="23.990400000000001"/>
    <n v="90.3429"/>
    <x v="3"/>
    <m/>
    <m/>
    <m/>
    <x v="0"/>
    <m/>
    <s v="Bangladesh Power Development Board"/>
    <s v="http://www.bpdb.gov.bd/bpdb/index.php?option=com_content&amp;view=article&amp;id=151&amp;Itemid=148"/>
    <s v="WRI"/>
    <m/>
    <m/>
    <m/>
    <m/>
    <m/>
    <n v="266.82831588132598"/>
  </r>
  <r>
    <x v="11"/>
    <x v="11"/>
    <s v="Madanganj (Summit)"/>
    <s v="WRI1029234"/>
    <n v="157"/>
    <n v="23.59"/>
    <n v="90.515299999999996"/>
    <x v="3"/>
    <m/>
    <m/>
    <m/>
    <x v="0"/>
    <s v="Summit Corporation Limited"/>
    <s v="Bangladesh Power Development Board"/>
    <s v="http://www.bpdb.gov.bd/bpdb/index.php?option=com_content&amp;view=article&amp;id=151&amp;Itemid=139"/>
    <s v="WRI"/>
    <m/>
    <m/>
    <m/>
    <m/>
    <m/>
    <n v="281.15466841186702"/>
  </r>
  <r>
    <x v="11"/>
    <x v="11"/>
    <s v="Meghnaghat CCPP"/>
    <s v="WRI1029236"/>
    <n v="855"/>
    <n v="23.6112"/>
    <n v="90.600700000000003"/>
    <x v="3"/>
    <s v="Gas"/>
    <m/>
    <m/>
    <x v="31"/>
    <s v="Summit Corporation Limited"/>
    <s v="Bangladesh Power Development Board"/>
    <s v="http://www.bpdb.gov.bd/bpdb/index.php?option=com_content&amp;view=article&amp;id=151&amp;Itemid=130"/>
    <s v="WRI"/>
    <m/>
    <m/>
    <m/>
    <m/>
    <m/>
    <n v="1531.12892670157"/>
  </r>
  <r>
    <x v="11"/>
    <x v="11"/>
    <s v="Mymensingh"/>
    <s v="WRI1029244"/>
    <n v="210"/>
    <n v="24.761099999999999"/>
    <n v="90.419300000000007"/>
    <x v="1"/>
    <m/>
    <m/>
    <m/>
    <x v="0"/>
    <m/>
    <s v="Bangladesh Power Development Board"/>
    <s v="http://www.bpdb.gov.bd/bpdb/index.php?option=com_content&amp;view=article&amp;id=151&amp;Itemid=190"/>
    <s v="WRI"/>
    <m/>
    <m/>
    <m/>
    <m/>
    <m/>
    <n v="1426.33694201394"/>
  </r>
  <r>
    <x v="11"/>
    <x v="11"/>
    <s v="Narshingdi (Doreen)"/>
    <s v="WRI1029237"/>
    <n v="22"/>
    <n v="23.918600000000001"/>
    <n v="90.692599999999999"/>
    <x v="3"/>
    <m/>
    <m/>
    <m/>
    <x v="0"/>
    <s v="Doreen Power Company"/>
    <s v="Bangladesh Power Development Board"/>
    <s v="http://www.bpdb.gov.bd/bpdb/index.php?option=com_content&amp;view=article&amp;id=151&amp;Itemid=143"/>
    <s v="WRI"/>
    <m/>
    <m/>
    <m/>
    <m/>
    <m/>
    <n v="39.3974694589877"/>
  </r>
  <r>
    <x v="11"/>
    <x v="11"/>
    <s v="Noapara (khanjahan ali)"/>
    <s v="WRI1029238"/>
    <n v="40"/>
    <n v="22.360199999999999"/>
    <n v="91.781199999999998"/>
    <x v="3"/>
    <m/>
    <m/>
    <m/>
    <x v="19"/>
    <s v="Khanjahan Ali Power Company"/>
    <s v="Bangladesh Power Development Board"/>
    <s v="http://www.bpdb.gov.bd/bpdb/index.php?option=com_content&amp;view=article&amp;id=151&amp;Itemid=216"/>
    <s v="WRI"/>
    <m/>
    <m/>
    <m/>
    <m/>
    <m/>
    <n v="71.631762652705007"/>
  </r>
  <r>
    <x v="11"/>
    <x v="11"/>
    <s v="Northen 55 MW"/>
    <s v="WRI1029239"/>
    <n v="55"/>
    <n v="23.8094"/>
    <n v="90.243300000000005"/>
    <x v="3"/>
    <m/>
    <m/>
    <m/>
    <x v="0"/>
    <m/>
    <s v="Bangladesh Power Development Board"/>
    <s v="http://www.bpdb.gov.bd/bpdb/index.php?option=com_content&amp;view=article&amp;id=151&amp;Itemid=151"/>
    <s v="WRI"/>
    <m/>
    <m/>
    <m/>
    <m/>
    <m/>
    <n v="98.493673647469393"/>
  </r>
  <r>
    <x v="11"/>
    <x v="11"/>
    <s v="Pagla (DPA)"/>
    <s v="WRI1029240"/>
    <n v="50"/>
    <n v="23.6584"/>
    <n v="90.458399999999997"/>
    <x v="3"/>
    <m/>
    <m/>
    <m/>
    <x v="0"/>
    <m/>
    <s v="Bangladesh Power Development Board"/>
    <s v="http://www.bpdb.gov.bd/bpdb/index.php?option=com_content&amp;view=article&amp;id=151&amp;Itemid=136"/>
    <s v="WRI"/>
    <m/>
    <m/>
    <m/>
    <m/>
    <m/>
    <n v="89.539703315881297"/>
  </r>
  <r>
    <x v="11"/>
    <x v="11"/>
    <s v="Patenga 50 MW"/>
    <s v="WRI1029241"/>
    <n v="50"/>
    <n v="22.238499999999998"/>
    <n v="91.812899999999999"/>
    <x v="3"/>
    <m/>
    <m/>
    <m/>
    <x v="0"/>
    <m/>
    <s v="Bangladesh Power Development Board"/>
    <s v="http://www.bpdb.gov.bd/bpdb/index.php?option=com_content&amp;view=article&amp;id=151&amp;Itemid=157"/>
    <s v="WRI"/>
    <m/>
    <m/>
    <m/>
    <m/>
    <m/>
    <n v="89.539703315881297"/>
  </r>
  <r>
    <x v="11"/>
    <x v="11"/>
    <s v="Rangpur GT"/>
    <s v="WRI1029243"/>
    <n v="20"/>
    <n v="25.723299999999998"/>
    <n v="89.243200000000002"/>
    <x v="3"/>
    <m/>
    <m/>
    <m/>
    <x v="14"/>
    <m/>
    <s v="Bangladesh Power Development Board"/>
    <s v="http://www.bpdb.gov.bd/bpdb/index.php?option=com_content&amp;view=article&amp;id=151&amp;Itemid=236"/>
    <s v="WRI"/>
    <m/>
    <m/>
    <m/>
    <m/>
    <m/>
    <n v="35.815881326352503"/>
  </r>
  <r>
    <x v="11"/>
    <x v="11"/>
    <s v="Santahar Peaking"/>
    <s v="WRI1029245"/>
    <n v="50"/>
    <n v="24.7972"/>
    <n v="88.983900000000006"/>
    <x v="3"/>
    <m/>
    <m/>
    <m/>
    <x v="0"/>
    <m/>
    <s v="Bangladesh Power Development Board"/>
    <s v="http://www.bpdb.gov.bd/bpdb/index.php?option=com_content&amp;view=article&amp;id=151&amp;Itemid=228"/>
    <s v="WRI"/>
    <m/>
    <m/>
    <m/>
    <m/>
    <m/>
    <n v="89.539703315881297"/>
  </r>
  <r>
    <x v="11"/>
    <x v="11"/>
    <s v="Shahjibazar 330 MW"/>
    <s v="WRI1029247"/>
    <n v="536"/>
    <n v="24.2532"/>
    <n v="91.375100000000003"/>
    <x v="1"/>
    <m/>
    <m/>
    <m/>
    <x v="0"/>
    <m/>
    <s v="Bangladesh Power Development Board"/>
    <s v="http://www.bpdb.gov.bd/bpdb/index.php?option=com_content&amp;view=article&amp;id=151&amp;Itemid=199"/>
    <s v="WRI"/>
    <m/>
    <m/>
    <m/>
    <m/>
    <m/>
    <n v="3640.5552424736702"/>
  </r>
  <r>
    <x v="11"/>
    <x v="11"/>
    <s v="Shiddirganj ST"/>
    <s v="WRI1029248"/>
    <n v="210"/>
    <n v="23.6846"/>
    <n v="90.516999999999996"/>
    <x v="1"/>
    <m/>
    <m/>
    <m/>
    <x v="72"/>
    <m/>
    <s v="Bangladesh Power Development Board"/>
    <s v="http://www.bpdb.gov.bd/bpdb/index.php?option=com_content&amp;view=article&amp;id=151&amp;Itemid=131"/>
    <s v="WRI"/>
    <m/>
    <m/>
    <m/>
    <m/>
    <m/>
    <n v="1426.33694201394"/>
  </r>
  <r>
    <x v="11"/>
    <x v="11"/>
    <s v="Shikalbaha Peaking (GT)"/>
    <s v="WRI1029249"/>
    <n v="261"/>
    <n v="22.322700000000001"/>
    <n v="91.865099999999998"/>
    <x v="3"/>
    <m/>
    <m/>
    <m/>
    <x v="0"/>
    <m/>
    <s v="Bangladesh Power Development Board"/>
    <s v="http://www.bpdb.gov.bd/bpdb/index.php?option=com_content&amp;view=article&amp;id=151&amp;Itemid=159"/>
    <s v="WRI"/>
    <m/>
    <m/>
    <m/>
    <m/>
    <m/>
    <n v="467.39725130890002"/>
  </r>
  <r>
    <x v="11"/>
    <x v="11"/>
    <s v="Siddhirganj (Dutch Bangla)"/>
    <s v="WRI1029250"/>
    <n v="520"/>
    <n v="24.388400000000001"/>
    <n v="89.743600000000001"/>
    <x v="1"/>
    <m/>
    <m/>
    <m/>
    <x v="0"/>
    <s v="Dutch Bangala"/>
    <s v="Bangladesh Power Development Board"/>
    <s v="http://www.bpdb.gov.bd/bpdb/index.php?option=com_content&amp;view=article&amp;id=151&amp;Itemid=135"/>
    <s v="GEODB"/>
    <m/>
    <m/>
    <m/>
    <m/>
    <m/>
    <n v="3531.88195165356"/>
  </r>
  <r>
    <x v="11"/>
    <x v="11"/>
    <s v="Siddirgonj (Desh)"/>
    <s v="WRI1029251"/>
    <n v="96"/>
    <n v="23.682500000000001"/>
    <n v="90.525199999999998"/>
    <x v="3"/>
    <m/>
    <m/>
    <m/>
    <x v="0"/>
    <m/>
    <s v="Bangladesh Power Development Board"/>
    <s v="http://www.bpdb.gov.bd/bpdb/index.php?option=com_content&amp;view=article&amp;id=151&amp;Itemid=134"/>
    <s v="GEODB"/>
    <m/>
    <m/>
    <m/>
    <m/>
    <m/>
    <n v="171.91623036649199"/>
  </r>
  <r>
    <x v="11"/>
    <x v="11"/>
    <s v="Summit Barisal 110MW"/>
    <s v="WRI1029253"/>
    <n v="110"/>
    <n v="22.658999999999999"/>
    <n v="90.336399999999998"/>
    <x v="1"/>
    <m/>
    <m/>
    <m/>
    <x v="0"/>
    <s v="Summit Corporation Limited"/>
    <s v="Bangladesh Power Development Board"/>
    <s v="http://www.bpdb.gov.bd/bpdb/index.php?option=com_content&amp;view=article&amp;id=151&amp;Itemid=218"/>
    <s v="WRI"/>
    <m/>
    <m/>
    <m/>
    <m/>
    <m/>
    <n v="747.12887438825396"/>
  </r>
  <r>
    <x v="11"/>
    <x v="11"/>
    <s v="Summit Bibiana-2"/>
    <s v="WRI1029254"/>
    <n v="341"/>
    <n v="24.6358"/>
    <n v="91.658699999999996"/>
    <x v="1"/>
    <m/>
    <m/>
    <m/>
    <x v="0"/>
    <s v="Summit Corporation Limited"/>
    <s v="Bangladesh Power Development Board"/>
    <s v="http://www.bpdb.gov.bd/bpdb/index.php?option=com_content&amp;view=article&amp;id=151&amp;Itemid=207"/>
    <s v="WRI"/>
    <m/>
    <m/>
    <m/>
    <m/>
    <m/>
    <n v="2316.0995106035798"/>
  </r>
  <r>
    <x v="11"/>
    <x v="11"/>
    <s v="Summit Power  Comilla"/>
    <s v="WRI1029257"/>
    <n v="25"/>
    <n v="23.44"/>
    <n v="91.186899999999994"/>
    <x v="1"/>
    <m/>
    <m/>
    <m/>
    <x v="0"/>
    <s v="Summit Corporation Limited"/>
    <s v="Bangladesh Power Development Board"/>
    <s v="http://www.bpdb.gov.bd/bpdb/index.php?option=com_content&amp;view=article&amp;id=151&amp;Itemid=188"/>
    <s v="WRI"/>
    <m/>
    <m/>
    <m/>
    <m/>
    <m/>
    <n v="169.80201690642099"/>
  </r>
  <r>
    <x v="11"/>
    <x v="11"/>
    <s v="Summit Power  Maona"/>
    <s v="WRI1029258"/>
    <n v="33"/>
    <n v="24.227599999999999"/>
    <n v="90.420100000000005"/>
    <x v="1"/>
    <m/>
    <m/>
    <m/>
    <x v="0"/>
    <s v="Summit Corporation Limited"/>
    <s v="Bangladesh Power Development Board"/>
    <s v="http://www.bpdb.gov.bd/bpdb/index.php?option=com_content&amp;view=article&amp;id=151&amp;Itemid=145"/>
    <s v="WRI"/>
    <m/>
    <m/>
    <m/>
    <m/>
    <m/>
    <n v="224.138662316476"/>
  </r>
  <r>
    <x v="11"/>
    <x v="11"/>
    <s v="Summit Power (Madhabdi+Ashulia)"/>
    <s v="WRI1029255"/>
    <n v="80"/>
    <n v="23.8901"/>
    <n v="90.032300000000006"/>
    <x v="1"/>
    <m/>
    <m/>
    <m/>
    <x v="0"/>
    <s v="Summit Corporation Limited"/>
    <s v="Bangladesh Power Development Board"/>
    <s v="http://www.bpdb.gov.bd/bpdb/index.php?option=com_content&amp;view=article&amp;id=151&amp;Itemid=144"/>
    <s v="WRI"/>
    <m/>
    <m/>
    <m/>
    <m/>
    <m/>
    <n v="543.36645410054803"/>
  </r>
  <r>
    <x v="11"/>
    <x v="11"/>
    <s v="Summit Power Rupgonj"/>
    <s v="WRI1029256"/>
    <n v="33"/>
    <n v="23.754999999999999"/>
    <n v="90.549599999999998"/>
    <x v="1"/>
    <m/>
    <m/>
    <m/>
    <x v="0"/>
    <s v="Summit Corporation Limited"/>
    <s v="Bangladesh Power Development Board"/>
    <s v="http://www.bpdb.gov.bd/bpdb/index.php?option=com_content&amp;view=article&amp;id=151&amp;Itemid=146"/>
    <s v="WRI"/>
    <m/>
    <m/>
    <m/>
    <m/>
    <m/>
    <n v="224.138662316476"/>
  </r>
  <r>
    <x v="11"/>
    <x v="11"/>
    <s v="Sylhet (Energyprima)"/>
    <s v="WRI1029260"/>
    <n v="222"/>
    <n v="24.909600000000001"/>
    <n v="91.83"/>
    <x v="1"/>
    <m/>
    <m/>
    <m/>
    <x v="0"/>
    <s v="EnergyPrima"/>
    <s v="Bangladesh Power Development Board"/>
    <s v="http://www.bpdb.gov.bd/bpdb/index.php?option=com_content&amp;view=article&amp;id=151&amp;Itemid=204"/>
    <s v="WRI"/>
    <m/>
    <m/>
    <m/>
    <m/>
    <m/>
    <n v="1507.8419101290201"/>
  </r>
  <r>
    <x v="11"/>
    <x v="11"/>
    <s v="Thakurgaon (RZ)"/>
    <s v="WRI1029262"/>
    <n v="47"/>
    <n v="26.0383"/>
    <n v="88.425600000000003"/>
    <x v="3"/>
    <m/>
    <m/>
    <m/>
    <x v="0"/>
    <m/>
    <s v="Bangladesh Power Development Board"/>
    <s v="http://www.bpdb.gov.bd/bpdb/index.php?option=com_content&amp;view=article&amp;id=151&amp;Itemid=238"/>
    <s v="WRI"/>
    <m/>
    <m/>
    <m/>
    <m/>
    <m/>
    <n v="84.167321116928406"/>
  </r>
  <r>
    <x v="11"/>
    <x v="11"/>
    <s v="Titas(Dautkandi)"/>
    <s v="WRI1029263"/>
    <n v="52"/>
    <n v="23.546099999999999"/>
    <n v="90.777900000000002"/>
    <x v="3"/>
    <m/>
    <m/>
    <m/>
    <x v="0"/>
    <s v="Dautkandi"/>
    <s v="Bangladesh Power Development Board"/>
    <s v="http://www.bpdb.gov.bd/bpdb/index.php?option=com_content&amp;view=article&amp;id=151&amp;Itemid=185"/>
    <s v="WRI"/>
    <m/>
    <m/>
    <m/>
    <m/>
    <m/>
    <n v="93.121291448516502"/>
  </r>
  <r>
    <x v="11"/>
    <x v="11"/>
    <s v="Tongi GT"/>
    <s v="WRI1029264"/>
    <n v="105"/>
    <n v="23.896999999999998"/>
    <n v="90.412300000000002"/>
    <x v="1"/>
    <m/>
    <m/>
    <m/>
    <x v="0"/>
    <m/>
    <s v="Bangladesh Power Development Board"/>
    <s v="http://www.bpdb.gov.bd/bpdb/index.php?option=com_content&amp;view=article&amp;id=151&amp;Itemid=125"/>
    <s v="WRI"/>
    <m/>
    <m/>
    <m/>
    <m/>
    <m/>
    <n v="713.16847100696998"/>
  </r>
  <r>
    <x v="11"/>
    <x v="11"/>
    <s v="Ullapara (Summit)"/>
    <s v="WRI1029265"/>
    <n v="11"/>
    <n v="24.307099999999998"/>
    <n v="89.551199999999994"/>
    <x v="1"/>
    <m/>
    <m/>
    <m/>
    <x v="11"/>
    <s v="Summit Corporation Limited"/>
    <s v="Bangladesh Power Development Board"/>
    <s v="http://www.bpdb.gov.bd/bpdb/index.php?option=com_content&amp;view=article&amp;id=151&amp;Itemid=232"/>
    <s v="WRI"/>
    <m/>
    <m/>
    <m/>
    <m/>
    <m/>
    <n v="74.712887438825405"/>
  </r>
  <r>
    <x v="12"/>
    <x v="12"/>
    <s v="Bereza SDPP Thermal Power Plant Belarus"/>
    <s v="GEODB0043047"/>
    <n v="1130"/>
    <n v="52.453800000000001"/>
    <n v="25.192599999999999"/>
    <x v="1"/>
    <m/>
    <m/>
    <m/>
    <x v="0"/>
    <m/>
    <s v="GEODB"/>
    <s v="http://globalenergyobservatory.org"/>
    <s v="GEODB"/>
    <n v="2017"/>
    <m/>
    <m/>
    <m/>
    <m/>
    <n v="4633.5172247651099"/>
  </r>
  <r>
    <x v="12"/>
    <x v="12"/>
    <s v="Bobruisk CHP-2 Power Plant Belarus"/>
    <s v="GEODB0043046"/>
    <n v="180"/>
    <n v="53.189500000000002"/>
    <n v="29.205500000000001"/>
    <x v="1"/>
    <m/>
    <m/>
    <m/>
    <x v="0"/>
    <m/>
    <s v="GEODB"/>
    <s v="http://globalenergyobservatory.org"/>
    <s v="GEODB"/>
    <n v="2017"/>
    <m/>
    <m/>
    <m/>
    <m/>
    <n v="738.08238978559302"/>
  </r>
  <r>
    <x v="12"/>
    <x v="12"/>
    <s v="Gomel-1 CHP Power Plant Belarus"/>
    <s v="GEODB0043034"/>
    <n v="6"/>
    <n v="52.414099999999998"/>
    <n v="31.0031"/>
    <x v="1"/>
    <m/>
    <m/>
    <m/>
    <x v="0"/>
    <m/>
    <s v="GEODB"/>
    <s v="http://globalenergyobservatory.org"/>
    <s v="GEODB"/>
    <n v="2017"/>
    <m/>
    <m/>
    <m/>
    <m/>
    <n v="24.602746326186399"/>
  </r>
  <r>
    <x v="12"/>
    <x v="12"/>
    <s v="Gomel-2 CHP Power Plant Belarus"/>
    <s v="GEODB0043035"/>
    <n v="544"/>
    <n v="52.449199999999998"/>
    <n v="30.816700000000001"/>
    <x v="1"/>
    <m/>
    <m/>
    <m/>
    <x v="0"/>
    <m/>
    <s v="GEODB"/>
    <s v="http://globalenergyobservatory.org"/>
    <s v="GEODB"/>
    <n v="2017"/>
    <m/>
    <m/>
    <m/>
    <m/>
    <n v="2230.6490002409"/>
  </r>
  <r>
    <x v="12"/>
    <x v="12"/>
    <s v="Grodno CHP-2 Power Plant Belarus"/>
    <s v="GEODB0043044"/>
    <n v="180"/>
    <n v="53.667499999999997"/>
    <n v="23.927199999999999"/>
    <x v="1"/>
    <m/>
    <m/>
    <m/>
    <x v="0"/>
    <m/>
    <s v="GEODB"/>
    <s v="http://globalenergyobservatory.org"/>
    <s v="GEODB"/>
    <n v="2017"/>
    <m/>
    <m/>
    <m/>
    <m/>
    <n v="738.08238978559302"/>
  </r>
  <r>
    <x v="12"/>
    <x v="12"/>
    <s v="Lida Power Plant Belarus"/>
    <s v="GEODB0043051"/>
    <n v="43"/>
    <n v="53.9011"/>
    <n v="25.291"/>
    <x v="1"/>
    <m/>
    <m/>
    <m/>
    <x v="0"/>
    <m/>
    <s v="GEODB"/>
    <s v="http://globalenergyobservatory.org"/>
    <s v="GEODB"/>
    <n v="2017"/>
    <m/>
    <m/>
    <m/>
    <m/>
    <n v="176.31968200433599"/>
  </r>
  <r>
    <x v="12"/>
    <x v="12"/>
    <s v="Lukoml Thermal Power Plant Belarus"/>
    <s v="GEODB0043036"/>
    <n v="2460"/>
    <n v="54.680300000000003"/>
    <n v="29.1341"/>
    <x v="1"/>
    <m/>
    <m/>
    <m/>
    <x v="0"/>
    <m/>
    <s v="GEODB"/>
    <s v="http://globalenergyobservatory.org"/>
    <s v="GEODB"/>
    <n v="2017"/>
    <m/>
    <m/>
    <m/>
    <m/>
    <n v="10087.125993736399"/>
  </r>
  <r>
    <x v="12"/>
    <x v="12"/>
    <s v="Minsk-3 CHP CCGT Power Plant"/>
    <s v="GEODB0043037"/>
    <n v="542"/>
    <n v="53.879899999999999"/>
    <n v="27.647600000000001"/>
    <x v="1"/>
    <m/>
    <m/>
    <m/>
    <x v="0"/>
    <m/>
    <s v="GEODB"/>
    <s v="http://globalenergyobservatory.org"/>
    <s v="GEODB"/>
    <n v="2017"/>
    <m/>
    <m/>
    <m/>
    <m/>
    <n v="2222.4480847988398"/>
  </r>
  <r>
    <x v="12"/>
    <x v="12"/>
    <s v="Minsk-4 CHP CCGT Power Plant"/>
    <s v="GEODB0043040"/>
    <n v="1035"/>
    <n v="53.872"/>
    <n v="27.402200000000001"/>
    <x v="1"/>
    <m/>
    <m/>
    <m/>
    <x v="0"/>
    <m/>
    <s v="GEODB"/>
    <s v="http://globalenergyobservatory.org"/>
    <s v="GEODB"/>
    <n v="2017"/>
    <m/>
    <m/>
    <m/>
    <m/>
    <n v="4243.9737412671602"/>
  </r>
  <r>
    <x v="12"/>
    <x v="12"/>
    <s v="Minsk-5 CHP CCGT Power Plant"/>
    <s v="GEODB0043039"/>
    <n v="780"/>
    <n v="53.612000000000002"/>
    <n v="27.954000000000001"/>
    <x v="1"/>
    <m/>
    <m/>
    <m/>
    <x v="0"/>
    <m/>
    <s v="GEODB"/>
    <s v="http://globalenergyobservatory.org"/>
    <s v="GEODB"/>
    <n v="2017"/>
    <m/>
    <m/>
    <m/>
    <m/>
    <n v="3198.3570224042401"/>
  </r>
  <r>
    <x v="12"/>
    <x v="12"/>
    <s v="Mogilev CHP-2 Thermal Power Plant Ukraine"/>
    <s v="GEODB0043045"/>
    <n v="345"/>
    <n v="53.812800000000003"/>
    <n v="30.342099999999999"/>
    <x v="1"/>
    <m/>
    <m/>
    <m/>
    <x v="0"/>
    <m/>
    <s v="GEODB"/>
    <s v="http://globalenergyobservatory.org"/>
    <s v="GEODB"/>
    <n v="2017"/>
    <m/>
    <m/>
    <m/>
    <m/>
    <n v="1414.6579137557201"/>
  </r>
  <r>
    <x v="12"/>
    <x v="12"/>
    <s v="Mozyr Thermal Power Plant Belarus"/>
    <s v="GEODB0043052"/>
    <n v="195"/>
    <n v="51.904899999999998"/>
    <n v="29.313600000000001"/>
    <x v="1"/>
    <m/>
    <m/>
    <m/>
    <x v="0"/>
    <m/>
    <s v="GEODB"/>
    <s v="http://globalenergyobservatory.org"/>
    <s v="GEODB"/>
    <n v="2017"/>
    <m/>
    <m/>
    <m/>
    <m/>
    <n v="799.58925560106002"/>
  </r>
  <r>
    <x v="12"/>
    <x v="12"/>
    <s v="Novopolotsk Thermal Power Plant Belarus"/>
    <s v="GEODB0043050"/>
    <n v="505"/>
    <n v="55.526499999999999"/>
    <n v="28.548999999999999"/>
    <x v="1"/>
    <m/>
    <m/>
    <m/>
    <x v="0"/>
    <m/>
    <s v="GEODB"/>
    <s v="http://globalenergyobservatory.org"/>
    <s v="GEODB"/>
    <n v="2017"/>
    <m/>
    <m/>
    <m/>
    <m/>
    <n v="2070.7311491206901"/>
  </r>
  <r>
    <x v="12"/>
    <x v="12"/>
    <s v="Orsha Cogeneration CCGT Power Plant Belarus"/>
    <s v="GEODB0043049"/>
    <n v="73"/>
    <n v="54.480899999999998"/>
    <n v="30.392600000000002"/>
    <x v="1"/>
    <m/>
    <m/>
    <m/>
    <x v="0"/>
    <m/>
    <s v="GEODB"/>
    <s v="http://globalenergyobservatory.org"/>
    <s v="GEODB"/>
    <n v="2017"/>
    <m/>
    <m/>
    <m/>
    <m/>
    <n v="299.33341363526802"/>
  </r>
  <r>
    <x v="12"/>
    <x v="12"/>
    <s v="Svetlogorsk CHP Power Plant Belarus"/>
    <s v="GEODB0043043"/>
    <n v="155"/>
    <n v="52.627400000000002"/>
    <n v="29.770800000000001"/>
    <x v="1"/>
    <m/>
    <m/>
    <m/>
    <x v="0"/>
    <m/>
    <s v="GEODB"/>
    <s v="http://globalenergyobservatory.org"/>
    <s v="GEODB"/>
    <n v="2017"/>
    <m/>
    <m/>
    <m/>
    <m/>
    <n v="635.57094675981602"/>
  </r>
  <r>
    <x v="12"/>
    <x v="12"/>
    <s v="Vitebsk Thermal Power Plant Belarus"/>
    <s v="GEODB0043048"/>
    <n v="75"/>
    <n v="55.168900000000001"/>
    <n v="30.1355"/>
    <x v="1"/>
    <m/>
    <m/>
    <m/>
    <x v="0"/>
    <m/>
    <s v="GEODB"/>
    <s v="http://globalenergyobservatory.org"/>
    <s v="GEODB"/>
    <n v="2017"/>
    <m/>
    <m/>
    <m/>
    <m/>
    <n v="307.53432907733003"/>
  </r>
  <r>
    <x v="12"/>
    <x v="12"/>
    <s v="Zhodino CHP CCGT Power Plant"/>
    <s v="GEODB0043041"/>
    <n v="54"/>
    <n v="54.094099999999997"/>
    <n v="28.3505"/>
    <x v="1"/>
    <m/>
    <m/>
    <m/>
    <x v="0"/>
    <m/>
    <s v="GEODB"/>
    <s v="http://globalenergyobservatory.org"/>
    <s v="GEODB"/>
    <n v="2017"/>
    <m/>
    <m/>
    <m/>
    <m/>
    <n v="221.42471693567799"/>
  </r>
  <r>
    <x v="13"/>
    <x v="13"/>
    <s v="AALTER TJ"/>
    <s v="WRI1002206"/>
    <n v="18.600000000000001"/>
    <n v="51.090200000000003"/>
    <n v="3.4468999999999999"/>
    <x v="3"/>
    <m/>
    <m/>
    <m/>
    <x v="0"/>
    <m/>
    <s v="ELIA Belgian Grid Operator"/>
    <s v="http://publications.elia.be/upload/ProductionParkOverview.html?TS=20120416193815"/>
    <s v="CARMA"/>
    <m/>
    <m/>
    <m/>
    <m/>
    <m/>
    <n v="22.176923076923"/>
  </r>
  <r>
    <x v="13"/>
    <x v="13"/>
    <s v="ANGLEUR TG 41"/>
    <s v="WRI1002208"/>
    <n v="128"/>
    <n v="50.617699999999999"/>
    <n v="5.5837000000000003"/>
    <x v="1"/>
    <m/>
    <m/>
    <m/>
    <x v="0"/>
    <m/>
    <s v="ELIA Belgian Grid Operator"/>
    <s v="http://publications.elia.be/upload/ProductionParkOverview.html?TS=20120416193815"/>
    <s v="GEODB"/>
    <m/>
    <m/>
    <m/>
    <m/>
    <m/>
    <n v="640.43155765340498"/>
  </r>
  <r>
    <x v="13"/>
    <x v="13"/>
    <s v="AWIRS 4"/>
    <s v="WRI1002210"/>
    <n v="95"/>
    <n v="50.585099999999997"/>
    <n v="5.4180000000000001"/>
    <x v="9"/>
    <m/>
    <m/>
    <m/>
    <x v="90"/>
    <m/>
    <s v="ELIA Belgian Grid Operator"/>
    <s v="http://publications.elia.be/upload/ProductionParkOverview.html?TS=20120416193815"/>
    <s v="GEODB"/>
    <m/>
    <m/>
    <m/>
    <m/>
    <m/>
    <n v="939.00826446280905"/>
  </r>
  <r>
    <x v="13"/>
    <x v="13"/>
    <s v="Aalst Syral GT"/>
    <s v="WRI1002204"/>
    <n v="43"/>
    <n v="50.936"/>
    <n v="4.0354999999999999"/>
    <x v="1"/>
    <m/>
    <m/>
    <m/>
    <x v="0"/>
    <m/>
    <s v="ELIA Belgian Grid Operator"/>
    <s v="http://publications.elia.be/upload/ProductionParkOverview.html?TS=20120416193815"/>
    <s v="CARMA"/>
    <m/>
    <m/>
    <m/>
    <m/>
    <m/>
    <n v="215.14497639919"/>
  </r>
  <r>
    <x v="13"/>
    <x v="13"/>
    <s v="Aalst Syral ST"/>
    <s v="WRI1002205"/>
    <n v="5"/>
    <n v="50.936"/>
    <n v="4.0354999999999999"/>
    <x v="1"/>
    <m/>
    <m/>
    <m/>
    <x v="0"/>
    <m/>
    <s v="ELIA Belgian Grid Operator"/>
    <s v="http://publications.elia.be/upload/ProductionParkOverview.html?TS=20120416193815"/>
    <s v="CARMA"/>
    <m/>
    <m/>
    <m/>
    <m/>
    <m/>
    <n v="25.0168577208361"/>
  </r>
  <r>
    <x v="13"/>
    <x v="13"/>
    <s v="Amercoeur 1 R TGV"/>
    <s v="WRI1002207"/>
    <n v="451"/>
    <n v="50.430399999999999"/>
    <n v="4.3955000000000002"/>
    <x v="1"/>
    <m/>
    <m/>
    <m/>
    <x v="85"/>
    <m/>
    <s v="ELIA Belgian Grid Operator"/>
    <s v="http://publications.elia.be/upload/ProductionParkOverview.html?TS=20120416193815"/>
    <s v="GEODB"/>
    <m/>
    <m/>
    <m/>
    <n v="2408.3739999999998"/>
    <m/>
    <n v="2256.52056641942"/>
  </r>
  <r>
    <x v="13"/>
    <x v="13"/>
    <s v="Aspiravi Wuustwezel"/>
    <s v="WRI1002209"/>
    <n v="22.1"/>
    <n v="51.248800000000003"/>
    <n v="3.2166000000000001"/>
    <x v="4"/>
    <m/>
    <m/>
    <m/>
    <x v="0"/>
    <m/>
    <s v="ELIA Belgian Grid Operator"/>
    <s v="http://publications.elia.be/upload/ProductionParkOverview.html?TS=20120416193815"/>
    <s v="GEODB"/>
    <m/>
    <m/>
    <m/>
    <m/>
    <m/>
    <n v="116.496515480406"/>
  </r>
  <r>
    <x v="13"/>
    <x v="13"/>
    <s v="BEERSE TJ"/>
    <s v="WRI1002211"/>
    <n v="33.200000000000003"/>
    <n v="51.319299999999998"/>
    <n v="4.8529999999999998"/>
    <x v="3"/>
    <m/>
    <m/>
    <m/>
    <x v="0"/>
    <m/>
    <s v="ELIA Belgian Grid Operator"/>
    <s v="http://publications.elia.be/upload/ProductionParkOverview.html?TS=20120416193815"/>
    <s v="CARMA"/>
    <m/>
    <m/>
    <m/>
    <m/>
    <m/>
    <n v="39.584615384615397"/>
  </r>
  <r>
    <x v="13"/>
    <x v="13"/>
    <s v="BUDA TJ"/>
    <s v="WRI1002217"/>
    <n v="18.600000000000001"/>
    <n v="50.907899999999998"/>
    <n v="4.4154999999999998"/>
    <x v="3"/>
    <m/>
    <m/>
    <m/>
    <x v="0"/>
    <m/>
    <s v="ELIA Belgian Grid Operator"/>
    <s v="http://publications.elia.be/upload/ProductionParkOverview.html?TS=20120416193815"/>
    <s v="CARMA"/>
    <m/>
    <m/>
    <m/>
    <m/>
    <m/>
    <n v="22.176923076923"/>
  </r>
  <r>
    <x v="13"/>
    <x v="13"/>
    <s v="BUTGENBACH"/>
    <s v="WRI1002218"/>
    <n v="1.8"/>
    <n v="50.435899999999997"/>
    <n v="6.2106000000000003"/>
    <x v="0"/>
    <m/>
    <m/>
    <m/>
    <x v="0"/>
    <m/>
    <s v="ELIA Belgian Grid Operator"/>
    <s v="http://publications.elia.be/upload/ProductionParkOverview.html?TS=20120416193815"/>
    <s v="GEODB"/>
    <m/>
    <m/>
    <m/>
    <m/>
    <m/>
    <n v="1.67786231211727"/>
  </r>
  <r>
    <x v="13"/>
    <x v="13"/>
    <s v="Belwind Phase 1"/>
    <s v="WRI1002212"/>
    <n v="171"/>
    <n v="51.66"/>
    <n v="2.8"/>
    <x v="4"/>
    <m/>
    <m/>
    <m/>
    <x v="8"/>
    <m/>
    <s v="ELIA Belgian Grid Operator"/>
    <s v="http://publications.elia.be/upload/ProductionParkOverview.html?TS=20120416193815"/>
    <s v="GEODB"/>
    <m/>
    <m/>
    <m/>
    <n v="588.18899999999996"/>
    <m/>
    <n v="901.39837769907399"/>
  </r>
  <r>
    <x v="13"/>
    <x v="13"/>
    <s v="Beveren 2 Indaver"/>
    <s v="WRI1002213"/>
    <n v="20"/>
    <n v="51.2119"/>
    <n v="4.2563000000000004"/>
    <x v="0"/>
    <m/>
    <m/>
    <m/>
    <x v="0"/>
    <m/>
    <s v="ELIA Belgian Grid Operator"/>
    <s v="http://publications.elia.be/upload/ProductionParkOverview.html?TS=20120416193815"/>
    <s v="CARMA"/>
    <m/>
    <m/>
    <m/>
    <m/>
    <m/>
    <n v="18.642914579080799"/>
  </r>
  <r>
    <x v="13"/>
    <x v="13"/>
    <s v="Beveren Ineos Phenolchemie"/>
    <s v="WRI1002214"/>
    <n v="22.8"/>
    <n v="51.2119"/>
    <n v="4.2563000000000004"/>
    <x v="1"/>
    <m/>
    <m/>
    <m/>
    <x v="0"/>
    <m/>
    <s v="ELIA Belgian Grid Operator"/>
    <s v="http://publications.elia.be/upload/ProductionParkOverview.html?TS=20120416193815"/>
    <s v="CARMA"/>
    <m/>
    <m/>
    <m/>
    <m/>
    <m/>
    <n v="114.076871207012"/>
  </r>
  <r>
    <x v="13"/>
    <x v="13"/>
    <s v="CIERREUX TJ"/>
    <s v="WRI1002219"/>
    <n v="18.600000000000001"/>
    <n v="50.244399999999999"/>
    <n v="5.9302000000000001"/>
    <x v="3"/>
    <m/>
    <m/>
    <m/>
    <x v="0"/>
    <m/>
    <s v="ELIA Belgian Grid Operator"/>
    <s v="http://publications.elia.be/upload/ProductionParkOverview.html?TS=20120416193815"/>
    <s v="CARMA"/>
    <m/>
    <m/>
    <m/>
    <m/>
    <m/>
    <n v="22.176923076923"/>
  </r>
  <r>
    <x v="13"/>
    <x v="13"/>
    <s v="COO"/>
    <s v="WRI1002221"/>
    <n v="1164"/>
    <n v="50.384900000000002"/>
    <n v="5.8617999999999997"/>
    <x v="0"/>
    <m/>
    <m/>
    <m/>
    <x v="0"/>
    <m/>
    <s v="ELIA Belgian Grid Operator"/>
    <s v="http://publications.elia.be/upload/ProductionParkOverview.html?TS=20120416193815"/>
    <s v="GEODB"/>
    <m/>
    <m/>
    <m/>
    <n v="1030.99"/>
    <m/>
    <n v="1085.0176285025"/>
  </r>
  <r>
    <x v="13"/>
    <x v="13"/>
    <s v="DOEL 4"/>
    <s v="WRI1002223"/>
    <n v="2910"/>
    <n v="51.325400000000002"/>
    <n v="4.2596999999999996"/>
    <x v="5"/>
    <m/>
    <m/>
    <m/>
    <x v="3"/>
    <m/>
    <s v="ELIA Belgian Grid Operator"/>
    <s v="http://publications.elia.be/upload/ProductionParkOverview.html?TS=20120416193815"/>
    <s v="GEODB"/>
    <m/>
    <m/>
    <m/>
    <n v="8122.308"/>
    <m/>
    <n v="16550.631138411602"/>
  </r>
  <r>
    <x v="13"/>
    <x v="13"/>
    <s v="DROGENBOS DM 51"/>
    <s v="WRI1002224"/>
    <n v="5"/>
    <n v="50.802300000000002"/>
    <n v="4.2990000000000004"/>
    <x v="1"/>
    <m/>
    <m/>
    <m/>
    <x v="0"/>
    <m/>
    <s v="ELIA Belgian Grid Operator"/>
    <s v="http://publications.elia.be/upload/ProductionParkOverview.html?TS=20120416193815"/>
    <s v="GEODB"/>
    <m/>
    <m/>
    <m/>
    <m/>
    <m/>
    <n v="25.0168577208361"/>
  </r>
  <r>
    <x v="13"/>
    <x v="13"/>
    <s v="DROGENBOS GT0"/>
    <s v="WRI1002225"/>
    <n v="48"/>
    <n v="50.802300000000002"/>
    <n v="4.2990000000000004"/>
    <x v="1"/>
    <m/>
    <m/>
    <m/>
    <x v="0"/>
    <m/>
    <s v="ELIA Belgian Grid Operator"/>
    <s v="http://publications.elia.be/upload/ProductionParkOverview.html?TS=20120416193815"/>
    <s v="GEODB"/>
    <m/>
    <m/>
    <m/>
    <m/>
    <m/>
    <n v="240.16183412002599"/>
  </r>
  <r>
    <x v="13"/>
    <x v="13"/>
    <s v="DROGENBOS TGV"/>
    <s v="WRI1002226"/>
    <n v="465"/>
    <n v="50.802300000000002"/>
    <n v="4.2990000000000004"/>
    <x v="1"/>
    <m/>
    <m/>
    <m/>
    <x v="0"/>
    <m/>
    <s v="ELIA Belgian Grid Operator"/>
    <s v="http://publications.elia.be/upload/ProductionParkOverview.html?TS=20120416193815"/>
    <s v="GEODB"/>
    <m/>
    <m/>
    <m/>
    <n v="790.25300000000004"/>
    <m/>
    <n v="2326.5677680377598"/>
  </r>
  <r>
    <x v="13"/>
    <x v="13"/>
    <s v="Deux-Acren TJ"/>
    <s v="WRI1002222"/>
    <n v="18.600000000000001"/>
    <n v="50.7303"/>
    <n v="3.8531"/>
    <x v="3"/>
    <m/>
    <m/>
    <m/>
    <x v="0"/>
    <m/>
    <s v="ELIA Belgian Grid Operator"/>
    <s v="http://publications.elia.be/upload/ProductionParkOverview.html?TS=20120416193815"/>
    <s v="CARMA"/>
    <m/>
    <m/>
    <m/>
    <m/>
    <m/>
    <n v="22.176923076923"/>
  </r>
  <r>
    <x v="13"/>
    <x v="13"/>
    <s v="Electrawinds biomassa Oostende"/>
    <s v="WRI1002227"/>
    <n v="17.899999999999999"/>
    <n v="51.223399999999998"/>
    <n v="2.9119000000000002"/>
    <x v="0"/>
    <m/>
    <m/>
    <m/>
    <x v="0"/>
    <m/>
    <s v="ELIA Belgian Grid Operator"/>
    <s v="http://publications.elia.be/upload/ProductionParkOverview.html?TS=20120416193815"/>
    <s v="CARMA"/>
    <m/>
    <m/>
    <m/>
    <m/>
    <m/>
    <n v="16.685408548277302"/>
  </r>
  <r>
    <x v="13"/>
    <x v="13"/>
    <s v="Froidchapelle Wind"/>
    <s v="WRI1002229"/>
    <n v="25"/>
    <n v="50.223300000000002"/>
    <n v="4.32"/>
    <x v="4"/>
    <m/>
    <m/>
    <m/>
    <x v="0"/>
    <m/>
    <s v="ELIA Belgian Grid Operator"/>
    <s v="http://publications.elia.be/upload/ProductionParkOverview.html?TS=20120416193815"/>
    <s v="GEODB"/>
    <m/>
    <m/>
    <m/>
    <m/>
    <m/>
    <n v="131.78338855249601"/>
  </r>
  <r>
    <x v="13"/>
    <x v="13"/>
    <s v="HAM-GENT WKK"/>
    <s v="WRI1002231"/>
    <n v="52"/>
    <n v="51.05"/>
    <n v="3.7166999999999999"/>
    <x v="1"/>
    <m/>
    <m/>
    <m/>
    <x v="18"/>
    <m/>
    <s v="ELIA Belgian Grid Operator"/>
    <s v="http://publications.elia.be/upload/ProductionParkOverview.html?TS=20120416193815"/>
    <s v="CARMA"/>
    <m/>
    <m/>
    <m/>
    <m/>
    <m/>
    <n v="260.17532029669502"/>
  </r>
  <r>
    <x v="13"/>
    <x v="13"/>
    <s v="HEID-DE-GOREUX 1"/>
    <s v="WRI1002233"/>
    <n v="8"/>
    <n v="50.426000000000002"/>
    <n v="5.7328000000000001"/>
    <x v="0"/>
    <m/>
    <m/>
    <m/>
    <x v="0"/>
    <m/>
    <s v="ELIA Belgian Grid Operator"/>
    <s v="http://publications.elia.be/upload/ProductionParkOverview.html?TS=20120416193815"/>
    <s v="GEODB"/>
    <m/>
    <m/>
    <m/>
    <m/>
    <m/>
    <n v="7.4571658316323299"/>
  </r>
  <r>
    <x v="13"/>
    <x v="13"/>
    <s v="HERDERSBRUG STEG"/>
    <s v="WRI1002234"/>
    <n v="465"/>
    <n v="51.262900000000002"/>
    <n v="3.2111999999999998"/>
    <x v="1"/>
    <m/>
    <m/>
    <m/>
    <x v="78"/>
    <m/>
    <s v="ELIA Belgian Grid Operator"/>
    <s v="http://publications.elia.be/upload/ProductionParkOverview.html?TS=20120416193815"/>
    <s v="GEODB"/>
    <m/>
    <m/>
    <m/>
    <n v="929.10299999999995"/>
    <m/>
    <n v="2326.5677680377598"/>
  </r>
  <r>
    <x v="13"/>
    <x v="13"/>
    <s v="HERDERSBRUG WIND"/>
    <s v="WRI1002235"/>
    <n v="3"/>
    <n v="51.2622"/>
    <n v="3.2132000000000001"/>
    <x v="4"/>
    <m/>
    <m/>
    <m/>
    <x v="0"/>
    <m/>
    <s v="ELIA Belgian Grid Operator"/>
    <s v="http://publications.elia.be/upload/ProductionParkOverview.html?TS=20120416193815"/>
    <s v="GEODB"/>
    <m/>
    <m/>
    <m/>
    <m/>
    <m/>
    <n v="15.8140066262995"/>
  </r>
  <r>
    <x v="13"/>
    <x v="13"/>
    <s v="HU AMPSIN-NEUVILLE"/>
    <s v="WRI1002236"/>
    <n v="9.9"/>
    <n v="50.533499999999997"/>
    <n v="5.2961999999999998"/>
    <x v="0"/>
    <m/>
    <m/>
    <m/>
    <x v="0"/>
    <m/>
    <s v="ELIA Belgian Grid Operator"/>
    <s v="http://publications.elia.be/upload/ProductionParkOverview.html?TS=20120416193815"/>
    <s v="GEODB"/>
    <m/>
    <m/>
    <m/>
    <m/>
    <m/>
    <n v="9.2282427166450098"/>
  </r>
  <r>
    <x v="13"/>
    <x v="13"/>
    <s v="HU ANDENNE"/>
    <s v="WRI1002237"/>
    <n v="9"/>
    <n v="50.492800000000003"/>
    <n v="5.07"/>
    <x v="0"/>
    <m/>
    <m/>
    <m/>
    <x v="0"/>
    <m/>
    <s v="ELIA Belgian Grid Operator"/>
    <s v="http://publications.elia.be/upload/ProductionParkOverview.html?TS=20120416193815"/>
    <s v="GEODB"/>
    <m/>
    <m/>
    <m/>
    <m/>
    <m/>
    <n v="8.3893115605863695"/>
  </r>
  <r>
    <x v="13"/>
    <x v="13"/>
    <s v="HU GRAND-MALADES"/>
    <s v="WRI1002239"/>
    <n v="5"/>
    <n v="50.466500000000003"/>
    <n v="4.8992000000000004"/>
    <x v="0"/>
    <m/>
    <m/>
    <m/>
    <x v="0"/>
    <m/>
    <s v="ELIA Belgian Grid Operator"/>
    <s v="http://publications.elia.be/upload/ProductionParkOverview.html?TS=20120416193815"/>
    <s v="GEODB"/>
    <m/>
    <m/>
    <m/>
    <m/>
    <m/>
    <n v="4.6607286447702103"/>
  </r>
  <r>
    <x v="13"/>
    <x v="13"/>
    <s v="HU IVOZ-RAMET"/>
    <s v="WRI1002240"/>
    <n v="10"/>
    <n v="50.592199999999998"/>
    <n v="5.4612999999999996"/>
    <x v="0"/>
    <m/>
    <m/>
    <m/>
    <x v="0"/>
    <m/>
    <s v="ELIA Belgian Grid Operator"/>
    <s v="http://publications.elia.be/upload/ProductionParkOverview.html?TS=20120416193815"/>
    <s v="GEODB"/>
    <m/>
    <m/>
    <m/>
    <m/>
    <m/>
    <n v="9.3214572895404206"/>
  </r>
  <r>
    <x v="13"/>
    <x v="13"/>
    <s v="HU LIXHE"/>
    <s v="WRI1002241"/>
    <n v="20"/>
    <n v="50.7517"/>
    <n v="5.6863000000000001"/>
    <x v="0"/>
    <m/>
    <m/>
    <m/>
    <x v="0"/>
    <m/>
    <s v="ELIA Belgian Grid Operator"/>
    <s v="http://publications.elia.be/upload/ProductionParkOverview.html?TS=20120416193815"/>
    <s v="GEODB"/>
    <m/>
    <m/>
    <m/>
    <m/>
    <m/>
    <n v="18.642914579080799"/>
  </r>
  <r>
    <x v="13"/>
    <x v="13"/>
    <s v="HU MONSIN"/>
    <s v="WRI1002242"/>
    <n v="19.7"/>
    <n v="50.651699999999998"/>
    <n v="5.6307999999999998"/>
    <x v="0"/>
    <m/>
    <m/>
    <m/>
    <x v="0"/>
    <m/>
    <s v="ELIA Belgian Grid Operator"/>
    <s v="http://publications.elia.be/upload/ProductionParkOverview.html?TS=20120416193815"/>
    <s v="GEODB"/>
    <m/>
    <m/>
    <m/>
    <m/>
    <m/>
    <n v="18.3632708603946"/>
  </r>
  <r>
    <x v="13"/>
    <x v="13"/>
    <s v="INESCO WKK"/>
    <s v="WRI1002244"/>
    <n v="138"/>
    <n v="51.219799999999999"/>
    <n v="4.3266"/>
    <x v="1"/>
    <m/>
    <m/>
    <m/>
    <x v="0"/>
    <m/>
    <s v="ELIA Belgian Grid Operator"/>
    <s v="http://publications.elia.be/upload/ProductionParkOverview.html?TS=20120416193815"/>
    <s v="CARMA"/>
    <m/>
    <m/>
    <m/>
    <n v="695.71199999999999"/>
    <m/>
    <n v="690.46527309507701"/>
  </r>
  <r>
    <x v="13"/>
    <x v="13"/>
    <s v="IVBO"/>
    <s v="WRI1002246"/>
    <n v="16"/>
    <n v="51.2089"/>
    <n v="3.2242000000000002"/>
    <x v="0"/>
    <m/>
    <m/>
    <m/>
    <x v="0"/>
    <m/>
    <s v="ELIA Belgian Grid Operator"/>
    <s v="http://publications.elia.be/upload/ProductionParkOverview.html?TS=20120416193815"/>
    <s v="CARMA"/>
    <m/>
    <m/>
    <m/>
    <m/>
    <m/>
    <n v="14.914331663264599"/>
  </r>
  <r>
    <x v="13"/>
    <x v="13"/>
    <s v="Incinerateur THUMAIDE (IPALLE)"/>
    <s v="WRI1002243"/>
    <n v="32"/>
    <n v="50.541499999999999"/>
    <n v="3.6301000000000001"/>
    <x v="0"/>
    <m/>
    <m/>
    <m/>
    <x v="0"/>
    <m/>
    <s v="ELIA Belgian Grid Operator"/>
    <s v="http://publications.elia.be/upload/ProductionParkOverview.html?TS=20120416193815"/>
    <s v="CARMA"/>
    <m/>
    <m/>
    <m/>
    <m/>
    <m/>
    <n v="29.828663326529298"/>
  </r>
  <r>
    <x v="13"/>
    <x v="13"/>
    <s v="Intradel Herstal"/>
    <s v="WRI1002245"/>
    <n v="32"/>
    <n v="50.664200000000001"/>
    <n v="5.6234999999999999"/>
    <x v="0"/>
    <m/>
    <m/>
    <m/>
    <x v="0"/>
    <m/>
    <s v="ELIA Belgian Grid Operator"/>
    <s v="http://publications.elia.be/upload/ProductionParkOverview.html?TS=20120416193815"/>
    <s v="CARMA"/>
    <m/>
    <m/>
    <m/>
    <m/>
    <m/>
    <n v="29.828663326529298"/>
  </r>
  <r>
    <x v="13"/>
    <x v="13"/>
    <s v="LANGERBRUGGE STORA ST 2"/>
    <s v="WRI1002252"/>
    <n v="50"/>
    <n v="51.05"/>
    <n v="3.7166999999999999"/>
    <x v="0"/>
    <m/>
    <m/>
    <m/>
    <x v="0"/>
    <m/>
    <s v="ELIA Belgian Grid Operator"/>
    <s v="http://publications.elia.be/upload/ProductionParkOverview.html?TS=20120416193815"/>
    <s v="CARMA"/>
    <m/>
    <m/>
    <m/>
    <m/>
    <m/>
    <n v="46.607286447702101"/>
  </r>
  <r>
    <x v="13"/>
    <x v="13"/>
    <s v="LANGERLO 1"/>
    <s v="WRI1002253"/>
    <n v="470"/>
    <n v="50.9405"/>
    <n v="5.4905999999999997"/>
    <x v="6"/>
    <m/>
    <m/>
    <m/>
    <x v="61"/>
    <m/>
    <s v="ELIA Belgian Grid Operator"/>
    <s v="http://publications.elia.be/upload/ProductionParkOverview.html?TS=20120416193815"/>
    <s v="GEODB"/>
    <m/>
    <m/>
    <m/>
    <n v="925.86099999999999"/>
    <m/>
    <n v="4402"/>
  </r>
  <r>
    <x v="13"/>
    <x v="13"/>
    <s v="LANGERLO 4 REPOWERING"/>
    <s v="WRI1002255"/>
    <n v="86"/>
    <n v="50.933999999999997"/>
    <n v="5.4783999999999997"/>
    <x v="1"/>
    <m/>
    <m/>
    <m/>
    <x v="0"/>
    <m/>
    <s v="ELIA Belgian Grid Operator"/>
    <s v="http://publications.elia.be/upload/ProductionParkOverview.html?TS=20120416193815"/>
    <s v="CARMA"/>
    <m/>
    <m/>
    <m/>
    <m/>
    <m/>
    <n v="430.28995279838102"/>
  </r>
  <r>
    <x v="13"/>
    <x v="13"/>
    <s v="La Vierre"/>
    <s v="WRI1002250"/>
    <n v="1.9"/>
    <n v="49.732999999999997"/>
    <n v="5.3769999999999998"/>
    <x v="0"/>
    <m/>
    <m/>
    <m/>
    <x v="0"/>
    <m/>
    <s v="ELIA Belgian Grid Operator"/>
    <s v="http://publications.elia.be/upload/ProductionParkOverview.html?TS=20120416193815"/>
    <s v="GEODB"/>
    <m/>
    <m/>
    <m/>
    <m/>
    <m/>
    <n v="1.7710768850126699"/>
  </r>
  <r>
    <x v="13"/>
    <x v="13"/>
    <s v="Marcinelle Energie (Carsid)"/>
    <s v="WRI1002258"/>
    <n v="405"/>
    <n v="50.413800000000002"/>
    <n v="4.4066999999999998"/>
    <x v="1"/>
    <m/>
    <m/>
    <m/>
    <x v="19"/>
    <m/>
    <s v="ELIA Belgian Grid Operator"/>
    <s v="http://publications.elia.be/upload/ProductionParkOverview.html?TS=20120416193815"/>
    <s v="GEODB"/>
    <m/>
    <m/>
    <m/>
    <n v="1150.4490000000001"/>
    <m/>
    <n v="2026.3654753877199"/>
  </r>
  <r>
    <x v="13"/>
    <x v="13"/>
    <s v="Noordschote TJ"/>
    <s v="WRI1002259"/>
    <n v="18.600000000000001"/>
    <n v="50.954799999999999"/>
    <n v="2.8102999999999998"/>
    <x v="3"/>
    <m/>
    <m/>
    <m/>
    <x v="0"/>
    <m/>
    <s v="ELIA Belgian Grid Operator"/>
    <s v="http://publications.elia.be/upload/ProductionParkOverview.html?TS=20120416193815"/>
    <s v="CARMA"/>
    <m/>
    <m/>
    <m/>
    <m/>
    <m/>
    <n v="22.176923076923"/>
  </r>
  <r>
    <x v="13"/>
    <x v="13"/>
    <s v="Northwind"/>
    <s v="WRI1002260"/>
    <n v="216"/>
    <n v="51.618600000000001"/>
    <n v="2.8997999999999999"/>
    <x v="4"/>
    <m/>
    <m/>
    <m/>
    <x v="12"/>
    <m/>
    <s v="4C Offshore"/>
    <s v="http://www.4coffshore.com/windfarms/northwind-belgium-be02.html"/>
    <s v="WRI"/>
    <m/>
    <m/>
    <m/>
    <n v="842.19299999999998"/>
    <m/>
    <n v="1138.6084770935599"/>
  </r>
  <r>
    <x v="13"/>
    <x v="13"/>
    <s v="PLATE TAILLE T"/>
    <s v="WRI1002263"/>
    <n v="144"/>
    <n v="50.188400000000001"/>
    <n v="4.3860999999999999"/>
    <x v="0"/>
    <m/>
    <m/>
    <m/>
    <x v="0"/>
    <m/>
    <s v="ELIA Belgian Grid Operator"/>
    <s v="http://publications.elia.be/upload/ProductionParkOverview.html?TS=20120416193815"/>
    <s v="GEODB"/>
    <m/>
    <m/>
    <m/>
    <n v="60.539000000000001"/>
    <m/>
    <n v="134.228984969382"/>
  </r>
  <r>
    <x v="13"/>
    <x v="13"/>
    <s v="RINGVAART STEG"/>
    <s v="WRI1002264"/>
    <n v="357"/>
    <n v="51.104900000000001"/>
    <n v="3.7256999999999998"/>
    <x v="1"/>
    <m/>
    <m/>
    <m/>
    <x v="78"/>
    <m/>
    <s v="ELIA Belgian Grid Operator"/>
    <s v="http://publications.elia.be/upload/ProductionParkOverview.html?TS=20120416193815"/>
    <s v="GEODB"/>
    <m/>
    <m/>
    <m/>
    <n v="1591.7909999999999"/>
    <m/>
    <n v="1786.2036412677"/>
  </r>
  <r>
    <x v="13"/>
    <x v="13"/>
    <s v="RODENHUIZE 4"/>
    <s v="WRI1002265"/>
    <n v="268"/>
    <n v="51.134099999999997"/>
    <n v="3.7770000000000001"/>
    <x v="9"/>
    <m/>
    <m/>
    <m/>
    <x v="0"/>
    <m/>
    <s v="ELIA Belgian Grid Operator"/>
    <s v="http://publications.elia.be/upload/ProductionParkOverview.html?TS=20120416193815"/>
    <s v="WRI"/>
    <m/>
    <m/>
    <m/>
    <n v="1564.944"/>
    <m/>
    <n v="2648.9917355371899"/>
  </r>
  <r>
    <x v="13"/>
    <x v="13"/>
    <s v="RODENHUIZE WIND"/>
    <s v="WRI1002266"/>
    <n v="4.5"/>
    <n v="51.1357"/>
    <n v="3.7877999999999998"/>
    <x v="4"/>
    <m/>
    <m/>
    <m/>
    <x v="0"/>
    <m/>
    <s v="ELIA Belgian Grid Operator"/>
    <s v="http://publications.elia.be/upload/ProductionParkOverview.html?TS=20120416193815"/>
    <s v="GEODB"/>
    <m/>
    <m/>
    <m/>
    <m/>
    <m/>
    <n v="23.721009939449299"/>
  </r>
  <r>
    <x v="13"/>
    <x v="13"/>
    <s v="SAINT-GHISLAIN STEG"/>
    <s v="WRI1002267"/>
    <n v="350"/>
    <n v="50.471899999999998"/>
    <n v="3.8248000000000002"/>
    <x v="1"/>
    <m/>
    <m/>
    <m/>
    <x v="94"/>
    <m/>
    <s v="ELIA Belgian Grid Operator"/>
    <s v="http://publications.elia.be/upload/ProductionParkOverview.html?TS=20120416193815"/>
    <s v="GEODB"/>
    <m/>
    <m/>
    <m/>
    <n v="1328.0930000000001"/>
    <m/>
    <n v="1751.1800404585299"/>
  </r>
  <r>
    <x v="13"/>
    <x v="13"/>
    <s v="SCHELLE WIND"/>
    <s v="WRI1002270"/>
    <n v="4.5"/>
    <n v="51.1265"/>
    <n v="4.3226000000000004"/>
    <x v="4"/>
    <m/>
    <m/>
    <m/>
    <x v="0"/>
    <m/>
    <s v="ELIA Belgian Grid Operator"/>
    <s v="http://publications.elia.be/upload/ProductionParkOverview.html?TS=20120416193815"/>
    <s v="GEODB"/>
    <m/>
    <m/>
    <m/>
    <m/>
    <m/>
    <n v="23.721009939449299"/>
  </r>
  <r>
    <x v="13"/>
    <x v="13"/>
    <s v="Schaerbeek Siomab ST1"/>
    <s v="WRI1002268"/>
    <n v="45"/>
    <n v="50.8504"/>
    <n v="4.3487999999999998"/>
    <x v="0"/>
    <m/>
    <m/>
    <m/>
    <x v="0"/>
    <m/>
    <s v="ELIA Belgian Grid Operator"/>
    <s v="http://publications.elia.be/upload/ProductionParkOverview.html?TS=20120416193815"/>
    <s v="CARMA"/>
    <m/>
    <m/>
    <m/>
    <m/>
    <m/>
    <n v="41.9465578029318"/>
  </r>
  <r>
    <x v="13"/>
    <x v="13"/>
    <s v="T-power Beringen"/>
    <s v="WRI1002271"/>
    <n v="422"/>
    <n v="51.058599999999998"/>
    <n v="5.1055999999999999"/>
    <x v="1"/>
    <m/>
    <m/>
    <m/>
    <x v="19"/>
    <m/>
    <s v="ELIA Belgian Grid Operator"/>
    <s v="http://publications.elia.be/upload/ProductionParkOverview.html?TS=20120416193815"/>
    <s v="WRI"/>
    <m/>
    <m/>
    <m/>
    <n v="2203.8960000000002"/>
    <m/>
    <n v="2111.4227916385698"/>
  </r>
  <r>
    <x v="13"/>
    <x v="13"/>
    <s v="TIHANGE 1N"/>
    <s v="WRI1002275"/>
    <n v="962"/>
    <n v="50.534199999999998"/>
    <n v="5.2751000000000001"/>
    <x v="5"/>
    <m/>
    <m/>
    <m/>
    <x v="20"/>
    <m/>
    <s v="ELIA Belgian Grid Operator"/>
    <s v="http://publications.elia.be/upload/ProductionParkOverview.html?TS=20120416193815"/>
    <s v="GEODB"/>
    <m/>
    <m/>
    <m/>
    <n v="6151.42"/>
    <m/>
    <n v="5471.3770292618701"/>
  </r>
  <r>
    <x v="13"/>
    <x v="13"/>
    <s v="TIHANGE 3"/>
    <s v="WRI1002277"/>
    <n v="2053.8000000000002"/>
    <n v="50.534199999999998"/>
    <n v="5.2751000000000001"/>
    <x v="5"/>
    <m/>
    <m/>
    <m/>
    <x v="3"/>
    <m/>
    <s v="ELIA Belgian Grid Operator"/>
    <s v="http://publications.elia.be/upload/ProductionParkOverview.html?TS=20120416193815"/>
    <s v="GEODB"/>
    <m/>
    <m/>
    <m/>
    <n v="6995.7740000000003"/>
    <m/>
    <n v="11680.991832326399"/>
  </r>
  <r>
    <x v="13"/>
    <x v="13"/>
    <s v="Thorntonbank - C-Power - Area NE"/>
    <s v="WRI1002273"/>
    <n v="147.6"/>
    <n v="51.555999999999997"/>
    <n v="2.9689000000000001"/>
    <x v="4"/>
    <m/>
    <m/>
    <m/>
    <x v="0"/>
    <m/>
    <s v="ELIA Belgian Grid Operator"/>
    <s v="http://publications.elia.be/upload/ProductionParkOverview.html?TS=20120416193815"/>
    <s v="WRI"/>
    <m/>
    <m/>
    <m/>
    <n v="501.45400000000001"/>
    <m/>
    <n v="778.04912601393801"/>
  </r>
  <r>
    <x v="13"/>
    <x v="13"/>
    <s v="Thorntonbank - C-Power - Area SW"/>
    <s v="WRI1002274"/>
    <n v="177.6"/>
    <n v="51.54"/>
    <n v="2.9209999999999998"/>
    <x v="4"/>
    <m/>
    <m/>
    <m/>
    <x v="12"/>
    <m/>
    <s v="4C Offshore"/>
    <s v="http://publications.elia.be/upload/ProductionParkOverview.html?TS=20120416193815"/>
    <s v="WRI"/>
    <m/>
    <m/>
    <m/>
    <n v="582.80499999999995"/>
    <m/>
    <n v="936.189192276933"/>
  </r>
  <r>
    <x v="13"/>
    <x v="13"/>
    <s v="WM Park Powerport Zeebrugge"/>
    <s v="WRI1002282"/>
    <n v="12"/>
    <n v="51.329000000000001"/>
    <n v="3.1819000000000002"/>
    <x v="4"/>
    <m/>
    <m/>
    <m/>
    <x v="0"/>
    <m/>
    <s v="ELIA Belgian Grid Operator"/>
    <s v="http://publications.elia.be/upload/ProductionParkOverview.html?TS=20120416193815"/>
    <s v="CARMA"/>
    <m/>
    <m/>
    <m/>
    <m/>
    <m/>
    <n v="63.2560265051982"/>
  </r>
  <r>
    <x v="13"/>
    <x v="13"/>
    <s v="Wilrijk Isvag"/>
    <s v="WRI1002280"/>
    <n v="10.5"/>
    <n v="51.167299999999997"/>
    <n v="4.3951000000000002"/>
    <x v="0"/>
    <m/>
    <m/>
    <m/>
    <x v="0"/>
    <m/>
    <s v="ELIA Belgian Grid Operator"/>
    <s v="http://publications.elia.be/upload/ProductionParkOverview.html?TS=20120416193815"/>
    <s v="CARMA"/>
    <m/>
    <m/>
    <m/>
    <m/>
    <m/>
    <n v="9.7875301540174409"/>
  </r>
  <r>
    <x v="13"/>
    <x v="13"/>
    <s v="Windvision Estinnes WIND"/>
    <s v="WRI1002281"/>
    <n v="80"/>
    <n v="50.4116"/>
    <n v="4.0804"/>
    <x v="4"/>
    <m/>
    <m/>
    <m/>
    <x v="0"/>
    <m/>
    <s v="ELIA Belgian Grid Operator"/>
    <s v="http://publications.elia.be/upload/ProductionParkOverview.html?TS=20120416193815"/>
    <s v="GEODB"/>
    <m/>
    <m/>
    <m/>
    <m/>
    <m/>
    <n v="421.70684336798797"/>
  </r>
  <r>
    <x v="13"/>
    <x v="13"/>
    <s v="ZEEBRUGGE WIND"/>
    <s v="WRI1002287"/>
    <n v="12"/>
    <n v="51.3596"/>
    <n v="3.2219000000000002"/>
    <x v="4"/>
    <m/>
    <m/>
    <m/>
    <x v="0"/>
    <m/>
    <s v="ELIA Belgian Grid Operator"/>
    <s v="http://publications.elia.be/upload/ProductionParkOverview.html?TS=20120416193815"/>
    <s v="GEODB"/>
    <m/>
    <m/>
    <m/>
    <m/>
    <m/>
    <n v="63.2560265051982"/>
  </r>
  <r>
    <x v="13"/>
    <x v="13"/>
    <s v="Zedelgem TJ"/>
    <s v="WRI1002284"/>
    <n v="18.600000000000001"/>
    <n v="51.142400000000002"/>
    <n v="3.1368"/>
    <x v="3"/>
    <m/>
    <m/>
    <m/>
    <x v="0"/>
    <m/>
    <s v="ELIA Belgian Grid Operator"/>
    <s v="http://publications.elia.be/upload/ProductionParkOverview.html?TS=20120416193815"/>
    <s v="CARMA"/>
    <m/>
    <m/>
    <m/>
    <m/>
    <m/>
    <n v="22.176923076923"/>
  </r>
  <r>
    <x v="13"/>
    <x v="13"/>
    <s v="Zeebrugge 2 Fluxys"/>
    <s v="WRI1002285"/>
    <n v="40"/>
    <n v="51.329000000000001"/>
    <n v="3.1819000000000002"/>
    <x v="1"/>
    <m/>
    <m/>
    <m/>
    <x v="0"/>
    <m/>
    <s v="ELIA Belgian Grid Operator"/>
    <s v="http://publications.elia.be/upload/ProductionParkOverview.html?TS=20120416193815"/>
    <s v="CARMA"/>
    <m/>
    <m/>
    <m/>
    <m/>
    <m/>
    <n v="200.134861766689"/>
  </r>
  <r>
    <x v="13"/>
    <x v="13"/>
    <s v="Zeebrugge TJ"/>
    <s v="WRI1002286"/>
    <n v="18.600000000000001"/>
    <n v="51.329000000000001"/>
    <n v="3.1819000000000002"/>
    <x v="3"/>
    <m/>
    <m/>
    <m/>
    <x v="0"/>
    <m/>
    <s v="ELIA Belgian Grid Operator"/>
    <s v="http://publications.elia.be/upload/ProductionParkOverview.html?TS=20120416193815"/>
    <s v="CARMA"/>
    <m/>
    <m/>
    <m/>
    <m/>
    <m/>
    <n v="22.176923076923"/>
  </r>
  <r>
    <x v="13"/>
    <x v="13"/>
    <s v="Zelzate 2 Knippegroen"/>
    <s v="WRI1002288"/>
    <n v="315"/>
    <n v="51.158700000000003"/>
    <n v="3.8068"/>
    <x v="1"/>
    <m/>
    <m/>
    <m/>
    <x v="8"/>
    <m/>
    <s v="ELIA Belgian Grid Operator"/>
    <s v="http://publications.elia.be/upload/ProductionParkOverview.html?TS=20120416193815"/>
    <s v="GEODB"/>
    <m/>
    <m/>
    <m/>
    <n v="2084.4720000000002"/>
    <m/>
    <n v="1576.0620364126701"/>
  </r>
  <r>
    <x v="13"/>
    <x v="13"/>
    <s v="Zelzate TJ"/>
    <s v="WRI1002289"/>
    <n v="18.600000000000001"/>
    <n v="51.189599999999999"/>
    <n v="3.8077999999999999"/>
    <x v="3"/>
    <m/>
    <m/>
    <m/>
    <x v="0"/>
    <m/>
    <s v="ELIA Belgian Grid Operator"/>
    <s v="http://publications.elia.be/upload/ProductionParkOverview.html?TS=20120416193815"/>
    <s v="CARMA"/>
    <m/>
    <m/>
    <m/>
    <m/>
    <m/>
    <n v="22.176923076923"/>
  </r>
  <r>
    <x v="13"/>
    <x v="13"/>
    <s v="Zwijndrecht Lanxess GT"/>
    <s v="WRI1002290"/>
    <n v="43"/>
    <n v="51.238199999999999"/>
    <n v="4.3407999999999998"/>
    <x v="1"/>
    <m/>
    <m/>
    <m/>
    <x v="0"/>
    <m/>
    <s v="ELIA Belgian Grid Operator"/>
    <s v="http://publications.elia.be/upload/ProductionParkOverview.html?TS=20120416193815"/>
    <s v="CARMA"/>
    <m/>
    <m/>
    <m/>
    <m/>
    <m/>
    <n v="215.14497639919"/>
  </r>
  <r>
    <x v="13"/>
    <x v="13"/>
    <s v="Zwijndrecht Lanxess ST"/>
    <s v="WRI1002291"/>
    <n v="15"/>
    <n v="51.238199999999999"/>
    <n v="4.3407999999999998"/>
    <x v="1"/>
    <m/>
    <m/>
    <m/>
    <x v="0"/>
    <m/>
    <s v="ELIA Belgian Grid Operator"/>
    <s v="http://publications.elia.be/upload/ProductionParkOverview.html?TS=20120416193815"/>
    <s v="CARMA"/>
    <m/>
    <m/>
    <m/>
    <m/>
    <m/>
    <n v="75.0505731625084"/>
  </r>
  <r>
    <x v="14"/>
    <x v="14"/>
    <s v="Akpakpa"/>
    <s v="WRI1023015"/>
    <n v="40.5"/>
    <n v="6.3506"/>
    <n v="2.4295"/>
    <x v="1"/>
    <m/>
    <m/>
    <m/>
    <x v="0"/>
    <m/>
    <s v="African Development Bank Group"/>
    <s v="http://powerafrica.opendataforafrica.org"/>
    <s v="Power Africa"/>
    <m/>
    <m/>
    <m/>
    <m/>
    <m/>
    <n v="0"/>
  </r>
  <r>
    <x v="14"/>
    <x v="14"/>
    <s v="Cotonou"/>
    <s v="WRI1023016"/>
    <n v="20"/>
    <n v="6.4263000000000003"/>
    <n v="2.3066"/>
    <x v="3"/>
    <m/>
    <m/>
    <m/>
    <x v="0"/>
    <m/>
    <s v="African Development Bank Group"/>
    <s v="http://powerafrica.opendataforafrica.org"/>
    <s v="Power Africa"/>
    <m/>
    <m/>
    <m/>
    <m/>
    <m/>
    <n v="183"/>
  </r>
  <r>
    <x v="15"/>
    <x v="15"/>
    <s v="Basochhu Hydroelectric Power Plant Bhutan"/>
    <s v="GEODB0040473"/>
    <n v="64"/>
    <n v="27.4254"/>
    <n v="89.904300000000006"/>
    <x v="0"/>
    <m/>
    <m/>
    <m/>
    <x v="0"/>
    <m/>
    <s v="GEODB"/>
    <s v="http://globalenergyobservatory.org"/>
    <s v="GEODB"/>
    <n v="2017"/>
    <m/>
    <m/>
    <m/>
    <m/>
    <m/>
  </r>
  <r>
    <x v="15"/>
    <x v="15"/>
    <s v="Chhukha Hydroelectric Power Plant Bhutan"/>
    <s v="GEODB0040472"/>
    <n v="336"/>
    <n v="27.110399999999998"/>
    <n v="89.531300000000002"/>
    <x v="0"/>
    <m/>
    <m/>
    <m/>
    <x v="0"/>
    <m/>
    <s v="GEODB"/>
    <s v="http://globalenergyobservatory.org"/>
    <s v="GEODB"/>
    <n v="2017"/>
    <m/>
    <m/>
    <m/>
    <m/>
    <m/>
  </r>
  <r>
    <x v="15"/>
    <x v="15"/>
    <s v="Kurichhu Hydro-electric Power Station Bhutan"/>
    <s v="GEODB0003919"/>
    <n v="60"/>
    <n v="27.216200000000001"/>
    <n v="91.203500000000005"/>
    <x v="0"/>
    <m/>
    <m/>
    <m/>
    <x v="0"/>
    <m/>
    <s v="GEODB"/>
    <s v="http://globalenergyobservatory.org"/>
    <s v="GEODB"/>
    <n v="2017"/>
    <m/>
    <m/>
    <m/>
    <m/>
    <m/>
  </r>
  <r>
    <x v="15"/>
    <x v="15"/>
    <s v="Rangjung Small Hydroelectric Power Plant Bhutan"/>
    <s v="GEODB0043900"/>
    <n v="2.2000000000000002"/>
    <n v="27.3567"/>
    <n v="91.649699999999996"/>
    <x v="0"/>
    <m/>
    <m/>
    <m/>
    <x v="0"/>
    <m/>
    <s v="GEODB"/>
    <s v="http://globalenergyobservatory.org"/>
    <s v="GEODB"/>
    <n v="2017"/>
    <m/>
    <m/>
    <m/>
    <m/>
    <m/>
  </r>
  <r>
    <x v="15"/>
    <x v="15"/>
    <s v="Tala Hydroelectric Power Plant Bhutan"/>
    <s v="GEODB0040474"/>
    <n v="1020"/>
    <n v="27.036000000000001"/>
    <n v="89.595299999999995"/>
    <x v="0"/>
    <m/>
    <m/>
    <m/>
    <x v="0"/>
    <m/>
    <s v="GEODB"/>
    <s v="http://globalenergyobservatory.org"/>
    <s v="GEODB"/>
    <n v="2017"/>
    <m/>
    <m/>
    <m/>
    <m/>
    <m/>
  </r>
  <r>
    <x v="16"/>
    <x v="16"/>
    <s v="Aranjuez Power Plant Bolivia"/>
    <s v="GEODB0044762"/>
    <n v="36.700000000000003"/>
    <n v="-19.039400000000001"/>
    <n v="-65.2697"/>
    <x v="1"/>
    <m/>
    <m/>
    <m/>
    <x v="0"/>
    <m/>
    <s v="GEODB"/>
    <s v="http://globalenergyobservatory.org"/>
    <s v="GEODB"/>
    <n v="2017"/>
    <m/>
    <m/>
    <m/>
    <m/>
    <n v="213.492813882402"/>
  </r>
  <r>
    <x v="16"/>
    <x v="16"/>
    <s v="Botijlaca Hydroelectric Power Plant Bolivia"/>
    <s v="GEODB0044740"/>
    <n v="10.6"/>
    <n v="-16.192499999999999"/>
    <n v="-68.140500000000003"/>
    <x v="0"/>
    <m/>
    <m/>
    <m/>
    <x v="0"/>
    <m/>
    <s v="GEODB"/>
    <s v="http://globalenergyobservatory.org"/>
    <s v="GEODB"/>
    <n v="2017"/>
    <m/>
    <m/>
    <m/>
    <m/>
    <n v="53.129815185927399"/>
  </r>
  <r>
    <x v="16"/>
    <x v="16"/>
    <s v="Bulo Bulo OCGT Power Plant Bolivia"/>
    <s v="GEODB0041946"/>
    <n v="90"/>
    <n v="-17.2424"/>
    <n v="-64.540899999999993"/>
    <x v="1"/>
    <m/>
    <m/>
    <m/>
    <x v="0"/>
    <m/>
    <s v="GEODB"/>
    <s v="http://globalenergyobservatory.org"/>
    <s v="GEODB"/>
    <n v="2017"/>
    <m/>
    <m/>
    <m/>
    <m/>
    <n v="523.55185965711598"/>
  </r>
  <r>
    <x v="16"/>
    <x v="16"/>
    <s v="Cahua Hydroelectric Power Plant Bolivia"/>
    <s v="GEODB0044748"/>
    <n v="30"/>
    <n v="-16.0456"/>
    <n v="-67.993899999999996"/>
    <x v="0"/>
    <m/>
    <m/>
    <m/>
    <x v="0"/>
    <m/>
    <s v="GEODB"/>
    <s v="http://globalenergyobservatory.org"/>
    <s v="GEODB"/>
    <n v="2017"/>
    <m/>
    <m/>
    <m/>
    <m/>
    <n v="150.367401469605"/>
  </r>
  <r>
    <x v="16"/>
    <x v="16"/>
    <s v="Carrasco OCGT Power Plant Bolivia"/>
    <s v="GEODB0044736"/>
    <n v="152.6"/>
    <n v="-17.212499999999999"/>
    <n v="-64.527500000000003"/>
    <x v="1"/>
    <m/>
    <m/>
    <m/>
    <x v="0"/>
    <m/>
    <s v="GEODB"/>
    <s v="http://globalenergyobservatory.org"/>
    <s v="GEODB"/>
    <n v="2017"/>
    <m/>
    <m/>
    <m/>
    <m/>
    <n v="887.71126426306603"/>
  </r>
  <r>
    <x v="16"/>
    <x v="16"/>
    <s v="Chojlla Hydroelectric Power Plant Bolivia"/>
    <s v="GEODB0044750"/>
    <n v="38.4"/>
    <n v="-16.412400000000002"/>
    <n v="-67.772499999999994"/>
    <x v="0"/>
    <m/>
    <m/>
    <m/>
    <x v="0"/>
    <m/>
    <s v="GEODB"/>
    <s v="http://globalenergyobservatory.org"/>
    <s v="GEODB"/>
    <n v="2017"/>
    <m/>
    <m/>
    <m/>
    <m/>
    <n v="192.47027388109501"/>
  </r>
  <r>
    <x v="16"/>
    <x v="16"/>
    <s v="Chururaqui Hydroelectric Power Plant Bolivia"/>
    <s v="GEODB0044746"/>
    <n v="34"/>
    <n v="-16.105"/>
    <n v="-68.066999999999993"/>
    <x v="0"/>
    <m/>
    <m/>
    <m/>
    <x v="0"/>
    <m/>
    <s v="GEODB"/>
    <s v="http://globalenergyobservatory.org"/>
    <s v="GEODB"/>
    <n v="2017"/>
    <m/>
    <m/>
    <m/>
    <m/>
    <n v="170.41638833221899"/>
  </r>
  <r>
    <x v="16"/>
    <x v="16"/>
    <s v="Corani Hydroelectric Power Plant Bolivia"/>
    <s v="GEODB0044721"/>
    <n v="54"/>
    <n v="-17.212199999999999"/>
    <n v="-65.875799999999998"/>
    <x v="0"/>
    <m/>
    <m/>
    <m/>
    <x v="0"/>
    <m/>
    <s v="GEODB"/>
    <s v="http://globalenergyobservatory.org"/>
    <s v="GEODB"/>
    <n v="2017"/>
    <m/>
    <m/>
    <m/>
    <m/>
    <n v="270.66132264529"/>
  </r>
  <r>
    <x v="16"/>
    <x v="16"/>
    <s v="Cutichucho Hydroelectric Power Plant Bolivia"/>
    <s v="GEODB0044741"/>
    <n v="24"/>
    <n v="-16.142499999999998"/>
    <n v="-68.115799999999993"/>
    <x v="0"/>
    <m/>
    <m/>
    <m/>
    <x v="0"/>
    <m/>
    <s v="GEODB"/>
    <s v="http://globalenergyobservatory.org"/>
    <s v="GEODB"/>
    <n v="2017"/>
    <m/>
    <m/>
    <m/>
    <m/>
    <n v="120.29392117568401"/>
  </r>
  <r>
    <x v="16"/>
    <x v="16"/>
    <s v="El Alto (El Kenko) Power Plant Bolivia"/>
    <s v="GEODB0044735"/>
    <n v="80.42"/>
    <n v="-16.565300000000001"/>
    <n v="-68.181100000000001"/>
    <x v="1"/>
    <m/>
    <m/>
    <m/>
    <x v="0"/>
    <m/>
    <s v="GEODB"/>
    <s v="http://globalenergyobservatory.org"/>
    <s v="GEODB"/>
    <n v="2017"/>
    <m/>
    <m/>
    <m/>
    <m/>
    <n v="467.822672818059"/>
  </r>
  <r>
    <x v="16"/>
    <x v="16"/>
    <s v="Entre Rios Power Plant Bolivia"/>
    <s v="GEODB0044720"/>
    <n v="120"/>
    <n v="-21.52"/>
    <n v="-64.171400000000006"/>
    <x v="1"/>
    <m/>
    <m/>
    <m/>
    <x v="0"/>
    <m/>
    <s v="GEODB"/>
    <s v="http://globalenergyobservatory.org"/>
    <s v="GEODB"/>
    <n v="2017"/>
    <m/>
    <m/>
    <m/>
    <m/>
    <n v="698.06914620948896"/>
  </r>
  <r>
    <x v="16"/>
    <x v="16"/>
    <s v="Guaracachi CCGT Power Plant Bolivia"/>
    <s v="GEODB0042663"/>
    <n v="350"/>
    <n v="-17.787500000000001"/>
    <n v="-63.152099999999997"/>
    <x v="1"/>
    <m/>
    <m/>
    <m/>
    <x v="0"/>
    <m/>
    <s v="GEODB"/>
    <s v="http://globalenergyobservatory.org"/>
    <s v="GEODB"/>
    <n v="2017"/>
    <m/>
    <m/>
    <m/>
    <m/>
    <n v="2036.03500977767"/>
  </r>
  <r>
    <x v="16"/>
    <x v="16"/>
    <s v="Harca Hydroelectric Power Plant Bolivia"/>
    <s v="GEODB0044747"/>
    <n v="30"/>
    <n v="-16.078399999999998"/>
    <n v="-68.033600000000007"/>
    <x v="0"/>
    <m/>
    <m/>
    <m/>
    <x v="0"/>
    <m/>
    <s v="GEODB"/>
    <s v="http://globalenergyobservatory.org"/>
    <s v="GEODB"/>
    <n v="2017"/>
    <m/>
    <m/>
    <m/>
    <m/>
    <n v="150.367401469605"/>
  </r>
  <r>
    <x v="16"/>
    <x v="16"/>
    <s v="Huaji Hydroelectric Power Plant Bolivia"/>
    <s v="GEODB0044749"/>
    <n v="34"/>
    <n v="-16.041599999999999"/>
    <n v="-67.956599999999995"/>
    <x v="0"/>
    <m/>
    <m/>
    <m/>
    <x v="0"/>
    <m/>
    <s v="GEODB"/>
    <s v="http://globalenergyobservatory.org"/>
    <s v="GEODB"/>
    <n v="2017"/>
    <m/>
    <m/>
    <m/>
    <m/>
    <n v="170.41638833221899"/>
  </r>
  <r>
    <x v="16"/>
    <x v="16"/>
    <s v="Karachipampa Power Plant Bolivia"/>
    <s v="GEODB0044756"/>
    <n v="14.4"/>
    <n v="-19.550999999999998"/>
    <n v="-65.721999999999994"/>
    <x v="1"/>
    <m/>
    <m/>
    <m/>
    <x v="0"/>
    <m/>
    <s v="GEODB"/>
    <s v="http://globalenergyobservatory.org"/>
    <s v="GEODB"/>
    <n v="2017"/>
    <m/>
    <m/>
    <m/>
    <m/>
    <n v="83.768297545138594"/>
  </r>
  <r>
    <x v="16"/>
    <x v="16"/>
    <s v="Sainani Hydroelectric Power Plant Bolivia"/>
    <s v="GEODB0044743"/>
    <n v="11"/>
    <n v="-16.123999999999999"/>
    <n v="-68.09"/>
    <x v="0"/>
    <m/>
    <m/>
    <m/>
    <x v="0"/>
    <m/>
    <s v="GEODB"/>
    <s v="http://globalenergyobservatory.org"/>
    <s v="GEODB"/>
    <n v="2017"/>
    <m/>
    <m/>
    <m/>
    <m/>
    <n v="55.134713872188797"/>
  </r>
  <r>
    <x v="16"/>
    <x v="16"/>
    <s v="Santa Cruz Power Plant Bolivia"/>
    <s v="GEODB0044755"/>
    <n v="42.3"/>
    <n v="-17.754899999999999"/>
    <n v="-63.139800000000001"/>
    <x v="1"/>
    <m/>
    <m/>
    <m/>
    <x v="0"/>
    <m/>
    <s v="GEODB"/>
    <s v="http://globalenergyobservatory.org"/>
    <s v="GEODB"/>
    <n v="2017"/>
    <m/>
    <m/>
    <m/>
    <m/>
    <n v="246.06937403884399"/>
  </r>
  <r>
    <x v="16"/>
    <x v="16"/>
    <s v="Santa Isabel Hydroelectric Power Plant Bolivia"/>
    <s v="GEODB0044722"/>
    <n v="93.4"/>
    <n v="-17.191600000000001"/>
    <n v="-65.8232"/>
    <x v="0"/>
    <m/>
    <m/>
    <m/>
    <x v="0"/>
    <m/>
    <s v="GEODB"/>
    <s v="http://globalenergyobservatory.org"/>
    <s v="GEODB"/>
    <n v="2017"/>
    <m/>
    <m/>
    <m/>
    <m/>
    <n v="468.143843242039"/>
  </r>
  <r>
    <x v="16"/>
    <x v="16"/>
    <s v="Santa Rosa Hydroelectric Power Plant Bolivia"/>
    <s v="GEODB0044742"/>
    <n v="18"/>
    <n v="-16.131799999999998"/>
    <n v="-68.109499999999997"/>
    <x v="0"/>
    <m/>
    <m/>
    <m/>
    <x v="0"/>
    <m/>
    <s v="GEODB"/>
    <s v="http://globalenergyobservatory.org"/>
    <s v="GEODB"/>
    <n v="2017"/>
    <m/>
    <m/>
    <m/>
    <m/>
    <n v="90.220440881763494"/>
  </r>
  <r>
    <x v="16"/>
    <x v="16"/>
    <s v="Tiquimani Hydroelectric Power Plant Bolivia"/>
    <s v="GEODB0044739"/>
    <n v="9.6"/>
    <n v="-16.2072"/>
    <n v="-68.123500000000007"/>
    <x v="0"/>
    <m/>
    <m/>
    <m/>
    <x v="0"/>
    <m/>
    <s v="GEODB"/>
    <s v="http://globalenergyobservatory.org"/>
    <s v="GEODB"/>
    <n v="2017"/>
    <m/>
    <m/>
    <m/>
    <m/>
    <n v="48.117568470273802"/>
  </r>
  <r>
    <x v="16"/>
    <x v="16"/>
    <s v="Valle Hermoso Power Plant Bolivia"/>
    <s v="GEODB0044734"/>
    <n v="167"/>
    <n v="-17.430199999999999"/>
    <n v="-66.116900000000001"/>
    <x v="1"/>
    <m/>
    <m/>
    <m/>
    <x v="0"/>
    <m/>
    <s v="GEODB"/>
    <s v="http://globalenergyobservatory.org"/>
    <s v="GEODB"/>
    <n v="2017"/>
    <m/>
    <m/>
    <m/>
    <m/>
    <n v="971.47956180820495"/>
  </r>
  <r>
    <x v="16"/>
    <x v="16"/>
    <s v="Yanacachi Norte Hydroelectric Power Plant Bolivia"/>
    <s v="GEODB0044752"/>
    <n v="51.1"/>
    <n v="-16.3887"/>
    <n v="-67.737300000000005"/>
    <x v="0"/>
    <m/>
    <m/>
    <m/>
    <x v="0"/>
    <m/>
    <s v="GEODB"/>
    <s v="http://globalenergyobservatory.org"/>
    <s v="GEODB"/>
    <n v="2017"/>
    <m/>
    <m/>
    <m/>
    <m/>
    <n v="256.12580716989498"/>
  </r>
  <r>
    <x v="16"/>
    <x v="16"/>
    <s v="Zongo Hydroelectric Power Plant Bolivia"/>
    <s v="GEODB0044738"/>
    <n v="11"/>
    <n v="-16.271899999999999"/>
    <n v="-68.122699999999995"/>
    <x v="0"/>
    <m/>
    <m/>
    <m/>
    <x v="0"/>
    <m/>
    <s v="GEODB"/>
    <s v="http://globalenergyobservatory.org"/>
    <s v="GEODB"/>
    <n v="2017"/>
    <m/>
    <m/>
    <m/>
    <m/>
    <n v="55.134713872188797"/>
  </r>
  <r>
    <x v="17"/>
    <x v="17"/>
    <s v="Bocac Hydroelectric Power Plant Bosnia and Herzegovina"/>
    <s v="GEODB0044772"/>
    <n v="110"/>
    <n v="44.5075"/>
    <n v="17.161799999999999"/>
    <x v="0"/>
    <m/>
    <m/>
    <m/>
    <x v="0"/>
    <m/>
    <s v="GEODB"/>
    <s v="http://globalenergyobservatory.org"/>
    <s v="GEODB"/>
    <n v="2017"/>
    <m/>
    <m/>
    <m/>
    <m/>
    <n v="296.00997506234398"/>
  </r>
  <r>
    <x v="17"/>
    <x v="17"/>
    <s v="Capljina Pumped Storage Power Plant Bosnia and Herzegovina"/>
    <s v="GEODB0044764"/>
    <n v="420"/>
    <n v="43.013300000000001"/>
    <n v="17.804099999999998"/>
    <x v="0"/>
    <m/>
    <m/>
    <m/>
    <x v="0"/>
    <m/>
    <s v="GEODB"/>
    <s v="http://globalenergyobservatory.org"/>
    <s v="GEODB"/>
    <n v="2017"/>
    <m/>
    <m/>
    <m/>
    <m/>
    <n v="1130.2199047834899"/>
  </r>
  <r>
    <x v="17"/>
    <x v="17"/>
    <s v="Dubrovnik Hydroelectric Power Plant Bosnia and Herzegovina"/>
    <s v="GEODB0044805"/>
    <n v="216"/>
    <n v="42.603700000000003"/>
    <n v="18.235700000000001"/>
    <x v="0"/>
    <m/>
    <m/>
    <m/>
    <x v="0"/>
    <m/>
    <s v="GEODB"/>
    <s v="http://globalenergyobservatory.org"/>
    <s v="GEODB"/>
    <n v="2017"/>
    <m/>
    <m/>
    <m/>
    <m/>
    <n v="581.25595103151204"/>
  </r>
  <r>
    <x v="17"/>
    <x v="17"/>
    <s v="Gacko Coal CHP Power Plant Bosnia and Herzegovina"/>
    <s v="GEODB0044793"/>
    <n v="300"/>
    <n v="43.172400000000003"/>
    <n v="18.512799999999999"/>
    <x v="6"/>
    <m/>
    <m/>
    <m/>
    <x v="0"/>
    <m/>
    <s v="GEODB"/>
    <s v="http://globalenergyobservatory.org"/>
    <s v="GEODB"/>
    <n v="2017"/>
    <m/>
    <m/>
    <m/>
    <m/>
    <n v="1710.84269662921"/>
  </r>
  <r>
    <x v="17"/>
    <x v="17"/>
    <s v="Grabovica Hydroelectric Power Plant Bosnia and Herzegovina"/>
    <s v="GEODB0044771"/>
    <n v="115"/>
    <n v="43.587200000000003"/>
    <n v="17.718900000000001"/>
    <x v="0"/>
    <m/>
    <m/>
    <m/>
    <x v="0"/>
    <m/>
    <s v="GEODB"/>
    <s v="http://globalenergyobservatory.org"/>
    <s v="GEODB"/>
    <n v="2017"/>
    <m/>
    <m/>
    <m/>
    <m/>
    <n v="309.464973928814"/>
  </r>
  <r>
    <x v="17"/>
    <x v="17"/>
    <s v="Jablanica Hydroelectric Power Plant Bosnia and Herzegovina"/>
    <s v="GEODB0044767"/>
    <n v="180"/>
    <n v="43.692399999999999"/>
    <n v="17.732500000000002"/>
    <x v="0"/>
    <m/>
    <m/>
    <m/>
    <x v="0"/>
    <m/>
    <s v="GEODB"/>
    <s v="http://globalenergyobservatory.org"/>
    <s v="GEODB"/>
    <n v="2017"/>
    <m/>
    <m/>
    <m/>
    <m/>
    <n v="484.37995919292598"/>
  </r>
  <r>
    <x v="17"/>
    <x v="17"/>
    <s v="Jajce I Hidroelektrana Bosnia and Herzegovina"/>
    <s v="GEODB0044811"/>
    <n v="48"/>
    <n v="44.377400000000002"/>
    <n v="17.281600000000001"/>
    <x v="0"/>
    <m/>
    <m/>
    <m/>
    <x v="0"/>
    <m/>
    <s v="GEODB"/>
    <s v="http://globalenergyobservatory.org"/>
    <s v="GEODB"/>
    <n v="2017"/>
    <m/>
    <m/>
    <m/>
    <m/>
    <n v="129.16798911811301"/>
  </r>
  <r>
    <x v="17"/>
    <x v="17"/>
    <s v="Jajce II Hidroelektrana Bosnia and Herzegovin"/>
    <s v="GEODB0044813"/>
    <n v="30"/>
    <n v="44.427900000000001"/>
    <n v="17.240400000000001"/>
    <x v="0"/>
    <m/>
    <m/>
    <m/>
    <x v="0"/>
    <m/>
    <s v="GEODB"/>
    <s v="http://globalenergyobservatory.org"/>
    <s v="GEODB"/>
    <n v="2017"/>
    <m/>
    <m/>
    <m/>
    <m/>
    <n v="80.729993198821106"/>
  </r>
  <r>
    <x v="17"/>
    <x v="17"/>
    <s v="Kakanj CHP Power Plant Bosnia and Herzegovina"/>
    <s v="GEODB0044792"/>
    <n v="450"/>
    <n v="44.0899"/>
    <n v="18.1143"/>
    <x v="6"/>
    <m/>
    <m/>
    <m/>
    <x v="0"/>
    <m/>
    <s v="GEODB"/>
    <s v="http://globalenergyobservatory.org"/>
    <s v="GEODB"/>
    <n v="2017"/>
    <m/>
    <m/>
    <m/>
    <m/>
    <n v="2566.26404494382"/>
  </r>
  <r>
    <x v="17"/>
    <x v="17"/>
    <s v="Krupa Hydroelectric Power Plant Bosnia and Herzegovina"/>
    <s v="GEODB0044818"/>
    <n v="48.5"/>
    <n v="44.562399999999997"/>
    <n v="17.135000000000002"/>
    <x v="0"/>
    <m/>
    <m/>
    <m/>
    <x v="0"/>
    <m/>
    <s v="GEODB"/>
    <s v="http://globalenergyobservatory.org"/>
    <s v="GEODB"/>
    <n v="2017"/>
    <m/>
    <m/>
    <m/>
    <m/>
    <n v="130.51348900476"/>
  </r>
  <r>
    <x v="17"/>
    <x v="17"/>
    <s v="Mostar Hydroelectric Power Plant Bosnia and Herzegovina"/>
    <s v="GEODB0044773"/>
    <n v="75"/>
    <n v="43.377600000000001"/>
    <n v="17.844899999999999"/>
    <x v="0"/>
    <m/>
    <m/>
    <m/>
    <x v="0"/>
    <m/>
    <s v="GEODB"/>
    <s v="http://globalenergyobservatory.org"/>
    <s v="GEODB"/>
    <n v="2017"/>
    <m/>
    <m/>
    <m/>
    <m/>
    <n v="201.82498299705199"/>
  </r>
  <r>
    <x v="17"/>
    <x v="17"/>
    <s v="Mostarsko Blato Hydroelectric Power Plant Bosnia and Herzegovina"/>
    <s v="GEODB0044809"/>
    <n v="60"/>
    <n v="43.298900000000003"/>
    <n v="17.794"/>
    <x v="0"/>
    <m/>
    <m/>
    <m/>
    <x v="0"/>
    <m/>
    <s v="GEODB"/>
    <s v="http://globalenergyobservatory.org"/>
    <s v="GEODB"/>
    <n v="2017"/>
    <m/>
    <m/>
    <m/>
    <m/>
    <n v="161.45998639764201"/>
  </r>
  <r>
    <x v="17"/>
    <x v="17"/>
    <s v="Pec Mlini Hydroelectric Power Plant Bosnia and Herzegovina"/>
    <s v="GEODB0044808"/>
    <n v="30"/>
    <n v="43.337499999999999"/>
    <n v="17.3261"/>
    <x v="0"/>
    <m/>
    <m/>
    <m/>
    <x v="0"/>
    <m/>
    <s v="GEODB"/>
    <s v="http://globalenergyobservatory.org"/>
    <s v="GEODB"/>
    <n v="2017"/>
    <m/>
    <m/>
    <m/>
    <m/>
    <n v="80.729993198821106"/>
  </r>
  <r>
    <x v="17"/>
    <x v="17"/>
    <s v="Rama Hydroelectric Power Plant Bosnia and Herzegovina"/>
    <s v="GEODB0044770"/>
    <n v="160"/>
    <n v="43.747"/>
    <n v="17.675799999999999"/>
    <x v="0"/>
    <m/>
    <m/>
    <m/>
    <x v="0"/>
    <m/>
    <s v="GEODB"/>
    <s v="http://globalenergyobservatory.org"/>
    <s v="GEODB"/>
    <n v="2017"/>
    <m/>
    <m/>
    <m/>
    <m/>
    <n v="430.55996372704601"/>
  </r>
  <r>
    <x v="17"/>
    <x v="17"/>
    <s v="Salakovac Hydroelectric Power Plant Bosnia and Herzegovina"/>
    <s v="GEODB0044766"/>
    <n v="210"/>
    <n v="43.447800000000001"/>
    <n v="17.8369"/>
    <x v="0"/>
    <m/>
    <m/>
    <m/>
    <x v="0"/>
    <m/>
    <s v="GEODB"/>
    <s v="http://globalenergyobservatory.org"/>
    <s v="GEODB"/>
    <n v="2017"/>
    <m/>
    <m/>
    <m/>
    <m/>
    <n v="565.10995239174702"/>
  </r>
  <r>
    <x v="17"/>
    <x v="17"/>
    <s v="Trebinje I Hydroelectric Power Plant Bosnia and Herzegovina"/>
    <s v="GEODB0044768"/>
    <n v="180"/>
    <n v="42.733800000000002"/>
    <n v="18.4971"/>
    <x v="0"/>
    <m/>
    <m/>
    <m/>
    <x v="0"/>
    <m/>
    <s v="GEODB"/>
    <s v="http://globalenergyobservatory.org"/>
    <s v="GEODB"/>
    <n v="2017"/>
    <m/>
    <m/>
    <m/>
    <m/>
    <n v="484.37995919292598"/>
  </r>
  <r>
    <x v="17"/>
    <x v="17"/>
    <s v="Trebinje II Hydroelectric Power Plant Bosnia and Herzegovina"/>
    <s v="GEODB0044806"/>
    <n v="8"/>
    <n v="42.706600000000002"/>
    <n v="18.380500000000001"/>
    <x v="0"/>
    <m/>
    <m/>
    <m/>
    <x v="0"/>
    <m/>
    <s v="GEODB"/>
    <s v="http://globalenergyobservatory.org"/>
    <s v="GEODB"/>
    <n v="2017"/>
    <m/>
    <m/>
    <m/>
    <m/>
    <n v="21.527998186352299"/>
  </r>
  <r>
    <x v="17"/>
    <x v="17"/>
    <s v="Tuzla CHP Power Plant Bosnia and Herzegovina"/>
    <s v="GEODB0044791"/>
    <n v="730"/>
    <n v="44.521500000000003"/>
    <n v="18.605599999999999"/>
    <x v="6"/>
    <m/>
    <m/>
    <m/>
    <x v="0"/>
    <m/>
    <s v="GEODB"/>
    <s v="http://globalenergyobservatory.org"/>
    <s v="GEODB"/>
    <n v="2017"/>
    <m/>
    <m/>
    <m/>
    <m/>
    <n v="4163.0505617977497"/>
  </r>
  <r>
    <x v="17"/>
    <x v="17"/>
    <s v="Ugljevik CHP Coal Power Plant Bosnia and Herzegovina"/>
    <s v="GEODB0044794"/>
    <n v="300"/>
    <n v="44.682899999999997"/>
    <n v="18.967099999999999"/>
    <x v="6"/>
    <m/>
    <m/>
    <m/>
    <x v="0"/>
    <m/>
    <s v="GEODB"/>
    <s v="http://globalenergyobservatory.org"/>
    <s v="GEODB"/>
    <n v="2017"/>
    <m/>
    <m/>
    <m/>
    <m/>
    <n v="1710.84269662921"/>
  </r>
  <r>
    <x v="17"/>
    <x v="17"/>
    <s v="Visegrad Hydroelectric Power Plant Bosnia and Herzegovina"/>
    <s v="GEODB0044765"/>
    <n v="315"/>
    <n v="43.760300000000001"/>
    <n v="19.289100000000001"/>
    <x v="0"/>
    <m/>
    <m/>
    <m/>
    <x v="0"/>
    <m/>
    <s v="GEODB"/>
    <s v="http://globalenergyobservatory.org"/>
    <s v="GEODB"/>
    <n v="2017"/>
    <m/>
    <m/>
    <m/>
    <m/>
    <n v="847.66492858762103"/>
  </r>
  <r>
    <x v="18"/>
    <x v="18"/>
    <s v="Morpule"/>
    <s v="WRI1023017"/>
    <n v="732"/>
    <n v="-22.522300000000001"/>
    <n v="27.049099999999999"/>
    <x v="6"/>
    <m/>
    <m/>
    <m/>
    <x v="0"/>
    <m/>
    <s v="African Development Bank Group"/>
    <s v="http://powerafrica.opendataforafrica.org"/>
    <s v="Power Africa"/>
    <m/>
    <m/>
    <m/>
    <m/>
    <m/>
    <n v="2220.53083109919"/>
  </r>
  <r>
    <x v="18"/>
    <x v="18"/>
    <s v="Sua Pan Soda Ash"/>
    <s v="WRI1023018"/>
    <n v="14"/>
    <n v="-21.166699999999999"/>
    <n v="27.5167"/>
    <x v="6"/>
    <m/>
    <m/>
    <m/>
    <x v="0"/>
    <m/>
    <s v="African Development Bank Group"/>
    <s v="http://powerafrica.opendataforafrica.org"/>
    <s v="Power Africa"/>
    <m/>
    <m/>
    <m/>
    <m/>
    <m/>
    <n v="42.469168900804199"/>
  </r>
  <r>
    <x v="19"/>
    <x v="19"/>
    <s v="14 de Julho"/>
    <s v="BRA0000012"/>
    <n v="100.71"/>
    <n v="-29.064800000000002"/>
    <n v="-51.674900000000001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83.61156704494499"/>
  </r>
  <r>
    <x v="19"/>
    <x v="19"/>
    <s v="3M Itapetininga"/>
    <s v="BRA0028642"/>
    <n v="3.84"/>
    <n v="-23.592700000000001"/>
    <n v="-48.0901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4251404455242"/>
  </r>
  <r>
    <x v="19"/>
    <x v="19"/>
    <s v="3M SumarÃ©"/>
    <s v="BRA0028919"/>
    <n v="6.4"/>
    <n v="-22.815200000000001"/>
    <n v="-47.178100000000001"/>
    <x v="3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7.375234075873799"/>
  </r>
  <r>
    <x v="19"/>
    <x v="19"/>
    <s v="AJ Rorato"/>
    <s v="BRA0031076"/>
    <n v="2.19"/>
    <n v="-23.927700000000002"/>
    <n v="-52.486899999999999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3674629103380695"/>
  </r>
  <r>
    <x v="19"/>
    <x v="19"/>
    <s v="ALLIANZ PARQUE"/>
    <s v="BRA0032153"/>
    <n v="3.8744000000000001"/>
    <n v="-23.521799999999999"/>
    <n v="-46.6691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5722823286821"/>
  </r>
  <r>
    <x v="19"/>
    <x v="19"/>
    <s v="AMBEV - JoÃ£o Pessoa"/>
    <s v="BRA0030050"/>
    <n v="1.35"/>
    <n v="-7.1109999999999998"/>
    <n v="-34.8536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7744634378796302"/>
  </r>
  <r>
    <x v="19"/>
    <x v="19"/>
    <s v="ANHANGUERA EDUCACIONAL SA - CAMPO GRANDE"/>
    <s v="BRA0032667"/>
    <n v="2.16"/>
    <n v="-20.4633"/>
    <n v="-54.591799999999999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2391415006074098"/>
  </r>
  <r>
    <x v="19"/>
    <x v="19"/>
    <s v="AREVALE"/>
    <s v="BRA0032860"/>
    <n v="2"/>
    <n v="-22.887699999999999"/>
    <n v="-45.327500000000001"/>
    <x v="9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1620467022312804"/>
  </r>
  <r>
    <x v="19"/>
    <x v="19"/>
    <s v="ARS"/>
    <s v="BRA0000161"/>
    <n v="6.66"/>
    <n v="-13.0992"/>
    <n v="-54.818899999999999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5.3684146213815"/>
  </r>
  <r>
    <x v="19"/>
    <x v="19"/>
    <s v="AVG I-II"/>
    <s v="BRA0031329"/>
    <n v="4.8"/>
    <n v="-19.463200000000001"/>
    <n v="-44.287100000000002"/>
    <x v="9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188912085355"/>
  </r>
  <r>
    <x v="19"/>
    <x v="19"/>
    <s v="Abatedouro SÃ£o Salvador"/>
    <s v="BRA0028991"/>
    <n v="3.6880000000000002"/>
    <n v="-16.0044"/>
    <n v="-49.786700000000003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774978636222199"/>
  </r>
  <r>
    <x v="19"/>
    <x v="19"/>
    <s v="Abranjo I"/>
    <s v="BRA0030400"/>
    <n v="4.8600000000000003"/>
    <n v="-30.7944"/>
    <n v="-52.627200000000002"/>
    <x v="0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8.512086345332499"/>
  </r>
  <r>
    <x v="19"/>
    <x v="19"/>
    <s v="Abrasa"/>
    <s v="BRA0000016"/>
    <n v="1.46"/>
    <n v="-26.7712"/>
    <n v="-52.190199999999997"/>
    <x v="0"/>
    <m/>
    <m/>
    <m/>
    <x v="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5612440461286896"/>
  </r>
  <r>
    <x v="19"/>
    <x v="19"/>
    <s v="AbunÃ£"/>
    <s v="BRA0000017"/>
    <n v="3.18"/>
    <n v="-9.6867999999999999"/>
    <n v="-65.363299999999995"/>
    <x v="3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602069431449801"/>
  </r>
  <r>
    <x v="19"/>
    <x v="19"/>
    <s v="Adria"/>
    <s v="BRA0028963"/>
    <n v="2.04"/>
    <n v="-21.251000000000001"/>
    <n v="-48.3125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7258558616847797"/>
  </r>
  <r>
    <x v="19"/>
    <x v="19"/>
    <s v="Adriana AgrÃ­cola"/>
    <s v="BRA0030428"/>
    <n v="1.46"/>
    <n v="-16.939900000000002"/>
    <n v="-53.518500000000003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2449752735587101"/>
  </r>
  <r>
    <x v="19"/>
    <x v="19"/>
    <s v="Aeroporto Internacional Eduardo Gomes"/>
    <s v="BRA0029310"/>
    <n v="1.008"/>
    <n v="-3.0293000000000001"/>
    <n v="-60.023899999999998"/>
    <x v="3"/>
    <m/>
    <m/>
    <m/>
    <x v="7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3115993669501202"/>
  </r>
  <r>
    <x v="19"/>
    <x v="19"/>
    <s v="Aeroporto Internacional Pinto Martins - Terminal de Passageiros (TPS-1)"/>
    <s v="BRA0029304"/>
    <n v="1.08"/>
    <n v="-3.7736999999999998"/>
    <n v="-38.5321"/>
    <x v="3"/>
    <m/>
    <m/>
    <m/>
    <x v="7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6195707503036996"/>
  </r>
  <r>
    <x v="19"/>
    <x v="19"/>
    <s v="Aeroporto Internacional Salgado Filho"/>
    <s v="BRA0029379"/>
    <n v="2.7040000000000002"/>
    <n v="-30.029"/>
    <n v="-51.220500000000001"/>
    <x v="3"/>
    <m/>
    <m/>
    <m/>
    <x v="9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5660363970566"/>
  </r>
  <r>
    <x v="19"/>
    <x v="19"/>
    <s v="Aeroporto Internacional Tancredo Neves"/>
    <s v="BRA0029481"/>
    <n v="2.2000000000000002"/>
    <n v="-19.6371"/>
    <n v="-43.962499999999999"/>
    <x v="3"/>
    <m/>
    <m/>
    <m/>
    <x v="5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4102367135816198"/>
  </r>
  <r>
    <x v="19"/>
    <x v="19"/>
    <s v="Aeroporto Internacional de BrasÃ­lia"/>
    <s v="BRA0029569"/>
    <n v="2.42"/>
    <n v="-15.8627"/>
    <n v="-47.907200000000003"/>
    <x v="3"/>
    <m/>
    <m/>
    <m/>
    <x v="9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3512603849397"/>
  </r>
  <r>
    <x v="19"/>
    <x v="19"/>
    <s v="Aeroporto Internacional de Congonhas - SÃ£o Paulo"/>
    <s v="BRA0029351"/>
    <n v="2.2730000000000001"/>
    <n v="-23.6234"/>
    <n v="-46.6464"/>
    <x v="3"/>
    <m/>
    <m/>
    <m/>
    <x v="5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7224854772595606"/>
  </r>
  <r>
    <x v="19"/>
    <x v="19"/>
    <s v="Aeroporto Internacional de Rio Branco"/>
    <s v="BRA0029317"/>
    <n v="1.032"/>
    <n v="-9.8627000000000002"/>
    <n v="-67.890500000000003"/>
    <x v="3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4142564947346496"/>
  </r>
  <r>
    <x v="19"/>
    <x v="19"/>
    <s v="Aeroporto Internacional de Salvador"/>
    <s v="BRA0029861"/>
    <n v="2.0230000000000001"/>
    <n v="-12.9041"/>
    <n v="-38.315300000000001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6531403961707394"/>
  </r>
  <r>
    <x v="19"/>
    <x v="19"/>
    <s v="Aeroporto Internacional de SÃ£o Paulo/Guarulhos-Central ElÃ©trica de EmergÃªncia CEE"/>
    <s v="BRA0029584"/>
    <n v="9.6"/>
    <n v="-23.429300000000001"/>
    <n v="-46.457099999999997"/>
    <x v="3"/>
    <m/>
    <m/>
    <m/>
    <x v="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1.062851113810702"/>
  </r>
  <r>
    <x v="19"/>
    <x v="19"/>
    <s v="Aeroporto Internacional de Viracopos - Campinas"/>
    <s v="BRA0029369"/>
    <n v="3.8650000000000002"/>
    <n v="-23.0029"/>
    <n v="-47.124899999999997"/>
    <x v="3"/>
    <m/>
    <m/>
    <m/>
    <x v="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532074953633099"/>
  </r>
  <r>
    <x v="19"/>
    <x v="19"/>
    <s v="Aeroporto Internacional do Recife"/>
    <s v="BRA0029868"/>
    <n v="2.3679999999999999"/>
    <n v="-8.1296999999999997"/>
    <n v="-34.908499999999997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1288366080733"/>
  </r>
  <r>
    <x v="19"/>
    <x v="19"/>
    <s v="Agostinho Rodrigues"/>
    <s v="BRA0028942"/>
    <n v="1.3005"/>
    <n v="-20.261700000000001"/>
    <n v="-43.798099999999998"/>
    <x v="0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9536971794454496"/>
  </r>
  <r>
    <x v="19"/>
    <x v="19"/>
    <s v="Agro Trafo"/>
    <s v="BRA0000031"/>
    <n v="14.683"/>
    <n v="-11.675000000000001"/>
    <n v="-46.672199999999997"/>
    <x v="0"/>
    <m/>
    <m/>
    <m/>
    <x v="9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5.928593376237998"/>
  </r>
  <r>
    <x v="19"/>
    <x v="19"/>
    <s v="Agroalcool"/>
    <s v="BRA0029929"/>
    <n v="1.2"/>
    <n v="-20.658300000000001"/>
    <n v="-49.841500000000003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972280213387704"/>
  </r>
  <r>
    <x v="19"/>
    <x v="19"/>
    <s v="AgropÃ©u"/>
    <s v="BRA0032677"/>
    <n v="21.6"/>
    <n v="-19.2517"/>
    <n v="-44.984999999999999"/>
    <x v="9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7.350104384097904"/>
  </r>
  <r>
    <x v="19"/>
    <x v="19"/>
    <s v="Agrovale"/>
    <s v="BRA0028696"/>
    <n v="14"/>
    <n v="-9.4938000000000002"/>
    <n v="-40.356400000000001"/>
    <x v="9"/>
    <m/>
    <m/>
    <m/>
    <x v="6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0.134326915618999"/>
  </r>
  <r>
    <x v="19"/>
    <x v="19"/>
    <s v="Agudo"/>
    <s v="BRA0031040"/>
    <n v="3.9"/>
    <n v="-27.524699999999999"/>
    <n v="-51.506700000000002"/>
    <x v="0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8553779314396"/>
  </r>
  <r>
    <x v="19"/>
    <x v="19"/>
    <s v="Agudos Ambev"/>
    <s v="BRA0029076"/>
    <n v="4.8"/>
    <n v="-22.465"/>
    <n v="-48.978499999999997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.531425556905301"/>
  </r>
  <r>
    <x v="19"/>
    <x v="19"/>
    <s v="Aguti"/>
    <s v="BRA0029711"/>
    <n v="3.8929999999999998"/>
    <n v="-27.3156"/>
    <n v="-49.085799999999999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828714432588299"/>
  </r>
  <r>
    <x v="19"/>
    <x v="19"/>
    <s v="Ahlstrom"/>
    <s v="BRA0029706"/>
    <n v="1.3"/>
    <n v="-23.082000000000001"/>
    <n v="-46.941499999999998"/>
    <x v="1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3387788719693496"/>
  </r>
  <r>
    <x v="19"/>
    <x v="19"/>
    <s v="AimorÃ©s"/>
    <s v="BRA0000042"/>
    <n v="330"/>
    <n v="-19.4983"/>
    <n v="-41.023600000000002"/>
    <x v="0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56.99351727566"/>
  </r>
  <r>
    <x v="19"/>
    <x v="19"/>
    <s v="Ala Polo"/>
    <s v="BRA0031182"/>
    <n v="1.456"/>
    <n v="-23.646100000000001"/>
    <n v="-46.638599999999997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2278657522612901"/>
  </r>
  <r>
    <x v="19"/>
    <x v="19"/>
    <s v="Albano Machado"/>
    <s v="BRA0029514"/>
    <n v="3"/>
    <n v="-27.496700000000001"/>
    <n v="-52.803600000000003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427213793415101"/>
  </r>
  <r>
    <x v="19"/>
    <x v="19"/>
    <s v="Albatroz"/>
    <s v="BRA0029085"/>
    <n v="4.8"/>
    <n v="-6.5475000000000003"/>
    <n v="-34.968000000000004"/>
    <x v="4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6919535531678802"/>
  </r>
  <r>
    <x v="19"/>
    <x v="19"/>
    <s v="Albertina"/>
    <s v="BRA0027536"/>
    <n v="4.25"/>
    <n v="-21.0335"/>
    <n v="-47.960500000000003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2193492422414"/>
  </r>
  <r>
    <x v="19"/>
    <x v="19"/>
    <s v="AlbrÃ¡s"/>
    <s v="BRA0027387"/>
    <n v="4.96"/>
    <n v="-1.502"/>
    <n v="-48.616500000000002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215806408802202"/>
  </r>
  <r>
    <x v="19"/>
    <x v="19"/>
    <s v="Alcoa Beneficiamento"/>
    <s v="BRA0030167"/>
    <n v="9.8279999999999994"/>
    <n v="-2.5059999999999998"/>
    <n v="-56.162500000000001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2.038093827763703"/>
  </r>
  <r>
    <x v="19"/>
    <x v="19"/>
    <s v="Alcoa Porto"/>
    <s v="BRA0030168"/>
    <n v="5.6440000000000001"/>
    <n v="-2.1720000000000002"/>
    <n v="-56.163499999999999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4.141534550661198"/>
  </r>
  <r>
    <x v="19"/>
    <x v="19"/>
    <s v="Alcomira"/>
    <s v="BRA0028049"/>
    <n v="2.4"/>
    <n v="-21.197099999999999"/>
    <n v="-51.208300000000001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944560426775407"/>
  </r>
  <r>
    <x v="19"/>
    <x v="19"/>
    <s v="Alcon"/>
    <s v="BRA0029150"/>
    <n v="11.2"/>
    <n v="-18.453299999999999"/>
    <n v="-39.9358"/>
    <x v="9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0.107461532495201"/>
  </r>
  <r>
    <x v="19"/>
    <x v="19"/>
    <s v="Alcon LaboratÃ³rios do Brasil"/>
    <s v="BRA0030821"/>
    <n v="1.2649999999999999"/>
    <n v="-23.543500000000002"/>
    <n v="-46.626600000000003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4108861103094297"/>
  </r>
  <r>
    <x v="19"/>
    <x v="19"/>
    <s v="Alcoolvale"/>
    <s v="BRA0029299"/>
    <n v="4.2"/>
    <n v="-20.083300000000001"/>
    <n v="-51.289499999999997"/>
    <x v="9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040298074685699"/>
  </r>
  <r>
    <x v="19"/>
    <x v="19"/>
    <s v="AlcÃ­dia"/>
    <s v="BRA0027913"/>
    <n v="38.1"/>
    <n v="-22.345700000000001"/>
    <n v="-52.514499999999998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6.43698967750601"/>
  </r>
  <r>
    <x v="19"/>
    <x v="19"/>
    <s v="Alecrim"/>
    <s v="BRA0000047"/>
    <n v="72"/>
    <n v="-24.081399999999999"/>
    <n v="-47.506700000000002"/>
    <x v="0"/>
    <m/>
    <m/>
    <m/>
    <x v="1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74.25313104196198"/>
  </r>
  <r>
    <x v="19"/>
    <x v="19"/>
    <s v="Alegre"/>
    <s v="BRA0000048"/>
    <n v="2.056"/>
    <n v="-20.767199999999999"/>
    <n v="-41.5306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8314505197538304"/>
  </r>
  <r>
    <x v="19"/>
    <x v="19"/>
    <s v="Alegria I"/>
    <s v="BRA0028444"/>
    <n v="51"/>
    <n v="-5.0944000000000003"/>
    <n v="-36.362900000000003"/>
    <x v="4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0.477006502408798"/>
  </r>
  <r>
    <x v="19"/>
    <x v="19"/>
    <s v="Alegria II"/>
    <s v="BRA0028443"/>
    <n v="100.65"/>
    <n v="-5.1242999999999999"/>
    <n v="-36.383299999999998"/>
    <x v="4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9.353151067989"/>
  </r>
  <r>
    <x v="19"/>
    <x v="19"/>
    <s v="Alhandra"/>
    <s v="BRA0029112"/>
    <n v="6.3"/>
    <n v="-7.2731000000000003"/>
    <n v="-34.934399999999997"/>
    <x v="4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4706890385328499"/>
  </r>
  <r>
    <x v="19"/>
    <x v="19"/>
    <s v="Almirante Ãlvaro Alberto - Unidade I (Antiga Angra I)"/>
    <s v="BRA0000100"/>
    <n v="640"/>
    <n v="-23.008700000000001"/>
    <n v="-44.4574"/>
    <x v="5"/>
    <m/>
    <m/>
    <m/>
    <x v="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945.6884422110497"/>
  </r>
  <r>
    <x v="19"/>
    <x v="19"/>
    <s v="Almirante Ãlvaro Alberto - Unidade II (Antiga Angra II)"/>
    <s v="BRA0000101"/>
    <n v="1350"/>
    <n v="-23.007200000000001"/>
    <n v="-44.458799999999997"/>
    <x v="5"/>
    <m/>
    <m/>
    <m/>
    <x v="9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432.3115577889"/>
  </r>
  <r>
    <x v="19"/>
    <x v="19"/>
    <s v="Alta Floresta"/>
    <s v="BRA0000058"/>
    <n v="5"/>
    <n v="-11.931900000000001"/>
    <n v="-62.042499999999997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.045356322358501"/>
  </r>
  <r>
    <x v="19"/>
    <x v="19"/>
    <s v="Alta Mogiana"/>
    <s v="BRA0000060"/>
    <n v="75"/>
    <n v="-20.4819"/>
    <n v="-47.866199999999999"/>
    <x v="9"/>
    <m/>
    <m/>
    <m/>
    <x v="8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8.57675133367297"/>
  </r>
  <r>
    <x v="19"/>
    <x v="19"/>
    <s v="Altero Design"/>
    <s v="BRA0030560"/>
    <n v="2.032"/>
    <n v="-29.6341"/>
    <n v="-50.997500000000002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6916368190899398"/>
  </r>
  <r>
    <x v="19"/>
    <x v="19"/>
    <s v="Alterosa"/>
    <s v="BRA0029991"/>
    <n v="8"/>
    <n v="-19.856300000000001"/>
    <n v="-44.5989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2190425948422"/>
  </r>
  <r>
    <x v="19"/>
    <x v="19"/>
    <s v="Alto Benedito Novo"/>
    <s v="BRA0000068"/>
    <n v="2.544"/>
    <n v="-26.7819"/>
    <n v="-49.397199999999998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6902772968160207"/>
  </r>
  <r>
    <x v="19"/>
    <x v="19"/>
    <s v="Alto Benedito Novo I"/>
    <s v="BRA0028802"/>
    <n v="15"/>
    <n v="-26.7667"/>
    <n v="-49.433300000000003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7.136068967075602"/>
  </r>
  <r>
    <x v="19"/>
    <x v="19"/>
    <s v="Alto BrejaÃºba"/>
    <s v="BRA0030687"/>
    <n v="1.35"/>
    <n v="-18.9011"/>
    <n v="-42.445999999999998"/>
    <x v="0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1422462070368002"/>
  </r>
  <r>
    <x v="19"/>
    <x v="19"/>
    <s v="Alto FÃªmeas I"/>
    <s v="BRA0027414"/>
    <n v="10.648999999999999"/>
    <n v="-12.45"/>
    <n v="-45.2"/>
    <x v="0"/>
    <m/>
    <m/>
    <m/>
    <x v="9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0.562799895359198"/>
  </r>
  <r>
    <x v="19"/>
    <x v="19"/>
    <s v="Alto Irani"/>
    <s v="BRA0028748"/>
    <n v="21"/>
    <n v="-27.009399999999999"/>
    <n v="-52.430300000000003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9.9904965539058"/>
  </r>
  <r>
    <x v="19"/>
    <x v="19"/>
    <s v="Alto Jatapu"/>
    <s v="BRA0000076"/>
    <n v="5"/>
    <n v="0.9"/>
    <n v="-59.333300000000001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.045356322358501"/>
  </r>
  <r>
    <x v="19"/>
    <x v="19"/>
    <s v="Alto Paraguai (Pedro Pedrossian)"/>
    <s v="BRA0000078"/>
    <n v="1.68"/>
    <n v="-14.5069"/>
    <n v="-56.402500000000003"/>
    <x v="0"/>
    <m/>
    <m/>
    <m/>
    <x v="5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3992397243124604"/>
  </r>
  <r>
    <x v="19"/>
    <x v="19"/>
    <s v="Alto SucuriÃº"/>
    <s v="BRA0028817"/>
    <n v="29"/>
    <n v="-19.245000000000001"/>
    <n v="-52.8994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0.46306666967899"/>
  </r>
  <r>
    <x v="19"/>
    <x v="19"/>
    <s v="Altos"/>
    <s v="BRA0028538"/>
    <n v="13.12"/>
    <n v="-5.0320999999999998"/>
    <n v="-42.4358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6.119229855541299"/>
  </r>
  <r>
    <x v="19"/>
    <x v="19"/>
    <s v="Alumar"/>
    <s v="BRA0029591"/>
    <n v="75.2"/>
    <n v="-2.7027999999999999"/>
    <n v="-44.341500000000003"/>
    <x v="6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20.36753445635497"/>
  </r>
  <r>
    <x v="19"/>
    <x v="19"/>
    <s v="Alunorte"/>
    <s v="BRA0028916"/>
    <n v="103.854"/>
    <n v="-1.5374000000000001"/>
    <n v="-48.722999999999999"/>
    <x v="6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94.854387279658"/>
  </r>
  <r>
    <x v="19"/>
    <x v="19"/>
    <s v="AlvarÃ£es"/>
    <s v="BRA0000082"/>
    <n v="3.18"/>
    <n v="-3.2292999999999998"/>
    <n v="-64.773899999999998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602069431449801"/>
  </r>
  <r>
    <x v="19"/>
    <x v="19"/>
    <s v="Alvorada"/>
    <s v="BRA0028580"/>
    <n v="8"/>
    <n v="-21.3049"/>
    <n v="-46.854100000000003"/>
    <x v="9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6481868089251"/>
  </r>
  <r>
    <x v="19"/>
    <x v="19"/>
    <s v="Alvorada"/>
    <s v="BRA0030320"/>
    <n v="8"/>
    <n v="-14.1852"/>
    <n v="-42.591099999999997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4865892552798101"/>
  </r>
  <r>
    <x v="19"/>
    <x v="19"/>
    <s v="Amador Aguiar I (Antiga Capim Branco I)"/>
    <s v="BRA0027483"/>
    <n v="243.67500000000001"/>
    <n v="-18.790299999999998"/>
    <n v="-48.147199999999998"/>
    <x v="0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28.17544037014295"/>
  </r>
  <r>
    <x v="19"/>
    <x v="19"/>
    <s v="Amador Aguiar II (Antiga Capim Branco II)"/>
    <s v="BRA0027484"/>
    <n v="210"/>
    <n v="-18.659700000000001"/>
    <n v="-48.435299999999998"/>
    <x v="0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99.90496553905803"/>
  </r>
  <r>
    <x v="19"/>
    <x v="19"/>
    <s v="Amandina"/>
    <s v="BRA0030115"/>
    <n v="120"/>
    <n v="-22.434100000000001"/>
    <n v="-53.5685"/>
    <x v="9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29.722802133877"/>
  </r>
  <r>
    <x v="19"/>
    <x v="19"/>
    <s v="AmapÃ¡ Garden Shopping"/>
    <s v="BRA0031250"/>
    <n v="4.5999999999999996"/>
    <n v="1.24E-2"/>
    <n v="-51.072000000000003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.675949492034299"/>
  </r>
  <r>
    <x v="19"/>
    <x v="19"/>
    <s v="AmaturÃ¡"/>
    <s v="BRA0000087"/>
    <n v="1.92"/>
    <n v="-3.3668"/>
    <n v="-68.186599999999999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2125702227621407"/>
  </r>
  <r>
    <x v="19"/>
    <x v="19"/>
    <s v="Ambient"/>
    <s v="BRA0030472"/>
    <n v="1.5"/>
    <n v="-21.1008"/>
    <n v="-47.8035"/>
    <x v="8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0"/>
  </r>
  <r>
    <x v="19"/>
    <x v="19"/>
    <s v="Americana"/>
    <s v="BRA0000089"/>
    <n v="30"/>
    <n v="-22.699000000000002"/>
    <n v="-47.284199999999998"/>
    <x v="0"/>
    <m/>
    <m/>
    <m/>
    <x v="8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4.272137934151"/>
  </r>
  <r>
    <x v="19"/>
    <x v="19"/>
    <s v="Ametista"/>
    <s v="BRA0030779"/>
    <n v="28.56"/>
    <n v="-14.172000000000001"/>
    <n v="-42.700200000000002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3.867123641348897"/>
  </r>
  <r>
    <x v="19"/>
    <x v="19"/>
    <s v="Amparo"/>
    <s v="BRA0029069"/>
    <n v="22.5"/>
    <n v="-26.618300000000001"/>
    <n v="-51.564599999999999"/>
    <x v="4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.681032280474401"/>
  </r>
  <r>
    <x v="19"/>
    <x v="19"/>
    <s v="AnagÃ©"/>
    <s v="BRA0031092"/>
    <n v="1"/>
    <n v="-14.6286"/>
    <n v="-41.188899999999997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AnamÃ£"/>
    <s v="BRA0000092"/>
    <n v="1.2989999999999999"/>
    <n v="-3.5514000000000001"/>
    <n v="-61.412799999999997"/>
    <x v="1"/>
    <m/>
    <m/>
    <m/>
    <x v="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3315951959139891"/>
  </r>
  <r>
    <x v="19"/>
    <x v="19"/>
    <s v="Angelina (Antiga Portobello - Corredeira do Encano)"/>
    <s v="BRA0002133"/>
    <n v="26.29"/>
    <n v="-27.454699999999999"/>
    <n v="-48.982799999999997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0.14048354296099"/>
  </r>
  <r>
    <x v="19"/>
    <x v="19"/>
    <s v="Angical"/>
    <s v="BRA0030732"/>
    <n v="12.95"/>
    <n v="-14.3461"/>
    <n v="-42.613700000000001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3564163569842"/>
  </r>
  <r>
    <x v="19"/>
    <x v="19"/>
    <s v="AngÃ©lica"/>
    <s v="BRA0029670"/>
    <n v="96"/>
    <n v="-22.152200000000001"/>
    <n v="-53.761800000000001"/>
    <x v="9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3.77824170710102"/>
  </r>
  <r>
    <x v="19"/>
    <x v="19"/>
    <s v="Anhanguera"/>
    <s v="BRA0028734"/>
    <n v="22.68"/>
    <n v="-20.466699999999999"/>
    <n v="-47.866700000000002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6.389736278218294"/>
  </r>
  <r>
    <x v="19"/>
    <x v="19"/>
    <s v="Anna Maria"/>
    <s v="BRA0000104"/>
    <n v="1.68"/>
    <n v="-21.485800000000001"/>
    <n v="-43.453899999999997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3992397243124604"/>
  </r>
  <r>
    <x v="19"/>
    <x v="19"/>
    <s v="Anori"/>
    <s v="BRA0000105"/>
    <n v="2.742"/>
    <n v="-3.7067999999999999"/>
    <n v="-61.651800000000001"/>
    <x v="1"/>
    <m/>
    <m/>
    <m/>
    <x v="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.6976397437999"/>
  </r>
  <r>
    <x v="19"/>
    <x v="19"/>
    <s v="Antunes"/>
    <s v="BRA0030880"/>
    <n v="1"/>
    <n v="-27.649699999999999"/>
    <n v="-51.195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AntÃ´nio Brennand (Antiga  Alto Jauru)"/>
    <s v="BRA0000077"/>
    <n v="21.96"/>
    <n v="-15.0472"/>
    <n v="-58.7517"/>
    <x v="0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3.6472049677987"/>
  </r>
  <r>
    <x v="19"/>
    <x v="19"/>
    <s v="AntÃ´nio Dias"/>
    <s v="BRA0030954"/>
    <n v="1.35"/>
    <n v="-19.604700000000001"/>
    <n v="-42.8583"/>
    <x v="0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1422462070368002"/>
  </r>
  <r>
    <x v="19"/>
    <x v="19"/>
    <s v="AntÃ´nio Viel"/>
    <s v="BRA0029680"/>
    <n v="2.9028"/>
    <n v="-27.2714"/>
    <n v="-51.548099999999998"/>
    <x v="0"/>
    <m/>
    <m/>
    <m/>
    <x v="9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056972066508401"/>
  </r>
  <r>
    <x v="19"/>
    <x v="19"/>
    <s v="Aparecida Parte I"/>
    <s v="BRA0027250"/>
    <n v="240.74"/>
    <n v="-3.1257000000000001"/>
    <n v="-60.023299999999999"/>
    <x v="3"/>
    <m/>
    <m/>
    <m/>
    <x v="4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29.7365392852901"/>
  </r>
  <r>
    <x v="19"/>
    <x v="19"/>
    <s v="Aparecida Parte II"/>
    <s v="BRA0030275"/>
    <n v="8.4"/>
    <n v="-3.1257000000000001"/>
    <n v="-60.023299999999999"/>
    <x v="3"/>
    <m/>
    <m/>
    <m/>
    <x v="4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929994724584397"/>
  </r>
  <r>
    <x v="19"/>
    <x v="19"/>
    <s v="Aparecida Parte III"/>
    <s v="BRA0030276"/>
    <n v="2.4"/>
    <n v="-3.1257000000000001"/>
    <n v="-60.028100000000002"/>
    <x v="3"/>
    <m/>
    <m/>
    <m/>
    <x v="4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265712778452601"/>
  </r>
  <r>
    <x v="19"/>
    <x v="19"/>
    <s v="ApiacÃ¡s"/>
    <s v="BRA0000114"/>
    <n v="3.1480000000000001"/>
    <n v="-9.5526999999999997"/>
    <n v="-57.372199999999999"/>
    <x v="3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4651932610704"/>
  </r>
  <r>
    <x v="19"/>
    <x v="19"/>
    <s v="ApiaÃ­"/>
    <s v="BRA0000116"/>
    <n v="1"/>
    <n v="-24.478899999999999"/>
    <n v="-49.063600000000001"/>
    <x v="0"/>
    <m/>
    <m/>
    <m/>
    <x v="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ApolÃ´nio Sales (Antiga MoxotÃ³)"/>
    <s v="BRA0001510"/>
    <n v="400"/>
    <n v="-9.3574999999999999"/>
    <n v="-38.208300000000001"/>
    <x v="0"/>
    <m/>
    <m/>
    <m/>
    <x v="2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23.6285057886801"/>
  </r>
  <r>
    <x v="19"/>
    <x v="19"/>
    <s v="AporÃ©"/>
    <s v="BRA0029104"/>
    <n v="1"/>
    <n v="-18.680499999999999"/>
    <n v="-52.584200000000003"/>
    <x v="0"/>
    <m/>
    <m/>
    <m/>
    <x v="2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ApuÃ­"/>
    <s v="BRA0000124"/>
    <n v="5"/>
    <n v="-7.1985000000000001"/>
    <n v="-59.877499999999998"/>
    <x v="3"/>
    <m/>
    <m/>
    <m/>
    <x v="7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386901621776399"/>
  </r>
  <r>
    <x v="19"/>
    <x v="19"/>
    <s v="Aquarius"/>
    <s v="BRA0000859"/>
    <n v="4.2"/>
    <n v="-17.616700000000002"/>
    <n v="-54.916699999999999"/>
    <x v="0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9980993107811"/>
  </r>
  <r>
    <x v="19"/>
    <x v="19"/>
    <s v="AquibatÃ£"/>
    <s v="BRA0029052"/>
    <n v="30"/>
    <n v="-26.584800000000001"/>
    <n v="-51.7532"/>
    <x v="4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Aracati"/>
    <s v="BRA0028531"/>
    <n v="11.48"/>
    <n v="-4.5491000000000001"/>
    <n v="-37.7605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9.104326123598597"/>
  </r>
  <r>
    <x v="19"/>
    <x v="19"/>
    <s v="Aracruz"/>
    <s v="BRA0000127"/>
    <n v="210.4"/>
    <n v="-19.843"/>
    <n v="-40.0747"/>
    <x v="9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53.44731307473103"/>
  </r>
  <r>
    <x v="19"/>
    <x v="19"/>
    <s v="Araguaia Shopping"/>
    <s v="BRA0030722"/>
    <n v="2.4"/>
    <n v="-16.638999999999999"/>
    <n v="-49.265300000000003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265712778452601"/>
  </r>
  <r>
    <x v="19"/>
    <x v="19"/>
    <s v="Araguassu"/>
    <s v="BRA0028683"/>
    <n v="1.2"/>
    <n v="-10.874000000000001"/>
    <n v="-51.6235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972280213387704"/>
  </r>
  <r>
    <x v="19"/>
    <x v="19"/>
    <s v="Aralco"/>
    <s v="BRA0028488"/>
    <n v="4.8"/>
    <n v="-20.904499999999999"/>
    <n v="-50.401499999999999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188912085355"/>
  </r>
  <r>
    <x v="19"/>
    <x v="19"/>
    <s v="Araras DPA"/>
    <s v="BRA0032744"/>
    <n v="1.28"/>
    <n v="-22.366099999999999"/>
    <n v="-47.371299999999998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4750468151747604"/>
  </r>
  <r>
    <x v="19"/>
    <x v="19"/>
    <s v="Araras NescafÃ©"/>
    <s v="BRA0032845"/>
    <n v="1.052"/>
    <n v="-22.362200000000001"/>
    <n v="-47.371499999999997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49980410122176"/>
  </r>
  <r>
    <x v="19"/>
    <x v="19"/>
    <s v="AratuÃ¡ I"/>
    <s v="BRA0030121"/>
    <n v="14.4"/>
    <n v="-5.0918999999999999"/>
    <n v="-36.337699999999998"/>
    <x v="4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075860659503601"/>
  </r>
  <r>
    <x v="19"/>
    <x v="19"/>
    <s v="AraucÃ¡ria"/>
    <s v="BRA0027733"/>
    <n v="484.15"/>
    <n v="-25.584299999999999"/>
    <n v="-49.346400000000003"/>
    <x v="1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77.9767622030499"/>
  </r>
  <r>
    <x v="19"/>
    <x v="19"/>
    <s v="Areal"/>
    <s v="BRA0000140"/>
    <n v="18"/>
    <n v="-22.2333"/>
    <n v="-43.083300000000001"/>
    <x v="0"/>
    <m/>
    <m/>
    <m/>
    <x v="8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8.563282760490694"/>
  </r>
  <r>
    <x v="19"/>
    <x v="19"/>
    <s v="Areal"/>
    <s v="BRA0000141"/>
    <n v="5.1491699999999998"/>
    <n v="-22.156099999999999"/>
    <n v="-44.087499999999999"/>
    <x v="0"/>
    <m/>
    <m/>
    <m/>
    <x v="1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.613555482879701"/>
  </r>
  <r>
    <x v="19"/>
    <x v="19"/>
    <s v="Areia"/>
    <s v="BRA0028446"/>
    <n v="11.4"/>
    <n v="-11.698600000000001"/>
    <n v="-46.7361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3.423412414977399"/>
  </r>
  <r>
    <x v="19"/>
    <x v="19"/>
    <s v="Areia Branca"/>
    <s v="BRA0030340"/>
    <n v="27.3"/>
    <n v="-4.9686000000000003"/>
    <n v="-36.9009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372985833642304"/>
  </r>
  <r>
    <x v="19"/>
    <x v="19"/>
    <s v="Areia Branca"/>
    <s v="BRA0027910"/>
    <n v="19.8"/>
    <n v="-19.5761"/>
    <n v="-41.802799999999998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5.419611036539806"/>
  </r>
  <r>
    <x v="19"/>
    <x v="19"/>
    <s v="Arembepe (Antiga CamaÃ§ari PÃ³lo de Apoio I)"/>
    <s v="BRA0029555"/>
    <n v="150"/>
    <n v="-12.686299999999999"/>
    <n v="-38.292499999999997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41.60704865329205"/>
  </r>
  <r>
    <x v="19"/>
    <x v="19"/>
    <s v="Arizona 1"/>
    <s v="BRA0030622"/>
    <n v="28"/>
    <n v="-5.3041999999999998"/>
    <n v="-35.381999999999998"/>
    <x v="4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3.2030623934793"/>
  </r>
  <r>
    <x v="19"/>
    <x v="19"/>
    <s v="Arroio Trinta"/>
    <s v="BRA0031216"/>
    <n v="1"/>
    <n v="-26.88"/>
    <n v="-51.279699999999998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Arrudas"/>
    <s v="BRA0030224"/>
    <n v="2.4"/>
    <n v="-19.895299999999999"/>
    <n v="-43.878300000000003"/>
    <x v="8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0"/>
  </r>
  <r>
    <x v="19"/>
    <x v="19"/>
    <s v="Artivinco (Antiga Rio Pardo)"/>
    <s v="BRA0028815"/>
    <n v="4.5"/>
    <n v="-21.4998"/>
    <n v="-47.3568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114605080020301"/>
  </r>
  <r>
    <x v="19"/>
    <x v="19"/>
    <s v="Arturo Andreoli (Antiga JÃºlio de Mesquita Filho)"/>
    <s v="BRA0001278"/>
    <n v="29.071999999999999"/>
    <n v="-25.568100000000001"/>
    <n v="-53.074199999999998"/>
    <x v="0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0.737319800721"/>
  </r>
  <r>
    <x v="19"/>
    <x v="19"/>
    <s v="Arvoredo"/>
    <s v="BRA0028755"/>
    <n v="13"/>
    <n v="-27.066700000000001"/>
    <n v="-52.4833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9.5179264381321"/>
  </r>
  <r>
    <x v="19"/>
    <x v="19"/>
    <s v="Asa Branca I"/>
    <s v="BRA0030505"/>
    <n v="27"/>
    <n v="-5.2323000000000004"/>
    <n v="-35.826599999999999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017238736569297"/>
  </r>
  <r>
    <x v="19"/>
    <x v="19"/>
    <s v="Asa Branca II"/>
    <s v="BRA0030547"/>
    <n v="27"/>
    <n v="-5.2286000000000001"/>
    <n v="-35.880800000000001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017238736569297"/>
  </r>
  <r>
    <x v="19"/>
    <x v="19"/>
    <s v="Asa Branca III"/>
    <s v="BRA0030548"/>
    <n v="27"/>
    <n v="-5.2550999999999997"/>
    <n v="-35.843600000000002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017238736569297"/>
  </r>
  <r>
    <x v="19"/>
    <x v="19"/>
    <s v="Asa Branca IV"/>
    <s v="BRA0030498"/>
    <n v="32"/>
    <n v="-5.3291000000000004"/>
    <n v="-35.991599999999998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7.946357021119198"/>
  </r>
  <r>
    <x v="19"/>
    <x v="19"/>
    <s v="Asa Branca V"/>
    <s v="BRA0030507"/>
    <n v="32"/>
    <n v="-5.3827999999999996"/>
    <n v="-36.008800000000001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7.946357021119198"/>
  </r>
  <r>
    <x v="19"/>
    <x v="19"/>
    <s v="Asa Branca VI"/>
    <s v="BRA0030520"/>
    <n v="32"/>
    <n v="-5.3596000000000004"/>
    <n v="-35.998699999999999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7.946357021119198"/>
  </r>
  <r>
    <x v="19"/>
    <x v="19"/>
    <s v="Asa Branca VII"/>
    <s v="BRA0030513"/>
    <n v="32"/>
    <n v="-5.2529000000000003"/>
    <n v="-35.942999999999998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7.946357021119198"/>
  </r>
  <r>
    <x v="19"/>
    <x v="19"/>
    <s v="Asa Branca VIII"/>
    <s v="BRA0030508"/>
    <n v="32"/>
    <n v="-5.2812000000000001"/>
    <n v="-35.980400000000003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7.946357021119198"/>
  </r>
  <r>
    <x v="19"/>
    <x v="19"/>
    <s v="Asfor"/>
    <s v="BRA0000162"/>
    <n v="3.35"/>
    <n v="-3.7816999999999998"/>
    <n v="-38.5182"/>
    <x v="1"/>
    <m/>
    <m/>
    <m/>
    <x v="3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4.065314785459499"/>
  </r>
  <r>
    <x v="19"/>
    <x v="19"/>
    <s v="Asja BH"/>
    <s v="BRA0030191"/>
    <n v="4.2779999999999996"/>
    <n v="-19.812999999999999"/>
    <n v="-43.9465"/>
    <x v="8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0"/>
  </r>
  <r>
    <x v="19"/>
    <x v="19"/>
    <s v="Aspebras Bahia"/>
    <s v="BRA0031505"/>
    <n v="1.64"/>
    <n v="-12.764099999999999"/>
    <n v="-38.391300000000001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0149037319426597"/>
  </r>
  <r>
    <x v="19"/>
    <x v="19"/>
    <s v="Assembleia Paraense"/>
    <s v="BRA0030403"/>
    <n v="1.524"/>
    <n v="-1.413"/>
    <n v="-48.436300000000003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5187276143174504"/>
  </r>
  <r>
    <x v="19"/>
    <x v="19"/>
    <s v="Assis Brasil - TECG"/>
    <s v="BRA0034375"/>
    <n v="2.2000000000000002"/>
    <n v="-10.9428"/>
    <n v="-69.574700000000007"/>
    <x v="3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4102367135816198"/>
  </r>
  <r>
    <x v="19"/>
    <x v="19"/>
    <s v="Assis Chateaubriand(Antiga Salto Mimoso)"/>
    <s v="BRA0028012"/>
    <n v="29.5"/>
    <n v="-20.6753"/>
    <n v="-53.567599999999999"/>
    <x v="0"/>
    <m/>
    <m/>
    <m/>
    <x v="2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2.367602301915"/>
  </r>
  <r>
    <x v="19"/>
    <x v="19"/>
    <s v="AssociaÃ§Ã£o PrÃ³-Ensino Novo Hanburgo"/>
    <s v="BRA0029637"/>
    <n v="1.944"/>
    <n v="-29.674299999999999"/>
    <n v="-51.121099999999998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3152273505466692"/>
  </r>
  <r>
    <x v="19"/>
    <x v="19"/>
    <s v="AssuruÃ¡ II"/>
    <s v="BRA0031343"/>
    <n v="30"/>
    <n v="-11.157299999999999"/>
    <n v="-42.679099999999998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AssuruÃ¡ V"/>
    <s v="BRA0031341"/>
    <n v="20"/>
    <n v="-11.1967"/>
    <n v="-42.694899999999997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.7164731381995"/>
  </r>
  <r>
    <x v="19"/>
    <x v="19"/>
    <s v="AssuruÃ¡ VII"/>
    <s v="BRA0031356"/>
    <n v="18"/>
    <n v="-11.167400000000001"/>
    <n v="-42.7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344825824379502"/>
  </r>
  <r>
    <x v="19"/>
    <x v="19"/>
    <s v="AtacadÃ£o Ipiranga"/>
    <s v="BRA0033354"/>
    <n v="1.08"/>
    <n v="-23.577300000000001"/>
    <n v="-46.591799999999999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6195707503036996"/>
  </r>
  <r>
    <x v="19"/>
    <x v="19"/>
    <s v="AtacadÃ£o Jacui"/>
    <s v="BRA0033311"/>
    <n v="1"/>
    <n v="-23.492000000000001"/>
    <n v="-46.4467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773803243552804"/>
  </r>
  <r>
    <x v="19"/>
    <x v="19"/>
    <s v="AtacadÃ£o Matriz"/>
    <s v="BRA0033343"/>
    <n v="1.48"/>
    <n v="-23.525200000000002"/>
    <n v="-46.5762"/>
    <x v="3"/>
    <m/>
    <m/>
    <m/>
    <x v="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3305228800458204"/>
  </r>
  <r>
    <x v="19"/>
    <x v="19"/>
    <s v="AtacadÃ£o SA Brasilia"/>
    <s v="BRA0033561"/>
    <n v="1.08"/>
    <n v="-15.7318"/>
    <n v="-47.896099999999997"/>
    <x v="3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6195707503036996"/>
  </r>
  <r>
    <x v="19"/>
    <x v="19"/>
    <s v="AtacadÃ£o SA Cuiaba Porto"/>
    <s v="BRA0033525"/>
    <n v="1.2"/>
    <n v="-15.610900000000001"/>
    <n v="-56.093299999999999"/>
    <x v="3"/>
    <m/>
    <m/>
    <m/>
    <x v="7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1328563892263404"/>
  </r>
  <r>
    <x v="19"/>
    <x v="19"/>
    <s v="AtacadÃ£o SA Taguatinga"/>
    <s v="BRA0033384"/>
    <n v="1.1200000000000001"/>
    <n v="-15.7942"/>
    <n v="-47.882199999999997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906659632779096"/>
  </r>
  <r>
    <x v="19"/>
    <x v="19"/>
    <s v="Atalaia"/>
    <s v="BRA0028586"/>
    <n v="4.5999999999999996"/>
    <n v="-10.907"/>
    <n v="-37.0625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3.044909854660801"/>
  </r>
  <r>
    <x v="19"/>
    <x v="19"/>
    <s v="Atalaia do Norte"/>
    <s v="BRA0000168"/>
    <n v="1.52"/>
    <n v="-4.3315999999999999"/>
    <n v="-70.146100000000004"/>
    <x v="3"/>
    <m/>
    <m/>
    <m/>
    <x v="8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5016180930200296"/>
  </r>
  <r>
    <x v="19"/>
    <x v="19"/>
    <s v="AtlÃ¢ntica"/>
    <s v="BRA0029088"/>
    <n v="4.8"/>
    <n v="-6.5473999999999997"/>
    <n v="-34.973700000000001"/>
    <x v="4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6919535531678802"/>
  </r>
  <r>
    <x v="19"/>
    <x v="19"/>
    <s v="AtlÃ¢ntica I"/>
    <s v="BRA0030457"/>
    <n v="30"/>
    <n v="-30.3188"/>
    <n v="-50.316099999999999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AtlÃ¢ntica II"/>
    <s v="BRA0030462"/>
    <n v="30"/>
    <n v="-30.326499999999999"/>
    <n v="-50.323399999999999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AtlÃ¢ntica IV"/>
    <s v="BRA0030461"/>
    <n v="30"/>
    <n v="-30.291899999999998"/>
    <n v="-50.335000000000001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AtlÃ¢ntica V"/>
    <s v="BRA0030480"/>
    <n v="30"/>
    <n v="-30.291499999999999"/>
    <n v="-50.305"/>
    <x v="4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Atos"/>
    <s v="BRA0031471"/>
    <n v="3"/>
    <n v="-9.8679000000000006"/>
    <n v="-57.813200000000002"/>
    <x v="9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7430700533469"/>
  </r>
  <r>
    <x v="19"/>
    <x v="19"/>
    <s v="Aura Mangueira XI"/>
    <s v="BRA0031719"/>
    <n v="9"/>
    <n v="-33.051900000000003"/>
    <n v="-52.858699999999999"/>
    <x v="4"/>
    <m/>
    <m/>
    <m/>
    <x v="9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672412912189699"/>
  </r>
  <r>
    <x v="19"/>
    <x v="19"/>
    <s v="Aura Mangueira XII"/>
    <s v="BRA0031653"/>
    <n v="15"/>
    <n v="-33.131799999999998"/>
    <n v="-52.9938"/>
    <x v="4"/>
    <m/>
    <m/>
    <m/>
    <x v="9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7873548536496"/>
  </r>
  <r>
    <x v="19"/>
    <x v="19"/>
    <s v="Aura Mangueira XIII"/>
    <s v="BRA0031646"/>
    <n v="15"/>
    <n v="-33.079000000000001"/>
    <n v="-52.8855"/>
    <x v="4"/>
    <m/>
    <m/>
    <m/>
    <x v="9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7873548536496"/>
  </r>
  <r>
    <x v="19"/>
    <x v="19"/>
    <s v="Aura Mangueira XV"/>
    <s v="BRA0031647"/>
    <n v="18"/>
    <n v="-33.142000000000003"/>
    <n v="-52.962600000000002"/>
    <x v="4"/>
    <m/>
    <m/>
    <m/>
    <x v="9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344825824379502"/>
  </r>
  <r>
    <x v="19"/>
    <x v="19"/>
    <s v="Aura Mirim IV"/>
    <s v="BRA0031663"/>
    <n v="15"/>
    <n v="-33.051099999999998"/>
    <n v="-52.937100000000001"/>
    <x v="4"/>
    <m/>
    <m/>
    <m/>
    <x v="9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7873548536496"/>
  </r>
  <r>
    <x v="19"/>
    <x v="19"/>
    <s v="Aureliano Chaves (Antiga IbiritÃ©)"/>
    <s v="BRA0001096"/>
    <n v="226"/>
    <n v="-19.986599999999999"/>
    <n v="-44.088900000000002"/>
    <x v="1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23.5107885115899"/>
  </r>
  <r>
    <x v="19"/>
    <x v="19"/>
    <s v="Autazes"/>
    <s v="BRA0000175"/>
    <n v="6.0419999999999998"/>
    <n v="-3.5754999999999999"/>
    <n v="-59.1233"/>
    <x v="3"/>
    <m/>
    <m/>
    <m/>
    <x v="7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5.843931919754599"/>
  </r>
  <r>
    <x v="19"/>
    <x v="19"/>
    <s v="AutÃ³dromo"/>
    <s v="BRA0029071"/>
    <n v="24"/>
    <n v="-28.825800000000001"/>
    <n v="-51.8414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1.417710347320906"/>
  </r>
  <r>
    <x v="19"/>
    <x v="19"/>
    <s v="Avelar"/>
    <s v="BRA0030070"/>
    <n v="1"/>
    <n v="-22.293900000000001"/>
    <n v="-43.418100000000003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AÃ§ominas"/>
    <s v="BRA0000019"/>
    <n v="102.89"/>
    <n v="-20.535499999999999"/>
    <n v="-43.698599999999999"/>
    <x v="6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85.61988856667995"/>
  </r>
  <r>
    <x v="19"/>
    <x v="19"/>
    <s v="BASF ANC"/>
    <s v="BRA0033443"/>
    <n v="1"/>
    <n v="-23.683199999999999"/>
    <n v="-46.557499999999997"/>
    <x v="3"/>
    <m/>
    <m/>
    <m/>
    <x v="4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773803243552804"/>
  </r>
  <r>
    <x v="19"/>
    <x v="19"/>
    <s v="BASF DEM"/>
    <s v="BRA0033397"/>
    <n v="2.2223999999999999"/>
    <n v="-23.7455"/>
    <n v="-46.552799999999998"/>
    <x v="3"/>
    <m/>
    <m/>
    <m/>
    <x v="2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5060500328471793"/>
  </r>
  <r>
    <x v="19"/>
    <x v="19"/>
    <s v="BASF IND"/>
    <s v="BRA0033376"/>
    <n v="1.028"/>
    <n v="-23.1388"/>
    <n v="-47.237200000000001"/>
    <x v="3"/>
    <m/>
    <m/>
    <m/>
    <x v="9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3971469734372297"/>
  </r>
  <r>
    <x v="19"/>
    <x v="19"/>
    <s v="BASF JAC"/>
    <s v="BRA0033390"/>
    <n v="1.1200000000000001"/>
    <n v="-23.270199999999999"/>
    <n v="-45.964399999999998"/>
    <x v="3"/>
    <m/>
    <m/>
    <m/>
    <x v="9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906659632779096"/>
  </r>
  <r>
    <x v="19"/>
    <x v="19"/>
    <s v="BAXTER"/>
    <s v="BRA0033225"/>
    <n v="2"/>
    <n v="-23.6768"/>
    <n v="-46.682200000000002"/>
    <x v="3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547606487105696"/>
  </r>
  <r>
    <x v="19"/>
    <x v="19"/>
    <s v="BEN Bioenergia"/>
    <s v="BRA0030048"/>
    <n v="53"/>
    <n v="-9.9124999999999996"/>
    <n v="-36.3245"/>
    <x v="9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89.794237609129"/>
  </r>
  <r>
    <x v="19"/>
    <x v="19"/>
    <s v="BENVETEX TEXTIL"/>
    <s v="BRA0033361"/>
    <n v="1.84"/>
    <n v="-26.8842"/>
    <n v="-49.200400000000002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8703797968137197"/>
  </r>
  <r>
    <x v="19"/>
    <x v="19"/>
    <s v="BIGFER FIXADORES"/>
    <s v="BRA0032747"/>
    <n v="1.2"/>
    <n v="-29.224299999999999"/>
    <n v="-51.3489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1328563892263404"/>
  </r>
  <r>
    <x v="19"/>
    <x v="19"/>
    <s v="BIGFER MATRIZ"/>
    <s v="BRA0032765"/>
    <n v="1.4783999999999999"/>
    <n v="-29.2271"/>
    <n v="-51.348599999999998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3236790715268496"/>
  </r>
  <r>
    <x v="19"/>
    <x v="19"/>
    <s v="BOULEVARD BELÃ‰M"/>
    <s v="BRA0033154"/>
    <n v="4.4400000000000004"/>
    <n v="-1.4518"/>
    <n v="-48.494999999999997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8.991568640137402"/>
  </r>
  <r>
    <x v="19"/>
    <x v="19"/>
    <s v="BSA SU"/>
    <s v="BRA0033084"/>
    <n v="2.1440000000000001"/>
    <n v="-15.792400000000001"/>
    <n v="-47.8797"/>
    <x v="3"/>
    <m/>
    <m/>
    <m/>
    <x v="2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17070341541773"/>
  </r>
  <r>
    <x v="19"/>
    <x v="19"/>
    <s v="BT LATAM - HORTOLANDIA"/>
    <s v="BRA0033373"/>
    <n v="2.1743999999999999"/>
    <n v="-22.896699999999999"/>
    <n v="-47.203600000000002"/>
    <x v="3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3007357772781294"/>
  </r>
  <r>
    <x v="19"/>
    <x v="19"/>
    <s v="Bagre"/>
    <s v="BRA0000186"/>
    <n v="1.222"/>
    <n v="-1.8932"/>
    <n v="-50.201599999999999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2269587563621496"/>
  </r>
  <r>
    <x v="19"/>
    <x v="19"/>
    <s v="Baguari"/>
    <s v="BRA0029453"/>
    <n v="140.54400000000001"/>
    <n v="-19.021999999999998"/>
    <n v="-42.122999999999998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35.34211179391104"/>
  </r>
  <r>
    <x v="19"/>
    <x v="19"/>
    <s v="Bahia I - CamaÃ§ari"/>
    <s v="BRA0028615"/>
    <n v="31.8"/>
    <n v="-12.6616"/>
    <n v="-38.325499999999998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6.020694314498"/>
  </r>
  <r>
    <x v="19"/>
    <x v="19"/>
    <s v="Bahia Pulp (Antiga Bacell)"/>
    <s v="BRA0000182"/>
    <n v="108.6"/>
    <n v="-12.6389"/>
    <n v="-38.327500000000001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88.89913593115898"/>
  </r>
  <r>
    <x v="19"/>
    <x v="19"/>
    <s v="Baixa do FeijÃ£o I"/>
    <s v="BRA0030932"/>
    <n v="30"/>
    <n v="-5.3697999999999997"/>
    <n v="-36.031700000000001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Baixa do FeijÃ£o II"/>
    <s v="BRA0030933"/>
    <n v="30"/>
    <n v="-5.3022"/>
    <n v="-36.0381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Baixa do FeijÃ£o III"/>
    <s v="BRA0030934"/>
    <n v="30"/>
    <n v="-5.3449"/>
    <n v="-36.04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Baixa do FeijÃ£o IV"/>
    <s v="BRA0030931"/>
    <n v="30"/>
    <n v="-5.3220000000000001"/>
    <n v="-36.060600000000001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Baixada Fluminense"/>
    <s v="BRA0030769"/>
    <n v="530"/>
    <n v="-22.718299999999999"/>
    <n v="-43.633499999999998"/>
    <x v="1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807.3483093413502"/>
  </r>
  <r>
    <x v="19"/>
    <x v="19"/>
    <s v="Balbina"/>
    <s v="BRA0000190"/>
    <n v="249.75"/>
    <n v="-1.9157999999999999"/>
    <n v="-59.473300000000002"/>
    <x v="0"/>
    <m/>
    <m/>
    <m/>
    <x v="4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51.31554830180801"/>
  </r>
  <r>
    <x v="19"/>
    <x v="19"/>
    <s v="Baldin"/>
    <s v="BRA0030169"/>
    <n v="45"/>
    <n v="-21.9833"/>
    <n v="-47.440399999999997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1.146050800203"/>
  </r>
  <r>
    <x v="19"/>
    <x v="19"/>
    <s v="BambuÃ­"/>
    <s v="BRA0031413"/>
    <n v="30"/>
    <n v="-20.082599999999999"/>
    <n v="-46.027799999999999"/>
    <x v="9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7.43070053346899"/>
  </r>
  <r>
    <x v="19"/>
    <x v="19"/>
    <s v="Banco Santander Brasil"/>
    <s v="BRA0030483"/>
    <n v="1.8"/>
    <n v="-23.543500000000002"/>
    <n v="-46.6265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6992845838395096"/>
  </r>
  <r>
    <x v="19"/>
    <x v="19"/>
    <s v="Banda de Couro"/>
    <s v="BRA0031607"/>
    <n v="32.9"/>
    <n v="-9.8287999999999993"/>
    <n v="-41.062399999999997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9.013598312338203"/>
  </r>
  <r>
    <x v="19"/>
    <x v="19"/>
    <s v="Bandeirante"/>
    <s v="BRA0030092"/>
    <n v="3"/>
    <n v="-26.799399999999999"/>
    <n v="-53.666699999999999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427213793415101"/>
  </r>
  <r>
    <x v="19"/>
    <x v="19"/>
    <s v="Bandeirantes"/>
    <s v="BRA0031732"/>
    <n v="4.6239999999999997"/>
    <n v="-23.415800000000001"/>
    <n v="-46.746400000000001"/>
    <x v="8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0"/>
  </r>
  <r>
    <x v="19"/>
    <x v="19"/>
    <s v="Bangu Shopping 2"/>
    <s v="BRA0033962"/>
    <n v="2.0543999999999998"/>
    <n v="-22.8749"/>
    <n v="-43.457799999999999"/>
    <x v="1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758144088133699"/>
  </r>
  <r>
    <x v="19"/>
    <x v="19"/>
    <s v="BaraÃºnas I"/>
    <s v="BRA0031335"/>
    <n v="32.9"/>
    <n v="-9.8867999999999991"/>
    <n v="-41.1203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9.013598312338203"/>
  </r>
  <r>
    <x v="19"/>
    <x v="19"/>
    <s v="BaraÃºnas II"/>
    <s v="BRA0031667"/>
    <n v="25.85"/>
    <n v="-9.8412000000000006"/>
    <n v="-41.103700000000003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653541531122901"/>
  </r>
  <r>
    <x v="19"/>
    <x v="19"/>
    <s v="Barbosa Lima Sobrinho (Antiga Eletrobolt)"/>
    <s v="BRA0027952"/>
    <n v="375.12"/>
    <n v="-22.715499999999999"/>
    <n v="-43.637799999999999"/>
    <x v="1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94.7405618870298"/>
  </r>
  <r>
    <x v="19"/>
    <x v="19"/>
    <s v="Barcelos"/>
    <s v="BRA0000201"/>
    <n v="4.26"/>
    <n v="-0.96299999999999997"/>
    <n v="-62.924100000000003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8.2216401817535"/>
  </r>
  <r>
    <x v="19"/>
    <x v="19"/>
    <s v="Bariri (Ãlvaro de Souza Lima)"/>
    <s v="BRA0000203"/>
    <n v="136.80000000000001"/>
    <n v="-22.153300000000002"/>
    <n v="-48.752499999999998"/>
    <x v="0"/>
    <m/>
    <m/>
    <m/>
    <x v="2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21.08094897972899"/>
  </r>
  <r>
    <x v="19"/>
    <x v="19"/>
    <s v="Barra"/>
    <s v="BRA0027174"/>
    <n v="5.2"/>
    <n v="-25.7667"/>
    <n v="-52.083300000000001"/>
    <x v="0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.807170575252801"/>
  </r>
  <r>
    <x v="19"/>
    <x v="19"/>
    <s v="Barra"/>
    <s v="BRA0000207"/>
    <n v="40.4"/>
    <n v="-24.0242"/>
    <n v="-47.355600000000003"/>
    <x v="0"/>
    <m/>
    <m/>
    <m/>
    <x v="7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3.886479084657"/>
  </r>
  <r>
    <x v="19"/>
    <x v="19"/>
    <s v="Barra Bioenergia"/>
    <s v="BRA0030047"/>
    <n v="136"/>
    <n v="-22.474"/>
    <n v="-48.522500000000001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87.019175751727"/>
  </r>
  <r>
    <x v="19"/>
    <x v="19"/>
    <s v="Barra Bonita"/>
    <s v="BRA0000208"/>
    <n v="140.76"/>
    <n v="-22.519400000000001"/>
    <n v="-48.534399999999998"/>
    <x v="0"/>
    <m/>
    <m/>
    <m/>
    <x v="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36.16487118703697"/>
  </r>
  <r>
    <x v="19"/>
    <x v="19"/>
    <s v="Barra Escondida"/>
    <s v="BRA0029560"/>
    <n v="2.25"/>
    <n v="-26.9039"/>
    <n v="-53.029699999999998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704103450613403"/>
  </r>
  <r>
    <x v="19"/>
    <x v="19"/>
    <s v="Barra Grande"/>
    <s v="BRA0027556"/>
    <n v="698.25"/>
    <n v="-27.776900000000001"/>
    <n v="-51.193300000000001"/>
    <x v="0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59.6840104173698"/>
  </r>
  <r>
    <x v="19"/>
    <x v="19"/>
    <s v="Barra Grande de LenÃ§Ã³is"/>
    <s v="BRA0027055"/>
    <n v="62.9"/>
    <n v="-22.621300000000002"/>
    <n v="-48.747300000000003"/>
    <x v="9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25.24636878517299"/>
  </r>
  <r>
    <x v="19"/>
    <x v="19"/>
    <s v="Barra da PaciÃªncia"/>
    <s v="BRA0027530"/>
    <n v="23"/>
    <n v="-18.95"/>
    <n v="-42.6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7.608639082849194"/>
  </r>
  <r>
    <x v="19"/>
    <x v="19"/>
    <s v="Barra do BraÃºna"/>
    <s v="BRA0000215"/>
    <n v="39"/>
    <n v="-21.45"/>
    <n v="-42.4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8.553779314396"/>
  </r>
  <r>
    <x v="19"/>
    <x v="19"/>
    <s v="Barra do Rio ChapÃ©u"/>
    <s v="BRA0029141"/>
    <n v="15.15"/>
    <n v="-28.067799999999998"/>
    <n v="-49.150799999999997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7.707429656746299"/>
  </r>
  <r>
    <x v="19"/>
    <x v="19"/>
    <s v="Barra dos Coqueiros"/>
    <s v="BRA0028757"/>
    <n v="90"/>
    <n v="-18.723299999999998"/>
    <n v="-51.003100000000003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2.81641380245298"/>
  </r>
  <r>
    <x v="19"/>
    <x v="19"/>
    <s v="Barra dos Coqueiros"/>
    <s v="BRA0030296"/>
    <n v="34.5"/>
    <n v="-10.81"/>
    <n v="-36.929299999999998"/>
    <x v="4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0.910916163394198"/>
  </r>
  <r>
    <x v="19"/>
    <x v="19"/>
    <s v="Barralcool"/>
    <s v="BRA0000227"/>
    <n v="30"/>
    <n v="-15.0282"/>
    <n v="-57.2014"/>
    <x v="9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7.43070053346899"/>
  </r>
  <r>
    <x v="19"/>
    <x v="19"/>
    <s v="Barulho"/>
    <s v="BRA0000234"/>
    <n v="1.32"/>
    <n v="-21.9983"/>
    <n v="-44.4039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0279740691026502"/>
  </r>
  <r>
    <x v="19"/>
    <x v="19"/>
    <s v="Basf GuaratinguetÃ¡"/>
    <s v="BRA0027388"/>
    <n v="3.05"/>
    <n v="-22.776599999999998"/>
    <n v="-45.159500000000001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046009989283601"/>
  </r>
  <r>
    <x v="19"/>
    <x v="19"/>
    <s v="BasÃ­lica Nossa Senhora da ConceiÃ§Ã£o Aparecida"/>
    <s v="BRA0030581"/>
    <n v="1.296"/>
    <n v="-22.843"/>
    <n v="-45.220500000000001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54348490036445"/>
  </r>
  <r>
    <x v="19"/>
    <x v="19"/>
    <s v="Batalha (Antiga Paulista)"/>
    <s v="BRA0029454"/>
    <n v="52.5"/>
    <n v="-17.350000000000001"/>
    <n v="-47.4833"/>
    <x v="0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9.97624138476399"/>
  </r>
  <r>
    <x v="19"/>
    <x v="19"/>
    <s v="Batatais"/>
    <s v="BRA0000236"/>
    <n v="3.9"/>
    <n v="-20.753699999999998"/>
    <n v="-47.566400000000002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965991069351"/>
  </r>
  <r>
    <x v="19"/>
    <x v="19"/>
    <s v="Batista"/>
    <s v="BRA0028187"/>
    <n v="2.7040000000000002"/>
    <n v="-23.839700000000001"/>
    <n v="-47.653100000000002"/>
    <x v="0"/>
    <m/>
    <m/>
    <m/>
    <x v="9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2997286991314"/>
  </r>
  <r>
    <x v="19"/>
    <x v="19"/>
    <s v="BaturitÃ©"/>
    <s v="BRA0028529"/>
    <n v="11.48"/>
    <n v="-4.3246000000000002"/>
    <n v="-38.875500000000002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9.104326123598597"/>
  </r>
  <r>
    <x v="19"/>
    <x v="19"/>
    <s v="Bayer"/>
    <s v="BRA0028004"/>
    <n v="3.84"/>
    <n v="-23.544"/>
    <n v="-46.6265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7.5853160525864"/>
  </r>
  <r>
    <x v="19"/>
    <x v="19"/>
    <s v="Bazan"/>
    <s v="BRA0027835"/>
    <n v="10.199999999999999"/>
    <n v="-21.0061"/>
    <n v="-47.983600000000003"/>
    <x v="9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6.526438181379497"/>
  </r>
  <r>
    <x v="19"/>
    <x v="19"/>
    <s v="BaÃ­a Formosa"/>
    <s v="BRA0028605"/>
    <n v="40"/>
    <n v="-6.4123000000000001"/>
    <n v="-35.046199999999999"/>
    <x v="9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3.24093404462499"/>
  </r>
  <r>
    <x v="19"/>
    <x v="19"/>
    <s v="Bebidas Ipiranga"/>
    <s v="BRA0028402"/>
    <n v="3.75"/>
    <n v="-21.142600000000002"/>
    <n v="-47.8215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040176216332299"/>
  </r>
  <r>
    <x v="19"/>
    <x v="19"/>
    <s v="Bela UniÃ£o (Trincheira)"/>
    <s v="BRA0030879"/>
    <n v="2.25"/>
    <n v="-27.780799999999999"/>
    <n v="-54.373399999999997"/>
    <x v="0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704103450613403"/>
  </r>
  <r>
    <x v="19"/>
    <x v="19"/>
    <s v="Bela Vista"/>
    <s v="BRA0027917"/>
    <n v="9.8000000000000007"/>
    <n v="-20.936199999999999"/>
    <n v="-48.070799999999998"/>
    <x v="9"/>
    <m/>
    <m/>
    <m/>
    <x v="2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094028840933298"/>
  </r>
  <r>
    <x v="19"/>
    <x v="19"/>
    <s v="Belmonte"/>
    <s v="BRA0030091"/>
    <n v="3.6"/>
    <n v="-26.833300000000001"/>
    <n v="-53.666699999999999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7126565520981"/>
  </r>
  <r>
    <x v="19"/>
    <x v="19"/>
    <s v="Belo Jardim"/>
    <s v="BRA0030599"/>
    <n v="43.838999999999999"/>
    <n v="-10.0055"/>
    <n v="-67.720500000000001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87.51607603941099"/>
  </r>
  <r>
    <x v="19"/>
    <x v="19"/>
    <s v="Belo Monte"/>
    <s v="BRA0030354"/>
    <n v="3327.4554400000002"/>
    <n v="-3.1263999999999998"/>
    <n v="-51.774999999999999"/>
    <x v="0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674.514900314"/>
  </r>
  <r>
    <x v="19"/>
    <x v="19"/>
    <s v="Bem Brasil"/>
    <s v="BRA0029497"/>
    <n v="2.125"/>
    <n v="-19.5641"/>
    <n v="-46.897500000000001"/>
    <x v="9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6096746211207398"/>
  </r>
  <r>
    <x v="19"/>
    <x v="19"/>
    <s v="Benjamim MÃ¡rio Baptista (Antiga Nova Sinceridade)"/>
    <s v="BRA0027207"/>
    <n v="9"/>
    <n v="-20.213899999999999"/>
    <n v="-41.988900000000001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281641380245297"/>
  </r>
  <r>
    <x v="19"/>
    <x v="19"/>
    <s v="Benjamin Constant"/>
    <s v="BRA0000253"/>
    <n v="5.0999999999999996"/>
    <n v="-4.3521000000000001"/>
    <n v="-70.025800000000004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814639654211899"/>
  </r>
  <r>
    <x v="19"/>
    <x v="19"/>
    <s v="BenÃ¡lcool"/>
    <s v="BRA0027906"/>
    <n v="4.2"/>
    <n v="-21.227599999999999"/>
    <n v="-50.765500000000003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040298074685699"/>
  </r>
  <r>
    <x v="19"/>
    <x v="19"/>
    <s v="Bergamais"/>
    <s v="BRA0031550"/>
    <n v="1.92"/>
    <n v="-23.473500000000001"/>
    <n v="-46.636099999999999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2125702227621407"/>
  </r>
  <r>
    <x v="19"/>
    <x v="19"/>
    <s v="Bergamini"/>
    <s v="BRA0031528"/>
    <n v="2.72"/>
    <n v="-23.543500000000002"/>
    <n v="-46.626600000000003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634474482246301"/>
  </r>
  <r>
    <x v="19"/>
    <x v="19"/>
    <s v="Berneck"/>
    <s v="BRA0029993"/>
    <n v="12"/>
    <n v="-25.5382"/>
    <n v="-49.361499999999999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2.972280213387698"/>
  </r>
  <r>
    <x v="19"/>
    <x v="19"/>
    <s v="Bertussi"/>
    <s v="BRA0030796"/>
    <n v="1"/>
    <n v="-28.866900000000001"/>
    <n v="-50.939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BiancogrÃªs"/>
    <s v="BRA0029586"/>
    <n v="5.1100000000000003"/>
    <n v="-20.125"/>
    <n v="-40.298499999999997"/>
    <x v="1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6.708584642894898"/>
  </r>
  <r>
    <x v="19"/>
    <x v="19"/>
    <s v="Big Umuarama"/>
    <s v="BRA0030412"/>
    <n v="1"/>
    <n v="-23.675799999999999"/>
    <n v="-53.405200000000001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773803243552804"/>
  </r>
  <r>
    <x v="19"/>
    <x v="19"/>
    <s v="Bimbo"/>
    <s v="BRA0030206"/>
    <n v="1.016"/>
    <n v="-29.9405"/>
    <n v="-50.982500000000002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3458184095449699"/>
  </r>
  <r>
    <x v="19"/>
    <x v="19"/>
    <s v="Bimbo do Brasil"/>
    <s v="BRA0031260"/>
    <n v="1.48"/>
    <n v="-23.543500000000002"/>
    <n v="-46.626600000000003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3305228800458204"/>
  </r>
  <r>
    <x v="19"/>
    <x v="19"/>
    <s v="Bio Alvorada"/>
    <s v="BRA0030975"/>
    <n v="50"/>
    <n v="-18.437100000000001"/>
    <n v="-49.180599999999998"/>
    <x v="9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9.051167555782"/>
  </r>
  <r>
    <x v="19"/>
    <x v="19"/>
    <s v="Bio Coopcana"/>
    <s v="BRA0028148"/>
    <n v="50"/>
    <n v="-23.265499999999999"/>
    <n v="-52.476100000000002"/>
    <x v="9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9.051167555782"/>
  </r>
  <r>
    <x v="19"/>
    <x v="19"/>
    <s v="Bio Fuel"/>
    <s v="BRA0029943"/>
    <n v="4.8"/>
    <n v="0.9637"/>
    <n v="-59.946399999999997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188912085355"/>
  </r>
  <r>
    <x v="19"/>
    <x v="19"/>
    <s v="BioenergÃ©tica Aroeira"/>
    <s v="BRA0030313"/>
    <n v="16"/>
    <n v="-18.7515"/>
    <n v="-48.603499999999997"/>
    <x v="9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7.2963736178503"/>
  </r>
  <r>
    <x v="19"/>
    <x v="19"/>
    <s v="BioenergÃ©tica Vale do Paracatu - BEVAP"/>
    <s v="BRA0030063"/>
    <n v="55"/>
    <n v="-17.058199999999999"/>
    <n v="-46.174100000000003"/>
    <x v="9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6.95628431136001"/>
  </r>
  <r>
    <x v="19"/>
    <x v="19"/>
    <s v="Bioflex CaetÃ©"/>
    <s v="BRA0031371"/>
    <n v="62.5"/>
    <n v="-9.7729999999999997"/>
    <n v="-36.075899999999997"/>
    <x v="9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23.813959444727"/>
  </r>
  <r>
    <x v="19"/>
    <x v="19"/>
    <s v="Biolins"/>
    <s v="BRA0030125"/>
    <n v="28"/>
    <n v="-21.6724"/>
    <n v="-49.771099999999997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0.268653831238"/>
  </r>
  <r>
    <x v="19"/>
    <x v="19"/>
    <s v="Biopav II"/>
    <s v="BRA0030053"/>
    <n v="65"/>
    <n v="-21.209700000000002"/>
    <n v="-50.189500000000002"/>
    <x v="9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2.76651782251599"/>
  </r>
  <r>
    <x v="19"/>
    <x v="19"/>
    <s v="BiotÃ©rmica Recreio"/>
    <s v="BRA0030541"/>
    <n v="8.5559999999999992"/>
    <n v="-30.146799999999999"/>
    <n v="-52.016500000000001"/>
    <x v="8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0"/>
  </r>
  <r>
    <x v="19"/>
    <x v="19"/>
    <s v="Blanver CogeraÃ§Ã£o"/>
    <s v="BRA0033072"/>
    <n v="2"/>
    <n v="-23.531600000000001"/>
    <n v="-46.960299999999997"/>
    <x v="1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367352110722001"/>
  </r>
  <r>
    <x v="19"/>
    <x v="19"/>
    <s v="Blue Tree Park Angra dos Reis"/>
    <s v="BRA0029023"/>
    <n v="2"/>
    <n v="-23.003"/>
    <n v="-44.308500000000002"/>
    <x v="3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547606487105696"/>
  </r>
  <r>
    <x v="19"/>
    <x v="19"/>
    <s v="Boa EsperanÃ§a (Antiga Castelo Branco)"/>
    <s v="BRA0000267"/>
    <n v="237.3"/>
    <n v="-6.7519999999999998"/>
    <n v="-43.564100000000003"/>
    <x v="0"/>
    <m/>
    <m/>
    <m/>
    <x v="5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03.89261105913602"/>
  </r>
  <r>
    <x v="19"/>
    <x v="19"/>
    <s v="Boa FÃ©"/>
    <s v="BRA0029063"/>
    <n v="24"/>
    <n v="-28.752700000000001"/>
    <n v="-51.843600000000002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1.417710347320906"/>
  </r>
  <r>
    <x v="19"/>
    <x v="19"/>
    <s v="Boa Sorte"/>
    <s v="BRA0029060"/>
    <n v="16"/>
    <n v="-11.8803"/>
    <n v="-46.771700000000003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0.945140231547299"/>
  </r>
  <r>
    <x v="19"/>
    <x v="19"/>
    <s v="Boa Vista"/>
    <s v="BRA0029588"/>
    <n v="80"/>
    <n v="-18.542300000000001"/>
    <n v="-50.433500000000002"/>
    <x v="9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6.48186808925101"/>
  </r>
  <r>
    <x v="19"/>
    <x v="19"/>
    <s v="Boa Vista II"/>
    <s v="BRA0000273"/>
    <n v="8"/>
    <n v="-24.922899999999998"/>
    <n v="-51.396299999999997"/>
    <x v="0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4725701157736"/>
  </r>
  <r>
    <x v="19"/>
    <x v="19"/>
    <s v="Boa Vista do Ramos"/>
    <s v="BRA0000270"/>
    <n v="2.0619999999999998"/>
    <n v="-2.9649000000000001"/>
    <n v="-57.578600000000002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8199582288205907"/>
  </r>
  <r>
    <x v="19"/>
    <x v="19"/>
    <s v="Boca do Acre"/>
    <s v="BRA0000274"/>
    <n v="11.3"/>
    <n v="-8.7640999999999991"/>
    <n v="-67.309399999999997"/>
    <x v="3"/>
    <m/>
    <m/>
    <m/>
    <x v="7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8.334397665214702"/>
  </r>
  <r>
    <x v="19"/>
    <x v="19"/>
    <s v="Boca do CÃ³rrego"/>
    <s v="BRA0030697"/>
    <n v="24.3"/>
    <n v="-3.0983999999999998"/>
    <n v="-39.6663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815514862912401"/>
  </r>
  <r>
    <x v="19"/>
    <x v="19"/>
    <s v="BocaiÃºva"/>
    <s v="BRA0029184"/>
    <n v="30"/>
    <n v="-12.5303"/>
    <n v="-57.880800000000001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4.272137934151"/>
  </r>
  <r>
    <x v="19"/>
    <x v="19"/>
    <s v="Bom Jardim"/>
    <s v="BRA0029062"/>
    <n v="30"/>
    <n v="-28.440300000000001"/>
    <n v="-49.570300000000003"/>
    <x v="4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Bom Jesus"/>
    <s v="BRA0030226"/>
    <n v="3.2"/>
    <n v="-8.2781000000000002"/>
    <n v="-35.028599999999997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459274723569999"/>
  </r>
  <r>
    <x v="19"/>
    <x v="19"/>
    <s v="Bom Retiro"/>
    <s v="BRA0028043"/>
    <n v="3.6"/>
    <n v="-22.869299999999999"/>
    <n v="-47.444000000000003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8916840640163"/>
  </r>
  <r>
    <x v="19"/>
    <x v="19"/>
    <s v="Bom Sucesso"/>
    <s v="BRA0030530"/>
    <n v="1.5"/>
    <n v="-18.014500000000002"/>
    <n v="-49.782400000000003"/>
    <x v="9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3715350266734596"/>
  </r>
  <r>
    <x v="19"/>
    <x v="19"/>
    <s v="BompreÃ§o Fortaleza"/>
    <s v="BRA0031496"/>
    <n v="1.1200000000000001"/>
    <n v="-3.7132000000000001"/>
    <n v="-38.5336"/>
    <x v="3"/>
    <m/>
    <m/>
    <m/>
    <x v="10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906659632779096"/>
  </r>
  <r>
    <x v="19"/>
    <x v="19"/>
    <s v="BompreÃ§o MaceiÃ³"/>
    <s v="BRA0031495"/>
    <n v="1"/>
    <n v="-9.6617999999999995"/>
    <n v="-35.7258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773803243552804"/>
  </r>
  <r>
    <x v="19"/>
    <x v="19"/>
    <s v="BompreÃ§o Passo Fundo"/>
    <s v="BRA0031499"/>
    <n v="1"/>
    <n v="-28.258800000000001"/>
    <n v="-52.397199999999998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773803243552804"/>
  </r>
  <r>
    <x v="19"/>
    <x v="19"/>
    <s v="Bonfante"/>
    <s v="BRA0000291"/>
    <n v="19"/>
    <n v="-22.008900000000001"/>
    <n v="-43.265300000000003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2.372354024962405"/>
  </r>
  <r>
    <x v="19"/>
    <x v="19"/>
    <s v="Bons Ventos"/>
    <s v="BRA0028887"/>
    <n v="50"/>
    <n v="-4.4471999999999996"/>
    <n v="-37.759599999999999"/>
    <x v="4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9.291182845498803"/>
  </r>
  <r>
    <x v="19"/>
    <x v="19"/>
    <s v="BoqueirÃ£o"/>
    <s v="BRA0031090"/>
    <n v="1"/>
    <n v="-7.4878"/>
    <n v="-36.138599999999997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Borgo"/>
    <s v="BRA0030837"/>
    <n v="20.16"/>
    <n v="-14.5084"/>
    <n v="-42.5867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.906204923305101"/>
  </r>
  <r>
    <x v="19"/>
    <x v="19"/>
    <s v="Bortolo Carolo"/>
    <s v="BRA0027339"/>
    <n v="8"/>
    <n v="-20.996700000000001"/>
    <n v="-48.0154"/>
    <x v="9"/>
    <m/>
    <m/>
    <m/>
    <x v="8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6481868089251"/>
  </r>
  <r>
    <x v="19"/>
    <x v="19"/>
    <s v="Brahma"/>
    <s v="BRA0027352"/>
    <n v="13.08"/>
    <n v="-22.9192"/>
    <n v="-43.440800000000003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3.962482804122402"/>
  </r>
  <r>
    <x v="19"/>
    <x v="19"/>
    <s v="Branco Peres"/>
    <s v="BRA0027947"/>
    <n v="3.98"/>
    <n v="-21.483799999999999"/>
    <n v="-51.018900000000002"/>
    <x v="9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252472937440199"/>
  </r>
  <r>
    <x v="19"/>
    <x v="19"/>
    <s v="Brasil Verde"/>
    <s v="BRA0028516"/>
    <n v="1.2"/>
    <n v="-19.748999999999999"/>
    <n v="-44.887500000000003"/>
    <x v="6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495226613665199"/>
  </r>
  <r>
    <x v="19"/>
    <x v="19"/>
    <s v="BrasilgrÃ¡fica"/>
    <s v="BRA0029578"/>
    <n v="1.2"/>
    <n v="-23.507000000000001"/>
    <n v="-46.866500000000002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1328563892263404"/>
  </r>
  <r>
    <x v="19"/>
    <x v="19"/>
    <s v="Braskem PVC-AL"/>
    <s v="BRA0030673"/>
    <n v="2.9"/>
    <n v="-9.6745999999999999"/>
    <n v="-35.956499999999998"/>
    <x v="1"/>
    <m/>
    <m/>
    <m/>
    <x v="3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.832660560547001"/>
  </r>
  <r>
    <x v="19"/>
    <x v="19"/>
    <s v="BrasÃ­lia"/>
    <s v="BRA0000312"/>
    <n v="10"/>
    <n v="-15.796799999999999"/>
    <n v="-47.940300000000001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2.773803243552798"/>
  </r>
  <r>
    <x v="19"/>
    <x v="19"/>
    <s v="BraÃ§o"/>
    <s v="BRA0030001"/>
    <n v="11.52"/>
    <n v="-22.783300000000001"/>
    <n v="-44.2333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3.880500966714003"/>
  </r>
  <r>
    <x v="19"/>
    <x v="19"/>
    <s v="BraÃ§o Norte"/>
    <s v="BRA0027112"/>
    <n v="5.18"/>
    <n v="-9.8322000000000003"/>
    <n v="-55.015300000000003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.730989149963399"/>
  </r>
  <r>
    <x v="19"/>
    <x v="19"/>
    <s v="BraÃ§o Norte II"/>
    <s v="BRA0002832"/>
    <n v="10.752000000000001"/>
    <n v="-9.7833000000000006"/>
    <n v="-54.9833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0.9551342355998"/>
  </r>
  <r>
    <x v="19"/>
    <x v="19"/>
    <s v="BraÃ§o Norte III"/>
    <s v="BRA0027176"/>
    <n v="14.16"/>
    <n v="-9.6667000000000005"/>
    <n v="-54.966700000000003"/>
    <x v="0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3.936449104919298"/>
  </r>
  <r>
    <x v="19"/>
    <x v="19"/>
    <s v="BraÃ§o Norte IV"/>
    <s v="BRA0028772"/>
    <n v="14"/>
    <n v="-9.6832999999999991"/>
    <n v="-54.966700000000003"/>
    <x v="0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3.326997702603897"/>
  </r>
  <r>
    <x v="19"/>
    <x v="19"/>
    <s v="BraÃ§o Seco"/>
    <s v="BRA0031251"/>
    <n v="1"/>
    <n v="-21.607800000000001"/>
    <n v="-45.423900000000003"/>
    <x v="0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Brecha"/>
    <s v="BRA0000315"/>
    <n v="12.4"/>
    <n v="-20.5458"/>
    <n v="-42.962499999999999"/>
    <x v="0"/>
    <m/>
    <m/>
    <m/>
    <x v="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7.232483679449103"/>
  </r>
  <r>
    <x v="19"/>
    <x v="19"/>
    <s v="Brejauba"/>
    <s v="BRA0030688"/>
    <n v="1.35"/>
    <n v="-18.9114"/>
    <n v="-42.44"/>
    <x v="0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1422462070368002"/>
  </r>
  <r>
    <x v="19"/>
    <x v="19"/>
    <s v="Brotas"/>
    <s v="BRA0030782"/>
    <n v="70"/>
    <n v="-22.346499999999999"/>
    <n v="-48.096499999999999"/>
    <x v="9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50.671634578095"/>
  </r>
  <r>
    <x v="19"/>
    <x v="19"/>
    <s v="Brumado"/>
    <s v="BRA0028663"/>
    <n v="12.895"/>
    <n v="-14.196"/>
    <n v="-41.657200000000003"/>
    <x v="3"/>
    <m/>
    <m/>
    <m/>
    <x v="2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5.156819282561401"/>
  </r>
  <r>
    <x v="19"/>
    <x v="19"/>
    <s v="Bruno Heidrich"/>
    <s v="BRA0029356"/>
    <n v="1.0853999999999999"/>
    <n v="-27.098600000000001"/>
    <n v="-50.13"/>
    <x v="0"/>
    <m/>
    <m/>
    <m/>
    <x v="5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1343659504575898"/>
  </r>
  <r>
    <x v="19"/>
    <x v="19"/>
    <s v="Budai"/>
    <s v="BRA0028609"/>
    <n v="1.0704"/>
    <n v="-23.523499999999999"/>
    <n v="-46.893000000000001"/>
    <x v="3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5785078991898898"/>
  </r>
  <r>
    <x v="19"/>
    <x v="19"/>
    <s v="Buettner"/>
    <s v="BRA0029631"/>
    <n v="3.6"/>
    <n v="-27.094000000000001"/>
    <n v="-48.908000000000001"/>
    <x v="3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398569167679"/>
  </r>
  <r>
    <x v="19"/>
    <x v="19"/>
    <s v="Bugres"/>
    <s v="BRA0000324"/>
    <n v="11.12"/>
    <n v="-29.346399999999999"/>
    <n v="-50.701599999999999"/>
    <x v="0"/>
    <m/>
    <m/>
    <m/>
    <x v="1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2.356872460925302"/>
  </r>
  <r>
    <x v="19"/>
    <x v="19"/>
    <s v="BuricÃ¡"/>
    <s v="BRA0000329"/>
    <n v="1.4"/>
    <n v="-27.925000000000001"/>
    <n v="-54.0792"/>
    <x v="0"/>
    <m/>
    <m/>
    <m/>
    <x v="9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3326997702603904"/>
  </r>
  <r>
    <x v="19"/>
    <x v="19"/>
    <s v="Buriti"/>
    <s v="BRA0030279"/>
    <n v="30"/>
    <n v="-2.8853"/>
    <n v="-39.983899999999998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Buriti"/>
    <s v="BRA0028753"/>
    <n v="30"/>
    <n v="-19.333300000000001"/>
    <n v="-52.666699999999999"/>
    <x v="0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4.272137934151"/>
  </r>
  <r>
    <x v="19"/>
    <x v="19"/>
    <s v="Buriti"/>
    <s v="BRA0030420"/>
    <n v="75"/>
    <n v="-20.214700000000001"/>
    <n v="-47.644399999999997"/>
    <x v="9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8.57675133367297"/>
  </r>
  <r>
    <x v="19"/>
    <x v="19"/>
    <s v="Buriti"/>
    <s v="BRA0029527"/>
    <n v="5"/>
    <n v="-20.214300000000001"/>
    <n v="-47.643900000000002"/>
    <x v="9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905116755578199"/>
  </r>
  <r>
    <x v="19"/>
    <x v="19"/>
    <s v="Buritirana"/>
    <s v="BRA0029804"/>
    <n v="1.1200000000000001"/>
    <n v="-11.927199999999999"/>
    <n v="-46.297199999999997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661598162083099"/>
  </r>
  <r>
    <x v="19"/>
    <x v="19"/>
    <s v="Byk"/>
    <s v="BRA0028691"/>
    <n v="2"/>
    <n v="-22.702000000000002"/>
    <n v="-46.976500000000001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547606487105696"/>
  </r>
  <r>
    <x v="19"/>
    <x v="19"/>
    <s v="CAAL"/>
    <s v="BRA0028600"/>
    <n v="3.8250000000000002"/>
    <n v="-29.782499999999999"/>
    <n v="-55.769500000000001"/>
    <x v="9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6974143180173"/>
  </r>
  <r>
    <x v="19"/>
    <x v="19"/>
    <s v="CAE South"/>
    <s v="BRA0031262"/>
    <n v="1.016"/>
    <n v="-23.462800000000001"/>
    <n v="-46.533299999999997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3458184095449699"/>
  </r>
  <r>
    <x v="19"/>
    <x v="19"/>
    <s v="CAMPINAS - 1"/>
    <s v="BRA0033357"/>
    <n v="1.1200000000000001"/>
    <n v="-22.911100000000001"/>
    <n v="-47.096400000000003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906659632779096"/>
  </r>
  <r>
    <x v="19"/>
    <x v="19"/>
    <s v="CARBOFER"/>
    <s v="BRA0032951"/>
    <n v="1.1040000000000001"/>
    <n v="-20.1602"/>
    <n v="-44.909100000000002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222278780882299"/>
  </r>
  <r>
    <x v="19"/>
    <x v="19"/>
    <s v="CARGILL AGRICOLA SA CNPJ: 60.498.706/0130-54"/>
    <s v="BRA0033603"/>
    <n v="1.08"/>
    <n v="-18.351900000000001"/>
    <n v="-49.219700000000003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6195707503036996"/>
  </r>
  <r>
    <x v="19"/>
    <x v="19"/>
    <s v="CAS-BC"/>
    <s v="BRA0033221"/>
    <n v="1.944"/>
    <n v="-22.904399999999999"/>
    <n v="-47.0625"/>
    <x v="3"/>
    <m/>
    <m/>
    <m/>
    <x v="1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3152273505466692"/>
  </r>
  <r>
    <x v="19"/>
    <x v="19"/>
    <s v="CATERPILLAR 2500KVA 3412 UNIDADE CAMPO DO MEIO"/>
    <s v="BRA0032626"/>
    <n v="2"/>
    <n v="-21.843800000000002"/>
    <n v="-46.4923"/>
    <x v="3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547606487105696"/>
  </r>
  <r>
    <x v="19"/>
    <x v="19"/>
    <s v="CATIVA I"/>
    <s v="BRA0032546"/>
    <n v="1.2"/>
    <n v="-27.0016"/>
    <n v="-49.363900000000001"/>
    <x v="9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972280213387704"/>
  </r>
  <r>
    <x v="19"/>
    <x v="19"/>
    <s v="CATUAÃ MARINGÃ"/>
    <s v="BRA0032751"/>
    <n v="2.8"/>
    <n v="-23.4163"/>
    <n v="-51.961100000000002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976664908194699"/>
  </r>
  <r>
    <x v="19"/>
    <x v="19"/>
    <s v="CD CordeirÃ³polis"/>
    <s v="BRA0032815"/>
    <n v="1.44"/>
    <n v="-22.488800000000001"/>
    <n v="-47.390300000000003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594276670716104"/>
  </r>
  <r>
    <x v="19"/>
    <x v="19"/>
    <s v="CECOL"/>
    <s v="BRA0033266"/>
    <n v="1.0992"/>
    <n v="-22.478000000000002"/>
    <n v="-47.447200000000002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016964525313298"/>
  </r>
  <r>
    <x v="19"/>
    <x v="19"/>
    <s v="CEM (Antiga Camen)"/>
    <s v="BRA0029546"/>
    <n v="24"/>
    <n v="-17.9237"/>
    <n v="-49.189500000000002"/>
    <x v="9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5.944560426775396"/>
  </r>
  <r>
    <x v="19"/>
    <x v="19"/>
    <s v="CENPES - PetrobrÃ¡s"/>
    <s v="BRA0028773"/>
    <n v="16.065000000000001"/>
    <n v="-22.899000000000001"/>
    <n v="-43.198500000000003"/>
    <x v="1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5.405755829375"/>
  </r>
  <r>
    <x v="19"/>
    <x v="19"/>
    <s v="CERÃ‚MICA PORTO FERREIRA"/>
    <s v="BRA0033081"/>
    <n v="3.2639999999999998"/>
    <n v="-21.849900000000002"/>
    <n v="-47.469700000000003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961369378695601"/>
  </r>
  <r>
    <x v="19"/>
    <x v="19"/>
    <s v="CEUMA - ASSOCIAÃ‡ÃƒO DE ENSINO SUPERIOR"/>
    <s v="BRA0033180"/>
    <n v="1.524"/>
    <n v="-2.5268000000000002"/>
    <n v="-44.297199999999997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5187276143174504"/>
  </r>
  <r>
    <x v="19"/>
    <x v="19"/>
    <s v="CIF MineraÃ§Ã£o"/>
    <s v="BRA0030721"/>
    <n v="3.6"/>
    <n v="-21.755099999999999"/>
    <n v="-42.548299999999998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398569167679"/>
  </r>
  <r>
    <x v="19"/>
    <x v="19"/>
    <s v="CINAL/TRIKEM"/>
    <s v="BRA0028230"/>
    <n v="3.1875"/>
    <n v="-9.7059999999999995"/>
    <n v="-35.8855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2.8979674264633"/>
  </r>
  <r>
    <x v="19"/>
    <x v="19"/>
    <s v="CINDACTA IV"/>
    <s v="BRA0029857"/>
    <n v="2.5"/>
    <n v="-3.0573999999999999"/>
    <n v="-60.076999999999998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6934508108882"/>
  </r>
  <r>
    <x v="19"/>
    <x v="19"/>
    <s v="CMPC (Antiga Aracruz Unidade GuaÃ­ba)"/>
    <s v="BRA0030666"/>
    <n v="250.994"/>
    <n v="-30.129300000000001"/>
    <n v="-51.297499999999999"/>
    <x v="9"/>
    <m/>
    <m/>
    <m/>
    <x v="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98.81537498991895"/>
  </r>
  <r>
    <x v="19"/>
    <x v="19"/>
    <s v="CNH Alvorada do Oeste"/>
    <s v="BRA0032285"/>
    <n v="6.74"/>
    <n v="-11.335000000000001"/>
    <n v="-62.276699999999998"/>
    <x v="3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829543386154601"/>
  </r>
  <r>
    <x v="19"/>
    <x v="19"/>
    <s v="CNH Buritis"/>
    <s v="BRA0032286"/>
    <n v="18"/>
    <n v="-10.2125"/>
    <n v="-63.8294"/>
    <x v="3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6.992845838395098"/>
  </r>
  <r>
    <x v="19"/>
    <x v="19"/>
    <s v="CNH Campo Novo"/>
    <s v="BRA0032287"/>
    <n v="3.52"/>
    <n v="-10.568099999999999"/>
    <n v="-63.607199999999999"/>
    <x v="3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056378741730599"/>
  </r>
  <r>
    <x v="19"/>
    <x v="19"/>
    <s v="CNH Costa Marques"/>
    <s v="BRA0032289"/>
    <n v="6.74"/>
    <n v="-12.434200000000001"/>
    <n v="-64.222499999999997"/>
    <x v="3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829543386154601"/>
  </r>
  <r>
    <x v="19"/>
    <x v="19"/>
    <s v="CNH Cujubim"/>
    <s v="BRA0032290"/>
    <n v="12"/>
    <n v="-9.3633000000000006"/>
    <n v="-62.585599999999999"/>
    <x v="3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1.328563892263404"/>
  </r>
  <r>
    <x v="19"/>
    <x v="19"/>
    <s v="CNH Distrito de Triunfo"/>
    <s v="BRA0032283"/>
    <n v="8.6"/>
    <n v="-9.2850999999999999"/>
    <n v="-63.130600000000001"/>
    <x v="3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6.785470789455402"/>
  </r>
  <r>
    <x v="19"/>
    <x v="19"/>
    <s v="CNH Machadinho"/>
    <s v="BRA0032291"/>
    <n v="15"/>
    <n v="-9.4163999999999994"/>
    <n v="-61.994700000000002"/>
    <x v="3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4.160704865329194"/>
  </r>
  <r>
    <x v="19"/>
    <x v="19"/>
    <s v="CNH Nova CalifÃ³rnia"/>
    <s v="BRA0032292"/>
    <n v="4.84"/>
    <n v="-9.7378"/>
    <n v="-66.606099999999998"/>
    <x v="3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.702520769879499"/>
  </r>
  <r>
    <x v="19"/>
    <x v="19"/>
    <s v="CNH SÃ£o Francisco"/>
    <s v="BRA0032293"/>
    <n v="8.1"/>
    <n v="-12.0406"/>
    <n v="-63.572200000000002"/>
    <x v="3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646780627277799"/>
  </r>
  <r>
    <x v="19"/>
    <x v="19"/>
    <s v="CNH UniÃ£o Bandeirantes"/>
    <s v="BRA0032284"/>
    <n v="6.72"/>
    <n v="-9.7007999999999992"/>
    <n v="-64.519199999999998"/>
    <x v="3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7439957796675"/>
  </r>
  <r>
    <x v="19"/>
    <x v="19"/>
    <s v="CNH Vale do Anari"/>
    <s v="BRA0032294"/>
    <n v="4.84"/>
    <n v="-9.8638999999999992"/>
    <n v="-62.165799999999997"/>
    <x v="3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.702520769879499"/>
  </r>
  <r>
    <x v="19"/>
    <x v="19"/>
    <s v="CNH Vila Extrema"/>
    <s v="BRA0032296"/>
    <n v="4.84"/>
    <n v="-9.7719000000000005"/>
    <n v="-66.342500000000001"/>
    <x v="3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.702520769879499"/>
  </r>
  <r>
    <x v="19"/>
    <x v="19"/>
    <s v="CNH Vista Alegre"/>
    <s v="BRA0032297"/>
    <n v="9.1999999999999993"/>
    <n v="-9.6469000000000005"/>
    <n v="-65.724999999999994"/>
    <x v="3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9.351898984068598"/>
  </r>
  <r>
    <x v="19"/>
    <x v="19"/>
    <s v="CNT"/>
    <s v="BRA0028739"/>
    <n v="36"/>
    <n v="-14.3432"/>
    <n v="-48.430799999999998"/>
    <x v="3"/>
    <m/>
    <m/>
    <m/>
    <x v="4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3.98569167679"/>
  </r>
  <r>
    <x v="19"/>
    <x v="19"/>
    <s v="COCAM CIA DE CAFÃ‰ SOLÃšVEL E DERIVADOS"/>
    <s v="BRA0032634"/>
    <n v="2.2400000000000002"/>
    <n v="-21.126799999999999"/>
    <n v="-48.962800000000001"/>
    <x v="3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5813319265558299"/>
  </r>
  <r>
    <x v="19"/>
    <x v="19"/>
    <s v="CONCESSIONARIA AEROPORTO RIO DE JANEIRO SA"/>
    <s v="BRA0032596"/>
    <n v="3.2"/>
    <n v="-22.806100000000001"/>
    <n v="-43.258200000000002"/>
    <x v="3"/>
    <m/>
    <m/>
    <m/>
    <x v="9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687617037936899"/>
  </r>
  <r>
    <x v="19"/>
    <x v="19"/>
    <s v="CONDOMINIO EDIFICIO SHOPPING PATIO MACEIO"/>
    <s v="BRA0033722"/>
    <n v="2.6"/>
    <n v="-9.5546000000000006"/>
    <n v="-35.736600000000003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121188843323701"/>
  </r>
  <r>
    <x v="19"/>
    <x v="19"/>
    <s v="CONDOMINIO SAO CONRADO FASHION MALL"/>
    <s v="BRA0033428"/>
    <n v="1.1000000000000001"/>
    <n v="-22.9924"/>
    <n v="-43.25"/>
    <x v="3"/>
    <m/>
    <m/>
    <m/>
    <x v="2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051183567908099"/>
  </r>
  <r>
    <x v="19"/>
    <x v="19"/>
    <s v="CONDOMINIO VOLUNTARIO VIA VERDE SHOPPING CENTER"/>
    <s v="BRA0033407"/>
    <n v="1.7592000000000001"/>
    <n v="-9.9817999999999998"/>
    <n v="-67.838300000000004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5247674666058098"/>
  </r>
  <r>
    <x v="19"/>
    <x v="19"/>
    <s v="COSIMAT"/>
    <s v="BRA0032959"/>
    <n v="2"/>
    <n v="-19.5488"/>
    <n v="-44.066400000000002"/>
    <x v="3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547606487105696"/>
  </r>
  <r>
    <x v="19"/>
    <x v="19"/>
    <s v="CRV"/>
    <s v="BRA0029162"/>
    <n v="4"/>
    <n v="-15.3429"/>
    <n v="-49.72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3240934044625"/>
  </r>
  <r>
    <x v="19"/>
    <x v="19"/>
    <s v="CST"/>
    <s v="BRA0027054"/>
    <n v="225.1"/>
    <n v="-20.125"/>
    <n v="-40.298499999999997"/>
    <x v="3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62.83831101237399"/>
  </r>
  <r>
    <x v="19"/>
    <x v="19"/>
    <s v="CTA-MR"/>
    <s v="BRA0033489"/>
    <n v="2.016"/>
    <n v="-25.423300000000001"/>
    <n v="-49.280299999999997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6231987339002494"/>
  </r>
  <r>
    <x v="19"/>
    <x v="19"/>
    <s v="CTE Fibra"/>
    <s v="BRA0028016"/>
    <n v="8.8119999999999994"/>
    <n v="-22.696000000000002"/>
    <n v="-47.342199999999998"/>
    <x v="1"/>
    <m/>
    <m/>
    <m/>
    <x v="3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3.3025533998415"/>
  </r>
  <r>
    <x v="19"/>
    <x v="19"/>
    <s v="CTR Juiz de Fora"/>
    <s v="BRA0031206"/>
    <n v="4.2779999999999996"/>
    <n v="-21.6187"/>
    <n v="-43.421700000000001"/>
    <x v="8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0"/>
  </r>
  <r>
    <x v="19"/>
    <x v="19"/>
    <s v="Caa-Yari"/>
    <s v="BRA0029212"/>
    <n v="1"/>
    <n v="-27.429200000000002"/>
    <n v="-54.120600000000003"/>
    <x v="0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Caapiranga"/>
    <s v="BRA0000340"/>
    <n v="1.2989999999999999"/>
    <n v="-3.3254999999999999"/>
    <n v="-61.201599999999999"/>
    <x v="1"/>
    <m/>
    <m/>
    <m/>
    <x v="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3315951959139891"/>
  </r>
  <r>
    <x v="19"/>
    <x v="19"/>
    <s v="CaarapÃ³"/>
    <s v="BRA0030104"/>
    <n v="114"/>
    <n v="-22.610499999999998"/>
    <n v="-54.684800000000003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08.236662027183"/>
  </r>
  <r>
    <x v="19"/>
    <x v="19"/>
    <s v="CabeÃ§a de Boi"/>
    <s v="BRA0029733"/>
    <n v="30"/>
    <n v="-10.354200000000001"/>
    <n v="-56.984999999999999"/>
    <x v="0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4.272137934151"/>
  </r>
  <r>
    <x v="19"/>
    <x v="19"/>
    <s v="Cabixi"/>
    <s v="BRA0027042"/>
    <n v="2.7"/>
    <n v="-12.9567"/>
    <n v="-60.124699999999997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2844924140736"/>
  </r>
  <r>
    <x v="19"/>
    <x v="19"/>
    <s v="Cabixi II"/>
    <s v="BRA0028482"/>
    <n v="2.8"/>
    <n v="-13.019399999999999"/>
    <n v="-60.1128"/>
    <x v="0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665399540520699"/>
  </r>
  <r>
    <x v="19"/>
    <x v="19"/>
    <s v="Cabo de Santo Agostinho"/>
    <s v="BRA0029215"/>
    <n v="2"/>
    <n v="-8.2829999999999995"/>
    <n v="-35.025500000000001"/>
    <x v="3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547606487105696"/>
  </r>
  <r>
    <x v="19"/>
    <x v="19"/>
    <s v="Caboclo"/>
    <s v="BRA0000345"/>
    <n v="4.16"/>
    <n v="-20.495000000000001"/>
    <n v="-43.482799999999997"/>
    <x v="0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8457364602023"/>
  </r>
  <r>
    <x v="19"/>
    <x v="19"/>
    <s v="Cabot MauÃ¡"/>
    <s v="BRA0030238"/>
    <n v="7"/>
    <n v="-23.636700000000001"/>
    <n v="-46.4621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9.941662270486901"/>
  </r>
  <r>
    <x v="19"/>
    <x v="19"/>
    <s v="Cabrera"/>
    <s v="BRA0030371"/>
    <n v="25"/>
    <n v="-19.307400000000001"/>
    <n v="-50.708300000000001"/>
    <x v="9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9.5255837778911"/>
  </r>
  <r>
    <x v="19"/>
    <x v="19"/>
    <s v="Cachoeira"/>
    <s v="BRA0000396"/>
    <n v="11.12"/>
    <n v="-12.4922"/>
    <n v="-60.471699999999998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2.356872460925302"/>
  </r>
  <r>
    <x v="19"/>
    <x v="19"/>
    <s v="Cachoeira"/>
    <s v="BRA0028480"/>
    <n v="7.4"/>
    <n v="-9.4382999999999999"/>
    <n v="-35.723999999999997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.499572798255699"/>
  </r>
  <r>
    <x v="19"/>
    <x v="19"/>
    <s v="Cachoeira CaldeirÃ£o"/>
    <s v="BRA0031186"/>
    <n v="219"/>
    <n v="0.85329999999999995"/>
    <n v="-51.291699999999999"/>
    <x v="0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34.18660691930302"/>
  </r>
  <r>
    <x v="19"/>
    <x v="19"/>
    <s v="Cachoeira Dourada"/>
    <s v="BRA0000528"/>
    <n v="658"/>
    <n v="-18.502500000000001"/>
    <n v="-49.493099999999998"/>
    <x v="0"/>
    <m/>
    <m/>
    <m/>
    <x v="9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506.3688920223799"/>
  </r>
  <r>
    <x v="19"/>
    <x v="19"/>
    <s v="Cachoeira Dourada"/>
    <s v="BRA0030033"/>
    <n v="40"/>
    <n v="-18.494499999999999"/>
    <n v="-49.644500000000001"/>
    <x v="9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3.24093404462499"/>
  </r>
  <r>
    <x v="19"/>
    <x v="19"/>
    <s v="Cachoeira Paulista"/>
    <s v="BRA0027476"/>
    <n v="1"/>
    <n v="-22.7486"/>
    <n v="-44.9056"/>
    <x v="0"/>
    <m/>
    <m/>
    <m/>
    <x v="7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Cachoeira PoÃ§o Preto I"/>
    <s v="BRA0027253"/>
    <n v="3.5640000000000001"/>
    <n v="-24.0381"/>
    <n v="-49.4617"/>
    <x v="0"/>
    <m/>
    <m/>
    <m/>
    <x v="8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5755299865771"/>
  </r>
  <r>
    <x v="19"/>
    <x v="19"/>
    <s v="Cachoeira PoÃ§o Preto II"/>
    <s v="BRA0030406"/>
    <n v="2.0979999999999999"/>
    <n v="-24.047899999999998"/>
    <n v="-49.457799999999999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9914315128616398"/>
  </r>
  <r>
    <x v="19"/>
    <x v="19"/>
    <s v="Cachoeira da Lixa"/>
    <s v="BRA0028999"/>
    <n v="14.8"/>
    <n v="-17.074200000000001"/>
    <n v="-40.068300000000001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6.374254714181198"/>
  </r>
  <r>
    <x v="19"/>
    <x v="19"/>
    <s v="Cachoeira do Brumado"/>
    <s v="BRA0029723"/>
    <n v="2.34"/>
    <n v="-21.852799999999998"/>
    <n v="-43.888599999999997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9132267588637895"/>
  </r>
  <r>
    <x v="19"/>
    <x v="19"/>
    <s v="Cachoeira do Lavrinha (Antiga SÃ£o PatrÃ­cio)"/>
    <s v="BRA0026879"/>
    <n v="3.01"/>
    <n v="-15.5161"/>
    <n v="-49.484699999999997"/>
    <x v="0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4653045060598"/>
  </r>
  <r>
    <x v="19"/>
    <x v="19"/>
    <s v="Cachoeirinha"/>
    <s v="BRA0030242"/>
    <n v="1.25"/>
    <n v="-22.57"/>
    <n v="-46.41"/>
    <x v="0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613390805896296"/>
  </r>
  <r>
    <x v="19"/>
    <x v="19"/>
    <s v="Cachoeirinha"/>
    <s v="BRA0029225"/>
    <n v="1"/>
    <n v="-26.770600000000002"/>
    <n v="-52.178600000000003"/>
    <x v="0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CachoeirÃ£o"/>
    <s v="BRA0027940"/>
    <n v="27"/>
    <n v="-19.436699999999998"/>
    <n v="-41.614199999999997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2.844924140736"/>
  </r>
  <r>
    <x v="19"/>
    <x v="19"/>
    <s v="Cacimbas 1"/>
    <s v="BRA0032011"/>
    <n v="18.899999999999999"/>
    <n v="-3.2532000000000001"/>
    <n v="-39.280900000000003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2.4120671155985"/>
  </r>
  <r>
    <x v="19"/>
    <x v="19"/>
    <s v="Caconde"/>
    <s v="BRA0000588"/>
    <n v="80.400000000000006"/>
    <n v="-21.576699999999999"/>
    <n v="-46.624200000000002"/>
    <x v="0"/>
    <m/>
    <m/>
    <m/>
    <x v="3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6.24932966352497"/>
  </r>
  <r>
    <x v="19"/>
    <x v="19"/>
    <s v="Cadam"/>
    <s v="BRA0027006"/>
    <n v="24.992000000000001"/>
    <n v="0.38429999999999997"/>
    <n v="-53.954000000000001"/>
    <x v="3"/>
    <m/>
    <m/>
    <m/>
    <x v="2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6.900289066287"/>
  </r>
  <r>
    <x v="19"/>
    <x v="19"/>
    <s v="CaetitÃ©"/>
    <s v="BRA0030792"/>
    <n v="30.24"/>
    <n v="-14.1272"/>
    <n v="-42.5471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859307384957702"/>
  </r>
  <r>
    <x v="19"/>
    <x v="19"/>
    <s v="CaetitÃ© 1"/>
    <s v="BRA0030976"/>
    <n v="30"/>
    <n v="-14.1632"/>
    <n v="-42.484499999999997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CaetitÃ© 2"/>
    <s v="BRA0030437"/>
    <n v="30"/>
    <n v="-14.185"/>
    <n v="-42.503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CaetitÃ© 3"/>
    <s v="BRA0030448"/>
    <n v="30"/>
    <n v="-14.2194"/>
    <n v="-42.506999999999998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CaetitÃ© A"/>
    <s v="BRA0031344"/>
    <n v="23.8"/>
    <n v="-14.141500000000001"/>
    <n v="-42.478299999999997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2226030344574"/>
  </r>
  <r>
    <x v="19"/>
    <x v="19"/>
    <s v="CaetitÃ© B"/>
    <s v="BRA0031342"/>
    <n v="22.1"/>
    <n v="-14.114599999999999"/>
    <n v="-42.474899999999998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.206702817710401"/>
  </r>
  <r>
    <x v="19"/>
    <x v="19"/>
    <s v="CaetitÃ© C"/>
    <s v="BRA0031523"/>
    <n v="8.5"/>
    <n v="-14.1082"/>
    <n v="-42.474600000000002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079501083734799"/>
  </r>
  <r>
    <x v="19"/>
    <x v="19"/>
    <s v="Caititu"/>
    <s v="BRA0030739"/>
    <n v="22.2"/>
    <n v="-14.4528"/>
    <n v="-42.640999999999998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.325285183401402"/>
  </r>
  <r>
    <x v="19"/>
    <x v="19"/>
    <s v="CaixÃ£o"/>
    <s v="BRA0028966"/>
    <n v="1.1719999999999999"/>
    <n v="-20.056899999999999"/>
    <n v="-44.608899999999998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4642315219608397"/>
  </r>
  <r>
    <x v="19"/>
    <x v="19"/>
    <s v="Caju"/>
    <s v="BRA0029217"/>
    <n v="3.2"/>
    <n v="-26.951699999999999"/>
    <n v="-52.459400000000002"/>
    <x v="0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189028046309399"/>
  </r>
  <r>
    <x v="19"/>
    <x v="19"/>
    <s v="Caju"/>
    <s v="BRA0029726"/>
    <n v="10"/>
    <n v="-21.895800000000001"/>
    <n v="-42.079099999999997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8.090712644717001"/>
  </r>
  <r>
    <x v="19"/>
    <x v="19"/>
    <s v="Cajucoco"/>
    <s v="BRA0030294"/>
    <n v="30"/>
    <n v="-2.9159000000000002"/>
    <n v="-39.9544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Cajuru"/>
    <s v="BRA0000597"/>
    <n v="7.2"/>
    <n v="-20.2394"/>
    <n v="-44.753900000000002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7.425313104196199"/>
  </r>
  <r>
    <x v="19"/>
    <x v="19"/>
    <s v="Calango 1"/>
    <s v="BRA0030511"/>
    <n v="30"/>
    <n v="-6.0339"/>
    <n v="-36.543999999999997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Calango 2"/>
    <s v="BRA0030519"/>
    <n v="30"/>
    <n v="-6.0166000000000004"/>
    <n v="-36.483499999999999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Calango 3"/>
    <s v="BRA0030545"/>
    <n v="30"/>
    <n v="-6.0488999999999997"/>
    <n v="-36.545999999999999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Calango 4"/>
    <s v="BRA0030537"/>
    <n v="30"/>
    <n v="-6.0236000000000001"/>
    <n v="-36.472000000000001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Calango 5"/>
    <s v="BRA0030552"/>
    <n v="30"/>
    <n v="-6.0303000000000004"/>
    <n v="-36.488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Calango 6"/>
    <s v="BRA0031812"/>
    <n v="30"/>
    <n v="-6.0132000000000003"/>
    <n v="-36.4499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Calheiros"/>
    <s v="BRA0027672"/>
    <n v="19"/>
    <n v="-20.9847"/>
    <n v="-41.71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2.372354024962405"/>
  </r>
  <r>
    <x v="19"/>
    <x v="19"/>
    <s v="CalÃ§ados AzalÃ©ia"/>
    <s v="BRA0029626"/>
    <n v="7.5"/>
    <n v="-15.244999999999999"/>
    <n v="-40.238500000000002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080352432664597"/>
  </r>
  <r>
    <x v="19"/>
    <x v="19"/>
    <s v="CalÃ§oene"/>
    <s v="BRA0000600"/>
    <n v="1.296"/>
    <n v="2.5019999999999998"/>
    <n v="-50.939500000000002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54348490036445"/>
  </r>
  <r>
    <x v="19"/>
    <x v="19"/>
    <s v="Camargos"/>
    <s v="BRA0000608"/>
    <n v="46"/>
    <n v="-21.325600000000001"/>
    <n v="-44.616100000000003"/>
    <x v="0"/>
    <m/>
    <m/>
    <m/>
    <x v="8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5.21727816569799"/>
  </r>
  <r>
    <x v="19"/>
    <x v="19"/>
    <s v="CamaÃ§ari"/>
    <s v="BRA0000602"/>
    <n v="130.71"/>
    <n v="-12.694000000000001"/>
    <n v="-38.314500000000002"/>
    <x v="1"/>
    <m/>
    <m/>
    <m/>
    <x v="3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38.97829719624201"/>
  </r>
  <r>
    <x v="19"/>
    <x v="19"/>
    <s v="CamaÃ§ari"/>
    <s v="BRA0027933"/>
    <n v="346.803"/>
    <n v="-12.5975"/>
    <n v="-38.273200000000003"/>
    <x v="1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491.32040702737"/>
  </r>
  <r>
    <x v="19"/>
    <x v="19"/>
    <s v="CambarÃ¡"/>
    <s v="BRA0030813"/>
    <n v="3.59"/>
    <n v="-15.9697"/>
    <n v="-55.088299999999997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6745658394534"/>
  </r>
  <r>
    <x v="19"/>
    <x v="19"/>
    <s v="Camera Ijui"/>
    <s v="BRA0034025"/>
    <n v="1.1040000000000001"/>
    <n v="-28.431699999999999"/>
    <n v="-53.878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222278780882299"/>
  </r>
  <r>
    <x v="19"/>
    <x v="19"/>
    <s v="Camera Santa Rosa"/>
    <s v="BRA0034080"/>
    <n v="3.12"/>
    <n v="-27.854800000000001"/>
    <n v="-54.470700000000001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345426611988399"/>
  </r>
  <r>
    <x v="19"/>
    <x v="19"/>
    <s v="Camera SÃ£o Luiz Gonzaga"/>
    <s v="BRA0034011"/>
    <n v="1.6"/>
    <n v="-28.400700000000001"/>
    <n v="-54.962600000000002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8438085189684497"/>
  </r>
  <r>
    <x v="19"/>
    <x v="19"/>
    <s v="Camil Alimentos - CamaquÃ£"/>
    <s v="BRA0029807"/>
    <n v="4"/>
    <n v="-30.818899999999999"/>
    <n v="-51.703899999999997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3240934044625"/>
  </r>
  <r>
    <x v="19"/>
    <x v="19"/>
    <s v="Caminho da Praia"/>
    <s v="BRA0031006"/>
    <n v="2"/>
    <n v="-8.3344000000000005"/>
    <n v="-35.005299999999998"/>
    <x v="4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.3716473138199499"/>
  </r>
  <r>
    <x v="19"/>
    <x v="19"/>
    <s v="Campina Grande"/>
    <s v="BRA0000612"/>
    <n v="169.08"/>
    <n v="-7.2306999999999997"/>
    <n v="-35.89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23.21946524199097"/>
  </r>
  <r>
    <x v="19"/>
    <x v="19"/>
    <s v="Campo Belo"/>
    <s v="BRA0029065"/>
    <n v="10.5"/>
    <n v="-26.612300000000001"/>
    <n v="-51.740099999999998"/>
    <x v="4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4511483975547"/>
  </r>
  <r>
    <x v="19"/>
    <x v="19"/>
    <s v="Campo Florido"/>
    <s v="BRA0028478"/>
    <n v="30"/>
    <n v="-19.809100000000001"/>
    <n v="-48.725499999999997"/>
    <x v="9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7.43070053346899"/>
  </r>
  <r>
    <x v="19"/>
    <x v="19"/>
    <s v="Campo Lindo"/>
    <s v="BRA0030396"/>
    <n v="25"/>
    <n v="-10.4681"/>
    <n v="-37.1815"/>
    <x v="9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9.5255837778911"/>
  </r>
  <r>
    <x v="19"/>
    <x v="19"/>
    <s v="Campo Maior"/>
    <s v="BRA0028537"/>
    <n v="13.12"/>
    <n v="-4.8423999999999996"/>
    <n v="-42.183599999999998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6.119229855541299"/>
  </r>
  <r>
    <x v="19"/>
    <x v="19"/>
    <s v="Campo Real"/>
    <s v="BRA0030678"/>
    <n v="1"/>
    <n v="-25.4175"/>
    <n v="-51.751399999999997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Campo dos Ventos I"/>
    <s v="BRA0031072"/>
    <n v="25.2"/>
    <n v="-5.3449999999999998"/>
    <n v="-35.942799999999998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9.8827561541314"/>
  </r>
  <r>
    <x v="19"/>
    <x v="19"/>
    <s v="Campo dos Ventos II"/>
    <s v="BRA0030500"/>
    <n v="30"/>
    <n v="-5.3201000000000001"/>
    <n v="-35.932200000000002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Campo dos Ventos III"/>
    <s v="BRA0031071"/>
    <n v="25.2"/>
    <n v="-5.3356000000000003"/>
    <n v="-35.966900000000003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9.8827561541314"/>
  </r>
  <r>
    <x v="19"/>
    <x v="19"/>
    <s v="Campo dos Ventos V"/>
    <s v="BRA0031069"/>
    <n v="25.2"/>
    <n v="-5.2930999999999999"/>
    <n v="-35.947899999999997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9.8827561541314"/>
  </r>
  <r>
    <x v="19"/>
    <x v="19"/>
    <s v="Campos (Antiga Roberto Silveira)"/>
    <s v="BRA0027935"/>
    <n v="30"/>
    <n v="-21.715499999999999"/>
    <n v="-41.328499999999998"/>
    <x v="1"/>
    <m/>
    <m/>
    <m/>
    <x v="6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5.510281660831"/>
  </r>
  <r>
    <x v="19"/>
    <x v="19"/>
    <s v="Campos Novos"/>
    <s v="BRA0027401"/>
    <n v="880"/>
    <n v="-27.601700000000001"/>
    <n v="-51.316899999999997"/>
    <x v="0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351.9827127351"/>
  </r>
  <r>
    <x v="19"/>
    <x v="19"/>
    <s v="Camurim"/>
    <s v="BRA0029084"/>
    <n v="4.8"/>
    <n v="-6.5575999999999999"/>
    <n v="-34.972099999999998"/>
    <x v="4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6919535531678802"/>
  </r>
  <r>
    <x v="19"/>
    <x v="19"/>
    <s v="Cana Brava"/>
    <s v="BRA0000630"/>
    <n v="450"/>
    <n v="-13.3992"/>
    <n v="-48.142499999999998"/>
    <x v="0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14.08206901226"/>
  </r>
  <r>
    <x v="19"/>
    <x v="19"/>
    <s v="Canabrava"/>
    <s v="BRA0030066"/>
    <n v="44"/>
    <n v="-21.649100000000001"/>
    <n v="-41.395699999999998"/>
    <x v="9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7.56502744908801"/>
  </r>
  <r>
    <x v="19"/>
    <x v="19"/>
    <s v="Canastra"/>
    <s v="BRA0000635"/>
    <n v="42.5"/>
    <n v="-29.3934"/>
    <n v="-50.746499999999997"/>
    <x v="0"/>
    <m/>
    <m/>
    <m/>
    <x v="10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1.88552874004699"/>
  </r>
  <r>
    <x v="19"/>
    <x v="19"/>
    <s v="Canatiba Tupis"/>
    <s v="BRA0031726"/>
    <n v="2.7"/>
    <n v="-22.773099999999999"/>
    <n v="-47.366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5489268757592"/>
  </r>
  <r>
    <x v="19"/>
    <x v="19"/>
    <s v="CanaÃ£"/>
    <s v="BRA0029138"/>
    <n v="30"/>
    <n v="-22.925799999999999"/>
    <n v="-47.556699999999999"/>
    <x v="9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7.43070053346899"/>
  </r>
  <r>
    <x v="19"/>
    <x v="19"/>
    <s v="CanaÃ£"/>
    <s v="BRA0029436"/>
    <n v="17"/>
    <n v="-9.9438999999999993"/>
    <n v="-63.0642"/>
    <x v="0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4.754211496018996"/>
  </r>
  <r>
    <x v="19"/>
    <x v="19"/>
    <s v="Candiba"/>
    <s v="BRA0030316"/>
    <n v="9.6"/>
    <n v="-14.1831"/>
    <n v="-42.622700000000002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3839071063357"/>
  </r>
  <r>
    <x v="19"/>
    <x v="19"/>
    <s v="Candiota III"/>
    <s v="BRA0029767"/>
    <n v="350"/>
    <n v="-31.5458"/>
    <n v="-53.656599999999997"/>
    <x v="6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352.7744289856901"/>
  </r>
  <r>
    <x v="19"/>
    <x v="19"/>
    <s v="Canoa Quebrada"/>
    <s v="BRA0000646"/>
    <n v="28"/>
    <n v="-12.783300000000001"/>
    <n v="-56"/>
    <x v="0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6.653995405207"/>
  </r>
  <r>
    <x v="19"/>
    <x v="19"/>
    <s v="Canoa Quebrada"/>
    <s v="BRA0028788"/>
    <n v="57"/>
    <n v="-4.4671000000000003"/>
    <n v="-37.7577"/>
    <x v="4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7.591948443868603"/>
  </r>
  <r>
    <x v="19"/>
    <x v="19"/>
    <s v="Canoas I"/>
    <s v="BRA0000647"/>
    <n v="82.5"/>
    <n v="-22.941400000000002"/>
    <n v="-50.5169"/>
    <x v="0"/>
    <m/>
    <m/>
    <m/>
    <x v="5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14.248379318915"/>
  </r>
  <r>
    <x v="19"/>
    <x v="19"/>
    <s v="Canoas II"/>
    <s v="BRA0027092"/>
    <n v="72"/>
    <n v="-22.9361"/>
    <n v="-50.249699999999997"/>
    <x v="0"/>
    <m/>
    <m/>
    <m/>
    <x v="5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74.25313104196198"/>
  </r>
  <r>
    <x v="19"/>
    <x v="19"/>
    <s v="CantÃº 2"/>
    <s v="BRA0029180"/>
    <n v="19.807099999999998"/>
    <n v="-24.745799999999999"/>
    <n v="-52.4681"/>
    <x v="0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5.446655442517496"/>
  </r>
  <r>
    <x v="19"/>
    <x v="19"/>
    <s v="Capigui"/>
    <s v="BRA0000654"/>
    <n v="3.76"/>
    <n v="-28.352"/>
    <n v="-52.204000000000001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3221079544136"/>
  </r>
  <r>
    <x v="19"/>
    <x v="19"/>
    <s v="Capivara (Escola de Engenharia Mackenzie)"/>
    <s v="BRA0000657"/>
    <n v="619"/>
    <n v="-22.658000000000001"/>
    <n v="-51.3598"/>
    <x v="0"/>
    <m/>
    <m/>
    <m/>
    <x v="2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57.81511270798"/>
  </r>
  <r>
    <x v="19"/>
    <x v="19"/>
    <s v="Capivari"/>
    <s v="BRA0000659"/>
    <n v="18.09"/>
    <n v="-28.115600000000001"/>
    <n v="-48.966000000000001"/>
    <x v="0"/>
    <m/>
    <m/>
    <m/>
    <x v="9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8.906099174293104"/>
  </r>
  <r>
    <x v="19"/>
    <x v="19"/>
    <s v="Capricho"/>
    <s v="BRA0028579"/>
    <n v="2.4"/>
    <n v="-9.3335000000000008"/>
    <n v="-36.150100000000002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944560426775407"/>
  </r>
  <r>
    <x v="19"/>
    <x v="19"/>
    <s v="Capuava"/>
    <s v="BRA0027689"/>
    <n v="18.02"/>
    <n v="-23.66"/>
    <n v="-46.528500000000001"/>
    <x v="3"/>
    <m/>
    <m/>
    <m/>
    <x v="5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7.078393444882195"/>
  </r>
  <r>
    <x v="19"/>
    <x v="19"/>
    <s v="CapÃ£o Preto"/>
    <s v="BRA0027107"/>
    <n v="4.3"/>
    <n v="-21.85"/>
    <n v="-47.783299999999997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379006437228298"/>
  </r>
  <r>
    <x v="19"/>
    <x v="19"/>
    <s v="CapÃ£o do InglÃªs"/>
    <s v="BRA0031510"/>
    <n v="10"/>
    <n v="-30.9163"/>
    <n v="-55.708399999999997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8582365690997"/>
  </r>
  <r>
    <x v="19"/>
    <x v="19"/>
    <s v="CaracaraÃ­"/>
    <s v="BRA0000666"/>
    <n v="10.956"/>
    <n v="1.8265"/>
    <n v="-61.113599999999998"/>
    <x v="3"/>
    <m/>
    <m/>
    <m/>
    <x v="2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6.862978833636497"/>
  </r>
  <r>
    <x v="19"/>
    <x v="19"/>
    <s v="Caramuru Sorriso"/>
    <s v="BRA0034012"/>
    <n v="9.6959999999999997"/>
    <n v="-12.7418"/>
    <n v="-55.677300000000002"/>
    <x v="9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721602412417198"/>
  </r>
  <r>
    <x v="19"/>
    <x v="19"/>
    <s v="CarandaÃ­"/>
    <s v="BRA0000667"/>
    <n v="4.234"/>
    <n v="-21.055599999999998"/>
    <n v="-44.209400000000002"/>
    <x v="0"/>
    <m/>
    <m/>
    <m/>
    <x v="10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1276077337732"/>
  </r>
  <r>
    <x v="19"/>
    <x v="19"/>
    <s v="Carangola"/>
    <s v="BRA0027731"/>
    <n v="15"/>
    <n v="-20.701899999999998"/>
    <n v="-42.039400000000001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7.136068967075602"/>
  </r>
  <r>
    <x v="19"/>
    <x v="19"/>
    <s v="Carauari"/>
    <s v="BRA0000671"/>
    <n v="5.4560000000000004"/>
    <n v="-5.1148999999999996"/>
    <n v="-67.328100000000006"/>
    <x v="3"/>
    <m/>
    <m/>
    <m/>
    <x v="5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.337387049682398"/>
  </r>
  <r>
    <x v="19"/>
    <x v="19"/>
    <s v="Caravela"/>
    <s v="BRA0029089"/>
    <n v="4.8"/>
    <n v="-6.556"/>
    <n v="-34.969000000000001"/>
    <x v="4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6919535531678802"/>
  </r>
  <r>
    <x v="19"/>
    <x v="19"/>
    <s v="CarcarÃ¡ I"/>
    <s v="BRA0030832"/>
    <n v="30"/>
    <n v="-4.9438000000000004"/>
    <n v="-36.991799999999998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CarcarÃ¡ II"/>
    <s v="BRA0030897"/>
    <n v="30"/>
    <n v="-4.9457000000000004"/>
    <n v="-37.003599999999999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Careiro da VÃ¡rzea"/>
    <s v="BRA0000677"/>
    <n v="2.5"/>
    <n v="-3.1938"/>
    <n v="-59.764699999999998"/>
    <x v="3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6934508108882"/>
  </r>
  <r>
    <x v="19"/>
    <x v="19"/>
    <s v="Cargil TrÃªs Lagoas"/>
    <s v="BRA0031001"/>
    <n v="6"/>
    <n v="-20.797799999999999"/>
    <n v="-51.631799999999998"/>
    <x v="9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486140106693799"/>
  </r>
  <r>
    <x v="19"/>
    <x v="19"/>
    <s v="Cargill UberlÃ¢ndia"/>
    <s v="BRA0030431"/>
    <n v="25"/>
    <n v="-18.848299999999998"/>
    <n v="-48.276499999999999"/>
    <x v="9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9.5255837778911"/>
  </r>
  <r>
    <x v="19"/>
    <x v="19"/>
    <s v="Carioca Shopping"/>
    <s v="BRA0028241"/>
    <n v="3.2"/>
    <n v="-22.899000000000001"/>
    <n v="-43.198500000000003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2.9877633771553"/>
  </r>
  <r>
    <x v="19"/>
    <x v="19"/>
    <s v="Carlos Gonzatto"/>
    <s v="BRA0028030"/>
    <n v="9"/>
    <n v="-27.6206"/>
    <n v="-53.804699999999997"/>
    <x v="0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281641380245297"/>
  </r>
  <r>
    <x v="19"/>
    <x v="19"/>
    <s v="Carrefour - RPN"/>
    <s v="BRA0033027"/>
    <n v="1.44"/>
    <n v="-21.159300000000002"/>
    <n v="-47.805500000000002"/>
    <x v="3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594276670716104"/>
  </r>
  <r>
    <x v="19"/>
    <x v="19"/>
    <s v="Carrefour - SON"/>
    <s v="BRA0033032"/>
    <n v="1.44"/>
    <n v="-23.4861"/>
    <n v="-47.471899999999998"/>
    <x v="3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594276670716104"/>
  </r>
  <r>
    <x v="19"/>
    <x v="19"/>
    <s v="Carrefour BGU"/>
    <s v="BRA0033564"/>
    <n v="1.08"/>
    <n v="-23.464300000000001"/>
    <n v="-46.5122"/>
    <x v="3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6195707503036996"/>
  </r>
  <r>
    <x v="19"/>
    <x v="19"/>
    <s v="Carrefour CPS"/>
    <s v="BRA0033541"/>
    <n v="1.44"/>
    <n v="-22.849599999999999"/>
    <n v="-47.017800000000001"/>
    <x v="3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594276670716104"/>
  </r>
  <r>
    <x v="19"/>
    <x v="19"/>
    <s v="Carrefour SAV"/>
    <s v="BRA0033600"/>
    <n v="1.44"/>
    <n v="-23.963200000000001"/>
    <n v="-46.36"/>
    <x v="3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594276670716104"/>
  </r>
  <r>
    <x v="19"/>
    <x v="19"/>
    <s v="Carrefour SPT"/>
    <s v="BRA0033565"/>
    <n v="1.44"/>
    <n v="-23.518799999999999"/>
    <n v="-46.5914"/>
    <x v="3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594276670716104"/>
  </r>
  <r>
    <x v="19"/>
    <x v="19"/>
    <s v="Casa de ForÃ§a"/>
    <s v="BRA0028063"/>
    <n v="7.92"/>
    <n v="-20.230399999999999"/>
    <n v="-50.334499999999998"/>
    <x v="9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361704940835899"/>
  </r>
  <r>
    <x v="19"/>
    <x v="19"/>
    <s v="Casa de Geradores de Energia ElÃ©trica F-242"/>
    <s v="BRA0028378"/>
    <n v="9"/>
    <n v="-23.095099999999999"/>
    <n v="-45.822000000000003"/>
    <x v="1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4.653084498249399"/>
  </r>
  <r>
    <x v="19"/>
    <x v="19"/>
    <s v="Casca II"/>
    <s v="BRA0027110"/>
    <n v="3.52"/>
    <n v="-15.3636"/>
    <n v="-55.445300000000003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407930850940399"/>
  </r>
  <r>
    <x v="19"/>
    <x v="19"/>
    <s v="Casca III"/>
    <s v="BRA0000688"/>
    <n v="12.42"/>
    <n v="-15.3576"/>
    <n v="-55.455300000000001"/>
    <x v="0"/>
    <m/>
    <m/>
    <m/>
    <x v="5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7.308665104738601"/>
  </r>
  <r>
    <x v="19"/>
    <x v="19"/>
    <s v="Cascata"/>
    <s v="BRA0029054"/>
    <n v="6"/>
    <n v="-26.588899999999999"/>
    <n v="-51.742699999999999"/>
    <x v="4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1149419414598603"/>
  </r>
  <r>
    <x v="19"/>
    <x v="19"/>
    <s v="Cascata Chupinguaia"/>
    <s v="BRA0029373"/>
    <n v="9.6"/>
    <n v="-12.713900000000001"/>
    <n v="-60.871699999999997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6.567084138928301"/>
  </r>
  <r>
    <x v="19"/>
    <x v="19"/>
    <s v="Cascata das Andorinhas"/>
    <s v="BRA0028240"/>
    <n v="1.2"/>
    <n v="-27.35"/>
    <n v="-52.7667"/>
    <x v="0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5708855173660403"/>
  </r>
  <r>
    <x v="19"/>
    <x v="19"/>
    <s v="Castaman I (Antiga Enganado)"/>
    <s v="BRA0027963"/>
    <n v="1.8440000000000001"/>
    <n v="-13.0839"/>
    <n v="-60.622199999999999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0239274116858201"/>
  </r>
  <r>
    <x v="19"/>
    <x v="19"/>
    <s v="Castaman III"/>
    <s v="BRA0028099"/>
    <n v="1.48"/>
    <n v="-13.1517"/>
    <n v="-60.656700000000001"/>
    <x v="0"/>
    <m/>
    <m/>
    <m/>
    <x v="4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63742547141812"/>
  </r>
  <r>
    <x v="19"/>
    <x v="19"/>
    <s v="Castelo Branco Office Park"/>
    <s v="BRA0030475"/>
    <n v="2.0249999999999999"/>
    <n v="-23.506599999999999"/>
    <n v="-46.866599999999998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6616951568194498"/>
  </r>
  <r>
    <x v="19"/>
    <x v="19"/>
    <s v="Castro Alves"/>
    <s v="BRA0000718"/>
    <n v="130.845"/>
    <n v="-29.008299999999998"/>
    <n v="-51.379199999999997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98.39792959980002"/>
  </r>
  <r>
    <x v="19"/>
    <x v="19"/>
    <s v="Catanduva"/>
    <s v="BRA0028093"/>
    <n v="9"/>
    <n v="-21.125399999999999"/>
    <n v="-48.824800000000003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229210160040701"/>
  </r>
  <r>
    <x v="19"/>
    <x v="19"/>
    <s v="Catanduva (Antiga Cerradinho)"/>
    <s v="BRA0028042"/>
    <n v="75"/>
    <n v="-21.096599999999999"/>
    <n v="-48.933500000000002"/>
    <x v="9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8.57675133367297"/>
  </r>
  <r>
    <x v="19"/>
    <x v="19"/>
    <s v="Catas Altas I"/>
    <s v="BRA0027435"/>
    <n v="4"/>
    <n v="-24.597200000000001"/>
    <n v="-49.134999999999998"/>
    <x v="0"/>
    <m/>
    <m/>
    <m/>
    <x v="6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2362850578868"/>
  </r>
  <r>
    <x v="19"/>
    <x v="19"/>
    <s v="Caterpillar"/>
    <s v="BRA0029106"/>
    <n v="11.48"/>
    <n v="-22.703299999999999"/>
    <n v="-47.624600000000001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9.104326123598597"/>
  </r>
  <r>
    <x v="19"/>
    <x v="19"/>
    <s v="Catuai Shopping Center Londrina"/>
    <s v="BRA0033463"/>
    <n v="2.8992"/>
    <n v="-29.174199999999999"/>
    <n v="-51.217799999999997"/>
    <x v="3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4009810363708"/>
  </r>
  <r>
    <x v="19"/>
    <x v="19"/>
    <s v="Caucaia"/>
    <s v="BRA0028528"/>
    <n v="14.76"/>
    <n v="-3.7326999999999999"/>
    <n v="-38.6434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3.134133587484001"/>
  </r>
  <r>
    <x v="19"/>
    <x v="19"/>
    <s v="Caveiras"/>
    <s v="BRA0000728"/>
    <n v="3.8290000000000002"/>
    <n v="-27.8156"/>
    <n v="-50.4803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5849338716621"/>
  </r>
  <r>
    <x v="19"/>
    <x v="19"/>
    <s v="Cavernoso"/>
    <s v="BRA0000729"/>
    <n v="1.26"/>
    <n v="-25.493600000000001"/>
    <n v="-52.212800000000001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994297932343502"/>
  </r>
  <r>
    <x v="19"/>
    <x v="19"/>
    <s v="Cavernoso II"/>
    <s v="BRA0030458"/>
    <n v="19.007999999999999"/>
    <n v="-25.493300000000001"/>
    <n v="-52.225000000000001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2.402826595078196"/>
  </r>
  <r>
    <x v="19"/>
    <x v="19"/>
    <s v="Cazuza Ferreira"/>
    <s v="BRA0000735"/>
    <n v="9.1"/>
    <n v="-29.0167"/>
    <n v="-50.716700000000003"/>
    <x v="0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662548506692502"/>
  </r>
  <r>
    <x v="19"/>
    <x v="19"/>
    <s v="CaÃ§ador"/>
    <s v="BRA0027878"/>
    <n v="22.5"/>
    <n v="-28.705500000000001"/>
    <n v="-51.8506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5.704103450613403"/>
  </r>
  <r>
    <x v="19"/>
    <x v="19"/>
    <s v="CaÃ§u"/>
    <s v="BRA0028756"/>
    <n v="65"/>
    <n v="-18.529399999999999"/>
    <n v="-51.15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47.58963219066001"/>
  </r>
  <r>
    <x v="19"/>
    <x v="19"/>
    <s v="CaÃ§Ãº I"/>
    <s v="BRA0030025"/>
    <n v="130"/>
    <n v="-18.601299999999998"/>
    <n v="-51.191299999999998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65.53303564503301"/>
  </r>
  <r>
    <x v="19"/>
    <x v="19"/>
    <s v="Ceasa-PE"/>
    <s v="BRA0030463"/>
    <n v="1.6"/>
    <n v="-8.0668000000000006"/>
    <n v="-34.922499999999999"/>
    <x v="3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8438085189684497"/>
  </r>
  <r>
    <x v="19"/>
    <x v="19"/>
    <s v="Cebrace Barra Velha"/>
    <s v="BRA0033418"/>
    <n v="2.7528000000000001"/>
    <n v="-26.634699999999999"/>
    <n v="-48.704700000000003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7747725568852"/>
  </r>
  <r>
    <x v="19"/>
    <x v="19"/>
    <s v="Cebrace CaÃ§apava"/>
    <s v="BRA0033427"/>
    <n v="4"/>
    <n v="-23.131399999999999"/>
    <n v="-45.753100000000003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1095212974211"/>
  </r>
  <r>
    <x v="19"/>
    <x v="19"/>
    <s v="Cebrace Jacarei"/>
    <s v="BRA0033425"/>
    <n v="2.4"/>
    <n v="-23.284700000000001"/>
    <n v="-45.941699999999997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265712778452601"/>
  </r>
  <r>
    <x v="19"/>
    <x v="19"/>
    <s v="Cedasa"/>
    <s v="BRA0029441"/>
    <n v="3.5670000000000002"/>
    <n v="-22.452999999999999"/>
    <n v="-47.520499999999998"/>
    <x v="3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257415616975299"/>
  </r>
  <r>
    <x v="19"/>
    <x v="19"/>
    <s v="Celpav II"/>
    <s v="BRA0000740"/>
    <n v="32.6"/>
    <n v="-21.5487"/>
    <n v="-47.772500000000001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9.442598573982"/>
  </r>
  <r>
    <x v="19"/>
    <x v="19"/>
    <s v="Celpav IV"/>
    <s v="BRA0002904"/>
    <n v="139.42400000000001"/>
    <n v="-23.294899999999998"/>
    <n v="-45.981000000000002"/>
    <x v="1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01.57685034265"/>
  </r>
  <r>
    <x v="19"/>
    <x v="19"/>
    <s v="Celso Furtado (Antiga Termobahia Fase I)"/>
    <s v="BRA0027263"/>
    <n v="185.89099999999999"/>
    <n v="-12.703799999999999"/>
    <n v="-38.566899999999997"/>
    <x v="1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35.38072560712"/>
  </r>
  <r>
    <x v="19"/>
    <x v="19"/>
    <s v="Celso Ramos"/>
    <s v="BRA0000742"/>
    <n v="5.6"/>
    <n v="-26.7578"/>
    <n v="-52.257800000000003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330799081041501"/>
  </r>
  <r>
    <x v="19"/>
    <x v="19"/>
    <s v="Celulose Irani"/>
    <s v="BRA0000744"/>
    <n v="4.9000000000000004"/>
    <n v="-26.941600000000001"/>
    <n v="-51.746600000000001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547014420466599"/>
  </r>
  <r>
    <x v="19"/>
    <x v="19"/>
    <s v="Cencosud - GBarbosa - 153"/>
    <s v="BRA0032605"/>
    <n v="1"/>
    <n v="-12.915900000000001"/>
    <n v="-38.443100000000001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773803243552804"/>
  </r>
  <r>
    <x v="19"/>
    <x v="19"/>
    <s v="Cencosud - GBarbosa - 31"/>
    <s v="BRA0032617"/>
    <n v="1.44"/>
    <n v="-12.979200000000001"/>
    <n v="-38.469700000000003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594276670716104"/>
  </r>
  <r>
    <x v="19"/>
    <x v="19"/>
    <s v="Cencosud - GBarbosa - 35"/>
    <s v="BRA0032618"/>
    <n v="1.08"/>
    <n v="-12.991400000000001"/>
    <n v="-38.448599999999999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6195707503036996"/>
  </r>
  <r>
    <x v="19"/>
    <x v="19"/>
    <s v="Cencosud - GBarbosa - 6"/>
    <s v="BRA0032643"/>
    <n v="1.08"/>
    <n v="-10.9414"/>
    <n v="-37.058100000000003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6195707503036996"/>
  </r>
  <r>
    <x v="19"/>
    <x v="19"/>
    <s v="Cencosud - GBarbosa - 81"/>
    <s v="BRA0032622"/>
    <n v="1.08"/>
    <n v="-9.6311999999999998"/>
    <n v="-35.6999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6195707503036996"/>
  </r>
  <r>
    <x v="19"/>
    <x v="19"/>
    <s v="Cencosud - GBarbosa - 84"/>
    <s v="BRA0032624"/>
    <n v="1.08"/>
    <n v="-9.6488999999999994"/>
    <n v="-35.705800000000004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6195707503036996"/>
  </r>
  <r>
    <x v="19"/>
    <x v="19"/>
    <s v="Cencosud - M. Rodrigues - 10"/>
    <s v="BRA0032958"/>
    <n v="1.2"/>
    <n v="-12.900600000000001"/>
    <n v="-38.332599999999999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1328563892263404"/>
  </r>
  <r>
    <x v="19"/>
    <x v="19"/>
    <s v="Cencosud - M. Rodrigues - 607"/>
    <s v="BRA0032952"/>
    <n v="1.2"/>
    <n v="-9.4253"/>
    <n v="-40.505499999999998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1328563892263404"/>
  </r>
  <r>
    <x v="19"/>
    <x v="19"/>
    <s v="Cencosud - M. Rodrigues - 806"/>
    <s v="BRA0030991"/>
    <n v="1.2"/>
    <n v="-10.938599999999999"/>
    <n v="-37.082799999999999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1328563892263404"/>
  </r>
  <r>
    <x v="19"/>
    <x v="19"/>
    <s v="Cenibra"/>
    <s v="BRA0027941"/>
    <n v="100"/>
    <n v="-19.216000000000001"/>
    <n v="-42.474499999999999"/>
    <x v="9"/>
    <m/>
    <m/>
    <m/>
    <x v="7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8.102335111564"/>
  </r>
  <r>
    <x v="19"/>
    <x v="19"/>
    <s v="Center Shopping UberlÃ¢ndia"/>
    <s v="BRA0033982"/>
    <n v="2.1791999999999998"/>
    <n v="-18.91"/>
    <n v="-48.259399999999999"/>
    <x v="3"/>
    <m/>
    <m/>
    <m/>
    <x v="9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3212672028350294"/>
  </r>
  <r>
    <x v="19"/>
    <x v="19"/>
    <s v="Central EnergÃ©tica RibeirÃ£o Preto (Antiga Galo Bravo)"/>
    <s v="BRA0001016"/>
    <n v="9"/>
    <n v="-21.1112"/>
    <n v="-47.816600000000001"/>
    <x v="9"/>
    <m/>
    <m/>
    <m/>
    <x v="7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229210160040701"/>
  </r>
  <r>
    <x v="19"/>
    <x v="19"/>
    <s v="Central GH Engenheiro Bernardo Figueiredo"/>
    <s v="BRA0000884"/>
    <n v="2.25"/>
    <n v="-22.7392"/>
    <n v="-46.907499999999999"/>
    <x v="0"/>
    <m/>
    <m/>
    <m/>
    <x v="5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704103450613403"/>
  </r>
  <r>
    <x v="19"/>
    <x v="19"/>
    <s v="Central I"/>
    <s v="BRA0028914"/>
    <n v="1.5569999999999999"/>
    <n v="-26.919699999999999"/>
    <n v="-50.4114"/>
    <x v="0"/>
    <m/>
    <m/>
    <m/>
    <x v="5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9307239587824396"/>
  </r>
  <r>
    <x v="19"/>
    <x v="19"/>
    <s v="Central MineirÃ£o"/>
    <s v="BRA0031760"/>
    <n v="1.4184000000000001"/>
    <n v="-19.865600000000001"/>
    <n v="-43.9711"/>
    <x v="7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0"/>
  </r>
  <r>
    <x v="19"/>
    <x v="19"/>
    <s v="Central Olho D Ãgua"/>
    <s v="BRA0028692"/>
    <n v="25"/>
    <n v="-7.4176000000000002"/>
    <n v="-35.244100000000003"/>
    <x v="9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9.5255837778911"/>
  </r>
  <r>
    <x v="19"/>
    <x v="19"/>
    <s v="Central TermelÃ©trica de GeraÃ§Ã£o (Antiga Forjasul)"/>
    <s v="BRA0027794"/>
    <n v="1.8"/>
    <n v="-30.54"/>
    <n v="-52.512500000000003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4458420320081498"/>
  </r>
  <r>
    <x v="19"/>
    <x v="19"/>
    <s v="Central de CogeraÃ§Ã£o Shopping Caxias"/>
    <s v="BRA0030100"/>
    <n v="1.3"/>
    <n v="-22.7818"/>
    <n v="-43.302500000000002"/>
    <x v="1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3387788719693496"/>
  </r>
  <r>
    <x v="19"/>
    <x v="19"/>
    <s v="Centro Administrativo Farroupilha"/>
    <s v="BRA0030917"/>
    <n v="1.0409999999999999"/>
    <n v="-30.029"/>
    <n v="-51.220500000000001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4527529176538501"/>
  </r>
  <r>
    <x v="19"/>
    <x v="19"/>
    <s v="Centro Oeste Iguatemi"/>
    <s v="BRA0029566"/>
    <n v="4"/>
    <n v="-23.162700000000001"/>
    <n v="-54.384500000000003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3240934044625"/>
  </r>
  <r>
    <x v="19"/>
    <x v="19"/>
    <s v="Cepasa"/>
    <s v="BRA0031479"/>
    <n v="5"/>
    <n v="-8.1096000000000004"/>
    <n v="-35.003900000000002"/>
    <x v="9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905116755578199"/>
  </r>
  <r>
    <x v="19"/>
    <x v="19"/>
    <s v="CerradÃ£o"/>
    <s v="BRA0029709"/>
    <n v="54"/>
    <n v="-19.918299999999999"/>
    <n v="-49.145800000000001"/>
    <x v="9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3.37526096024399"/>
  </r>
  <r>
    <x v="19"/>
    <x v="19"/>
    <s v="Cerro Chato I (Antiga Coxilha Negra V)"/>
    <s v="BRA0030348"/>
    <n v="30"/>
    <n v="-30.840699999999998"/>
    <n v="-55.725099999999998"/>
    <x v="4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Cerro Chato II (Antiga Coxilha Negra VI)"/>
    <s v="BRA0030349"/>
    <n v="30"/>
    <n v="-30.848500000000001"/>
    <n v="-55.685600000000001"/>
    <x v="4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Cerro Chato III (Antiga Coxilha Negra VII)"/>
    <s v="BRA0030350"/>
    <n v="30"/>
    <n v="-30.8018"/>
    <n v="-55.714199999999998"/>
    <x v="4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Cerro Chato IV"/>
    <s v="BRA0030784"/>
    <n v="10"/>
    <n v="-30.832699999999999"/>
    <n v="-55.755800000000001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8582365690997"/>
  </r>
  <r>
    <x v="19"/>
    <x v="19"/>
    <s v="Cerro Chato V"/>
    <s v="BRA0030786"/>
    <n v="12"/>
    <n v="-30.7957"/>
    <n v="-55.755600000000001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229883882919699"/>
  </r>
  <r>
    <x v="19"/>
    <x v="19"/>
    <s v="Cerro Chato VI"/>
    <s v="BRA0030756"/>
    <n v="24"/>
    <n v="-30.783000000000001"/>
    <n v="-55.690600000000003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459767765839398"/>
  </r>
  <r>
    <x v="19"/>
    <x v="19"/>
    <s v="Cerro dos Trindade"/>
    <s v="BRA0030762"/>
    <n v="8"/>
    <n v="-30.851199999999999"/>
    <n v="-55.752699999999997"/>
    <x v="4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4865892552798101"/>
  </r>
  <r>
    <x v="19"/>
    <x v="19"/>
    <s v="Cervejaria PetrÃ³polis"/>
    <s v="BRA0030966"/>
    <n v="4.3520000000000003"/>
    <n v="-22.31"/>
    <n v="-42.864400000000003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8.6151591715942"/>
  </r>
  <r>
    <x v="19"/>
    <x v="19"/>
    <s v="Cervejaria PetrÃ³polis - Alagoinhas"/>
    <s v="BRA0033331"/>
    <n v="3.1055999999999999"/>
    <n v="-12.084300000000001"/>
    <n v="-38.343600000000002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283832335317699"/>
  </r>
  <r>
    <x v="19"/>
    <x v="19"/>
    <s v="Cervejatia PetrÃ³polis - Itapissuma"/>
    <s v="BRA0033204"/>
    <n v="3.1055999999999999"/>
    <n v="-7.7942999999999998"/>
    <n v="-34.916600000000003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283832335317699"/>
  </r>
  <r>
    <x v="19"/>
    <x v="19"/>
    <s v="CerÃ¢mica Urussanga"/>
    <s v="BRA0029784"/>
    <n v="2.448"/>
    <n v="-28.530799999999999"/>
    <n v="-49.309399999999997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4710270340217"/>
  </r>
  <r>
    <x v="19"/>
    <x v="19"/>
    <s v="CerÃ¢micos Fortaleza"/>
    <s v="BRA0029684"/>
    <n v="1.92"/>
    <n v="-22.407"/>
    <n v="-47.551499999999997"/>
    <x v="3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2125702227621407"/>
  </r>
  <r>
    <x v="19"/>
    <x v="19"/>
    <s v="Cesar Filho"/>
    <s v="BRA0031050"/>
    <n v="7"/>
    <n v="-12.2698"/>
    <n v="-61.186199999999999"/>
    <x v="0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.663498851301899"/>
  </r>
  <r>
    <x v="19"/>
    <x v="19"/>
    <s v="Cesar Park Business Hotel/Globenergy"/>
    <s v="BRA0027996"/>
    <n v="2.1"/>
    <n v="-23.459"/>
    <n v="-46.523499999999999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085719716258099"/>
  </r>
  <r>
    <x v="19"/>
    <x v="19"/>
    <s v="Cevasa"/>
    <s v="BRA0028458"/>
    <n v="54"/>
    <n v="-20.747800000000002"/>
    <n v="-47.421799999999998"/>
    <x v="9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3.37526096024399"/>
  </r>
  <r>
    <x v="19"/>
    <x v="19"/>
    <s v="ChaminÃ©"/>
    <s v="BRA0000753"/>
    <n v="18"/>
    <n v="-25.815300000000001"/>
    <n v="-49.060600000000001"/>
    <x v="0"/>
    <m/>
    <m/>
    <m/>
    <x v="9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8.563282760490694"/>
  </r>
  <r>
    <x v="19"/>
    <x v="19"/>
    <s v="ChapadÃ£o Agroenergia"/>
    <s v="BRA0030041"/>
    <n v="92"/>
    <n v="-21.199400000000001"/>
    <n v="-50.1965"/>
    <x v="9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9.454148302639"/>
  </r>
  <r>
    <x v="19"/>
    <x v="19"/>
    <s v="Chavantes"/>
    <s v="BRA0000764"/>
    <n v="414"/>
    <n v="-23.128599999999999"/>
    <n v="-49.731400000000001"/>
    <x v="0"/>
    <m/>
    <m/>
    <m/>
    <x v="5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76.9555034912801"/>
  </r>
  <r>
    <x v="19"/>
    <x v="19"/>
    <s v="Chibarro"/>
    <s v="BRA0000768"/>
    <n v="2.6"/>
    <n v="-21.888100000000001"/>
    <n v="-48.147199999999998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9035852876264396"/>
  </r>
  <r>
    <x v="19"/>
    <x v="19"/>
    <s v="Chris Cintos"/>
    <s v="BRA0030367"/>
    <n v="4"/>
    <n v="-23.646100000000001"/>
    <n v="-46.638599999999997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1095212974211"/>
  </r>
  <r>
    <x v="19"/>
    <x v="19"/>
    <s v="Chupinguaia"/>
    <s v="BRA0000776"/>
    <n v="5.41"/>
    <n v="-12.533300000000001"/>
    <n v="-60.8889"/>
    <x v="3"/>
    <m/>
    <m/>
    <m/>
    <x v="9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.140627554761998"/>
  </r>
  <r>
    <x v="19"/>
    <x v="19"/>
    <s v="Chupinguaia"/>
    <s v="BRA0000775"/>
    <n v="1.27"/>
    <n v="-12.5694"/>
    <n v="-60.892800000000001"/>
    <x v="0"/>
    <m/>
    <m/>
    <m/>
    <x v="4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83752050587906"/>
  </r>
  <r>
    <x v="19"/>
    <x v="19"/>
    <s v="ChuÃ­ 09"/>
    <s v="BRA0031517"/>
    <n v="17.899999999999999"/>
    <n v="-33.6875"/>
    <n v="-53.381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226243458688501"/>
  </r>
  <r>
    <x v="19"/>
    <x v="19"/>
    <s v="ChuÃ­ I"/>
    <s v="BRA0030767"/>
    <n v="24"/>
    <n v="-33.656500000000001"/>
    <n v="-53.393599999999999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459767765839398"/>
  </r>
  <r>
    <x v="19"/>
    <x v="19"/>
    <s v="ChuÃ­ II"/>
    <s v="BRA0030790"/>
    <n v="22"/>
    <n v="-33.659399999999998"/>
    <n v="-53.400300000000001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.0881204520194"/>
  </r>
  <r>
    <x v="19"/>
    <x v="19"/>
    <s v="ChuÃ­ IV"/>
    <s v="BRA0030754"/>
    <n v="22"/>
    <n v="-33.664700000000003"/>
    <n v="-53.416400000000003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.0881204520194"/>
  </r>
  <r>
    <x v="19"/>
    <x v="19"/>
    <s v="ChuÃ­ V"/>
    <s v="BRA0030760"/>
    <n v="30"/>
    <n v="-33.668100000000003"/>
    <n v="-53.421799999999998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Cia Minuano"/>
    <s v="BRA0030685"/>
    <n v="1.016"/>
    <n v="-29.3584"/>
    <n v="-51.955599999999997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3458184095449699"/>
  </r>
  <r>
    <x v="19"/>
    <x v="19"/>
    <s v="Cia de Alimentos Ibituruna"/>
    <s v="BRA0031122"/>
    <n v="2"/>
    <n v="-18.779399999999999"/>
    <n v="-41.954099999999997"/>
    <x v="3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547606487105696"/>
  </r>
  <r>
    <x v="19"/>
    <x v="19"/>
    <s v="Cidade Nova"/>
    <s v="BRA0028923"/>
    <n v="15.6"/>
    <n v="-3.0240999999999998"/>
    <n v="-59.959200000000003"/>
    <x v="3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6.727133059942403"/>
  </r>
  <r>
    <x v="19"/>
    <x v="19"/>
    <s v="Cidezal"/>
    <s v="BRA0028836"/>
    <n v="17"/>
    <n v="-13.37"/>
    <n v="-59.012599999999999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4.754211496018996"/>
  </r>
  <r>
    <x v="19"/>
    <x v="19"/>
    <s v="Citrosuco"/>
    <s v="BRA0028237"/>
    <n v="7"/>
    <n v="-21.5947"/>
    <n v="-48.363599999999998"/>
    <x v="9"/>
    <m/>
    <m/>
    <m/>
    <x v="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5.0671634578095"/>
  </r>
  <r>
    <x v="19"/>
    <x v="19"/>
    <s v="Citrosuco"/>
    <s v="BRA0027925"/>
    <n v="2.2999999999999998"/>
    <n v="-22.5945"/>
    <n v="-47.354199999999999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8379747460171494"/>
  </r>
  <r>
    <x v="19"/>
    <x v="19"/>
    <s v="Citrovita Catanduva"/>
    <s v="BRA0029572"/>
    <n v="19.824000000000002"/>
    <n v="-21.134"/>
    <n v="-48.963500000000003"/>
    <x v="9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0.990206912516499"/>
  </r>
  <r>
    <x v="19"/>
    <x v="19"/>
    <s v="Clealco Clementina"/>
    <s v="BRA0028247"/>
    <n v="11.2"/>
    <n v="-21.577999999999999"/>
    <n v="-50.421599999999998"/>
    <x v="9"/>
    <m/>
    <m/>
    <m/>
    <x v="5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0.107461532495201"/>
  </r>
  <r>
    <x v="19"/>
    <x v="19"/>
    <s v="Clealco Queiroz"/>
    <s v="BRA0030036"/>
    <n v="45"/>
    <n v="-21.850300000000001"/>
    <n v="-50.247199999999999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1.146050800203"/>
  </r>
  <r>
    <x v="19"/>
    <x v="19"/>
    <s v="Coaracy Nunes"/>
    <s v="BRA0000783"/>
    <n v="76.951999999999998"/>
    <n v="0.90310000000000001"/>
    <n v="-51.2592"/>
    <x v="0"/>
    <m/>
    <m/>
    <m/>
    <x v="2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93.11565194362601"/>
  </r>
  <r>
    <x v="19"/>
    <x v="19"/>
    <s v="Cocais Grande"/>
    <s v="BRA0027728"/>
    <n v="10"/>
    <n v="-19.5319"/>
    <n v="-42.767200000000003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8.090712644717001"/>
  </r>
  <r>
    <x v="19"/>
    <x v="19"/>
    <s v="Cocal"/>
    <s v="BRA0027974"/>
    <n v="28.2"/>
    <n v="-22.47"/>
    <n v="-50.779299999999999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0.98485850146101"/>
  </r>
  <r>
    <x v="19"/>
    <x v="19"/>
    <s v="Cocal II"/>
    <s v="BRA0029713"/>
    <n v="131.30000000000001"/>
    <n v="-22.526800000000001"/>
    <n v="-51.494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70.18836600148398"/>
  </r>
  <r>
    <x v="19"/>
    <x v="19"/>
    <s v="Cocamar MaringÃ¡"/>
    <s v="BRA0029201"/>
    <n v="13"/>
    <n v="-23.430299999999999"/>
    <n v="-51.977400000000003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6.553303564503302"/>
  </r>
  <r>
    <x v="19"/>
    <x v="19"/>
    <s v="CodajÃ¡s"/>
    <s v="BRA0000788"/>
    <n v="3.6560000000000001"/>
    <n v="-3.8365999999999998"/>
    <n v="-62.052999999999997"/>
    <x v="1"/>
    <m/>
    <m/>
    <m/>
    <x v="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.2635196583999"/>
  </r>
  <r>
    <x v="19"/>
    <x v="19"/>
    <s v="Codora"/>
    <s v="BRA0030355"/>
    <n v="48"/>
    <n v="-15.2714"/>
    <n v="-49.158000000000001"/>
    <x v="9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1.88912085355"/>
  </r>
  <r>
    <x v="19"/>
    <x v="19"/>
    <s v="Codorna"/>
    <s v="BRA0000789"/>
    <n v="1.944"/>
    <n v="-20.151700000000002"/>
    <n v="-43.8842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4048345381329996"/>
  </r>
  <r>
    <x v="19"/>
    <x v="19"/>
    <s v="Coelhos I"/>
    <s v="BRA0029086"/>
    <n v="4.8"/>
    <n v="-6.5758000000000001"/>
    <n v="-34.971800000000002"/>
    <x v="4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6919535531678802"/>
  </r>
  <r>
    <x v="19"/>
    <x v="19"/>
    <s v="Coelhos II"/>
    <s v="BRA0029090"/>
    <n v="4.8"/>
    <n v="-6.5701000000000001"/>
    <n v="-34.967399999999998"/>
    <x v="4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6919535531678802"/>
  </r>
  <r>
    <x v="19"/>
    <x v="19"/>
    <s v="Coelhos III"/>
    <s v="BRA0029087"/>
    <n v="4.8"/>
    <n v="-6.5566000000000004"/>
    <n v="-34.9664"/>
    <x v="4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6919535531678802"/>
  </r>
  <r>
    <x v="19"/>
    <x v="19"/>
    <s v="Coelhos IV"/>
    <s v="BRA0029091"/>
    <n v="4.8"/>
    <n v="-6.5814000000000004"/>
    <n v="-34.974699999999999"/>
    <x v="4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6919535531678802"/>
  </r>
  <r>
    <x v="19"/>
    <x v="19"/>
    <s v="Cofercatu"/>
    <s v="BRA0028159"/>
    <n v="4"/>
    <n v="-22.889199999999999"/>
    <n v="-51.393099999999997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3240934044625"/>
  </r>
  <r>
    <x v="19"/>
    <x v="19"/>
    <s v="Cogeracao Diesel - Cargilll de Castro Pr"/>
    <s v="BRA0033394"/>
    <n v="1.80115"/>
    <n v="-24.7758"/>
    <n v="-49.885599999999997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7042035712125196"/>
  </r>
  <r>
    <x v="19"/>
    <x v="19"/>
    <s v="CogeraÃ§Ã£o De Millus Av. Brasil"/>
    <s v="BRA0031675"/>
    <n v="3.6992600000000002"/>
    <n v="-22.9192"/>
    <n v="-43.440800000000003"/>
    <x v="1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.574285484554899"/>
  </r>
  <r>
    <x v="19"/>
    <x v="19"/>
    <s v="CogeraÃ§Ã£o International Paper - Fases I e II"/>
    <s v="BRA0000754"/>
    <n v="50.5"/>
    <n v="-22.356300000000001"/>
    <n v="-46.960500000000003"/>
    <x v="3"/>
    <m/>
    <m/>
    <m/>
    <x v="7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6.007706379941"/>
  </r>
  <r>
    <x v="19"/>
    <x v="19"/>
    <s v="Coinbra - Frutesp"/>
    <s v="BRA0028328"/>
    <n v="5"/>
    <n v="-20.929500000000001"/>
    <n v="-48.507199999999997"/>
    <x v="9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905116755578199"/>
  </r>
  <r>
    <x v="19"/>
    <x v="19"/>
    <s v="Coinbra - Frutesp"/>
    <s v="BRA0029168"/>
    <n v="8"/>
    <n v="-21.633500000000002"/>
    <n v="-48.342100000000002"/>
    <x v="9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6481868089251"/>
  </r>
  <r>
    <x v="19"/>
    <x v="19"/>
    <s v="Colino 1"/>
    <s v="BRA0029004"/>
    <n v="11"/>
    <n v="-17.0778"/>
    <n v="-40.085299999999997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1.899783909188699"/>
  </r>
  <r>
    <x v="19"/>
    <x v="19"/>
    <s v="Colino 2"/>
    <s v="BRA0028997"/>
    <n v="16"/>
    <n v="-17.072500000000002"/>
    <n v="-40.104700000000001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0.945140231547299"/>
  </r>
  <r>
    <x v="19"/>
    <x v="19"/>
    <s v="Colombo Ariranha"/>
    <s v="BRA0000796"/>
    <n v="105.5"/>
    <n v="-21.211600000000001"/>
    <n v="-48.829599999999999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77.79796354270002"/>
  </r>
  <r>
    <x v="19"/>
    <x v="19"/>
    <s v="Colombo Ariranha 2"/>
    <s v="BRA0031112"/>
    <n v="40"/>
    <n v="-21.2118"/>
    <n v="-48.828000000000003"/>
    <x v="9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3.24093404462499"/>
  </r>
  <r>
    <x v="19"/>
    <x v="19"/>
    <s v="Colombo Palestina"/>
    <s v="BRA0030032"/>
    <n v="15"/>
    <n v="-20.310700000000001"/>
    <n v="-49.589799999999997"/>
    <x v="9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3.715350266734603"/>
  </r>
  <r>
    <x v="19"/>
    <x v="19"/>
    <s v="Colombo Santa Albertina"/>
    <s v="BRA0030267"/>
    <n v="50"/>
    <n v="-20.036100000000001"/>
    <n v="-50.666200000000003"/>
    <x v="9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9.051167555782"/>
  </r>
  <r>
    <x v="19"/>
    <x v="19"/>
    <s v="Color VisÃ£o do Brasil IndÃºstria AcrÃ­lica"/>
    <s v="BRA0034017"/>
    <n v="2.4"/>
    <n v="-21.230499999999999"/>
    <n v="-50.507800000000003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265712778452601"/>
  </r>
  <r>
    <x v="19"/>
    <x v="19"/>
    <s v="Colorado"/>
    <s v="BRA0028094"/>
    <n v="52.76"/>
    <n v="-20.279199999999999"/>
    <n v="-48.1755"/>
    <x v="9"/>
    <m/>
    <m/>
    <m/>
    <x v="2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88.93479200486101"/>
  </r>
  <r>
    <x v="19"/>
    <x v="19"/>
    <s v="Colorado"/>
    <s v="BRA0000797"/>
    <n v="1.1200000000000001"/>
    <n v="-28.642800000000001"/>
    <n v="-52.926900000000003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661598162083099"/>
  </r>
  <r>
    <x v="19"/>
    <x v="19"/>
    <s v="Colorado do Oeste"/>
    <s v="BRA0000798"/>
    <n v="10.946"/>
    <n v="-13.1149"/>
    <n v="-60.518599999999999"/>
    <x v="3"/>
    <m/>
    <m/>
    <m/>
    <x v="5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6.820205030392898"/>
  </r>
  <r>
    <x v="19"/>
    <x v="19"/>
    <s v="ColÃ´nia"/>
    <s v="BRA0030295"/>
    <n v="18.899999999999999"/>
    <n v="-3.5421999999999998"/>
    <n v="-38.878399999999999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2.4120671155985"/>
  </r>
  <r>
    <x v="19"/>
    <x v="19"/>
    <s v="Combustol"/>
    <s v="BRA0028608"/>
    <n v="2.1749999999999998"/>
    <n v="-23.4864"/>
    <n v="-46.743899999999996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3033022054727397"/>
  </r>
  <r>
    <x v="19"/>
    <x v="19"/>
    <s v="Comendador VenÃ¢ncio"/>
    <s v="BRA0029111"/>
    <n v="1.6"/>
    <n v="-21.166699999999999"/>
    <n v="-42.083300000000001"/>
    <x v="0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0945140231547299"/>
  </r>
  <r>
    <x v="19"/>
    <x v="19"/>
    <s v="Comigo"/>
    <s v="BRA0030157"/>
    <n v="5"/>
    <n v="-15.421200000000001"/>
    <n v="-49.734400000000001"/>
    <x v="9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905116755578199"/>
  </r>
  <r>
    <x v="19"/>
    <x v="19"/>
    <s v="Companhia Brasileira de Vidros Planos"/>
    <s v="BRA0033456"/>
    <n v="4.5359999999999996"/>
    <n v="-7.5084"/>
    <n v="-34.974699999999999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.402197151275502"/>
  </r>
  <r>
    <x v="19"/>
    <x v="19"/>
    <s v="Companhia Maranhense de Refrigerantes - Varzea Grande"/>
    <s v="BRA0033594"/>
    <n v="4"/>
    <n v="-15.610300000000001"/>
    <n v="-56.154400000000003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1095212974211"/>
  </r>
  <r>
    <x v="19"/>
    <x v="19"/>
    <s v="Complem"/>
    <s v="BRA0029997"/>
    <n v="1.246"/>
    <n v="-17.6875"/>
    <n v="-49.132899999999999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3296158841466799"/>
  </r>
  <r>
    <x v="19"/>
    <x v="19"/>
    <s v="Component"/>
    <s v="BRA0029136"/>
    <n v="1.62"/>
    <n v="-23.681999999999999"/>
    <n v="-46.613500000000002"/>
    <x v="3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92935612545556"/>
  </r>
  <r>
    <x v="19"/>
    <x v="19"/>
    <s v="Comvap"/>
    <s v="BRA0029773"/>
    <n v="8.8000000000000007"/>
    <n v="-4.8502999999999998"/>
    <n v="-42.8765"/>
    <x v="9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1.513005489817601"/>
  </r>
  <r>
    <x v="19"/>
    <x v="19"/>
    <s v="Condominio Edificio Faria Lima Financial Center"/>
    <s v="BRA0032645"/>
    <n v="1.8015999999999901"/>
    <n v="-23.5822"/>
    <n v="-46.6736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7061283923584796"/>
  </r>
  <r>
    <x v="19"/>
    <x v="19"/>
    <s v="Condominio de AdministraÃ§ao do Goiania Shopping"/>
    <s v="BRA0030187"/>
    <n v="3.64"/>
    <n v="-16.708300000000001"/>
    <n v="-49.272500000000001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569664380653199"/>
  </r>
  <r>
    <x v="19"/>
    <x v="19"/>
    <s v="CondomÃ­nio Canoas Shopping Center"/>
    <s v="BRA0029691"/>
    <n v="1.3340000000000001"/>
    <n v="-29.914000000000001"/>
    <n v="-51.174500000000002"/>
    <x v="3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7060253526899496"/>
  </r>
  <r>
    <x v="19"/>
    <x v="19"/>
    <s v="CondomÃ­nio Civil Pantanal Shopping"/>
    <s v="BRA0029651"/>
    <n v="3.36"/>
    <n v="-15.592000000000001"/>
    <n v="-56.087499999999999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3719978898337"/>
  </r>
  <r>
    <x v="19"/>
    <x v="19"/>
    <s v="CondomÃ­nio EdifÃ­cio Nova SÃ£o Paulo"/>
    <s v="BRA0032649"/>
    <n v="1.4159999999999999"/>
    <n v="-23.628799999999998"/>
    <n v="-46.701500000000003"/>
    <x v="3"/>
    <m/>
    <m/>
    <m/>
    <x v="3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0567705392870801"/>
  </r>
  <r>
    <x v="19"/>
    <x v="19"/>
    <s v="CondomÃ­nio EdifÃ­cios New York e Los Angeles"/>
    <s v="BRA0030989"/>
    <n v="2"/>
    <n v="-23.646100000000001"/>
    <n v="-46.638599999999997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547606487105696"/>
  </r>
  <r>
    <x v="19"/>
    <x v="19"/>
    <s v="CondomÃ­nio EdilÃ­cio PÃ¡tio BelÃ©m"/>
    <s v="BRA0033045"/>
    <n v="1.28"/>
    <n v="-1.4558"/>
    <n v="-48.504399999999997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4750468151747604"/>
  </r>
  <r>
    <x v="19"/>
    <x v="19"/>
    <s v="CondomÃ­nio SP Market Center"/>
    <s v="BRA0030018"/>
    <n v="4"/>
    <n v="-23.673999999999999"/>
    <n v="-46.688000000000002"/>
    <x v="3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1095212974211"/>
  </r>
  <r>
    <x v="19"/>
    <x v="19"/>
    <s v="CondomÃ­nio Shopping Center Lapa"/>
    <s v="BRA0029659"/>
    <n v="1.92"/>
    <n v="-12.967000000000001"/>
    <n v="-38.5015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2125702227621407"/>
  </r>
  <r>
    <x v="19"/>
    <x v="19"/>
    <s v="CondomÃ­nio World Trade Center"/>
    <s v="BRA0029675"/>
    <n v="5.25"/>
    <n v="-23.603200000000001"/>
    <n v="-46.687399999999997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7.7142992906454"/>
  </r>
  <r>
    <x v="19"/>
    <x v="19"/>
    <s v="CondomÃ­nio do Castanheira Shopping Center"/>
    <s v="BRA0029786"/>
    <n v="2.56"/>
    <n v="-1.3624000000000001"/>
    <n v="-48.3628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9500936303495"/>
  </r>
  <r>
    <x v="19"/>
    <x v="19"/>
    <s v="Congonhal I"/>
    <s v="BRA0028036"/>
    <n v="1.6160000000000001"/>
    <n v="-22.1128"/>
    <n v="-44.842199999999998"/>
    <x v="0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554591633862801"/>
  </r>
  <r>
    <x v="19"/>
    <x v="19"/>
    <s v="Conquista de Minas"/>
    <s v="BRA0030798"/>
    <n v="3.6"/>
    <n v="-20.0167"/>
    <n v="-47.615900000000003"/>
    <x v="9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8916840640163"/>
  </r>
  <r>
    <x v="19"/>
    <x v="19"/>
    <s v="Conquista do Pontal"/>
    <s v="BRA0030024"/>
    <n v="110"/>
    <n v="-22.120200000000001"/>
    <n v="-51.756799999999998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93.91256862272002"/>
  </r>
  <r>
    <x v="19"/>
    <x v="19"/>
    <s v="Conselvan"/>
    <s v="BRA0030928"/>
    <n v="1"/>
    <n v="-9.9266000000000005"/>
    <n v="-59.920299999999997"/>
    <x v="9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5810233511156402"/>
  </r>
  <r>
    <x v="19"/>
    <x v="19"/>
    <s v="ConsÃ³rcio CondomÃ­nio Catarina Fashion Outlet"/>
    <s v="BRA0032587"/>
    <n v="2.4"/>
    <n v="-23.416599999999999"/>
    <n v="-47.152799999999999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265712778452601"/>
  </r>
  <r>
    <x v="19"/>
    <x v="19"/>
    <s v="Contagem"/>
    <s v="BRA0028666"/>
    <n v="19.298999999999999"/>
    <n v="-19.943200000000001"/>
    <n v="-44.006100000000004"/>
    <x v="1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8.63776419241199"/>
  </r>
  <r>
    <x v="19"/>
    <x v="19"/>
    <s v="Contestado"/>
    <s v="BRA0029165"/>
    <n v="5.6"/>
    <n v="-26.673300000000001"/>
    <n v="-51.716900000000003"/>
    <x v="0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330799081041501"/>
  </r>
  <r>
    <x v="19"/>
    <x v="19"/>
    <s v="Continental"/>
    <s v="BRA0031446"/>
    <n v="8"/>
    <n v="-20.181799999999999"/>
    <n v="-48.688699999999997"/>
    <x v="9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6481868089251"/>
  </r>
  <r>
    <x v="19"/>
    <x v="19"/>
    <s v="Coocarol"/>
    <s v="BRA0028041"/>
    <n v="4"/>
    <n v="-23.365200000000002"/>
    <n v="-52.700299999999999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3240934044625"/>
  </r>
  <r>
    <x v="19"/>
    <x v="19"/>
    <s v="Cooper-Rubi"/>
    <s v="BRA0029153"/>
    <n v="2.4"/>
    <n v="-15.1754"/>
    <n v="-49.748800000000003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944560426775407"/>
  </r>
  <r>
    <x v="19"/>
    <x v="19"/>
    <s v="CooperSul"/>
    <s v="BRA0030222"/>
    <n v="1.44"/>
    <n v="-31.759499999999999"/>
    <n v="-52.473999999999997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594276670716104"/>
  </r>
  <r>
    <x v="19"/>
    <x v="19"/>
    <s v="Cooperfrigo"/>
    <s v="BRA0028459"/>
    <n v="4"/>
    <n v="-21.520800000000001"/>
    <n v="-49.8611"/>
    <x v="9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3240934044625"/>
  </r>
  <r>
    <x v="19"/>
    <x v="19"/>
    <s v="Coopernavi"/>
    <s v="BRA0028107"/>
    <n v="12"/>
    <n v="-23.126000000000001"/>
    <n v="-54.192399999999999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2.972280213387698"/>
  </r>
  <r>
    <x v="19"/>
    <x v="19"/>
    <s v="Cooperval"/>
    <s v="BRA0028162"/>
    <n v="3.6"/>
    <n v="-23.681899999999999"/>
    <n v="-51.683100000000003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8916840640163"/>
  </r>
  <r>
    <x v="19"/>
    <x v="19"/>
    <s v="Copa DOr"/>
    <s v="BRA0028960"/>
    <n v="1.6"/>
    <n v="-22.899000000000001"/>
    <n v="-43.198500000000003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8438085189684497"/>
  </r>
  <r>
    <x v="19"/>
    <x v="19"/>
    <s v="CopebrÃ¡s CatalÃ£o"/>
    <s v="BRA0029262"/>
    <n v="14.8"/>
    <n v="-18.166"/>
    <n v="-47.932499999999997"/>
    <x v="3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3.305228800458202"/>
  </r>
  <r>
    <x v="19"/>
    <x v="19"/>
    <s v="Copesul"/>
    <s v="BRA0000827"/>
    <n v="74.400000000000006"/>
    <n v="-29.939"/>
    <n v="-51.708500000000001"/>
    <x v="3"/>
    <m/>
    <m/>
    <m/>
    <x v="5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18.237096132033"/>
  </r>
  <r>
    <x v="19"/>
    <x v="19"/>
    <s v="Coplasa"/>
    <s v="BRA0030395"/>
    <n v="10"/>
    <n v="-21.028600000000001"/>
    <n v="-49.918399999999998"/>
    <x v="9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810233511156397"/>
  </r>
  <r>
    <x v="19"/>
    <x v="19"/>
    <s v="Coprodia"/>
    <s v="BRA0028120"/>
    <n v="6"/>
    <n v="-13.781000000000001"/>
    <n v="-57.840600000000002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486140106693799"/>
  </r>
  <r>
    <x v="19"/>
    <x v="19"/>
    <s v="Coqueiral"/>
    <s v="BRA0029769"/>
    <n v="3.1640000000000001"/>
    <n v="-27.515799999999999"/>
    <n v="-49.078099999999999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0519014807884"/>
  </r>
  <r>
    <x v="19"/>
    <x v="19"/>
    <s v="Coqueirinho"/>
    <s v="BRA0030738"/>
    <n v="29.6"/>
    <n v="-14.4199"/>
    <n v="-42.628700000000002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100380244535302"/>
  </r>
  <r>
    <x v="19"/>
    <x v="19"/>
    <s v="Coqueiros"/>
    <s v="BRA0030282"/>
    <n v="27"/>
    <n v="-2.8855"/>
    <n v="-39.972099999999998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017238736569297"/>
  </r>
  <r>
    <x v="19"/>
    <x v="19"/>
    <s v="Coraci"/>
    <s v="BRA0027896"/>
    <n v="1.3839999999999999"/>
    <n v="-22.6751"/>
    <n v="-49.762700000000002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9561363179440496"/>
  </r>
  <r>
    <x v="19"/>
    <x v="19"/>
    <s v="Corfio"/>
    <s v="BRA0030130"/>
    <n v="1.48"/>
    <n v="-26.771599999999999"/>
    <n v="-51.005800000000001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3305228800458204"/>
  </r>
  <r>
    <x v="19"/>
    <x v="19"/>
    <s v="Corona"/>
    <s v="BRA0000835"/>
    <n v="18"/>
    <n v="-21.4163"/>
    <n v="-48.279299999999999"/>
    <x v="9"/>
    <m/>
    <m/>
    <m/>
    <x v="2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4.458420320081501"/>
  </r>
  <r>
    <x v="19"/>
    <x v="19"/>
    <s v="Coronel AraÃºjo"/>
    <s v="BRA0029163"/>
    <n v="5.8"/>
    <n v="-26.672499999999999"/>
    <n v="-51.752499999999998"/>
    <x v="0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2.092613333935901"/>
  </r>
  <r>
    <x v="19"/>
    <x v="19"/>
    <s v="Corredor do Senandes II"/>
    <s v="BRA0030842"/>
    <n v="21.6"/>
    <n v="-32.386200000000002"/>
    <n v="-52.326999999999998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5.613790989255499"/>
  </r>
  <r>
    <x v="19"/>
    <x v="19"/>
    <s v="Corredor do Senandes III"/>
    <s v="BRA0030819"/>
    <n v="27"/>
    <n v="-32.412700000000001"/>
    <n v="-52.355499999999999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017238736569297"/>
  </r>
  <r>
    <x v="19"/>
    <x v="19"/>
    <s v="Corredor do Senandes IV"/>
    <s v="BRA0030840"/>
    <n v="29.7"/>
    <n v="-32.368899999999996"/>
    <n v="-52.341999999999999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218962610226299"/>
  </r>
  <r>
    <x v="19"/>
    <x v="19"/>
    <s v="Corrente Grande"/>
    <s v="BRA0027842"/>
    <n v="14"/>
    <n v="-18.95"/>
    <n v="-42.5167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3.326997702603897"/>
  </r>
  <r>
    <x v="19"/>
    <x v="19"/>
    <s v="Corrente Grande"/>
    <s v="BRA0030781"/>
    <n v="1.25"/>
    <n v="-18.89"/>
    <n v="-42.723999999999997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613390805896296"/>
  </r>
  <r>
    <x v="19"/>
    <x v="19"/>
    <s v="CorrupiÃ£o"/>
    <s v="BRA0030752"/>
    <n v="27.75"/>
    <n v="-14.2927"/>
    <n v="-42.585299999999997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906606479251799"/>
  </r>
  <r>
    <x v="19"/>
    <x v="19"/>
    <s v="CorumbataÃ­"/>
    <s v="BRA0000868"/>
    <n v="1.7"/>
    <n v="-22.4833"/>
    <n v="-47.6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4754211496018996"/>
  </r>
  <r>
    <x v="19"/>
    <x v="19"/>
    <s v="CorumbÃ¡ I"/>
    <s v="BRA0000866"/>
    <n v="375.3"/>
    <n v="-17.9893"/>
    <n v="-48.530999999999999"/>
    <x v="0"/>
    <m/>
    <m/>
    <m/>
    <x v="3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29.5444455562299"/>
  </r>
  <r>
    <x v="19"/>
    <x v="19"/>
    <s v="CorumbÃ¡ III"/>
    <s v="BRA0028352"/>
    <n v="96.447000000000003"/>
    <n v="-16.786100000000001"/>
    <n v="-47.941899999999997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67.37349624450201"/>
  </r>
  <r>
    <x v="19"/>
    <x v="19"/>
    <s v="CorumbÃ¡ IV"/>
    <s v="BRA0027795"/>
    <n v="127"/>
    <n v="-16.320799999999998"/>
    <n v="-48.188299999999998"/>
    <x v="0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83.75205058790601"/>
  </r>
  <r>
    <x v="19"/>
    <x v="19"/>
    <s v="Coruripe"/>
    <s v="BRA0029161"/>
    <n v="16"/>
    <n v="-9.9783000000000008"/>
    <n v="-36.215600000000002"/>
    <x v="9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7.2963736178503"/>
  </r>
  <r>
    <x v="19"/>
    <x v="19"/>
    <s v="Coruripe EnergÃ©tica - Filial Campo Florido"/>
    <s v="BRA0029703"/>
    <n v="30"/>
    <n v="-19.808900000000001"/>
    <n v="-48.729500000000002"/>
    <x v="9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7.43070053346899"/>
  </r>
  <r>
    <x v="19"/>
    <x v="19"/>
    <s v="Coruripe Iturama"/>
    <s v="BRA0028479"/>
    <n v="24"/>
    <n v="-19.704599999999999"/>
    <n v="-50.328899999999997"/>
    <x v="9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5.944560426775396"/>
  </r>
  <r>
    <x v="19"/>
    <x v="19"/>
    <s v="Cory"/>
    <s v="BRA0028883"/>
    <n v="1.44"/>
    <n v="-21.36"/>
    <n v="-46.930500000000002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594276670716104"/>
  </r>
  <r>
    <x v="19"/>
    <x v="19"/>
    <s v="Cosima"/>
    <s v="BRA0030550"/>
    <n v="4.9000000000000004"/>
    <n v="-3.6875"/>
    <n v="-45.427999999999997"/>
    <x v="6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6.9388420057997"/>
  </r>
  <r>
    <x v="19"/>
    <x v="19"/>
    <s v="Cosipa II"/>
    <s v="BRA0031331"/>
    <n v="18.5"/>
    <n v="-23.860800000000001"/>
    <n v="-46.362299999999998"/>
    <x v="6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7.21807696067199"/>
  </r>
  <r>
    <x v="19"/>
    <x v="19"/>
    <s v="Cosipar"/>
    <s v="BRA0027793"/>
    <n v="14"/>
    <n v="-5.3650000000000002"/>
    <n v="-49.108499999999999"/>
    <x v="6"/>
    <m/>
    <m/>
    <m/>
    <x v="9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4.11097715942699"/>
  </r>
  <r>
    <x v="19"/>
    <x v="19"/>
    <s v="Costa Bioenergia"/>
    <s v="BRA0030627"/>
    <n v="15"/>
    <n v="-23.659199999999998"/>
    <n v="-53.3994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3.715350266734603"/>
  </r>
  <r>
    <x v="19"/>
    <x v="19"/>
    <s v="Costa Branca"/>
    <s v="BRA0030672"/>
    <n v="20.7"/>
    <n v="-5.4215"/>
    <n v="-35.852600000000002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4.5465496980365"/>
  </r>
  <r>
    <x v="19"/>
    <x v="19"/>
    <s v="Costa Pinto"/>
    <s v="BRA0028221"/>
    <n v="75"/>
    <n v="-22.6357"/>
    <n v="-47.674900000000001"/>
    <x v="9"/>
    <m/>
    <m/>
    <m/>
    <x v="2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8.57675133367297"/>
  </r>
  <r>
    <x v="19"/>
    <x v="19"/>
    <s v="Costa Rica"/>
    <s v="BRA0000872"/>
    <n v="16"/>
    <n v="-18.566700000000001"/>
    <n v="-53.133299999999998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0.945140231547299"/>
  </r>
  <r>
    <x v="19"/>
    <x v="19"/>
    <s v="CotiporÃ£"/>
    <s v="BRA0027877"/>
    <n v="19.5"/>
    <n v="-28.9666"/>
    <n v="-51.75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4.276889657198296"/>
  </r>
  <r>
    <x v="19"/>
    <x v="19"/>
    <s v="Cotovelo do JacuÃ­"/>
    <s v="BRA0000877"/>
    <n v="3.34"/>
    <n v="-28.671399999999998"/>
    <n v="-52.708599999999997"/>
    <x v="0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722298023335499"/>
  </r>
  <r>
    <x v="19"/>
    <x v="19"/>
    <s v="Coxilha Seca"/>
    <s v="BRA0031487"/>
    <n v="30"/>
    <n v="-30.888000000000002"/>
    <n v="-55.735199999999999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Crato"/>
    <s v="BRA0028530"/>
    <n v="13.12"/>
    <n v="-7.2324000000000002"/>
    <n v="-39.478000000000002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6.119229855541299"/>
  </r>
  <r>
    <x v="19"/>
    <x v="19"/>
    <s v="Cristalina Alimentos"/>
    <s v="BRA0030377"/>
    <n v="1.92"/>
    <n v="-16.694700000000001"/>
    <n v="-47.508499999999998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2125702227621407"/>
  </r>
  <r>
    <x v="19"/>
    <x v="19"/>
    <s v="Cristalino"/>
    <s v="BRA0028783"/>
    <n v="4"/>
    <n v="-24.563300000000002"/>
    <n v="-51.5533"/>
    <x v="0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2362850578868"/>
  </r>
  <r>
    <x v="19"/>
    <x v="19"/>
    <s v="Cristina"/>
    <s v="BRA0027730"/>
    <n v="3.8"/>
    <n v="-22.157800000000002"/>
    <n v="-45.2806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4744708049924"/>
  </r>
  <r>
    <x v="19"/>
    <x v="19"/>
    <s v="CriÃºva"/>
    <s v="BRA0029002"/>
    <n v="23.949000000000002"/>
    <n v="-28.980799999999999"/>
    <n v="-50.782499999999999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1.223447712832893"/>
  </r>
  <r>
    <x v="19"/>
    <x v="19"/>
    <s v="Cromex - BA"/>
    <s v="BRA0029924"/>
    <n v="1.296"/>
    <n v="-12.823600000000001"/>
    <n v="-38.424500000000002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54348490036445"/>
  </r>
  <r>
    <x v="19"/>
    <x v="19"/>
    <s v="Cruz Alta"/>
    <s v="BRA0029070"/>
    <n v="30"/>
    <n v="-26.599399999999999"/>
    <n v="-51.725499999999997"/>
    <x v="4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Cruzeiro do Sul"/>
    <s v="BRA0027009"/>
    <n v="24.2104"/>
    <n v="-7.6116000000000001"/>
    <n v="-72.665000000000006"/>
    <x v="3"/>
    <m/>
    <m/>
    <m/>
    <x v="9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3.557088604771"/>
  </r>
  <r>
    <x v="19"/>
    <x v="19"/>
    <s v="Cruzeiro do Sul Â– CEA"/>
    <s v="BRA0034372"/>
    <n v="33.119999999999997"/>
    <n v="-7.6307999999999998"/>
    <n v="-72.67"/>
    <x v="3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1.666836342647"/>
  </r>
  <r>
    <x v="19"/>
    <x v="19"/>
    <s v="CucaÃº"/>
    <s v="BRA0028558"/>
    <n v="12.6"/>
    <n v="-8.6369000000000007"/>
    <n v="-35.261699999999998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5.120894224057103"/>
  </r>
  <r>
    <x v="19"/>
    <x v="19"/>
    <s v="CuiabÃ¡ (Antga MÃ¡rio Covas)"/>
    <s v="BRA0027003"/>
    <n v="529.20000000000005"/>
    <n v="-15.596"/>
    <n v="-56.097000000000001"/>
    <x v="1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801.6013684970599"/>
  </r>
  <r>
    <x v="19"/>
    <x v="19"/>
    <s v="Culuene"/>
    <s v="BRA0027111"/>
    <n v="1.794"/>
    <n v="-14.6333"/>
    <n v="-53.933300000000003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8334738484622397"/>
  </r>
  <r>
    <x v="19"/>
    <x v="19"/>
    <s v="Curemas"/>
    <s v="BRA0027402"/>
    <n v="3.52"/>
    <n v="-7.0167000000000002"/>
    <n v="-37.966700000000003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407930850940399"/>
  </r>
  <r>
    <x v="19"/>
    <x v="19"/>
    <s v="CuruÃ¡-Una"/>
    <s v="BRA0027130"/>
    <n v="30.3"/>
    <n v="-2.8117000000000001"/>
    <n v="-54.298900000000003"/>
    <x v="0"/>
    <m/>
    <m/>
    <m/>
    <x v="2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5.414859313492"/>
  </r>
  <r>
    <x v="19"/>
    <x v="19"/>
    <s v="CÃ³rrego Santa Cruz"/>
    <s v="BRA0029518"/>
    <n v="1"/>
    <n v="-12.6456"/>
    <n v="-58.318899999999999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D"/>
    <s v="BRA0027175"/>
    <n v="1.36"/>
    <n v="-20.116900000000001"/>
    <n v="-43.868099999999998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1803369196815199"/>
  </r>
  <r>
    <x v="19"/>
    <x v="19"/>
    <s v="DHB Componentes Automotivos (Unidade 1)"/>
    <s v="BRA0030587"/>
    <n v="1.016"/>
    <n v="-30.0914"/>
    <n v="-51.1556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3458184095449699"/>
  </r>
  <r>
    <x v="19"/>
    <x v="19"/>
    <s v="DHB Componentes Automotivos (Unidade 2)"/>
    <s v="BRA0030586"/>
    <n v="2.032"/>
    <n v="-30.0914"/>
    <n v="-51.1556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6916368190899398"/>
  </r>
  <r>
    <x v="19"/>
    <x v="19"/>
    <s v="DTCEA-MN"/>
    <s v="BRA0029818"/>
    <n v="1"/>
    <n v="-3.1423000000000001"/>
    <n v="-59.970500000000001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773803243552804"/>
  </r>
  <r>
    <x v="19"/>
    <x v="19"/>
    <s v="DVPA"/>
    <s v="BRA0030266"/>
    <n v="28"/>
    <n v="-17.117100000000001"/>
    <n v="-46.6541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0.268653831238"/>
  </r>
  <r>
    <x v="19"/>
    <x v="19"/>
    <s v="Da Fazenda"/>
    <s v="BRA0029734"/>
    <n v="27"/>
    <n v="-10.330299999999999"/>
    <n v="-56.981400000000001"/>
    <x v="0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2.844924140736"/>
  </r>
  <r>
    <x v="19"/>
    <x v="19"/>
    <s v="Da Ilha"/>
    <s v="BRA0028725"/>
    <n v="26"/>
    <n v="-28.883299999999998"/>
    <n v="-51.45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9.0358528762643"/>
  </r>
  <r>
    <x v="19"/>
    <x v="19"/>
    <s v="Da Mata"/>
    <s v="BRA0029774"/>
    <n v="40"/>
    <n v="-21.325500000000002"/>
    <n v="-50.945599999999999"/>
    <x v="9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3.24093404462499"/>
  </r>
  <r>
    <x v="19"/>
    <x v="19"/>
    <s v="Da Pedra"/>
    <s v="BRA0030453"/>
    <n v="70"/>
    <n v="-21.1706"/>
    <n v="-47.6205"/>
    <x v="9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50.671634578095"/>
  </r>
  <r>
    <x v="19"/>
    <x v="19"/>
    <s v="Da Prata"/>
    <s v="BRA0030490"/>
    <n v="21.84"/>
    <n v="-13.9643"/>
    <n v="-42.6389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5.898388666913899"/>
  </r>
  <r>
    <x v="19"/>
    <x v="19"/>
    <s v="Dacal"/>
    <s v="BRA0027999"/>
    <n v="4.4000000000000004"/>
    <n v="-21.910599999999999"/>
    <n v="-50.856000000000002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756502744908801"/>
  </r>
  <r>
    <x v="19"/>
    <x v="19"/>
    <s v="Dacalda"/>
    <s v="BRA0028155"/>
    <n v="6"/>
    <n v="-23.1569"/>
    <n v="-50.093600000000002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486140106693799"/>
  </r>
  <r>
    <x v="19"/>
    <x v="19"/>
    <s v="Daia"/>
    <s v="BRA0028612"/>
    <n v="44.44"/>
    <n v="-16.398"/>
    <n v="-48.934399999999997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0.08678161434801"/>
  </r>
  <r>
    <x v="19"/>
    <x v="19"/>
    <s v="Dakota CalÃ§ados"/>
    <s v="BRA0030797"/>
    <n v="1.095"/>
    <n v="-10.734299999999999"/>
    <n v="-37.801600000000001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6837314551690303"/>
  </r>
  <r>
    <x v="19"/>
    <x v="19"/>
    <s v="Dalapria"/>
    <s v="BRA0028985"/>
    <n v="1.44"/>
    <n v="-26.796099999999999"/>
    <n v="-52.136699999999998"/>
    <x v="0"/>
    <m/>
    <m/>
    <m/>
    <x v="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4850626208392503"/>
  </r>
  <r>
    <x v="19"/>
    <x v="19"/>
    <s v="Dalba"/>
    <s v="BRA0030577"/>
    <n v="1"/>
    <n v="-25.281700000000001"/>
    <n v="-51.877000000000002"/>
    <x v="0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Damascena"/>
    <s v="BRA0031338"/>
    <n v="30"/>
    <n v="-11.8567"/>
    <n v="-41.474200000000003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Dardanelos"/>
    <s v="BRA0029597"/>
    <n v="261"/>
    <n v="-10.1633"/>
    <n v="-59.464199999999998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94.16760002711499"/>
  </r>
  <r>
    <x v="19"/>
    <x v="19"/>
    <s v="Dasa"/>
    <s v="BRA0029147"/>
    <n v="4.2"/>
    <n v="-17.833500000000001"/>
    <n v="-40.178600000000003"/>
    <x v="9"/>
    <m/>
    <m/>
    <m/>
    <x v="7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040298074685699"/>
  </r>
  <r>
    <x v="19"/>
    <x v="19"/>
    <s v="Decasa"/>
    <s v="BRA0028051"/>
    <n v="33"/>
    <n v="-22.7623"/>
    <n v="-50.102499999999999"/>
    <x v="9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8.173770586816"/>
  </r>
  <r>
    <x v="19"/>
    <x v="19"/>
    <s v="Della Coletta"/>
    <s v="BRA0027929"/>
    <n v="4"/>
    <n v="-22.053599999999999"/>
    <n v="-48.702100000000002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3240934044625"/>
  </r>
  <r>
    <x v="19"/>
    <x v="19"/>
    <s v="Delta"/>
    <s v="BRA0028219"/>
    <n v="101.875"/>
    <n v="-19.971599999999999"/>
    <n v="-47.758899999999997"/>
    <x v="9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64.81675389490601"/>
  </r>
  <r>
    <x v="19"/>
    <x v="19"/>
    <s v="Delta do ParnaÃ­ba"/>
    <s v="BRA0030838"/>
    <n v="30"/>
    <n v="-2.8317999999999999"/>
    <n v="-41.7136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DerivaÃ§Ã£o do Rio JordÃ£o"/>
    <s v="BRA0002398"/>
    <n v="6.5"/>
    <n v="-25.758900000000001"/>
    <n v="-52.0869"/>
    <x v="0"/>
    <m/>
    <m/>
    <m/>
    <x v="4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4.758963219066001"/>
  </r>
  <r>
    <x v="19"/>
    <x v="19"/>
    <s v="Destil"/>
    <s v="BRA0028045"/>
    <n v="3.4"/>
    <n v="-21.2515"/>
    <n v="-49.128300000000003"/>
    <x v="9"/>
    <m/>
    <m/>
    <m/>
    <x v="2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175479393793101"/>
  </r>
  <r>
    <x v="19"/>
    <x v="19"/>
    <s v="Destilaria Guaricanga"/>
    <s v="BRA0027894"/>
    <n v="1.6"/>
    <n v="-22.054099999999998"/>
    <n v="-49.310699999999997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7296373617850298"/>
  </r>
  <r>
    <x v="19"/>
    <x v="19"/>
    <s v="Destilaria Malosso"/>
    <s v="BRA0027895"/>
    <n v="4"/>
    <n v="-21.623699999999999"/>
    <n v="-48.820999999999998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3240934044625"/>
  </r>
  <r>
    <x v="19"/>
    <x v="19"/>
    <s v="Destilaria Melhoramentos"/>
    <s v="BRA0028074"/>
    <n v="18.38"/>
    <n v="-23.561199999999999"/>
    <n v="-52.418199999999999"/>
    <x v="9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5.8192091935055"/>
  </r>
  <r>
    <x v="19"/>
    <x v="19"/>
    <s v="Destilaria ParaguaÃ§u"/>
    <s v="BRA0028078"/>
    <n v="3.6"/>
    <n v="-22.4618"/>
    <n v="-50.482500000000002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8916840640163"/>
  </r>
  <r>
    <x v="19"/>
    <x v="19"/>
    <s v="Destilaria Porto Alegre"/>
    <s v="BRA0029635"/>
    <n v="2.4"/>
    <n v="-8.8934999999999995"/>
    <n v="-35.6571"/>
    <x v="9"/>
    <m/>
    <m/>
    <m/>
    <x v="4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944560426775407"/>
  </r>
  <r>
    <x v="19"/>
    <x v="19"/>
    <s v="Destilaria de Ãlcool Ibaiti"/>
    <s v="BRA0028154"/>
    <n v="3.6"/>
    <n v="-23.6782"/>
    <n v="-50.404800000000002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8916840640163"/>
  </r>
  <r>
    <x v="19"/>
    <x v="19"/>
    <s v="Destivale"/>
    <s v="BRA0028460"/>
    <n v="5"/>
    <n v="-21.114000000000001"/>
    <n v="-50.454300000000003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905116755578199"/>
  </r>
  <r>
    <x v="19"/>
    <x v="19"/>
    <s v="Diacal II"/>
    <s v="BRA0027411"/>
    <n v="5.04"/>
    <n v="-11.7403"/>
    <n v="-46.752499999999998"/>
    <x v="0"/>
    <m/>
    <m/>
    <m/>
    <x v="5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.197719172937401"/>
  </r>
  <r>
    <x v="19"/>
    <x v="19"/>
    <s v="Diamante"/>
    <s v="BRA0028893"/>
    <n v="7"/>
    <n v="-22.3657"/>
    <n v="-48.683399999999999"/>
    <x v="9"/>
    <m/>
    <m/>
    <m/>
    <x v="4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5.0671634578095"/>
  </r>
  <r>
    <x v="19"/>
    <x v="19"/>
    <s v="Diamante (Antiga Camargo CorrÃªa)"/>
    <s v="BRA0000607"/>
    <n v="4.2300000000000004"/>
    <n v="-14.346399999999999"/>
    <n v="-56.794699999999999"/>
    <x v="0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112371448715301"/>
  </r>
  <r>
    <x v="19"/>
    <x v="19"/>
    <s v="Diana"/>
    <s v="BRA0027890"/>
    <n v="2.8730000000000002"/>
    <n v="-21.397300000000001"/>
    <n v="-49.884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288280087755201"/>
  </r>
  <r>
    <x v="19"/>
    <x v="19"/>
    <s v="DianÃ³polis"/>
    <s v="BRA0027227"/>
    <n v="5.5"/>
    <n v="-11.466100000000001"/>
    <n v="-46.818899999999999"/>
    <x v="0"/>
    <m/>
    <m/>
    <m/>
    <x v="8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.9498919545943"/>
  </r>
  <r>
    <x v="19"/>
    <x v="19"/>
    <s v="Distribuidora Amaral"/>
    <s v="BRA0031258"/>
    <n v="1.5"/>
    <n v="-20.119700000000002"/>
    <n v="-44.921199999999999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4160704865329201"/>
  </r>
  <r>
    <x v="19"/>
    <x v="19"/>
    <s v="Distrito - Bloco Soenergy"/>
    <s v="BRA0031983"/>
    <n v="21.32"/>
    <n v="2.7616999999999998"/>
    <n v="-60.724699999999999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1.193748515254597"/>
  </r>
  <r>
    <x v="19"/>
    <x v="19"/>
    <s v="Divino"/>
    <s v="BRA0031007"/>
    <n v="1.2509999999999999"/>
    <n v="-20.699400000000001"/>
    <n v="-42.075000000000003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651481518540999"/>
  </r>
  <r>
    <x v="19"/>
    <x v="19"/>
    <s v="Divisa"/>
    <s v="BRA0029048"/>
    <n v="10.8"/>
    <n v="-13.363099999999999"/>
    <n v="-59.1419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1.137969656294402"/>
  </r>
  <r>
    <x v="19"/>
    <x v="19"/>
    <s v="Do AtlÃ¢ntico"/>
    <s v="BRA0029587"/>
    <n v="490"/>
    <n v="-22.909600000000001"/>
    <n v="-43.729700000000001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95.9163589340801"/>
  </r>
  <r>
    <x v="19"/>
    <x v="19"/>
    <s v="Doce Mineiro"/>
    <s v="BRA0031028"/>
    <n v="2.2400000000000002"/>
    <n v="-18.754100000000001"/>
    <n v="-49.263199999999998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5813319265558299"/>
  </r>
  <r>
    <x v="19"/>
    <x v="19"/>
    <s v="Doido"/>
    <s v="BRA0031244"/>
    <n v="6"/>
    <n v="-11.7098"/>
    <n v="-46.756300000000003"/>
    <x v="0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2.854427586830202"/>
  </r>
  <r>
    <x v="19"/>
    <x v="19"/>
    <s v="Dois CÃ³rregos"/>
    <s v="BRA0028072"/>
    <n v="3.6"/>
    <n v="-22.334800000000001"/>
    <n v="-48.397100000000002"/>
    <x v="9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8916840640163"/>
  </r>
  <r>
    <x v="19"/>
    <x v="19"/>
    <s v="Dois Riachos"/>
    <s v="BRA0031121"/>
    <n v="30"/>
    <n v="-11.8225"/>
    <n v="-41.459099999999999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Dois Vizinhos"/>
    <s v="BRA0028774"/>
    <n v="1.98"/>
    <n v="-25.73"/>
    <n v="-53.047499999999999"/>
    <x v="9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0904262352089704"/>
  </r>
  <r>
    <x v="19"/>
    <x v="19"/>
    <s v="Dona Francisca"/>
    <s v="BRA0027012"/>
    <n v="125"/>
    <n v="-29.4496"/>
    <n v="-53.285699999999999"/>
    <x v="0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76.13390805896302"/>
  </r>
  <r>
    <x v="19"/>
    <x v="19"/>
    <s v="Dona Maria Piana"/>
    <s v="BRA0028204"/>
    <n v="1"/>
    <n v="-29.2"/>
    <n v="-51.25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Dori Alimentos"/>
    <s v="BRA0028210"/>
    <n v="3.75"/>
    <n v="-22.174299999999999"/>
    <n v="-49.973599999999998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040176216332299"/>
  </r>
  <r>
    <x v="19"/>
    <x v="19"/>
    <s v="Dos AraÃ§Ã¡s"/>
    <s v="BRA0030495"/>
    <n v="31.86"/>
    <n v="-14.1296"/>
    <n v="-42.559699999999999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7.780341709151799"/>
  </r>
  <r>
    <x v="19"/>
    <x v="19"/>
    <s v="Dourados"/>
    <s v="BRA0027065"/>
    <n v="10.8"/>
    <n v="-20.65"/>
    <n v="-47.683300000000003"/>
    <x v="0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1.137969656294402"/>
  </r>
  <r>
    <x v="19"/>
    <x v="19"/>
    <s v="Dourados"/>
    <s v="BRA0030778"/>
    <n v="28.56"/>
    <n v="-14.1523"/>
    <n v="-42.681600000000003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3.867123641348897"/>
  </r>
  <r>
    <x v="19"/>
    <x v="19"/>
    <s v="Dreen Boa Vista"/>
    <s v="BRA0030512"/>
    <n v="14"/>
    <n v="-5.1105999999999998"/>
    <n v="-35.927900000000001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6015311967396"/>
  </r>
  <r>
    <x v="19"/>
    <x v="19"/>
    <s v="Dreen Olho D Ãgua"/>
    <s v="BRA0030549"/>
    <n v="30"/>
    <n v="-5.0545"/>
    <n v="-35.968699999999998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Dreen SÃ£o Bento do Norte"/>
    <s v="BRA0030536"/>
    <n v="30"/>
    <n v="-5.0529999999999999"/>
    <n v="-35.978400000000001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Dulcini"/>
    <s v="BRA0027977"/>
    <n v="1.8512"/>
    <n v="-22.610700000000001"/>
    <n v="-46.924500000000002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6291904275852804"/>
  </r>
  <r>
    <x v="19"/>
    <x v="19"/>
    <s v="Dunas de Paracuru"/>
    <s v="BRA0030299"/>
    <n v="42"/>
    <n v="-3.4367000000000001"/>
    <n v="-38.985399999999998"/>
    <x v="4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9.804593590219"/>
  </r>
  <r>
    <x v="19"/>
    <x v="19"/>
    <s v="DurandÃ©"/>
    <s v="BRA0031144"/>
    <n v="3"/>
    <n v="-20.079699999999999"/>
    <n v="-41.733600000000003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427213793415101"/>
  </r>
  <r>
    <x v="19"/>
    <x v="19"/>
    <s v="E"/>
    <s v="BRA0000008"/>
    <n v="1.4"/>
    <n v="-20.116700000000002"/>
    <n v="-43.885800000000003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3326997702603904"/>
  </r>
  <r>
    <x v="19"/>
    <x v="19"/>
    <s v="E Nova"/>
    <s v="BRA0027899"/>
    <n v="2.7440000000000002"/>
    <n v="-20.125800000000002"/>
    <n v="-43.950200000000002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4520915497103"/>
  </r>
  <r>
    <x v="19"/>
    <x v="19"/>
    <s v="EMPRESA DE MINERAÃ‡ÃƒO ESPERANÃ‡A S A - EMESA"/>
    <s v="BRA0032942"/>
    <n v="3.12"/>
    <n v="-20.117000000000001"/>
    <n v="-44.214100000000002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345426611988399"/>
  </r>
  <r>
    <x v="19"/>
    <x v="19"/>
    <s v="ENGEFLEX BAHIA"/>
    <s v="BRA0033107"/>
    <n v="3.6480000000000001"/>
    <n v="-14.8621"/>
    <n v="-40.83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603883423248"/>
  </r>
  <r>
    <x v="19"/>
    <x v="19"/>
    <s v="ERB Candeias"/>
    <s v="BRA0030979"/>
    <n v="16.79"/>
    <n v="-12.763"/>
    <n v="-38.471800000000002"/>
    <x v="9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0.125382065231598"/>
  </r>
  <r>
    <x v="19"/>
    <x v="19"/>
    <s v="ESPIGÃƒO I"/>
    <s v="BRA0032203"/>
    <n v="3.58719999999999"/>
    <n v="-2.5895999999999999"/>
    <n v="-43.1995"/>
    <x v="1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5.769282745791099"/>
  </r>
  <r>
    <x v="19"/>
    <x v="19"/>
    <s v="ETA006"/>
    <s v="BRA0032886"/>
    <n v="1.1200000000000001"/>
    <n v="-10.2875"/>
    <n v="-48.2956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906659632779096"/>
  </r>
  <r>
    <x v="19"/>
    <x v="19"/>
    <s v="ETERNIT RIO DE JANEIRO"/>
    <s v="BRA0034007"/>
    <n v="1.524"/>
    <n v="-22.834900000000001"/>
    <n v="-43.360500000000002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5187276143174504"/>
  </r>
  <r>
    <x v="19"/>
    <x v="19"/>
    <s v="Ecoluz"/>
    <s v="BRA0028246"/>
    <n v="12.33"/>
    <n v="-25.389299999999999"/>
    <n v="-51.445799999999998"/>
    <x v="9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4.1540179192558"/>
  </r>
  <r>
    <x v="19"/>
    <x v="19"/>
    <s v="EdifÃ­cio Odebrecht"/>
    <s v="BRA0031224"/>
    <n v="1.3"/>
    <n v="-23.567799999999998"/>
    <n v="-46.693899999999999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5605944216618699"/>
  </r>
  <r>
    <x v="19"/>
    <x v="19"/>
    <s v="EdifÃ­cio RochaverÃ¡"/>
    <s v="BRA0030154"/>
    <n v="5.47"/>
    <n v="-23.544"/>
    <n v="-46.6265"/>
    <x v="3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.3972703742234"/>
  </r>
  <r>
    <x v="19"/>
    <x v="19"/>
    <s v="EdifÃ­cio Sky"/>
    <s v="BRA0031063"/>
    <n v="1.3"/>
    <n v="-23.646100000000001"/>
    <n v="-46.638599999999997"/>
    <x v="1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3387788719693496"/>
  </r>
  <r>
    <x v="19"/>
    <x v="19"/>
    <s v="Editora o Dia"/>
    <s v="BRA0029676"/>
    <n v="3.3"/>
    <n v="-22.899000000000001"/>
    <n v="-43.198500000000003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1153550703724"/>
  </r>
  <r>
    <x v="19"/>
    <x v="19"/>
    <s v="EgÃ­dio"/>
    <s v="BRA0028930"/>
    <n v="2"/>
    <n v="-10.314"/>
    <n v="-58.349499999999999"/>
    <x v="9"/>
    <m/>
    <m/>
    <m/>
    <x v="4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1620467022312804"/>
  </r>
  <r>
    <x v="19"/>
    <x v="19"/>
    <s v="EirunepÃ©"/>
    <s v="BRA0027087"/>
    <n v="6.33"/>
    <n v="-6.6566000000000001"/>
    <n v="-69.866600000000005"/>
    <x v="3"/>
    <m/>
    <m/>
    <m/>
    <x v="2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7.075817453168899"/>
  </r>
  <r>
    <x v="19"/>
    <x v="19"/>
    <s v="Eldorado"/>
    <s v="BRA0029193"/>
    <n v="141.01900000000001"/>
    <n v="-21.851400000000002"/>
    <n v="-54.015900000000002"/>
    <x v="9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04.99233195097599"/>
  </r>
  <r>
    <x v="19"/>
    <x v="19"/>
    <s v="Eldorado Brasil"/>
    <s v="BRA0030583"/>
    <n v="226"/>
    <n v="-20.595700000000001"/>
    <n v="-51.597499999999997"/>
    <x v="9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09.31127735213499"/>
  </r>
  <r>
    <x v="19"/>
    <x v="19"/>
    <s v="Electron (TG)"/>
    <s v="BRA0027120"/>
    <n v="120"/>
    <n v="-3.121"/>
    <n v="-59.918599999999998"/>
    <x v="3"/>
    <m/>
    <m/>
    <m/>
    <x v="9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13.28563892263401"/>
  </r>
  <r>
    <x v="19"/>
    <x v="19"/>
    <s v="Elekeiroz"/>
    <s v="BRA0027057"/>
    <n v="8.9879999999999995"/>
    <n v="-23.203800000000001"/>
    <n v="-46.814399999999999"/>
    <x v="3"/>
    <m/>
    <m/>
    <m/>
    <x v="7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8.445094355305301"/>
  </r>
  <r>
    <x v="19"/>
    <x v="19"/>
    <s v="Elektro 4UGs"/>
    <s v="BRA0033730"/>
    <n v="1.6559999999999999"/>
    <n v="-22.992699999999999"/>
    <n v="-47.0976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0833418171323501"/>
  </r>
  <r>
    <x v="19"/>
    <x v="19"/>
    <s v="Eloy Chaves"/>
    <s v="BRA0027108"/>
    <n v="19"/>
    <n v="-22.7"/>
    <n v="-47.283299999999997"/>
    <x v="0"/>
    <m/>
    <m/>
    <m/>
    <x v="3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2.372354024962405"/>
  </r>
  <r>
    <x v="19"/>
    <x v="19"/>
    <s v="Ematex"/>
    <s v="BRA0030655"/>
    <n v="1.2470000000000001"/>
    <n v="-19.775600000000001"/>
    <n v="-44.062600000000003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3338932644710404"/>
  </r>
  <r>
    <x v="19"/>
    <x v="19"/>
    <s v="EmbaÃºba"/>
    <s v="BRA0030814"/>
    <n v="4.5"/>
    <n v="-15.9825"/>
    <n v="-55.082799999999999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140820690122599"/>
  </r>
  <r>
    <x v="19"/>
    <x v="19"/>
    <s v="EmborcaÃ§Ã£o"/>
    <s v="BRA0027115"/>
    <n v="1192"/>
    <n v="-18.451899999999998"/>
    <n v="-47.985900000000001"/>
    <x v="0"/>
    <m/>
    <m/>
    <m/>
    <x v="2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540.41294725027"/>
  </r>
  <r>
    <x v="19"/>
    <x v="19"/>
    <s v="Embuaca"/>
    <s v="BRA0030336"/>
    <n v="27.3"/>
    <n v="-3.2147000000000001"/>
    <n v="-39.328800000000001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372985833642304"/>
  </r>
  <r>
    <x v="19"/>
    <x v="19"/>
    <s v="Emiliana"/>
    <s v="BRA0030807"/>
    <n v="28.2"/>
    <n v="-13.91"/>
    <n v="-42.624200000000002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3.440227124861302"/>
  </r>
  <r>
    <x v="19"/>
    <x v="19"/>
    <s v="Enacel"/>
    <s v="BRA0028770"/>
    <n v="31.5"/>
    <n v="-4.5099"/>
    <n v="-37.7607"/>
    <x v="4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7.353445192664203"/>
  </r>
  <r>
    <x v="19"/>
    <x v="19"/>
    <s v="Energia Madeiras"/>
    <s v="BRA0028140"/>
    <n v="4"/>
    <n v="-26.185199999999998"/>
    <n v="-50.359699999999997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3240934044625"/>
  </r>
  <r>
    <x v="19"/>
    <x v="19"/>
    <s v="Energy Green"/>
    <s v="BRA0029738"/>
    <n v="5"/>
    <n v="-24.952200000000001"/>
    <n v="-50.1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905116755578199"/>
  </r>
  <r>
    <x v="19"/>
    <x v="19"/>
    <s v="Energy Works Kaiser Pacatuba"/>
    <s v="BRA0000806"/>
    <n v="5.5519999999999996"/>
    <n v="-3.98"/>
    <n v="-38.610500000000002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9.883769459364501"/>
  </r>
  <r>
    <x v="19"/>
    <x v="19"/>
    <s v="EnergyWorks Corn Products Balsa"/>
    <s v="BRA0028077"/>
    <n v="9.1989999999999998"/>
    <n v="-25.58"/>
    <n v="-49.6265"/>
    <x v="1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6.082636033266198"/>
  </r>
  <r>
    <x v="19"/>
    <x v="19"/>
    <s v="EnergyWorks Corn Products Mogi"/>
    <s v="BRA0028076"/>
    <n v="30.774999999999999"/>
    <n v="-22.367999999999999"/>
    <n v="-46.932499999999997"/>
    <x v="1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21.077630603736"/>
  </r>
  <r>
    <x v="19"/>
    <x v="19"/>
    <s v="EnergÃ©tica Itajubara"/>
    <s v="BRA0030969"/>
    <n v="4.4000000000000004"/>
    <n v="-4.2788000000000004"/>
    <n v="-42.978299999999997"/>
    <x v="9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756502744908801"/>
  </r>
  <r>
    <x v="19"/>
    <x v="19"/>
    <s v="EnergÃ©tica Santa Helena"/>
    <s v="BRA0029599"/>
    <n v="3.2"/>
    <n v="-21.994299999999999"/>
    <n v="-53.415500000000002"/>
    <x v="9"/>
    <m/>
    <m/>
    <m/>
    <x v="2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459274723569999"/>
  </r>
  <r>
    <x v="19"/>
    <x v="19"/>
    <s v="Enervale"/>
    <s v="BRA0030850"/>
    <n v="30"/>
    <n v="-17.059799999999999"/>
    <n v="-46.170499999999997"/>
    <x v="9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7.43070053346899"/>
  </r>
  <r>
    <x v="19"/>
    <x v="19"/>
    <s v="Engenheiro Ernesto Jorge Dreher"/>
    <s v="BRA0029245"/>
    <n v="17.87"/>
    <n v="-29.1203"/>
    <n v="-53.367800000000003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8.068103496109401"/>
  </r>
  <r>
    <x v="19"/>
    <x v="19"/>
    <s v="Engenheiro Henrique Kotzian"/>
    <s v="BRA0029246"/>
    <n v="13"/>
    <n v="-29.130600000000001"/>
    <n v="-53.315600000000003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9.5179264381321"/>
  </r>
  <r>
    <x v="19"/>
    <x v="19"/>
    <s v="Engenheiro JosÃ© GelÃ¡sio da Rocha"/>
    <s v="BRA0028845"/>
    <n v="24.434999999999999"/>
    <n v="-16.7"/>
    <n v="-54.76"/>
    <x v="0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3.074656347366101"/>
  </r>
  <r>
    <x v="19"/>
    <x v="19"/>
    <s v="Engenheiro JosÃ© Luiz Muller de Godoy Pereira (Antiga Foz do Rio Claro)"/>
    <s v="BRA0029455"/>
    <n v="68.400000000000006"/>
    <n v="-19.117799999999999"/>
    <n v="-50.645600000000002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0.54047448986398"/>
  </r>
  <r>
    <x v="19"/>
    <x v="19"/>
    <s v="Engenho Coradini"/>
    <s v="BRA0031795"/>
    <n v="1.2"/>
    <n v="-30.973500000000001"/>
    <n v="-54.635300000000001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972280213387704"/>
  </r>
  <r>
    <x v="19"/>
    <x v="19"/>
    <s v="Enguia PecÃ©m"/>
    <s v="BRA0028533"/>
    <n v="14.76"/>
    <n v="-3.5979999999999999"/>
    <n v="-39.047699999999999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3.134133587484001"/>
  </r>
  <r>
    <x v="19"/>
    <x v="19"/>
    <s v="Envira"/>
    <s v="BRA0000891"/>
    <n v="3.38"/>
    <n v="-7.4367999999999999"/>
    <n v="-70.020300000000006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457545496320799"/>
  </r>
  <r>
    <x v="19"/>
    <x v="19"/>
    <s v="Equipav"/>
    <s v="BRA0028101"/>
    <n v="58.4"/>
    <n v="-21.520800000000001"/>
    <n v="-49.8611"/>
    <x v="9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9.13176370515299"/>
  </r>
  <r>
    <x v="19"/>
    <x v="19"/>
    <s v="Equipav II"/>
    <s v="BRA0029765"/>
    <n v="80"/>
    <n v="-21.520800000000001"/>
    <n v="-49.8611"/>
    <x v="9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6.48186808925101"/>
  </r>
  <r>
    <x v="19"/>
    <x v="19"/>
    <s v="Ernestina"/>
    <s v="BRA0000898"/>
    <n v="4.8"/>
    <n v="-28.555800000000001"/>
    <n v="-52.5456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8.283542069464101"/>
  </r>
  <r>
    <x v="19"/>
    <x v="19"/>
    <s v="Ernesto Lavratti Neto"/>
    <s v="BRA0029800"/>
    <n v="1"/>
    <n v="-26.553100000000001"/>
    <n v="-52.327199999999998"/>
    <x v="0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Esdeva"/>
    <s v="BRA0030051"/>
    <n v="2.5449999999999999"/>
    <n v="-21.760200000000001"/>
    <n v="-43.340800000000002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8859329254842"/>
  </r>
  <r>
    <x v="19"/>
    <x v="19"/>
    <s v="Esmeralda"/>
    <s v="BRA0028430"/>
    <n v="22.2"/>
    <n v="-27.783300000000001"/>
    <n v="-51.366700000000002"/>
    <x v="0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4.561382071271893"/>
  </r>
  <r>
    <x v="19"/>
    <x v="19"/>
    <s v="Esmeril"/>
    <s v="BRA0000904"/>
    <n v="5.04"/>
    <n v="-20.833300000000001"/>
    <n v="-47.3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.197719172937401"/>
  </r>
  <r>
    <x v="19"/>
    <x v="19"/>
    <s v="EsperanÃ§a"/>
    <s v="BRA0030042"/>
    <n v="2.4"/>
    <n v="-13.778600000000001"/>
    <n v="-59.788899999999998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1417710347320895"/>
  </r>
  <r>
    <x v="19"/>
    <x v="19"/>
    <s v="EspigÃ£o"/>
    <s v="BRA0029074"/>
    <n v="2.2999999999999998"/>
    <n v="-11.479699999999999"/>
    <n v="-60.746899999999997"/>
    <x v="0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7608639082849198"/>
  </r>
  <r>
    <x v="19"/>
    <x v="19"/>
    <s v="EspigÃ£o"/>
    <s v="BRA0030803"/>
    <n v="10.08"/>
    <n v="-14.477"/>
    <n v="-42.585299999999997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953102461652501"/>
  </r>
  <r>
    <x v="19"/>
    <x v="19"/>
    <s v="Espirito Santo"/>
    <s v="BRA0033487"/>
    <n v="1.44"/>
    <n v="-19.919599999999999"/>
    <n v="-43.928899999999999"/>
    <x v="3"/>
    <m/>
    <m/>
    <m/>
    <x v="5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594276670716104"/>
  </r>
  <r>
    <x v="19"/>
    <x v="19"/>
    <s v="Espora"/>
    <s v="BRA0000908"/>
    <n v="32.01"/>
    <n v="-18.675799999999999"/>
    <n v="-51.865600000000001"/>
    <x v="0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1.928371175739"/>
  </r>
  <r>
    <x v="19"/>
    <x v="19"/>
    <s v="Espraiado"/>
    <s v="BRA0030245"/>
    <n v="1.25"/>
    <n v="-22.35"/>
    <n v="-46.225000000000001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613390805896296"/>
  </r>
  <r>
    <x v="19"/>
    <x v="19"/>
    <s v="Ester"/>
    <s v="BRA0000912"/>
    <n v="46.4"/>
    <n v="-22.653300000000002"/>
    <n v="-47.2014"/>
    <x v="9"/>
    <m/>
    <m/>
    <m/>
    <x v="3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6.159483491765"/>
  </r>
  <r>
    <x v="19"/>
    <x v="19"/>
    <s v="Estivas"/>
    <s v="BRA0028660"/>
    <n v="17"/>
    <n v="-6.2266000000000004"/>
    <n v="-35.198"/>
    <x v="9"/>
    <m/>
    <m/>
    <m/>
    <x v="7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0.877396968965897"/>
  </r>
  <r>
    <x v="19"/>
    <x v="19"/>
    <s v="Estreito"/>
    <s v="BRA0028863"/>
    <n v="1087"/>
    <n v="-6.5872000000000002"/>
    <n v="-47.459400000000002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140.4604644807396"/>
  </r>
  <r>
    <x v="19"/>
    <x v="19"/>
    <s v="Estreito (Luiz Carlos Barreto de Carvalho)"/>
    <s v="BRA0000917"/>
    <n v="1048"/>
    <n v="-20.150600000000001"/>
    <n v="-47.279400000000003"/>
    <x v="0"/>
    <m/>
    <m/>
    <m/>
    <x v="2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991.9066851663401"/>
  </r>
  <r>
    <x v="19"/>
    <x v="19"/>
    <s v="Estrela"/>
    <s v="BRA0032010"/>
    <n v="29.7"/>
    <n v="-3.2480000000000002"/>
    <n v="-39.2943"/>
    <x v="4"/>
    <m/>
    <m/>
    <m/>
    <x v="9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218962610226299"/>
  </r>
  <r>
    <x v="19"/>
    <x v="19"/>
    <s v="Eternit"/>
    <s v="BRA0030097"/>
    <n v="2.96"/>
    <n v="-25.287700000000001"/>
    <n v="-49.214700000000001"/>
    <x v="3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6610457600916"/>
  </r>
  <r>
    <x v="19"/>
    <x v="19"/>
    <s v="Eternit SimÃµes Filho"/>
    <s v="BRA0030096"/>
    <n v="1.44"/>
    <n v="-12.7805"/>
    <n v="-38.394399999999997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594276670716104"/>
  </r>
  <r>
    <x v="19"/>
    <x v="19"/>
    <s v="EuclidelÃ¢ndia"/>
    <s v="BRA0000922"/>
    <n v="1.4"/>
    <n v="-21.916599999999999"/>
    <n v="-42.254899999999999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3326997702603904"/>
  </r>
  <r>
    <x v="19"/>
    <x v="19"/>
    <s v="Euclides da Cunha"/>
    <s v="BRA0000923"/>
    <n v="108.8"/>
    <n v="-21.603100000000001"/>
    <n v="-46.949199999999998"/>
    <x v="0"/>
    <m/>
    <m/>
    <m/>
    <x v="8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14.42695357452101"/>
  </r>
  <r>
    <x v="19"/>
    <x v="19"/>
    <s v="Eurus I"/>
    <s v="BRA0030503"/>
    <n v="30"/>
    <n v="-5.3651"/>
    <n v="-35.861899999999999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Eurus II"/>
    <s v="BRA0030499"/>
    <n v="30"/>
    <n v="-5.3918999999999997"/>
    <n v="-35.833100000000002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Eurus III"/>
    <s v="BRA0030504"/>
    <n v="30"/>
    <n v="-5.3973000000000004"/>
    <n v="-35.874899999999997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Eurus IV"/>
    <s v="BRA0030509"/>
    <n v="27"/>
    <n v="-5.2622"/>
    <n v="-35.814500000000002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017238736569297"/>
  </r>
  <r>
    <x v="19"/>
    <x v="19"/>
    <s v="Eurus VI"/>
    <s v="BRA0030351"/>
    <n v="8"/>
    <n v="-5.2328999999999999"/>
    <n v="-35.931800000000003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4865892552798101"/>
  </r>
  <r>
    <x v="19"/>
    <x v="19"/>
    <s v="EuzÃ©bio Rocha (Antiga CubatÃ£o - CCBS)"/>
    <s v="BRA0028014"/>
    <n v="249.9"/>
    <n v="-23.929300000000001"/>
    <n v="-46.423900000000003"/>
    <x v="1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95.2006462347199"/>
  </r>
  <r>
    <x v="19"/>
    <x v="19"/>
    <s v="Evo"/>
    <s v="BRA0030588"/>
    <n v="1"/>
    <n v="-24.474"/>
    <n v="-51.792200000000001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Extra Aracaju"/>
    <s v="BRA0029869"/>
    <n v="1.4079999999999999"/>
    <n v="-10.9071"/>
    <n v="-37.062199999999997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0225514966922402"/>
  </r>
  <r>
    <x v="19"/>
    <x v="19"/>
    <s v="Extra Caraguatatuba"/>
    <s v="BRA0031527"/>
    <n v="2.72"/>
    <n v="-23.616299999999999"/>
    <n v="-45.403599999999997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634474482246301"/>
  </r>
  <r>
    <x v="19"/>
    <x v="19"/>
    <s v="Extra SÃ£o JosÃ© dos Campos"/>
    <s v="BRA0029864"/>
    <n v="1.44"/>
    <n v="-23.1755"/>
    <n v="-45.877499999999998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594276670716104"/>
  </r>
  <r>
    <x v="19"/>
    <x v="19"/>
    <s v="EÃ³lica Canoa Quebrada"/>
    <s v="BRA0028649"/>
    <n v="10.5"/>
    <n v="-4.5358000000000001"/>
    <n v="-37.695300000000003"/>
    <x v="4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4511483975547"/>
  </r>
  <r>
    <x v="19"/>
    <x v="19"/>
    <s v="EÃ³lica Icaraizinho"/>
    <s v="BRA0028699"/>
    <n v="54.6"/>
    <n v="-3.0179"/>
    <n v="-39.674100000000003"/>
    <x v="4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4.745971667284707"/>
  </r>
  <r>
    <x v="19"/>
    <x v="19"/>
    <s v="EÃ³lica Paracuru"/>
    <s v="BRA0028706"/>
    <n v="25.2"/>
    <n v="-3.4315000000000002"/>
    <n v="-38.962000000000003"/>
    <x v="4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9.8827561541314"/>
  </r>
  <r>
    <x v="19"/>
    <x v="19"/>
    <s v="EÃ³lica Praias de Parajuru"/>
    <s v="BRA0028724"/>
    <n v="28.803999999999998"/>
    <n v="-4.3631000000000002"/>
    <n v="-37.883899999999997"/>
    <x v="4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156464613634903"/>
  </r>
  <r>
    <x v="19"/>
    <x v="19"/>
    <s v="EÃ³lica de Prainha"/>
    <s v="BRA0002142"/>
    <n v="10"/>
    <n v="-3.8708"/>
    <n v="-38.380299999999998"/>
    <x v="4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8582365690997"/>
  </r>
  <r>
    <x v="19"/>
    <x v="19"/>
    <s v="EÃ³lica de TaÃ­ba"/>
    <s v="BRA0002801"/>
    <n v="5"/>
    <n v="-3.4952999999999999"/>
    <n v="-38.933900000000001"/>
    <x v="4"/>
    <m/>
    <m/>
    <m/>
    <x v="7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9291182845498804"/>
  </r>
  <r>
    <x v="19"/>
    <x v="19"/>
    <s v="EÃ³lica Ãgua Doce"/>
    <s v="BRA0028793"/>
    <n v="9"/>
    <n v="-26.5839"/>
    <n v="-51.687600000000003"/>
    <x v="4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672412912189699"/>
  </r>
  <r>
    <x v="19"/>
    <x v="19"/>
    <s v="EÃ³lio - ElÃ©trica de Palmas"/>
    <s v="BRA0027908"/>
    <n v="2.5"/>
    <n v="-26.578099999999999"/>
    <n v="-51.700400000000002"/>
    <x v="4"/>
    <m/>
    <m/>
    <m/>
    <x v="5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.9645591422749402"/>
  </r>
  <r>
    <x v="19"/>
    <x v="19"/>
    <s v="F"/>
    <s v="BRA0000009"/>
    <n v="3.7919999999999998"/>
    <n v="-20.116900000000001"/>
    <n v="-43.868099999999998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4439982348767"/>
  </r>
  <r>
    <x v="19"/>
    <x v="19"/>
    <s v="F PIO - LOJAS VISÃƒO BELÃ‰M"/>
    <s v="BRA0033462"/>
    <n v="1.524"/>
    <n v="-1.4575"/>
    <n v="-48.494399999999999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5187276143174504"/>
  </r>
  <r>
    <x v="19"/>
    <x v="19"/>
    <s v="FBA"/>
    <s v="BRA0030214"/>
    <n v="4.4400000000000004"/>
    <n v="-23.351600000000001"/>
    <n v="-47.847499999999997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8.991568640137402"/>
  </r>
  <r>
    <x v="19"/>
    <x v="19"/>
    <s v="FERROUS RESOURCES DO BRASIL S A"/>
    <s v="BRA0032903"/>
    <n v="3"/>
    <n v="-20.5032"/>
    <n v="-43.916800000000002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832140973065799"/>
  </r>
  <r>
    <x v="19"/>
    <x v="19"/>
    <s v="FIRMENICH 1"/>
    <s v="BRA0034008"/>
    <n v="1.44"/>
    <n v="-23.598500000000001"/>
    <n v="-46.908000000000001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594276670716104"/>
  </r>
  <r>
    <x v="19"/>
    <x v="19"/>
    <s v="FIRMENICH 2"/>
    <s v="BRA0033209"/>
    <n v="1.32"/>
    <n v="-23.599900000000002"/>
    <n v="-46.909700000000001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6461420281489696"/>
  </r>
  <r>
    <x v="19"/>
    <x v="19"/>
    <s v="FNS-PO"/>
    <s v="BRA0033079"/>
    <n v="1.7978000000000001"/>
    <n v="-27.594999999999999"/>
    <n v="-48.5486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6898743471259303"/>
  </r>
  <r>
    <x v="19"/>
    <x v="19"/>
    <s v="FORTALEZA - 2"/>
    <s v="BRA0033314"/>
    <n v="1.8"/>
    <n v="-3.7488999999999999"/>
    <n v="-38.453899999999997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6992845838395096"/>
  </r>
  <r>
    <x v="19"/>
    <x v="19"/>
    <s v="Fagundes"/>
    <s v="BRA0000928"/>
    <n v="4.8"/>
    <n v="-22.2042"/>
    <n v="-43.0931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8.283542069464101"/>
  </r>
  <r>
    <x v="19"/>
    <x v="19"/>
    <s v="Fany"/>
    <s v="BRA0028046"/>
    <n v="1.2"/>
    <n v="-22.305099999999999"/>
    <n v="-51.211500000000001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972280213387704"/>
  </r>
  <r>
    <x v="19"/>
    <x v="19"/>
    <s v="Faria Lemos"/>
    <s v="BRA0030935"/>
    <n v="1.224"/>
    <n v="-20.7942"/>
    <n v="-42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6623032277133696"/>
  </r>
  <r>
    <x v="19"/>
    <x v="19"/>
    <s v="Faria Lima Square"/>
    <s v="BRA0032734"/>
    <n v="1.44"/>
    <n v="-23.5839"/>
    <n v="-46.672800000000002"/>
    <x v="3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594276670716104"/>
  </r>
  <r>
    <x v="19"/>
    <x v="19"/>
    <s v="Farias"/>
    <s v="BRA0030404"/>
    <n v="1.35"/>
    <n v="-19.067"/>
    <n v="-42.809199999999997"/>
    <x v="0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1422462070368002"/>
  </r>
  <r>
    <x v="19"/>
    <x v="19"/>
    <s v="Farol"/>
    <s v="BRA0030502"/>
    <n v="20"/>
    <n v="-5.0970000000000004"/>
    <n v="-36.020400000000002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.7164731381995"/>
  </r>
  <r>
    <x v="19"/>
    <x v="19"/>
    <s v="Faxinal II"/>
    <s v="BRA0028780"/>
    <n v="30"/>
    <n v="-10.1622"/>
    <n v="-59.457799999999999"/>
    <x v="0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4.272137934151"/>
  </r>
  <r>
    <x v="19"/>
    <x v="19"/>
    <s v="Faxinal dos Guedes"/>
    <s v="BRA0028830"/>
    <n v="4"/>
    <n v="-26.7636"/>
    <n v="-52.218299999999999"/>
    <x v="0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2362850578868"/>
  </r>
  <r>
    <x v="19"/>
    <x v="19"/>
    <s v="Faxinal l"/>
    <s v="BRA0000935"/>
    <n v="2.7879999999999998"/>
    <n v="-10.1648"/>
    <n v="-59.446599999999997"/>
    <x v="0"/>
    <m/>
    <m/>
    <m/>
    <x v="4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6196906853471"/>
  </r>
  <r>
    <x v="19"/>
    <x v="19"/>
    <s v="Fazenda RosÃ¡rio"/>
    <s v="BRA0030343"/>
    <n v="9.1999999999999993"/>
    <n v="-30.446899999999999"/>
    <n v="-50.388800000000003"/>
    <x v="4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9095776435717"/>
  </r>
  <r>
    <x v="19"/>
    <x v="19"/>
    <s v="Fazenda RosÃ¡rio 2"/>
    <s v="BRA0030478"/>
    <n v="23"/>
    <n v="-30.439800000000002"/>
    <n v="-50.405299999999997"/>
    <x v="4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7.273944108929399"/>
  </r>
  <r>
    <x v="19"/>
    <x v="19"/>
    <s v="Fazenda RosÃ¡rio 3"/>
    <s v="BRA0030334"/>
    <n v="16.100000000000001"/>
    <n v="-30.452500000000001"/>
    <n v="-50.422600000000003"/>
    <x v="4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.0917608762506"/>
  </r>
  <r>
    <x v="19"/>
    <x v="19"/>
    <s v="Fazenda Velha"/>
    <s v="BRA0031575"/>
    <n v="16.5"/>
    <n v="-17.968"/>
    <n v="-51.761299999999999"/>
    <x v="0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2.849675863783098"/>
  </r>
  <r>
    <x v="19"/>
    <x v="19"/>
    <s v="FaÃ­sa I"/>
    <s v="BRA0030352"/>
    <n v="29.4"/>
    <n v="-3.3218000000000001"/>
    <n v="-39.267099999999999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8632155131533"/>
  </r>
  <r>
    <x v="19"/>
    <x v="19"/>
    <s v="FaÃ­sa II"/>
    <s v="BRA0030331"/>
    <n v="27.3"/>
    <n v="-3.3188"/>
    <n v="-39.239600000000003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372985833642304"/>
  </r>
  <r>
    <x v="19"/>
    <x v="19"/>
    <s v="FaÃ­sa III"/>
    <s v="BRA0030332"/>
    <n v="25.2"/>
    <n v="-3.3477999999999999"/>
    <n v="-39.2652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9.8827561541314"/>
  </r>
  <r>
    <x v="19"/>
    <x v="19"/>
    <s v="FaÃ­sa IV"/>
    <s v="BRA0030329"/>
    <n v="25.2"/>
    <n v="-3.3220999999999998"/>
    <n v="-39.267099999999999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9.8827561541314"/>
  </r>
  <r>
    <x v="19"/>
    <x v="19"/>
    <s v="FaÃ­sa V"/>
    <s v="BRA0030309"/>
    <n v="29.4"/>
    <n v="-3.3698999999999999"/>
    <n v="-39.262099999999997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8632155131533"/>
  </r>
  <r>
    <x v="19"/>
    <x v="19"/>
    <s v="FeijÃ³"/>
    <s v="BRA0000948"/>
    <n v="4.8864000000000001"/>
    <n v="-8.1713000000000005"/>
    <n v="-70.349599999999995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.900991216929601"/>
  </r>
  <r>
    <x v="19"/>
    <x v="19"/>
    <s v="FeijÃ³ Â– CEA"/>
    <s v="BRA0034374"/>
    <n v="5.875"/>
    <n v="-8.1638999999999999"/>
    <n v="-70.353899999999996"/>
    <x v="3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5.129609405587299"/>
  </r>
  <r>
    <x v="19"/>
    <x v="19"/>
    <s v="Feixos"/>
    <s v="BRA0030260"/>
    <n v="1.3"/>
    <n v="-22.697500000000002"/>
    <n v="-46.851199999999999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9517926438132198"/>
  </r>
  <r>
    <x v="19"/>
    <x v="19"/>
    <s v="Fernando Gasparian (Antiga Nova Piratininga)"/>
    <s v="BRA0028191"/>
    <n v="386.08"/>
    <n v="-23.694900000000001"/>
    <n v="-46.6691"/>
    <x v="1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773.4736514537899"/>
  </r>
  <r>
    <x v="19"/>
    <x v="19"/>
    <s v="Ferradura"/>
    <s v="BRA0027885"/>
    <n v="9.1999999999999993"/>
    <n v="-27.5594"/>
    <n v="-53.576700000000002"/>
    <x v="0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0434556331397"/>
  </r>
  <r>
    <x v="19"/>
    <x v="19"/>
    <s v="Ferrari"/>
    <s v="BRA0028058"/>
    <n v="80.5"/>
    <n v="-21.841100000000001"/>
    <n v="-47.351399999999998"/>
    <x v="9"/>
    <m/>
    <m/>
    <m/>
    <x v="2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8.27237976480899"/>
  </r>
  <r>
    <x v="19"/>
    <x v="19"/>
    <s v="Ferreira Gomes"/>
    <s v="BRA0030385"/>
    <n v="252"/>
    <n v="0.85199999999999998"/>
    <n v="-51.2"/>
    <x v="0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59.88595864686999"/>
  </r>
  <r>
    <x v="19"/>
    <x v="19"/>
    <s v="Fibrasa"/>
    <s v="BRA0029918"/>
    <n v="1.44"/>
    <n v="-7.9077000000000002"/>
    <n v="-34.893300000000004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594276670716104"/>
  </r>
  <r>
    <x v="19"/>
    <x v="19"/>
    <s v="Fibrasa Embalagens"/>
    <s v="BRA0029911"/>
    <n v="1.1000000000000001"/>
    <n v="-20.124600000000001"/>
    <n v="-40.298299999999998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051183567908099"/>
  </r>
  <r>
    <x v="19"/>
    <x v="19"/>
    <s v="Fibrasa Nordeste"/>
    <s v="BRA0030774"/>
    <n v="1.92"/>
    <n v="-7.9077000000000002"/>
    <n v="-34.893300000000004"/>
    <x v="3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2125702227621407"/>
  </r>
  <r>
    <x v="19"/>
    <x v="19"/>
    <s v="Fibria - MS (Antiga VCP - MS)"/>
    <s v="BRA0029694"/>
    <n v="163.19999999999999"/>
    <n v="-20.751000000000001"/>
    <n v="-51.677999999999997"/>
    <x v="9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84.42301090207297"/>
  </r>
  <r>
    <x v="19"/>
    <x v="19"/>
    <s v="Figueira"/>
    <s v="BRA0000955"/>
    <n v="20"/>
    <n v="-23.848199999999999"/>
    <n v="-50.380800000000001"/>
    <x v="6"/>
    <m/>
    <m/>
    <m/>
    <x v="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1.58711022775401"/>
  </r>
  <r>
    <x v="19"/>
    <x v="19"/>
    <s v="Figueira IndÃºstria e ComÃ©rcio"/>
    <s v="BRA0030580"/>
    <n v="4.4000000000000004"/>
    <n v="-21.111000000000001"/>
    <n v="-50.223599999999998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756502744908801"/>
  </r>
  <r>
    <x v="19"/>
    <x v="19"/>
    <s v="FigueirÃ³polis"/>
    <s v="BRA0029145"/>
    <n v="19.41"/>
    <n v="-15.3926"/>
    <n v="-58.637799999999999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3.934073243395801"/>
  </r>
  <r>
    <x v="19"/>
    <x v="19"/>
    <s v="Fischer"/>
    <s v="BRA0030603"/>
    <n v="5"/>
    <n v="-22.5136"/>
    <n v="-47.372300000000003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905116755578199"/>
  </r>
  <r>
    <x v="19"/>
    <x v="19"/>
    <s v="Fleixeiras I"/>
    <s v="BRA0030670"/>
    <n v="30.004000000000001"/>
    <n v="-3.2010999999999998"/>
    <n v="-39.364699999999999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94530019269"/>
  </r>
  <r>
    <x v="19"/>
    <x v="19"/>
    <s v="Flor do Mato"/>
    <s v="BRA0000958"/>
    <n v="4.8"/>
    <n v="-26.848099999999999"/>
    <n v="-51.879399999999997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8.283542069464101"/>
  </r>
  <r>
    <x v="19"/>
    <x v="19"/>
    <s v="Flor do SertÃ£o"/>
    <s v="BRA0028852"/>
    <n v="16.5"/>
    <n v="-26.787700000000001"/>
    <n v="-53.394199999999998"/>
    <x v="0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2.849675863783098"/>
  </r>
  <r>
    <x v="19"/>
    <x v="19"/>
    <s v="Floraplac"/>
    <s v="BRA0027926"/>
    <n v="1.25"/>
    <n v="-3.1995"/>
    <n v="-47.593699999999998"/>
    <x v="9"/>
    <m/>
    <m/>
    <m/>
    <x v="9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4762791888945497"/>
  </r>
  <r>
    <x v="19"/>
    <x v="19"/>
    <s v="Flores"/>
    <s v="BRA0029192"/>
    <n v="80"/>
    <n v="-3.0707"/>
    <n v="-60.014400000000002"/>
    <x v="3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2.19042594842199"/>
  </r>
  <r>
    <x v="19"/>
    <x v="19"/>
    <s v="FlÃ³rida Clean Power do AmapÃ¡"/>
    <s v="BRA0030335"/>
    <n v="1.7"/>
    <n v="4.0800000000000003E-2"/>
    <n v="-51.135100000000001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0877396968965902"/>
  </r>
  <r>
    <x v="19"/>
    <x v="19"/>
    <s v="Fonte Boa"/>
    <s v="BRA0000972"/>
    <n v="5.12"/>
    <n v="-2.5202"/>
    <n v="-66.0291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900187260698999"/>
  </r>
  <r>
    <x v="19"/>
    <x v="19"/>
    <s v="Fontes Nova"/>
    <s v="BRA0000973"/>
    <n v="130.30000000000001"/>
    <n v="-22.703099999999999"/>
    <n v="-43.881399999999999"/>
    <x v="0"/>
    <m/>
    <m/>
    <m/>
    <x v="10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96.32198576066298"/>
  </r>
  <r>
    <x v="19"/>
    <x v="19"/>
    <s v="Forquilha"/>
    <s v="BRA0000976"/>
    <n v="1"/>
    <n v="-27.666699999999999"/>
    <n v="-51.7333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Fortaleza"/>
    <s v="BRA0028357"/>
    <n v="326.601"/>
    <n v="-3.6770999999999998"/>
    <n v="-38.8566"/>
    <x v="1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46.19578335697"/>
  </r>
  <r>
    <x v="19"/>
    <x v="19"/>
    <s v="Fortlev Sul"/>
    <s v="BRA0030535"/>
    <n v="2.2000000000000002"/>
    <n v="-26.457899999999999"/>
    <n v="-48.748699999999999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4102367135816198"/>
  </r>
  <r>
    <x v="19"/>
    <x v="19"/>
    <s v="Foz do ChapecÃ³"/>
    <s v="BRA0028354"/>
    <n v="855"/>
    <n v="-27.1417"/>
    <n v="-53.039700000000003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56.7559311233099"/>
  </r>
  <r>
    <x v="19"/>
    <x v="19"/>
    <s v="Foz do Rio ChorÃ³"/>
    <s v="BRA0028630"/>
    <n v="25.2"/>
    <n v="-4.1256000000000004"/>
    <n v="-38.150300000000001"/>
    <x v="4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9.8827561541314"/>
  </r>
  <r>
    <x v="19"/>
    <x v="19"/>
    <s v="Franca Amaral"/>
    <s v="BRA0000992"/>
    <n v="4.5"/>
    <n v="-21.053699999999999"/>
    <n v="-41.72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140820690122599"/>
  </r>
  <r>
    <x v="19"/>
    <x v="19"/>
    <s v="Francisco Gross (Antiga Santa FÃ©)"/>
    <s v="BRA0028380"/>
    <n v="29"/>
    <n v="-20.7"/>
    <n v="-41.5167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0.46306666967899"/>
  </r>
  <r>
    <x v="19"/>
    <x v="19"/>
    <s v="Frango Sertanejo"/>
    <s v="BRA0029610"/>
    <n v="4.944"/>
    <n v="-20.791"/>
    <n v="-49.210500000000003"/>
    <x v="3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147368323612501"/>
  </r>
  <r>
    <x v="19"/>
    <x v="19"/>
    <s v="FranÃ§a"/>
    <s v="BRA0000990"/>
    <n v="29.52"/>
    <n v="-23.9406"/>
    <n v="-47.194400000000002"/>
    <x v="0"/>
    <m/>
    <m/>
    <m/>
    <x v="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2.44378372720401"/>
  </r>
  <r>
    <x v="19"/>
    <x v="19"/>
    <s v="Frascal"/>
    <s v="BRA0031041"/>
    <n v="2.2000000000000002"/>
    <n v="-26.956399999999999"/>
    <n v="-50.488900000000001"/>
    <x v="0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3799567818377501"/>
  </r>
  <r>
    <x v="19"/>
    <x v="19"/>
    <s v="Frederico JoÃ£o Cerutti SA"/>
    <s v="BRA0029037"/>
    <n v="1.2"/>
    <n v="-27.510300000000001"/>
    <n v="-53.4253"/>
    <x v="0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5708855173660403"/>
  </r>
  <r>
    <x v="19"/>
    <x v="19"/>
    <s v="Frigobet"/>
    <s v="BRA0031488"/>
    <n v="1.56"/>
    <n v="-19.9437"/>
    <n v="-44.189799999999998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6727133059942396"/>
  </r>
  <r>
    <x v="19"/>
    <x v="19"/>
    <s v="Fronteira"/>
    <s v="BRA0029199"/>
    <n v="2.6"/>
    <n v="-20.299600000000002"/>
    <n v="-49.1965"/>
    <x v="9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3106607129006704"/>
  </r>
  <r>
    <x v="19"/>
    <x v="19"/>
    <s v="Frutal"/>
    <s v="BRA0029290"/>
    <n v="16.091999999999999"/>
    <n v="-20.080300000000001"/>
    <n v="-48.812399999999997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7.625827766152902"/>
  </r>
  <r>
    <x v="19"/>
    <x v="19"/>
    <s v="Fruteiras"/>
    <s v="BRA0000999"/>
    <n v="8.7360000000000007"/>
    <n v="-20.702200000000001"/>
    <n v="-41.089399999999998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3.276046566424803"/>
  </r>
  <r>
    <x v="19"/>
    <x v="19"/>
    <s v="Fuga Couros"/>
    <s v="BRA0029973"/>
    <n v="1.296"/>
    <n v="-28.4452"/>
    <n v="-52.1905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54348490036445"/>
  </r>
  <r>
    <x v="19"/>
    <x v="19"/>
    <s v="Fuga Couros - Camargo"/>
    <s v="BRA0031000"/>
    <n v="1.016"/>
    <n v="-28.612400000000001"/>
    <n v="-52.211799999999997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3458184095449699"/>
  </r>
  <r>
    <x v="19"/>
    <x v="19"/>
    <s v="FumaÃ§a"/>
    <s v="BRA0001000"/>
    <n v="36.4"/>
    <n v="-24.0075"/>
    <n v="-47.2639"/>
    <x v="0"/>
    <m/>
    <m/>
    <m/>
    <x v="8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8.65019402677001"/>
  </r>
  <r>
    <x v="19"/>
    <x v="19"/>
    <s v="FumaÃ§a"/>
    <s v="BRA0027957"/>
    <n v="10"/>
    <n v="-20.45"/>
    <n v="-43.2667"/>
    <x v="0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8.090712644717001"/>
  </r>
  <r>
    <x v="19"/>
    <x v="19"/>
    <s v="FumaÃ§a IV"/>
    <s v="BRA0027575"/>
    <n v="4.5"/>
    <n v="-20.749199999999998"/>
    <n v="-41.876100000000001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140820690122599"/>
  </r>
  <r>
    <x v="19"/>
    <x v="19"/>
    <s v="FundÃ£o"/>
    <s v="BRA0028360"/>
    <n v="120.16800000000001"/>
    <n v="-25.708600000000001"/>
    <n v="-51.998100000000001"/>
    <x v="0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57.72847570903599"/>
  </r>
  <r>
    <x v="19"/>
    <x v="19"/>
    <s v="FundÃ£o I"/>
    <s v="BRA0028846"/>
    <n v="2.4750000000000001"/>
    <n v="-25.708600000000001"/>
    <n v="-51.998100000000001"/>
    <x v="0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4274513795674704"/>
  </r>
  <r>
    <x v="19"/>
    <x v="19"/>
    <s v="Funfarme"/>
    <s v="BRA0029472"/>
    <n v="1.609"/>
    <n v="-20.8157"/>
    <n v="-49.37"/>
    <x v="3"/>
    <m/>
    <m/>
    <m/>
    <x v="3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8823049418876501"/>
  </r>
  <r>
    <x v="19"/>
    <x v="19"/>
    <s v="Funil"/>
    <s v="BRA0027118"/>
    <n v="216"/>
    <n v="-22.5303"/>
    <n v="-44.566899999999997"/>
    <x v="0"/>
    <m/>
    <m/>
    <m/>
    <x v="5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22.75939312588798"/>
  </r>
  <r>
    <x v="19"/>
    <x v="19"/>
    <s v="Funil"/>
    <s v="BRA0027066"/>
    <n v="3.6"/>
    <n v="-20.496700000000001"/>
    <n v="-43.472200000000001"/>
    <x v="0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7126565520981"/>
  </r>
  <r>
    <x v="19"/>
    <x v="19"/>
    <s v="Funil"/>
    <s v="BRA0027645"/>
    <n v="22.5"/>
    <n v="-19.083300000000001"/>
    <n v="-42.85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5.704103450613403"/>
  </r>
  <r>
    <x v="19"/>
    <x v="19"/>
    <s v="Funil"/>
    <s v="BRA0001006"/>
    <n v="180"/>
    <n v="-21.143599999999999"/>
    <n v="-45.037199999999999"/>
    <x v="0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85.63282760490699"/>
  </r>
  <r>
    <x v="19"/>
    <x v="19"/>
    <s v="Funil"/>
    <s v="BRA0027046"/>
    <n v="30"/>
    <n v="-14.183299999999999"/>
    <n v="-39.466700000000003"/>
    <x v="0"/>
    <m/>
    <m/>
    <m/>
    <x v="5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4.272137934151"/>
  </r>
  <r>
    <x v="19"/>
    <x v="19"/>
    <s v="Furlan"/>
    <s v="BRA0027342"/>
    <n v="3.6"/>
    <n v="-22.7576"/>
    <n v="-47.468899999999998"/>
    <x v="9"/>
    <m/>
    <m/>
    <m/>
    <x v="7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8916840640163"/>
  </r>
  <r>
    <x v="19"/>
    <x v="19"/>
    <s v="Furlan AvarÃ©"/>
    <s v="BRA0031189"/>
    <n v="30"/>
    <n v="-23.0459"/>
    <n v="-49.0334"/>
    <x v="9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7.43070053346899"/>
  </r>
  <r>
    <x v="19"/>
    <x v="19"/>
    <s v="Furnas"/>
    <s v="BRA0001007"/>
    <n v="1216"/>
    <n v="-20.647099999999998"/>
    <n v="-46.328600000000002"/>
    <x v="0"/>
    <m/>
    <m/>
    <m/>
    <x v="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631.8306575975903"/>
  </r>
  <r>
    <x v="19"/>
    <x v="19"/>
    <s v="Furnas do Segredo"/>
    <s v="BRA0001009"/>
    <n v="9.8000000000000007"/>
    <n v="-29.365300000000001"/>
    <n v="-54.503900000000002"/>
    <x v="0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7.328898391822698"/>
  </r>
  <r>
    <x v="19"/>
    <x v="19"/>
    <s v="Furquim"/>
    <s v="BRA0028175"/>
    <n v="6"/>
    <n v="-20.366700000000002"/>
    <n v="-43.203299999999999"/>
    <x v="0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2.854427586830202"/>
  </r>
  <r>
    <x v="19"/>
    <x v="19"/>
    <s v="FÃ¡brica de Ideias IndÃºstria e ComÃ©rcio"/>
    <s v="BRA0030554"/>
    <n v="1.016"/>
    <n v="-23.6449"/>
    <n v="-46.842799999999997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3458184095449699"/>
  </r>
  <r>
    <x v="19"/>
    <x v="19"/>
    <s v="G"/>
    <s v="BRA0000010"/>
    <n v="1.44"/>
    <n v="-20.136399999999998"/>
    <n v="-43.871699999999997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4850626208392503"/>
  </r>
  <r>
    <x v="19"/>
    <x v="19"/>
    <s v="GB Silvio Teixeira"/>
    <s v="BRA0029951"/>
    <n v="1.08"/>
    <n v="-10.938000000000001"/>
    <n v="-37.049300000000002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6195707503036996"/>
  </r>
  <r>
    <x v="19"/>
    <x v="19"/>
    <s v="GE Celma"/>
    <s v="BRA0029544"/>
    <n v="1.0629999999999999"/>
    <n v="-22.501000000000001"/>
    <n v="-43.169499999999999"/>
    <x v="1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6362476468487896"/>
  </r>
  <r>
    <x v="19"/>
    <x v="19"/>
    <s v="GNA-RD"/>
    <s v="BRA0033488"/>
    <n v="1.2"/>
    <n v="-16.7193"/>
    <n v="-49.2547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1328563892263404"/>
  </r>
  <r>
    <x v="19"/>
    <x v="19"/>
    <s v="GPA - Loja1370"/>
    <s v="BRA0032752"/>
    <n v="1.4079999999999999"/>
    <n v="-23.958200000000001"/>
    <n v="-46.3703"/>
    <x v="3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0225514966922402"/>
  </r>
  <r>
    <x v="19"/>
    <x v="19"/>
    <s v="GPA - Loja1382"/>
    <s v="BRA0032684"/>
    <n v="1.08"/>
    <n v="-23.526299999999999"/>
    <n v="-47.4544"/>
    <x v="3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6195707503036996"/>
  </r>
  <r>
    <x v="19"/>
    <x v="19"/>
    <s v="GRAFITE ITAPECERICA"/>
    <s v="BRA0033030"/>
    <n v="2.1888000000000001"/>
    <n v="-20.468499999999999"/>
    <n v="-45.116100000000003"/>
    <x v="3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3623300539488401"/>
  </r>
  <r>
    <x v="19"/>
    <x v="19"/>
    <s v="GTBX-ST-RJO"/>
    <s v="BRA0033077"/>
    <n v="3"/>
    <n v="-22.998100000000001"/>
    <n v="-43.606099999999998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832140973065799"/>
  </r>
  <r>
    <x v="19"/>
    <x v="19"/>
    <s v="Gabriel Passos"/>
    <s v="BRA0028596"/>
    <n v="9.2200000000000006"/>
    <n v="-19.910499999999999"/>
    <n v="-44.188899999999997"/>
    <x v="3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9.437446590555702"/>
  </r>
  <r>
    <x v="19"/>
    <x v="19"/>
    <s v="Galheiros I"/>
    <s v="BRA0030312"/>
    <n v="12.06"/>
    <n v="-13.3934"/>
    <n v="-46.390599999999999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5.937399449528698"/>
  </r>
  <r>
    <x v="19"/>
    <x v="19"/>
    <s v="GalpÃµes"/>
    <s v="BRA0031477"/>
    <n v="8"/>
    <n v="-30.880700000000001"/>
    <n v="-55.676499999999997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4865892552798101"/>
  </r>
  <r>
    <x v="19"/>
    <x v="19"/>
    <s v="Galvani"/>
    <s v="BRA0001017"/>
    <n v="11.5"/>
    <n v="-22.744399999999999"/>
    <n v="-47.135599999999997"/>
    <x v="9"/>
    <m/>
    <m/>
    <m/>
    <x v="3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1.181768537829903"/>
  </r>
  <r>
    <x v="19"/>
    <x v="19"/>
    <s v="Galvani"/>
    <s v="BRA0030174"/>
    <n v="5"/>
    <n v="-12.869400000000001"/>
    <n v="-38.505200000000002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386901621776399"/>
  </r>
  <r>
    <x v="19"/>
    <x v="19"/>
    <s v="GalÃ³polis"/>
    <s v="BRA0029714"/>
    <n v="1.5"/>
    <n v="-29.2501"/>
    <n v="-51.1676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7136068967075602"/>
  </r>
  <r>
    <x v="19"/>
    <x v="19"/>
    <s v="Gameleira"/>
    <s v="BRA0028601"/>
    <n v="2.032"/>
    <n v="-10.650499999999999"/>
    <n v="-51.409199999999998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2766394494669804"/>
  </r>
  <r>
    <x v="19"/>
    <x v="19"/>
    <s v="Garganta da Jararaca"/>
    <s v="BRA0028918"/>
    <n v="29.3"/>
    <n v="-13.390599999999999"/>
    <n v="-57.624200000000002"/>
    <x v="0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1.605788049021"/>
  </r>
  <r>
    <x v="19"/>
    <x v="19"/>
    <s v="GargaÃº"/>
    <s v="BRA0028730"/>
    <n v="28.05"/>
    <n v="-21.5657"/>
    <n v="-41.073099999999997"/>
    <x v="4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3.262353576324799"/>
  </r>
  <r>
    <x v="19"/>
    <x v="19"/>
    <s v="Garibaldi"/>
    <s v="BRA0030415"/>
    <n v="191.9"/>
    <n v="-27.621700000000001"/>
    <n v="-50.988199999999999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30.96077565211999"/>
  </r>
  <r>
    <x v="19"/>
    <x v="19"/>
    <s v="Gasa"/>
    <s v="BRA0027950"/>
    <n v="78"/>
    <n v="-20.765899999999998"/>
    <n v="-51.249200000000002"/>
    <x v="9"/>
    <m/>
    <m/>
    <m/>
    <x v="3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79.31982138702"/>
  </r>
  <r>
    <x v="19"/>
    <x v="19"/>
    <s v="GaviÃ£o Peixoto"/>
    <s v="BRA0001025"/>
    <n v="4.8"/>
    <n v="-21.85"/>
    <n v="-48.5167"/>
    <x v="0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8.283542069464101"/>
  </r>
  <r>
    <x v="19"/>
    <x v="19"/>
    <s v="Gedore"/>
    <s v="BRA0026863"/>
    <n v="2.2000000000000002"/>
    <n v="-29.7563"/>
    <n v="-51.137799999999999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4102367135816198"/>
  </r>
  <r>
    <x v="19"/>
    <x v="19"/>
    <s v="Generalco"/>
    <s v="BRA0028059"/>
    <n v="3.8"/>
    <n v="-20.571100000000001"/>
    <n v="-50.374899999999997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607888734239401"/>
  </r>
  <r>
    <x v="19"/>
    <x v="19"/>
    <s v="Geolab"/>
    <s v="BRA0030474"/>
    <n v="3.36"/>
    <n v="-16.402799999999999"/>
    <n v="-48.928199999999997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3719978898337"/>
  </r>
  <r>
    <x v="19"/>
    <x v="19"/>
    <s v="Geraldiscos"/>
    <s v="BRA0030217"/>
    <n v="1.456"/>
    <n v="-23.440200000000001"/>
    <n v="-46.908299999999997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2278657522612901"/>
  </r>
  <r>
    <x v="19"/>
    <x v="19"/>
    <s v="Geramar I (Antiga TocantinÃ³polis)"/>
    <s v="BRA0029705"/>
    <n v="165.87"/>
    <n v="-3.5274000000000001"/>
    <n v="-44.517400000000002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09.48907440081098"/>
  </r>
  <r>
    <x v="19"/>
    <x v="19"/>
    <s v="Geramar II (Antiga Nova Olinda)"/>
    <s v="BRA0029668"/>
    <n v="165.87"/>
    <n v="-3.5274000000000001"/>
    <n v="-44.517400000000002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09.48907440081098"/>
  </r>
  <r>
    <x v="19"/>
    <x v="19"/>
    <s v="GeraÃ§Ã£o Diesel IrmÃ£os Hort"/>
    <s v="BRA0032673"/>
    <n v="2.64"/>
    <n v="-27.110700000000001"/>
    <n v="-48.936399999999999"/>
    <x v="3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2922840562979"/>
  </r>
  <r>
    <x v="19"/>
    <x v="19"/>
    <s v="GeraÃ§Ã£o PrÃ³pria de Energia ElÃ©trica - GPEE"/>
    <s v="BRA0029437"/>
    <n v="6"/>
    <n v="-22.9192"/>
    <n v="-43.440800000000003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3.1020563321662"/>
  </r>
  <r>
    <x v="19"/>
    <x v="19"/>
    <s v="Giasa II"/>
    <s v="BRA0028957"/>
    <n v="30"/>
    <n v="-7.3480999999999996"/>
    <n v="-35.017400000000002"/>
    <x v="9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7.43070053346899"/>
  </r>
  <r>
    <x v="19"/>
    <x v="19"/>
    <s v="GindaÃ­"/>
    <s v="BRA0028091"/>
    <n v="4.5"/>
    <n v="-8.6361000000000008"/>
    <n v="-35.203600000000002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140820690122599"/>
  </r>
  <r>
    <x v="19"/>
    <x v="19"/>
    <s v="Girassol"/>
    <s v="BRA0030426"/>
    <n v="1"/>
    <n v="-13.9969"/>
    <n v="-45.402999999999999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Global I"/>
    <s v="BRA0029653"/>
    <n v="148.80000000000001"/>
    <n v="-12.6668"/>
    <n v="-38.531100000000002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36.47419226406601"/>
  </r>
  <r>
    <x v="19"/>
    <x v="19"/>
    <s v="Global II"/>
    <s v="BRA0029639"/>
    <n v="148.80000000000001"/>
    <n v="-12.6668"/>
    <n v="-38.531100000000002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36.47419226406601"/>
  </r>
  <r>
    <x v="19"/>
    <x v="19"/>
    <s v="Globo"/>
    <s v="BRA0001033"/>
    <n v="5.16"/>
    <n v="-22.782"/>
    <n v="-43.302500000000002"/>
    <x v="1"/>
    <m/>
    <m/>
    <m/>
    <x v="7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7.0677684456629"/>
  </r>
  <r>
    <x v="19"/>
    <x v="19"/>
    <s v="GlÃ³ria"/>
    <s v="BRA0001034"/>
    <n v="11.36"/>
    <n v="-21.035799999999998"/>
    <n v="-42.331699999999998"/>
    <x v="0"/>
    <m/>
    <m/>
    <m/>
    <x v="5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3.271049564398503"/>
  </r>
  <r>
    <x v="19"/>
    <x v="19"/>
    <s v="GlÃ³ria"/>
    <s v="BRA0031142"/>
    <n v="1"/>
    <n v="-16.031099999999999"/>
    <n v="-55.3611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Goiandira"/>
    <s v="BRA0028803"/>
    <n v="27"/>
    <n v="-18.216699999999999"/>
    <n v="-48.25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2.844924140736"/>
  </r>
  <r>
    <x v="19"/>
    <x v="19"/>
    <s v="GoianÃ©sia"/>
    <s v="BRA0028113"/>
    <n v="7.3"/>
    <n v="-15.2112"/>
    <n v="-49.087400000000002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.141470463144199"/>
  </r>
  <r>
    <x v="19"/>
    <x v="19"/>
    <s v="Goiasa"/>
    <s v="BRA0028118"/>
    <n v="46.52"/>
    <n v="-18.066800000000001"/>
    <n v="-49.661299999999997"/>
    <x v="9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6.589206293899"/>
  </r>
  <r>
    <x v="19"/>
    <x v="19"/>
    <s v="GonÃ§alves Salles"/>
    <s v="BRA0031489"/>
    <n v="1.1200000000000001"/>
    <n v="-20.913"/>
    <n v="-46.981900000000003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906659632779096"/>
  </r>
  <r>
    <x v="19"/>
    <x v="19"/>
    <s v="Governador Bento Munhoz da Rocha Neto (Foz do Areia)"/>
    <s v="BRA0000984"/>
    <n v="1676"/>
    <n v="-26.083300000000001"/>
    <n v="-51.65"/>
    <x v="0"/>
    <m/>
    <m/>
    <m/>
    <x v="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384.0034392545804"/>
  </r>
  <r>
    <x v="19"/>
    <x v="19"/>
    <s v="Governador Jayme Canet JÃºnior - GJC (Antiga MauÃ¡)"/>
    <s v="BRA0029598"/>
    <n v="363.13799999999998"/>
    <n v="-24.062200000000001"/>
    <n v="-50.706400000000002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83.21852083772"/>
  </r>
  <r>
    <x v="19"/>
    <x v="19"/>
    <s v="Governador JosÃ© Richa (Salto Caxias)"/>
    <s v="BRA0002591"/>
    <n v="1240"/>
    <n v="-25.543099999999999"/>
    <n v="-53.498100000000001"/>
    <x v="0"/>
    <m/>
    <m/>
    <m/>
    <x v="5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723.2483679449097"/>
  </r>
  <r>
    <x v="19"/>
    <x v="19"/>
    <s v="Governador Leonel Brizola (Antiga TermoRio)"/>
    <s v="BRA0027888"/>
    <n v="1058.3"/>
    <n v="-22.709599999999998"/>
    <n v="-43.245800000000003"/>
    <x v="1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602.4843693885896"/>
  </r>
  <r>
    <x v="19"/>
    <x v="19"/>
    <s v="Governador Ney Aminthas de Barros Braga (Segredo)"/>
    <s v="BRA0002715"/>
    <n v="1260"/>
    <n v="-25.783300000000001"/>
    <n v="-52.133299999999998"/>
    <x v="0"/>
    <m/>
    <m/>
    <m/>
    <x v="9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799.4297932343497"/>
  </r>
  <r>
    <x v="19"/>
    <x v="19"/>
    <s v="Governador Pedro Viriato Parigot de Souza (Capivari/Cachoeira)"/>
    <s v="BRA0001042"/>
    <n v="260"/>
    <n v="-25.1386"/>
    <n v="-48.873800000000003"/>
    <x v="0"/>
    <m/>
    <m/>
    <m/>
    <x v="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90.358528762643"/>
  </r>
  <r>
    <x v="19"/>
    <x v="19"/>
    <s v="Grafite Pedra Azul"/>
    <s v="BRA0030221"/>
    <n v="3.6240000000000001"/>
    <n v="-16.001300000000001"/>
    <n v="-41.287799999999997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5012262954635"/>
  </r>
  <r>
    <x v="19"/>
    <x v="19"/>
    <s v="Grafite Salto da Divisa"/>
    <s v="BRA0030223"/>
    <n v="2.1888000000000001"/>
    <n v="-15.998799999999999"/>
    <n v="-39.9375"/>
    <x v="3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3623300539488401"/>
  </r>
  <r>
    <x v="19"/>
    <x v="19"/>
    <s v="Granja BrasÃ­lia"/>
    <s v="BRA0029910"/>
    <n v="1.92"/>
    <n v="-19.963799999999999"/>
    <n v="-44.188899999999997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2125702227621407"/>
  </r>
  <r>
    <x v="19"/>
    <x v="19"/>
    <s v="Granja Viana"/>
    <s v="BRA0030729"/>
    <n v="1.32"/>
    <n v="-23.671199999999999"/>
    <n v="-46.951000000000001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6461420281489696"/>
  </r>
  <r>
    <x v="19"/>
    <x v="19"/>
    <s v="GravatÃ¡ Fruitrade"/>
    <s v="BRA0029020"/>
    <n v="4.95"/>
    <n v="-8.2682000000000002"/>
    <n v="-35.596400000000003"/>
    <x v="4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8698271017043799"/>
  </r>
  <r>
    <x v="19"/>
    <x v="19"/>
    <s v="GraÃ§a Brennand (Antiga Terra Santa)"/>
    <s v="BRA0029367"/>
    <n v="27.4"/>
    <n v="-14.792999999999999"/>
    <n v="-57.967199999999998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4.36855264652399"/>
  </r>
  <r>
    <x v="19"/>
    <x v="19"/>
    <s v="Greif"/>
    <s v="BRA0030021"/>
    <n v="1.28"/>
    <n v="-23.544"/>
    <n v="-46.6265"/>
    <x v="3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4750468151747604"/>
  </r>
  <r>
    <x v="19"/>
    <x v="19"/>
    <s v="Grizzo"/>
    <s v="BRA0028461"/>
    <n v="1.968"/>
    <n v="-22.2347"/>
    <n v="-48.463299999999997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0474539549955804"/>
  </r>
  <r>
    <x v="19"/>
    <x v="19"/>
    <s v="Grupo Geradores Moore"/>
    <s v="BRA0028938"/>
    <n v="1.296"/>
    <n v="-23.529"/>
    <n v="-46.782499999999999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54348490036445"/>
  </r>
  <r>
    <x v="19"/>
    <x v="19"/>
    <s v="GuajirÃº"/>
    <s v="BRA0030663"/>
    <n v="30.004000000000001"/>
    <n v="-3.2631999999999999"/>
    <n v="-39.215899999999998"/>
    <x v="4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94530019269"/>
  </r>
  <r>
    <x v="19"/>
    <x v="19"/>
    <s v="Guanambi"/>
    <s v="BRA0030328"/>
    <n v="20.8"/>
    <n v="-14.201700000000001"/>
    <n v="-42.618299999999998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4.665132063727501"/>
  </r>
  <r>
    <x v="19"/>
    <x v="19"/>
    <s v="GuaporÃ©"/>
    <s v="BRA0001066"/>
    <n v="124.2"/>
    <n v="-15.123900000000001"/>
    <n v="-58.964700000000001"/>
    <x v="0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73.086651047386"/>
  </r>
  <r>
    <x v="19"/>
    <x v="19"/>
    <s v="Guarani"/>
    <s v="BRA0028028"/>
    <n v="9.4"/>
    <n v="-20.8171"/>
    <n v="-48.813200000000002"/>
    <x v="9"/>
    <m/>
    <m/>
    <m/>
    <x v="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3.661619500486999"/>
  </r>
  <r>
    <x v="19"/>
    <x v="19"/>
    <s v="Guarani - Tanabi"/>
    <s v="BRA0030095"/>
    <n v="38"/>
    <n v="-20.5032"/>
    <n v="-49.551400000000001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6.07888734239401"/>
  </r>
  <r>
    <x v="19"/>
    <x v="19"/>
    <s v="Guarani Tanabi 2"/>
    <s v="BRA0031445"/>
    <n v="34"/>
    <n v="-20.4818"/>
    <n v="-49.528199999999998"/>
    <x v="9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1.754793937931"/>
  </r>
  <r>
    <x v="19"/>
    <x v="19"/>
    <s v="Guariba"/>
    <s v="BRA0029365"/>
    <n v="1.448"/>
    <n v="-9.2584999999999997"/>
    <n v="-60.305500000000002"/>
    <x v="3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936467096664503"/>
  </r>
  <r>
    <x v="19"/>
    <x v="19"/>
    <s v="Guaricana"/>
    <s v="BRA0001075"/>
    <n v="36"/>
    <n v="-25.7148"/>
    <n v="-48.974499999999999"/>
    <x v="0"/>
    <m/>
    <m/>
    <m/>
    <x v="5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7.12656552098099"/>
  </r>
  <r>
    <x v="19"/>
    <x v="19"/>
    <s v="Guariroba"/>
    <s v="BRA0029766"/>
    <n v="12"/>
    <n v="-20.1098"/>
    <n v="-49.750799999999998"/>
    <x v="9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2.972280213387698"/>
  </r>
  <r>
    <x v="19"/>
    <x v="19"/>
    <s v="Guarita"/>
    <s v="BRA0001076"/>
    <n v="1.76"/>
    <n v="-27.766999999999999"/>
    <n v="-53.56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7039654254701997"/>
  </r>
  <r>
    <x v="19"/>
    <x v="19"/>
    <s v="Guary"/>
    <s v="BRA0001078"/>
    <n v="5.4"/>
    <n v="-21.491399999999999"/>
    <n v="-43.4544"/>
    <x v="0"/>
    <m/>
    <m/>
    <m/>
    <x v="10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.568984828147201"/>
  </r>
  <r>
    <x v="19"/>
    <x v="19"/>
    <s v="GuataparÃ¡"/>
    <s v="BRA0031440"/>
    <n v="5.7039999999999997"/>
    <n v="-21.392199999999999"/>
    <n v="-47.952800000000003"/>
    <x v="8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0"/>
  </r>
  <r>
    <x v="19"/>
    <x v="19"/>
    <s v="Guaxuma"/>
    <s v="BRA0028052"/>
    <n v="14.311999999999999"/>
    <n v="-10.0817"/>
    <n v="-36.223100000000002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1.2516062011671"/>
  </r>
  <r>
    <x v="19"/>
    <x v="19"/>
    <s v="GuaÃ§u"/>
    <s v="BRA0030863"/>
    <n v="30"/>
    <n v="-10.181100000000001"/>
    <n v="-57.450499999999998"/>
    <x v="9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7.43070053346899"/>
  </r>
  <r>
    <x v="19"/>
    <x v="19"/>
    <s v="GuaÃ­ra EnergÃ©tica"/>
    <s v="BRA0030026"/>
    <n v="55"/>
    <n v="-20.418399999999998"/>
    <n v="-48.211399999999998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6.95628431136001"/>
  </r>
  <r>
    <x v="19"/>
    <x v="19"/>
    <s v="Guilman Amorim"/>
    <s v="BRA0001079"/>
    <n v="140.04"/>
    <n v="-19.708300000000001"/>
    <n v="-42.96"/>
    <x v="0"/>
    <m/>
    <m/>
    <m/>
    <x v="4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33.422339876617"/>
  </r>
  <r>
    <x v="19"/>
    <x v="19"/>
    <s v="GuirapÃ¡"/>
    <s v="BRA0030342"/>
    <n v="28.8"/>
    <n v="-14.2189"/>
    <n v="-42.641399999999997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151721319007301"/>
  </r>
  <r>
    <x v="19"/>
    <x v="19"/>
    <s v="Gusa Nordeste"/>
    <s v="BRA0029722"/>
    <n v="10"/>
    <n v="-4.8887999999999998"/>
    <n v="-47.377499999999998"/>
    <x v="9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810233511156397"/>
  </r>
  <r>
    <x v="19"/>
    <x v="19"/>
    <s v="GÃ¡s AnamÃ£"/>
    <s v="BRA0029942"/>
    <n v="3.3"/>
    <n v="-3.5760999999999998"/>
    <n v="-61.395000000000003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.706130982691398"/>
  </r>
  <r>
    <x v="19"/>
    <x v="19"/>
    <s v="GÃ¡s Anori"/>
    <s v="BRA0029941"/>
    <n v="3.3"/>
    <n v="-8.3376999999999999"/>
    <n v="-67.308800000000005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.706130982691398"/>
  </r>
  <r>
    <x v="19"/>
    <x v="19"/>
    <s v="GÃ¡s Caapiranga"/>
    <s v="BRA0029940"/>
    <n v="2.2000000000000002"/>
    <n v="-3.3243"/>
    <n v="-61.2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804087321794301"/>
  </r>
  <r>
    <x v="19"/>
    <x v="19"/>
    <s v="HORIZONTE TÃŠXTIL"/>
    <s v="BRA0033157"/>
    <n v="2.7480000000000002"/>
    <n v="-19.916799999999999"/>
    <n v="-43.9283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7542411313283"/>
  </r>
  <r>
    <x v="19"/>
    <x v="19"/>
    <s v="HOUSTON BIKE"/>
    <s v="BRA0033726"/>
    <n v="1.08"/>
    <n v="-5.1485000000000003"/>
    <n v="-42.784700000000001"/>
    <x v="3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6195707503036996"/>
  </r>
  <r>
    <x v="19"/>
    <x v="19"/>
    <s v="Henry Borden"/>
    <s v="BRA0001084"/>
    <n v="889"/>
    <n v="-23.875299999999999"/>
    <n v="-46.448599999999999"/>
    <x v="0"/>
    <m/>
    <m/>
    <m/>
    <x v="8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386.2643541153402"/>
  </r>
  <r>
    <x v="19"/>
    <x v="19"/>
    <s v="Heringer"/>
    <s v="BRA0029927"/>
    <n v="6"/>
    <n v="-25.522600000000001"/>
    <n v="-48.508099999999999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5.664281946131702"/>
  </r>
  <r>
    <x v="19"/>
    <x v="19"/>
    <s v="Hermasa"/>
    <s v="BRA0027377"/>
    <n v="7.59"/>
    <n v="-3.1301000000000001"/>
    <n v="-58.472999999999999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465316661856598"/>
  </r>
  <r>
    <x v="19"/>
    <x v="19"/>
    <s v="Herval"/>
    <s v="BRA0001085"/>
    <n v="1.44"/>
    <n v="-29.5"/>
    <n v="-50.833300000000001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4850626208392503"/>
  </r>
  <r>
    <x v="19"/>
    <x v="19"/>
    <s v="Hiper BompreÃ§o Rotula"/>
    <s v="BRA0031171"/>
    <n v="1.23"/>
    <n v="-12.869400000000001"/>
    <n v="-38.505200000000002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2611777989570001"/>
  </r>
  <r>
    <x v="19"/>
    <x v="19"/>
    <s v="Hiperideal"/>
    <s v="BRA0028333"/>
    <n v="1.08"/>
    <n v="-15.592000000000001"/>
    <n v="-56.087499999999999"/>
    <x v="3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6195707503036996"/>
  </r>
  <r>
    <x v="19"/>
    <x v="19"/>
    <s v="Hospital Mater Dei - Contorno I"/>
    <s v="BRA0033395"/>
    <n v="2.4"/>
    <n v="-19.922599999999999"/>
    <n v="-43.948399999999999"/>
    <x v="1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240822532866499"/>
  </r>
  <r>
    <x v="19"/>
    <x v="19"/>
    <s v="Hospital Mater Dei - Contorno II"/>
    <s v="BRA0033060"/>
    <n v="2.4"/>
    <n v="-19.926600000000001"/>
    <n v="-43.957900000000002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265712778452601"/>
  </r>
  <r>
    <x v="19"/>
    <x v="19"/>
    <s v="Hospital Santa Helena"/>
    <s v="BRA0031548"/>
    <n v="1.0176000000000001"/>
    <n v="-23.6599"/>
    <n v="-46.5289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3526622180639301"/>
  </r>
  <r>
    <x v="19"/>
    <x v="19"/>
    <s v="Hospital SÃ£o Luiz"/>
    <s v="BRA0031530"/>
    <n v="2.2400000000000002"/>
    <n v="-23.6599"/>
    <n v="-46.5289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5813319265558299"/>
  </r>
  <r>
    <x v="19"/>
    <x v="19"/>
    <s v="Hospital SÃ£o Vicente de Paulo"/>
    <s v="BRA0031748"/>
    <n v="1.68"/>
    <n v="-28.256"/>
    <n v="-52.402999999999999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1859989449168697"/>
  </r>
  <r>
    <x v="19"/>
    <x v="19"/>
    <s v="Hudtelfa I"/>
    <s v="BRA0028338"/>
    <n v="2"/>
    <n v="-22.774000000000001"/>
    <n v="-47.286499999999997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547606487105696"/>
  </r>
  <r>
    <x v="19"/>
    <x v="19"/>
    <s v="Hy-Line"/>
    <s v="BRA0028981"/>
    <n v="1.1719999999999999"/>
    <n v="-20.53"/>
    <n v="-49.304499999999997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0130897401443901"/>
  </r>
  <r>
    <x v="19"/>
    <x v="19"/>
    <s v="Hypermarcas"/>
    <s v="BRA0030820"/>
    <n v="3.4089999999999998"/>
    <n v="-22.945799999999998"/>
    <n v="-43.363599999999998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5815895257271"/>
  </r>
  <r>
    <x v="19"/>
    <x v="19"/>
    <s v="IGW/Service Energy"/>
    <s v="BRA0028339"/>
    <n v="2.8250000000000002"/>
    <n v="-23.544"/>
    <n v="-46.6265"/>
    <x v="1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.2938848563949"/>
  </r>
  <r>
    <x v="19"/>
    <x v="19"/>
    <s v="INPLASUL"/>
    <s v="BRA0033941"/>
    <n v="3.6240000000000001"/>
    <n v="-26.2425"/>
    <n v="-52.691600000000001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5012262954635"/>
  </r>
  <r>
    <x v="19"/>
    <x v="19"/>
    <s v="ITALSPEED CAÃ‡APAVA"/>
    <s v="BRA0033000"/>
    <n v="1.3648"/>
    <n v="-23.107099999999999"/>
    <n v="-45.676400000000001"/>
    <x v="3"/>
    <m/>
    <m/>
    <m/>
    <x v="5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8377686666800903"/>
  </r>
  <r>
    <x v="19"/>
    <x v="19"/>
    <s v="ITALSPEED SABARÃ"/>
    <s v="BRA0033004"/>
    <n v="2.7559999999999998"/>
    <n v="-23.668199999999999"/>
    <n v="-46.677199999999999"/>
    <x v="3"/>
    <m/>
    <m/>
    <m/>
    <x v="7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788460173923101"/>
  </r>
  <r>
    <x v="19"/>
    <x v="19"/>
    <s v="IUNI EDUCACIONAL - UNIC BEIRA RIO"/>
    <s v="BRA0032695"/>
    <n v="2.512"/>
    <n v="-15.6248"/>
    <n v="-56.086799999999997"/>
    <x v="3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7447793747804"/>
  </r>
  <r>
    <x v="19"/>
    <x v="19"/>
    <s v="Iacanga"/>
    <s v="BRA0029636"/>
    <n v="57"/>
    <n v="-21.793199999999999"/>
    <n v="-49.002699999999997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4.11833101359099"/>
  </r>
  <r>
    <x v="19"/>
    <x v="19"/>
    <s v="Iaco AgrÃ­cola"/>
    <s v="BRA0030269"/>
    <n v="64"/>
    <n v="-18.792100000000001"/>
    <n v="-52.885899999999999"/>
    <x v="9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29.185494471401"/>
  </r>
  <r>
    <x v="19"/>
    <x v="19"/>
    <s v="Ibirama"/>
    <s v="BRA0029049"/>
    <n v="21"/>
    <n v="-27.037199999999999"/>
    <n v="-49.570799999999998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9.9904965539058"/>
  </r>
  <r>
    <x v="19"/>
    <x v="19"/>
    <s v="IbirapuitÃ£ I"/>
    <s v="BRA0030750"/>
    <n v="25.2"/>
    <n v="-30.770900000000001"/>
    <n v="-55.6629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9.8827561541314"/>
  </r>
  <r>
    <x v="19"/>
    <x v="19"/>
    <s v="Ibitinga"/>
    <s v="BRA0001097"/>
    <n v="131.49"/>
    <n v="-21.7592"/>
    <n v="-48.990600000000001"/>
    <x v="0"/>
    <m/>
    <m/>
    <m/>
    <x v="2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00.85478056538398"/>
  </r>
  <r>
    <x v="19"/>
    <x v="19"/>
    <s v="IbitiÃºva BioenergÃ©tica (Antiga Destilaria Andrade)"/>
    <s v="BRA0027768"/>
    <n v="33"/>
    <n v="-21.001300000000001"/>
    <n v="-48.2761"/>
    <x v="9"/>
    <m/>
    <m/>
    <m/>
    <x v="2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8.173770586816"/>
  </r>
  <r>
    <x v="19"/>
    <x v="19"/>
    <s v="IbÃ©ria"/>
    <s v="BRA0030439"/>
    <n v="6.52"/>
    <n v="-22.1616"/>
    <n v="-50.474400000000003"/>
    <x v="9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.348272249274"/>
  </r>
  <r>
    <x v="19"/>
    <x v="19"/>
    <s v="IcaraÃ­"/>
    <s v="BRA0030289"/>
    <n v="16.8"/>
    <n v="-3.0274000000000001"/>
    <n v="-39.620899999999999"/>
    <x v="4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.9218374360876"/>
  </r>
  <r>
    <x v="19"/>
    <x v="19"/>
    <s v="IcaraÃ­ I"/>
    <s v="BRA0030372"/>
    <n v="27.3"/>
    <n v="-3.0811999999999999"/>
    <n v="-39.594900000000003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372985833642304"/>
  </r>
  <r>
    <x v="19"/>
    <x v="19"/>
    <s v="IcaraÃ­ II"/>
    <s v="BRA0030356"/>
    <n v="37.799999999999997"/>
    <n v="-3.0659999999999998"/>
    <n v="-39.596899999999998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4.8241342311971"/>
  </r>
  <r>
    <x v="19"/>
    <x v="19"/>
    <s v="IgaporÃ£"/>
    <s v="BRA0030321"/>
    <n v="30.4"/>
    <n v="-13.8606"/>
    <n v="-42.657299999999999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6.049039170063303"/>
  </r>
  <r>
    <x v="19"/>
    <x v="19"/>
    <s v="Igarapava"/>
    <s v="BRA0001098"/>
    <n v="210"/>
    <n v="-19.9833"/>
    <n v="-47.75"/>
    <x v="0"/>
    <m/>
    <m/>
    <m/>
    <x v="7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99.90496553905803"/>
  </r>
  <r>
    <x v="19"/>
    <x v="19"/>
    <s v="IgarapÃ©"/>
    <s v="BRA0001100"/>
    <n v="131"/>
    <n v="-19.948"/>
    <n v="-44.333500000000001"/>
    <x v="3"/>
    <m/>
    <m/>
    <m/>
    <x v="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60.33682249054198"/>
  </r>
  <r>
    <x v="19"/>
    <x v="19"/>
    <s v="Iguatemi (Antiga Santa Terezinha - Iguatemi)"/>
    <s v="BRA0028152"/>
    <n v="3.4"/>
    <n v="-23.395299999999999"/>
    <n v="-52.0839"/>
    <x v="9"/>
    <m/>
    <m/>
    <m/>
    <x v="3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175479393793101"/>
  </r>
  <r>
    <x v="19"/>
    <x v="19"/>
    <s v="Iguatemi Bahia"/>
    <s v="BRA0028067"/>
    <n v="8.3160000000000007"/>
    <n v="-12.896000000000001"/>
    <n v="-38.290500000000002"/>
    <x v="1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9.739450076382397"/>
  </r>
  <r>
    <x v="19"/>
    <x v="19"/>
    <s v="Iguatemi Fortaleza"/>
    <s v="BRA0027993"/>
    <n v="4.7939999999999996"/>
    <n v="-3.7130000000000001"/>
    <n v="-38.533499999999997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438543009400803"/>
  </r>
  <r>
    <x v="19"/>
    <x v="19"/>
    <s v="Iguatu"/>
    <s v="BRA0028532"/>
    <n v="14.76"/>
    <n v="-6.3555000000000001"/>
    <n v="-39.289099999999998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3.134133587484001"/>
  </r>
  <r>
    <x v="19"/>
    <x v="19"/>
    <s v="Ijuizinho"/>
    <s v="BRA0001108"/>
    <n v="3.6"/>
    <n v="-28.364999999999998"/>
    <n v="-54.374299999999998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7126565520981"/>
  </r>
  <r>
    <x v="19"/>
    <x v="19"/>
    <s v="Ijuizinho"/>
    <s v="BRA0027405"/>
    <n v="1"/>
    <n v="-28.443000000000001"/>
    <n v="-54.288899999999998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Ilha Comprida"/>
    <s v="BRA0028835"/>
    <n v="20.16"/>
    <n v="-13.1975"/>
    <n v="-58.983899999999998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6.790876691749602"/>
  </r>
  <r>
    <x v="19"/>
    <x v="19"/>
    <s v="Ilha Grande"/>
    <s v="BRA0030691"/>
    <n v="29.7"/>
    <n v="-3.0666000000000002"/>
    <n v="-39.702599999999997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218962610226299"/>
  </r>
  <r>
    <x v="19"/>
    <x v="19"/>
    <s v="Ilha Solteira"/>
    <s v="BRA0001120"/>
    <n v="3444"/>
    <n v="-20.382200000000001"/>
    <n v="-51.363599999999998"/>
    <x v="0"/>
    <m/>
    <m/>
    <m/>
    <x v="9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118.441434840501"/>
  </r>
  <r>
    <x v="19"/>
    <x v="19"/>
    <s v="Ilha da Luz"/>
    <s v="BRA0030265"/>
    <n v="3.8"/>
    <n v="-20.834199999999999"/>
    <n v="-41.122500000000002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4744708049924"/>
  </r>
  <r>
    <x v="19"/>
    <x v="19"/>
    <s v="Ilha dos Pombos"/>
    <s v="BRA0001113"/>
    <n v="187.16900000000001"/>
    <n v="-21.85"/>
    <n v="-42.583300000000001"/>
    <x v="0"/>
    <m/>
    <m/>
    <m/>
    <x v="10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12.94005949990503"/>
  </r>
  <r>
    <x v="19"/>
    <x v="19"/>
    <s v="IlhÃ©us"/>
    <s v="BRA0030315"/>
    <n v="11.2"/>
    <n v="-13.882300000000001"/>
    <n v="-42.662999999999997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2812249573917"/>
  </r>
  <r>
    <x v="19"/>
    <x v="19"/>
    <s v="Imcopa"/>
    <s v="BRA0029242"/>
    <n v="7"/>
    <n v="-25.562799999999999"/>
    <n v="-49.347299999999997"/>
    <x v="1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0.285732387527297"/>
  </r>
  <r>
    <x v="19"/>
    <x v="19"/>
    <s v="Indaiazinho  (Antiga Indaiazinho Grande)"/>
    <s v="BRA0030079"/>
    <n v="12.5"/>
    <n v="-19.200800000000001"/>
    <n v="-52.354199999999999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7.613390805896302"/>
  </r>
  <r>
    <x v="19"/>
    <x v="19"/>
    <s v="IndaiÃ¡ Grande"/>
    <s v="BRA0030078"/>
    <n v="19.998000000000001"/>
    <n v="-19.2836"/>
    <n v="-52.398299999999999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6.173807146905204"/>
  </r>
  <r>
    <x v="19"/>
    <x v="19"/>
    <s v="IndiavaÃ­"/>
    <s v="BRA0027370"/>
    <n v="28"/>
    <n v="-15.255000000000001"/>
    <n v="-58.7164"/>
    <x v="0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6.653995405207"/>
  </r>
  <r>
    <x v="19"/>
    <x v="19"/>
    <s v="IndÃºstria Agropalma"/>
    <s v="BRA0030433"/>
    <n v="2.7103999999999999"/>
    <n v="-2.9039000000000001"/>
    <n v="-48.727200000000003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7060056908638401"/>
  </r>
  <r>
    <x v="19"/>
    <x v="19"/>
    <s v="IndÃºstria Palmares"/>
    <s v="BRA0030427"/>
    <n v="1.64"/>
    <n v="-2.0314999999999999"/>
    <n v="-48.402099999999997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8728782958296497"/>
  </r>
  <r>
    <x v="19"/>
    <x v="19"/>
    <s v="IndÃºstria de Cal Cruzeiro"/>
    <s v="BRA0030397"/>
    <n v="1.68"/>
    <n v="-20.4468"/>
    <n v="-45.5227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1859989449168697"/>
  </r>
  <r>
    <x v="19"/>
    <x v="19"/>
    <s v="IndÃºstria de Feltros Santa FÃ©"/>
    <s v="BRA0031048"/>
    <n v="2"/>
    <n v="-23.420500000000001"/>
    <n v="-46.223300000000002"/>
    <x v="3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547606487105696"/>
  </r>
  <r>
    <x v="19"/>
    <x v="19"/>
    <s v="Inhambu"/>
    <s v="BRA0030751"/>
    <n v="31.45"/>
    <n v="-14.3912"/>
    <n v="-42.593899999999998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7.294154009818698"/>
  </r>
  <r>
    <x v="19"/>
    <x v="19"/>
    <s v="Inhapim"/>
    <s v="BRA0028987"/>
    <n v="6"/>
    <n v="-19.531700000000001"/>
    <n v="-42.123100000000001"/>
    <x v="0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2.854427586830202"/>
  </r>
  <r>
    <x v="19"/>
    <x v="19"/>
    <s v="Inject Campo Bom"/>
    <s v="BRA0029956"/>
    <n v="1.296"/>
    <n v="-29.674900000000001"/>
    <n v="-51.043900000000001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54348490036445"/>
  </r>
  <r>
    <x v="19"/>
    <x v="19"/>
    <s v="Interlagos"/>
    <s v="BRA0029461"/>
    <n v="40"/>
    <n v="-20.526499999999999"/>
    <n v="-51.234499999999997"/>
    <x v="9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3.24093404462499"/>
  </r>
  <r>
    <x v="19"/>
    <x v="19"/>
    <s v="InxÃº"/>
    <s v="BRA0030642"/>
    <n v="20.6"/>
    <n v="-13.366899999999999"/>
    <n v="-57.6175"/>
    <x v="0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8.466868048117107"/>
  </r>
  <r>
    <x v="19"/>
    <x v="19"/>
    <s v="Iolando Leite"/>
    <s v="BRA0029152"/>
    <n v="8"/>
    <n v="-10.5586"/>
    <n v="-37.029200000000003"/>
    <x v="9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6481868089251"/>
  </r>
  <r>
    <x v="19"/>
    <x v="19"/>
    <s v="Ipatinga"/>
    <s v="BRA0001137"/>
    <n v="40"/>
    <n v="-19.463999999999999"/>
    <n v="-42.527500000000003"/>
    <x v="1"/>
    <m/>
    <m/>
    <m/>
    <x v="7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7.34704221444099"/>
  </r>
  <r>
    <x v="19"/>
    <x v="19"/>
    <s v="Ipaussu Bioenergia"/>
    <s v="BRA0030199"/>
    <n v="76"/>
    <n v="-23.095700000000001"/>
    <n v="-49.583599999999997"/>
    <x v="9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72.15777468478802"/>
  </r>
  <r>
    <x v="19"/>
    <x v="19"/>
    <s v="Ipiranga - Mococa"/>
    <s v="BRA0027392"/>
    <n v="4.2"/>
    <n v="-21.344100000000001"/>
    <n v="-47.155500000000004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040298074685699"/>
  </r>
  <r>
    <x v="19"/>
    <x v="19"/>
    <s v="Ipiranga Filial Descalvado"/>
    <s v="BRA0027367"/>
    <n v="3.0249999999999999"/>
    <n v="-21.8278"/>
    <n v="-47.741"/>
    <x v="9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8325956371248"/>
  </r>
  <r>
    <x v="19"/>
    <x v="19"/>
    <s v="Ipixuna"/>
    <s v="BRA0001139"/>
    <n v="2.68"/>
    <n v="-7.0507"/>
    <n v="-71.681899999999999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463379269272099"/>
  </r>
  <r>
    <x v="19"/>
    <x v="19"/>
    <s v="Ipojuca"/>
    <s v="BRA0028707"/>
    <n v="11.2"/>
    <n v="-8.3892000000000007"/>
    <n v="-35.082099999999997"/>
    <x v="9"/>
    <m/>
    <m/>
    <m/>
    <x v="2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0.107461532495201"/>
  </r>
  <r>
    <x v="19"/>
    <x v="19"/>
    <s v="IpÃª (Antiga Ceni)"/>
    <s v="BRA0030268"/>
    <n v="25"/>
    <n v="-21.1004"/>
    <n v="-51.482100000000003"/>
    <x v="9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9.5255837778911"/>
  </r>
  <r>
    <x v="19"/>
    <x v="19"/>
    <s v="Iracema"/>
    <s v="BRA0001142"/>
    <n v="14"/>
    <n v="-22.5824"/>
    <n v="-47.521599999999999"/>
    <x v="9"/>
    <m/>
    <m/>
    <m/>
    <x v="10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0.134326915618999"/>
  </r>
  <r>
    <x v="19"/>
    <x v="19"/>
    <s v="Irani"/>
    <s v="BRA0029228"/>
    <n v="9.8000000000000007"/>
    <n v="-26.929300000000001"/>
    <n v="-51.790500000000002"/>
    <x v="9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094028840933298"/>
  </r>
  <r>
    <x v="19"/>
    <x v="19"/>
    <s v="IrapÃ©"/>
    <s v="BRA0001146"/>
    <n v="399"/>
    <n v="-16.738099999999999"/>
    <n v="-42.5747"/>
    <x v="0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19.81943452421"/>
  </r>
  <r>
    <x v="19"/>
    <x v="19"/>
    <s v="Irara"/>
    <s v="BRA0001147"/>
    <n v="30"/>
    <n v="-18.083300000000001"/>
    <n v="-51.166699999999999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4.272137934151"/>
  </r>
  <r>
    <x v="19"/>
    <x v="19"/>
    <s v="Isamu Ikeda"/>
    <s v="BRA0001149"/>
    <n v="29.064"/>
    <n v="-10.700799999999999"/>
    <n v="-47.793900000000001"/>
    <x v="0"/>
    <m/>
    <m/>
    <m/>
    <x v="2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0.70684723060501"/>
  </r>
  <r>
    <x v="19"/>
    <x v="19"/>
    <s v="Itaenga"/>
    <s v="BRA0028539"/>
    <n v="47"/>
    <n v="-7.9058000000000002"/>
    <n v="-35.284700000000001"/>
    <x v="9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8.308097502435"/>
  </r>
  <r>
    <x v="19"/>
    <x v="19"/>
    <s v="Itaguassu Agro Industrial"/>
    <s v="BRA0028909"/>
    <n v="4.4504000000000001"/>
    <n v="-10.851000000000001"/>
    <n v="-37.116500000000002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.036053395510699"/>
  </r>
  <r>
    <x v="19"/>
    <x v="19"/>
    <s v="ItaguaÃ§u"/>
    <s v="BRA0028921"/>
    <n v="14"/>
    <n v="-24.693300000000001"/>
    <n v="-51.519199999999998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3.326997702603897"/>
  </r>
  <r>
    <x v="19"/>
    <x v="19"/>
    <s v="Itaipava"/>
    <s v="BRA0027984"/>
    <n v="3.88"/>
    <n v="-21.416699999999999"/>
    <n v="-47.333300000000001"/>
    <x v="0"/>
    <m/>
    <m/>
    <m/>
    <x v="10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7791965061502"/>
  </r>
  <r>
    <x v="19"/>
    <x v="19"/>
    <s v="Itaipu (Parte Brasileira)"/>
    <s v="BRA0001161"/>
    <n v="7000"/>
    <n v="-25.4269"/>
    <n v="-54.5931"/>
    <x v="0"/>
    <m/>
    <m/>
    <m/>
    <x v="4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663.498851301902"/>
  </r>
  <r>
    <x v="19"/>
    <x v="19"/>
    <s v="Itaiquara"/>
    <s v="BRA0027918"/>
    <n v="3.2"/>
    <n v="-21.471699999999998"/>
    <n v="-46.795699999999997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459274723569999"/>
  </r>
  <r>
    <x v="19"/>
    <x v="19"/>
    <s v="ItajaÃ­ BiogÃ¡s"/>
    <s v="BRA0031321"/>
    <n v="1.0649999999999999"/>
    <n v="-26.983000000000001"/>
    <n v="-48.711100000000002"/>
    <x v="8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0"/>
  </r>
  <r>
    <x v="19"/>
    <x v="19"/>
    <s v="Itamarati"/>
    <s v="BRA0028121"/>
    <n v="37.5"/>
    <n v="-14.754200000000001"/>
    <n v="-57.185600000000001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4.288375666836"/>
  </r>
  <r>
    <x v="19"/>
    <x v="19"/>
    <s v="Itaminas"/>
    <s v="BRA0031320"/>
    <n v="3.2"/>
    <n v="-20.055199999999999"/>
    <n v="-44.111600000000003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687617037936899"/>
  </r>
  <r>
    <x v="19"/>
    <x v="19"/>
    <s v="Itapagipe"/>
    <s v="BRA0029545"/>
    <n v="6"/>
    <n v="-19.889299999999999"/>
    <n v="-49.689500000000002"/>
    <x v="9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486140106693799"/>
  </r>
  <r>
    <x v="19"/>
    <x v="19"/>
    <s v="Itapebi"/>
    <s v="BRA0001175"/>
    <n v="456"/>
    <n v="-15.940300000000001"/>
    <n v="-39.520600000000002"/>
    <x v="0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36.9364965990901"/>
  </r>
  <r>
    <x v="19"/>
    <x v="19"/>
    <s v="Itapicuru"/>
    <s v="BRA0029244"/>
    <n v="1.44"/>
    <n v="-4.4509999999999996"/>
    <n v="-43.8765"/>
    <x v="3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594276670716104"/>
  </r>
  <r>
    <x v="19"/>
    <x v="19"/>
    <s v="Itapiranga"/>
    <s v="BRA0027058"/>
    <n v="4.0999999999999996"/>
    <n v="-2.7448999999999999"/>
    <n v="-58.012500000000003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5372593298566"/>
  </r>
  <r>
    <x v="19"/>
    <x v="19"/>
    <s v="Itarema I"/>
    <s v="BRA0031485"/>
    <n v="27"/>
    <n v="-2.9224999999999999"/>
    <n v="-39.840699999999998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017238736569297"/>
  </r>
  <r>
    <x v="19"/>
    <x v="19"/>
    <s v="Itarema II"/>
    <s v="BRA0031483"/>
    <n v="27"/>
    <n v="-2.9211"/>
    <n v="-39.861699999999999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017238736569297"/>
  </r>
  <r>
    <x v="19"/>
    <x v="19"/>
    <s v="Itarema III"/>
    <s v="BRA0031484"/>
    <n v="15"/>
    <n v="-2.9476"/>
    <n v="-39.8369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7873548536496"/>
  </r>
  <r>
    <x v="19"/>
    <x v="19"/>
    <s v="Itarema IX"/>
    <s v="BRA0031814"/>
    <n v="30"/>
    <n v="-2.9481000000000002"/>
    <n v="-39.901200000000003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Itarema V"/>
    <s v="BRA0031482"/>
    <n v="21"/>
    <n v="-2.9664999999999999"/>
    <n v="-39.8795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4.9022967951095"/>
  </r>
  <r>
    <x v="19"/>
    <x v="19"/>
    <s v="Itatinga"/>
    <s v="BRA0001185"/>
    <n v="15"/>
    <n v="-23.751899999999999"/>
    <n v="-46.139400000000002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7.136068967075602"/>
  </r>
  <r>
    <x v="19"/>
    <x v="19"/>
    <s v="Itautinga"/>
    <s v="BRA0029415"/>
    <n v="6.56"/>
    <n v="-3.0863"/>
    <n v="-59.905799999999999"/>
    <x v="3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0596149277706"/>
  </r>
  <r>
    <x v="19"/>
    <x v="19"/>
    <s v="ItaÃº Centro Empresarial Torre E6"/>
    <s v="BRA0031872"/>
    <n v="10"/>
    <n v="-23.6462"/>
    <n v="-46.638599999999997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2.773803243552798"/>
  </r>
  <r>
    <x v="19"/>
    <x v="19"/>
    <s v="ItaÃº Mooca"/>
    <s v="BRA0029416"/>
    <n v="12.775"/>
    <n v="-23.544"/>
    <n v="-46.6265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4.643533643638698"/>
  </r>
  <r>
    <x v="19"/>
    <x v="19"/>
    <s v="ItaÃº Unibanco - TatuapÃ©"/>
    <s v="BRA0030922"/>
    <n v="8"/>
    <n v="-23.5288"/>
    <n v="-46.561599999999999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2190425948422"/>
  </r>
  <r>
    <x v="19"/>
    <x v="19"/>
    <s v="ItaÃºba"/>
    <s v="BRA0027019"/>
    <n v="500.4"/>
    <n v="-29.2607"/>
    <n v="-53.235900000000001"/>
    <x v="0"/>
    <m/>
    <m/>
    <m/>
    <x v="6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06.0592607416399"/>
  </r>
  <r>
    <x v="19"/>
    <x v="19"/>
    <s v="Itiquira (Casas de ForÃ§as  I e  II)"/>
    <s v="BRA0027244"/>
    <n v="156"/>
    <n v="-17.090599999999998"/>
    <n v="-54.8307"/>
    <x v="0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94.21511725758603"/>
  </r>
  <r>
    <x v="19"/>
    <x v="19"/>
    <s v="ItuerÃª"/>
    <s v="BRA0001192"/>
    <n v="4.04"/>
    <n v="-21.3"/>
    <n v="-43.216700000000003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3886479084657"/>
  </r>
  <r>
    <x v="19"/>
    <x v="19"/>
    <s v="Ituiutaba"/>
    <s v="BRA0030094"/>
    <n v="56"/>
    <n v="-19.011399999999998"/>
    <n v="-49.661900000000003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0.537307662476"/>
  </r>
  <r>
    <x v="19"/>
    <x v="19"/>
    <s v="Itumbiara"/>
    <s v="BRA0001194"/>
    <n v="2080.5"/>
    <n v="-18.421299999999999"/>
    <n v="-49.116"/>
    <x v="0"/>
    <m/>
    <m/>
    <m/>
    <x v="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924.7727657333799"/>
  </r>
  <r>
    <x v="19"/>
    <x v="19"/>
    <s v="Itumbiara"/>
    <s v="BRA0030090"/>
    <n v="56"/>
    <n v="-18.369"/>
    <n v="-49.2605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0.537307662476"/>
  </r>
  <r>
    <x v="19"/>
    <x v="19"/>
    <s v="Itupararanga"/>
    <s v="BRA0001196"/>
    <n v="56.17"/>
    <n v="-23.612500000000001"/>
    <n v="-47.396900000000002"/>
    <x v="0"/>
    <m/>
    <m/>
    <m/>
    <x v="10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3.955532925375"/>
  </r>
  <r>
    <x v="19"/>
    <x v="19"/>
    <s v="Itutinga"/>
    <s v="BRA0001197"/>
    <n v="52"/>
    <n v="-21.2913"/>
    <n v="-44.622399999999999"/>
    <x v="0"/>
    <m/>
    <m/>
    <m/>
    <x v="10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8.071705752528"/>
  </r>
  <r>
    <x v="19"/>
    <x v="19"/>
    <s v="ItÃ¡"/>
    <s v="BRA0001152"/>
    <n v="1450"/>
    <n v="-27.276700000000002"/>
    <n v="-52.382199999999997"/>
    <x v="0"/>
    <m/>
    <m/>
    <m/>
    <x v="9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523.1533334839696"/>
  </r>
  <r>
    <x v="19"/>
    <x v="19"/>
    <s v="Ivan Botelho I (Antiga Ponte)"/>
    <s v="BRA0027534"/>
    <n v="24.4"/>
    <n v="-21.4"/>
    <n v="-43.0167"/>
    <x v="0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2.941338853109599"/>
  </r>
  <r>
    <x v="19"/>
    <x v="19"/>
    <s v="Ivan Botelho II (Antiga Palestina)"/>
    <s v="BRA0027727"/>
    <n v="12.48"/>
    <n v="-21.35"/>
    <n v="-42.966700000000003"/>
    <x v="0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7.537209380606903"/>
  </r>
  <r>
    <x v="19"/>
    <x v="19"/>
    <s v="Ivan Botelho III (Antiga Triunfo)"/>
    <s v="BRA0027532"/>
    <n v="24.4"/>
    <n v="-21.3"/>
    <n v="-42.9"/>
    <x v="0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2.941338853109599"/>
  </r>
  <r>
    <x v="19"/>
    <x v="19"/>
    <s v="J. L. G."/>
    <s v="BRA0029131"/>
    <n v="1.6"/>
    <n v="-21.528500000000001"/>
    <n v="-48.365499999999997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7296373617850298"/>
  </r>
  <r>
    <x v="19"/>
    <x v="19"/>
    <s v="J. Pilon"/>
    <s v="BRA0027333"/>
    <n v="3.8"/>
    <n v="-23.157499999999999"/>
    <n v="-47.773699999999998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607888734239401"/>
  </r>
  <r>
    <x v="19"/>
    <x v="19"/>
    <s v="JB"/>
    <s v="BRA0028392"/>
    <n v="33.200000000000003"/>
    <n v="-8.2239000000000004"/>
    <n v="-35.271799999999999"/>
    <x v="9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8.889975257039"/>
  </r>
  <r>
    <x v="19"/>
    <x v="19"/>
    <s v="JBS Andradina"/>
    <s v="BRA0030910"/>
    <n v="4.96"/>
    <n v="-20.879300000000001"/>
    <n v="-51.349299999999999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215806408802202"/>
  </r>
  <r>
    <x v="19"/>
    <x v="19"/>
    <s v="JBS GOIÃ‚NIA"/>
    <s v="BRA0032904"/>
    <n v="4.9279999999999999"/>
    <n v="-16.630199999999999"/>
    <n v="-49.320500000000003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078930238422799"/>
  </r>
  <r>
    <x v="19"/>
    <x v="19"/>
    <s v="JF Pasqua"/>
    <s v="BRA0032614"/>
    <n v="3.4209999999999998"/>
    <n v="-21.323"/>
    <n v="-46.732999999999997"/>
    <x v="3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6329180896194"/>
  </r>
  <r>
    <x v="19"/>
    <x v="19"/>
    <s v="JacarepaguÃ¡"/>
    <s v="BRA0032831"/>
    <n v="1.8248"/>
    <n v="-22.9558"/>
    <n v="-43.378300000000003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80536361588352"/>
  </r>
  <r>
    <x v="19"/>
    <x v="19"/>
    <s v="Jacarezinho"/>
    <s v="BRA0028153"/>
    <n v="4.5999999999999996"/>
    <n v="-23.089500000000001"/>
    <n v="-49.932099999999998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4727074151319"/>
  </r>
  <r>
    <x v="19"/>
    <x v="19"/>
    <s v="JacareÃ­"/>
    <s v="BRA0028374"/>
    <n v="10.5"/>
    <n v="-23.300999999999998"/>
    <n v="-45.956499999999998"/>
    <x v="1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5.428598581290899"/>
  </r>
  <r>
    <x v="19"/>
    <x v="19"/>
    <s v="JacarÃ© Pepira"/>
    <s v="BRA0029296"/>
    <n v="2"/>
    <n v="-22.425000000000001"/>
    <n v="-48.02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6181425289434097"/>
  </r>
  <r>
    <x v="19"/>
    <x v="19"/>
    <s v="Jaci-ParanÃ¡"/>
    <s v="BRA0001215"/>
    <n v="3.7"/>
    <n v="-9.2560000000000002"/>
    <n v="-64.367699999999999"/>
    <x v="3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826307200114501"/>
  </r>
  <r>
    <x v="19"/>
    <x v="19"/>
    <s v="Jaciara"/>
    <s v="BRA0027829"/>
    <n v="2.8"/>
    <n v="-15.9222"/>
    <n v="-55.216299999999997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0268653831238"/>
  </r>
  <r>
    <x v="19"/>
    <x v="19"/>
    <s v="JacuÃ­"/>
    <s v="BRA0001217"/>
    <n v="180"/>
    <n v="-29.073499999999999"/>
    <n v="-53.209000000000003"/>
    <x v="0"/>
    <m/>
    <m/>
    <m/>
    <x v="6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85.63282760490699"/>
  </r>
  <r>
    <x v="19"/>
    <x v="19"/>
    <s v="Jaguara"/>
    <s v="BRA0001225"/>
    <n v="424"/>
    <n v="-20.023099999999999"/>
    <n v="-47.434399999999997"/>
    <x v="0"/>
    <m/>
    <m/>
    <m/>
    <x v="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15.0462161360001"/>
  </r>
  <r>
    <x v="19"/>
    <x v="19"/>
    <s v="Jaguari"/>
    <s v="BRA0027131"/>
    <n v="27.6"/>
    <n v="-23.195"/>
    <n v="-46.027799999999999"/>
    <x v="0"/>
    <m/>
    <m/>
    <m/>
    <x v="9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5.130366899419"/>
  </r>
  <r>
    <x v="19"/>
    <x v="19"/>
    <s v="Jaguari"/>
    <s v="BRA0027109"/>
    <n v="11.8"/>
    <n v="-22.816700000000001"/>
    <n v="-46.9"/>
    <x v="0"/>
    <m/>
    <m/>
    <m/>
    <x v="10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4.947040920766099"/>
  </r>
  <r>
    <x v="19"/>
    <x v="19"/>
    <s v="Jalles Machado"/>
    <s v="BRA0028112"/>
    <n v="50"/>
    <n v="-15.207100000000001"/>
    <n v="-48.9758"/>
    <x v="9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9.051167555782"/>
  </r>
  <r>
    <x v="19"/>
    <x v="19"/>
    <s v="Jamari"/>
    <s v="BRA0029435"/>
    <n v="20"/>
    <n v="-9.9536999999999995"/>
    <n v="-63.091700000000003"/>
    <x v="0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6.181425289434102"/>
  </r>
  <r>
    <x v="19"/>
    <x v="19"/>
    <s v="Japungu"/>
    <s v="BRA0028515"/>
    <n v="28.8"/>
    <n v="-6.9869000000000003"/>
    <n v="-35.014299999999999"/>
    <x v="9"/>
    <m/>
    <m/>
    <m/>
    <x v="7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3.13347251213"/>
  </r>
  <r>
    <x v="19"/>
    <x v="19"/>
    <s v="JaraguÃ¡"/>
    <s v="BRA0030000"/>
    <n v="1.6"/>
    <n v="-18.889399999999998"/>
    <n v="-48.2485"/>
    <x v="3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8438085189684497"/>
  </r>
  <r>
    <x v="19"/>
    <x v="19"/>
    <s v="Jaraqui"/>
    <s v="BRA0029272"/>
    <n v="75.477000000000004"/>
    <n v="-2.9815999999999998"/>
    <n v="-60.017800000000001"/>
    <x v="1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42.20231763048503"/>
  </r>
  <r>
    <x v="19"/>
    <x v="19"/>
    <s v="Jararaca"/>
    <s v="BRA0028715"/>
    <n v="28"/>
    <n v="-28.9361"/>
    <n v="-51.464799999999997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6.653995405207"/>
  </r>
  <r>
    <x v="19"/>
    <x v="19"/>
    <s v="Jardim Sul Shopping"/>
    <s v="BRA0033434"/>
    <n v="2.5760000000000001"/>
    <n v="-23.627700000000001"/>
    <n v="-46.726399999999998"/>
    <x v="3"/>
    <m/>
    <m/>
    <m/>
    <x v="5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018531715539201"/>
  </r>
  <r>
    <x v="19"/>
    <x v="19"/>
    <s v="Jari Celulose"/>
    <s v="BRA0001240"/>
    <n v="55"/>
    <n v="-0.91959999999999997"/>
    <n v="-52.425800000000002"/>
    <x v="9"/>
    <m/>
    <m/>
    <m/>
    <x v="7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6.95628431136001"/>
  </r>
  <r>
    <x v="19"/>
    <x v="19"/>
    <s v="JataÃ­"/>
    <s v="BRA0030043"/>
    <n v="105"/>
    <n v="-17.691800000000001"/>
    <n v="-51.615499999999997"/>
    <x v="9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76.00745186714198"/>
  </r>
  <r>
    <x v="19"/>
    <x v="19"/>
    <s v="JataÃ­"/>
    <s v="BRA0028834"/>
    <n v="30"/>
    <n v="-17.8933"/>
    <n v="-51.723300000000002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4.272137934151"/>
  </r>
  <r>
    <x v="19"/>
    <x v="19"/>
    <s v="Jauru"/>
    <s v="BRA0001245"/>
    <n v="121.5"/>
    <n v="-15.2356"/>
    <n v="-58.727800000000002"/>
    <x v="0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62.80215863331199"/>
  </r>
  <r>
    <x v="19"/>
    <x v="19"/>
    <s v="Jesus Soares Pereira (Antiga Vale do AÃ§Ãº)"/>
    <s v="BRA0028225"/>
    <n v="322.96699999999998"/>
    <n v="-5.3784999999999998"/>
    <n v="-36.809100000000001"/>
    <x v="1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20.0903045717901"/>
  </r>
  <r>
    <x v="19"/>
    <x v="19"/>
    <s v="Jirau"/>
    <s v="BRA0029736"/>
    <n v="3750"/>
    <n v="-9.2664000000000009"/>
    <n v="-64.647800000000004"/>
    <x v="0"/>
    <m/>
    <m/>
    <m/>
    <x v="12"/>
    <m/>
    <s v="AgÃªncia Nacional de Energia ElÃ©trica (Brazil)"/>
    <s v="http://www2.aneel.gov.br/aplicacoes/capacidadebrasil/capacidadebrasil.cfm"/>
    <s v="WRI"/>
    <n v="2017"/>
    <m/>
    <m/>
    <m/>
    <m/>
    <n v="14284.017241768899"/>
  </r>
  <r>
    <x v="19"/>
    <x v="19"/>
    <s v="Joana"/>
    <s v="BRA0030801"/>
    <n v="28.2"/>
    <n v="-13.917999999999999"/>
    <n v="-42.620399999999997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3.440227124861302"/>
  </r>
  <r>
    <x v="19"/>
    <x v="19"/>
    <s v="Jorda Flor"/>
    <s v="BRA0001257"/>
    <n v="1.55"/>
    <n v="-23.813300000000002"/>
    <n v="-47.673099999999998"/>
    <x v="0"/>
    <m/>
    <m/>
    <m/>
    <x v="8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9040604599311397"/>
  </r>
  <r>
    <x v="19"/>
    <x v="19"/>
    <s v="JordÃ£o Â– BBF Acre"/>
    <s v="BRA0034414"/>
    <n v="2.0442"/>
    <n v="-9.4342000000000006"/>
    <n v="-71.883899999999997"/>
    <x v="3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7438208590470694"/>
  </r>
  <r>
    <x v="19"/>
    <x v="19"/>
    <s v="Jorge Lacerda I e II"/>
    <s v="BRA0001260"/>
    <n v="232"/>
    <n v="-28.440999999999999"/>
    <n v="-48.948500000000003"/>
    <x v="6"/>
    <m/>
    <m/>
    <m/>
    <x v="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222.4104786419398"/>
  </r>
  <r>
    <x v="19"/>
    <x v="19"/>
    <s v="Jorge Lacerda III"/>
    <s v="BRA0027093"/>
    <n v="262"/>
    <n v="-28.440999999999999"/>
    <n v="-48.948500000000003"/>
    <x v="6"/>
    <m/>
    <m/>
    <m/>
    <x v="6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509.7911439835698"/>
  </r>
  <r>
    <x v="19"/>
    <x v="19"/>
    <s v="Jorge Lacerda IV"/>
    <s v="BRA0027094"/>
    <n v="363"/>
    <n v="-28.440999999999999"/>
    <n v="-48.948500000000003"/>
    <x v="6"/>
    <m/>
    <m/>
    <m/>
    <x v="4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77.3060506337301"/>
  </r>
  <r>
    <x v="19"/>
    <x v="19"/>
    <s v="JosÃ© Barasuol (Antiga Linha 3 Leste)"/>
    <s v="BRA0028231"/>
    <n v="14.335000000000001"/>
    <n v="-28.293099999999999"/>
    <n v="-53.874200000000002"/>
    <x v="0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4.603036576201902"/>
  </r>
  <r>
    <x v="19"/>
    <x v="19"/>
    <s v="JosÃ© BonifÃ¡cio"/>
    <s v="BRA0030270"/>
    <n v="19"/>
    <n v="-21.082000000000001"/>
    <n v="-49.911999999999999"/>
    <x v="9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8.039443671197205"/>
  </r>
  <r>
    <x v="19"/>
    <x v="19"/>
    <s v="JoÃ£o Baptista de Lima Figueiredo"/>
    <s v="BRA0028700"/>
    <n v="3.5"/>
    <n v="-21.582799999999999"/>
    <n v="-46.746699999999997"/>
    <x v="0"/>
    <m/>
    <m/>
    <m/>
    <x v="1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3317494256509"/>
  </r>
  <r>
    <x v="19"/>
    <x v="19"/>
    <s v="JoÃ£o Borges"/>
    <s v="BRA0029332"/>
    <n v="18.989999999999998"/>
    <n v="-27.7178"/>
    <n v="-50.6569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2.334263312317702"/>
  </r>
  <r>
    <x v="19"/>
    <x v="19"/>
    <s v="JoÃ£o Camilo Penna (Antiga Cachoeira do Emboque)"/>
    <s v="BRA0000473"/>
    <n v="22.02"/>
    <n v="-20.12"/>
    <n v="-42.393900000000002"/>
    <x v="0"/>
    <m/>
    <m/>
    <m/>
    <x v="7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3.875749243667002"/>
  </r>
  <r>
    <x v="19"/>
    <x v="19"/>
    <s v="JoÃ£o Franco"/>
    <s v="BRA0029644"/>
    <n v="1"/>
    <n v="-21.834399999999999"/>
    <n v="-46.091900000000003"/>
    <x v="0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JoÃ£o Neiva"/>
    <s v="BRA0028347"/>
    <n v="3.5"/>
    <n v="-19.754000000000001"/>
    <n v="-40.3765"/>
    <x v="9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5335817289047"/>
  </r>
  <r>
    <x v="19"/>
    <x v="19"/>
    <s v="JoÃ£o de Deus"/>
    <s v="BRA0001252"/>
    <n v="1.548"/>
    <n v="-19.639700000000001"/>
    <n v="-45.109200000000001"/>
    <x v="0"/>
    <m/>
    <m/>
    <m/>
    <x v="10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8964423174022"/>
  </r>
  <r>
    <x v="19"/>
    <x v="19"/>
    <s v="Juazeiro do Norte"/>
    <s v="BRA0028534"/>
    <n v="14.76"/>
    <n v="-7.2093999999999996"/>
    <n v="-39.306100000000001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3.134133587484001"/>
  </r>
  <r>
    <x v="19"/>
    <x v="19"/>
    <s v="Juba I"/>
    <s v="BRA0001268"/>
    <n v="42"/>
    <n v="-14.7483"/>
    <n v="-58.073900000000002"/>
    <x v="0"/>
    <m/>
    <m/>
    <m/>
    <x v="4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9.980993107811"/>
  </r>
  <r>
    <x v="19"/>
    <x v="19"/>
    <s v="Juba II"/>
    <s v="BRA0001269"/>
    <n v="42"/>
    <n v="-14.7561"/>
    <n v="-58.023099999999999"/>
    <x v="0"/>
    <m/>
    <m/>
    <m/>
    <x v="4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9.980993107811"/>
  </r>
  <r>
    <x v="19"/>
    <x v="19"/>
    <s v="Jucazinho"/>
    <s v="BRA0031081"/>
    <n v="1"/>
    <n v="-8.0060000000000002"/>
    <n v="-35.696899999999999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Jucu"/>
    <s v="BRA0001272"/>
    <n v="4.84"/>
    <n v="-20.395299999999999"/>
    <n v="-40.570799999999998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8.435904920043001"/>
  </r>
  <r>
    <x v="19"/>
    <x v="19"/>
    <s v="Juiz de Fora"/>
    <s v="BRA0001276"/>
    <n v="87.048000000000002"/>
    <n v="-21.685500000000001"/>
    <n v="-43.447499999999998"/>
    <x v="1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25.32463326706795"/>
  </r>
  <r>
    <x v="19"/>
    <x v="19"/>
    <s v="JuliÃµes"/>
    <s v="BRA0030542"/>
    <n v="3.4"/>
    <n v="-20.470500000000001"/>
    <n v="-44.246400000000001"/>
    <x v="0"/>
    <m/>
    <m/>
    <m/>
    <x v="9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950842299203799"/>
  </r>
  <r>
    <x v="19"/>
    <x v="19"/>
    <s v="Junco Novo"/>
    <s v="BRA0029669"/>
    <n v="1.2"/>
    <n v="-10.5573"/>
    <n v="-37.030099999999997"/>
    <x v="9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972280213387704"/>
  </r>
  <r>
    <x v="19"/>
    <x v="19"/>
    <s v="Junqueira"/>
    <s v="BRA0001281"/>
    <n v="7.2"/>
    <n v="-19.984100000000002"/>
    <n v="-47.788699999999999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5.783368128032599"/>
  </r>
  <r>
    <x v="19"/>
    <x v="19"/>
    <s v="JupiÃ¡ (EngÂ° Souza Dias)"/>
    <s v="BRA0001282"/>
    <n v="1551.2"/>
    <n v="-20.7758"/>
    <n v="-51.6267"/>
    <x v="0"/>
    <m/>
    <m/>
    <m/>
    <x v="2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908.6313454485098"/>
  </r>
  <r>
    <x v="19"/>
    <x v="19"/>
    <s v="Juremas"/>
    <s v="BRA0030660"/>
    <n v="16.100000000000001"/>
    <n v="-5.3898000000000001"/>
    <n v="-35.846299999999999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.0917608762506"/>
  </r>
  <r>
    <x v="19"/>
    <x v="19"/>
    <s v="Juruena"/>
    <s v="BRA0001284"/>
    <n v="3.8268200000000001"/>
    <n v="-10.3591"/>
    <n v="-58.582099999999997"/>
    <x v="3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368764572849201"/>
  </r>
  <r>
    <x v="19"/>
    <x v="19"/>
    <s v="Jurumirim (Armando Avellanal Laydner)"/>
    <s v="BRA0001285"/>
    <n v="100.956"/>
    <n v="-23.209399999999999"/>
    <n v="-49.23"/>
    <x v="0"/>
    <m/>
    <m/>
    <m/>
    <x v="6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84.54859857600502"/>
  </r>
  <r>
    <x v="19"/>
    <x v="19"/>
    <s v="JuruparÃ¡"/>
    <s v="BRA0001286"/>
    <n v="7.2"/>
    <n v="-23.962199999999999"/>
    <n v="-47.39"/>
    <x v="0"/>
    <m/>
    <m/>
    <m/>
    <x v="8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7.425313104196199"/>
  </r>
  <r>
    <x v="19"/>
    <x v="19"/>
    <s v="JuruÃ¡"/>
    <s v="BRA0001283"/>
    <n v="1.998"/>
    <n v="-3.4699"/>
    <n v="-66.057500000000005"/>
    <x v="3"/>
    <m/>
    <m/>
    <m/>
    <x v="9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462058880618592"/>
  </r>
  <r>
    <x v="19"/>
    <x v="19"/>
    <s v="JutaÃ­"/>
    <s v="BRA0001288"/>
    <n v="4.54"/>
    <n v="-2.7382"/>
    <n v="-66.758899999999997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.419306672572901"/>
  </r>
  <r>
    <x v="19"/>
    <x v="19"/>
    <s v="JuÃ­na"/>
    <s v="BRA0028168"/>
    <n v="2.6480000000000001"/>
    <n v="-11.3033"/>
    <n v="-59.223599999999998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086420708321"/>
  </r>
  <r>
    <x v="19"/>
    <x v="19"/>
    <s v="Kaiser - Araraquara"/>
    <s v="BRA0028276"/>
    <n v="1.6"/>
    <n v="-21.79"/>
    <n v="-48.166499999999999"/>
    <x v="3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8438085189684497"/>
  </r>
  <r>
    <x v="19"/>
    <x v="19"/>
    <s v="Kappesberg"/>
    <s v="BRA0029933"/>
    <n v="1.44"/>
    <n v="-29.4724"/>
    <n v="-51.4116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594276670716104"/>
  </r>
  <r>
    <x v="19"/>
    <x v="19"/>
    <s v="Kiarroz"/>
    <s v="BRA0030607"/>
    <n v="1.2"/>
    <n v="-28.633800000000001"/>
    <n v="-49.232700000000001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972280213387704"/>
  </r>
  <r>
    <x v="19"/>
    <x v="19"/>
    <s v="Klabin Celulose"/>
    <s v="BRA0031098"/>
    <n v="330"/>
    <n v="-24.243600000000001"/>
    <n v="-50.741399999999999"/>
    <x v="9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81.73770586816"/>
  </r>
  <r>
    <x v="19"/>
    <x v="19"/>
    <s v="Klabin Correia Pinto (Antiga Celucat)"/>
    <s v="BRA0030027"/>
    <n v="37.881999999999998"/>
    <n v="-27.558499999999999"/>
    <n v="-50.302999999999997"/>
    <x v="9"/>
    <m/>
    <m/>
    <m/>
    <x v="2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5.656326586962"/>
  </r>
  <r>
    <x v="19"/>
    <x v="19"/>
    <s v="LABORATÃ“RIOS B BRAUN"/>
    <s v="BRA0033224"/>
    <n v="3.2639999999999998"/>
    <n v="-22.826899999999998"/>
    <n v="-43.053899999999999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961369378695601"/>
  </r>
  <r>
    <x v="19"/>
    <x v="19"/>
    <s v="LDC Bioenergia Lagoa da Prata (Antiga Louis Dreyfus Lagoa da Prata)"/>
    <s v="BRA0029717"/>
    <n v="85"/>
    <n v="-20.070900000000002"/>
    <n v="-45.542900000000003"/>
    <x v="9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4.38698484482899"/>
  </r>
  <r>
    <x v="19"/>
    <x v="19"/>
    <s v="LDC Bioenergia Leme (Antiga Coinbra - Cresciumal)"/>
    <s v="BRA0027059"/>
    <n v="39.6"/>
    <n v="-22.157499999999999"/>
    <n v="-47.249600000000001"/>
    <x v="9"/>
    <m/>
    <m/>
    <m/>
    <x v="7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1.80852470417901"/>
  </r>
  <r>
    <x v="19"/>
    <x v="19"/>
    <s v="LDC Bioenergia Rio Brilhante (Antiga Louis Dreyfus Rio Brilhante)"/>
    <s v="BRA0029718"/>
    <n v="90"/>
    <n v="-21.5139"/>
    <n v="-54.701799999999999"/>
    <x v="9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2.29210160040702"/>
  </r>
  <r>
    <x v="19"/>
    <x v="19"/>
    <s v="LEÃƒO LINHARES"/>
    <s v="BRA0033279"/>
    <n v="1.6608000000000001"/>
    <n v="-19.325600000000001"/>
    <n v="-40.060600000000001"/>
    <x v="3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1038732426892501"/>
  </r>
  <r>
    <x v="19"/>
    <x v="19"/>
    <s v="LONDRINA NORTE SHOPPING"/>
    <s v="BRA0032670"/>
    <n v="2.5"/>
    <n v="-23.2821"/>
    <n v="-51.141599999999997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6934508108882"/>
  </r>
  <r>
    <x v="19"/>
    <x v="19"/>
    <s v="LOOP"/>
    <s v="BRA0033210"/>
    <n v="1.0920000000000001"/>
    <n v="-22.551300000000001"/>
    <n v="-47.359699999999997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67089931419597"/>
  </r>
  <r>
    <x v="19"/>
    <x v="19"/>
    <s v="LUTEPEL INDÃšSTRIA E COMÃ‰RCIO DE PAPEL"/>
    <s v="BRA0032591"/>
    <n v="3.2"/>
    <n v="-22.595600000000001"/>
    <n v="-48.786900000000003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687617037936899"/>
  </r>
  <r>
    <x v="19"/>
    <x v="19"/>
    <s v="Lafarge Brasil SA"/>
    <s v="BRA0032794"/>
    <n v="1.44"/>
    <n v="-23.9101"/>
    <n v="-48.862299999999998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594276670716104"/>
  </r>
  <r>
    <x v="19"/>
    <x v="19"/>
    <s v="Lageado"/>
    <s v="BRA0027013"/>
    <n v="1.776"/>
    <n v="-9.8393999999999995"/>
    <n v="-48.291899999999998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7649105657017499"/>
  </r>
  <r>
    <x v="19"/>
    <x v="19"/>
    <s v="Lago Azul"/>
    <s v="BRA0029173"/>
    <n v="2"/>
    <n v="-17.253599999999999"/>
    <n v="-47.6785"/>
    <x v="9"/>
    <m/>
    <m/>
    <m/>
    <x v="2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1620467022312804"/>
  </r>
  <r>
    <x v="19"/>
    <x v="19"/>
    <s v="Lago Azul"/>
    <s v="BRA0001298"/>
    <n v="3.992"/>
    <n v="-17.279900000000001"/>
    <n v="-47.525100000000002"/>
    <x v="0"/>
    <m/>
    <m/>
    <m/>
    <x v="3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205812487771"/>
  </r>
  <r>
    <x v="19"/>
    <x v="19"/>
    <s v="Lagoa Grande"/>
    <s v="BRA0029057"/>
    <n v="25.6"/>
    <n v="-12.1525"/>
    <n v="-46.817700000000002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7.512224370475707"/>
  </r>
  <r>
    <x v="19"/>
    <x v="19"/>
    <s v="Lagoa do Mato"/>
    <s v="BRA0028652"/>
    <n v="3.23"/>
    <n v="-4.5891000000000002"/>
    <n v="-37.637700000000002"/>
    <x v="4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302104118192202"/>
  </r>
  <r>
    <x v="19"/>
    <x v="19"/>
    <s v="Lajeado"/>
    <s v="BRA0031438"/>
    <n v="8.8379999999999992"/>
    <n v="-19.057200000000002"/>
    <n v="-52.530799999999999"/>
    <x v="0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3.664571835400899"/>
  </r>
  <r>
    <x v="19"/>
    <x v="19"/>
    <s v="Lajeado do Posto"/>
    <s v="BRA0029898"/>
    <n v="1"/>
    <n v="-26.543900000000001"/>
    <n v="-52.369399999999999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Lajes"/>
    <s v="BRA0001305"/>
    <n v="2.0699999999999998"/>
    <n v="-6.7819000000000003"/>
    <n v="-48.150799999999997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8847775174564303"/>
  </r>
  <r>
    <x v="19"/>
    <x v="19"/>
    <s v="Lambedor"/>
    <s v="BRA0030151"/>
    <n v="1.0007999999999999"/>
    <n v="-27.145600000000002"/>
    <n v="-52.839199999999998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1211852148328"/>
  </r>
  <r>
    <x v="19"/>
    <x v="19"/>
    <s v="Laminados Triunfo"/>
    <s v="BRA0030249"/>
    <n v="1.5"/>
    <n v="-10.0085"/>
    <n v="-67.757800000000003"/>
    <x v="9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3715350266734596"/>
  </r>
  <r>
    <x v="19"/>
    <x v="19"/>
    <s v="Lanchinha"/>
    <s v="BRA0030860"/>
    <n v="28"/>
    <n v="-6.1235999999999997"/>
    <n v="-36.702500000000001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3.2030623934793"/>
  </r>
  <r>
    <x v="19"/>
    <x v="19"/>
    <s v="Lanxess GeraÃ§Ã£o"/>
    <s v="BRA0033728"/>
    <n v="3.6743999999999999"/>
    <n v="-23.208100000000002"/>
    <n v="-47.566099999999999"/>
    <x v="3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716806263811"/>
  </r>
  <r>
    <x v="19"/>
    <x v="19"/>
    <s v="Laranjal do Jari"/>
    <s v="BRA0001311"/>
    <n v="8.6750000000000007"/>
    <n v="-0.82320000000000004"/>
    <n v="-52.5169"/>
    <x v="3"/>
    <m/>
    <m/>
    <m/>
    <x v="8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7.106274313782102"/>
  </r>
  <r>
    <x v="19"/>
    <x v="19"/>
    <s v="Laranjeiras"/>
    <s v="BRA0030190"/>
    <n v="4.8250000000000002"/>
    <n v="-7.6570999999999998"/>
    <n v="-35.3309"/>
    <x v="9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278437669132899"/>
  </r>
  <r>
    <x v="19"/>
    <x v="19"/>
    <s v="Latasa Santa Cruz"/>
    <s v="BRA0028425"/>
    <n v="4.4800000000000004"/>
    <n v="-22.899000000000001"/>
    <n v="-43.198500000000003"/>
    <x v="3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.162663853111599"/>
  </r>
  <r>
    <x v="19"/>
    <x v="19"/>
    <s v="Laticinios Bela Vista - Governador Valadares"/>
    <s v="BRA0032957"/>
    <n v="2.2400000000000002"/>
    <n v="-18.858799999999999"/>
    <n v="-41.796599999999998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5813319265558299"/>
  </r>
  <r>
    <x v="19"/>
    <x v="19"/>
    <s v="Laticinios Bela Vista - Maravilha"/>
    <s v="BRA0033714"/>
    <n v="3.36"/>
    <n v="-26.7746"/>
    <n v="-53.192500000000003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3719978898337"/>
  </r>
  <r>
    <x v="19"/>
    <x v="19"/>
    <s v="LaticÃ­nio Scala"/>
    <s v="BRA0031168"/>
    <n v="1.6"/>
    <n v="-19.860499999999998"/>
    <n v="-47.430100000000003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8438085189684497"/>
  </r>
  <r>
    <x v="19"/>
    <x v="19"/>
    <s v="Lavenit Lavanderia"/>
    <s v="BRA0033724"/>
    <n v="1.56"/>
    <n v="-22.808499999999999"/>
    <n v="-42.957999999999998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6727133059942396"/>
  </r>
  <r>
    <x v="19"/>
    <x v="19"/>
    <s v="Lavrinhas"/>
    <s v="BRA0029114"/>
    <n v="30"/>
    <n v="-22.566700000000001"/>
    <n v="-44.863100000000003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4.272137934151"/>
  </r>
  <r>
    <x v="19"/>
    <x v="19"/>
    <s v="LenÃ§Ã³is"/>
    <s v="BRA0001322"/>
    <n v="1.68"/>
    <n v="-22.5167"/>
    <n v="-48.65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3992397243124604"/>
  </r>
  <r>
    <x v="19"/>
    <x v="19"/>
    <s v="Levorin"/>
    <s v="BRA0030197"/>
    <n v="4.1100000000000003"/>
    <n v="-23.459"/>
    <n v="-46.523499999999999"/>
    <x v="1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9.524908587533801"/>
  </r>
  <r>
    <x v="19"/>
    <x v="19"/>
    <s v="LicÃ­nio de Almeida"/>
    <s v="BRA0030317"/>
    <n v="24"/>
    <n v="-14.1769"/>
    <n v="-42.6541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459767765839398"/>
  </r>
  <r>
    <x v="19"/>
    <x v="19"/>
    <s v="Limeira"/>
    <s v="BRA0030866"/>
    <n v="1.26"/>
    <n v="-21.014199999999999"/>
    <n v="-42.460999999999999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994297932343502"/>
  </r>
  <r>
    <x v="19"/>
    <x v="19"/>
    <s v="Limoeiro"/>
    <s v="BRA0030983"/>
    <n v="1.25"/>
    <n v="-22.578099999999999"/>
    <n v="-46.419400000000003"/>
    <x v="0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613390805896296"/>
  </r>
  <r>
    <x v="19"/>
    <x v="19"/>
    <s v="Limoeiro (Armando Salles de Oliveira)"/>
    <s v="BRA0001328"/>
    <n v="32"/>
    <n v="-21.625299999999999"/>
    <n v="-47.009399999999999"/>
    <x v="0"/>
    <m/>
    <m/>
    <m/>
    <x v="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1.890280463094"/>
  </r>
  <r>
    <x v="19"/>
    <x v="19"/>
    <s v="Lindoia"/>
    <s v="BRA0029577"/>
    <n v="1.5"/>
    <n v="-3.1389999999999998"/>
    <n v="-58.4345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4160704865329201"/>
  </r>
  <r>
    <x v="19"/>
    <x v="19"/>
    <s v="Linha EmÃ­lia"/>
    <s v="BRA0027876"/>
    <n v="19.5"/>
    <n v="-28.933299999999999"/>
    <n v="-51.7667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4.276889657198296"/>
  </r>
  <r>
    <x v="19"/>
    <x v="19"/>
    <s v="Linha Granja Velha"/>
    <s v="BRA0028572"/>
    <n v="1"/>
    <n v="-27.427499999999998"/>
    <n v="-53.540799999999997"/>
    <x v="0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Lobo"/>
    <s v="BRA0001335"/>
    <n v="2"/>
    <n v="-22.1615"/>
    <n v="-47.9011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6181425289434097"/>
  </r>
  <r>
    <x v="19"/>
    <x v="19"/>
    <s v="Londra"/>
    <s v="BRA0028050"/>
    <n v="3.88"/>
    <n v="-23.5243"/>
    <n v="-48.928699999999999"/>
    <x v="9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894370602328699"/>
  </r>
  <r>
    <x v="19"/>
    <x v="19"/>
    <s v="Louis Dreyfus Commodities Agroindustrial"/>
    <s v="BRA0029903"/>
    <n v="4"/>
    <n v="-23.646100000000001"/>
    <n v="-46.638599999999997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3240934044625"/>
  </r>
  <r>
    <x v="19"/>
    <x v="19"/>
    <s v="Lubrasil"/>
    <s v="BRA0031506"/>
    <n v="2.8"/>
    <n v="-22.721299999999999"/>
    <n v="-47.639699999999998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976664908194699"/>
  </r>
  <r>
    <x v="19"/>
    <x v="19"/>
    <s v="LucÃ©lia"/>
    <s v="BRA0027338"/>
    <n v="15.7"/>
    <n v="-21.564900000000002"/>
    <n v="-50.959400000000002"/>
    <x v="9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6.222066612515597"/>
  </r>
  <r>
    <x v="19"/>
    <x v="19"/>
    <s v="Ludesa"/>
    <s v="BRA0028801"/>
    <n v="30"/>
    <n v="-26.5778"/>
    <n v="-52.496099999999998"/>
    <x v="0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4.272137934151"/>
  </r>
  <r>
    <x v="19"/>
    <x v="19"/>
    <s v="Luiz Carlos Prestes (Antiga TrÃªs Lagoas)"/>
    <s v="BRA0027975"/>
    <n v="385.81900000000002"/>
    <n v="-20.741"/>
    <n v="-51.6541"/>
    <x v="1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771.5987120033401"/>
  </r>
  <r>
    <x v="19"/>
    <x v="19"/>
    <s v="Luiz Dias"/>
    <s v="BRA0001344"/>
    <n v="1.62"/>
    <n v="-22.3688"/>
    <n v="-45.351599999999998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706954484441603"/>
  </r>
  <r>
    <x v="19"/>
    <x v="19"/>
    <s v="Luiz Dias Lins (Antiga Manopla)"/>
    <s v="BRA0030572"/>
    <n v="5.7510000000000003"/>
    <n v="-8.6514000000000006"/>
    <n v="-35.217500000000001"/>
    <x v="0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905968841976701"/>
  </r>
  <r>
    <x v="19"/>
    <x v="19"/>
    <s v="Luiz Gonzaga (Itaparica)"/>
    <s v="BRA0001174"/>
    <n v="1479.6"/>
    <n v="-9.1440000000000001"/>
    <n v="-38.313400000000001"/>
    <x v="0"/>
    <m/>
    <m/>
    <m/>
    <x v="1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635.9018429123298"/>
  </r>
  <r>
    <x v="19"/>
    <x v="19"/>
    <s v="Luiz Oscar Rodrigues de Melo (Antiga Linhares)"/>
    <s v="BRA0030054"/>
    <n v="204"/>
    <n v="-19.532299999999999"/>
    <n v="-39.799199999999999"/>
    <x v="1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65.46991529365"/>
  </r>
  <r>
    <x v="19"/>
    <x v="19"/>
    <s v="Luiz Queiroz"/>
    <s v="BRA0001343"/>
    <n v="2.88"/>
    <n v="-22.716899999999999"/>
    <n v="-47.651699999999998"/>
    <x v="0"/>
    <m/>
    <m/>
    <m/>
    <x v="5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970125241678501"/>
  </r>
  <r>
    <x v="19"/>
    <x v="19"/>
    <s v="LuÃ­s Eduardo MagalhÃ£es (Lajeado)"/>
    <s v="BRA0001304"/>
    <n v="902.5"/>
    <n v="-9.7571999999999992"/>
    <n v="-48.371400000000001"/>
    <x v="0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37.6868161857101"/>
  </r>
  <r>
    <x v="19"/>
    <x v="19"/>
    <s v="Lwarcel"/>
    <s v="BRA0027923"/>
    <n v="4"/>
    <n v="-22.6721"/>
    <n v="-48.815600000000003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3240934044625"/>
  </r>
  <r>
    <x v="19"/>
    <x v="19"/>
    <s v="Lwarcel (Antiga LenÃ§Ã³is Paulista)"/>
    <s v="BRA0028620"/>
    <n v="38"/>
    <n v="-22.540199999999999"/>
    <n v="-48.799399999999999"/>
    <x v="9"/>
    <m/>
    <m/>
    <m/>
    <x v="2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6.07888734239401"/>
  </r>
  <r>
    <x v="19"/>
    <x v="19"/>
    <s v="LÃ¡brea"/>
    <s v="BRA0001291"/>
    <n v="6.3"/>
    <n v="-7.2618"/>
    <n v="-64.784099999999995"/>
    <x v="3"/>
    <m/>
    <m/>
    <m/>
    <x v="9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.9474960434382"/>
  </r>
  <r>
    <x v="19"/>
    <x v="19"/>
    <s v="MA AUTOMOTIVE"/>
    <s v="BRA0033172"/>
    <n v="2.4"/>
    <n v="-22.415700000000001"/>
    <n v="-44.280799999999999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265712778452601"/>
  </r>
  <r>
    <x v="19"/>
    <x v="19"/>
    <s v="MALWEE MALHARIA"/>
    <s v="BRA0032687"/>
    <n v="1.8240000000000001"/>
    <n v="-26.4773"/>
    <n v="-49.150500000000001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8019417116240399"/>
  </r>
  <r>
    <x v="19"/>
    <x v="19"/>
    <s v="MALWEE POMERODE"/>
    <s v="BRA0032869"/>
    <n v="1.0880000000000001"/>
    <n v="-26.706"/>
    <n v="-49.163200000000003"/>
    <x v="3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6537897928985501"/>
  </r>
  <r>
    <x v="19"/>
    <x v="19"/>
    <s v="MARFRIG SÃƒO GABRIEL"/>
    <s v="BRA0033173"/>
    <n v="1.8"/>
    <n v="-30.3703"/>
    <n v="-54.337299999999999"/>
    <x v="3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6992845838395096"/>
  </r>
  <r>
    <x v="19"/>
    <x v="19"/>
    <s v="MAX-01 (Nova Lacerda)"/>
    <s v="BRA0029696"/>
    <n v="2.5"/>
    <n v="-14.4178"/>
    <n v="-59.523600000000002"/>
    <x v="0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5226781611792592"/>
  </r>
  <r>
    <x v="19"/>
    <x v="19"/>
    <s v="MB"/>
    <s v="BRA0001449"/>
    <n v="16.399999999999999"/>
    <n v="-20.778700000000001"/>
    <n v="-48.191899999999997"/>
    <x v="9"/>
    <m/>
    <m/>
    <m/>
    <x v="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8.728782958296499"/>
  </r>
  <r>
    <x v="19"/>
    <x v="19"/>
    <s v="MC2 Nova VenÃ©cia 2"/>
    <s v="BRA0030196"/>
    <n v="176.2"/>
    <n v="-4.8650000000000002"/>
    <n v="-44.3506"/>
    <x v="1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65.7637209546101"/>
  </r>
  <r>
    <x v="19"/>
    <x v="19"/>
    <s v="MENA BARRETO - 1"/>
    <s v="BRA0033432"/>
    <n v="2.0551999999999899"/>
    <n v="-22.950500000000002"/>
    <n v="-43.177799999999998"/>
    <x v="3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7908720426149802"/>
  </r>
  <r>
    <x v="19"/>
    <x v="19"/>
    <s v="MINERAÃ‡ÃƒO BELOCAL - LIM"/>
    <s v="BRA0032905"/>
    <n v="2.1280000000000001"/>
    <n v="-20.270600000000002"/>
    <n v="-45.623100000000001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1022653302280396"/>
  </r>
  <r>
    <x v="19"/>
    <x v="19"/>
    <s v="MOINHOS SHOPPING"/>
    <s v="BRA0034066"/>
    <n v="1.6"/>
    <n v="-30.018799999999999"/>
    <n v="-51.191600000000001"/>
    <x v="1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4938816885776"/>
  </r>
  <r>
    <x v="19"/>
    <x v="19"/>
    <s v="MONTE CARMO SHOPPING"/>
    <s v="BRA0033522"/>
    <n v="1.6"/>
    <n v="-19.9407"/>
    <n v="-44.109099999999998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8438085189684497"/>
  </r>
  <r>
    <x v="19"/>
    <x v="19"/>
    <s v="MRN UG I (Antiga Porto Trombetas)"/>
    <s v="BRA0002130"/>
    <n v="15.3"/>
    <n v="-1.762"/>
    <n v="-55.856499999999997"/>
    <x v="3"/>
    <m/>
    <m/>
    <m/>
    <x v="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5.443918962635806"/>
  </r>
  <r>
    <x v="19"/>
    <x v="19"/>
    <s v="MRN UG II"/>
    <s v="BRA0029732"/>
    <n v="45.8"/>
    <n v="-1.762"/>
    <n v="-55.856499999999997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5.904018855472"/>
  </r>
  <r>
    <x v="19"/>
    <x v="19"/>
    <s v="MUSASHI DO BRASIL"/>
    <s v="BRA0033285"/>
    <n v="3.2"/>
    <n v="-7.8562000000000003"/>
    <n v="-34.900199999999998"/>
    <x v="3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687617037936899"/>
  </r>
  <r>
    <x v="19"/>
    <x v="19"/>
    <s v="MVC Componentes PlÃ¡sticos"/>
    <s v="BRA0030555"/>
    <n v="2.032"/>
    <n v="-25.5305"/>
    <n v="-49.1967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6916368190899398"/>
  </r>
  <r>
    <x v="19"/>
    <x v="19"/>
    <s v="MWV Rigesa TrÃªs Barras"/>
    <s v="BRA0033137"/>
    <n v="1.08"/>
    <n v="-26.111799999999999"/>
    <n v="-50.2986"/>
    <x v="3"/>
    <m/>
    <m/>
    <m/>
    <x v="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6195707503036996"/>
  </r>
  <r>
    <x v="19"/>
    <x v="19"/>
    <s v="Macabu"/>
    <s v="BRA0001347"/>
    <n v="21"/>
    <n v="-22.125"/>
    <n v="-41.833300000000001"/>
    <x v="0"/>
    <m/>
    <m/>
    <m/>
    <x v="5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9.9904965539058"/>
  </r>
  <r>
    <x v="19"/>
    <x v="19"/>
    <s v="Macaco Branco"/>
    <s v="BRA0001349"/>
    <n v="2.363"/>
    <n v="-22.790600000000001"/>
    <n v="-46.897199999999998"/>
    <x v="0"/>
    <m/>
    <m/>
    <m/>
    <x v="1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0008353979466396"/>
  </r>
  <r>
    <x v="19"/>
    <x v="19"/>
    <s v="Macacos"/>
    <s v="BRA0030661"/>
    <n v="20.7"/>
    <n v="-5.4119999999999999"/>
    <n v="-35.848300000000002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4.5465496980365"/>
  </r>
  <r>
    <x v="19"/>
    <x v="19"/>
    <s v="Macambira I"/>
    <s v="BRA0031025"/>
    <n v="18"/>
    <n v="-6.0462999999999996"/>
    <n v="-36.555100000000003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344825824379502"/>
  </r>
  <r>
    <x v="19"/>
    <x v="19"/>
    <s v="Macambira II"/>
    <s v="BRA0031026"/>
    <n v="18"/>
    <n v="-6.0862999999999996"/>
    <n v="-36.531199999999998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344825824379502"/>
  </r>
  <r>
    <x v="19"/>
    <x v="19"/>
    <s v="Macau"/>
    <s v="BRA0028787"/>
    <n v="1.8"/>
    <n v="-5.0883000000000003"/>
    <n v="-36.5578"/>
    <x v="4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.1344825824379501"/>
  </r>
  <r>
    <x v="19"/>
    <x v="19"/>
    <s v="MacaÃ­ba (Antiga Termo Toalia)"/>
    <s v="BRA0028324"/>
    <n v="5.68"/>
    <n v="-5.8540000000000001"/>
    <n v="-35.344499999999996"/>
    <x v="1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0.803279994450698"/>
  </r>
  <r>
    <x v="19"/>
    <x v="19"/>
    <s v="MacaÃºbas"/>
    <s v="BRA0030283"/>
    <n v="35.07"/>
    <n v="-12.3512"/>
    <n v="-42.338500000000003"/>
    <x v="4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1.5868356478328"/>
  </r>
  <r>
    <x v="19"/>
    <x v="19"/>
    <s v="Machadinho"/>
    <s v="BRA0001356"/>
    <n v="1140"/>
    <n v="-27.527799999999999"/>
    <n v="-51.790300000000002"/>
    <x v="0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342.3412414977402"/>
  </r>
  <r>
    <x v="19"/>
    <x v="19"/>
    <s v="Machado Mineiro"/>
    <s v="BRA0001361"/>
    <n v="1.72"/>
    <n v="-15.522500000000001"/>
    <n v="-41.511099999999999"/>
    <x v="0"/>
    <m/>
    <m/>
    <m/>
    <x v="9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55160257489133"/>
  </r>
  <r>
    <x v="19"/>
    <x v="19"/>
    <s v="Madame Denise (Cachoeira do Furado)"/>
    <s v="BRA0028218"/>
    <n v="2.88"/>
    <n v="-19.642800000000001"/>
    <n v="-43.691099999999999"/>
    <x v="0"/>
    <m/>
    <m/>
    <m/>
    <x v="1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970125241678501"/>
  </r>
  <r>
    <x v="19"/>
    <x v="19"/>
    <s v="Madecal"/>
    <s v="BRA0030149"/>
    <n v="3.2"/>
    <n v="-26.771699999999999"/>
    <n v="-51.004399999999997"/>
    <x v="9"/>
    <m/>
    <m/>
    <m/>
    <x v="9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459274723569999"/>
  </r>
  <r>
    <x v="19"/>
    <x v="19"/>
    <s v="Mafrig PirenÃ³polis"/>
    <s v="BRA0030972"/>
    <n v="1.1200000000000001"/>
    <n v="-15.8062"/>
    <n v="-49.002400000000002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906659632779096"/>
  </r>
  <r>
    <x v="19"/>
    <x v="19"/>
    <s v="MafrÃ¡s"/>
    <s v="BRA0027711"/>
    <n v="4"/>
    <n v="-27.0367"/>
    <n v="-49.575000000000003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2362850578868"/>
  </r>
  <r>
    <x v="19"/>
    <x v="19"/>
    <s v="Malagone"/>
    <s v="BRA0029646"/>
    <n v="19"/>
    <n v="-18.680599999999998"/>
    <n v="-48.4908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2.372354024962405"/>
  </r>
  <r>
    <x v="19"/>
    <x v="19"/>
    <s v="Malhadinha 1"/>
    <s v="BRA0030841"/>
    <n v="23.1"/>
    <n v="-3.9466000000000001"/>
    <n v="-41.122999999999998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7.3925264746204"/>
  </r>
  <r>
    <x v="19"/>
    <x v="19"/>
    <s v="MambaÃ­ II"/>
    <s v="BRA0028829"/>
    <n v="12"/>
    <n v="-14.6828"/>
    <n v="-46.296100000000003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5.708855173660403"/>
  </r>
  <r>
    <x v="19"/>
    <x v="19"/>
    <s v="Manacapuru"/>
    <s v="BRA0001387"/>
    <n v="23.692"/>
    <n v="-3.2913000000000001"/>
    <n v="-60.607500000000002"/>
    <x v="3"/>
    <m/>
    <m/>
    <m/>
    <x v="5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1.339694644625"/>
  </r>
  <r>
    <x v="19"/>
    <x v="19"/>
    <s v="ManacÃ¡"/>
    <s v="BRA0030418"/>
    <n v="5"/>
    <n v="-18.349499999999999"/>
    <n v="-49.4084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905116755578199"/>
  </r>
  <r>
    <x v="19"/>
    <x v="19"/>
    <s v="Manaquiri"/>
    <s v="BRA0001389"/>
    <n v="5.0199999999999996"/>
    <n v="-3.4279999999999999"/>
    <n v="-60.449399999999997"/>
    <x v="3"/>
    <m/>
    <m/>
    <m/>
    <x v="9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4724492282635"/>
  </r>
  <r>
    <x v="19"/>
    <x v="19"/>
    <s v="Mandacaru"/>
    <s v="BRA0029015"/>
    <n v="4.95"/>
    <n v="-8.2789999999999999"/>
    <n v="-35.596400000000003"/>
    <x v="4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8698271017043799"/>
  </r>
  <r>
    <x v="19"/>
    <x v="19"/>
    <s v="Mandu"/>
    <s v="BRA0027787"/>
    <n v="90"/>
    <n v="-20.478999999999999"/>
    <n v="-48.401499999999999"/>
    <x v="9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2.29210160040702"/>
  </r>
  <r>
    <x v="19"/>
    <x v="19"/>
    <s v="Mangue Seco 1"/>
    <s v="BRA0030285"/>
    <n v="26"/>
    <n v="-5.1740000000000004"/>
    <n v="-36.302399999999999"/>
    <x v="4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831415079659401"/>
  </r>
  <r>
    <x v="19"/>
    <x v="19"/>
    <s v="Mangue Seco 2"/>
    <s v="BRA0030284"/>
    <n v="26"/>
    <n v="-5.1658999999999997"/>
    <n v="-36.319299999999998"/>
    <x v="4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831415079659401"/>
  </r>
  <r>
    <x v="19"/>
    <x v="19"/>
    <s v="Mangue Seco 3"/>
    <s v="BRA0030281"/>
    <n v="26"/>
    <n v="-5.1856"/>
    <n v="-36.360300000000002"/>
    <x v="4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831415079659401"/>
  </r>
  <r>
    <x v="19"/>
    <x v="19"/>
    <s v="Mangue Seco 5"/>
    <s v="BRA0030290"/>
    <n v="26"/>
    <n v="-5.1673"/>
    <n v="-36.406799999999997"/>
    <x v="4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831415079659401"/>
  </r>
  <r>
    <x v="19"/>
    <x v="19"/>
    <s v="Manoel Urbano - TECG"/>
    <s v="BRA0034376"/>
    <n v="2.2000000000000002"/>
    <n v="-8.8733000000000004"/>
    <n v="-69.280299999999997"/>
    <x v="3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4102367135816198"/>
  </r>
  <r>
    <x v="19"/>
    <x v="19"/>
    <s v="Manso"/>
    <s v="BRA0001401"/>
    <n v="210.9"/>
    <n v="-14.8744"/>
    <n v="-55.785800000000002"/>
    <x v="0"/>
    <m/>
    <m/>
    <m/>
    <x v="9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03.33312967708298"/>
  </r>
  <r>
    <x v="19"/>
    <x v="19"/>
    <s v="Mantecorp IQF"/>
    <s v="BRA0030744"/>
    <n v="3.4089999999999998"/>
    <n v="-22.945799999999998"/>
    <n v="-43.364100000000001"/>
    <x v="3"/>
    <m/>
    <m/>
    <m/>
    <x v="5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5815895257271"/>
  </r>
  <r>
    <x v="19"/>
    <x v="19"/>
    <s v="Mar e Terra"/>
    <s v="BRA0030389"/>
    <n v="23.1"/>
    <n v="-4.9640000000000004"/>
    <n v="-36.914700000000003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7.3925264746204"/>
  </r>
  <r>
    <x v="19"/>
    <x v="19"/>
    <s v="MarabÃ¡ Gusa SiderÃºrgica"/>
    <s v="BRA0029796"/>
    <n v="1.44"/>
    <n v="-5.3646000000000003"/>
    <n v="-49.1083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594276670716104"/>
  </r>
  <r>
    <x v="19"/>
    <x v="19"/>
    <s v="MaracajÃº"/>
    <s v="BRA0028110"/>
    <n v="7.4"/>
    <n v="-21.348800000000001"/>
    <n v="-55.429200000000002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.499572798255699"/>
  </r>
  <r>
    <x v="19"/>
    <x v="19"/>
    <s v="MaracanaÃº I"/>
    <s v="BRA0029654"/>
    <n v="168"/>
    <n v="-3.8730000000000002"/>
    <n v="-38.616500000000002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18.599894491687"/>
  </r>
  <r>
    <x v="19"/>
    <x v="19"/>
    <s v="MaracanÃ£"/>
    <s v="BRA0030185"/>
    <n v="10.5"/>
    <n v="-14.338900000000001"/>
    <n v="-57.619199999999999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9.9952482769529"/>
  </r>
  <r>
    <x v="19"/>
    <x v="19"/>
    <s v="MaracaÃ­"/>
    <s v="BRA0001405"/>
    <n v="46.82"/>
    <n v="-22.571100000000001"/>
    <n v="-50.644199999999998"/>
    <x v="9"/>
    <m/>
    <m/>
    <m/>
    <x v="9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7.66351329923401"/>
  </r>
  <r>
    <x v="19"/>
    <x v="19"/>
    <s v="Marambaia"/>
    <s v="BRA0028535"/>
    <n v="13.12"/>
    <n v="-4.8613"/>
    <n v="-42.781599999999997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6.119229855541299"/>
  </r>
  <r>
    <x v="19"/>
    <x v="19"/>
    <s v="MaranhÃ£o III"/>
    <s v="BRA0030800"/>
    <n v="518.79999999999995"/>
    <n v="-4.8220999999999998"/>
    <n v="-44.354999999999997"/>
    <x v="1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726.8911375213102"/>
  </r>
  <r>
    <x v="19"/>
    <x v="19"/>
    <s v="MaranhÃ£o IV (Antiga MC2 Joinville)"/>
    <s v="BRA0030202"/>
    <n v="337.6"/>
    <n v="-26.287500000000001"/>
    <n v="-48.878500000000003"/>
    <x v="1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425.2090362898798"/>
  </r>
  <r>
    <x v="19"/>
    <x v="19"/>
    <s v="MaranhÃ£o V (Antiga MC2 JoÃ£o Neiva)"/>
    <s v="BRA0030203"/>
    <n v="337.6"/>
    <n v="-19.754000000000001"/>
    <n v="-40.3765"/>
    <x v="1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425.2090362898798"/>
  </r>
  <r>
    <x v="19"/>
    <x v="19"/>
    <s v="Maravilha"/>
    <s v="BRA0029877"/>
    <n v="1"/>
    <n v="-21.989699999999999"/>
    <n v="-42.297199999999997"/>
    <x v="0"/>
    <m/>
    <m/>
    <m/>
    <x v="7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MaraÃ£"/>
    <s v="BRA0001403"/>
    <n v="3.9"/>
    <n v="-1.8520000000000001"/>
    <n v="-65.5715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681783264985601"/>
  </r>
  <r>
    <x v="19"/>
    <x v="19"/>
    <s v="Marco Baldo"/>
    <s v="BRA0028967"/>
    <n v="16.55"/>
    <n v="-27.57"/>
    <n v="-53.785800000000002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3.040129427006697"/>
  </r>
  <r>
    <x v="19"/>
    <x v="19"/>
    <s v="Marechal Mascarenhas de Moraes (Antiga Peixoto)"/>
    <s v="BRA0002038"/>
    <n v="492.1"/>
    <n v="-20.287800000000001"/>
    <n v="-47.066099999999999"/>
    <x v="0"/>
    <m/>
    <m/>
    <m/>
    <x v="5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874.4439692465201"/>
  </r>
  <r>
    <x v="19"/>
    <x v="19"/>
    <s v="Marechal Thaumaturgo Â– BBF Acre"/>
    <s v="BRA0034412"/>
    <n v="3.7551999999999999"/>
    <n v="-8.9438999999999993"/>
    <n v="-72.7864"/>
    <x v="3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062418594018901"/>
  </r>
  <r>
    <x v="19"/>
    <x v="19"/>
    <s v="Marfrig"/>
    <s v="BRA0030218"/>
    <n v="1.82"/>
    <n v="-30.3324"/>
    <n v="-54.310499999999998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78483219032662"/>
  </r>
  <r>
    <x v="19"/>
    <x v="19"/>
    <s v="Marfrig Alegrete"/>
    <s v="BRA0030773"/>
    <n v="3.2"/>
    <n v="-29.756599999999999"/>
    <n v="-55.856999999999999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687617037936899"/>
  </r>
  <r>
    <x v="19"/>
    <x v="19"/>
    <s v="Marfrig BagÃ©"/>
    <s v="BRA0030822"/>
    <n v="3.2"/>
    <n v="-31.351900000000001"/>
    <n v="-54.026600000000002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687617037936899"/>
  </r>
  <r>
    <x v="19"/>
    <x v="19"/>
    <s v="Marfrig CapÃ£o"/>
    <s v="BRA0030780"/>
    <n v="1.6"/>
    <n v="-31.767800000000001"/>
    <n v="-52.406199999999998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8438085189684497"/>
  </r>
  <r>
    <x v="19"/>
    <x v="19"/>
    <s v="Marfrig Chupinguaia"/>
    <s v="BRA0032902"/>
    <n v="2"/>
    <n v="-12.575699999999999"/>
    <n v="-60.897199999999998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547606487105696"/>
  </r>
  <r>
    <x v="19"/>
    <x v="19"/>
    <s v="Marfrig Mineiros"/>
    <s v="BRA0031215"/>
    <n v="4.8"/>
    <n v="-16.638999999999999"/>
    <n v="-49.265300000000003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.531425556905301"/>
  </r>
  <r>
    <x v="19"/>
    <x v="19"/>
    <s v="Marfrig Paranatinga"/>
    <s v="BRA0034023"/>
    <n v="2.16"/>
    <n v="-14.459099999999999"/>
    <n v="-54.03"/>
    <x v="3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2391415006074098"/>
  </r>
  <r>
    <x v="19"/>
    <x v="19"/>
    <s v="Marfrig ParanaÃ­ba"/>
    <s v="BRA0030958"/>
    <n v="1.6"/>
    <n v="-19.523700000000002"/>
    <n v="-51.386299999999999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8438085189684497"/>
  </r>
  <r>
    <x v="19"/>
    <x v="19"/>
    <s v="Marfrig Rio Verde"/>
    <s v="BRA0030963"/>
    <n v="1.6"/>
    <n v="-17.802399999999999"/>
    <n v="-50.950099999999999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8438085189684497"/>
  </r>
  <r>
    <x v="19"/>
    <x v="19"/>
    <s v="Marfrig Rolim de Moura"/>
    <s v="BRA0033078"/>
    <n v="1.1200000000000001"/>
    <n v="-11.7232"/>
    <n v="-61.715000000000003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906659632779096"/>
  </r>
  <r>
    <x v="19"/>
    <x v="19"/>
    <s v="Marfrig TangarÃ¡"/>
    <s v="BRA0032973"/>
    <n v="1"/>
    <n v="-14.6282"/>
    <n v="-57.540300000000002"/>
    <x v="3"/>
    <m/>
    <m/>
    <m/>
    <x v="9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773803243552804"/>
  </r>
  <r>
    <x v="19"/>
    <x v="19"/>
    <s v="Marfrig TucumÃ£"/>
    <s v="BRA0032646"/>
    <n v="2.48"/>
    <n v="-6.8423999999999996"/>
    <n v="-51.4236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607903204401101"/>
  </r>
  <r>
    <x v="19"/>
    <x v="19"/>
    <s v="Marimbondo"/>
    <s v="BRA0001417"/>
    <n v="1440"/>
    <n v="-20.301100000000002"/>
    <n v="-49.1967"/>
    <x v="0"/>
    <m/>
    <m/>
    <m/>
    <x v="2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485.0626208392496"/>
  </r>
  <r>
    <x v="19"/>
    <x v="19"/>
    <s v="Mario Fett (Antiga Rio do Peixe)"/>
    <s v="BRA0002354"/>
    <n v="1.71"/>
    <n v="-27.2072"/>
    <n v="-51.511699999999998"/>
    <x v="0"/>
    <m/>
    <m/>
    <m/>
    <x v="8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5135118622466202"/>
  </r>
  <r>
    <x v="19"/>
    <x v="19"/>
    <s v="Marituba"/>
    <s v="BRA0028542"/>
    <n v="20.5"/>
    <n v="-10.144600000000001"/>
    <n v="-36.533900000000003"/>
    <x v="9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3.410978697870704"/>
  </r>
  <r>
    <x v="19"/>
    <x v="19"/>
    <s v="Maron"/>
    <s v="BRA0030768"/>
    <n v="30.24"/>
    <n v="-14.133699999999999"/>
    <n v="-42.602400000000003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859307384957702"/>
  </r>
  <r>
    <x v="19"/>
    <x v="19"/>
    <s v="Martins"/>
    <s v="BRA0031486"/>
    <n v="2"/>
    <n v="-9.4640000000000004"/>
    <n v="-59.694899999999997"/>
    <x v="9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1620467022312804"/>
  </r>
  <r>
    <x v="19"/>
    <x v="19"/>
    <s v="Martinuv"/>
    <s v="BRA0029211"/>
    <n v="1.84"/>
    <n v="-12.8217"/>
    <n v="-60.2958"/>
    <x v="0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0086911266279399"/>
  </r>
  <r>
    <x v="19"/>
    <x v="19"/>
    <s v="Mascarenhas"/>
    <s v="BRA0001432"/>
    <n v="189"/>
    <n v="-19.500499999999999"/>
    <n v="-40.918500000000002"/>
    <x v="0"/>
    <m/>
    <m/>
    <m/>
    <x v="9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19.91446898515198"/>
  </r>
  <r>
    <x v="19"/>
    <x v="19"/>
    <s v="Mata Cobra"/>
    <s v="BRA0001433"/>
    <n v="2.88"/>
    <n v="-28.097799999999999"/>
    <n v="-53.014200000000002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970125241678501"/>
  </r>
  <r>
    <x v="19"/>
    <x v="19"/>
    <s v="Mata Velha"/>
    <s v="BRA0028607"/>
    <n v="24"/>
    <n v="-16.2"/>
    <n v="-47.166699999999999"/>
    <x v="0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1.417710347320906"/>
  </r>
  <r>
    <x v="19"/>
    <x v="19"/>
    <s v="Mataraca"/>
    <s v="BRA0029092"/>
    <n v="4.8"/>
    <n v="-6.5823"/>
    <n v="-34.978499999999997"/>
    <x v="4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6919535531678802"/>
  </r>
  <r>
    <x v="19"/>
    <x v="19"/>
    <s v="MauÃ¡"/>
    <s v="BRA0002952"/>
    <n v="552.56399999999996"/>
    <n v="-2.6219000000000001"/>
    <n v="-60.2502"/>
    <x v="3"/>
    <m/>
    <m/>
    <m/>
    <x v="9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63.5263815470498"/>
  </r>
  <r>
    <x v="19"/>
    <x v="19"/>
    <s v="MauÃ¡ Parte II Bloco Distrito"/>
    <s v="BRA0030273"/>
    <n v="40"/>
    <n v="-2.6219000000000001"/>
    <n v="-60.2502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1.09521297421099"/>
  </r>
  <r>
    <x v="19"/>
    <x v="19"/>
    <s v="MauÃ¡ Parte III Bloco Iranduba"/>
    <s v="BRA0030274"/>
    <n v="25"/>
    <n v="-3.0911"/>
    <n v="-60.4709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6.934508108882"/>
  </r>
  <r>
    <x v="19"/>
    <x v="19"/>
    <s v="MauÃ©s"/>
    <s v="BRA0001445"/>
    <n v="11.67"/>
    <n v="-3.3957000000000002"/>
    <n v="-57.7044"/>
    <x v="3"/>
    <m/>
    <m/>
    <m/>
    <x v="5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9.917028385226097"/>
  </r>
  <r>
    <x v="19"/>
    <x v="19"/>
    <s v="Mel 02"/>
    <s v="BRA0030454"/>
    <n v="20"/>
    <n v="-4.9466999999999999"/>
    <n v="-36.964100000000002"/>
    <x v="4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.7164731381995"/>
  </r>
  <r>
    <x v="19"/>
    <x v="19"/>
    <s v="Melhoramentos Florestal"/>
    <s v="BRA0033984"/>
    <n v="1.2"/>
    <n v="-22.7502"/>
    <n v="-46.085000000000001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1328563892263404"/>
  </r>
  <r>
    <x v="19"/>
    <x v="19"/>
    <s v="Melissa"/>
    <s v="BRA0001452"/>
    <n v="1"/>
    <n v="-24.6"/>
    <n v="-53.2333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Mello"/>
    <s v="BRA0001454"/>
    <n v="9.5399999999999991"/>
    <n v="-22.039200000000001"/>
    <n v="-43.768300000000004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6.338539863059999"/>
  </r>
  <r>
    <x v="19"/>
    <x v="19"/>
    <s v="Menu"/>
    <s v="BRA0028947"/>
    <n v="3"/>
    <n v="-21.257000000000001"/>
    <n v="-50.633499999999998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832140973065799"/>
  </r>
  <r>
    <x v="19"/>
    <x v="19"/>
    <s v="MercocÃ­trico"/>
    <s v="BRA0001458"/>
    <n v="1.85"/>
    <n v="-21.469000000000001"/>
    <n v="-47.353499999999997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91315360005727"/>
  </r>
  <r>
    <x v="19"/>
    <x v="19"/>
    <s v="Meridiano"/>
    <s v="BRA0030303"/>
    <n v="60"/>
    <n v="-20.450299999999999"/>
    <n v="-50.1965"/>
    <x v="9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4.86140106693799"/>
  </r>
  <r>
    <x v="19"/>
    <x v="19"/>
    <s v="Mestre"/>
    <s v="BRA0029154"/>
    <n v="2"/>
    <n v="-15.9781"/>
    <n v="-55.359400000000001"/>
    <x v="0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6181425289434097"/>
  </r>
  <r>
    <x v="19"/>
    <x v="19"/>
    <s v="Metalsider"/>
    <s v="BRA0030256"/>
    <n v="8.8000000000000007"/>
    <n v="-19.966899999999999"/>
    <n v="-44.203400000000002"/>
    <x v="6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4.298328500211696"/>
  </r>
  <r>
    <x v="19"/>
    <x v="19"/>
    <s v="Metropolitan Betim Shopping"/>
    <s v="BRA0033416"/>
    <n v="2.544"/>
    <n v="-19.958300000000001"/>
    <n v="-44.1509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8816555451598"/>
  </r>
  <r>
    <x v="19"/>
    <x v="19"/>
    <s v="Miassaba 3"/>
    <s v="BRA0030339"/>
    <n v="68.47"/>
    <n v="-5.1277999999999997"/>
    <n v="-36.453600000000002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1.193345788626104"/>
  </r>
  <r>
    <x v="19"/>
    <x v="19"/>
    <s v="Miassaba II"/>
    <s v="BRA0030370"/>
    <n v="14.4"/>
    <n v="-5.0826000000000002"/>
    <n v="-36.407400000000003"/>
    <x v="4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075860659503601"/>
  </r>
  <r>
    <x v="19"/>
    <x v="19"/>
    <s v="Miguel Forte"/>
    <s v="BRA0028137"/>
    <n v="16"/>
    <n v="-26.253"/>
    <n v="-51.090299999999999"/>
    <x v="9"/>
    <m/>
    <m/>
    <m/>
    <x v="7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7.2963736178503"/>
  </r>
  <r>
    <x v="19"/>
    <x v="19"/>
    <s v="Millennium"/>
    <s v="BRA0028588"/>
    <n v="4.7809999999999997"/>
    <n v="-12.694000000000001"/>
    <n v="-38.314500000000002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3451552206811"/>
  </r>
  <r>
    <x v="19"/>
    <x v="19"/>
    <s v="Millennium"/>
    <s v="BRA0029041"/>
    <n v="10.199999999999999"/>
    <n v="-6.4939"/>
    <n v="-34.971899999999998"/>
    <x v="4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095401300481701"/>
  </r>
  <r>
    <x v="19"/>
    <x v="19"/>
    <s v="MineraÃ§Ã£o EsperanÃ§a"/>
    <s v="BRA0030209"/>
    <n v="2.88"/>
    <n v="-20.139299999999999"/>
    <n v="-44.190300000000001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318855334143199"/>
  </r>
  <r>
    <x v="19"/>
    <x v="19"/>
    <s v="Minuano I"/>
    <s v="BRA0030844"/>
    <n v="22"/>
    <n v="-33.722799999999999"/>
    <n v="-53.399000000000001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.0881204520194"/>
  </r>
  <r>
    <x v="19"/>
    <x v="19"/>
    <s v="Minuano II"/>
    <s v="BRA0030791"/>
    <n v="24"/>
    <n v="-33.717399999999998"/>
    <n v="-53.416699999999999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459767765839398"/>
  </r>
  <r>
    <x v="19"/>
    <x v="19"/>
    <s v="Miracema Nuodex"/>
    <s v="BRA0029902"/>
    <n v="1.016"/>
    <n v="-22.959099999999999"/>
    <n v="-47.089399999999998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3458184095449699"/>
  </r>
  <r>
    <x v="19"/>
    <x v="19"/>
    <s v="Miradouro"/>
    <s v="BRA0030847"/>
    <n v="1.26"/>
    <n v="-20.864999999999998"/>
    <n v="-42.354999999999997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994297932343502"/>
  </r>
  <r>
    <x v="19"/>
    <x v="19"/>
    <s v="Miranda"/>
    <s v="BRA0001469"/>
    <n v="408"/>
    <n v="-18.912199999999999"/>
    <n v="-48.041400000000003"/>
    <x v="0"/>
    <m/>
    <m/>
    <m/>
    <x v="7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54.10107590445"/>
  </r>
  <r>
    <x v="19"/>
    <x v="19"/>
    <s v="Miranda EstÃ¢ncia"/>
    <s v="BRA0030227"/>
    <n v="1.94"/>
    <n v="-13.5542"/>
    <n v="-59.935299999999998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3895982530751096"/>
  </r>
  <r>
    <x v="19"/>
    <x v="19"/>
    <s v="Miriri"/>
    <s v="BRA0034893"/>
    <n v="11.7"/>
    <n v="-6.9447000000000001"/>
    <n v="-35.129899999999999"/>
    <x v="9"/>
    <m/>
    <m/>
    <m/>
    <x v="4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1.897973208053003"/>
  </r>
  <r>
    <x v="19"/>
    <x v="19"/>
    <s v="Modelo I"/>
    <s v="BRA0030787"/>
    <n v="30.55"/>
    <n v="-5.4307999999999996"/>
    <n v="-35.893099999999997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6.226912718599799"/>
  </r>
  <r>
    <x v="19"/>
    <x v="19"/>
    <s v="Modelo II"/>
    <s v="BRA0030788"/>
    <n v="25.85"/>
    <n v="-5.4143999999999997"/>
    <n v="-35.900100000000002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653541531122901"/>
  </r>
  <r>
    <x v="19"/>
    <x v="19"/>
    <s v="Modular de Campo Grande (Willian Arjona)"/>
    <s v="BRA0027075"/>
    <n v="206.35"/>
    <n v="-20.439"/>
    <n v="-54.636499999999998"/>
    <x v="1"/>
    <m/>
    <m/>
    <m/>
    <x v="5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82.3515540237499"/>
  </r>
  <r>
    <x v="19"/>
    <x v="19"/>
    <s v="Moema"/>
    <s v="BRA0027886"/>
    <n v="89"/>
    <n v="-20.231200000000001"/>
    <n v="-49.350299999999997"/>
    <x v="9"/>
    <m/>
    <m/>
    <m/>
    <x v="8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18.71107824929197"/>
  </r>
  <r>
    <x v="19"/>
    <x v="19"/>
    <s v="Mogi-GuaÃ§u"/>
    <s v="BRA0001479"/>
    <n v="7.2"/>
    <n v="-22.366900000000001"/>
    <n v="-46.9"/>
    <x v="0"/>
    <m/>
    <m/>
    <m/>
    <x v="4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7.425313104196199"/>
  </r>
  <r>
    <x v="19"/>
    <x v="19"/>
    <s v="Mogiana Bio-Energia"/>
    <s v="BRA0030447"/>
    <n v="4"/>
    <n v="-20.4724"/>
    <n v="-47.874899999999997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3240934044625"/>
  </r>
  <r>
    <x v="19"/>
    <x v="19"/>
    <s v="Moinho"/>
    <s v="BRA0030836"/>
    <n v="3.7"/>
    <n v="-24.418099999999999"/>
    <n v="-54.027099999999997"/>
    <x v="0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0935636785453"/>
  </r>
  <r>
    <x v="19"/>
    <x v="19"/>
    <s v="Moinho"/>
    <s v="BRA0029725"/>
    <n v="13.7"/>
    <n v="-27.753900000000002"/>
    <n v="-51.312199999999997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2.184276323262402"/>
  </r>
  <r>
    <x v="19"/>
    <x v="19"/>
    <s v="Monjolinho (Antiga Alzir dos Santos Antunes)"/>
    <s v="BRA0028562"/>
    <n v="74"/>
    <n v="-27.345600000000001"/>
    <n v="-52.731099999999998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1.871273570906"/>
  </r>
  <r>
    <x v="19"/>
    <x v="19"/>
    <s v="Monte Alto"/>
    <s v="BRA0001489"/>
    <n v="7.36"/>
    <n v="-20.774999999999999"/>
    <n v="-46.725000000000001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034764506511699"/>
  </r>
  <r>
    <x v="19"/>
    <x v="19"/>
    <s v="Monte Belo"/>
    <s v="BRA0027072"/>
    <n v="4.8"/>
    <n v="-11.931900000000001"/>
    <n v="-62.1828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8.283542069464101"/>
  </r>
  <r>
    <x v="19"/>
    <x v="19"/>
    <s v="Monte Claro"/>
    <s v="BRA0027968"/>
    <n v="130"/>
    <n v="-29.0303"/>
    <n v="-51.520600000000002"/>
    <x v="0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95.17926438132099"/>
  </r>
  <r>
    <x v="19"/>
    <x v="19"/>
    <s v="Monte Cristo"/>
    <s v="BRA0031982"/>
    <n v="97.2"/>
    <n v="3.1219000000000001"/>
    <n v="-60.708500000000001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15.76136752733299"/>
  </r>
  <r>
    <x v="19"/>
    <x v="19"/>
    <s v="Monte Dourado"/>
    <s v="BRA0001495"/>
    <n v="4.2"/>
    <n v="-0.86209999999999998"/>
    <n v="-52.533900000000003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964997362292198"/>
  </r>
  <r>
    <x v="19"/>
    <x v="19"/>
    <s v="Monte Serrat"/>
    <s v="BRA0001498"/>
    <n v="25"/>
    <n v="-22.0197"/>
    <n v="-43.302199999999999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5.226781611792603"/>
  </r>
  <r>
    <x v="19"/>
    <x v="19"/>
    <s v="Monterrey"/>
    <s v="BRA0030162"/>
    <n v="3.5"/>
    <n v="-21.206299999999999"/>
    <n v="-49.7316"/>
    <x v="9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5335817289047"/>
  </r>
  <r>
    <x v="19"/>
    <x v="19"/>
    <s v="Monteverde"/>
    <s v="BRA0029990"/>
    <n v="20"/>
    <n v="-22.291599999999999"/>
    <n v="-55.093800000000002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1.620467022312795"/>
  </r>
  <r>
    <x v="19"/>
    <x v="19"/>
    <s v="MonÃ§Ãµes"/>
    <s v="BRA0029779"/>
    <n v="20"/>
    <n v="-20.851199999999999"/>
    <n v="-50.079900000000002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1.620467022312795"/>
  </r>
  <r>
    <x v="19"/>
    <x v="19"/>
    <s v="Moreno"/>
    <s v="BRA0028236"/>
    <n v="5.52"/>
    <n v="-21.477900000000002"/>
    <n v="-47.7607"/>
    <x v="9"/>
    <m/>
    <m/>
    <m/>
    <x v="8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.7672488981583"/>
  </r>
  <r>
    <x v="19"/>
    <x v="19"/>
    <s v="Morrinhos"/>
    <s v="BRA0030407"/>
    <n v="2.25"/>
    <n v="-30.317599999999999"/>
    <n v="-51.865400000000001"/>
    <x v="0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704103450613403"/>
  </r>
  <r>
    <x v="19"/>
    <x v="19"/>
    <s v="Morro Branco I"/>
    <s v="BRA0031336"/>
    <n v="32.9"/>
    <n v="-9.8497000000000003"/>
    <n v="-41.0565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9.013598312338203"/>
  </r>
  <r>
    <x v="19"/>
    <x v="19"/>
    <s v="Morro dos Ventos I"/>
    <s v="BRA0030301"/>
    <n v="28.8"/>
    <n v="-5.3628"/>
    <n v="-35.819000000000003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151721319007301"/>
  </r>
  <r>
    <x v="19"/>
    <x v="19"/>
    <s v="Morro dos Ventos II"/>
    <s v="BRA0030889"/>
    <n v="29.16"/>
    <n v="-5.3601000000000001"/>
    <n v="-35.835500000000003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578617835494903"/>
  </r>
  <r>
    <x v="19"/>
    <x v="19"/>
    <s v="Morro dos Ventos III"/>
    <s v="BRA0030310"/>
    <n v="28.8"/>
    <n v="-5.3743999999999996"/>
    <n v="-35.868299999999998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151721319007301"/>
  </r>
  <r>
    <x v="19"/>
    <x v="19"/>
    <s v="Morro dos Ventos IV"/>
    <s v="BRA0030311"/>
    <n v="28.8"/>
    <n v="-5.3819999999999997"/>
    <n v="-35.880899999999997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151721319007301"/>
  </r>
  <r>
    <x v="19"/>
    <x v="19"/>
    <s v="Morro dos Ventos IX"/>
    <s v="BRA0030302"/>
    <n v="30"/>
    <n v="-5.3055000000000003"/>
    <n v="-35.913200000000003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Morro dos Ventos VI"/>
    <s v="BRA0030300"/>
    <n v="28.8"/>
    <n v="-5.3437000000000001"/>
    <n v="-35.878300000000003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151721319007301"/>
  </r>
  <r>
    <x v="19"/>
    <x v="19"/>
    <s v="MorrÃ£o"/>
    <s v="BRA0030506"/>
    <n v="30.24"/>
    <n v="-14.0885"/>
    <n v="-42.682699999999997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859307384957702"/>
  </r>
  <r>
    <x v="19"/>
    <x v="19"/>
    <s v="Morumbi Corporate AdministraÃ§Ã£o"/>
    <s v="BRA0031309"/>
    <n v="1.9"/>
    <n v="-23.618200000000002"/>
    <n v="-46.691200000000002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1270226162750401"/>
  </r>
  <r>
    <x v="19"/>
    <x v="19"/>
    <s v="Morumbi Corporate Torre Alta"/>
    <s v="BRA0031308"/>
    <n v="1.45"/>
    <n v="-23.618200000000002"/>
    <n v="-46.691200000000002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2022014703151598"/>
  </r>
  <r>
    <x v="19"/>
    <x v="19"/>
    <s v="Morumbi Corporate Torre Baixa"/>
    <s v="BRA0031340"/>
    <n v="1.45"/>
    <n v="-23.618200000000002"/>
    <n v="-46.691200000000002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2022014703151598"/>
  </r>
  <r>
    <x v="19"/>
    <x v="19"/>
    <s v="MosquitÃ£o"/>
    <s v="BRA0028541"/>
    <n v="30"/>
    <n v="-16.341899999999999"/>
    <n v="-51.4375"/>
    <x v="0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4.272137934151"/>
  </r>
  <r>
    <x v="19"/>
    <x v="19"/>
    <s v="Motorola SP"/>
    <s v="BRA0028779"/>
    <n v="1.3420000000000001"/>
    <n v="-22.702000000000002"/>
    <n v="-46.976500000000001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7402443952847904"/>
  </r>
  <r>
    <x v="19"/>
    <x v="19"/>
    <s v="Mucuri"/>
    <s v="BRA0028842"/>
    <n v="19.100000000000001"/>
    <n v="-17.583300000000001"/>
    <n v="-40.9833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2.753261151409603"/>
  </r>
  <r>
    <x v="19"/>
    <x v="19"/>
    <s v="Mucuripe"/>
    <s v="BRA0028375"/>
    <n v="2.4"/>
    <n v="-3.7052999999999998"/>
    <n v="-38.4711"/>
    <x v="4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.8459767765839401"/>
  </r>
  <r>
    <x v="19"/>
    <x v="19"/>
    <s v="Mumbuca"/>
    <s v="BRA0028217"/>
    <n v="1.52"/>
    <n v="-22.659700000000001"/>
    <n v="-50.2072"/>
    <x v="9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4431554936957696"/>
  </r>
  <r>
    <x v="19"/>
    <x v="19"/>
    <s v="MundaÃº"/>
    <s v="BRA0030656"/>
    <n v="30.004000000000001"/>
    <n v="-3.1936"/>
    <n v="-39.374600000000001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94530019269"/>
  </r>
  <r>
    <x v="19"/>
    <x v="19"/>
    <s v="Mundial"/>
    <s v="BRA0030192"/>
    <n v="4.6500000000000004"/>
    <n v="-21.193999999999999"/>
    <n v="-51.206200000000003"/>
    <x v="9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651758582687702"/>
  </r>
  <r>
    <x v="19"/>
    <x v="19"/>
    <s v="Muniz Freire"/>
    <s v="BRA0001518"/>
    <n v="25"/>
    <n v="-20.466699999999999"/>
    <n v="-41.466700000000003"/>
    <x v="0"/>
    <m/>
    <m/>
    <m/>
    <x v="4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5.226781611792603"/>
  </r>
  <r>
    <x v="19"/>
    <x v="19"/>
    <s v="Muricy (Antiga CamaÃ§ari Muricy I)"/>
    <s v="BRA0029554"/>
    <n v="151.69999999999999"/>
    <n v="-12.656599999999999"/>
    <n v="-38.265500000000003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48.87859520469601"/>
  </r>
  <r>
    <x v="19"/>
    <x v="19"/>
    <s v="MussambÃª"/>
    <s v="BRA0031352"/>
    <n v="32.9"/>
    <n v="-9.8628"/>
    <n v="-41.083399999999997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9.013598312338203"/>
  </r>
  <r>
    <x v="19"/>
    <x v="19"/>
    <s v="Mutum ParanÃ¡"/>
    <s v="BRA0001523"/>
    <n v="1.08"/>
    <n v="-9.6158000000000001"/>
    <n v="-64.929199999999994"/>
    <x v="3"/>
    <m/>
    <m/>
    <m/>
    <x v="5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6195707503036996"/>
  </r>
  <r>
    <x v="19"/>
    <x v="19"/>
    <s v="MÃ¼ller Destilaria"/>
    <s v="BRA0029196"/>
    <n v="2.1800000000000002"/>
    <n v="-21.914300000000001"/>
    <n v="-47.497999999999998"/>
    <x v="9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8066309054321001"/>
  </r>
  <r>
    <x v="19"/>
    <x v="19"/>
    <s v="MÃ¼ller Pirassununga - TaboÃ£o"/>
    <s v="BRA0033306"/>
    <n v="2.1423999999999999"/>
    <n v="-22.005600000000001"/>
    <n v="-47.440600000000003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1638596068987592"/>
  </r>
  <r>
    <x v="19"/>
    <x v="19"/>
    <s v="N O Bioenergia"/>
    <s v="BRA0032525"/>
    <n v="18"/>
    <n v="-22.3462"/>
    <n v="-47.323900000000002"/>
    <x v="9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4.458420320081501"/>
  </r>
  <r>
    <x v="19"/>
    <x v="19"/>
    <s v="NATURAL PORK"/>
    <s v="BRA0033166"/>
    <n v="2.7480000000000002"/>
    <n v="-13.8249"/>
    <n v="-56.072800000000001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7542411313283"/>
  </r>
  <r>
    <x v="19"/>
    <x v="19"/>
    <s v="NG Bioenergia I"/>
    <s v="BRA0031033"/>
    <n v="33"/>
    <n v="-16.964700000000001"/>
    <n v="-50.438099999999999"/>
    <x v="9"/>
    <m/>
    <m/>
    <m/>
    <x v="9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8.173770586816"/>
  </r>
  <r>
    <x v="19"/>
    <x v="19"/>
    <s v="Nardini"/>
    <s v="BRA0001528"/>
    <n v="54"/>
    <n v="-21.1815"/>
    <n v="-48.6447"/>
    <x v="9"/>
    <m/>
    <m/>
    <m/>
    <x v="8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3.37526096024399"/>
  </r>
  <r>
    <x v="19"/>
    <x v="19"/>
    <s v="Natureza Limpa"/>
    <s v="BRA0030225"/>
    <n v="1"/>
    <n v="-16.353999999999999"/>
    <n v="-46.896500000000003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5810233511156402"/>
  </r>
  <r>
    <x v="19"/>
    <x v="19"/>
    <s v="NazÃ¡ria"/>
    <s v="BRA0028536"/>
    <n v="13.12"/>
    <n v="-5.3418000000000001"/>
    <n v="-42.806899999999999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6.119229855541299"/>
  </r>
  <r>
    <x v="19"/>
    <x v="19"/>
    <s v="Negro de Fumo"/>
    <s v="BRA0000825"/>
    <n v="24.4"/>
    <n v="-23.890999999999998"/>
    <n v="-46.415500000000002"/>
    <x v="6"/>
    <m/>
    <m/>
    <m/>
    <x v="3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3.73627447785901"/>
  </r>
  <r>
    <x v="19"/>
    <x v="19"/>
    <s v="NestlÃ©"/>
    <s v="BRA0030657"/>
    <n v="1.44"/>
    <n v="-22.478000000000002"/>
    <n v="-47.447200000000002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594276670716104"/>
  </r>
  <r>
    <x v="19"/>
    <x v="19"/>
    <s v="Niely"/>
    <s v="BRA0033719"/>
    <n v="1.2"/>
    <n v="-22.6952"/>
    <n v="-43.455800000000004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1328563892263404"/>
  </r>
  <r>
    <x v="19"/>
    <x v="19"/>
    <s v="Nilo PeÃ§anha"/>
    <s v="BRA0001536"/>
    <n v="378.42"/>
    <n v="-22.683299999999999"/>
    <n v="-43.873899999999999"/>
    <x v="0"/>
    <m/>
    <m/>
    <m/>
    <x v="3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41.4287479013799"/>
  </r>
  <r>
    <x v="19"/>
    <x v="19"/>
    <s v="Ninho da Ãguia"/>
    <s v="BRA0027576"/>
    <n v="10"/>
    <n v="-22.5"/>
    <n v="-45.333300000000001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8.090712644717001"/>
  </r>
  <r>
    <x v="19"/>
    <x v="19"/>
    <s v="Nitro QuÃ­mica"/>
    <s v="BRA0027248"/>
    <n v="12"/>
    <n v="-23.485700000000001"/>
    <n v="-46.429400000000001"/>
    <x v="3"/>
    <m/>
    <m/>
    <m/>
    <x v="1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1.328563892263404"/>
  </r>
  <r>
    <x v="19"/>
    <x v="19"/>
    <s v="Noble Energia"/>
    <s v="BRA0030004"/>
    <n v="30"/>
    <n v="-20.581"/>
    <n v="-49.942399999999999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7.43070053346899"/>
  </r>
  <r>
    <x v="19"/>
    <x v="19"/>
    <s v="Noble Energia II"/>
    <s v="BRA0030271"/>
    <n v="30"/>
    <n v="-20.450299999999999"/>
    <n v="-50.197000000000003"/>
    <x v="9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7.43070053346899"/>
  </r>
  <r>
    <x v="19"/>
    <x v="19"/>
    <s v="Nobrecel"/>
    <s v="BRA0028336"/>
    <n v="3.2"/>
    <n v="-22.92"/>
    <n v="-45.452500000000001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459274723569999"/>
  </r>
  <r>
    <x v="19"/>
    <x v="19"/>
    <s v="Noidore"/>
    <s v="BRA0028899"/>
    <n v="1"/>
    <n v="-14.863300000000001"/>
    <n v="-53.29"/>
    <x v="0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NordestÃ£o 03"/>
    <s v="BRA0033410"/>
    <n v="1.36"/>
    <n v="-5.8109999999999999"/>
    <n v="-35.197099999999999"/>
    <x v="3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8172372411231796"/>
  </r>
  <r>
    <x v="19"/>
    <x v="19"/>
    <s v="NordestÃ£o 07"/>
    <s v="BRA0033419"/>
    <n v="1.08"/>
    <n v="-5.7896000000000001"/>
    <n v="-35.194099999999999"/>
    <x v="3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6195707503036996"/>
  </r>
  <r>
    <x v="19"/>
    <x v="19"/>
    <s v="NordestÃ£o Nova Parnamirim"/>
    <s v="BRA0033441"/>
    <n v="1.2"/>
    <n v="-5.8832000000000004"/>
    <n v="-35.200600000000001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1328563892263404"/>
  </r>
  <r>
    <x v="19"/>
    <x v="19"/>
    <s v="NordestÃ£o Superfacil"/>
    <s v="BRA0033424"/>
    <n v="1.1200000000000001"/>
    <n v="-5.8803000000000001"/>
    <n v="-35.219499999999996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906659632779096"/>
  </r>
  <r>
    <x v="19"/>
    <x v="19"/>
    <s v="Noroeste Paulista"/>
    <s v="BRA0029775"/>
    <n v="60"/>
    <n v="-20.581"/>
    <n v="-49.942399999999999"/>
    <x v="9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4.86140106693799"/>
  </r>
  <r>
    <x v="19"/>
    <x v="19"/>
    <s v="Norsa Refrigerantes - MaracanaÃº"/>
    <s v="BRA0033490"/>
    <n v="1.8"/>
    <n v="-3.8513000000000002"/>
    <n v="-38.587200000000003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6992845838395096"/>
  </r>
  <r>
    <x v="19"/>
    <x v="19"/>
    <s v="Norsa Refrigerantes - SimÃµes Filho"/>
    <s v="BRA0033484"/>
    <n v="1.0488"/>
    <n v="-12.8324"/>
    <n v="-38.408000000000001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4861164841838201"/>
  </r>
  <r>
    <x v="19"/>
    <x v="19"/>
    <s v="Norsa Refrigerantes - Suape"/>
    <s v="BRA0033925"/>
    <n v="2.16"/>
    <n v="-8.3343000000000007"/>
    <n v="-35.012799999999999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2391415006074098"/>
  </r>
  <r>
    <x v="19"/>
    <x v="19"/>
    <s v="Nortao"/>
    <s v="BRA0029858"/>
    <n v="1.2749999999999999"/>
    <n v="-10.189"/>
    <n v="-59.4345"/>
    <x v="9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5658047726724398"/>
  </r>
  <r>
    <x v="19"/>
    <x v="19"/>
    <s v="Norte"/>
    <s v="BRA0028924"/>
    <n v="3.8980000000000001"/>
    <n v="-22.757000000000001"/>
    <n v="-47.144500000000001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673228504336901"/>
  </r>
  <r>
    <x v="19"/>
    <x v="19"/>
    <s v="Norte Fluminense"/>
    <s v="BRA0001544"/>
    <n v="868.92499999999995"/>
    <n v="-22.2988"/>
    <n v="-41.872999999999998"/>
    <x v="1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242.0757164045899"/>
  </r>
  <r>
    <x v="19"/>
    <x v="19"/>
    <s v="Norte Shopping"/>
    <s v="BRA0029687"/>
    <n v="3"/>
    <n v="-22.899000000000001"/>
    <n v="-43.198500000000003"/>
    <x v="1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5510281660831"/>
  </r>
  <r>
    <x v="19"/>
    <x v="19"/>
    <s v="Norte Shopping II"/>
    <s v="BRA0032847"/>
    <n v="2.2000000000000002"/>
    <n v="-22.881"/>
    <n v="-43.275300000000001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4102367135816198"/>
  </r>
  <r>
    <x v="19"/>
    <x v="19"/>
    <s v="North Shopping JÃ³quei"/>
    <s v="BRA0031322"/>
    <n v="3"/>
    <n v="-3.7816999999999998"/>
    <n v="-38.5182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832140973065799"/>
  </r>
  <r>
    <x v="19"/>
    <x v="19"/>
    <s v="Nossa Senhora da ConceiÃ§Ã£o"/>
    <s v="BRA0030318"/>
    <n v="28.8"/>
    <n v="-13.8957"/>
    <n v="-42.676900000000003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151721319007301"/>
  </r>
  <r>
    <x v="19"/>
    <x v="19"/>
    <s v="Nova Aurora"/>
    <s v="BRA0029066"/>
    <n v="21"/>
    <n v="-18.142800000000001"/>
    <n v="-48.27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9.9904965539058"/>
  </r>
  <r>
    <x v="19"/>
    <x v="19"/>
    <s v="Nova Aurora"/>
    <s v="BRA0031430"/>
    <n v="3.0682299999999998"/>
    <n v="-28.448"/>
    <n v="-48.974899999999998"/>
    <x v="7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0"/>
  </r>
  <r>
    <x v="19"/>
    <x v="19"/>
    <s v="Nova Avanhandava (Rui Barbosa)"/>
    <s v="BRA0001552"/>
    <n v="347.4"/>
    <n v="-21.1189"/>
    <n v="-50.201099999999997"/>
    <x v="0"/>
    <m/>
    <m/>
    <m/>
    <x v="2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23.2713572774701"/>
  </r>
  <r>
    <x v="19"/>
    <x v="19"/>
    <s v="Nova Bandeirantes"/>
    <s v="BRA0001553"/>
    <n v="3.597"/>
    <n v="-9.8435000000000006"/>
    <n v="-57.801900000000003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3857370267059"/>
  </r>
  <r>
    <x v="19"/>
    <x v="19"/>
    <s v="Nova FÃ¡tima"/>
    <s v="BRA0029139"/>
    <n v="4.0999999999999996"/>
    <n v="-28.0411"/>
    <n v="-49.13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617192184334"/>
  </r>
  <r>
    <x v="19"/>
    <x v="19"/>
    <s v="Nova GeraÃ§Ã£o"/>
    <s v="BRA0029156"/>
    <n v="6.2"/>
    <n v="-17.2743"/>
    <n v="-50.139499999999998"/>
    <x v="9"/>
    <m/>
    <m/>
    <m/>
    <x v="2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2.202344776916899"/>
  </r>
  <r>
    <x v="19"/>
    <x v="19"/>
    <s v="Nova MaringÃ¡"/>
    <s v="BRA0001567"/>
    <n v="2.6829999999999998"/>
    <n v="-13.022"/>
    <n v="-57.064500000000002"/>
    <x v="3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476211410245201"/>
  </r>
  <r>
    <x v="19"/>
    <x v="19"/>
    <s v="Nova MaurÃ­cio"/>
    <s v="BRA0027722"/>
    <n v="29.231999999999999"/>
    <n v="-21.466699999999999"/>
    <n v="-42.85"/>
    <x v="0"/>
    <m/>
    <m/>
    <m/>
    <x v="5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1.346771203036"/>
  </r>
  <r>
    <x v="19"/>
    <x v="19"/>
    <s v="Nova Monte Verde"/>
    <s v="BRA0001569"/>
    <n v="2.5019999999999998"/>
    <n v="-9.968"/>
    <n v="-57.455500000000001"/>
    <x v="3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702005571536899"/>
  </r>
  <r>
    <x v="19"/>
    <x v="19"/>
    <s v="Nova Moreno"/>
    <s v="BRA0029645"/>
    <n v="15.504"/>
    <n v="-20.823799999999999"/>
    <n v="-49.755800000000001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5.520186035696902"/>
  </r>
  <r>
    <x v="19"/>
    <x v="19"/>
    <s v="Nova Mutum"/>
    <s v="BRA0031042"/>
    <n v="14"/>
    <n v="-13.590299999999999"/>
    <n v="-56.217100000000002"/>
    <x v="0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3.326997702603897"/>
  </r>
  <r>
    <x v="19"/>
    <x v="19"/>
    <s v="Nova Ponte"/>
    <s v="BRA0001574"/>
    <n v="510"/>
    <n v="-19.133099999999999"/>
    <n v="-47.693600000000004"/>
    <x v="0"/>
    <m/>
    <m/>
    <m/>
    <x v="8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42.6263448805701"/>
  </r>
  <r>
    <x v="19"/>
    <x v="19"/>
    <s v="Nova Tamoio"/>
    <s v="BRA0028065"/>
    <n v="3.6"/>
    <n v="-21.908200000000001"/>
    <n v="-48.104399999999998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8916840640163"/>
  </r>
  <r>
    <x v="19"/>
    <x v="19"/>
    <s v="Novo Colorado"/>
    <s v="BRA0030650"/>
    <n v="2.9999899999999999"/>
    <n v="-13.9848"/>
    <n v="-57.067"/>
    <x v="0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427175702702399"/>
  </r>
  <r>
    <x v="19"/>
    <x v="19"/>
    <s v="Novo Data Center - BM&amp;FBOVESPA"/>
    <s v="BRA0031676"/>
    <n v="4.0495999999999999"/>
    <n v="-23.462399999999999"/>
    <n v="-46.855800000000002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321679361509101"/>
  </r>
  <r>
    <x v="19"/>
    <x v="19"/>
    <s v="Novo Horizonte"/>
    <s v="BRA0028782"/>
    <n v="23"/>
    <n v="-25.011399999999998"/>
    <n v="-48.622199999999999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7.608639082849194"/>
  </r>
  <r>
    <x v="19"/>
    <x v="19"/>
    <s v="Novo Horizonte"/>
    <s v="BRA0030305"/>
    <n v="30.06"/>
    <n v="-12.3127"/>
    <n v="-42.350999999999999"/>
    <x v="4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645859126713901"/>
  </r>
  <r>
    <x v="19"/>
    <x v="19"/>
    <s v="Novo ParaÃ­so"/>
    <s v="BRA0031984"/>
    <n v="13.12"/>
    <n v="0.99490000000000001"/>
    <n v="-61.462600000000002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6.119229855541299"/>
  </r>
  <r>
    <x v="19"/>
    <x v="19"/>
    <s v="Novo Remanso"/>
    <s v="BRA0001591"/>
    <n v="2.2999999999999998"/>
    <n v="-3.2162999999999999"/>
    <n v="-59.012500000000003"/>
    <x v="3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8379747460171494"/>
  </r>
  <r>
    <x v="19"/>
    <x v="19"/>
    <s v="Nutepa"/>
    <s v="BRA0001595"/>
    <n v="24"/>
    <n v="-29.966799999999999"/>
    <n v="-51.184399999999997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2.657127784526"/>
  </r>
  <r>
    <x v="19"/>
    <x v="19"/>
    <s v="Nutribem"/>
    <s v="BRA0030219"/>
    <n v="1.82"/>
    <n v="-21.011800000000001"/>
    <n v="-49.486600000000003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78483219032662"/>
  </r>
  <r>
    <x v="19"/>
    <x v="19"/>
    <s v="O BoticÃ¡rio - Centro de DistribuiÃ§Ã£o Registro"/>
    <s v="BRA0033229"/>
    <n v="2"/>
    <n v="-24.471800000000002"/>
    <n v="-47.818899999999999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547606487105696"/>
  </r>
  <r>
    <x v="19"/>
    <x v="19"/>
    <s v="O BoticÃ¡rio - FÃ¡brica SÃ£o JosÃ© dos Pinhais"/>
    <s v="BRA0033370"/>
    <n v="3.9"/>
    <n v="-25.4968"/>
    <n v="-49.160299999999999"/>
    <x v="1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016336615907999"/>
  </r>
  <r>
    <x v="19"/>
    <x v="19"/>
    <s v="O BoticÃ¡rio CamaÃ§ari"/>
    <s v="BRA0033214"/>
    <n v="3.9"/>
    <n v="-12.738799999999999"/>
    <n v="-38.300800000000002"/>
    <x v="1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016336615907999"/>
  </r>
  <r>
    <x v="19"/>
    <x v="19"/>
    <s v="O BoticÃ¡rio SÃ£o GonÃ§alo dos Campos"/>
    <s v="BRA0033213"/>
    <n v="1.44"/>
    <n v="-12.414099999999999"/>
    <n v="-38.933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594276670716104"/>
  </r>
  <r>
    <x v="19"/>
    <x v="19"/>
    <s v="OCRIM"/>
    <s v="BRA0033155"/>
    <n v="2.7360000000000002"/>
    <n v="-1.3615999999999999"/>
    <n v="-48.3628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702912567436"/>
  </r>
  <r>
    <x v="19"/>
    <x v="19"/>
    <s v="OESTE CANOAS I"/>
    <s v="BRA0032177"/>
    <n v="3.58719999999999"/>
    <n v="-2.7732000000000001"/>
    <n v="-43.082500000000003"/>
    <x v="1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5.769282745791099"/>
  </r>
  <r>
    <x v="19"/>
    <x v="19"/>
    <s v="OXFORD INDUSTRIAL"/>
    <s v="BRA0033383"/>
    <n v="1.22672"/>
    <n v="-26.212499999999999"/>
    <n v="-49.392600000000002"/>
    <x v="3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2471479914931098"/>
  </r>
  <r>
    <x v="19"/>
    <x v="19"/>
    <s v="Oceano"/>
    <s v="BRA0030022"/>
    <n v="1.2"/>
    <n v="-23.352499999999999"/>
    <n v="-46.867400000000004"/>
    <x v="3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1328563892263404"/>
  </r>
  <r>
    <x v="19"/>
    <x v="19"/>
    <s v="Oesp"/>
    <s v="BRA0028383"/>
    <n v="4"/>
    <n v="-23.544"/>
    <n v="-46.6265"/>
    <x v="3"/>
    <m/>
    <m/>
    <m/>
    <x v="5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1095212974211"/>
  </r>
  <r>
    <x v="19"/>
    <x v="19"/>
    <s v="Oiapoque"/>
    <s v="BRA0028008"/>
    <n v="8.25"/>
    <n v="3.8384"/>
    <n v="-51.826599999999999"/>
    <x v="3"/>
    <m/>
    <m/>
    <m/>
    <x v="7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288387675931098"/>
  </r>
  <r>
    <x v="19"/>
    <x v="19"/>
    <s v="Oiapoque COEN"/>
    <s v="BRA0032304"/>
    <n v="12.83"/>
    <n v="3.6063000000000001"/>
    <n v="-51.841099999999997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4.8787895614783"/>
  </r>
  <r>
    <x v="19"/>
    <x v="19"/>
    <s v="Oliveira"/>
    <s v="BRA0030148"/>
    <n v="2.88"/>
    <n v="-20.7667"/>
    <n v="-44.683300000000003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970125241678501"/>
  </r>
  <r>
    <x v="19"/>
    <x v="19"/>
    <s v="Ombreiras"/>
    <s v="BRA0027216"/>
    <n v="26"/>
    <n v="-15.1"/>
    <n v="-58.7333"/>
    <x v="0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9.0358528762643"/>
  </r>
  <r>
    <x v="19"/>
    <x v="19"/>
    <s v="Operadora SÃ£o Paulo Renaissance"/>
    <s v="BRA0028990"/>
    <n v="1.72"/>
    <n v="-23.544"/>
    <n v="-46.6265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3559228152209"/>
  </r>
  <r>
    <x v="19"/>
    <x v="19"/>
    <s v="Oriental"/>
    <s v="BRA0028557"/>
    <n v="1.25"/>
    <n v="-9.0004000000000008"/>
    <n v="-36.112900000000003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613390805896296"/>
  </r>
  <r>
    <x v="19"/>
    <x v="19"/>
    <s v="Ormeo Junqueira Botelho (Antiga Cachoeira Encoberta)"/>
    <s v="BRA0027958"/>
    <n v="22.7"/>
    <n v="-21.089700000000001"/>
    <n v="-42.342500000000001"/>
    <x v="0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6.465917703507699"/>
  </r>
  <r>
    <x v="19"/>
    <x v="19"/>
    <s v="Orsa"/>
    <s v="BRA0027846"/>
    <n v="4.5"/>
    <n v="-24.117000000000001"/>
    <n v="-48.894500000000001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.2482114595987"/>
  </r>
  <r>
    <x v="19"/>
    <x v="19"/>
    <s v="OsÃ³rio 2"/>
    <s v="BRA0030286"/>
    <n v="27.6"/>
    <n v="-29.944500000000001"/>
    <n v="-50.251600000000003"/>
    <x v="4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728732930715303"/>
  </r>
  <r>
    <x v="19"/>
    <x v="19"/>
    <s v="OsÃ³rio 3"/>
    <s v="BRA0030449"/>
    <n v="26"/>
    <n v="-29.9815"/>
    <n v="-50.254899999999999"/>
    <x v="4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831415079659401"/>
  </r>
  <r>
    <x v="19"/>
    <x v="19"/>
    <s v="Ourinhos"/>
    <s v="BRA0027872"/>
    <n v="44.4"/>
    <n v="-23.0684"/>
    <n v="-49.838099999999997"/>
    <x v="0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9.12276414254299"/>
  </r>
  <r>
    <x v="19"/>
    <x v="19"/>
    <s v="Ouro"/>
    <s v="BRA0028968"/>
    <n v="16"/>
    <n v="-27.636700000000001"/>
    <n v="-51.49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0.945140231547299"/>
  </r>
  <r>
    <x v="19"/>
    <x v="19"/>
    <s v="Ouro Verde"/>
    <s v="BRA0032012"/>
    <n v="29.7"/>
    <n v="-3.2791999999999999"/>
    <n v="-39.306100000000001"/>
    <x v="4"/>
    <m/>
    <m/>
    <m/>
    <x v="9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218962610226299"/>
  </r>
  <r>
    <x v="19"/>
    <x v="19"/>
    <s v="Ouroeste"/>
    <s v="BRA0029292"/>
    <n v="12"/>
    <n v="-19.996200000000002"/>
    <n v="-50.372599999999998"/>
    <x v="9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2.972280213387698"/>
  </r>
  <r>
    <x v="19"/>
    <x v="19"/>
    <s v="PAM Destilaria"/>
    <s v="BRA0031133"/>
    <n v="1.2"/>
    <n v="-17.1692"/>
    <n v="-46.874699999999997"/>
    <x v="9"/>
    <m/>
    <m/>
    <m/>
    <x v="2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972280213387704"/>
  </r>
  <r>
    <x v="19"/>
    <x v="19"/>
    <s v="PARAÃBA TERESINA SHOPPING"/>
    <s v="BRA0033466"/>
    <n v="1"/>
    <n v="-5.0823999999999998"/>
    <n v="-42.78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773803243552804"/>
  </r>
  <r>
    <x v="19"/>
    <x v="19"/>
    <s v="PCT SLC Alimentos"/>
    <s v="BRA0031292"/>
    <n v="5.8"/>
    <n v="-31.7455"/>
    <n v="-52.424599999999998"/>
    <x v="9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.7699354364707"/>
  </r>
  <r>
    <x v="19"/>
    <x v="19"/>
    <s v="PERDIZES - 1"/>
    <s v="BRA0033349"/>
    <n v="1.68"/>
    <n v="-23.520700000000001"/>
    <n v="-46.652999999999999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1859989449168697"/>
  </r>
  <r>
    <x v="19"/>
    <x v="19"/>
    <s v="PETRORECÃ”NCAVO - MATA DE SÃƒO JOÃƒO"/>
    <s v="BRA0033215"/>
    <n v="1.76"/>
    <n v="-12.549200000000001"/>
    <n v="-38.297199999999997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5281893708652996"/>
  </r>
  <r>
    <x v="19"/>
    <x v="19"/>
    <s v="PLASDIL - PlÃ¡sticos DivinÃ³polis"/>
    <s v="BRA0030481"/>
    <n v="1.772"/>
    <n v="-20.585999999999999"/>
    <n v="-42.165999999999997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5795179347575603"/>
  </r>
  <r>
    <x v="19"/>
    <x v="19"/>
    <s v="PLÃSTICOS PARANÃ"/>
    <s v="BRA0033195"/>
    <n v="1.76"/>
    <n v="-25.4541"/>
    <n v="-49.247500000000002"/>
    <x v="3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5281893708652996"/>
  </r>
  <r>
    <x v="19"/>
    <x v="19"/>
    <s v="POLARIS MINERAÃ‡ÃƒO"/>
    <s v="BRA0033926"/>
    <n v="1.224"/>
    <n v="-20.441800000000001"/>
    <n v="-43.923000000000002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23551351701086"/>
  </r>
  <r>
    <x v="19"/>
    <x v="19"/>
    <s v="PORTO ALEGRE - 2"/>
    <s v="BRA0033324"/>
    <n v="2.2991999999999999"/>
    <n v="-30.0657"/>
    <n v="-51.215499999999999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8345528417576702"/>
  </r>
  <r>
    <x v="19"/>
    <x v="19"/>
    <s v="PQU"/>
    <s v="BRA0029362"/>
    <n v="8.76"/>
    <n v="-23.66"/>
    <n v="-46.528500000000001"/>
    <x v="1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2.929002244962703"/>
  </r>
  <r>
    <x v="19"/>
    <x v="19"/>
    <s v="PROJAC Central Globo de ProduÃ§Ã£o"/>
    <s v="BRA0027875"/>
    <n v="4.95"/>
    <n v="-22.899000000000001"/>
    <n v="-43.198500000000003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59196474037101"/>
  </r>
  <r>
    <x v="19"/>
    <x v="19"/>
    <s v="PROLAGOS CONCESSIONÃRIA DE SERVIÃ‡OS PÃšBLICOS - BOOSTER CARIJOJO"/>
    <s v="BRA0033505"/>
    <n v="3.028"/>
    <n v="-22.706"/>
    <n v="-42.239100000000001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9519076221478"/>
  </r>
  <r>
    <x v="19"/>
    <x v="19"/>
    <s v="PROLAGOS CONCESSIONÃRIA DE SERVIÃ‡OS PÃšBLICOS - BOOSTER SERGEIRA"/>
    <s v="BRA0034006"/>
    <n v="1.5407999999999999"/>
    <n v="-22.7746"/>
    <n v="-42.156399999999998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59058760376662"/>
  </r>
  <r>
    <x v="19"/>
    <x v="19"/>
    <s v="PROLAGOS CONCESSIONÃRIA DE SERVIÃ‡OS PÃšBLICOS - ETA JUTURNAÃBA"/>
    <s v="BRA0033515"/>
    <n v="3.028"/>
    <n v="-22.633500000000002"/>
    <n v="-42.288600000000002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9519076221478"/>
  </r>
  <r>
    <x v="19"/>
    <x v="19"/>
    <s v="PROQUIGEL QUIMICA"/>
    <s v="BRA0033402"/>
    <n v="2.88"/>
    <n v="-12.652200000000001"/>
    <n v="-38.454900000000002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318855334143199"/>
  </r>
  <r>
    <x v="19"/>
    <x v="19"/>
    <s v="PSJ"/>
    <s v="BRA0030252"/>
    <n v="1.8"/>
    <n v="-23.301300000000001"/>
    <n v="-45.956400000000002"/>
    <x v="3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6992845838395096"/>
  </r>
  <r>
    <x v="19"/>
    <x v="19"/>
    <s v="Pacheco"/>
    <s v="BRA0031005"/>
    <n v="2"/>
    <n v="-26.584499999999998"/>
    <n v="-52.183599999999998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6181425289434097"/>
  </r>
  <r>
    <x v="19"/>
    <x v="19"/>
    <s v="Padre Carlos (Antiga Rolador)"/>
    <s v="BRA0027870"/>
    <n v="7.8"/>
    <n v="-21.748100000000001"/>
    <n v="-46.575600000000001"/>
    <x v="0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9.710755862879299"/>
  </r>
  <r>
    <x v="19"/>
    <x v="19"/>
    <s v="Paes Leme"/>
    <s v="BRA0001932"/>
    <n v="1.92"/>
    <n v="-22.1844"/>
    <n v="-44.2669"/>
    <x v="0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3134168277856704"/>
  </r>
  <r>
    <x v="19"/>
    <x v="19"/>
    <s v="Pai Joaquim"/>
    <s v="BRA0001934"/>
    <n v="23"/>
    <n v="-19.5"/>
    <n v="-47.5167"/>
    <x v="0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7.608639082849194"/>
  </r>
  <r>
    <x v="19"/>
    <x v="19"/>
    <s v="Paina II"/>
    <s v="BRA0001937"/>
    <n v="1.2"/>
    <n v="-24.8919"/>
    <n v="-49.593600000000002"/>
    <x v="0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5708855173660403"/>
  </r>
  <r>
    <x v="19"/>
    <x v="19"/>
    <s v="Paineiras"/>
    <s v="BRA0027687"/>
    <n v="3.2"/>
    <n v="-20.950800000000001"/>
    <n v="-40.942700000000002"/>
    <x v="9"/>
    <m/>
    <m/>
    <m/>
    <x v="1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459274723569999"/>
  </r>
  <r>
    <x v="19"/>
    <x v="19"/>
    <s v="Paiol"/>
    <s v="BRA0028670"/>
    <n v="20"/>
    <n v="-18.5992"/>
    <n v="-41.847799999999999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6.181425289434102"/>
  </r>
  <r>
    <x v="19"/>
    <x v="19"/>
    <s v="PajeÃº do Vento"/>
    <s v="BRA0030319"/>
    <n v="25.6"/>
    <n v="-14.014699999999999"/>
    <n v="-42.633899999999997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3570856168954"/>
  </r>
  <r>
    <x v="19"/>
    <x v="19"/>
    <s v="Palanquinho"/>
    <s v="BRA0029001"/>
    <n v="24.164999999999999"/>
    <n v="-28.9039"/>
    <n v="-50.811900000000001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2.0462071059588"/>
  </r>
  <r>
    <x v="19"/>
    <x v="19"/>
    <s v="Palheiros"/>
    <s v="BRA0001939"/>
    <n v="1.84"/>
    <n v="-27.597899999999999"/>
    <n v="-49.74"/>
    <x v="0"/>
    <m/>
    <m/>
    <m/>
    <x v="5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0086911266279399"/>
  </r>
  <r>
    <x v="19"/>
    <x v="19"/>
    <s v="Palmeiras"/>
    <s v="BRA0001945"/>
    <n v="24.602"/>
    <n v="-26.666699999999999"/>
    <n v="-49.333300000000001"/>
    <x v="0"/>
    <m/>
    <m/>
    <m/>
    <x v="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3.710771248532893"/>
  </r>
  <r>
    <x v="19"/>
    <x v="19"/>
    <s v="Palmeiras"/>
    <s v="BRA0028800"/>
    <n v="16.5"/>
    <n v="-20.547999999999998"/>
    <n v="-47.813600000000001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2.849675863783098"/>
  </r>
  <r>
    <x v="19"/>
    <x v="19"/>
    <s v="Palmeiras de GoiÃ¡s"/>
    <s v="BRA0001946"/>
    <n v="175.56"/>
    <n v="-16.806000000000001"/>
    <n v="-49.914999999999999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50.93688974381303"/>
  </r>
  <r>
    <x v="19"/>
    <x v="19"/>
    <s v="Pamesa"/>
    <s v="BRA0029189"/>
    <n v="4.0720000000000001"/>
    <n v="-8.2829999999999995"/>
    <n v="-35.025500000000001"/>
    <x v="1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9.251928897430101"/>
  </r>
  <r>
    <x v="19"/>
    <x v="19"/>
    <s v="Pampeana"/>
    <s v="BRA0029376"/>
    <n v="27.99"/>
    <n v="-14.8301"/>
    <n v="-57.9116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6.61590469256301"/>
  </r>
  <r>
    <x v="19"/>
    <x v="19"/>
    <s v="Pandeiros"/>
    <s v="BRA0001952"/>
    <n v="4.2"/>
    <n v="-15.5031"/>
    <n v="-44.755800000000001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9980993107811"/>
  </r>
  <r>
    <x v="19"/>
    <x v="19"/>
    <s v="PanorÃ¢mica"/>
    <s v="BRA0028062"/>
    <n v="3.7"/>
    <n v="-23.495699999999999"/>
    <n v="-49.0289"/>
    <x v="9"/>
    <m/>
    <m/>
    <m/>
    <x v="4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2497863991278"/>
  </r>
  <r>
    <x v="19"/>
    <x v="19"/>
    <s v="Pantanal"/>
    <s v="BRA0027828"/>
    <n v="5"/>
    <n v="-15.9213"/>
    <n v="-55.215000000000003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905116755578199"/>
  </r>
  <r>
    <x v="19"/>
    <x v="19"/>
    <s v="Paracambi"/>
    <s v="BRA0001959"/>
    <n v="25"/>
    <n v="-22.683299999999999"/>
    <n v="-43.7667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5.226781611792603"/>
  </r>
  <r>
    <x v="19"/>
    <x v="19"/>
    <s v="Paraibuna"/>
    <s v="BRA0028866"/>
    <n v="2"/>
    <n v="-21.76"/>
    <n v="-43.340499999999999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367352110722001"/>
  </r>
  <r>
    <x v="19"/>
    <x v="19"/>
    <s v="Paraibuna"/>
    <s v="BRA0027122"/>
    <n v="87.02"/>
    <n v="-23.41"/>
    <n v="-45.6006"/>
    <x v="0"/>
    <m/>
    <m/>
    <m/>
    <x v="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31.46538143432798"/>
  </r>
  <r>
    <x v="19"/>
    <x v="19"/>
    <s v="Paranapanema"/>
    <s v="BRA0030561"/>
    <n v="60"/>
    <n v="-22.546299999999999"/>
    <n v="-51.818899999999999"/>
    <x v="9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4.86140106693799"/>
  </r>
  <r>
    <x v="19"/>
    <x v="19"/>
    <s v="Paranapanema"/>
    <s v="BRA0001972"/>
    <n v="31.5"/>
    <n v="-23.186900000000001"/>
    <n v="-49.383899999999997"/>
    <x v="0"/>
    <m/>
    <m/>
    <m/>
    <x v="5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9.985744830858"/>
  </r>
  <r>
    <x v="19"/>
    <x v="19"/>
    <s v="Paranatex"/>
    <s v="BRA0033052"/>
    <n v="1.2112000000000001"/>
    <n v="-23.572299999999998"/>
    <n v="-51.414400000000001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1807630488591201"/>
  </r>
  <r>
    <x v="19"/>
    <x v="19"/>
    <s v="Paranatinga II"/>
    <s v="BRA0028832"/>
    <n v="29.02"/>
    <n v="-13.851699999999999"/>
    <n v="-53.255800000000001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0.539248094968"/>
  </r>
  <r>
    <x v="19"/>
    <x v="19"/>
    <s v="ParaÃ­so I"/>
    <s v="BRA0027587"/>
    <n v="21.6"/>
    <n v="-19"/>
    <n v="-53"/>
    <x v="0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2.275939312588804"/>
  </r>
  <r>
    <x v="19"/>
    <x v="19"/>
    <s v="ParaÃºna"/>
    <s v="BRA0001977"/>
    <n v="4.28"/>
    <n v="-18.638100000000001"/>
    <n v="-43.964700000000001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3028250119389"/>
  </r>
  <r>
    <x v="19"/>
    <x v="19"/>
    <s v="Pardo"/>
    <s v="BRA0031249"/>
    <n v="1.25"/>
    <n v="-21.904199999999999"/>
    <n v="-46.268099999999997"/>
    <x v="0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613390805896296"/>
  </r>
  <r>
    <x v="19"/>
    <x v="19"/>
    <s v="Pardos"/>
    <s v="BRA0030123"/>
    <n v="10"/>
    <n v="-26.445799999999998"/>
    <n v="-50.9878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8.090712644717001"/>
  </r>
  <r>
    <x v="19"/>
    <x v="19"/>
    <s v="Parecis"/>
    <s v="BRA0028819"/>
    <n v="15.4"/>
    <n v="-13.074199999999999"/>
    <n v="-58.9754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8.659697472864302"/>
  </r>
  <r>
    <x v="19"/>
    <x v="19"/>
    <s v="Parintins"/>
    <s v="BRA0001989"/>
    <n v="23"/>
    <n v="-2.6291000000000002"/>
    <n v="-56.731099999999998"/>
    <x v="3"/>
    <m/>
    <m/>
    <m/>
    <x v="5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8.379747460171501"/>
  </r>
  <r>
    <x v="19"/>
    <x v="19"/>
    <s v="ParnaÃ­ba IV"/>
    <s v="BRA0031193"/>
    <n v="56.277000000000001"/>
    <n v="-4.8140999999999998"/>
    <n v="-44.343600000000002"/>
    <x v="1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04.27573736755301"/>
  </r>
  <r>
    <x v="19"/>
    <x v="19"/>
    <s v="Parque EÃ³lico CabeÃ§o Preto"/>
    <s v="BRA0030333"/>
    <n v="19.8"/>
    <n v="-5.4187000000000003"/>
    <n v="-35.954000000000001"/>
    <x v="4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.479308406817498"/>
  </r>
  <r>
    <x v="19"/>
    <x v="19"/>
    <s v="Parque EÃ³lico CabeÃ§o Preto III"/>
    <s v="BRA0031015"/>
    <n v="26"/>
    <n v="-5.4009999999999998"/>
    <n v="-35.984299999999998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831415079659401"/>
  </r>
  <r>
    <x v="19"/>
    <x v="19"/>
    <s v="Parque EÃ³lico CabeÃ§o Preto IV"/>
    <s v="BRA0030501"/>
    <n v="19.8"/>
    <n v="-5.4484000000000004"/>
    <n v="-35.956099999999999"/>
    <x v="4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.479308406817498"/>
  </r>
  <r>
    <x v="19"/>
    <x v="19"/>
    <s v="Parque EÃ³lico CabeÃ§o Preto V"/>
    <s v="BRA0030876"/>
    <n v="26"/>
    <n v="-5.4798999999999998"/>
    <n v="-36.004399999999997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831415079659401"/>
  </r>
  <r>
    <x v="19"/>
    <x v="19"/>
    <s v="Parque EÃ³lico CabeÃ§o Preto VI"/>
    <s v="BRA0030900"/>
    <n v="18"/>
    <n v="-5.4520999999999997"/>
    <n v="-35.951900000000002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344825824379502"/>
  </r>
  <r>
    <x v="19"/>
    <x v="19"/>
    <s v="Parque EÃ³lico ElebrÃ¡s Cidreira 1"/>
    <s v="BRA0028712"/>
    <n v="70"/>
    <n v="-30.0791"/>
    <n v="-50.1721"/>
    <x v="4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3.007655983698299"/>
  </r>
  <r>
    <x v="19"/>
    <x v="19"/>
    <s v="Parque EÃ³lico Sangradouro"/>
    <s v="BRA0028811"/>
    <n v="50"/>
    <n v="-29.932400000000001"/>
    <n v="-50.298400000000001"/>
    <x v="4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9.291182845498803"/>
  </r>
  <r>
    <x v="19"/>
    <x v="19"/>
    <s v="Parque EÃ³lico de Beberibe"/>
    <s v="BRA0028174"/>
    <n v="25.6"/>
    <n v="-4.1936"/>
    <n v="-38.076599999999999"/>
    <x v="4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3570856168954"/>
  </r>
  <r>
    <x v="19"/>
    <x v="19"/>
    <s v="Parque EÃ³lico de OsÃ³rio"/>
    <s v="BRA0028810"/>
    <n v="50"/>
    <n v="-29.963100000000001"/>
    <n v="-50.282600000000002"/>
    <x v="4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9.291182845498803"/>
  </r>
  <r>
    <x v="19"/>
    <x v="19"/>
    <s v="Parque EÃ³lico de Palmares"/>
    <s v="BRA0028855"/>
    <n v="9.1999999999999993"/>
    <n v="-30.457999999999998"/>
    <n v="-50.390599999999999"/>
    <x v="4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9095776435717"/>
  </r>
  <r>
    <x v="19"/>
    <x v="19"/>
    <s v="Parque EÃ³lico do Horizonte"/>
    <s v="BRA0028674"/>
    <n v="4.8"/>
    <n v="-26.6"/>
    <n v="-52.716700000000003"/>
    <x v="4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6919535531678802"/>
  </r>
  <r>
    <x v="19"/>
    <x v="19"/>
    <s v="Parque EÃ³lico dos Ãndios"/>
    <s v="BRA0028864"/>
    <n v="50"/>
    <n v="-29.991499999999998"/>
    <n v="-50.287999999999997"/>
    <x v="4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9.291182845498803"/>
  </r>
  <r>
    <x v="19"/>
    <x v="19"/>
    <s v="Parque EÃ³lico dos Ãndios 2"/>
    <s v="BRA0030734"/>
    <n v="29.9"/>
    <n v="-30.019400000000001"/>
    <n v="-50.336199999999998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456127341608301"/>
  </r>
  <r>
    <x v="19"/>
    <x v="19"/>
    <s v="Parque EÃ³lico dos Ãndios 3"/>
    <s v="BRA0030894"/>
    <n v="23"/>
    <n v="-29.9831"/>
    <n v="-50.3324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7.273944108929399"/>
  </r>
  <r>
    <x v="19"/>
    <x v="19"/>
    <s v="Passa Tempo"/>
    <s v="BRA0028111"/>
    <n v="73.8"/>
    <n v="-21.724"/>
    <n v="-54.491599999999998"/>
    <x v="9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4.27952331233399"/>
  </r>
  <r>
    <x v="19"/>
    <x v="19"/>
    <s v="Passo Ferraz"/>
    <s v="BRA0030183"/>
    <n v="4"/>
    <n v="-26.7546"/>
    <n v="-52.383800000000001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2362850578868"/>
  </r>
  <r>
    <x v="19"/>
    <x v="19"/>
    <s v="Passo Fundo"/>
    <s v="BRA0002001"/>
    <n v="226"/>
    <n v="-27.55"/>
    <n v="-52.7333"/>
    <x v="0"/>
    <m/>
    <m/>
    <m/>
    <x v="9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60.85010577060496"/>
  </r>
  <r>
    <x v="19"/>
    <x v="19"/>
    <s v="Passo Real"/>
    <s v="BRA0002003"/>
    <n v="158"/>
    <n v="-29.0167"/>
    <n v="-53.183300000000003"/>
    <x v="0"/>
    <m/>
    <m/>
    <m/>
    <x v="9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01.83325978652897"/>
  </r>
  <r>
    <x v="19"/>
    <x v="19"/>
    <s v="Passo SÃ£o JoÃ£o"/>
    <s v="BRA0029456"/>
    <n v="77"/>
    <n v="-28.139399999999998"/>
    <n v="-55.047800000000002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93.29848736432098"/>
  </r>
  <r>
    <x v="19"/>
    <x v="19"/>
    <s v="Passo de Ajuricaba"/>
    <s v="BRA0001997"/>
    <n v="3.2"/>
    <n v="-28.282499999999999"/>
    <n v="-53.809699999999999"/>
    <x v="0"/>
    <m/>
    <m/>
    <m/>
    <x v="9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189028046309399"/>
  </r>
  <r>
    <x v="19"/>
    <x v="19"/>
    <s v="Passo do Inferno"/>
    <s v="BRA0001998"/>
    <n v="1.3320000000000001"/>
    <n v="-29.283300000000001"/>
    <n v="-50.75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0736829242763104"/>
  </r>
  <r>
    <x v="19"/>
    <x v="19"/>
    <s v="Passo do Meio"/>
    <s v="BRA0001999"/>
    <n v="30"/>
    <n v="-28.8"/>
    <n v="-50.6"/>
    <x v="0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4.272137934151"/>
  </r>
  <r>
    <x v="19"/>
    <x v="19"/>
    <s v="Passos"/>
    <s v="BRA0030126"/>
    <n v="14.09"/>
    <n v="-20.5444"/>
    <n v="-46.646099999999997"/>
    <x v="9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0.456619017219403"/>
  </r>
  <r>
    <x v="19"/>
    <x v="19"/>
    <s v="Pau DÂ´Alho"/>
    <s v="BRA0029657"/>
    <n v="4.16"/>
    <n v="-22.7681"/>
    <n v="-50.111800000000002"/>
    <x v="9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897057140641"/>
  </r>
  <r>
    <x v="19"/>
    <x v="19"/>
    <s v="Pau Ferro"/>
    <s v="BRA0030805"/>
    <n v="30.55"/>
    <n v="-9.0625"/>
    <n v="-38.118600000000001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6.226912718599799"/>
  </r>
  <r>
    <x v="19"/>
    <x v="19"/>
    <s v="Pau Ferro I"/>
    <s v="BRA0029561"/>
    <n v="94.08"/>
    <n v="-7.8567999999999998"/>
    <n v="-35.009399999999999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02.415940915345"/>
  </r>
  <r>
    <x v="19"/>
    <x v="19"/>
    <s v="Pau Sangue"/>
    <s v="BRA0002008"/>
    <n v="1.224"/>
    <n v="-8.5922000000000001"/>
    <n v="-35.391399999999997"/>
    <x v="0"/>
    <m/>
    <m/>
    <m/>
    <x v="1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6623032277133696"/>
  </r>
  <r>
    <x v="19"/>
    <x v="19"/>
    <s v="PaulicÃ©ia"/>
    <s v="BRA0030683"/>
    <n v="33.75"/>
    <n v="-21.2789"/>
    <n v="-51.772300000000001"/>
    <x v="9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0.85953810015199"/>
  </r>
  <r>
    <x v="19"/>
    <x v="19"/>
    <s v="Paulo Afonso I"/>
    <s v="BRA0002012"/>
    <n v="180.001"/>
    <n v="-9.3984000000000005"/>
    <n v="-38.202599999999997"/>
    <x v="0"/>
    <m/>
    <m/>
    <m/>
    <x v="8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85.63663667617095"/>
  </r>
  <r>
    <x v="19"/>
    <x v="19"/>
    <s v="Paulo Afonso II"/>
    <s v="BRA0027048"/>
    <n v="443"/>
    <n v="-9.3984000000000005"/>
    <n v="-38.202599999999997"/>
    <x v="0"/>
    <m/>
    <m/>
    <m/>
    <x v="1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87.4185701609599"/>
  </r>
  <r>
    <x v="19"/>
    <x v="19"/>
    <s v="Paulo Afonso III"/>
    <s v="BRA0027049"/>
    <n v="794.2"/>
    <n v="-9.3984000000000005"/>
    <n v="-38.202599999999997"/>
    <x v="0"/>
    <m/>
    <m/>
    <m/>
    <x v="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25.1643982434298"/>
  </r>
  <r>
    <x v="19"/>
    <x v="19"/>
    <s v="Paulo Afonso IV"/>
    <s v="BRA0027050"/>
    <n v="2462.4"/>
    <n v="-9.4131999999999998"/>
    <n v="-38.210599999999999"/>
    <x v="0"/>
    <m/>
    <m/>
    <m/>
    <x v="6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379.4570816351297"/>
  </r>
  <r>
    <x v="19"/>
    <x v="19"/>
    <s v="Paulo Mascarenhas"/>
    <s v="BRA0002013"/>
    <n v="1"/>
    <n v="-20.239999999999998"/>
    <n v="-42.91"/>
    <x v="0"/>
    <m/>
    <m/>
    <m/>
    <x v="2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PaÃ­sa"/>
    <s v="BRA0028578"/>
    <n v="4.8"/>
    <n v="-10.288"/>
    <n v="-36.490299999999998"/>
    <x v="9"/>
    <m/>
    <m/>
    <m/>
    <x v="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188912085355"/>
  </r>
  <r>
    <x v="19"/>
    <x v="19"/>
    <s v="Pederneiras"/>
    <s v="BRA0027949"/>
    <n v="2.4"/>
    <n v="-22.9696"/>
    <n v="-47.7851"/>
    <x v="9"/>
    <m/>
    <m/>
    <m/>
    <x v="9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944560426775407"/>
  </r>
  <r>
    <x v="19"/>
    <x v="19"/>
    <s v="Pedra"/>
    <s v="BRA0027052"/>
    <n v="20.007000000000001"/>
    <n v="-13.8688"/>
    <n v="-40.235100000000003"/>
    <x v="0"/>
    <m/>
    <m/>
    <m/>
    <x v="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6.208088788285394"/>
  </r>
  <r>
    <x v="19"/>
    <x v="19"/>
    <s v="Pedra Branca"/>
    <s v="BRA0030443"/>
    <n v="30"/>
    <n v="-9.8745999999999992"/>
    <n v="-41.095700000000001"/>
    <x v="4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Pedra Furada"/>
    <s v="BRA0029666"/>
    <n v="6.5"/>
    <n v="-8.5164000000000009"/>
    <n v="-35.483899999999998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4.758963219066001"/>
  </r>
  <r>
    <x v="19"/>
    <x v="19"/>
    <s v="Pedra Preta"/>
    <s v="BRA0030671"/>
    <n v="20.7"/>
    <n v="-5.4268000000000001"/>
    <n v="-35.853400000000001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4.5465496980365"/>
  </r>
  <r>
    <x v="19"/>
    <x v="19"/>
    <s v="Pedra do Cavalo"/>
    <s v="BRA0028565"/>
    <n v="162"/>
    <n v="-12.5852"/>
    <n v="-38.998600000000003"/>
    <x v="0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17.06954484441599"/>
  </r>
  <r>
    <x v="19"/>
    <x v="19"/>
    <s v="Pedra do GarrafÃ£o"/>
    <s v="BRA0028805"/>
    <n v="19"/>
    <n v="-21.198599999999999"/>
    <n v="-41.376399999999997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2.372354024962405"/>
  </r>
  <r>
    <x v="19"/>
    <x v="19"/>
    <s v="Pedra do GerÃ´nimo"/>
    <s v="BRA0030806"/>
    <n v="30.55"/>
    <n v="-9.0671999999999997"/>
    <n v="-38.144799999999996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6.226912718599799"/>
  </r>
  <r>
    <x v="19"/>
    <x v="19"/>
    <s v="Pedra do Reino"/>
    <s v="BRA0030288"/>
    <n v="30"/>
    <n v="-9.5175000000000001"/>
    <n v="-40.886400000000002"/>
    <x v="4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Pedra do Reino III"/>
    <s v="BRA0030608"/>
    <n v="18"/>
    <n v="-9.4985999999999997"/>
    <n v="-40.878999999999998"/>
    <x v="4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344825824379502"/>
  </r>
  <r>
    <x v="19"/>
    <x v="19"/>
    <s v="Pedra do Sal"/>
    <s v="BRA0028731"/>
    <n v="18"/>
    <n v="-2.8262"/>
    <n v="-41.707099999999997"/>
    <x v="4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344825824379502"/>
  </r>
  <r>
    <x v="19"/>
    <x v="19"/>
    <s v="Pedrinho I"/>
    <s v="BRA0002028"/>
    <n v="16.04"/>
    <n v="-24.787500000000001"/>
    <n v="-51.43"/>
    <x v="0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1.097503082126103"/>
  </r>
  <r>
    <x v="19"/>
    <x v="19"/>
    <s v="Pedro Affonso Junqueira (Antiga Antas I)"/>
    <s v="BRA0000109"/>
    <n v="8.86"/>
    <n v="-21.75"/>
    <n v="-46.6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3.748371403219302"/>
  </r>
  <r>
    <x v="19"/>
    <x v="19"/>
    <s v="Pedro Afonso"/>
    <s v="BRA0030518"/>
    <n v="80"/>
    <n v="-9.1941000000000006"/>
    <n v="-48.133499999999998"/>
    <x v="9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6.48186808925101"/>
  </r>
  <r>
    <x v="19"/>
    <x v="19"/>
    <s v="Peixe"/>
    <s v="BRA0030243"/>
    <n v="1"/>
    <n v="-22.6083"/>
    <n v="-46.441699999999997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Peixe Angical"/>
    <s v="BRA0028353"/>
    <n v="498.75"/>
    <n v="-12.239100000000001"/>
    <n v="-48.382399999999997"/>
    <x v="0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899.77429315526"/>
  </r>
  <r>
    <x v="19"/>
    <x v="19"/>
    <s v="Peixoto GonÃ§alves"/>
    <s v="BRA0029564"/>
    <n v="1.23"/>
    <n v="-10.316000000000001"/>
    <n v="-36.569499999999998"/>
    <x v="3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2611777989570001"/>
  </r>
  <r>
    <x v="19"/>
    <x v="19"/>
    <s v="Pelado"/>
    <s v="BRA0030856"/>
    <n v="20"/>
    <n v="-6.0134999999999996"/>
    <n v="-36.4343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.7164731381995"/>
  </r>
  <r>
    <x v="19"/>
    <x v="19"/>
    <s v="Pelourinho"/>
    <s v="BRA0030793"/>
    <n v="21.84"/>
    <n v="-14.529199999999999"/>
    <n v="-42.5867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5.898388666913899"/>
  </r>
  <r>
    <x v="19"/>
    <x v="19"/>
    <s v="Pequi"/>
    <s v="BRA0028838"/>
    <n v="6"/>
    <n v="-16.003299999999999"/>
    <n v="-55.115299999999998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2.854427586830202"/>
  </r>
  <r>
    <x v="19"/>
    <x v="19"/>
    <s v="Pereira Passos"/>
    <s v="BRA0002043"/>
    <n v="99.11"/>
    <n v="-22.686399999999999"/>
    <n v="-43.825299999999999"/>
    <x v="0"/>
    <m/>
    <m/>
    <m/>
    <x v="6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77.51705302178999"/>
  </r>
  <r>
    <x v="19"/>
    <x v="19"/>
    <s v="Pernambuco III"/>
    <s v="BRA0030120"/>
    <n v="200.79"/>
    <n v="-7.8585000000000003"/>
    <n v="-35.008000000000003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58.855195327297"/>
  </r>
  <r>
    <x v="19"/>
    <x v="19"/>
    <s v="PerobÃ¡lcool"/>
    <s v="BRA0028144"/>
    <n v="2.4"/>
    <n v="-23.905200000000001"/>
    <n v="-53.463000000000001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944560426775407"/>
  </r>
  <r>
    <x v="19"/>
    <x v="19"/>
    <s v="Pery"/>
    <s v="BRA0002045"/>
    <n v="30"/>
    <n v="-27.457799999999999"/>
    <n v="-50.640599999999999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4.272137934151"/>
  </r>
  <r>
    <x v="19"/>
    <x v="19"/>
    <s v="PerÃ³xidos do Brasil"/>
    <s v="BRA0030592"/>
    <n v="3"/>
    <n v="-25.4739"/>
    <n v="-49.278799999999997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832140973065799"/>
  </r>
  <r>
    <x v="19"/>
    <x v="19"/>
    <s v="Pesqueiro"/>
    <s v="BRA0002046"/>
    <n v="12.44"/>
    <n v="-24.1328"/>
    <n v="-49.635800000000003"/>
    <x v="0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7.384846530028"/>
  </r>
  <r>
    <x v="19"/>
    <x v="19"/>
    <s v="Peti"/>
    <s v="BRA0002047"/>
    <n v="9.4"/>
    <n v="-19.881399999999999"/>
    <n v="-43.367800000000003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805269886033997"/>
  </r>
  <r>
    <x v="19"/>
    <x v="19"/>
    <s v="Petribu"/>
    <s v="BRA0029218"/>
    <n v="36.5"/>
    <n v="-7.9058000000000002"/>
    <n v="-35.284700000000001"/>
    <x v="9"/>
    <m/>
    <m/>
    <m/>
    <x v="5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0.70735231572101"/>
  </r>
  <r>
    <x v="19"/>
    <x v="19"/>
    <s v="Petrocoque"/>
    <s v="BRA0031229"/>
    <n v="18"/>
    <n v="-23.866900000000001"/>
    <n v="-46.42"/>
    <x v="3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6.992845838395098"/>
  </r>
  <r>
    <x v="19"/>
    <x v="19"/>
    <s v="Petroflex"/>
    <s v="BRA0028169"/>
    <n v="15"/>
    <n v="-22.782"/>
    <n v="-43.302500000000002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7.755140830415"/>
  </r>
  <r>
    <x v="19"/>
    <x v="19"/>
    <s v="Petrolina"/>
    <s v="BRA0028584"/>
    <n v="136.19999999999999"/>
    <n v="-9.3706999999999994"/>
    <n v="-40.559699999999999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82.57920017718902"/>
  </r>
  <r>
    <x v="19"/>
    <x v="19"/>
    <s v="Petropolitana"/>
    <s v="BRA0029513"/>
    <n v="1"/>
    <n v="-22.4756"/>
    <n v="-43.154400000000003"/>
    <x v="0"/>
    <m/>
    <m/>
    <m/>
    <x v="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Petroquimicasuape"/>
    <s v="BRA0030393"/>
    <n v="12.72"/>
    <n v="-8.3879999999999999"/>
    <n v="-35.005499999999998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4.408277725799202"/>
  </r>
  <r>
    <x v="19"/>
    <x v="19"/>
    <s v="PetrorecÃ´ncavo"/>
    <s v="BRA0030630"/>
    <n v="1"/>
    <n v="-12.4032"/>
    <n v="-38.496899999999997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1836760553610404"/>
  </r>
  <r>
    <x v="19"/>
    <x v="19"/>
    <s v="Pezzi"/>
    <s v="BRA0028988"/>
    <n v="19"/>
    <n v="-28.7912"/>
    <n v="-50.564300000000003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2.372354024962405"/>
  </r>
  <r>
    <x v="19"/>
    <x v="19"/>
    <s v="Piabanha"/>
    <s v="BRA0002051"/>
    <n v="9"/>
    <n v="-22.202200000000001"/>
    <n v="-43.155299999999997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281641380245297"/>
  </r>
  <r>
    <x v="19"/>
    <x v="19"/>
    <s v="Picada"/>
    <s v="BRA0002053"/>
    <n v="50"/>
    <n v="-21.884899999999998"/>
    <n v="-43.540799999999997"/>
    <x v="0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0.45356322358501"/>
  </r>
  <r>
    <x v="19"/>
    <x v="19"/>
    <s v="Picada 48"/>
    <s v="BRA0002054"/>
    <n v="1.4014"/>
    <n v="-29.583300000000001"/>
    <n v="-51.127800000000001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3380324700306501"/>
  </r>
  <r>
    <x v="19"/>
    <x v="19"/>
    <s v="Piedade"/>
    <s v="BRA0028807"/>
    <n v="21.69"/>
    <n v="-18.6889"/>
    <n v="-49.008899999999997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2.618755726391299"/>
  </r>
  <r>
    <x v="19"/>
    <x v="19"/>
    <s v="Pilar"/>
    <s v="BRA0028188"/>
    <n v="1.3"/>
    <n v="-23.835899999999999"/>
    <n v="-47.656500000000001"/>
    <x v="0"/>
    <m/>
    <m/>
    <m/>
    <x v="10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9517926438132198"/>
  </r>
  <r>
    <x v="19"/>
    <x v="19"/>
    <s v="PilÃµes"/>
    <s v="BRA0030776"/>
    <n v="30.24"/>
    <n v="-14.029199999999999"/>
    <n v="-42.616100000000003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859307384957702"/>
  </r>
  <r>
    <x v="19"/>
    <x v="19"/>
    <s v="PindaÃ­"/>
    <s v="BRA0030324"/>
    <n v="24"/>
    <n v="-14.2021"/>
    <n v="-42.658900000000003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459767765839398"/>
  </r>
  <r>
    <x v="19"/>
    <x v="19"/>
    <s v="Pindorama"/>
    <s v="BRA0029871"/>
    <n v="4"/>
    <n v="-10.1561"/>
    <n v="-36.339100000000002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3240934044625"/>
  </r>
  <r>
    <x v="19"/>
    <x v="19"/>
    <s v="Pinhal"/>
    <s v="BRA0027228"/>
    <n v="6.8"/>
    <n v="-22.283300000000001"/>
    <n v="-46.783299999999997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5.901684598407599"/>
  </r>
  <r>
    <x v="19"/>
    <x v="19"/>
    <s v="Pinho Fleck"/>
    <s v="BRA0029891"/>
    <n v="1.2789999999999999"/>
    <n v="-26.2439"/>
    <n v="-52.438099999999999"/>
    <x v="0"/>
    <m/>
    <m/>
    <m/>
    <x v="5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8718021472593103"/>
  </r>
  <r>
    <x v="19"/>
    <x v="19"/>
    <s v="Pioneiros"/>
    <s v="BRA0028047"/>
    <n v="42"/>
    <n v="-20.7255"/>
    <n v="-50.952599999999997"/>
    <x v="9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0.402980746857"/>
  </r>
  <r>
    <x v="19"/>
    <x v="19"/>
    <s v="Pioneiros II"/>
    <s v="BRA0029642"/>
    <n v="35"/>
    <n v="-20.726299999999998"/>
    <n v="-50.952500000000001"/>
    <x v="9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5.335817289047"/>
  </r>
  <r>
    <x v="19"/>
    <x v="19"/>
    <s v="Pipoca"/>
    <s v="BRA0002069"/>
    <n v="20"/>
    <n v="-19.75"/>
    <n v="-41.7667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6.181425289434102"/>
  </r>
  <r>
    <x v="19"/>
    <x v="19"/>
    <s v="Piracicaba (Antiga Boyes)"/>
    <s v="BRA0028024"/>
    <n v="1.1200000000000001"/>
    <n v="-22.708300000000001"/>
    <n v="-47.633299999999998"/>
    <x v="0"/>
    <m/>
    <m/>
    <m/>
    <x v="11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661598162083099"/>
  </r>
  <r>
    <x v="19"/>
    <x v="19"/>
    <s v="PirajÃº"/>
    <s v="BRA0002077"/>
    <n v="81"/>
    <n v="-23.154399999999999"/>
    <n v="-49.38"/>
    <x v="0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8.53477242220799"/>
  </r>
  <r>
    <x v="19"/>
    <x v="19"/>
    <s v="Piranhas"/>
    <s v="BRA0027533"/>
    <n v="18.05"/>
    <n v="-16.583300000000001"/>
    <n v="-51.816699999999997"/>
    <x v="0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8.753736323714307"/>
  </r>
  <r>
    <x v="19"/>
    <x v="19"/>
    <s v="Pirapama"/>
    <s v="BRA0029715"/>
    <n v="25"/>
    <n v="-8.2240000000000002"/>
    <n v="-35.271999999999998"/>
    <x v="9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9.5255837778911"/>
  </r>
  <r>
    <x v="19"/>
    <x v="19"/>
    <s v="Pirapanema"/>
    <s v="BRA0031051"/>
    <n v="1.26"/>
    <n v="-21.017199999999999"/>
    <n v="-42.440800000000003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994297932343502"/>
  </r>
  <r>
    <x v="19"/>
    <x v="19"/>
    <s v="Pirapetinga"/>
    <s v="BRA0028804"/>
    <n v="20"/>
    <n v="-21.120799999999999"/>
    <n v="-41.72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6.181425289434102"/>
  </r>
  <r>
    <x v="19"/>
    <x v="19"/>
    <s v="Pirapora"/>
    <s v="BRA0029721"/>
    <n v="25.024000000000001"/>
    <n v="-23.382999999999999"/>
    <n v="-46.982999999999997"/>
    <x v="0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5.318199322140003"/>
  </r>
  <r>
    <x v="19"/>
    <x v="19"/>
    <s v="Piratininga"/>
    <s v="BRA0002082"/>
    <n v="190"/>
    <n v="-23.696300000000001"/>
    <n v="-46.668599999999998"/>
    <x v="3"/>
    <m/>
    <m/>
    <m/>
    <x v="3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12.70226162750396"/>
  </r>
  <r>
    <x v="19"/>
    <x v="19"/>
    <s v="PirauÃ¡"/>
    <s v="BRA0028481"/>
    <n v="4.95"/>
    <n v="-7.4953000000000003"/>
    <n v="-35.4955"/>
    <x v="4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8698271017043799"/>
  </r>
  <r>
    <x v="19"/>
    <x v="19"/>
    <s v="PiraÃ­"/>
    <s v="BRA0029282"/>
    <n v="9"/>
    <n v="-24.521999999999998"/>
    <n v="-49.939500000000002"/>
    <x v="9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229210160040701"/>
  </r>
  <r>
    <x v="19"/>
    <x v="19"/>
    <s v="Pirelli Campinas"/>
    <s v="BRA0033175"/>
    <n v="3.395"/>
    <n v="-22.937100000000001"/>
    <n v="-47.140500000000003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521706201186101"/>
  </r>
  <r>
    <x v="19"/>
    <x v="19"/>
    <s v="Pirelli Santo AndrÃ©"/>
    <s v="BRA0033063"/>
    <n v="3.15"/>
    <n v="-23.6585"/>
    <n v="-46.496600000000001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4737480217191"/>
  </r>
  <r>
    <x v="19"/>
    <x v="19"/>
    <s v="Pitangas"/>
    <s v="BRA0030689"/>
    <n v="1.25"/>
    <n v="-19.079999999999998"/>
    <n v="-42.685000000000002"/>
    <x v="0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613390805896296"/>
  </r>
  <r>
    <x v="19"/>
    <x v="19"/>
    <s v="Pitinga"/>
    <s v="BRA0028009"/>
    <n v="24.96"/>
    <n v="-0.86639999999999995"/>
    <n v="-59.604700000000001"/>
    <x v="0"/>
    <m/>
    <m/>
    <m/>
    <x v="7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5.074418761213806"/>
  </r>
  <r>
    <x v="19"/>
    <x v="19"/>
    <s v="Pito"/>
    <s v="BRA0030794"/>
    <n v="4"/>
    <n v="-27.580100000000002"/>
    <n v="-51.354300000000002"/>
    <x v="0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2362850578868"/>
  </r>
  <r>
    <x v="19"/>
    <x v="19"/>
    <s v="Pizzatto"/>
    <s v="BRA0028227"/>
    <n v="2"/>
    <n v="-26.423999999999999"/>
    <n v="-51.3065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1620467022312804"/>
  </r>
  <r>
    <x v="19"/>
    <x v="19"/>
    <s v="Planaltina"/>
    <s v="BRA0030322"/>
    <n v="27.2"/>
    <n v="-13.9879"/>
    <n v="-42.6389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254403467951299"/>
  </r>
  <r>
    <x v="19"/>
    <x v="19"/>
    <s v="Planalto"/>
    <s v="BRA0028737"/>
    <n v="17"/>
    <n v="-18.783300000000001"/>
    <n v="-52.383299999999998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4.754211496018996"/>
  </r>
  <r>
    <x v="19"/>
    <x v="19"/>
    <s v="Plano Alto"/>
    <s v="BRA0028754"/>
    <n v="16"/>
    <n v="-26.957799999999999"/>
    <n v="-52.340400000000002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0.945140231547299"/>
  </r>
  <r>
    <x v="19"/>
    <x v="19"/>
    <s v="Plantar"/>
    <s v="BRA0030757"/>
    <n v="5"/>
    <n v="-19.4299"/>
    <n v="-44.325000000000003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905116755578199"/>
  </r>
  <r>
    <x v="19"/>
    <x v="19"/>
    <s v="Plastseven"/>
    <s v="BRA0030207"/>
    <n v="2.9119999999999999"/>
    <n v="-22.148"/>
    <n v="-42.41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4557315045225"/>
  </r>
  <r>
    <x v="19"/>
    <x v="19"/>
    <s v="Plaza MacaÃ©"/>
    <s v="BRA0033039"/>
    <n v="1.2"/>
    <n v="-22.389099999999999"/>
    <n v="-41.798299999999998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1328563892263404"/>
  </r>
  <r>
    <x v="19"/>
    <x v="19"/>
    <s v="Policam"/>
    <s v="BRA0029746"/>
    <n v="4"/>
    <n v="-21.7989"/>
    <n v="-41.333799999999997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734704221444101"/>
  </r>
  <r>
    <x v="19"/>
    <x v="19"/>
    <s v="Polifrigor"/>
    <s v="BRA0028979"/>
    <n v="1.056"/>
    <n v="-22.228999999999999"/>
    <n v="-48.709499999999998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5169136225191799"/>
  </r>
  <r>
    <x v="19"/>
    <x v="19"/>
    <s v="Ponta do Costa"/>
    <s v="BRA0028199"/>
    <n v="4"/>
    <n v="-22.875"/>
    <n v="-42.009500000000003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734704221444101"/>
  </r>
  <r>
    <x v="19"/>
    <x v="19"/>
    <s v="Pontal 2 A"/>
    <s v="BRA0031509"/>
    <n v="21.6"/>
    <n v="-30.264800000000001"/>
    <n v="-50.7834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5.613790989255499"/>
  </r>
  <r>
    <x v="19"/>
    <x v="19"/>
    <s v="Pontal 2 B"/>
    <s v="BRA0030460"/>
    <n v="11.2"/>
    <n v="-30.277899999999999"/>
    <n v="-50.797800000000002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2812249573917"/>
  </r>
  <r>
    <x v="19"/>
    <x v="19"/>
    <s v="Pontal 3 B"/>
    <s v="BRA0030901"/>
    <n v="27"/>
    <n v="-30.2561"/>
    <n v="-50.766100000000002"/>
    <x v="4"/>
    <m/>
    <m/>
    <m/>
    <x v="9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017238736569297"/>
  </r>
  <r>
    <x v="19"/>
    <x v="19"/>
    <s v="Pontal do Prata"/>
    <s v="BRA0029118"/>
    <n v="13.773999999999999"/>
    <n v="-18.741399999999999"/>
    <n v="-52.286700000000003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2.466147596833302"/>
  </r>
  <r>
    <x v="19"/>
    <x v="19"/>
    <s v="Ponte Alta"/>
    <s v="BRA0029013"/>
    <n v="13"/>
    <n v="-19.410299999999999"/>
    <n v="-54.493099999999998"/>
    <x v="0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9.5179264381321"/>
  </r>
  <r>
    <x v="19"/>
    <x v="19"/>
    <s v="Ponte de Pedra"/>
    <s v="BRA0002103"/>
    <n v="176.1"/>
    <n v="-17.610299999999999"/>
    <n v="-54.826900000000002"/>
    <x v="0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70.777449673467"/>
  </r>
  <r>
    <x v="19"/>
    <x v="19"/>
    <s v="Porto Alegre"/>
    <s v="BRA0030017"/>
    <n v="2.4"/>
    <n v="-8.9377999999999993"/>
    <n v="-35.750599999999999"/>
    <x v="9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944560426775407"/>
  </r>
  <r>
    <x v="19"/>
    <x v="19"/>
    <s v="Porto Alegre do Norte"/>
    <s v="BRA0002115"/>
    <n v="2.4064000000000001"/>
    <n v="-10.907400000000001"/>
    <n v="-51.621400000000001"/>
    <x v="3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2930880125285"/>
  </r>
  <r>
    <x v="19"/>
    <x v="19"/>
    <s v="Porto ColÃ´mbia"/>
    <s v="BRA0002117"/>
    <n v="319.2"/>
    <n v="-20.124199999999998"/>
    <n v="-48.571899999999999"/>
    <x v="0"/>
    <m/>
    <m/>
    <m/>
    <x v="9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15.8555476193601"/>
  </r>
  <r>
    <x v="19"/>
    <x v="19"/>
    <s v="Porto Estrela"/>
    <s v="BRA0027196"/>
    <n v="112"/>
    <n v="-19.116700000000002"/>
    <n v="-42.659199999999998"/>
    <x v="0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26.61598162083101"/>
  </r>
  <r>
    <x v="19"/>
    <x v="19"/>
    <s v="Porto Franco"/>
    <s v="BRA0029059"/>
    <n v="30"/>
    <n v="-11.8142"/>
    <n v="-46.783099999999997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4.272137934151"/>
  </r>
  <r>
    <x v="19"/>
    <x v="19"/>
    <s v="Porto GÃ³es"/>
    <s v="BRA0002123"/>
    <n v="24.8"/>
    <n v="-23.209199999999999"/>
    <n v="-47.296399999999998"/>
    <x v="0"/>
    <m/>
    <m/>
    <m/>
    <x v="10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4.464967358898306"/>
  </r>
  <r>
    <x v="19"/>
    <x v="19"/>
    <s v="Porto Primavera (EngÂ° SÃ©rgio Motta)"/>
    <s v="BRA0002127"/>
    <n v="1540"/>
    <n v="-22.478000000000002"/>
    <n v="-52.956099999999999"/>
    <x v="0"/>
    <m/>
    <m/>
    <m/>
    <x v="5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865.96974728642"/>
  </r>
  <r>
    <x v="19"/>
    <x v="19"/>
    <s v="Porto Raso"/>
    <s v="BRA0002128"/>
    <n v="28.4"/>
    <n v="-24.0625"/>
    <n v="-47.415799999999997"/>
    <x v="0"/>
    <m/>
    <m/>
    <m/>
    <x v="2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8.177623910996"/>
  </r>
  <r>
    <x v="19"/>
    <x v="19"/>
    <s v="Porto Salgado"/>
    <s v="BRA0030830"/>
    <n v="20"/>
    <n v="-2.8397999999999999"/>
    <n v="-41.726999999999997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.7164731381995"/>
  </r>
  <r>
    <x v="19"/>
    <x v="19"/>
    <s v="Porto Seguro"/>
    <s v="BRA0030323"/>
    <n v="6.4"/>
    <n v="-13.8629"/>
    <n v="-42.672699999999999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58927140422385"/>
  </r>
  <r>
    <x v="19"/>
    <x v="19"/>
    <s v="Porto Walter Â– BBF Acre"/>
    <s v="BRA0034413"/>
    <n v="3.6920000000000002"/>
    <n v="-8.2632999999999992"/>
    <n v="-72.741399999999999"/>
    <x v="3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7920881575197"/>
  </r>
  <r>
    <x v="19"/>
    <x v="19"/>
    <s v="Porto das Barcas"/>
    <s v="BRA0030827"/>
    <n v="20"/>
    <n v="-2.8207"/>
    <n v="-41.741799999999998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.7164731381995"/>
  </r>
  <r>
    <x v="19"/>
    <x v="19"/>
    <s v="Porto das Pedras"/>
    <s v="BRA0028995"/>
    <n v="28.03"/>
    <n v="-19.473600000000001"/>
    <n v="-52.539700000000003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6.76826754314099"/>
  </r>
  <r>
    <x v="19"/>
    <x v="19"/>
    <s v="Porto das Ãguas"/>
    <s v="BRA0029999"/>
    <n v="160"/>
    <n v="-18.458100000000002"/>
    <n v="-52.599499999999999"/>
    <x v="9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72.96373617850304"/>
  </r>
  <r>
    <x v="19"/>
    <x v="19"/>
    <s v="Porto do Delta"/>
    <s v="BRA0030639"/>
    <n v="30.8"/>
    <n v="-2.8462999999999998"/>
    <n v="-41.6907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6.5233686328273"/>
  </r>
  <r>
    <x v="19"/>
    <x v="19"/>
    <s v="Porto do Itaqui (Antiga TermomaranhÃ£o)"/>
    <s v="BRA0029700"/>
    <n v="360.137"/>
    <n v="-2.5246"/>
    <n v="-44.296100000000003"/>
    <x v="6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49.8803558046302"/>
  </r>
  <r>
    <x v="19"/>
    <x v="19"/>
    <s v="Porto do PecÃ©m II"/>
    <s v="BRA0030098"/>
    <n v="365"/>
    <n v="-3.5918000000000001"/>
    <n v="-38.866100000000003"/>
    <x v="6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96.4647616565098"/>
  </r>
  <r>
    <x v="19"/>
    <x v="19"/>
    <s v="Potiguar"/>
    <s v="BRA0028655"/>
    <n v="53.12"/>
    <n v="-5.8705999999999996"/>
    <n v="-35.293300000000002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27.21444282975199"/>
  </r>
  <r>
    <x v="19"/>
    <x v="19"/>
    <s v="Potiguar III"/>
    <s v="BRA0029556"/>
    <n v="66.400000000000006"/>
    <n v="-5.8688000000000002"/>
    <n v="-35.304600000000001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4.01805353718999"/>
  </r>
  <r>
    <x v="19"/>
    <x v="19"/>
    <s v="Potirendaba (Antiga Cerradinho Potirendaba)"/>
    <s v="BRA0029655"/>
    <n v="40.200000000000003"/>
    <n v="-21.099900000000002"/>
    <n v="-49.317700000000002"/>
    <x v="9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3.95713871484801"/>
  </r>
  <r>
    <x v="19"/>
    <x v="19"/>
    <s v="PoxorÃ©o (JosÃ© Fragelli)"/>
    <s v="BRA0027416"/>
    <n v="1.2"/>
    <n v="-15.835599999999999"/>
    <n v="-54.408299999999997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5708855173660403"/>
  </r>
  <r>
    <x v="19"/>
    <x v="19"/>
    <s v="PoÃ§o Fundo"/>
    <s v="BRA0002092"/>
    <n v="9.16"/>
    <n v="-21.790600000000001"/>
    <n v="-46.124400000000001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891092782560797"/>
  </r>
  <r>
    <x v="19"/>
    <x v="19"/>
    <s v="Praia Formosa"/>
    <s v="BRA0028631"/>
    <n v="105"/>
    <n v="-2.9051"/>
    <n v="-41.039200000000001"/>
    <x v="4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4.51148397554699"/>
  </r>
  <r>
    <x v="19"/>
    <x v="19"/>
    <s v="Praia do Morgado"/>
    <s v="BRA0028440"/>
    <n v="28.8"/>
    <n v="-2.8151000000000002"/>
    <n v="-40.234900000000003"/>
    <x v="4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151721319007301"/>
  </r>
  <r>
    <x v="19"/>
    <x v="19"/>
    <s v="Prata"/>
    <s v="BRA0030093"/>
    <n v="3"/>
    <n v="-26.762499999999999"/>
    <n v="-53.665599999999998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427213793415101"/>
  </r>
  <r>
    <x v="19"/>
    <x v="19"/>
    <s v="PratudÃ£o"/>
    <s v="BRA0030579"/>
    <n v="1.76"/>
    <n v="-13.997199999999999"/>
    <n v="-45.402999999999999"/>
    <x v="0"/>
    <m/>
    <m/>
    <m/>
    <x v="9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7039654254701997"/>
  </r>
  <r>
    <x v="19"/>
    <x v="19"/>
    <s v="Precon Minas Gerais PL"/>
    <s v="BRA0032754"/>
    <n v="2.4"/>
    <n v="-19.6341"/>
    <n v="-44.004399999999997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265712778452601"/>
  </r>
  <r>
    <x v="19"/>
    <x v="19"/>
    <s v="Presidente"/>
    <s v="BRA0029083"/>
    <n v="4.8"/>
    <n v="-6.5747"/>
    <n v="-34.975999999999999"/>
    <x v="4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6919535531678802"/>
  </r>
  <r>
    <x v="19"/>
    <x v="19"/>
    <s v="Presidente Goulart"/>
    <s v="BRA0002146"/>
    <n v="8"/>
    <n v="-13.333600000000001"/>
    <n v="-44.632800000000003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4725701157736"/>
  </r>
  <r>
    <x v="19"/>
    <x v="19"/>
    <s v="Presidente MÃ©dici  A  B"/>
    <s v="BRA0002150"/>
    <n v="446"/>
    <n v="-31.548200000000001"/>
    <n v="-53.673299999999998"/>
    <x v="6"/>
    <m/>
    <m/>
    <m/>
    <x v="1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272.39255807891"/>
  </r>
  <r>
    <x v="19"/>
    <x v="19"/>
    <s v="Primavera"/>
    <s v="BRA0002155"/>
    <n v="8.1199999999999992"/>
    <n v="-15.3819"/>
    <n v="-54.419699999999999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9296586675102"/>
  </r>
  <r>
    <x v="19"/>
    <x v="19"/>
    <s v="Primavera"/>
    <s v="BRA0028840"/>
    <n v="24.742999999999999"/>
    <n v="-11.904400000000001"/>
    <n v="-61.235300000000002"/>
    <x v="0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4.247850296823401"/>
  </r>
  <r>
    <x v="19"/>
    <x v="19"/>
    <s v="Primavera do Leste"/>
    <s v="BRA0030089"/>
    <n v="8"/>
    <n v="-15.094799999999999"/>
    <n v="-54.210700000000003"/>
    <x v="9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6481868089251"/>
  </r>
  <r>
    <x v="19"/>
    <x v="19"/>
    <s v="PromissÃ£o (MÃ¡rio Lopes LeÃ£o)"/>
    <s v="BRA0002158"/>
    <n v="264"/>
    <n v="-21.296099999999999"/>
    <n v="-49.783099999999997"/>
    <x v="0"/>
    <m/>
    <m/>
    <m/>
    <x v="2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05.59481382053"/>
  </r>
  <r>
    <x v="19"/>
    <x v="19"/>
    <s v="Pumaty"/>
    <s v="BRA0002946"/>
    <n v="8.0399999999999991"/>
    <n v="-8.5579000000000001"/>
    <n v="-35.534999999999997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791427742969699"/>
  </r>
  <r>
    <x v="19"/>
    <x v="19"/>
    <s v="PÃ¡tio CianÃª Shopping"/>
    <s v="BRA0033263"/>
    <n v="3.7391999999999999"/>
    <n v="-23.491599999999998"/>
    <n v="-47.451099999999997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9939805088292"/>
  </r>
  <r>
    <x v="19"/>
    <x v="19"/>
    <s v="PÃºlpito"/>
    <s v="BRA0029051"/>
    <n v="30"/>
    <n v="-28.471"/>
    <n v="-49.604999999999997"/>
    <x v="4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QUÃMICA AMPARO SALTO"/>
    <s v="BRA0033519"/>
    <n v="1.8326"/>
    <n v="-23.168800000000001"/>
    <n v="-47.2575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8387271824134901"/>
  </r>
  <r>
    <x v="19"/>
    <x v="19"/>
    <s v="QUÃMICA AMPARO SIMÃ•ES FILHO FÃBRICA"/>
    <s v="BRA0033517"/>
    <n v="3.9689999999999999"/>
    <n v="-12.838900000000001"/>
    <n v="-38.438400000000001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976922507366101"/>
  </r>
  <r>
    <x v="19"/>
    <x v="19"/>
    <s v="Quebra Queixo"/>
    <s v="BRA0002167"/>
    <n v="121.5"/>
    <n v="-26.65"/>
    <n v="-52.533299999999997"/>
    <x v="0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62.80215863331199"/>
  </r>
  <r>
    <x v="19"/>
    <x v="19"/>
    <s v="Queimado"/>
    <s v="BRA0002176"/>
    <n v="105.45"/>
    <n v="-16.2089"/>
    <n v="-47.3217"/>
    <x v="0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01.66656483854098"/>
  </r>
  <r>
    <x v="19"/>
    <x v="19"/>
    <s v="Queixada"/>
    <s v="BRA0030272"/>
    <n v="30"/>
    <n v="-18.734200000000001"/>
    <n v="-51.795200000000001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4.272137934151"/>
  </r>
  <r>
    <x v="19"/>
    <x v="19"/>
    <s v="Queluz"/>
    <s v="BRA0029115"/>
    <n v="30"/>
    <n v="-22.55"/>
    <n v="-44.8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4.272137934151"/>
  </r>
  <r>
    <x v="19"/>
    <x v="19"/>
    <s v="QuirinÃ³polis"/>
    <s v="BRA0029268"/>
    <n v="80"/>
    <n v="-18.4252"/>
    <n v="-50.441699999999997"/>
    <x v="9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6.48186808925101"/>
  </r>
  <r>
    <x v="19"/>
    <x v="19"/>
    <s v="Quixaba"/>
    <s v="BRA0030369"/>
    <n v="25.5"/>
    <n v="-4.5633999999999997"/>
    <n v="-37.688499999999998"/>
    <x v="4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238503251204399"/>
  </r>
  <r>
    <x v="19"/>
    <x v="19"/>
    <s v="R &amp; F Energia"/>
    <s v="BRA0030643"/>
    <n v="2.8359999999999999"/>
    <n v="-27.092199999999998"/>
    <n v="-50.722000000000001"/>
    <x v="0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8025261060417"/>
  </r>
  <r>
    <x v="19"/>
    <x v="19"/>
    <s v="RCE-AM"/>
    <s v="BRA0033088"/>
    <n v="1.32"/>
    <n v="-8.0138999999999996"/>
    <n v="-34.8889"/>
    <x v="3"/>
    <m/>
    <m/>
    <m/>
    <x v="7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6461420281489696"/>
  </r>
  <r>
    <x v="19"/>
    <x v="19"/>
    <s v="RCE-BV"/>
    <s v="BRA0033135"/>
    <n v="1.2"/>
    <n v="-8.1135999999999999"/>
    <n v="-34.897199999999998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1328563892263404"/>
  </r>
  <r>
    <x v="19"/>
    <x v="19"/>
    <s v="REB Cassino I"/>
    <s v="BRA0030469"/>
    <n v="22"/>
    <n v="-32.218800000000002"/>
    <n v="-52.201799999999999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.0881204520194"/>
  </r>
  <r>
    <x v="19"/>
    <x v="19"/>
    <s v="REB Cassino II"/>
    <s v="BRA0030477"/>
    <n v="20"/>
    <n v="-32.210299999999997"/>
    <n v="-52.211399999999998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.7164731381995"/>
  </r>
  <r>
    <x v="19"/>
    <x v="19"/>
    <s v="REB Cassino III"/>
    <s v="BRA0030468"/>
    <n v="22"/>
    <n v="-32.200800000000001"/>
    <n v="-52.2209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.0881204520194"/>
  </r>
  <r>
    <x v="19"/>
    <x v="19"/>
    <s v="REC POUSO ALEGRE SA"/>
    <s v="BRA0033468"/>
    <n v="1"/>
    <n v="-22.2331"/>
    <n v="-45.875999999999998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773803243552804"/>
  </r>
  <r>
    <x v="19"/>
    <x v="19"/>
    <s v="RELEVOS"/>
    <s v="BRA0033219"/>
    <n v="1.48"/>
    <n v="-8.1080000000000005"/>
    <n v="-34.923000000000002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3305228800458204"/>
  </r>
  <r>
    <x v="19"/>
    <x v="19"/>
    <s v="RIO ANIL SHOPPING"/>
    <s v="BRA0032742"/>
    <n v="1.4592000000000001"/>
    <n v="-2.5293000000000001"/>
    <n v="-44.215499999999999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24155336929923"/>
  </r>
  <r>
    <x v="19"/>
    <x v="19"/>
    <s v="RJO-AM"/>
    <s v="BRA0033276"/>
    <n v="4.8"/>
    <n v="-22.900300000000001"/>
    <n v="-43.188099999999999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.531425556905301"/>
  </r>
  <r>
    <x v="19"/>
    <x v="19"/>
    <s v="RJR"/>
    <s v="BRA0031153"/>
    <n v="12.03"/>
    <n v="-22.932600000000001"/>
    <n v="-43.365600000000001"/>
    <x v="1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6.419622945993297"/>
  </r>
  <r>
    <x v="19"/>
    <x v="19"/>
    <s v="RN 15 - Rio do Fogo"/>
    <s v="BRA0028424"/>
    <n v="49.3"/>
    <n v="-5.3097000000000003"/>
    <n v="-35.386699999999998"/>
    <x v="4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8.461106285661799"/>
  </r>
  <r>
    <x v="19"/>
    <x v="19"/>
    <s v="RS-155"/>
    <s v="BRA0030525"/>
    <n v="5.9820000000000002"/>
    <n v="-28.311800000000002"/>
    <n v="-53.895000000000003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2.785864304069701"/>
  </r>
  <r>
    <x v="19"/>
    <x v="19"/>
    <s v="Rafard"/>
    <s v="BRA0002903"/>
    <n v="50"/>
    <n v="-22.997399999999999"/>
    <n v="-47.520200000000003"/>
    <x v="9"/>
    <m/>
    <m/>
    <m/>
    <x v="11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9.051167555782"/>
  </r>
  <r>
    <x v="19"/>
    <x v="19"/>
    <s v="Rafitec GeraÃ§Ã£o Diesel fab 01"/>
    <s v="BRA0033965"/>
    <n v="2.8"/>
    <n v="-26.9453"/>
    <n v="-52.521000000000001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976664908194699"/>
  </r>
  <r>
    <x v="19"/>
    <x v="19"/>
    <s v="RasgÃ£o"/>
    <s v="BRA0002187"/>
    <n v="22"/>
    <n v="-23.38"/>
    <n v="-47.032200000000003"/>
    <x v="0"/>
    <m/>
    <m/>
    <m/>
    <x v="8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3.799567818377497"/>
  </r>
  <r>
    <x v="19"/>
    <x v="19"/>
    <s v="Rastro de Auto"/>
    <s v="BRA0030287"/>
    <n v="7.02"/>
    <n v="-29.061900000000001"/>
    <n v="-52.2181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.739680276591301"/>
  </r>
  <r>
    <x v="19"/>
    <x v="19"/>
    <s v="RaÃ§Ãµes Patense - ItaÃºna"/>
    <s v="BRA0032981"/>
    <n v="3"/>
    <n v="-20.0045"/>
    <n v="-44.587899999999998"/>
    <x v="9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7430700533469"/>
  </r>
  <r>
    <x v="19"/>
    <x v="19"/>
    <s v="Recreio Shopping Center"/>
    <s v="BRA0033980"/>
    <n v="2.1983999999999999"/>
    <n v="-23.017399999999999"/>
    <n v="-43.479100000000003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4033929050626597"/>
  </r>
  <r>
    <x v="19"/>
    <x v="19"/>
    <s v="Rede ElÃ©trica Piquete - ItajubÃ¡ - REPI"/>
    <s v="BRA0002070"/>
    <n v="3.34"/>
    <n v="-22.533300000000001"/>
    <n v="-45.333300000000001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722298023335499"/>
  </r>
  <r>
    <x v="19"/>
    <x v="19"/>
    <s v="Refinaria Duque de Caxias - REDUC"/>
    <s v="BRA0027354"/>
    <n v="63.3"/>
    <n v="-22.7105"/>
    <n v="-43.258600000000001"/>
    <x v="1"/>
    <m/>
    <m/>
    <m/>
    <x v="7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54.726694304354"/>
  </r>
  <r>
    <x v="19"/>
    <x v="19"/>
    <s v="Refinaria Henrique Lages (REVAP)"/>
    <s v="BRA0002196"/>
    <n v="76"/>
    <n v="-23.181100000000001"/>
    <n v="-45.819000000000003"/>
    <x v="3"/>
    <m/>
    <m/>
    <m/>
    <x v="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5.08090465100099"/>
  </r>
  <r>
    <x v="19"/>
    <x v="19"/>
    <s v="Refinaria Presidente Bernardes - RPBC"/>
    <s v="BRA0002558"/>
    <n v="24.5"/>
    <n v="-23.890999999999998"/>
    <n v="-46.415500000000002"/>
    <x v="3"/>
    <m/>
    <m/>
    <m/>
    <x v="10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4.79581794670401"/>
  </r>
  <r>
    <x v="19"/>
    <x v="19"/>
    <s v="Refinaria de PaulÃ­nea - REPLAN"/>
    <s v="BRA0002200"/>
    <n v="102.26"/>
    <n v="-22.724599999999999"/>
    <n v="-47.118899999999996"/>
    <x v="3"/>
    <m/>
    <m/>
    <m/>
    <x v="7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37.40491196857101"/>
  </r>
  <r>
    <x v="19"/>
    <x v="19"/>
    <s v="Refrigerantes do TriÃ¢ngulo"/>
    <s v="BRA0030937"/>
    <n v="1.6830000000000001"/>
    <n v="-18.872399999999999"/>
    <n v="-48.251399999999997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1988310858899398"/>
  </r>
  <r>
    <x v="19"/>
    <x v="19"/>
    <s v="Rei dos Ventos 1"/>
    <s v="BRA0030416"/>
    <n v="58.45"/>
    <n v="-5.1009000000000002"/>
    <n v="-36.201999999999998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9.311392746388094"/>
  </r>
  <r>
    <x v="19"/>
    <x v="19"/>
    <s v="Rei dos Ventos 3"/>
    <s v="BRA0030417"/>
    <n v="60.12"/>
    <n v="-5.1189999999999998"/>
    <n v="-36.163200000000003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1.291718253427803"/>
  </r>
  <r>
    <x v="19"/>
    <x v="19"/>
    <s v="Reman"/>
    <s v="BRA0027804"/>
    <n v="6.4"/>
    <n v="-3.1438000000000001"/>
    <n v="-59.943600000000004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7.375234075873799"/>
  </r>
  <r>
    <x v="19"/>
    <x v="19"/>
    <s v="RenascenÃ§a I"/>
    <s v="BRA0030515"/>
    <n v="30"/>
    <n v="-5.3045"/>
    <n v="-35.869199999999999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RenascenÃ§a II"/>
    <s v="BRA0030516"/>
    <n v="30"/>
    <n v="-5.3070000000000004"/>
    <n v="-35.8887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RenascenÃ§a III"/>
    <s v="BRA0030527"/>
    <n v="30"/>
    <n v="-5.2953000000000001"/>
    <n v="-35.895699999999998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RenascenÃ§a IV"/>
    <s v="BRA0030551"/>
    <n v="30"/>
    <n v="-5.2980999999999998"/>
    <n v="-35.916400000000003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RenascenÃ§a V"/>
    <s v="BRA0030497"/>
    <n v="30"/>
    <n v="-5.2698"/>
    <n v="-35.858899999999998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Renosa"/>
    <s v="BRA0030733"/>
    <n v="2.76"/>
    <n v="-15.6427"/>
    <n v="-56.122999999999998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8055696952205"/>
  </r>
  <r>
    <x v="19"/>
    <x v="19"/>
    <s v="Retiro"/>
    <s v="BRA0028738"/>
    <n v="16"/>
    <n v="-20.436299999999999"/>
    <n v="-47.888199999999998"/>
    <x v="0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0.945140231547299"/>
  </r>
  <r>
    <x v="19"/>
    <x v="19"/>
    <s v="Retiro Baixo"/>
    <s v="BRA0029457"/>
    <n v="83.656999999999996"/>
    <n v="-18.894400000000001"/>
    <n v="-44.781700000000001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18.65547477190898"/>
  </r>
  <r>
    <x v="19"/>
    <x v="19"/>
    <s v="Retiro Velho"/>
    <s v="BRA0028771"/>
    <n v="18"/>
    <n v="-18.819700000000001"/>
    <n v="-52.177500000000002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8.563282760490694"/>
  </r>
  <r>
    <x v="19"/>
    <x v="19"/>
    <s v="Rhodia Poliamida e Especialidades"/>
    <s v="BRA0032991"/>
    <n v="1.2"/>
    <n v="-23.754799999999999"/>
    <n v="-46.5717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1328563892263404"/>
  </r>
  <r>
    <x v="19"/>
    <x v="19"/>
    <s v="Riacho Preto"/>
    <s v="BRA0029058"/>
    <n v="9.3000000000000007"/>
    <n v="-11.9505"/>
    <n v="-46.755499999999998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424362759586799"/>
  </r>
  <r>
    <x v="19"/>
    <x v="19"/>
    <s v="RiachÃ£o (Antiga Santa Edwiges I)"/>
    <s v="BRA0028184"/>
    <n v="13.4"/>
    <n v="-14.312799999999999"/>
    <n v="-46.215299999999999"/>
    <x v="0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1.041554943920801"/>
  </r>
  <r>
    <x v="19"/>
    <x v="19"/>
    <s v="RiachÃ£o I"/>
    <s v="BRA0030870"/>
    <n v="29.7"/>
    <n v="-5.5229999999999997"/>
    <n v="-35.4285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218962610226299"/>
  </r>
  <r>
    <x v="19"/>
    <x v="19"/>
    <s v="RiachÃ£o II"/>
    <s v="BRA0030871"/>
    <n v="27"/>
    <n v="-5.5693999999999999"/>
    <n v="-35.447299999999998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017238736569297"/>
  </r>
  <r>
    <x v="19"/>
    <x v="19"/>
    <s v="RiachÃ£o IV"/>
    <s v="BRA0030874"/>
    <n v="29.7"/>
    <n v="-5.5210999999999997"/>
    <n v="-35.469000000000001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218962610226299"/>
  </r>
  <r>
    <x v="19"/>
    <x v="19"/>
    <s v="RiachÃ£o VI"/>
    <s v="BRA0030872"/>
    <n v="29.7"/>
    <n v="-5.5376000000000003"/>
    <n v="-35.4467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218962610226299"/>
  </r>
  <r>
    <x v="19"/>
    <x v="19"/>
    <s v="RiachÃ£o VII"/>
    <s v="BRA0030873"/>
    <n v="29.7"/>
    <n v="-5.5777999999999999"/>
    <n v="-35.463999999999999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218962610226299"/>
  </r>
  <r>
    <x v="19"/>
    <x v="19"/>
    <s v="RibeirÃ£o"/>
    <s v="BRA0029230"/>
    <n v="6.4"/>
    <n v="-8.5357000000000003"/>
    <n v="-35.386499999999998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2.918549447140101"/>
  </r>
  <r>
    <x v="19"/>
    <x v="19"/>
    <s v="RibeirÃ£o"/>
    <s v="BRA0030695"/>
    <n v="21.6"/>
    <n v="-3.0981999999999998"/>
    <n v="-39.678600000000003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5.613790989255499"/>
  </r>
  <r>
    <x v="19"/>
    <x v="19"/>
    <s v="Rical"/>
    <s v="BRA0029747"/>
    <n v="2.2879999999999998"/>
    <n v="-12.727600000000001"/>
    <n v="-60.128300000000003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1933814273525893"/>
  </r>
  <r>
    <x v="19"/>
    <x v="19"/>
    <s v="Rickli"/>
    <s v="BRA0028503"/>
    <n v="5"/>
    <n v="-24.956499999999998"/>
    <n v="-50.110999999999997"/>
    <x v="9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905116755578199"/>
  </r>
  <r>
    <x v="19"/>
    <x v="19"/>
    <s v="Rieger AgropecuÃ¡ria"/>
    <s v="BRA0002271"/>
    <n v="3"/>
    <n v="-12.4533"/>
    <n v="-45.191699999999997"/>
    <x v="0"/>
    <m/>
    <m/>
    <m/>
    <x v="2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427213793415101"/>
  </r>
  <r>
    <x v="19"/>
    <x v="19"/>
    <s v="Rigesa"/>
    <s v="BRA0027395"/>
    <n v="32.5"/>
    <n v="-26.102"/>
    <n v="-50.3125"/>
    <x v="9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6.383258911258"/>
  </r>
  <r>
    <x v="19"/>
    <x v="19"/>
    <s v="Rio Branco"/>
    <s v="BRA0028026"/>
    <n v="7.14"/>
    <n v="-11.905799999999999"/>
    <n v="-62.181399999999996"/>
    <x v="0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7.196768828327901"/>
  </r>
  <r>
    <x v="19"/>
    <x v="19"/>
    <s v="Rio Branco I"/>
    <s v="BRA0002300"/>
    <n v="18.606999999999999"/>
    <n v="-9.9616000000000007"/>
    <n v="-67.781899999999993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9.589215695278696"/>
  </r>
  <r>
    <x v="19"/>
    <x v="19"/>
    <s v="Rio Branco II"/>
    <s v="BRA0027125"/>
    <n v="31.8"/>
    <n v="-9.9646000000000008"/>
    <n v="-67.828900000000004"/>
    <x v="3"/>
    <m/>
    <m/>
    <m/>
    <x v="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6.020694314498"/>
  </r>
  <r>
    <x v="19"/>
    <x v="19"/>
    <s v="Rio Fortuna"/>
    <s v="BRA0029140"/>
    <n v="6.85"/>
    <n v="-28.121700000000001"/>
    <n v="-49.135599999999997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.092138161631201"/>
  </r>
  <r>
    <x v="19"/>
    <x v="19"/>
    <s v="Rio Itaiozinho"/>
    <s v="BRA0029756"/>
    <n v="1.18"/>
    <n v="-26.654699999999998"/>
    <n v="-52.943300000000001"/>
    <x v="0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4947040920766099"/>
  </r>
  <r>
    <x v="19"/>
    <x v="19"/>
    <s v="Rio Madeira"/>
    <s v="BRA0002406"/>
    <n v="43.448"/>
    <n v="-8.7204999999999995"/>
    <n v="-63.905299999999997"/>
    <x v="3"/>
    <m/>
    <m/>
    <m/>
    <x v="1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85.84362033258799"/>
  </r>
  <r>
    <x v="19"/>
    <x v="19"/>
    <s v="Rio Mato"/>
    <s v="BRA0029945"/>
    <n v="1.2"/>
    <n v="-26.7989"/>
    <n v="-51.950299999999999"/>
    <x v="0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5708855173660403"/>
  </r>
  <r>
    <x v="19"/>
    <x v="19"/>
    <s v="Rio Pardo"/>
    <s v="BRA0030065"/>
    <n v="60"/>
    <n v="-23.0578"/>
    <n v="-49.116900000000001"/>
    <x v="9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4.86140106693799"/>
  </r>
  <r>
    <x v="19"/>
    <x v="19"/>
    <s v="Rio Piracicaba"/>
    <s v="BRA0002075"/>
    <n v="9"/>
    <n v="-19.846399999999999"/>
    <n v="-43.122799999999998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281641380245297"/>
  </r>
  <r>
    <x v="19"/>
    <x v="19"/>
    <s v="Rio Prata"/>
    <s v="BRA0027274"/>
    <n v="2.1349999999999998"/>
    <n v="-13.6533"/>
    <n v="-59.887799999999999"/>
    <x v="0"/>
    <m/>
    <m/>
    <m/>
    <x v="8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1323671496470897"/>
  </r>
  <r>
    <x v="19"/>
    <x v="19"/>
    <s v="Rio Preto da Eva"/>
    <s v="BRA0029185"/>
    <n v="3.2"/>
    <n v="-2.6949999999999998"/>
    <n v="-59.6905"/>
    <x v="3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687617037936899"/>
  </r>
  <r>
    <x v="19"/>
    <x v="19"/>
    <s v="Rio Suspiro"/>
    <s v="BRA0029517"/>
    <n v="1"/>
    <n v="-15.0625"/>
    <n v="-53.943300000000001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Rio SÃ£o Marcos"/>
    <s v="BRA0029077"/>
    <n v="2.2000000000000002"/>
    <n v="-29.035799999999998"/>
    <n v="-51.093899999999998"/>
    <x v="0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3799567818377501"/>
  </r>
  <r>
    <x v="19"/>
    <x v="19"/>
    <s v="Rio Tigre"/>
    <s v="BRA0002514"/>
    <n v="2.08"/>
    <n v="-27.123100000000001"/>
    <n v="-52.765799999999999"/>
    <x v="0"/>
    <m/>
    <m/>
    <m/>
    <x v="8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9228682301011499"/>
  </r>
  <r>
    <x v="19"/>
    <x v="19"/>
    <s v="Rio TimbÃ³"/>
    <s v="BRA0028744"/>
    <n v="5.5"/>
    <n v="-26.493600000000001"/>
    <n v="-50.7864"/>
    <x v="0"/>
    <m/>
    <m/>
    <m/>
    <x v="9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.9498919545943"/>
  </r>
  <r>
    <x v="19"/>
    <x v="19"/>
    <s v="Rio Verde"/>
    <s v="BRA0030341"/>
    <n v="30.4"/>
    <n v="-14.164"/>
    <n v="-42.6006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6.049039170063303"/>
  </r>
  <r>
    <x v="19"/>
    <x v="19"/>
    <s v="Rio Vermelho"/>
    <s v="BRA0030543"/>
    <n v="40"/>
    <n v="-21.487400000000001"/>
    <n v="-51.360399999999998"/>
    <x v="9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3.24093404462499"/>
  </r>
  <r>
    <x v="19"/>
    <x v="19"/>
    <s v="Rio Vermelho 2"/>
    <s v="BRA0031793"/>
    <n v="40"/>
    <n v="-21.352399999999999"/>
    <n v="-51.356400000000001"/>
    <x v="9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3.24093404462499"/>
  </r>
  <r>
    <x v="19"/>
    <x v="19"/>
    <s v="Rio de Pedras"/>
    <s v="BRA0002345"/>
    <n v="9.2799999999999994"/>
    <n v="-20.213899999999999"/>
    <n v="-43.731699999999996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348181334297401"/>
  </r>
  <r>
    <x v="19"/>
    <x v="19"/>
    <s v="Rio do Ouro"/>
    <s v="BRA0029055"/>
    <n v="30"/>
    <n v="-28.446400000000001"/>
    <n v="-49.607599999999998"/>
    <x v="4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Rio do Peixe (Casa de ForÃ§a I e II)"/>
    <s v="BRA0002353"/>
    <n v="18.059999999999999"/>
    <n v="-21.6267"/>
    <n v="-46.790599999999998"/>
    <x v="0"/>
    <m/>
    <m/>
    <m/>
    <x v="8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8.791827036358995"/>
  </r>
  <r>
    <x v="19"/>
    <x v="19"/>
    <s v="Rio do Poncho I"/>
    <s v="BRA0030368"/>
    <n v="1"/>
    <n v="-28.004999999999999"/>
    <n v="-48.879399999999997"/>
    <x v="0"/>
    <m/>
    <m/>
    <m/>
    <x v="8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Rio do Sapo"/>
    <s v="BRA0030408"/>
    <n v="5.67"/>
    <n v="-14.611599999999999"/>
    <n v="-57.7408"/>
    <x v="0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597434069554499"/>
  </r>
  <r>
    <x v="19"/>
    <x v="19"/>
    <s v="Rio dos Patos"/>
    <s v="BRA0002360"/>
    <n v="1.72"/>
    <n v="-25.1755"/>
    <n v="-50.940300000000001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55160257489133"/>
  </r>
  <r>
    <x v="19"/>
    <x v="19"/>
    <s v="Rio dos Ãndios"/>
    <s v="BRA0030057"/>
    <n v="8"/>
    <n v="-27.281099999999999"/>
    <n v="-52.794800000000002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4725701157736"/>
  </r>
  <r>
    <x v="19"/>
    <x v="19"/>
    <s v="Ripasa"/>
    <s v="BRA0002534"/>
    <n v="53.48"/>
    <n v="-22.5945"/>
    <n v="-47.354199999999999"/>
    <x v="9"/>
    <m/>
    <m/>
    <m/>
    <x v="1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1.51312881766401"/>
  </r>
  <r>
    <x v="19"/>
    <x v="19"/>
    <s v="Risoleta Neves (Antiga Candonga)"/>
    <s v="BRA0000641"/>
    <n v="140"/>
    <n v="-20.206099999999999"/>
    <n v="-42.8553"/>
    <x v="0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33.26997702603899"/>
  </r>
  <r>
    <x v="19"/>
    <x v="19"/>
    <s v="Rodeio Bonito"/>
    <s v="BRA0029159"/>
    <n v="14.68"/>
    <n v="-27.110600000000002"/>
    <n v="-52.480600000000003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5.917166162444602"/>
  </r>
  <r>
    <x v="19"/>
    <x v="19"/>
    <s v="Rohden"/>
    <s v="BRA0028868"/>
    <n v="3.5"/>
    <n v="-26.975999999999999"/>
    <n v="-49.990499999999997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5335817289047"/>
  </r>
  <r>
    <x v="19"/>
    <x v="19"/>
    <s v="Rondinha"/>
    <s v="BRA0030382"/>
    <n v="9.6"/>
    <n v="-26.682500000000001"/>
    <n v="-52.045000000000002"/>
    <x v="0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6.567084138928301"/>
  </r>
  <r>
    <x v="19"/>
    <x v="19"/>
    <s v="RondolÃ¢ndia"/>
    <s v="BRA0028546"/>
    <n v="1.5980000000000001"/>
    <n v="-10.8332"/>
    <n v="-61.4544"/>
    <x v="3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8352537583197401"/>
  </r>
  <r>
    <x v="19"/>
    <x v="19"/>
    <s v="Rondon"/>
    <s v="BRA0002547"/>
    <n v="13"/>
    <n v="-12.903600000000001"/>
    <n v="-58.912799999999997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9.5179264381321"/>
  </r>
  <r>
    <x v="19"/>
    <x v="19"/>
    <s v="Rondon II"/>
    <s v="BRA0027448"/>
    <n v="73.5"/>
    <n v="-11.9975"/>
    <n v="-60.697200000000002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79.96673793867001"/>
  </r>
  <r>
    <x v="19"/>
    <x v="19"/>
    <s v="RondonÃ³polis"/>
    <s v="BRA0028848"/>
    <n v="26.6"/>
    <n v="-16.6694"/>
    <n v="-54.735799999999998"/>
    <x v="0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1.32129563494701"/>
  </r>
  <r>
    <x v="19"/>
    <x v="19"/>
    <s v="RorainÃ³polis"/>
    <s v="BRA0002552"/>
    <n v="2.6"/>
    <n v="0.95"/>
    <n v="-60.408499999999997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121188843323701"/>
  </r>
  <r>
    <x v="19"/>
    <x v="19"/>
    <s v="Rosa S.A. IndÃºstria e ComÃ©rcio de Produtos AgrÃ­colas"/>
    <s v="BRA0030466"/>
    <n v="1.28"/>
    <n v="-23.2392"/>
    <n v="-47.614100000000001"/>
    <x v="9"/>
    <m/>
    <m/>
    <m/>
    <x v="4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5837098894280199"/>
  </r>
  <r>
    <x v="19"/>
    <x v="19"/>
    <s v="Rosal"/>
    <s v="BRA0002553"/>
    <n v="55"/>
    <n v="-20.916699999999999"/>
    <n v="-41.7"/>
    <x v="0"/>
    <m/>
    <m/>
    <m/>
    <x v="9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9.49891954594301"/>
  </r>
  <r>
    <x v="19"/>
    <x v="19"/>
    <s v="Rosana"/>
    <s v="BRA0002555"/>
    <n v="354"/>
    <n v="-22.6"/>
    <n v="-52.869399999999999"/>
    <x v="0"/>
    <m/>
    <m/>
    <m/>
    <x v="2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48.4112276229801"/>
  </r>
  <r>
    <x v="19"/>
    <x v="19"/>
    <s v="Rovema Bandeirantes"/>
    <s v="BRA0029731"/>
    <n v="1.6319999999999999"/>
    <n v="-9.6259999999999994"/>
    <n v="-64.5244"/>
    <x v="3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9806846893478198"/>
  </r>
  <r>
    <x v="19"/>
    <x v="19"/>
    <s v="Rovema-Triunfo"/>
    <s v="BRA0029557"/>
    <n v="4.34"/>
    <n v="-9.2929999999999993"/>
    <n v="-63.458599999999997"/>
    <x v="3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8.563830607701899"/>
  </r>
  <r>
    <x v="19"/>
    <x v="19"/>
    <s v="Royal Palm Plaza"/>
    <s v="BRA0029743"/>
    <n v="1.8"/>
    <n v="-22.938500000000001"/>
    <n v="-47.0625"/>
    <x v="3"/>
    <m/>
    <m/>
    <m/>
    <x v="9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6992845838395096"/>
  </r>
  <r>
    <x v="19"/>
    <x v="19"/>
    <s v="Ruette"/>
    <s v="BRA0027345"/>
    <n v="28"/>
    <n v="-21.040900000000001"/>
    <n v="-48.710799999999999"/>
    <x v="9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0.268653831238"/>
  </r>
  <r>
    <x v="19"/>
    <x v="19"/>
    <s v="RÃ¡dio e TelevisÃ£o Bandeirante"/>
    <s v="BRA0029579"/>
    <n v="2.5449999999999999"/>
    <n v="-23.544"/>
    <n v="-46.6265"/>
    <x v="3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8859329254842"/>
  </r>
  <r>
    <x v="19"/>
    <x v="19"/>
    <s v="RÃ¡dio e TelevisÃ£o Record"/>
    <s v="BRA0028334"/>
    <n v="4.76"/>
    <n v="-23.544"/>
    <n v="-46.6265"/>
    <x v="3"/>
    <m/>
    <m/>
    <m/>
    <x v="4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.3603303439311"/>
  </r>
  <r>
    <x v="19"/>
    <x v="19"/>
    <s v="RÃªnic"/>
    <s v="BRA0029663"/>
    <n v="16"/>
    <n v="-16.481100000000001"/>
    <n v="-51.417000000000002"/>
    <x v="0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0.945140231547299"/>
  </r>
  <r>
    <x v="19"/>
    <x v="19"/>
    <s v="RÃ´mulo Almeida Unidade I (Antiga Usina de CogeraÃ§Ã£o CamaÃ§ari - FAFEN Energia)"/>
    <s v="BRA0028206"/>
    <n v="138.02000000000001"/>
    <n v="-12.661899999999999"/>
    <n v="-38.196899999999999"/>
    <x v="1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91.49096916093094"/>
  </r>
  <r>
    <x v="19"/>
    <x v="19"/>
    <s v="SDR-RC"/>
    <s v="BRA0033082"/>
    <n v="1.08"/>
    <n v="-12.976900000000001"/>
    <n v="-38.5075"/>
    <x v="3"/>
    <m/>
    <m/>
    <m/>
    <x v="7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6195707503036996"/>
  </r>
  <r>
    <x v="19"/>
    <x v="19"/>
    <s v="SE04"/>
    <s v="BRA0031137"/>
    <n v="1.45"/>
    <n v="-23.646100000000001"/>
    <n v="-46.638599999999997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2022014703151598"/>
  </r>
  <r>
    <x v="19"/>
    <x v="19"/>
    <s v="SEDAL E1"/>
    <s v="BRA0033702"/>
    <n v="2.6"/>
    <n v="-17.590699999999998"/>
    <n v="-44.7089"/>
    <x v="3"/>
    <m/>
    <m/>
    <m/>
    <x v="9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121188843323701"/>
  </r>
  <r>
    <x v="19"/>
    <x v="19"/>
    <s v="SHOPPING CASTANHEIRA"/>
    <s v="BRA0033446"/>
    <n v="4.3520000000000003"/>
    <n v="-1.3976999999999999"/>
    <n v="-48.424999999999997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8.6151591715942"/>
  </r>
  <r>
    <x v="19"/>
    <x v="19"/>
    <s v="SHOPPING CENTER IGUATEMI CAXIAS"/>
    <s v="BRA0032669"/>
    <n v="2.8992"/>
    <n v="-29.173500000000001"/>
    <n v="-51.21"/>
    <x v="3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4009810363708"/>
  </r>
  <r>
    <x v="19"/>
    <x v="19"/>
    <s v="SHOPPING ESTAÃ‡ÃƒO"/>
    <s v="BRA0032841"/>
    <n v="1.7735999999999901"/>
    <n v="-25.434899999999999"/>
    <n v="-49.258000000000003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5863617432765302"/>
  </r>
  <r>
    <x v="19"/>
    <x v="19"/>
    <s v="SHOPPING ESTAÃ‡ÃƒO OFFICE"/>
    <s v="BRA0032855"/>
    <n v="2.5920000000000001"/>
    <n v="-25.434899999999999"/>
    <n v="-49.258000000000003"/>
    <x v="3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0869698007289"/>
  </r>
  <r>
    <x v="19"/>
    <x v="19"/>
    <s v="SHOPPING MANAUS VIA NORTE"/>
    <s v="BRA0033444"/>
    <n v="3.7"/>
    <n v="-2.9954000000000001"/>
    <n v="-59.9923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826307200114501"/>
  </r>
  <r>
    <x v="19"/>
    <x v="19"/>
    <s v="SHOPPING PARALELA"/>
    <s v="BRA0032672"/>
    <n v="1.53"/>
    <n v="-12.932700000000001"/>
    <n v="-38.3855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5443918962635799"/>
  </r>
  <r>
    <x v="19"/>
    <x v="19"/>
    <s v="SHOPPING PATIO RORAIMA"/>
    <s v="BRA0033578"/>
    <n v="1.7592000000000001"/>
    <n v="2.8540999999999999"/>
    <n v="-60.703000000000003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5247674666058098"/>
  </r>
  <r>
    <x v="19"/>
    <x v="19"/>
    <s v="SHOPPING VIA BRASIL"/>
    <s v="BRA0033205"/>
    <n v="2.7360000000000002"/>
    <n v="-22.834900000000001"/>
    <n v="-43.314999999999998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702912567436"/>
  </r>
  <r>
    <x v="19"/>
    <x v="19"/>
    <s v="SIDERMAUA"/>
    <s v="BRA0032954"/>
    <n v="1.44"/>
    <n v="-19.450500000000002"/>
    <n v="-44.216099999999997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594276670716104"/>
  </r>
  <r>
    <x v="19"/>
    <x v="19"/>
    <s v="SM"/>
    <s v="BRA0030864"/>
    <n v="29.7"/>
    <n v="-5.4421999999999997"/>
    <n v="-35.923299999999998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218962610226299"/>
  </r>
  <r>
    <x v="19"/>
    <x v="19"/>
    <s v="SOCIMOL"/>
    <s v="BRA0033464"/>
    <n v="2.4"/>
    <n v="-5.1220999999999997"/>
    <n v="-42.799100000000003"/>
    <x v="3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265712778452601"/>
  </r>
  <r>
    <x v="19"/>
    <x v="19"/>
    <s v="SPAIPA"/>
    <s v="BRA0033312"/>
    <n v="4.3520000000000003"/>
    <n v="-22.2271"/>
    <n v="-49.899700000000003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8.6151591715942"/>
  </r>
  <r>
    <x v="19"/>
    <x v="19"/>
    <s v="SPO-IG"/>
    <s v="BRA0033169"/>
    <n v="4.8"/>
    <n v="-23.559899999999999"/>
    <n v="-46.637799999999999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.531425556905301"/>
  </r>
  <r>
    <x v="19"/>
    <x v="19"/>
    <s v="STF Anexo II"/>
    <s v="BRA0030464"/>
    <n v="1.0880000000000001"/>
    <n v="-15.7767"/>
    <n v="-47.7879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6537897928985501"/>
  </r>
  <r>
    <x v="19"/>
    <x v="19"/>
    <s v="SVA"/>
    <s v="BRA0029148"/>
    <n v="4.9000000000000004"/>
    <n v="-29.783000000000001"/>
    <n v="-55.792000000000002"/>
    <x v="9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547014420466599"/>
  </r>
  <r>
    <x v="19"/>
    <x v="19"/>
    <s v="SabarÃ¡lcool"/>
    <s v="BRA0028151"/>
    <n v="4.3650000000000002"/>
    <n v="-23.690300000000001"/>
    <n v="-52.198300000000003"/>
    <x v="9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631166927619701"/>
  </r>
  <r>
    <x v="19"/>
    <x v="19"/>
    <s v="Sabe Alimentos"/>
    <s v="BRA0031213"/>
    <n v="1.2"/>
    <n v="-10.4178"/>
    <n v="-36.912599999999998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1328563892263404"/>
  </r>
  <r>
    <x v="19"/>
    <x v="19"/>
    <s v="Sacre 2"/>
    <s v="BRA0028796"/>
    <n v="30"/>
    <n v="-13.019399999999999"/>
    <n v="-58.186399999999999"/>
    <x v="0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4.272137934151"/>
  </r>
  <r>
    <x v="19"/>
    <x v="19"/>
    <s v="Safi"/>
    <s v="BRA0029624"/>
    <n v="4.6399999999999997"/>
    <n v="-21.427399999999999"/>
    <n v="-54.359499999999997"/>
    <x v="9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615948349176499"/>
  </r>
  <r>
    <x v="19"/>
    <x v="19"/>
    <s v="Saldanha"/>
    <s v="BRA0002569"/>
    <n v="5.28"/>
    <n v="-11.985799999999999"/>
    <n v="-62.177199999999999"/>
    <x v="0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.111896276410601"/>
  </r>
  <r>
    <x v="19"/>
    <x v="19"/>
    <s v="SalesÃ³polis"/>
    <s v="BRA0002570"/>
    <n v="1"/>
    <n v="-23.563300000000002"/>
    <n v="-45.836399999999998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Salgado"/>
    <s v="BRA0030383"/>
    <n v="3.6"/>
    <n v="-8.4215"/>
    <n v="-35.005200000000002"/>
    <x v="9"/>
    <m/>
    <m/>
    <m/>
    <x v="9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8916840640163"/>
  </r>
  <r>
    <x v="19"/>
    <x v="19"/>
    <s v="Sali"/>
    <s v="BRA0029607"/>
    <n v="9.9"/>
    <n v="-9.5489999999999995"/>
    <n v="-35.857500000000002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452131176044801"/>
  </r>
  <r>
    <x v="19"/>
    <x v="19"/>
    <s v="Salto"/>
    <s v="BRA0028758"/>
    <n v="116"/>
    <n v="-18.808299999999999"/>
    <n v="-51.169400000000003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41.85226667871802"/>
  </r>
  <r>
    <x v="19"/>
    <x v="19"/>
    <s v="Salto"/>
    <s v="BRA0029056"/>
    <n v="30"/>
    <n v="-26.5886"/>
    <n v="-51.813800000000001"/>
    <x v="4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Salto"/>
    <s v="BRA0028203"/>
    <n v="19"/>
    <n v="-15.2881"/>
    <n v="-58.710599999999999"/>
    <x v="0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2.372354024962405"/>
  </r>
  <r>
    <x v="19"/>
    <x v="19"/>
    <s v="Salto"/>
    <s v="BRA0027719"/>
    <n v="4.24"/>
    <n v="-20.494199999999999"/>
    <n v="-43.450600000000001"/>
    <x v="0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15046216136"/>
  </r>
  <r>
    <x v="19"/>
    <x v="19"/>
    <s v="Salto (Antiga Eucatex)"/>
    <s v="BRA0028373"/>
    <n v="9.8000000000000007"/>
    <n v="-23.196000000000002"/>
    <n v="-47.257199999999997"/>
    <x v="1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0.4000253425382"/>
  </r>
  <r>
    <x v="19"/>
    <x v="19"/>
    <s v="Salto ApiacÃ¡s"/>
    <s v="BRA0031401"/>
    <n v="45"/>
    <n v="-10.3376"/>
    <n v="-56.982100000000003"/>
    <x v="0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1.40820690122601"/>
  </r>
  <r>
    <x v="19"/>
    <x v="19"/>
    <s v="Salto Bandeirantes"/>
    <s v="BRA0029686"/>
    <n v="4.2"/>
    <n v="-22.984999999999999"/>
    <n v="-51.823"/>
    <x v="0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9980993107811"/>
  </r>
  <r>
    <x v="19"/>
    <x v="19"/>
    <s v="Salto Belo"/>
    <s v="BRA0002581"/>
    <n v="4"/>
    <n v="-14.8672"/>
    <n v="-53.297499999999999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2362850578868"/>
  </r>
  <r>
    <x v="19"/>
    <x v="19"/>
    <s v="Salto Buriti"/>
    <s v="BRA0028671"/>
    <n v="10"/>
    <n v="-8.7748000000000008"/>
    <n v="-54.950400000000002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8.090712644717001"/>
  </r>
  <r>
    <x v="19"/>
    <x v="19"/>
    <s v="Salto CorgÃ£o"/>
    <s v="BRA0027326"/>
    <n v="27"/>
    <n v="-14.4467"/>
    <n v="-59.485599999999998"/>
    <x v="0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2.844924140736"/>
  </r>
  <r>
    <x v="19"/>
    <x v="19"/>
    <s v="Salto Curucaca"/>
    <s v="BRA0028994"/>
    <n v="37.042000000000002"/>
    <n v="-25.532800000000002"/>
    <n v="-51.815600000000003"/>
    <x v="0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1.09561777856101"/>
  </r>
  <r>
    <x v="19"/>
    <x v="19"/>
    <s v="Salto CuruÃ¡"/>
    <s v="BRA0028672"/>
    <n v="30"/>
    <n v="-8.7735000000000003"/>
    <n v="-54.9572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4.272137934151"/>
  </r>
  <r>
    <x v="19"/>
    <x v="19"/>
    <s v="Salto Donner I"/>
    <s v="BRA0028931"/>
    <n v="1.88"/>
    <n v="-26.757200000000001"/>
    <n v="-49.455599999999997"/>
    <x v="0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1610539772068096"/>
  </r>
  <r>
    <x v="19"/>
    <x v="19"/>
    <s v="Salto Donner II"/>
    <s v="BRA0030353"/>
    <n v="2.89"/>
    <n v="-26.756699999999999"/>
    <n v="-49.446100000000001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0082159543232"/>
  </r>
  <r>
    <x v="19"/>
    <x v="19"/>
    <s v="Salto Estrela"/>
    <s v="BRA0029431"/>
    <n v="2.23"/>
    <n v="-26.366900000000001"/>
    <n v="-52.007199999999997"/>
    <x v="0"/>
    <m/>
    <m/>
    <m/>
    <x v="5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4942289197718992"/>
  </r>
  <r>
    <x v="19"/>
    <x v="19"/>
    <s v="Salto Forqueta"/>
    <s v="BRA0027713"/>
    <n v="6.1239999999999997"/>
    <n v="-29.083600000000001"/>
    <n v="-52.208199999999998"/>
    <x v="0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.326752423624701"/>
  </r>
  <r>
    <x v="19"/>
    <x v="19"/>
    <s v="Salto Grande"/>
    <s v="BRA0027172"/>
    <n v="4.55"/>
    <n v="-22.9833"/>
    <n v="-46.833300000000001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331274253346201"/>
  </r>
  <r>
    <x v="19"/>
    <x v="19"/>
    <s v="Salto Grande"/>
    <s v="BRA0027210"/>
    <n v="102"/>
    <n v="-19.115600000000001"/>
    <n v="-42.718600000000002"/>
    <x v="0"/>
    <m/>
    <m/>
    <m/>
    <x v="5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88.52526897611398"/>
  </r>
  <r>
    <x v="19"/>
    <x v="19"/>
    <s v="Salto Grande (Lucas Nogueira Garcez)"/>
    <s v="BRA0002648"/>
    <n v="73.8"/>
    <n v="-22.904199999999999"/>
    <n v="-50.000300000000003"/>
    <x v="0"/>
    <m/>
    <m/>
    <m/>
    <x v="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1.109459318012"/>
  </r>
  <r>
    <x v="19"/>
    <x v="19"/>
    <s v="Salto GÃ³es"/>
    <s v="BRA0030338"/>
    <n v="20"/>
    <n v="-27.104399999999998"/>
    <n v="-51.286099999999998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6.181425289434102"/>
  </r>
  <r>
    <x v="19"/>
    <x v="19"/>
    <s v="Salto Morais"/>
    <s v="BRA0002656"/>
    <n v="2.3940000000000001"/>
    <n v="-18.949200000000001"/>
    <n v="-49.383099999999999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1189166071452696"/>
  </r>
  <r>
    <x v="19"/>
    <x v="19"/>
    <s v="Salto Natal"/>
    <s v="BRA0027879"/>
    <n v="15.16"/>
    <n v="-24.072199999999999"/>
    <n v="-52.291699999999999"/>
    <x v="0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7.745520369391002"/>
  </r>
  <r>
    <x v="19"/>
    <x v="19"/>
    <s v="Salto OsÃ³rio"/>
    <s v="BRA0002659"/>
    <n v="1078"/>
    <n v="-25.533300000000001"/>
    <n v="-53.033299999999997"/>
    <x v="0"/>
    <m/>
    <m/>
    <m/>
    <x v="2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106.1788231005003"/>
  </r>
  <r>
    <x v="19"/>
    <x v="19"/>
    <s v="Salto PilÃ£o"/>
    <s v="BRA0028564"/>
    <n v="191.89"/>
    <n v="-27.116700000000002"/>
    <n v="-49.5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30.92268493947597"/>
  </r>
  <r>
    <x v="19"/>
    <x v="19"/>
    <s v="Salto Rio Branco"/>
    <s v="BRA0002670"/>
    <n v="2.4"/>
    <n v="-25.166699999999999"/>
    <n v="-50.940300000000001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1417710347320895"/>
  </r>
  <r>
    <x v="19"/>
    <x v="19"/>
    <s v="Salto Santiago"/>
    <s v="BRA0002672"/>
    <n v="1420"/>
    <n v="-25.65"/>
    <n v="-52.616700000000002"/>
    <x v="0"/>
    <m/>
    <m/>
    <m/>
    <x v="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408.8811955498204"/>
  </r>
  <r>
    <x v="19"/>
    <x v="19"/>
    <s v="Salto SÃ£o Pedro"/>
    <s v="BRA0026885"/>
    <n v="3.65"/>
    <n v="-25.662500000000001"/>
    <n v="-51.965600000000002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9031101153217"/>
  </r>
  <r>
    <x v="19"/>
    <x v="19"/>
    <s v="Salto TrÃªs de Maio"/>
    <s v="BRA0028653"/>
    <n v="20"/>
    <n v="-8.7463999999999995"/>
    <n v="-55.032499999999999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6.181425289434102"/>
  </r>
  <r>
    <x v="19"/>
    <x v="19"/>
    <s v="Salto VoltÃ£o"/>
    <s v="BRA0003047"/>
    <n v="8.1999999999999993"/>
    <n v="-26.783300000000001"/>
    <n v="-52.5"/>
    <x v="0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1.234384368668"/>
  </r>
  <r>
    <x v="19"/>
    <x v="19"/>
    <s v="Salto das Flores"/>
    <s v="BRA0028831"/>
    <n v="6.7"/>
    <n v="-26.666699999999999"/>
    <n v="-53.663899999999998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5.5207774719604"/>
  </r>
  <r>
    <x v="19"/>
    <x v="19"/>
    <s v="Salto do Iporanga"/>
    <s v="BRA0002626"/>
    <n v="36.869999999999997"/>
    <n v="-24.099699999999999"/>
    <n v="-47.720300000000002"/>
    <x v="0"/>
    <m/>
    <m/>
    <m/>
    <x v="4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0.44045752107101"/>
  </r>
  <r>
    <x v="19"/>
    <x v="19"/>
    <s v="Salto do Jardim"/>
    <s v="BRA0002628"/>
    <n v="1.19"/>
    <n v="-26.2425"/>
    <n v="-51.275799999999997"/>
    <x v="0"/>
    <m/>
    <m/>
    <m/>
    <x v="3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5327948047213296"/>
  </r>
  <r>
    <x v="19"/>
    <x v="19"/>
    <s v="Salto do Paraopeba"/>
    <s v="BRA0002633"/>
    <n v="2.46"/>
    <n v="-20.506699999999999"/>
    <n v="-43.9861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3703153106004002"/>
  </r>
  <r>
    <x v="19"/>
    <x v="19"/>
    <s v="Salto do Passo Velho"/>
    <s v="BRA0002173"/>
    <n v="1.8"/>
    <n v="-26.75"/>
    <n v="-52.416699999999999"/>
    <x v="0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8563282760490702"/>
  </r>
  <r>
    <x v="19"/>
    <x v="19"/>
    <s v="Salto do Rio Verdinho"/>
    <s v="BRA0028760"/>
    <n v="93"/>
    <n v="-19.145600000000002"/>
    <n v="-50.767200000000003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4.24362759586802"/>
  </r>
  <r>
    <x v="19"/>
    <x v="19"/>
    <s v="Salvador"/>
    <s v="BRA0002683"/>
    <n v="19.73"/>
    <n v="-12.860300000000001"/>
    <n v="-38.3521"/>
    <x v="8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0"/>
  </r>
  <r>
    <x v="19"/>
    <x v="19"/>
    <s v="Samuel"/>
    <s v="BRA0002687"/>
    <n v="216.75"/>
    <n v="-8.7515999999999998"/>
    <n v="-63.4544"/>
    <x v="0"/>
    <m/>
    <m/>
    <m/>
    <x v="4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25.61619657424205"/>
  </r>
  <r>
    <x v="19"/>
    <x v="19"/>
    <s v="Sangradouro 2"/>
    <s v="BRA0030381"/>
    <n v="29.9"/>
    <n v="-29.911999999999999"/>
    <n v="-50.282299999999999"/>
    <x v="4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456127341608301"/>
  </r>
  <r>
    <x v="19"/>
    <x v="19"/>
    <s v="Sangradouro 3"/>
    <s v="BRA0030330"/>
    <n v="27.6"/>
    <n v="-29.959499999999998"/>
    <n v="-50.311399999999999"/>
    <x v="4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728732930715303"/>
  </r>
  <r>
    <x v="19"/>
    <x v="19"/>
    <s v="Sansuy"/>
    <s v="BRA0029907"/>
    <n v="1.92"/>
    <n v="-12.6935"/>
    <n v="-38.314700000000002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2125702227621407"/>
  </r>
  <r>
    <x v="19"/>
    <x v="19"/>
    <s v="Sansuy"/>
    <s v="BRA0030436"/>
    <n v="1.825"/>
    <n v="-23.647300000000001"/>
    <n v="-46.841999999999999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8062190919483898"/>
  </r>
  <r>
    <x v="19"/>
    <x v="19"/>
    <s v="Santa AdÃ©lia"/>
    <s v="BRA0027343"/>
    <n v="42"/>
    <n v="-21.337199999999999"/>
    <n v="-48.292999999999999"/>
    <x v="9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0.402980746857"/>
  </r>
  <r>
    <x v="19"/>
    <x v="19"/>
    <s v="Santa AdÃ©lia"/>
    <s v="BRA0028186"/>
    <n v="1"/>
    <n v="-23.244"/>
    <n v="-47.768500000000003"/>
    <x v="0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Santa Ana"/>
    <s v="BRA0029778"/>
    <n v="6.3040000000000003"/>
    <n v="-27.4983"/>
    <n v="-49.035299999999999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4.012385251229599"/>
  </r>
  <r>
    <x v="19"/>
    <x v="19"/>
    <s v="Santa Branca"/>
    <s v="BRA0002696"/>
    <n v="56.05"/>
    <n v="-23.375599999999999"/>
    <n v="-45.876100000000001"/>
    <x v="0"/>
    <m/>
    <m/>
    <m/>
    <x v="5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3.49844437363899"/>
  </r>
  <r>
    <x v="19"/>
    <x v="19"/>
    <s v="Santa BÃ¡rbara"/>
    <s v="BRA0031277"/>
    <n v="1.1000000000000001"/>
    <n v="-20.806100000000001"/>
    <n v="-42.363599999999998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1899783909188697"/>
  </r>
  <r>
    <x v="19"/>
    <x v="19"/>
    <s v="Santa Carolina"/>
    <s v="BRA0030723"/>
    <n v="10.5"/>
    <n v="-28.615100000000002"/>
    <n v="-51.403399999999998"/>
    <x v="0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9.9952482769529"/>
  </r>
  <r>
    <x v="19"/>
    <x v="19"/>
    <s v="Santa CecÃ­lia"/>
    <s v="BRA0029151"/>
    <n v="1.75"/>
    <n v="-15.982200000000001"/>
    <n v="-55.375599999999999"/>
    <x v="0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6658747128254801"/>
  </r>
  <r>
    <x v="19"/>
    <x v="19"/>
    <s v="Santa Clara"/>
    <s v="BRA0002699"/>
    <n v="60"/>
    <n v="-17.8508"/>
    <n v="-40.310600000000001"/>
    <x v="0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28.54427586830201"/>
  </r>
  <r>
    <x v="19"/>
    <x v="19"/>
    <s v="Santa Clara"/>
    <s v="BRA0028361"/>
    <n v="120.16800000000001"/>
    <n v="-25.6478"/>
    <n v="-51.953600000000002"/>
    <x v="0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57.72847570903599"/>
  </r>
  <r>
    <x v="19"/>
    <x v="19"/>
    <s v="Santa Clara I"/>
    <s v="BRA0028850"/>
    <n v="3.6"/>
    <n v="-25.6478"/>
    <n v="-51.953600000000002"/>
    <x v="0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7126565520981"/>
  </r>
  <r>
    <x v="19"/>
    <x v="19"/>
    <s v="Santa Clara I"/>
    <s v="BRA0030292"/>
    <n v="30"/>
    <n v="-5.2431999999999999"/>
    <n v="-35.898800000000001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Santa Clara II"/>
    <s v="BRA0030308"/>
    <n v="30"/>
    <n v="-5.2675000000000001"/>
    <n v="-35.910200000000003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Santa Clara III"/>
    <s v="BRA0030293"/>
    <n v="30"/>
    <n v="-5.2687999999999997"/>
    <n v="-35.903599999999997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Santa Clara IV"/>
    <s v="BRA0030307"/>
    <n v="30"/>
    <n v="-5.2393999999999998"/>
    <n v="-35.913499999999999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Santa Clara V"/>
    <s v="BRA0030378"/>
    <n v="30"/>
    <n v="-5.2596999999999996"/>
    <n v="-35.921700000000001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Santa Clara VI"/>
    <s v="BRA0030304"/>
    <n v="30"/>
    <n v="-5.2403000000000004"/>
    <n v="-35.927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Santa Cruz"/>
    <s v="BRA0027557"/>
    <n v="1.4"/>
    <n v="-25.1494"/>
    <n v="-49.421700000000001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3326997702603904"/>
  </r>
  <r>
    <x v="19"/>
    <x v="19"/>
    <s v="Santa Cruz"/>
    <s v="BRA0026701"/>
    <n v="3.97"/>
    <n v="-12.2117"/>
    <n v="-45.4681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122012919952599"/>
  </r>
  <r>
    <x v="19"/>
    <x v="19"/>
    <s v="Santa Cruz AB (Antiga Ometto)"/>
    <s v="BRA0001609"/>
    <n v="86.4"/>
    <n v="-21.7545"/>
    <n v="-48.079300000000003"/>
    <x v="9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9.40041753639099"/>
  </r>
  <r>
    <x v="19"/>
    <x v="19"/>
    <s v="Santa Cruz de Monte Negro"/>
    <s v="BRA0029434"/>
    <n v="17.010000000000002"/>
    <n v="-10.2303"/>
    <n v="-63.233600000000003"/>
    <x v="0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4.792302208663699"/>
  </r>
  <r>
    <x v="19"/>
    <x v="19"/>
    <s v="Santa CÃ¢ndida I"/>
    <s v="BRA0027767"/>
    <n v="29"/>
    <n v="-22.101600000000001"/>
    <n v="-48.472200000000001"/>
    <x v="9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3.84967718235301"/>
  </r>
  <r>
    <x v="19"/>
    <x v="19"/>
    <s v="Santa CÃ¢ndida II"/>
    <s v="BRA0031739"/>
    <n v="55"/>
    <n v="-22.105399999999999"/>
    <n v="-48.529000000000003"/>
    <x v="9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6.95628431136001"/>
  </r>
  <r>
    <x v="19"/>
    <x v="19"/>
    <s v="Santa Edwiges II"/>
    <s v="BRA0028183"/>
    <n v="13"/>
    <n v="-14.355600000000001"/>
    <n v="-46.192799999999998"/>
    <x v="0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9.5179264381321"/>
  </r>
  <r>
    <x v="19"/>
    <x v="19"/>
    <s v="Santa Edwiges III"/>
    <s v="BRA0028182"/>
    <n v="11.6"/>
    <n v="-14.371700000000001"/>
    <n v="-46.291400000000003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4.185226667871802"/>
  </r>
  <r>
    <x v="19"/>
    <x v="19"/>
    <s v="Santa Elisa - Unidade I"/>
    <s v="BRA0028232"/>
    <n v="58"/>
    <n v="-21.105699999999999"/>
    <n v="-48.067999999999998"/>
    <x v="9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7.69935436470701"/>
  </r>
  <r>
    <x v="19"/>
    <x v="19"/>
    <s v="Santa Elisa - Unidade II"/>
    <s v="BRA0027537"/>
    <n v="4"/>
    <n v="-21.119"/>
    <n v="-47.999499999999998"/>
    <x v="9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3240934044625"/>
  </r>
  <r>
    <x v="19"/>
    <x v="19"/>
    <s v="Santa FÃ©"/>
    <s v="BRA0031156"/>
    <n v="2"/>
    <n v="-21.770399999999999"/>
    <n v="-48.540300000000002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547606487105696"/>
  </r>
  <r>
    <x v="19"/>
    <x v="19"/>
    <s v="Santa FÃ©"/>
    <s v="BRA0027922"/>
    <n v="6.4"/>
    <n v="-21.814499999999999"/>
    <n v="-48.604300000000002"/>
    <x v="9"/>
    <m/>
    <m/>
    <m/>
    <x v="7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2.918549447140101"/>
  </r>
  <r>
    <x v="19"/>
    <x v="19"/>
    <s v="Santa FÃ© I"/>
    <s v="BRA0028752"/>
    <n v="30"/>
    <n v="-22.023099999999999"/>
    <n v="-43.162799999999997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4.272137934151"/>
  </r>
  <r>
    <x v="19"/>
    <x v="19"/>
    <s v="Santa Gabriela"/>
    <s v="BRA0028996"/>
    <n v="24"/>
    <n v="-17.537500000000001"/>
    <n v="-54.433300000000003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1.417710347320906"/>
  </r>
  <r>
    <x v="19"/>
    <x v="19"/>
    <s v="Santa Helena"/>
    <s v="BRA0030173"/>
    <n v="10"/>
    <n v="-21.9955"/>
    <n v="-53.421700000000001"/>
    <x v="9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810233511156397"/>
  </r>
  <r>
    <x v="19"/>
    <x v="19"/>
    <s v="Santa Helena"/>
    <s v="BRA0030834"/>
    <n v="29.7"/>
    <n v="-5.4721000000000002"/>
    <n v="-35.916200000000003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218962610226299"/>
  </r>
  <r>
    <x v="19"/>
    <x v="19"/>
    <s v="Santa Helena"/>
    <s v="BRA0030961"/>
    <n v="5.335"/>
    <n v="-17.7561"/>
    <n v="-44.472499999999997"/>
    <x v="0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.321395195956502"/>
  </r>
  <r>
    <x v="19"/>
    <x v="19"/>
    <s v="Santa Helena"/>
    <s v="BRA0028213"/>
    <n v="4.8"/>
    <n v="-22.796800000000001"/>
    <n v="-47.652999999999999"/>
    <x v="9"/>
    <m/>
    <m/>
    <m/>
    <x v="3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188912085355"/>
  </r>
  <r>
    <x v="19"/>
    <x v="19"/>
    <s v="Santa Helena AÃ§Ãºcar e Ãlcool"/>
    <s v="BRA0028115"/>
    <n v="4.4000000000000004"/>
    <n v="-17.8185"/>
    <n v="-50.529800000000002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756502744908801"/>
  </r>
  <r>
    <x v="19"/>
    <x v="19"/>
    <s v="Santa HermÃ­nia"/>
    <s v="BRA0028452"/>
    <n v="1.2"/>
    <n v="-22.8093"/>
    <n v="-50.067399999999999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972280213387704"/>
  </r>
  <r>
    <x v="19"/>
    <x v="19"/>
    <s v="Santa Ines"/>
    <s v="BRA0029810"/>
    <n v="2.6"/>
    <n v="-21.082100000000001"/>
    <n v="-48.024799999999999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3106607129006704"/>
  </r>
  <r>
    <x v="19"/>
    <x v="19"/>
    <s v="Santa Isabel"/>
    <s v="BRA0028401"/>
    <n v="46"/>
    <n v="-21.506499999999999"/>
    <n v="-49.200400000000002"/>
    <x v="9"/>
    <m/>
    <m/>
    <m/>
    <x v="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4.72707415131899"/>
  </r>
  <r>
    <x v="19"/>
    <x v="19"/>
    <s v="Santa Izabel"/>
    <s v="BRA0029430"/>
    <n v="1"/>
    <n v="-20.418299999999999"/>
    <n v="-54.419699999999999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Santa Juliana"/>
    <s v="BRA0030166"/>
    <n v="88"/>
    <n v="-19.302299999999999"/>
    <n v="-47.463999999999999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15.13005489817601"/>
  </r>
  <r>
    <x v="19"/>
    <x v="19"/>
    <s v="Santa Laura"/>
    <s v="BRA0027972"/>
    <n v="15"/>
    <n v="-26.7666"/>
    <n v="-52.317799999999998"/>
    <x v="0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7.136068967075602"/>
  </r>
  <r>
    <x v="19"/>
    <x v="19"/>
    <s v="Santa Luzia Alto"/>
    <s v="BRA0029652"/>
    <n v="28.5"/>
    <n v="-26.611899999999999"/>
    <n v="-52.529699999999998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8.558531037443"/>
  </r>
  <r>
    <x v="19"/>
    <x v="19"/>
    <s v="Santa Luzia DÂ´Oeste"/>
    <s v="BRA0026716"/>
    <n v="3"/>
    <n v="-12.3453"/>
    <n v="-61.7697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427213793415101"/>
  </r>
  <r>
    <x v="19"/>
    <x v="19"/>
    <s v="Santa Luzia I"/>
    <s v="BRA0030006"/>
    <n v="130"/>
    <n v="-21.4315"/>
    <n v="-54.3718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65.53303564503301"/>
  </r>
  <r>
    <x v="19"/>
    <x v="19"/>
    <s v="Santa LÃºcia"/>
    <s v="BRA0027912"/>
    <n v="4.4000000000000004"/>
    <n v="-22.331299999999999"/>
    <n v="-47.395899999999997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756502744908801"/>
  </r>
  <r>
    <x v="19"/>
    <x v="19"/>
    <s v="Santa LÃºcia"/>
    <s v="BRA0027987"/>
    <n v="5"/>
    <n v="-13.5436"/>
    <n v="-59.030299999999997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.045356322358501"/>
  </r>
  <r>
    <x v="19"/>
    <x v="19"/>
    <s v="Santa LÃºcia II"/>
    <s v="BRA0028395"/>
    <n v="7.6"/>
    <n v="-13.5517"/>
    <n v="-59.036700000000003"/>
    <x v="0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9489416099849"/>
  </r>
  <r>
    <x v="19"/>
    <x v="19"/>
    <s v="Santa Maria"/>
    <s v="BRA0030681"/>
    <n v="3.47"/>
    <n v="-26.752199999999998"/>
    <n v="-49.418900000000001"/>
    <x v="0"/>
    <m/>
    <m/>
    <m/>
    <x v="5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2174772877168"/>
  </r>
  <r>
    <x v="19"/>
    <x v="19"/>
    <s v="Santa Maria"/>
    <s v="BRA0029768"/>
    <n v="6.4"/>
    <n v="-25.443000000000001"/>
    <n v="-51.645299999999999"/>
    <x v="9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2.918549447140101"/>
  </r>
  <r>
    <x v="19"/>
    <x v="19"/>
    <s v="Santa Maria"/>
    <s v="BRA0029019"/>
    <n v="4.95"/>
    <n v="-8.2947000000000006"/>
    <n v="-35.595599999999997"/>
    <x v="4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8698271017043799"/>
  </r>
  <r>
    <x v="19"/>
    <x v="19"/>
    <s v="Santa Maria AÃ§ucareira"/>
    <s v="BRA0031179"/>
    <n v="4.5999999999999996"/>
    <n v="-9.0065000000000008"/>
    <n v="-35.421300000000002"/>
    <x v="9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4727074151319"/>
  </r>
  <r>
    <x v="19"/>
    <x v="19"/>
    <s v="Santa Maria das Barreiras"/>
    <s v="BRA0026722"/>
    <n v="1.1120000000000001"/>
    <n v="-8.8405000000000005"/>
    <n v="-49.721899999999998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564469206830697"/>
  </r>
  <r>
    <x v="19"/>
    <x v="19"/>
    <s v="Santa Maria de LenÃ§Ã³is"/>
    <s v="BRA0028337"/>
    <n v="3.04"/>
    <n v="-22.540600000000001"/>
    <n v="-48.8003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8863109873915"/>
  </r>
  <r>
    <x v="19"/>
    <x v="19"/>
    <s v="Santa MÃ´nica"/>
    <s v="BRA0031427"/>
    <n v="29.4"/>
    <n v="-5.2797999999999998"/>
    <n v="-35.800600000000003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8632155131533"/>
  </r>
  <r>
    <x v="19"/>
    <x v="19"/>
    <s v="Santa MÃ´nica I"/>
    <s v="BRA0032013"/>
    <n v="18.899999999999999"/>
    <n v="-3.2597"/>
    <n v="-39.281599999999997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2.4120671155985"/>
  </r>
  <r>
    <x v="19"/>
    <x v="19"/>
    <s v="Santa Rosa"/>
    <s v="BRA0028844"/>
    <n v="6.5"/>
    <n v="-27.896999999999998"/>
    <n v="-50.286200000000001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4.758963219066001"/>
  </r>
  <r>
    <x v="19"/>
    <x v="19"/>
    <s v="Santa Rosa"/>
    <s v="BRA0027920"/>
    <n v="2.76"/>
    <n v="-23.234300000000001"/>
    <n v="-47.603499999999997"/>
    <x v="9"/>
    <m/>
    <m/>
    <m/>
    <x v="2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8836244490791696"/>
  </r>
  <r>
    <x v="19"/>
    <x v="19"/>
    <s v="Santa Rosa"/>
    <s v="BRA0026730"/>
    <n v="1.4"/>
    <n v="-27.729800000000001"/>
    <n v="-54.408200000000001"/>
    <x v="0"/>
    <m/>
    <m/>
    <m/>
    <x v="107"/>
    <m/>
    <s v="AgÃªncia Nacional de Energia ElÃ©trica (Brazil)"/>
    <s v="http://www2.aneel.gov.br/aplicacoes/capacidadebrasil/capacidadebrasil.cfm"/>
    <s v="WRI"/>
    <n v="2017"/>
    <m/>
    <m/>
    <m/>
    <m/>
    <n v="5.3326997702603904"/>
  </r>
  <r>
    <x v="19"/>
    <x v="19"/>
    <s v="Santa Rosa II"/>
    <s v="BRA0026732"/>
    <n v="30"/>
    <n v="-22.0991"/>
    <n v="-42.2669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4.272137934151"/>
  </r>
  <r>
    <x v="19"/>
    <x v="19"/>
    <s v="Santa Rosa do Purus Â– BBF Acre"/>
    <s v="BRA0034415"/>
    <n v="2.0551999999999899"/>
    <n v="-9.4407999999999994"/>
    <n v="-70.484999999999999"/>
    <x v="3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7908720426149802"/>
  </r>
  <r>
    <x v="19"/>
    <x v="19"/>
    <s v="Santa Teresa"/>
    <s v="BRA0028933"/>
    <n v="20.2"/>
    <n v="-7.5484999999999998"/>
    <n v="-35.025100000000002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2.336671692536001"/>
  </r>
  <r>
    <x v="19"/>
    <x v="19"/>
    <s v="Santa Terezinha"/>
    <s v="BRA0028242"/>
    <n v="1"/>
    <n v="-22.312799999999999"/>
    <n v="-46.198599999999999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Santa Terezinha"/>
    <s v="BRA0028149"/>
    <n v="50.5"/>
    <n v="-23.748000000000001"/>
    <n v="-52.8733"/>
    <x v="9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80.84167923134001"/>
  </r>
  <r>
    <x v="19"/>
    <x v="19"/>
    <s v="Santa Terezinha (IvatÃ©)"/>
    <s v="BRA0028143"/>
    <n v="9"/>
    <n v="-23.409099999999999"/>
    <n v="-53.357999999999997"/>
    <x v="9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229210160040701"/>
  </r>
  <r>
    <x v="19"/>
    <x v="19"/>
    <s v="Santa Terezinha Paranacity"/>
    <s v="BRA0028139"/>
    <n v="46"/>
    <n v="-22.872399999999999"/>
    <n v="-52.1736"/>
    <x v="9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4.72707415131899"/>
  </r>
  <r>
    <x v="19"/>
    <x v="19"/>
    <s v="Santa VitÃ³ria"/>
    <s v="BRA0031268"/>
    <n v="41.4"/>
    <n v="-18.770900000000001"/>
    <n v="-50.223999999999997"/>
    <x v="9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8.254366736187"/>
  </r>
  <r>
    <x v="19"/>
    <x v="19"/>
    <s v="Santa Ãšrsula"/>
    <s v="BRA0031425"/>
    <n v="27.3"/>
    <n v="-5.2937000000000003"/>
    <n v="-35.789299999999997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372985833642304"/>
  </r>
  <r>
    <x v="19"/>
    <x v="19"/>
    <s v="Santana"/>
    <s v="BRA0027415"/>
    <n v="4.32"/>
    <n v="-22.066700000000001"/>
    <n v="-48.066699999999997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4551878625177"/>
  </r>
  <r>
    <x v="19"/>
    <x v="19"/>
    <s v="Santana"/>
    <s v="BRA0027104"/>
    <n v="178.1"/>
    <n v="-9.5999999999999992E-3"/>
    <n v="-51.171599999999998"/>
    <x v="3"/>
    <m/>
    <m/>
    <m/>
    <x v="9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61.80143576767603"/>
  </r>
  <r>
    <x v="19"/>
    <x v="19"/>
    <s v="Santana I"/>
    <s v="BRA0031810"/>
    <n v="30"/>
    <n v="-6.0534999999999997"/>
    <n v="-36.455599999999997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Santana I"/>
    <s v="BRA0028971"/>
    <n v="14.757999999999999"/>
    <n v="-14.3911"/>
    <n v="-56.828899999999997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6.214273721073397"/>
  </r>
  <r>
    <x v="19"/>
    <x v="19"/>
    <s v="Santana II"/>
    <s v="BRA0031811"/>
    <n v="24"/>
    <n v="-6.0427999999999997"/>
    <n v="-36.463999999999999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459767765839398"/>
  </r>
  <r>
    <x v="19"/>
    <x v="19"/>
    <s v="SantarÃ©m"/>
    <s v="BRA0031616"/>
    <n v="22.55"/>
    <n v="-2.4784999999999999"/>
    <n v="-54.7211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6.454926314211605"/>
  </r>
  <r>
    <x v="19"/>
    <x v="19"/>
    <s v="Santo AntÃ´nio"/>
    <s v="BRA0029707"/>
    <n v="3568"/>
    <n v="-8.8010999999999999"/>
    <n v="-63.9497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590.766271635001"/>
  </r>
  <r>
    <x v="19"/>
    <x v="19"/>
    <s v="Santo AntÃ´nio"/>
    <s v="BRA0029053"/>
    <n v="3"/>
    <n v="-28.455100000000002"/>
    <n v="-49.598399999999998"/>
    <x v="4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5574709707299301"/>
  </r>
  <r>
    <x v="19"/>
    <x v="19"/>
    <s v="Santo AntÃ´nio"/>
    <s v="BRA0029050"/>
    <n v="4.5"/>
    <n v="-27.701699999999999"/>
    <n v="-54.419400000000003"/>
    <x v="0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140820690122599"/>
  </r>
  <r>
    <x v="19"/>
    <x v="19"/>
    <s v="Santo AntÃ´nio"/>
    <s v="BRA0027924"/>
    <n v="1.1599999999999999"/>
    <n v="-22.722300000000001"/>
    <n v="-47.774500000000003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1539870872941398"/>
  </r>
  <r>
    <x v="19"/>
    <x v="19"/>
    <s v="Santo AntÃ´nio"/>
    <s v="BRA0028344"/>
    <n v="23"/>
    <n v="-21.116299999999999"/>
    <n v="-47.9514"/>
    <x v="9"/>
    <m/>
    <m/>
    <m/>
    <x v="3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2.363537075659806"/>
  </r>
  <r>
    <x v="19"/>
    <x v="19"/>
    <s v="Santo AntÃ´nio"/>
    <s v="BRA0029728"/>
    <n v="8"/>
    <n v="-22.1358"/>
    <n v="-42.348300000000002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4725701157736"/>
  </r>
  <r>
    <x v="19"/>
    <x v="19"/>
    <s v="Santo AntÃ´nio de PÃ¡dua"/>
    <s v="BRA0030916"/>
    <n v="14"/>
    <n v="-3.2732999999999999"/>
    <n v="-39.224699999999999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6015311967396"/>
  </r>
  <r>
    <x v="19"/>
    <x v="19"/>
    <s v="Santo AntÃ´nio do CaiapÃ³"/>
    <s v="BRA0029119"/>
    <n v="30"/>
    <n v="-16.443300000000001"/>
    <n v="-51.391399999999997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4.272137934151"/>
  </r>
  <r>
    <x v="19"/>
    <x v="19"/>
    <s v="Santo AntÃ´nio do IÃ§Ã¡"/>
    <s v="BRA0026795"/>
    <n v="3.02"/>
    <n v="-3.1004999999999998"/>
    <n v="-67.927800000000005"/>
    <x v="3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9176885795529"/>
  </r>
  <r>
    <x v="19"/>
    <x v="19"/>
    <s v="Santo AntÃ´nio do Jari"/>
    <s v="BRA0026792"/>
    <n v="373.4"/>
    <n v="-0.65"/>
    <n v="-52.5167"/>
    <x v="0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22.30721015373"/>
  </r>
  <r>
    <x v="19"/>
    <x v="19"/>
    <s v="Sapezal"/>
    <s v="BRA0028821"/>
    <n v="16"/>
    <n v="-13.265599999999999"/>
    <n v="-59.019399999999997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0.945140231547299"/>
  </r>
  <r>
    <x v="19"/>
    <x v="19"/>
    <s v="Seabra"/>
    <s v="BRA0030306"/>
    <n v="30.06"/>
    <n v="-12.278700000000001"/>
    <n v="-42.3626"/>
    <x v="4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645859126713901"/>
  </r>
  <r>
    <x v="19"/>
    <x v="19"/>
    <s v="Sede 1"/>
    <s v="BRA0030735"/>
    <n v="1.44"/>
    <n v="-23.599900000000002"/>
    <n v="-46.909100000000002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594276670716104"/>
  </r>
  <r>
    <x v="19"/>
    <x v="19"/>
    <s v="Sede das Flores"/>
    <s v="BRA0029939"/>
    <n v="1"/>
    <n v="-26.5425"/>
    <n v="-53.564999999999998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Segredo"/>
    <s v="BRA0028822"/>
    <n v="26.117999999999999"/>
    <n v="-13.2295"/>
    <n v="-59.031700000000001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9.485323285472006"/>
  </r>
  <r>
    <x v="19"/>
    <x v="19"/>
    <s v="Selecta"/>
    <s v="BRA0030450"/>
    <n v="11.4"/>
    <n v="-18.679300000000001"/>
    <n v="-48.148499999999999"/>
    <x v="9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0.8236662027183"/>
  </r>
  <r>
    <x v="19"/>
    <x v="19"/>
    <s v="Senado Federal"/>
    <s v="BRA0031135"/>
    <n v="3.2"/>
    <n v="-15.7767"/>
    <n v="-47.7879"/>
    <x v="3"/>
    <m/>
    <m/>
    <m/>
    <x v="5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687617037936899"/>
  </r>
  <r>
    <x v="19"/>
    <x v="19"/>
    <s v="Senador Arnon Afonso  Farias de Mello (Floresta)"/>
    <s v="BRA0000961"/>
    <n v="85.927000000000007"/>
    <n v="3.1219000000000001"/>
    <n v="-60.708500000000001"/>
    <x v="3"/>
    <m/>
    <m/>
    <m/>
    <x v="3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67.54245913087601"/>
  </r>
  <r>
    <x v="19"/>
    <x v="19"/>
    <s v="Senador Jonas Pinheiro (CaetÃ©)"/>
    <s v="BRA0028393"/>
    <n v="6.3"/>
    <n v="-16.116700000000002"/>
    <n v="-55.366700000000002"/>
    <x v="0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.9971489661717"/>
  </r>
  <r>
    <x v="19"/>
    <x v="19"/>
    <s v="SepÃ© Tiaraju (Antiga Canoas)"/>
    <s v="BRA0028038"/>
    <n v="248.57259999999999"/>
    <n v="-29.872399999999999"/>
    <n v="-51.1374"/>
    <x v="1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85.6650346388301"/>
  </r>
  <r>
    <x v="19"/>
    <x v="19"/>
    <s v="SeraÃ­ma"/>
    <s v="BRA0030546"/>
    <n v="30.24"/>
    <n v="-14.1473"/>
    <n v="-42.7119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859307384957702"/>
  </r>
  <r>
    <x v="19"/>
    <x v="19"/>
    <s v="Seresta"/>
    <s v="BRA0029142"/>
    <n v="9.5"/>
    <n v="-9.9092000000000002"/>
    <n v="-36.324100000000001"/>
    <x v="9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019721835598602"/>
  </r>
  <r>
    <x v="19"/>
    <x v="19"/>
    <s v="Sergifil IndÃºstria TÃªxtil"/>
    <s v="BRA0030659"/>
    <n v="2.4"/>
    <n v="-10.9902"/>
    <n v="-37.0854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265712778452601"/>
  </r>
  <r>
    <x v="19"/>
    <x v="19"/>
    <s v="Sergipe Industrial Filial"/>
    <s v="BRA0030028"/>
    <n v="1.296"/>
    <n v="-10.9071"/>
    <n v="-37.062199999999997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54348490036445"/>
  </r>
  <r>
    <x v="19"/>
    <x v="19"/>
    <s v="Serra"/>
    <s v="BRA0029324"/>
    <n v="1"/>
    <n v="-22.5169"/>
    <n v="-43.6922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Serra Grande"/>
    <s v="BRA0028543"/>
    <n v="17.2"/>
    <n v="-8.9799000000000007"/>
    <n v="-36.0533"/>
    <x v="9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1.593601639189004"/>
  </r>
  <r>
    <x v="19"/>
    <x v="19"/>
    <s v="Serra da Mesa"/>
    <s v="BRA0002731"/>
    <n v="1275"/>
    <n v="-13.835000000000001"/>
    <n v="-48.301099999999998"/>
    <x v="0"/>
    <m/>
    <m/>
    <m/>
    <x v="7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856.5658622014198"/>
  </r>
  <r>
    <x v="19"/>
    <x v="19"/>
    <s v="Serra das Agulhas"/>
    <s v="BRA0031207"/>
    <n v="30"/>
    <n v="-18.360900000000001"/>
    <n v="-43.957900000000002"/>
    <x v="0"/>
    <m/>
    <m/>
    <m/>
    <x v="9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4.272137934151"/>
  </r>
  <r>
    <x v="19"/>
    <x v="19"/>
    <s v="Serra das Vacas I"/>
    <s v="BRA0031537"/>
    <n v="23.92"/>
    <n v="-8.9113000000000007"/>
    <n v="-36.747700000000002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364901873286598"/>
  </r>
  <r>
    <x v="19"/>
    <x v="19"/>
    <s v="Serra das Vacas II"/>
    <s v="BRA0031540"/>
    <n v="22.295000000000002"/>
    <n v="-8.8952000000000009"/>
    <n v="-36.725700000000003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.4379384308079"/>
  </r>
  <r>
    <x v="19"/>
    <x v="19"/>
    <s v="Serra das Vacas III"/>
    <s v="BRA0031560"/>
    <n v="22.234999999999999"/>
    <n v="-8.9031000000000002"/>
    <n v="-36.757899999999999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.366789011393301"/>
  </r>
  <r>
    <x v="19"/>
    <x v="19"/>
    <s v="Serra das Vacas IV"/>
    <s v="BRA0031574"/>
    <n v="22.295000000000002"/>
    <n v="-8.9138000000000002"/>
    <n v="-36.729599999999998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.4379384308079"/>
  </r>
  <r>
    <x v="19"/>
    <x v="19"/>
    <s v="Serra de Santana I"/>
    <s v="BRA0030625"/>
    <n v="20"/>
    <n v="-6.0566000000000004"/>
    <n v="-36.580599999999997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.7164731381995"/>
  </r>
  <r>
    <x v="19"/>
    <x v="19"/>
    <s v="Serra de Santana II"/>
    <s v="BRA0030609"/>
    <n v="30"/>
    <n v="-6.1013999999999999"/>
    <n v="-36.578699999999998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Serra de Santana III"/>
    <s v="BRA0030615"/>
    <n v="30"/>
    <n v="-6.0248999999999997"/>
    <n v="-36.512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Serra do EspinhaÃ§o"/>
    <s v="BRA0030802"/>
    <n v="18.48"/>
    <n v="-14.114000000000001"/>
    <n v="-42.552799999999998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914021179696299"/>
  </r>
  <r>
    <x v="19"/>
    <x v="19"/>
    <s v="Serra do FacÃ£o"/>
    <s v="BRA0028355"/>
    <n v="212.58"/>
    <n v="-18.066700000000001"/>
    <n v="-47.666699999999999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09.73236940139498"/>
  </r>
  <r>
    <x v="19"/>
    <x v="19"/>
    <s v="Serra do Navio"/>
    <s v="BRA0029704"/>
    <n v="21.6"/>
    <n v="0.9"/>
    <n v="-51.9925"/>
    <x v="3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2.391415006074098"/>
  </r>
  <r>
    <x v="19"/>
    <x v="19"/>
    <s v="Serra do Salto"/>
    <s v="BRA0030314"/>
    <n v="19.2"/>
    <n v="-14.1555"/>
    <n v="-42.638199999999998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2.7678142126715"/>
  </r>
  <r>
    <x v="19"/>
    <x v="19"/>
    <s v="Serra dos Cavalinhos I"/>
    <s v="BRA0031324"/>
    <n v="25"/>
    <n v="-28.793099999999999"/>
    <n v="-50.704599999999999"/>
    <x v="0"/>
    <m/>
    <m/>
    <m/>
    <x v="9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5.226781611792603"/>
  </r>
  <r>
    <x v="19"/>
    <x v="19"/>
    <s v="Serra dos Cavalinhos II"/>
    <s v="BRA0030337"/>
    <n v="29"/>
    <n v="-28.79"/>
    <n v="-50.744399999999999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0.46306666967899"/>
  </r>
  <r>
    <x v="19"/>
    <x v="19"/>
    <s v="SerranÃ³polis"/>
    <s v="BRA0029989"/>
    <n v="8.6"/>
    <n v="-18.193300000000001"/>
    <n v="-51.911999999999999"/>
    <x v="9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796800819594502"/>
  </r>
  <r>
    <x v="19"/>
    <x v="19"/>
    <s v="Serraria"/>
    <s v="BRA0002740"/>
    <n v="24"/>
    <n v="-24.151900000000001"/>
    <n v="-47.548099999999998"/>
    <x v="0"/>
    <m/>
    <m/>
    <m/>
    <x v="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1.417710347320906"/>
  </r>
  <r>
    <x v="19"/>
    <x v="19"/>
    <s v="Sete Gameleiras"/>
    <s v="BRA0030455"/>
    <n v="30"/>
    <n v="-9.8637999999999995"/>
    <n v="-41.104199999999999"/>
    <x v="4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Sete Quedas Alta"/>
    <s v="BRA0028853"/>
    <n v="22"/>
    <n v="-16.305"/>
    <n v="-55.056100000000001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3.799567818377497"/>
  </r>
  <r>
    <x v="19"/>
    <x v="19"/>
    <s v="SguÃ¡rio Itapeva"/>
    <s v="BRA0028073"/>
    <n v="2.7080000000000002"/>
    <n v="-24.186599999999999"/>
    <n v="-48.9634"/>
    <x v="9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6974112348211605"/>
  </r>
  <r>
    <x v="19"/>
    <x v="19"/>
    <s v="Shopping Boa Vista"/>
    <s v="BRA0030228"/>
    <n v="1.75"/>
    <n v="-8.0559999999999992"/>
    <n v="-34.878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4854155676217404"/>
  </r>
  <r>
    <x v="19"/>
    <x v="19"/>
    <s v="Shopping Campo Grande"/>
    <s v="BRA0030198"/>
    <n v="4.6550000000000002"/>
    <n v="-20.909199999999998"/>
    <n v="-54.240200000000002"/>
    <x v="1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3.4400120377056"/>
  </r>
  <r>
    <x v="19"/>
    <x v="19"/>
    <s v="Shopping Center Granja Vianna"/>
    <s v="BRA0033452"/>
    <n v="3.5"/>
    <n v="-23.588799999999999"/>
    <n v="-46.824100000000001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970831135243399"/>
  </r>
  <r>
    <x v="19"/>
    <x v="19"/>
    <s v="Shopping Center Recife Diesel"/>
    <s v="BRA0033903"/>
    <n v="1"/>
    <n v="-8.1151999999999997"/>
    <n v="-34.895699999999998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773803243552804"/>
  </r>
  <r>
    <x v="19"/>
    <x v="19"/>
    <s v="Shopping Center Vale"/>
    <s v="BRA0031078"/>
    <n v="2.0550000000000002"/>
    <n v="-23.646100000000001"/>
    <n v="-46.638599999999997"/>
    <x v="1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762454293766901"/>
  </r>
  <r>
    <x v="19"/>
    <x v="19"/>
    <s v="Shopping Cidade Jardim"/>
    <s v="BRA0032573"/>
    <n v="4"/>
    <n v="-23.595199999999998"/>
    <n v="-46.688000000000002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1095212974211"/>
  </r>
  <r>
    <x v="19"/>
    <x v="19"/>
    <s v="Shopping Guararapes"/>
    <s v="BRA0030164"/>
    <n v="2.5"/>
    <n v="-8.1638000000000002"/>
    <n v="-34.910800000000002"/>
    <x v="3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6934508108882"/>
  </r>
  <r>
    <x v="19"/>
    <x v="19"/>
    <s v="Shopping Interlagos"/>
    <s v="BRA0029761"/>
    <n v="1.75"/>
    <n v="-23.662700000000001"/>
    <n v="-46.657499999999999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571433096881799"/>
  </r>
  <r>
    <x v="19"/>
    <x v="19"/>
    <s v="Shopping Nova AmÃ©rica"/>
    <s v="BRA0029788"/>
    <n v="3.6"/>
    <n v="-22.873200000000001"/>
    <n v="-43.2622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398569167679"/>
  </r>
  <r>
    <x v="19"/>
    <x v="19"/>
    <s v="Shopping Parauapebas"/>
    <s v="BRA0030942"/>
    <n v="2.032"/>
    <n v="-6.1477000000000004"/>
    <n v="-50.4803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6916368190899398"/>
  </r>
  <r>
    <x v="19"/>
    <x v="19"/>
    <s v="Shopping Park Europeu"/>
    <s v="BRA0030795"/>
    <n v="2.032"/>
    <n v="-26.9147"/>
    <n v="-49.057099999999998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6916368190899398"/>
  </r>
  <r>
    <x v="19"/>
    <x v="19"/>
    <s v="Shopping Park dos Lagos"/>
    <s v="BRA0031242"/>
    <n v="2.2400000000000002"/>
    <n v="-22.874500000000001"/>
    <n v="-42.008600000000001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5813319265558299"/>
  </r>
  <r>
    <x v="19"/>
    <x v="19"/>
    <s v="Shopping Parque das Bandeiras"/>
    <s v="BRA0031097"/>
    <n v="3.355"/>
    <n v="-22.9251"/>
    <n v="-47.179000000000002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3506109882119"/>
  </r>
  <r>
    <x v="19"/>
    <x v="19"/>
    <s v="Shopping Porto Velho"/>
    <s v="BRA0030344"/>
    <n v="4.0149999999999997"/>
    <n v="-8.7579999999999991"/>
    <n v="-63.894500000000001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173682002286402"/>
  </r>
  <r>
    <x v="19"/>
    <x v="19"/>
    <s v="Shopping Praia da Costa"/>
    <s v="BRA0029872"/>
    <n v="1.8"/>
    <n v="-20.325700000000001"/>
    <n v="-40.284399999999998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6992845838395096"/>
  </r>
  <r>
    <x v="19"/>
    <x v="19"/>
    <s v="Shopping TaboÃ£o"/>
    <s v="BRA0028177"/>
    <n v="3.355"/>
    <n v="-23.597999999999999"/>
    <n v="-46.743499999999997"/>
    <x v="1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4.1012331657363"/>
  </r>
  <r>
    <x v="19"/>
    <x v="19"/>
    <s v="Shopping Tacaruna"/>
    <s v="BRA0030529"/>
    <n v="2.6"/>
    <n v="-8.0351999999999997"/>
    <n v="-34.923699999999997"/>
    <x v="1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8.677557743938699"/>
  </r>
  <r>
    <x v="19"/>
    <x v="19"/>
    <s v="Shopping Villa-Lobos"/>
    <s v="BRA0033442"/>
    <n v="3.64"/>
    <n v="-23.546299999999999"/>
    <n v="-46.711599999999997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569664380653199"/>
  </r>
  <r>
    <x v="19"/>
    <x v="19"/>
    <s v="Siderpa"/>
    <s v="BRA0028668"/>
    <n v="2.4"/>
    <n v="-19.462"/>
    <n v="-44.237499999999997"/>
    <x v="9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944560426775407"/>
  </r>
  <r>
    <x v="19"/>
    <x v="19"/>
    <s v="SiderÃºrgica UniÃ£o"/>
    <s v="BRA0031975"/>
    <n v="5"/>
    <n v="-20.018799999999999"/>
    <n v="-44.945399999999999"/>
    <x v="9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905116755578199"/>
  </r>
  <r>
    <x v="19"/>
    <x v="19"/>
    <s v="Simasa"/>
    <s v="BRA0028500"/>
    <n v="8"/>
    <n v="-4.8842999999999996"/>
    <n v="-47.376399999999997"/>
    <x v="9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6481868089251"/>
  </r>
  <r>
    <x v="19"/>
    <x v="19"/>
    <s v="SimplÃ­cio"/>
    <s v="BRA0029458"/>
    <n v="305.7"/>
    <n v="-21.921099999999999"/>
    <n v="-42.790300000000002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64.433085549"/>
  </r>
  <r>
    <x v="19"/>
    <x v="19"/>
    <s v="Sinimbu"/>
    <s v="BRA0028750"/>
    <n v="18"/>
    <n v="-9.8811"/>
    <n v="-36.150700000000001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4.458420320081501"/>
  </r>
  <r>
    <x v="19"/>
    <x v="19"/>
    <s v="Sinterama"/>
    <s v="BRA0030534"/>
    <n v="1.524"/>
    <n v="-21.384699999999999"/>
    <n v="-45.956800000000001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5187276143174504"/>
  </r>
  <r>
    <x v="19"/>
    <x v="19"/>
    <s v="Sistema backup de geraÃ§Ã£o da EstaÃ§Ã£o de CompressÃ£o de Campo Grande/MS"/>
    <s v="BRA0032589"/>
    <n v="1.2"/>
    <n v="-20.909199999999998"/>
    <n v="-54.240200000000002"/>
    <x v="1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6204112664332495"/>
  </r>
  <r>
    <x v="19"/>
    <x v="19"/>
    <s v="Sistema backup de geraÃ§Ã£o da EstaÃ§Ã£o de CompressÃ£o de CapÃ£o Bonito/SP"/>
    <s v="BRA0032771"/>
    <n v="1.1983999999999999"/>
    <n v="-23.947500000000002"/>
    <n v="-48.485599999999998"/>
    <x v="1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6089173847446698"/>
  </r>
  <r>
    <x v="19"/>
    <x v="19"/>
    <s v="Sistema backup de geraÃ§Ã£o da EstaÃ§Ã£o de CompressÃ£o de GÃ¡s Natural de PaulÃ­nia/SP"/>
    <s v="BRA0032217"/>
    <n v="1.1499999999999999"/>
    <n v="-22.7164"/>
    <n v="-47.119199999999999"/>
    <x v="1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2612274636652003"/>
  </r>
  <r>
    <x v="19"/>
    <x v="19"/>
    <s v="Sistema backup de geraÃ§Ã£o da EstaÃ§Ã£o de CompressÃ£o de Iacanga/SP"/>
    <s v="BRA0032650"/>
    <n v="2"/>
    <n v="-21.811800000000002"/>
    <n v="-49.008299999999998"/>
    <x v="1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367352110722001"/>
  </r>
  <r>
    <x v="19"/>
    <x v="19"/>
    <s v="Sistema backup de geraÃ§Ã£o da EstaÃ§Ã£o de CompressÃ£o de MirandÃ³polis/SP"/>
    <s v="BRA0032592"/>
    <n v="2"/>
    <n v="-21.180700000000002"/>
    <n v="-51.142800000000001"/>
    <x v="1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367352110722001"/>
  </r>
  <r>
    <x v="19"/>
    <x v="19"/>
    <s v="Sistema backup de geraÃ§Ã£o da EstaÃ§Ã£o de CompressÃ£o de PenÃ¡polis/SP"/>
    <s v="BRA0032621"/>
    <n v="1.2"/>
    <n v="-21.4999"/>
    <n v="-50.0916"/>
    <x v="1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6204112664332495"/>
  </r>
  <r>
    <x v="19"/>
    <x v="19"/>
    <s v="Sistema backup de geraÃ§Ã£o da EstaÃ§Ã£o de CompressÃ£o de SÃ£o Carlos/SP"/>
    <s v="BRA0032657"/>
    <n v="1.355"/>
    <n v="-22.046600000000002"/>
    <n v="-47.935499999999998"/>
    <x v="1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7338810550142103"/>
  </r>
  <r>
    <x v="19"/>
    <x v="19"/>
    <s v="Sistema de CogeraÃ§Ã£o da  RECAP"/>
    <s v="BRA0027902"/>
    <n v="22.5"/>
    <n v="-23.6388"/>
    <n v="-46.4666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6.241057297993905"/>
  </r>
  <r>
    <x v="19"/>
    <x v="19"/>
    <s v="Sistema de GeraÃ§Ã£o do MunicÃ­pio de FeijÃ³"/>
    <s v="BRA0030985"/>
    <n v="4.2628000000000004"/>
    <n v="-8.1635000000000009"/>
    <n v="-70.349400000000003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8.2336168466617"/>
  </r>
  <r>
    <x v="19"/>
    <x v="19"/>
    <s v="Sobar"/>
    <s v="BRA0028048"/>
    <n v="3.8639999999999999"/>
    <n v="-22.6737"/>
    <n v="-49.410699999999999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837074228710801"/>
  </r>
  <r>
    <x v="19"/>
    <x v="19"/>
    <s v="Sobradinho"/>
    <s v="BRA0002755"/>
    <n v="1050.3"/>
    <n v="-9.4314"/>
    <n v="-40.827800000000003"/>
    <x v="0"/>
    <m/>
    <m/>
    <m/>
    <x v="2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000.6675490746302"/>
  </r>
  <r>
    <x v="19"/>
    <x v="19"/>
    <s v="Sobrado"/>
    <s v="BRA0002756"/>
    <n v="4.82"/>
    <n v="-12.529199999999999"/>
    <n v="-46.268900000000002"/>
    <x v="0"/>
    <m/>
    <m/>
    <m/>
    <x v="8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8.359723494753599"/>
  </r>
  <r>
    <x v="19"/>
    <x v="19"/>
    <s v="Sobragi"/>
    <s v="BRA0002757"/>
    <n v="60"/>
    <n v="-21.94"/>
    <n v="-43.37"/>
    <x v="0"/>
    <m/>
    <m/>
    <m/>
    <x v="7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28.54427586830201"/>
  </r>
  <r>
    <x v="19"/>
    <x v="19"/>
    <s v="Sociedade Hospitalar Samaritano"/>
    <s v="BRA0029658"/>
    <n v="2.0384000000000002"/>
    <n v="-23.544"/>
    <n v="-46.6265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7190120531658106"/>
  </r>
  <r>
    <x v="19"/>
    <x v="19"/>
    <s v="Sociedade de EducaÃ§Ã£o Tiradentes"/>
    <s v="BRA0030690"/>
    <n v="2.8"/>
    <n v="-10.9902"/>
    <n v="-37.0854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976664908194699"/>
  </r>
  <r>
    <x v="19"/>
    <x v="19"/>
    <s v="Socorro"/>
    <s v="BRA0002762"/>
    <n v="1"/>
    <n v="-22.6"/>
    <n v="-46.5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Sodre"/>
    <s v="BRA0031099"/>
    <n v="1.012"/>
    <n v="-22.65"/>
    <n v="-45.3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547801196453602"/>
  </r>
  <r>
    <x v="19"/>
    <x v="19"/>
    <s v="Sol"/>
    <s v="BRA0029273"/>
    <n v="147.30000000000001"/>
    <n v="-20.124600000000001"/>
    <n v="-40.291699999999999"/>
    <x v="2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61"/>
  </r>
  <r>
    <x v="19"/>
    <x v="19"/>
    <s v="Sonda - SÃ£o Bernardo"/>
    <s v="BRA0029205"/>
    <n v="2.16"/>
    <n v="-23.69"/>
    <n v="-46.555500000000002"/>
    <x v="3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2391415006074098"/>
  </r>
  <r>
    <x v="19"/>
    <x v="19"/>
    <s v="Sonora"/>
    <s v="BRA0027385"/>
    <n v="10"/>
    <n v="-17.618300000000001"/>
    <n v="-54.764000000000003"/>
    <x v="9"/>
    <m/>
    <m/>
    <m/>
    <x v="5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810233511156397"/>
  </r>
  <r>
    <x v="19"/>
    <x v="19"/>
    <s v="Souza Cruz Cachoeirinha"/>
    <s v="BRA0028872"/>
    <n v="2.952"/>
    <n v="-29.946999999999999"/>
    <n v="-51.084499999999998"/>
    <x v="1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206211715425798"/>
  </r>
  <r>
    <x v="19"/>
    <x v="19"/>
    <s v="Stepie Ulb"/>
    <s v="BRA0028350"/>
    <n v="3.3"/>
    <n v="-29.914000000000001"/>
    <n v="-51.174500000000002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.706130982691398"/>
  </r>
  <r>
    <x v="19"/>
    <x v="19"/>
    <s v="Suape  CGDe  Koblitz Energia Ltda."/>
    <s v="BRA0002780"/>
    <n v="4"/>
    <n v="-8.2829999999999995"/>
    <n v="-35.025500000000001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734704221444101"/>
  </r>
  <r>
    <x v="19"/>
    <x v="19"/>
    <s v="Suape II"/>
    <s v="BRA0029719"/>
    <n v="381.25900000000001"/>
    <n v="-8.2829999999999995"/>
    <n v="-35.025500000000001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30.78974508337"/>
  </r>
  <r>
    <x v="19"/>
    <x v="19"/>
    <s v="SubestaÃ§Ã£o CPD"/>
    <s v="BRA0033048"/>
    <n v="3.22"/>
    <n v="-20.261399999999998"/>
    <n v="-40.247300000000003"/>
    <x v="3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773164644424"/>
  </r>
  <r>
    <x v="19"/>
    <x v="19"/>
    <s v="Sucupira"/>
    <s v="BRA0028837"/>
    <n v="4.5"/>
    <n v="-15.991899999999999"/>
    <n v="-55.087200000000003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140820690122599"/>
  </r>
  <r>
    <x v="19"/>
    <x v="19"/>
    <s v="SumaÃºma"/>
    <s v="BRA0028577"/>
    <n v="4"/>
    <n v="-9.6677999999999997"/>
    <n v="-35.8187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3240934044625"/>
  </r>
  <r>
    <x v="19"/>
    <x v="19"/>
    <s v="Super Shopping Osasco"/>
    <s v="BRA0033583"/>
    <n v="2.5503999999999998"/>
    <n v="-23.531600000000001"/>
    <n v="-46.761899999999997"/>
    <x v="3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9090307792357"/>
  </r>
  <r>
    <x v="19"/>
    <x v="19"/>
    <s v="Supercenter Granja Viana"/>
    <s v="BRA0029806"/>
    <n v="1.44"/>
    <n v="-23.543800000000001"/>
    <n v="-46.626399999999997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1594276670716104"/>
  </r>
  <r>
    <x v="19"/>
    <x v="19"/>
    <s v="Supercenter Tijuca"/>
    <s v="BRA0029609"/>
    <n v="1.4079999999999999"/>
    <n v="-22.899000000000001"/>
    <n v="-43.198500000000003"/>
    <x v="3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0225514966922402"/>
  </r>
  <r>
    <x v="19"/>
    <x v="19"/>
    <s v="Supermercado Mundial"/>
    <s v="BRA0031556"/>
    <n v="1.68"/>
    <n v="-22.898800000000001"/>
    <n v="-43.198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1859989449168697"/>
  </r>
  <r>
    <x v="19"/>
    <x v="19"/>
    <s v="Supershopping Osasco"/>
    <s v="BRA0029866"/>
    <n v="1.3"/>
    <n v="-23.531600000000001"/>
    <n v="-46.761899999999997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3387788719693496"/>
  </r>
  <r>
    <x v="19"/>
    <x v="19"/>
    <s v="Suzano"/>
    <s v="BRA0002787"/>
    <n v="38.4"/>
    <n v="-23.539000000000001"/>
    <n v="-46.301499999999997"/>
    <x v="1"/>
    <m/>
    <m/>
    <m/>
    <x v="9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75.85316052586398"/>
  </r>
  <r>
    <x v="19"/>
    <x v="19"/>
    <s v="Suzano MaranhÃ£o"/>
    <s v="BRA0030959"/>
    <n v="254.84"/>
    <n v="-5.3357999999999999"/>
    <n v="-47.565800000000003"/>
    <x v="9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12.58799079830999"/>
  </r>
  <r>
    <x v="19"/>
    <x v="19"/>
    <s v="Suzano Mucuri (Antiga Bahia Sul)"/>
    <s v="BRA0000187"/>
    <n v="214.08"/>
    <n v="-18.036300000000001"/>
    <n v="-39.912199999999999"/>
    <x v="9"/>
    <m/>
    <m/>
    <m/>
    <x v="9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66.62547900683705"/>
  </r>
  <r>
    <x v="19"/>
    <x v="19"/>
    <s v="SuÃ­Ã§a"/>
    <s v="BRA0002781"/>
    <n v="34.515000000000001"/>
    <n v="-20.083200000000001"/>
    <n v="-40.576599999999999"/>
    <x v="0"/>
    <m/>
    <m/>
    <m/>
    <x v="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1.47009469323999"/>
  </r>
  <r>
    <x v="19"/>
    <x v="19"/>
    <s v="SykuÃ© I"/>
    <s v="BRA0029634"/>
    <n v="30"/>
    <n v="-12.9937"/>
    <n v="-45.508299999999998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7.43070053346899"/>
  </r>
  <r>
    <x v="19"/>
    <x v="19"/>
    <s v="SÃƒO BERNARDO PLAZA"/>
    <s v="BRA0032788"/>
    <n v="1.3512"/>
    <n v="-23.719100000000001"/>
    <n v="-46.533900000000003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7795962942688597"/>
  </r>
  <r>
    <x v="19"/>
    <x v="19"/>
    <s v="SÃ¡ Carvalho"/>
    <s v="BRA0002563"/>
    <n v="78"/>
    <n v="-19.646599999999999"/>
    <n v="-42.849899999999998"/>
    <x v="0"/>
    <m/>
    <m/>
    <m/>
    <x v="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97.10755862879302"/>
  </r>
  <r>
    <x v="19"/>
    <x v="19"/>
    <s v="SÃ£o Bernardo"/>
    <s v="BRA0026798"/>
    <n v="6.82"/>
    <n v="-22.5608"/>
    <n v="-45.538600000000002"/>
    <x v="0"/>
    <m/>
    <m/>
    <m/>
    <x v="11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5.977866023697"/>
  </r>
  <r>
    <x v="19"/>
    <x v="19"/>
    <s v="SÃ£o Bernardo"/>
    <s v="BRA0028431"/>
    <n v="15"/>
    <n v="-27.736699999999999"/>
    <n v="-51.312800000000003"/>
    <x v="0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7.136068967075602"/>
  </r>
  <r>
    <x v="19"/>
    <x v="19"/>
    <s v="SÃ£o Borja"/>
    <s v="BRA0029583"/>
    <n v="12.5"/>
    <n v="-28.670999999999999"/>
    <n v="-55.914700000000003"/>
    <x v="9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4.7627918889455"/>
  </r>
  <r>
    <x v="19"/>
    <x v="19"/>
    <s v="SÃ£o CristovÃ£o"/>
    <s v="BRA0030912"/>
    <n v="26"/>
    <n v="-3.2578999999999998"/>
    <n v="-39.247500000000002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831415079659401"/>
  </r>
  <r>
    <x v="19"/>
    <x v="19"/>
    <s v="SÃ£o Domingos"/>
    <s v="BRA0027665"/>
    <n v="14.336"/>
    <n v="-13.4072"/>
    <n v="-46.343600000000002"/>
    <x v="0"/>
    <m/>
    <m/>
    <m/>
    <x v="7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4.606845647466301"/>
  </r>
  <r>
    <x v="19"/>
    <x v="19"/>
    <s v="SÃ£o Domingos"/>
    <s v="BRA0027867"/>
    <n v="12"/>
    <n v="-21.0943"/>
    <n v="-49.011000000000003"/>
    <x v="9"/>
    <m/>
    <m/>
    <m/>
    <x v="3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2.972280213387698"/>
  </r>
  <r>
    <x v="19"/>
    <x v="19"/>
    <s v="SÃ£o Domingos"/>
    <s v="BRA0028761"/>
    <n v="48"/>
    <n v="-20.083300000000001"/>
    <n v="-53.174700000000001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82.83542069464099"/>
  </r>
  <r>
    <x v="19"/>
    <x v="19"/>
    <s v="SÃ£o Domingos"/>
    <s v="BRA0032215"/>
    <n v="25.2"/>
    <n v="-5.2035999999999998"/>
    <n v="-35.790999999999997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9.8827561541314"/>
  </r>
  <r>
    <x v="19"/>
    <x v="19"/>
    <s v="SÃ£o Domingos (TorixorÃ©o)"/>
    <s v="BRA0002862"/>
    <n v="2.4"/>
    <n v="-16.287500000000001"/>
    <n v="-52.723100000000002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1417710347320895"/>
  </r>
  <r>
    <x v="19"/>
    <x v="19"/>
    <s v="SÃ£o Domingos II"/>
    <s v="BRA0028388"/>
    <n v="24.3"/>
    <n v="-13.4122"/>
    <n v="-46.369199999999999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2.5604317266625"/>
  </r>
  <r>
    <x v="19"/>
    <x v="19"/>
    <s v="SÃ£o Francisco"/>
    <s v="BRA0028178"/>
    <n v="4.2"/>
    <n v="-23.025200000000002"/>
    <n v="-47.438899999999997"/>
    <x v="9"/>
    <m/>
    <m/>
    <m/>
    <x v="7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040298074685699"/>
  </r>
  <r>
    <x v="19"/>
    <x v="19"/>
    <s v="SÃ£o Francisco"/>
    <s v="BRA0027335"/>
    <n v="25.2"/>
    <n v="-21.1235"/>
    <n v="-48.009399999999999"/>
    <x v="9"/>
    <m/>
    <m/>
    <m/>
    <x v="2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0.241788448114207"/>
  </r>
  <r>
    <x v="19"/>
    <x v="19"/>
    <s v="SÃ£o Francisco"/>
    <s v="BRA0028747"/>
    <n v="14"/>
    <n v="-24.7331"/>
    <n v="-53.892800000000001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3.326997702603897"/>
  </r>
  <r>
    <x v="19"/>
    <x v="19"/>
    <s v="SÃ£o GonÃ§alo (Antiga Santa BÃ¡rbara)"/>
    <s v="BRA0027673"/>
    <n v="11"/>
    <n v="-19.816700000000001"/>
    <n v="-43.25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1.899783909188699"/>
  </r>
  <r>
    <x v="19"/>
    <x v="19"/>
    <s v="SÃ£o JerÃ´nimo"/>
    <s v="BRA0026829"/>
    <n v="20"/>
    <n v="-29.963799999999999"/>
    <n v="-51.725499999999997"/>
    <x v="6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1.58711022775401"/>
  </r>
  <r>
    <x v="19"/>
    <x v="19"/>
    <s v="SÃ£o Joaquim"/>
    <s v="BRA0026844"/>
    <n v="8.0500000000000007"/>
    <n v="-20.583300000000001"/>
    <n v="-47.783299999999997"/>
    <x v="0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663023678997199"/>
  </r>
  <r>
    <x v="19"/>
    <x v="19"/>
    <s v="SÃ£o Joaquim"/>
    <s v="BRA0028826"/>
    <n v="3"/>
    <n v="-21.875599999999999"/>
    <n v="-46.886400000000002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427213793415101"/>
  </r>
  <r>
    <x v="19"/>
    <x v="19"/>
    <s v="SÃ£o Joaquim"/>
    <s v="BRA0027985"/>
    <n v="21"/>
    <n v="-20.613099999999999"/>
    <n v="-40.787799999999997"/>
    <x v="0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9.9904965539058"/>
  </r>
  <r>
    <x v="19"/>
    <x v="19"/>
    <s v="SÃ£o Jorge"/>
    <s v="BRA0030911"/>
    <n v="24"/>
    <n v="-3.2469999999999999"/>
    <n v="-39.2502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459767765839398"/>
  </r>
  <r>
    <x v="19"/>
    <x v="19"/>
    <s v="SÃ£o Jorge"/>
    <s v="BRA0030379"/>
    <n v="8.6999999999999993"/>
    <n v="-26.709399999999999"/>
    <n v="-53.392200000000003"/>
    <x v="0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3.138920000903802"/>
  </r>
  <r>
    <x v="19"/>
    <x v="19"/>
    <s v="SÃ£o Jorge"/>
    <s v="BRA0027153"/>
    <n v="2.2999999999999998"/>
    <n v="-25.025600000000001"/>
    <n v="-50.051099999999998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7608639082849198"/>
  </r>
  <r>
    <x v="19"/>
    <x v="19"/>
    <s v="SÃ£o JosÃ©"/>
    <s v="BRA0026851"/>
    <n v="4.8"/>
    <n v="-22.820399999999999"/>
    <n v="-47.577599999999997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188912085355"/>
  </r>
  <r>
    <x v="19"/>
    <x v="19"/>
    <s v="SÃ£o JosÃ©"/>
    <s v="BRA0028823"/>
    <n v="4"/>
    <n v="-21.938099999999999"/>
    <n v="-46.815800000000003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2362850578868"/>
  </r>
  <r>
    <x v="19"/>
    <x v="19"/>
    <s v="SÃ£o JosÃ©"/>
    <s v="BRA0029459"/>
    <n v="51"/>
    <n v="-28.18"/>
    <n v="-54.825000000000003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4.26263448805699"/>
  </r>
  <r>
    <x v="19"/>
    <x v="19"/>
    <s v="SÃ£o JosÃ©"/>
    <s v="BRA0026847"/>
    <n v="84.805000000000007"/>
    <n v="-22.483499999999999"/>
    <n v="-48.771000000000001"/>
    <x v="9"/>
    <m/>
    <m/>
    <m/>
    <x v="8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3.68868529136199"/>
  </r>
  <r>
    <x v="19"/>
    <x v="19"/>
    <s v="SÃ£o JosÃ©"/>
    <s v="BRA0028922"/>
    <n v="50"/>
    <n v="-3.0543"/>
    <n v="-59.940399999999997"/>
    <x v="3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3.869016217764"/>
  </r>
  <r>
    <x v="19"/>
    <x v="19"/>
    <s v="SÃ£o JosÃ© Colina"/>
    <s v="BRA0028975"/>
    <n v="83"/>
    <n v="-20.6709"/>
    <n v="-48.535800000000002"/>
    <x v="9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97.22493814259798"/>
  </r>
  <r>
    <x v="19"/>
    <x v="19"/>
    <s v="SÃ£o JosÃ© da Estiva"/>
    <s v="BRA0027814"/>
    <n v="42.5"/>
    <n v="-21.4816"/>
    <n v="-49.177700000000002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2.19349242241401"/>
  </r>
  <r>
    <x v="19"/>
    <x v="19"/>
    <s v="SÃ£o JosÃ© do Pinheiro"/>
    <s v="BRA0029685"/>
    <n v="17.5"/>
    <n v="-10.764699999999999"/>
    <n v="-37.204500000000003"/>
    <x v="9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2.667908644523699"/>
  </r>
  <r>
    <x v="19"/>
    <x v="19"/>
    <s v="SÃ£o JosÃ© do Rio Claro"/>
    <s v="BRA0026854"/>
    <n v="7.56"/>
    <n v="-13.427099999999999"/>
    <n v="-56.742199999999997"/>
    <x v="3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336995252125902"/>
  </r>
  <r>
    <x v="19"/>
    <x v="19"/>
    <s v="SÃ£o JoÃ£o"/>
    <s v="BRA0027195"/>
    <n v="3.2"/>
    <n v="-20.805800000000001"/>
    <n v="-46.806899999999999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189028046309399"/>
  </r>
  <r>
    <x v="19"/>
    <x v="19"/>
    <s v="SÃ£o JoÃ£o"/>
    <s v="BRA0026834"/>
    <n v="25"/>
    <n v="-20.508099999999999"/>
    <n v="-41.280799999999999"/>
    <x v="0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5.226781611792603"/>
  </r>
  <r>
    <x v="19"/>
    <x v="19"/>
    <s v="SÃ£o JoÃ£o BiogÃ¡s"/>
    <s v="BRA0028648"/>
    <n v="21.56"/>
    <n v="-23.634899999999998"/>
    <n v="-46.415300000000002"/>
    <x v="8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0"/>
  </r>
  <r>
    <x v="19"/>
    <x v="19"/>
    <s v="SÃ£o JoÃ£o da Boa Vista"/>
    <s v="BRA0027709"/>
    <n v="70"/>
    <n v="-21.923500000000001"/>
    <n v="-46.915300000000002"/>
    <x v="9"/>
    <m/>
    <m/>
    <m/>
    <x v="4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50.671634578095"/>
  </r>
  <r>
    <x v="19"/>
    <x v="19"/>
    <s v="SÃ£o Judas Tadeu"/>
    <s v="BRA0029759"/>
    <n v="56"/>
    <n v="-15.1957"/>
    <n v="-43.8748"/>
    <x v="9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0.537307662476"/>
  </r>
  <r>
    <x v="19"/>
    <x v="19"/>
    <s v="SÃ£o LourenÃ§o (Antiga ZÃ© Fernando)"/>
    <s v="BRA0028825"/>
    <n v="29.1"/>
    <n v="-16.216699999999999"/>
    <n v="-54.933300000000003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0.84397379612599"/>
  </r>
  <r>
    <x v="19"/>
    <x v="19"/>
    <s v="SÃ£o Luiz"/>
    <s v="BRA0026869"/>
    <n v="70.400000000000006"/>
    <n v="-21.881"/>
    <n v="-47.296199999999999"/>
    <x v="9"/>
    <m/>
    <m/>
    <m/>
    <x v="5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52.10404391854101"/>
  </r>
  <r>
    <x v="19"/>
    <x v="19"/>
    <s v="SÃ£o Manoel"/>
    <s v="BRA0027535"/>
    <n v="14.8"/>
    <n v="-22.6663"/>
    <n v="-48.5334"/>
    <x v="9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2.999145596511497"/>
  </r>
  <r>
    <x v="19"/>
    <x v="19"/>
    <s v="SÃ£o Martinho"/>
    <s v="BRA0026874"/>
    <n v="73"/>
    <n v="-21.310700000000001"/>
    <n v="-48.113500000000002"/>
    <x v="9"/>
    <m/>
    <m/>
    <m/>
    <x v="2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1.41470463144202"/>
  </r>
  <r>
    <x v="19"/>
    <x v="19"/>
    <s v="SÃ£o Martinho Energia"/>
    <s v="BRA0030994"/>
    <n v="39.5"/>
    <n v="-21.317399999999999"/>
    <n v="-48.109900000000003"/>
    <x v="9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1.45042236906701"/>
  </r>
  <r>
    <x v="19"/>
    <x v="19"/>
    <s v="SÃ£o MaurÃ­cio"/>
    <s v="BRA0029137"/>
    <n v="2.5"/>
    <n v="-28.1356"/>
    <n v="-49.121899999999997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5226781611792592"/>
  </r>
  <r>
    <x v="19"/>
    <x v="19"/>
    <s v="SÃ£o Paulo"/>
    <s v="BRA0029067"/>
    <n v="16"/>
    <n v="-28.7666"/>
    <n v="-51.833300000000001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0.945140231547299"/>
  </r>
  <r>
    <x v="19"/>
    <x v="19"/>
    <s v="SÃ£o Pedro"/>
    <s v="BRA0027096"/>
    <n v="1.5"/>
    <n v="-23.2744"/>
    <n v="-47.239199999999997"/>
    <x v="0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7136068967075602"/>
  </r>
  <r>
    <x v="19"/>
    <x v="19"/>
    <s v="SÃ£o Pedro"/>
    <s v="BRA0028986"/>
    <n v="30"/>
    <n v="-20.324999999999999"/>
    <n v="-40.634700000000002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4.272137934151"/>
  </r>
  <r>
    <x v="19"/>
    <x v="19"/>
    <s v="SÃ£o Pedro do Lago"/>
    <s v="BRA0030456"/>
    <n v="30"/>
    <n v="-9.8747000000000007"/>
    <n v="-41.093000000000004"/>
    <x v="4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SÃ£o Salvador"/>
    <s v="BRA0028567"/>
    <n v="243.2"/>
    <n v="-12.809799999999999"/>
    <n v="-48.2393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26.36613151951894"/>
  </r>
  <r>
    <x v="19"/>
    <x v="19"/>
    <s v="SÃ£o SebastiÃ£o"/>
    <s v="BRA0029712"/>
    <n v="3.6989999999999998"/>
    <n v="-27.319700000000001"/>
    <n v="-49.036700000000003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089754607280801"/>
  </r>
  <r>
    <x v="19"/>
    <x v="19"/>
    <s v="SÃ£o SebastiÃ£o"/>
    <s v="BRA0030526"/>
    <n v="9.9"/>
    <n v="-27.389700000000001"/>
    <n v="-49.017800000000001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7.709805518269903"/>
  </r>
  <r>
    <x v="19"/>
    <x v="19"/>
    <s v="SÃ£o SebastiÃ£o do Alto"/>
    <s v="BRA0029727"/>
    <n v="13.2"/>
    <n v="-21.934999999999999"/>
    <n v="-42.088500000000003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0.279740691026497"/>
  </r>
  <r>
    <x v="19"/>
    <x v="19"/>
    <s v="SÃ£o SimÃ£o"/>
    <s v="BRA0028171"/>
    <n v="27.42"/>
    <n v="-20.616700000000002"/>
    <n v="-41.4833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4.444734071814"/>
  </r>
  <r>
    <x v="19"/>
    <x v="19"/>
    <s v="SÃ£o SimÃ£o"/>
    <s v="BRA0030761"/>
    <n v="4.2"/>
    <n v="-18.9909"/>
    <n v="-50.538600000000002"/>
    <x v="9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040298074685699"/>
  </r>
  <r>
    <x v="19"/>
    <x v="19"/>
    <s v="SÃ£o SimÃ£o"/>
    <s v="BRA0002704"/>
    <n v="1710"/>
    <n v="-19.0181"/>
    <n v="-50.499200000000002"/>
    <x v="0"/>
    <m/>
    <m/>
    <m/>
    <x v="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513.5118622466198"/>
  </r>
  <r>
    <x v="19"/>
    <x v="19"/>
    <s v="SÃ£o Tadeu I"/>
    <s v="BRA0028806"/>
    <n v="18"/>
    <n v="-15.753299999999999"/>
    <n v="-55.5458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8.563282760490694"/>
  </r>
  <r>
    <x v="19"/>
    <x v="19"/>
    <s v="SÃ£o TomÃ©"/>
    <s v="BRA0029202"/>
    <n v="4"/>
    <n v="-23.538399999999999"/>
    <n v="-52.640599999999999"/>
    <x v="9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3240934044625"/>
  </r>
  <r>
    <x v="19"/>
    <x v="19"/>
    <s v="SÃ£o Valentim"/>
    <s v="BRA0002707"/>
    <n v="1.45"/>
    <n v="-21.743300000000001"/>
    <n v="-47.418900000000001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52315333348397"/>
  </r>
  <r>
    <x v="19"/>
    <x v="19"/>
    <s v="SÃ£o Valentim"/>
    <s v="BRA0029710"/>
    <n v="2.448"/>
    <n v="-27.3233"/>
    <n v="-49.026699999999998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3246064554267392"/>
  </r>
  <r>
    <x v="19"/>
    <x v="19"/>
    <s v="SÃ­ncrotron"/>
    <s v="BRA0028457"/>
    <n v="2"/>
    <n v="-22.902000000000001"/>
    <n v="-47.051499999999997"/>
    <x v="3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547606487105696"/>
  </r>
  <r>
    <x v="19"/>
    <x v="19"/>
    <s v="SÃ­tio Grande"/>
    <s v="BRA0002754"/>
    <n v="25"/>
    <n v="-12.416700000000001"/>
    <n v="-45.116700000000002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5.226781611792603"/>
  </r>
  <r>
    <x v="19"/>
    <x v="19"/>
    <s v="T.K.S. TatuapÃ©"/>
    <s v="BRA0029604"/>
    <n v="1.056"/>
    <n v="-23.544"/>
    <n v="-46.6265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5169136225191799"/>
  </r>
  <r>
    <x v="19"/>
    <x v="19"/>
    <s v="TAD"/>
    <s v="BRA0030684"/>
    <n v="3.2"/>
    <n v="-13.3019"/>
    <n v="-56.563499999999998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687617037936899"/>
  </r>
  <r>
    <x v="19"/>
    <x v="19"/>
    <s v="TANG-BR"/>
    <s v="BRA0033184"/>
    <n v="1.28"/>
    <n v="-22.742699999999999"/>
    <n v="-42.772799999999997"/>
    <x v="3"/>
    <m/>
    <m/>
    <m/>
    <x v="7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4750468151747604"/>
  </r>
  <r>
    <x v="19"/>
    <x v="19"/>
    <s v="TERESINA SHOPPING CONDOMÃNIO"/>
    <s v="BRA0033477"/>
    <n v="4"/>
    <n v="-5.0804999999999998"/>
    <n v="-42.779400000000003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1095212974211"/>
  </r>
  <r>
    <x v="19"/>
    <x v="19"/>
    <s v="TEXTIL CRISTINA"/>
    <s v="BRA0032881"/>
    <n v="1.52"/>
    <n v="-26.901599999999998"/>
    <n v="-48.813899999999997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5016180930200296"/>
  </r>
  <r>
    <x v="19"/>
    <x v="19"/>
    <s v="TGN"/>
    <s v="BRA0029632"/>
    <n v="1.2"/>
    <n v="-23.083200000000001"/>
    <n v="-49.158900000000003"/>
    <x v="9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972280213387704"/>
  </r>
  <r>
    <x v="19"/>
    <x v="19"/>
    <s v="TRT"/>
    <s v="BRA0029507"/>
    <n v="21"/>
    <n v="-22.521799999999999"/>
    <n v="-44.095300000000002"/>
    <x v="6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1.16646573914099"/>
  </r>
  <r>
    <x v="19"/>
    <x v="19"/>
    <s v="TS5 Tower 4"/>
    <s v="BRA0031083"/>
    <n v="4.92"/>
    <n v="-23.646100000000001"/>
    <n v="-46.638599999999997"/>
    <x v="1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343686192376303"/>
  </r>
  <r>
    <x v="19"/>
    <x v="19"/>
    <s v="Tabu"/>
    <s v="BRA0030099"/>
    <n v="8.4"/>
    <n v="-7.5052000000000003"/>
    <n v="-34.866900000000001"/>
    <x v="9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080596149371399"/>
  </r>
  <r>
    <x v="19"/>
    <x v="19"/>
    <s v="TacaicÃ³"/>
    <s v="BRA0030789"/>
    <n v="18.8"/>
    <n v="-9.0187000000000008"/>
    <n v="-38.055999999999997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2.293484749907499"/>
  </r>
  <r>
    <x v="19"/>
    <x v="19"/>
    <s v="Taguatinga"/>
    <s v="BRA0002796"/>
    <n v="1.75"/>
    <n v="-12.4703"/>
    <n v="-46.4467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6658747128254801"/>
  </r>
  <r>
    <x v="19"/>
    <x v="19"/>
    <s v="TamanduÃ¡ Mirim"/>
    <s v="BRA0030753"/>
    <n v="29.6"/>
    <n v="-14.377599999999999"/>
    <n v="-42.609400000000001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100380244535302"/>
  </r>
  <r>
    <x v="19"/>
    <x v="19"/>
    <s v="Tambaqui"/>
    <s v="BRA0029276"/>
    <n v="93.046000000000006"/>
    <n v="-3.0979999999999999"/>
    <n v="-60.015500000000003"/>
    <x v="3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97.99312965996103"/>
  </r>
  <r>
    <x v="19"/>
    <x v="19"/>
    <s v="TambaÃº"/>
    <s v="BRA0030064"/>
    <n v="8.8059999999999992"/>
    <n v="-27.44"/>
    <n v="-53.561399999999999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3.542681554937801"/>
  </r>
  <r>
    <x v="19"/>
    <x v="19"/>
    <s v="Tamboril"/>
    <s v="BRA0029648"/>
    <n v="29.327999999999999"/>
    <n v="-16.5352"/>
    <n v="-51.4803"/>
    <x v="0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1.712442044426"/>
  </r>
  <r>
    <x v="19"/>
    <x v="19"/>
    <s v="Tanque"/>
    <s v="BRA0030544"/>
    <n v="30"/>
    <n v="-14.102600000000001"/>
    <n v="-42.610700000000001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Tanquinho"/>
    <s v="BRA0030977"/>
    <n v="1.0820000000000001"/>
    <n v="-22.883800000000001"/>
    <n v="-47.043799999999997"/>
    <x v="7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0"/>
  </r>
  <r>
    <x v="19"/>
    <x v="19"/>
    <s v="TapauÃ¡"/>
    <s v="BRA0002812"/>
    <n v="3.78"/>
    <n v="-5.6173999999999999"/>
    <n v="-63.1783"/>
    <x v="3"/>
    <m/>
    <m/>
    <m/>
    <x v="9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168497626062901"/>
  </r>
  <r>
    <x v="19"/>
    <x v="19"/>
    <s v="Tapurah"/>
    <s v="BRA0002814"/>
    <n v="2.2816000000000001"/>
    <n v="-12.768000000000001"/>
    <n v="-56.544499999999999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7592709480490196"/>
  </r>
  <r>
    <x v="19"/>
    <x v="19"/>
    <s v="Taquari"/>
    <s v="BRA0030677"/>
    <n v="8"/>
    <n v="-10.6006"/>
    <n v="-37.051699999999997"/>
    <x v="9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6481868089251"/>
  </r>
  <r>
    <x v="19"/>
    <x v="19"/>
    <s v="TaquaruÃ§u (Escola PolitÃ©cnica)"/>
    <s v="BRA0002821"/>
    <n v="525"/>
    <n v="-22.541899999999998"/>
    <n v="-52"/>
    <x v="0"/>
    <m/>
    <m/>
    <m/>
    <x v="9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99.7624138476399"/>
  </r>
  <r>
    <x v="19"/>
    <x v="19"/>
    <s v="TarauacÃ¡ Â– CEA"/>
    <s v="BRA0034373"/>
    <n v="7.65"/>
    <n v="-8.1608000000000001"/>
    <n v="-70.765799999999999"/>
    <x v="3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721959481317903"/>
  </r>
  <r>
    <x v="19"/>
    <x v="19"/>
    <s v="TarumÃ£ (Antiga Nova AmÃ©rica)"/>
    <s v="BRA0028096"/>
    <n v="24"/>
    <n v="-22.781300000000002"/>
    <n v="-50.5411"/>
    <x v="9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5.944560426775396"/>
  </r>
  <r>
    <x v="19"/>
    <x v="19"/>
    <s v="TauÃ¡"/>
    <s v="BRA0030060"/>
    <n v="1"/>
    <n v="-6.0038999999999998"/>
    <n v="-40.274700000000003"/>
    <x v="7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0"/>
  </r>
  <r>
    <x v="19"/>
    <x v="19"/>
    <s v="TaÃ­ba Albatroz"/>
    <s v="BRA0028858"/>
    <n v="16.5"/>
    <n v="-3.5103"/>
    <n v="-38.916400000000003"/>
    <x v="4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.5660903390146"/>
  </r>
  <r>
    <x v="19"/>
    <x v="19"/>
    <s v="TaÃ­ba Andorinha"/>
    <s v="BRA0030373"/>
    <n v="14.7"/>
    <n v="-3.5283000000000002"/>
    <n v="-38.898499999999999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4316077565766"/>
  </r>
  <r>
    <x v="19"/>
    <x v="19"/>
    <s v="TaÃ­ba Ãguia"/>
    <s v="BRA0028857"/>
    <n v="23.1"/>
    <n v="-3.5448"/>
    <n v="-38.8887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7.3925264746204"/>
  </r>
  <r>
    <x v="19"/>
    <x v="19"/>
    <s v="Tecelagem de Fitas Santa JÃºlia"/>
    <s v="BRA0030980"/>
    <n v="2"/>
    <n v="-22.775700000000001"/>
    <n v="-47.310299999999998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547606487105696"/>
  </r>
  <r>
    <x v="19"/>
    <x v="19"/>
    <s v="Tecon Suape"/>
    <s v="BRA0032975"/>
    <n v="2"/>
    <n v="-8.4335000000000004"/>
    <n v="-35.078499999999998"/>
    <x v="3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547606487105696"/>
  </r>
  <r>
    <x v="19"/>
    <x v="19"/>
    <s v="Tecumseh Bairro Jardim Jockey Clube"/>
    <s v="BRA0030176"/>
    <n v="3.84"/>
    <n v="-22.013999999999999"/>
    <n v="-47.881500000000003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4251404455242"/>
  </r>
  <r>
    <x v="19"/>
    <x v="19"/>
    <s v="Tecumseh Bairro Vila Izabel"/>
    <s v="BRA0030175"/>
    <n v="3.84"/>
    <n v="-22.013999999999999"/>
    <n v="-47.881500000000003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4251404455242"/>
  </r>
  <r>
    <x v="19"/>
    <x v="19"/>
    <s v="TefÃ©"/>
    <s v="BRA0002829"/>
    <n v="17.245000000000001"/>
    <n v="-3.3504999999999998"/>
    <n v="-64.660799999999995"/>
    <x v="3"/>
    <m/>
    <m/>
    <m/>
    <x v="5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3.763423693506894"/>
  </r>
  <r>
    <x v="19"/>
    <x v="19"/>
    <s v="Teiu"/>
    <s v="BRA0030731"/>
    <n v="16.649999999999999"/>
    <n v="-14.338100000000001"/>
    <n v="-42.591099999999997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.7439638875511"/>
  </r>
  <r>
    <x v="19"/>
    <x v="19"/>
    <s v="TelegrÃ¡fica"/>
    <s v="BRA0028820"/>
    <n v="30"/>
    <n v="-12.848599999999999"/>
    <n v="-58.926099999999998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4.272137934151"/>
  </r>
  <r>
    <x v="19"/>
    <x v="19"/>
    <s v="Teles Pires"/>
    <s v="BRA0030557"/>
    <n v="1819.8"/>
    <n v="-9.3409999999999993"/>
    <n v="-56.7774"/>
    <x v="0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931.7478870856103"/>
  </r>
  <r>
    <x v="19"/>
    <x v="19"/>
    <s v="Telesp"/>
    <s v="BRA0031553"/>
    <n v="1.1200000000000001"/>
    <n v="-23.506599999999999"/>
    <n v="-46.9"/>
    <x v="3"/>
    <m/>
    <m/>
    <m/>
    <x v="10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906659632779096"/>
  </r>
  <r>
    <x v="19"/>
    <x v="19"/>
    <s v="Terminal Central"/>
    <s v="BRA0030868"/>
    <n v="1.2"/>
    <n v="-19.023800000000001"/>
    <n v="-48.322299999999998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1328563892263404"/>
  </r>
  <r>
    <x v="19"/>
    <x v="19"/>
    <s v="Termo Norte II"/>
    <s v="BRA0028033"/>
    <n v="349.95"/>
    <n v="-8.7904999999999998"/>
    <n v="-63.806100000000001"/>
    <x v="1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513.9274355735902"/>
  </r>
  <r>
    <x v="19"/>
    <x v="19"/>
    <s v="Termocabo"/>
    <s v="BRA0028326"/>
    <n v="49.5"/>
    <n v="-8.2835000000000001"/>
    <n v="-35.023899999999998"/>
    <x v="1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5.591964740371"/>
  </r>
  <r>
    <x v="19"/>
    <x v="19"/>
    <s v="Termocana"/>
    <s v="BRA0028884"/>
    <n v="8.1999999999999993"/>
    <n v="-23.264600000000002"/>
    <n v="-52.479700000000001"/>
    <x v="9"/>
    <m/>
    <m/>
    <m/>
    <x v="8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9.3643914791482"/>
  </r>
  <r>
    <x v="19"/>
    <x v="19"/>
    <s v="TermocearÃ¡"/>
    <s v="BRA0028358"/>
    <n v="219.077"/>
    <n v="-3.6884999999999999"/>
    <n v="-38.862200000000001"/>
    <x v="1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73.7781991803299"/>
  </r>
  <r>
    <x v="19"/>
    <x v="19"/>
    <s v="Termomanaus"/>
    <s v="BRA0029562"/>
    <n v="143.04"/>
    <n v="-7.8567999999999998"/>
    <n v="-35.009399999999999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11.83648159577899"/>
  </r>
  <r>
    <x v="19"/>
    <x v="19"/>
    <s v="TermomecÃ¢nica SÃ£o Paulo"/>
    <s v="BRA0028897"/>
    <n v="4.9240000000000004"/>
    <n v="-23.69"/>
    <n v="-46.555500000000002"/>
    <x v="3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0618207171254"/>
  </r>
  <r>
    <x v="19"/>
    <x v="19"/>
    <s v="Termonordeste"/>
    <s v="BRA0029641"/>
    <n v="170.852"/>
    <n v="-7.1614000000000004"/>
    <n v="-34.860300000000002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30.79898317674895"/>
  </r>
  <r>
    <x v="19"/>
    <x v="19"/>
    <s v="Termopernambuco"/>
    <s v="BRA0028031"/>
    <n v="532.75569999999902"/>
    <n v="-8.3991000000000007"/>
    <n v="-34.956899999999997"/>
    <x v="1"/>
    <m/>
    <m/>
    <m/>
    <x v="10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827.14436544711"/>
  </r>
  <r>
    <x v="19"/>
    <x v="19"/>
    <s v="Termoverde Caieiras"/>
    <s v="BRA0031436"/>
    <n v="29.547000000000001"/>
    <n v="-23.351299999999998"/>
    <n v="-46.761899999999997"/>
    <x v="8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0"/>
  </r>
  <r>
    <x v="19"/>
    <x v="19"/>
    <s v="Terral"/>
    <s v="BRA0030898"/>
    <n v="30"/>
    <n v="-4.9618000000000002"/>
    <n v="-37.035499999999999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Terranova I"/>
    <s v="BRA0028961"/>
    <n v="3"/>
    <n v="-26.25"/>
    <n v="-49.508499999999998"/>
    <x v="9"/>
    <m/>
    <m/>
    <m/>
    <x v="9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7430700533469"/>
  </r>
  <r>
    <x v="19"/>
    <x v="19"/>
    <s v="Testa Branca I"/>
    <s v="BRA0031666"/>
    <n v="22"/>
    <n v="-2.8010000000000002"/>
    <n v="-41.791699999999999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.0881204520194"/>
  </r>
  <r>
    <x v="19"/>
    <x v="19"/>
    <s v="Testa Branca III"/>
    <s v="BRA0033479"/>
    <n v="22"/>
    <n v="-2.8222"/>
    <n v="-41.803899999999999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.0881204520194"/>
  </r>
  <r>
    <x v="19"/>
    <x v="19"/>
    <s v="Thermoazul"/>
    <s v="BRA0030055"/>
    <n v="4.7"/>
    <n v="-27.116599999999998"/>
    <n v="-51.223300000000002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8308097502435"/>
  </r>
  <r>
    <x v="19"/>
    <x v="19"/>
    <s v="Thyssenkrupp MetalÃºrgica Campo Limpo"/>
    <s v="BRA0033989"/>
    <n v="4"/>
    <n v="-23.2041"/>
    <n v="-46.768300000000004"/>
    <x v="3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1095212974211"/>
  </r>
  <r>
    <x v="19"/>
    <x v="19"/>
    <s v="Tigre"/>
    <s v="BRA0029222"/>
    <n v="9"/>
    <n v="-26.049399999999999"/>
    <n v="-52.176699999999997"/>
    <x v="0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281641380245297"/>
  </r>
  <r>
    <x v="19"/>
    <x v="19"/>
    <s v="Tishman Spyer"/>
    <s v="BRA0031143"/>
    <n v="2.65"/>
    <n v="-23.501300000000001"/>
    <n v="-46.867800000000003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3350578595415"/>
  </r>
  <r>
    <x v="19"/>
    <x v="19"/>
    <s v="Tivit Barra (Antiga Optiglobe Rio)"/>
    <s v="BRA0028238"/>
    <n v="5.4744000000000002"/>
    <n v="-22.979900000000001"/>
    <n v="-43.4208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.416090847650501"/>
  </r>
  <r>
    <x v="19"/>
    <x v="19"/>
    <s v="Tivit TransamÃ©rica  (Antiga Optiglobe SÃ£o Paulo)"/>
    <s v="BRA0028034"/>
    <n v="5.4744000000000002"/>
    <n v="-23.646000000000001"/>
    <n v="-46.710299999999997"/>
    <x v="3"/>
    <m/>
    <m/>
    <m/>
    <x v="9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.416090847650501"/>
  </r>
  <r>
    <x v="19"/>
    <x v="19"/>
    <s v="Toca"/>
    <s v="BRA0002853"/>
    <n v="1"/>
    <n v="-29.2667"/>
    <n v="-50.75"/>
    <x v="0"/>
    <m/>
    <m/>
    <m/>
    <x v="1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Toca do Tigre"/>
    <s v="BRA0028969"/>
    <n v="11.840299999999999"/>
    <n v="-27.545300000000001"/>
    <n v="-53.805300000000003"/>
    <x v="0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5.100546492724298"/>
  </r>
  <r>
    <x v="19"/>
    <x v="19"/>
    <s v="Tombos"/>
    <s v="BRA0002856"/>
    <n v="2.88"/>
    <n v="-20.916699999999999"/>
    <n v="-42.0167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970125241678501"/>
  </r>
  <r>
    <x v="19"/>
    <x v="19"/>
    <s v="Torre D"/>
    <s v="BRA0030810"/>
    <n v="1.82"/>
    <n v="-23.646100000000001"/>
    <n v="-46.638599999999997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78483219032662"/>
  </r>
  <r>
    <x v="19"/>
    <x v="19"/>
    <s v="Torre E"/>
    <s v="BRA0030799"/>
    <n v="3"/>
    <n v="-23.646100000000001"/>
    <n v="-46.638599999999997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832140973065799"/>
  </r>
  <r>
    <x v="19"/>
    <x v="19"/>
    <s v="Torre Eldorado"/>
    <s v="BRA0030258"/>
    <n v="4.2060000000000004"/>
    <n v="-23.569099999999999"/>
    <n v="-46.688000000000002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2145414888485"/>
  </r>
  <r>
    <x v="19"/>
    <x v="19"/>
    <s v="Torre Santander"/>
    <s v="BRA0031073"/>
    <n v="8.9339999999999993"/>
    <n v="-23.543500000000002"/>
    <n v="-46.626600000000003"/>
    <x v="3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8.214115817790102"/>
  </r>
  <r>
    <x v="19"/>
    <x v="19"/>
    <s v="Total"/>
    <s v="BRA0029724"/>
    <n v="25"/>
    <n v="-20.081600000000002"/>
    <n v="-46.034700000000001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9.5255837778911"/>
  </r>
  <r>
    <x v="19"/>
    <x v="19"/>
    <s v="Totvs"/>
    <s v="BRA0031531"/>
    <n v="2.08"/>
    <n v="-23.543500000000002"/>
    <n v="-46.626600000000003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8969510746589897"/>
  </r>
  <r>
    <x v="19"/>
    <x v="19"/>
    <s v="TrairÃ­"/>
    <s v="BRA0030662"/>
    <n v="25.388000000000002"/>
    <n v="-3.2216999999999998"/>
    <n v="-39.29"/>
    <x v="4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105691001630401"/>
  </r>
  <r>
    <x v="19"/>
    <x v="19"/>
    <s v="Tramontina"/>
    <s v="BRA0002867"/>
    <n v="1.5"/>
    <n v="-1.452"/>
    <n v="-48.494500000000002"/>
    <x v="9"/>
    <m/>
    <m/>
    <m/>
    <x v="7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3715350266734596"/>
  </r>
  <r>
    <x v="19"/>
    <x v="19"/>
    <s v="Transtechnology"/>
    <s v="BRA0030679"/>
    <n v="2.032"/>
    <n v="-23.682099999999998"/>
    <n v="-46.613300000000002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6916368190899398"/>
  </r>
  <r>
    <x v="19"/>
    <x v="19"/>
    <s v="Trapiche"/>
    <s v="BRA0028651"/>
    <n v="26"/>
    <n v="-8.5772999999999993"/>
    <n v="-35.1175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3.106607129006704"/>
  </r>
  <r>
    <x v="19"/>
    <x v="19"/>
    <s v="Triunfo"/>
    <s v="BRA0029370"/>
    <n v="14"/>
    <n v="-9.6227"/>
    <n v="-36.189500000000002"/>
    <x v="9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0.134326915618999"/>
  </r>
  <r>
    <x v="19"/>
    <x v="19"/>
    <s v="TriÃ¡lcool"/>
    <s v="BRA0028202"/>
    <n v="15"/>
    <n v="-18.872"/>
    <n v="-49.252400000000002"/>
    <x v="9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3.715350266734603"/>
  </r>
  <r>
    <x v="19"/>
    <x v="19"/>
    <s v="Trombini"/>
    <s v="BRA0027901"/>
    <n v="4.87"/>
    <n v="-27.0335"/>
    <n v="-50.8626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439583719933101"/>
  </r>
  <r>
    <x v="19"/>
    <x v="19"/>
    <s v="Tropical Bioenergia"/>
    <s v="BRA0030080"/>
    <n v="80"/>
    <n v="-17.760999999999999"/>
    <n v="-50.1541"/>
    <x v="9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6.48186808925101"/>
  </r>
  <r>
    <x v="19"/>
    <x v="19"/>
    <s v="Tropical Bioenergia II"/>
    <s v="BRA0031769"/>
    <n v="32"/>
    <n v="-17.681899999999999"/>
    <n v="-50.103099999999998"/>
    <x v="9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4.5927472357"/>
  </r>
  <r>
    <x v="19"/>
    <x v="19"/>
    <s v="TrÃªs CapÃµes"/>
    <s v="BRA0002871"/>
    <n v="1.268"/>
    <n v="-25.464400000000001"/>
    <n v="-51.662999999999997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8299023633501204"/>
  </r>
  <r>
    <x v="19"/>
    <x v="19"/>
    <s v="TrÃªs IrmÃ£os"/>
    <s v="BRA0002873"/>
    <n v="811.45"/>
    <n v="-20.668600000000001"/>
    <n v="-51.3"/>
    <x v="0"/>
    <m/>
    <m/>
    <m/>
    <x v="9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90.8708775555601"/>
  </r>
  <r>
    <x v="19"/>
    <x v="19"/>
    <s v="TrÃªs Marias"/>
    <s v="BRA0027113"/>
    <n v="396"/>
    <n v="-18.215"/>
    <n v="-45.2592"/>
    <x v="0"/>
    <m/>
    <m/>
    <m/>
    <x v="6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08.3922207307901"/>
  </r>
  <r>
    <x v="19"/>
    <x v="19"/>
    <s v="TucuruÃ­"/>
    <s v="BRA0002889"/>
    <n v="8535"/>
    <n v="-3.8321999999999998"/>
    <n v="-49.652200000000001"/>
    <x v="0"/>
    <m/>
    <m/>
    <m/>
    <x v="5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510.423242265999"/>
  </r>
  <r>
    <x v="19"/>
    <x v="19"/>
    <s v="TudelÃ¢ndia"/>
    <s v="BRA0028798"/>
    <n v="2.4"/>
    <n v="-21.9253"/>
    <n v="-41.956899999999997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1417710347320895"/>
  </r>
  <r>
    <x v="19"/>
    <x v="19"/>
    <s v="Turvo I"/>
    <s v="BRA0032565"/>
    <n v="1"/>
    <n v="-28.9238"/>
    <n v="-49.674100000000003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773803243552804"/>
  </r>
  <r>
    <x v="19"/>
    <x v="19"/>
    <s v="TÃºlio Cordeiro de Mello (Antiga Granada)"/>
    <s v="BRA0001047"/>
    <n v="15.93"/>
    <n v="-20.18"/>
    <n v="-42.364199999999997"/>
    <x v="0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0.678505243034202"/>
  </r>
  <r>
    <x v="19"/>
    <x v="19"/>
    <s v="U-50"/>
    <s v="BRA0030438"/>
    <n v="50"/>
    <n v="-8.3635999999999999"/>
    <n v="-34.997500000000002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3.869016217764"/>
  </r>
  <r>
    <x v="19"/>
    <x v="19"/>
    <s v="UFL"/>
    <s v="BRA0031034"/>
    <n v="42"/>
    <n v="-22.858499999999999"/>
    <n v="-51.377499999999998"/>
    <x v="9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0.402980746857"/>
  </r>
  <r>
    <x v="19"/>
    <x v="19"/>
    <s v="UG Diesel Granol Bebedouro"/>
    <s v="BRA0032859"/>
    <n v="4.1399999999999997"/>
    <n v="-20.933599999999998"/>
    <n v="-48.482399999999998"/>
    <x v="3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708354542830801"/>
  </r>
  <r>
    <x v="19"/>
    <x v="19"/>
    <s v="UGPU"/>
    <s v="BRA0027391"/>
    <n v="7.7"/>
    <n v="-23.181999999999999"/>
    <n v="-46.874499999999998"/>
    <x v="1"/>
    <m/>
    <m/>
    <m/>
    <x v="9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5.314305626280003"/>
  </r>
  <r>
    <x v="19"/>
    <x v="19"/>
    <s v="UNIME UNIÃƒO M EDUC CULTURA - LAURO DE FREITAS"/>
    <s v="BRA0032750"/>
    <n v="1.2"/>
    <n v="-12.8865"/>
    <n v="-38.306899999999999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1328563892263404"/>
  </r>
  <r>
    <x v="19"/>
    <x v="19"/>
    <s v="UT UGPU Itabirito"/>
    <s v="BRA0032658"/>
    <n v="4.9512"/>
    <n v="-20.227399999999999"/>
    <n v="-43.956400000000002"/>
    <x v="1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678168853036"/>
  </r>
  <r>
    <x v="19"/>
    <x v="19"/>
    <s v="Uarini"/>
    <s v="BRA0027088"/>
    <n v="3.1"/>
    <n v="-2.9821"/>
    <n v="-65.148300000000006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2598790055013"/>
  </r>
  <r>
    <x v="19"/>
    <x v="19"/>
    <s v="Uberaba"/>
    <s v="BRA0029776"/>
    <n v="12"/>
    <n v="-19.390999999999998"/>
    <n v="-47.804299999999998"/>
    <x v="9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2.972280213387698"/>
  </r>
  <r>
    <x v="19"/>
    <x v="19"/>
    <s v="UberlÃ¢ndia"/>
    <s v="BRA0030728"/>
    <n v="2.8519999999999999"/>
    <n v="-18.876300000000001"/>
    <n v="-48.3108"/>
    <x v="8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0"/>
  </r>
  <r>
    <x v="19"/>
    <x v="19"/>
    <s v="UberlÃ¢ndia Refrescos"/>
    <s v="BRA0030951"/>
    <n v="1.1499999999999999"/>
    <n v="-18.8933"/>
    <n v="-48.233600000000003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9189873730085703"/>
  </r>
  <r>
    <x v="19"/>
    <x v="19"/>
    <s v="Una AÃ§Ãºcar e Energia"/>
    <s v="BRA0028726"/>
    <n v="3"/>
    <n v="-8.7607999999999997"/>
    <n v="-35.305799999999998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7430700533469"/>
  </r>
  <r>
    <x v="19"/>
    <x v="19"/>
    <s v="UnaÃ­ Baixo"/>
    <s v="BRA0028673"/>
    <n v="26"/>
    <n v="-16.183299999999999"/>
    <n v="-47.033299999999997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9.0358528762643"/>
  </r>
  <r>
    <x v="19"/>
    <x v="19"/>
    <s v="Unialco"/>
    <s v="BRA0027750"/>
    <n v="3.6"/>
    <n v="-21.455100000000002"/>
    <n v="-50.784199999999998"/>
    <x v="9"/>
    <m/>
    <m/>
    <m/>
    <x v="2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8916840640163"/>
  </r>
  <r>
    <x v="19"/>
    <x v="19"/>
    <s v="Unidade de Bioenergia Alto Taquari"/>
    <s v="BRA0030038"/>
    <n v="72.7"/>
    <n v="-17.803999999999998"/>
    <n v="-53.269500000000001"/>
    <x v="9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0.34039762610701"/>
  </r>
  <r>
    <x v="19"/>
    <x v="19"/>
    <s v="Unidade de Bioenergia Costa Rica"/>
    <s v="BRA0030037"/>
    <n v="79.828000000000003"/>
    <n v="-18.555700000000002"/>
    <n v="-53.126800000000003"/>
    <x v="9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5.86593207285898"/>
  </r>
  <r>
    <x v="19"/>
    <x v="19"/>
    <s v="Unidade de Bioenergia Morro Vermelho"/>
    <s v="BRA0030040"/>
    <n v="72.7"/>
    <n v="-17.724599999999999"/>
    <n v="-53.021900000000002"/>
    <x v="9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0.34039762610701"/>
  </r>
  <r>
    <x v="19"/>
    <x v="19"/>
    <s v="Unidade de Bioenergia Ãgua Emendada"/>
    <s v="BRA0030039"/>
    <n v="79.828000000000003"/>
    <n v="-17.520199999999999"/>
    <n v="-52.0396"/>
    <x v="9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5.86593207285898"/>
  </r>
  <r>
    <x v="19"/>
    <x v="19"/>
    <s v="Unidade de GeraÃ§Ã£o de Energia ElÃ©trica - Agrenco - Mato Grosso"/>
    <s v="BRA0029649"/>
    <n v="34"/>
    <n v="-17.290099999999999"/>
    <n v="-53.267499999999998"/>
    <x v="9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1.754793937931"/>
  </r>
  <r>
    <x v="19"/>
    <x v="19"/>
    <s v="Unipac"/>
    <s v="BRA0028978"/>
    <n v="3.5"/>
    <n v="-22.105"/>
    <n v="-50.162500000000001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970831135243399"/>
  </r>
  <r>
    <x v="19"/>
    <x v="19"/>
    <s v="Univalem Bioenergia"/>
    <s v="BRA0030264"/>
    <n v="45"/>
    <n v="-21.321999999999999"/>
    <n v="-50.941099999999999"/>
    <x v="9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1.146050800203"/>
  </r>
  <r>
    <x v="19"/>
    <x v="19"/>
    <s v="UniÃ£o"/>
    <s v="BRA0031036"/>
    <n v="10"/>
    <n v="-8.3455999999999992"/>
    <n v="-35.3386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810233511156397"/>
  </r>
  <r>
    <x v="19"/>
    <x v="19"/>
    <s v="UniÃ£o dos Ventos 1"/>
    <s v="BRA0030562"/>
    <n v="22.4"/>
    <n v="-5.0773999999999999"/>
    <n v="-35.839799999999997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.5624499147834"/>
  </r>
  <r>
    <x v="19"/>
    <x v="19"/>
    <s v="UniÃ£o dos Ventos 10"/>
    <s v="BRA0030571"/>
    <n v="14.4"/>
    <n v="-5.1071999999999997"/>
    <n v="-35.889000000000003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075860659503601"/>
  </r>
  <r>
    <x v="19"/>
    <x v="19"/>
    <s v="UniÃ£o dos Ventos 2"/>
    <s v="BRA0030563"/>
    <n v="22.4"/>
    <n v="-5.0805999999999996"/>
    <n v="-35.825800000000001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.5624499147834"/>
  </r>
  <r>
    <x v="19"/>
    <x v="19"/>
    <s v="UniÃ£o dos Ventos 3"/>
    <s v="BRA0030564"/>
    <n v="22.4"/>
    <n v="-5.0824999999999996"/>
    <n v="-35.81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6.5624499147834"/>
  </r>
  <r>
    <x v="19"/>
    <x v="19"/>
    <s v="UniÃ£o dos Ventos 4"/>
    <s v="BRA0030565"/>
    <n v="11.2"/>
    <n v="-5.0903"/>
    <n v="-35.798000000000002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2812249573917"/>
  </r>
  <r>
    <x v="19"/>
    <x v="19"/>
    <s v="UniÃ£o dos Ventos 5"/>
    <s v="BRA0030566"/>
    <n v="24"/>
    <n v="-5.0903999999999998"/>
    <n v="-35.781999999999996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459767765839398"/>
  </r>
  <r>
    <x v="19"/>
    <x v="19"/>
    <s v="UniÃ£o dos Ventos 6"/>
    <s v="BRA0030567"/>
    <n v="12.8"/>
    <n v="-5.0945999999999998"/>
    <n v="-35.767000000000003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1785428084477"/>
  </r>
  <r>
    <x v="19"/>
    <x v="19"/>
    <s v="UniÃ£o dos Ventos 7"/>
    <s v="BRA0030568"/>
    <n v="14.4"/>
    <n v="-5.0971000000000002"/>
    <n v="-35.752000000000002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075860659503601"/>
  </r>
  <r>
    <x v="19"/>
    <x v="19"/>
    <s v="UniÃ£o dos Ventos 8"/>
    <s v="BRA0030569"/>
    <n v="14.4"/>
    <n v="-5.0727000000000002"/>
    <n v="-35.887999999999998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075860659503601"/>
  </r>
  <r>
    <x v="19"/>
    <x v="19"/>
    <s v="UniÃ£o dos Ventos 9"/>
    <s v="BRA0030570"/>
    <n v="11.2"/>
    <n v="-5.0872000000000002"/>
    <n v="-35.887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2812249573917"/>
  </r>
  <r>
    <x v="19"/>
    <x v="19"/>
    <s v="UniÃ£o e IndÃºstria"/>
    <s v="BRA0028694"/>
    <n v="4.5999999999999996"/>
    <n v="-8.3232999999999997"/>
    <n v="-35.347299999999997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4727074151319"/>
  </r>
  <r>
    <x v="19"/>
    <x v="19"/>
    <s v="Urbano JaraguÃ¡"/>
    <s v="BRA0027951"/>
    <n v="3"/>
    <n v="-26.4773"/>
    <n v="-49.150500000000001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7430700533469"/>
  </r>
  <r>
    <x v="19"/>
    <x v="19"/>
    <s v="Urbano Sinop"/>
    <s v="BRA0030067"/>
    <n v="1.2"/>
    <n v="-11.9377"/>
    <n v="-55.501899999999999"/>
    <x v="9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972280213387704"/>
  </r>
  <r>
    <x v="19"/>
    <x v="19"/>
    <s v="Urbano SÃ£o Gabriel"/>
    <s v="BRA0028200"/>
    <n v="2.2200000000000002"/>
    <n v="-30.332000000000001"/>
    <n v="-54.310499999999998"/>
    <x v="9"/>
    <m/>
    <m/>
    <m/>
    <x v="4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9498718394767298"/>
  </r>
  <r>
    <x v="19"/>
    <x v="19"/>
    <s v="Uruba"/>
    <s v="BRA0028037"/>
    <n v="10"/>
    <n v="-9.4779"/>
    <n v="-35.949199999999998"/>
    <x v="9"/>
    <m/>
    <m/>
    <m/>
    <x v="9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810233511156397"/>
  </r>
  <r>
    <x v="19"/>
    <x v="19"/>
    <s v="Uruguaiana"/>
    <s v="BRA0002913"/>
    <n v="639.9"/>
    <n v="-29.759899999999998"/>
    <n v="-56.990499999999997"/>
    <x v="1"/>
    <m/>
    <m/>
    <m/>
    <x v="9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596.8343078255302"/>
  </r>
  <r>
    <x v="19"/>
    <x v="19"/>
    <s v="Usaciga"/>
    <s v="BRA0029144"/>
    <n v="48.6"/>
    <n v="-23.368600000000001"/>
    <n v="-52.895499999999998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4.03773486422"/>
  </r>
  <r>
    <x v="19"/>
    <x v="19"/>
    <s v="Usalpa"/>
    <s v="BRA0031065"/>
    <n v="3"/>
    <n v="-21.4453"/>
    <n v="-51.425600000000003"/>
    <x v="9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7430700533469"/>
  </r>
  <r>
    <x v="19"/>
    <x v="19"/>
    <s v="UsaÃ§Ãºcar - Terra Rica"/>
    <s v="BRA0029780"/>
    <n v="16.5"/>
    <n v="-22.783100000000001"/>
    <n v="-52.704000000000001"/>
    <x v="9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9.086885293408102"/>
  </r>
  <r>
    <x v="19"/>
    <x v="19"/>
    <s v="Usiminas"/>
    <s v="BRA0028604"/>
    <n v="18.809999999999999"/>
    <n v="-19.463999999999999"/>
    <n v="-42.527500000000003"/>
    <x v="9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7.359049234485198"/>
  </r>
  <r>
    <x v="19"/>
    <x v="19"/>
    <s v="Usina Ala Mega"/>
    <s v="BRA0030487"/>
    <n v="1.456"/>
    <n v="-23.646100000000001"/>
    <n v="-46.638599999999997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2278657522612901"/>
  </r>
  <r>
    <x v="19"/>
    <x v="19"/>
    <s v="Usina Bertolo AÃ§Ãºcar e Ãlcool"/>
    <s v="BRA0029382"/>
    <n v="3.8"/>
    <n v="-21.141300000000001"/>
    <n v="-48.718000000000004"/>
    <x v="9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607888734239401"/>
  </r>
  <r>
    <x v="19"/>
    <x v="19"/>
    <s v="Usina Bonfim"/>
    <s v="BRA0029665"/>
    <n v="111"/>
    <n v="-21.413799999999998"/>
    <n v="-48.278599999999997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97.49359197383598"/>
  </r>
  <r>
    <x v="19"/>
    <x v="19"/>
    <s v="Usina Coruripe AÃ§Ãºcar e Ãlcool"/>
    <s v="BRA0030533"/>
    <n v="20"/>
    <n v="-19.709599999999998"/>
    <n v="-50.334699999999998"/>
    <x v="9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1.620467022312795"/>
  </r>
  <r>
    <x v="19"/>
    <x v="19"/>
    <s v="Usina Laguna AÃ§Ãºcar e Ãlcool"/>
    <s v="BRA0030482"/>
    <n v="2.4"/>
    <n v="-22.458500000000001"/>
    <n v="-53.289400000000001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944560426775407"/>
  </r>
  <r>
    <x v="19"/>
    <x v="19"/>
    <s v="Usina Monte Alegre"/>
    <s v="BRA0029688"/>
    <n v="18.5"/>
    <n v="-21.380600000000001"/>
    <n v="-46.236699999999999"/>
    <x v="9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6.248931995639396"/>
  </r>
  <r>
    <x v="19"/>
    <x v="19"/>
    <s v="Usina SÃ£o Luiz"/>
    <s v="BRA0028060"/>
    <n v="16"/>
    <n v="-22.933199999999999"/>
    <n v="-49.759399999999999"/>
    <x v="9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7.2963736178503"/>
  </r>
  <r>
    <x v="19"/>
    <x v="19"/>
    <s v="Usina Vale"/>
    <s v="BRA0029678"/>
    <n v="4.4000000000000004"/>
    <n v="-20.598099999999999"/>
    <n v="-49.19"/>
    <x v="9"/>
    <m/>
    <m/>
    <m/>
    <x v="8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756502744908801"/>
  </r>
  <r>
    <x v="19"/>
    <x v="19"/>
    <s v="Usina da Pedra"/>
    <s v="BRA0002019"/>
    <n v="35"/>
    <n v="-21.172000000000001"/>
    <n v="-47.618899999999996"/>
    <x v="9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5.335817289047"/>
  </r>
  <r>
    <x v="19"/>
    <x v="19"/>
    <s v="Usina da Serra"/>
    <s v="BRA0028209"/>
    <n v="15"/>
    <n v="-22.009499999999999"/>
    <n v="-47.992600000000003"/>
    <x v="9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3.715350266734603"/>
  </r>
  <r>
    <x v="19"/>
    <x v="19"/>
    <s v="Usipar Industria e Comercio"/>
    <s v="BRA0029473"/>
    <n v="4.9969999999999999"/>
    <n v="-19.683"/>
    <n v="-44.89"/>
    <x v="9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894373685524801"/>
  </r>
  <r>
    <x v="19"/>
    <x v="19"/>
    <s v="VILMA ALIMENTOS"/>
    <s v="BRA0033040"/>
    <n v="2.5391999999999899"/>
    <n v="-19.947399999999998"/>
    <n v="-44.002200000000002"/>
    <x v="3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8611241196029"/>
  </r>
  <r>
    <x v="19"/>
    <x v="19"/>
    <s v="VIVA OPEN MALL"/>
    <s v="BRA0033453"/>
    <n v="1.524"/>
    <n v="-30.027799999999999"/>
    <n v="-51.157800000000002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5187276143174504"/>
  </r>
  <r>
    <x v="19"/>
    <x v="19"/>
    <s v="Vale Complexo TubarÃ£o - 7GE"/>
    <s v="BRA0033042"/>
    <n v="1.6"/>
    <n v="-20.278400000000001"/>
    <n v="-40.241300000000003"/>
    <x v="3"/>
    <m/>
    <m/>
    <m/>
    <x v="4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8438085189684497"/>
  </r>
  <r>
    <x v="19"/>
    <x v="19"/>
    <s v="Vale Complexo TubarÃ£o GE 8"/>
    <s v="BRA0033342"/>
    <n v="1.6"/>
    <n v="-20.256"/>
    <n v="-40.235300000000002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8438085189684497"/>
  </r>
  <r>
    <x v="19"/>
    <x v="19"/>
    <s v="Vale Complexo TubarÃ£o GE2"/>
    <s v="BRA0033046"/>
    <n v="2.56"/>
    <n v="-20.263999999999999"/>
    <n v="-40.243099999999998"/>
    <x v="3"/>
    <m/>
    <m/>
    <m/>
    <x v="7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9500936303495"/>
  </r>
  <r>
    <x v="19"/>
    <x v="19"/>
    <s v="Vale Fertilizantes Cajati (Antiga Serrana)"/>
    <s v="BRA0027881"/>
    <n v="10.7"/>
    <n v="-24.731999999999999"/>
    <n v="-48.113500000000002"/>
    <x v="3"/>
    <m/>
    <m/>
    <m/>
    <x v="2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5.7679694706015"/>
  </r>
  <r>
    <x v="19"/>
    <x v="19"/>
    <s v="Vale Fertilizantes CatalÃ£o"/>
    <s v="BRA0033038"/>
    <n v="1.8248"/>
    <n v="-18.1585"/>
    <n v="-47.899000000000001"/>
    <x v="3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80536361588352"/>
  </r>
  <r>
    <x v="19"/>
    <x v="19"/>
    <s v="Vale Fertilizantes CubatÃ£o (Antiga Bunge nÂº 1 CubatÃ£o)"/>
    <s v="BRA0030240"/>
    <n v="11.5"/>
    <n v="-23.8413"/>
    <n v="-46.372100000000003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9.189873730085701"/>
  </r>
  <r>
    <x v="19"/>
    <x v="19"/>
    <s v="Vale Fertilizantes Tapira"/>
    <s v="BRA0033031"/>
    <n v="1.8248"/>
    <n v="-19.880299999999998"/>
    <n v="-46.8444"/>
    <x v="3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80536361588352"/>
  </r>
  <r>
    <x v="19"/>
    <x v="19"/>
    <s v="Vale Fertilizantes Uberaba (Antiga FosfÃ©rtil - ExpansÃ£o do Complexo Industrial Uberaba)"/>
    <s v="BRA0027766"/>
    <n v="24.4"/>
    <n v="-19.744"/>
    <n v="-47.922499999999999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4.36807991426799"/>
  </r>
  <r>
    <x v="19"/>
    <x v="19"/>
    <s v="Vale do IvaÃ­"/>
    <s v="BRA0028146"/>
    <n v="18.399999999999999"/>
    <n v="-23.873999999999999"/>
    <n v="-51.836500000000001"/>
    <x v="9"/>
    <m/>
    <m/>
    <m/>
    <x v="6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5.8908296605278"/>
  </r>
  <r>
    <x v="19"/>
    <x v="19"/>
    <s v="Vale do IvaÃ­ - CambuÃ­"/>
    <s v="BRA0030364"/>
    <n v="3.6"/>
    <n v="-23.988600000000002"/>
    <n v="-51.8386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8916840640163"/>
  </r>
  <r>
    <x v="19"/>
    <x v="19"/>
    <s v="Vale do ParanaÃ­ba"/>
    <s v="BRA0028934"/>
    <n v="5"/>
    <n v="-18.700199999999999"/>
    <n v="-49.676400000000001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905116755578199"/>
  </r>
  <r>
    <x v="19"/>
    <x v="19"/>
    <s v="Vale do RosÃ¡rio"/>
    <s v="BRA0002958"/>
    <n v="97"/>
    <n v="-20.6158"/>
    <n v="-48.000399999999999"/>
    <x v="9"/>
    <m/>
    <m/>
    <m/>
    <x v="8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7.35926505821698"/>
  </r>
  <r>
    <x v="19"/>
    <x v="19"/>
    <s v="Vale do SÃ£o SimÃ£o"/>
    <s v="BRA0030046"/>
    <n v="55"/>
    <n v="-19.0657"/>
    <n v="-50.3626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6.95628431136001"/>
  </r>
  <r>
    <x v="19"/>
    <x v="19"/>
    <s v="Vale do Tijuco"/>
    <s v="BRA0030034"/>
    <n v="45"/>
    <n v="-19.346800000000002"/>
    <n v="-48.232500000000002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1.146050800203"/>
  </r>
  <r>
    <x v="19"/>
    <x v="19"/>
    <s v="Vale do Tijuco II"/>
    <s v="BRA0030473"/>
    <n v="40"/>
    <n v="-19.346800000000002"/>
    <n v="-48.232199999999999"/>
    <x v="9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3.24093404462499"/>
  </r>
  <r>
    <x v="19"/>
    <x v="19"/>
    <s v="Vale do VerdÃ£o"/>
    <s v="BRA0028116"/>
    <n v="23.4"/>
    <n v="-17.966200000000001"/>
    <n v="-50.306800000000003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3.795946416106005"/>
  </r>
  <r>
    <x v="19"/>
    <x v="19"/>
    <s v="Valfilm MG Industria de embalagens plastica"/>
    <s v="BRA0034067"/>
    <n v="1.012"/>
    <n v="-22.752099999999999"/>
    <n v="-45.099699999999999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3287088882475402"/>
  </r>
  <r>
    <x v="19"/>
    <x v="19"/>
    <s v="Valinho"/>
    <s v="BRA0029595"/>
    <n v="2"/>
    <n v="-20.145399999999999"/>
    <n v="-44.9056"/>
    <x v="9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1620467022312804"/>
  </r>
  <r>
    <x v="19"/>
    <x v="19"/>
    <s v="Varginha"/>
    <s v="BRA0027729"/>
    <n v="9"/>
    <n v="-20.043099999999999"/>
    <n v="-41.747799999999998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281641380245297"/>
  </r>
  <r>
    <x v="19"/>
    <x v="19"/>
    <s v="Vento Aragano I"/>
    <s v="BRA0030833"/>
    <n v="29.7"/>
    <n v="-32.414499999999997"/>
    <n v="-52.372900000000001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218962610226299"/>
  </r>
  <r>
    <x v="19"/>
    <x v="19"/>
    <s v="Vento Formoso"/>
    <s v="BRA0030595"/>
    <n v="25.35"/>
    <n v="-3.8552"/>
    <n v="-41.132300000000001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060629702667899"/>
  </r>
  <r>
    <x v="19"/>
    <x v="19"/>
    <s v="Ventos da Andorinha"/>
    <s v="BRA0030944"/>
    <n v="30"/>
    <n v="-10.583299999999999"/>
    <n v="-40.6374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Ventos de Campo Formoso I"/>
    <s v="BRA0030943"/>
    <n v="30"/>
    <n v="-10.627700000000001"/>
    <n v="-40.685499999999998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Ventos de Campo Formoso II"/>
    <s v="BRA0031010"/>
    <n v="30"/>
    <n v="-10.519600000000001"/>
    <n v="-40.611400000000003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Ventos de GuarÃ¡s I"/>
    <s v="BRA0031563"/>
    <n v="30"/>
    <n v="-10.606"/>
    <n v="-40.654400000000003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Ventos de Morrinhos"/>
    <s v="BRA0030945"/>
    <n v="30"/>
    <n v="-10.569599999999999"/>
    <n v="-40.628599999999999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Ventos de Santa Angelina"/>
    <s v="BRA0031275"/>
    <n v="29.7"/>
    <n v="-7.3047000000000004"/>
    <n v="-40.53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218962610226299"/>
  </r>
  <r>
    <x v="19"/>
    <x v="19"/>
    <s v="Ventos de Santa BrÃ­gida I"/>
    <s v="BRA0031365"/>
    <n v="13.6"/>
    <n v="-8.8099000000000007"/>
    <n v="-36.748699999999999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1272017339756"/>
  </r>
  <r>
    <x v="19"/>
    <x v="19"/>
    <s v="Ventos de Santa BrÃ­gida II"/>
    <s v="BRA0031363"/>
    <n v="27.2"/>
    <n v="-8.7969000000000008"/>
    <n v="-36.733800000000002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254403467951299"/>
  </r>
  <r>
    <x v="19"/>
    <x v="19"/>
    <s v="Ventos de Santa BrÃ­gida III"/>
    <s v="BRA0031354"/>
    <n v="28.9"/>
    <n v="-8.8451000000000004"/>
    <n v="-36.7697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270303684698298"/>
  </r>
  <r>
    <x v="19"/>
    <x v="19"/>
    <s v="Ventos de Santa BrÃ­gida IV"/>
    <s v="BRA0031370"/>
    <n v="27.2"/>
    <n v="-8.8338000000000001"/>
    <n v="-36.760199999999998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254403467951299"/>
  </r>
  <r>
    <x v="19"/>
    <x v="19"/>
    <s v="Ventos de Santa BrÃ­gida V"/>
    <s v="BRA0031346"/>
    <n v="28.9"/>
    <n v="-8.8465000000000007"/>
    <n v="-36.730200000000004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270303684698298"/>
  </r>
  <r>
    <x v="19"/>
    <x v="19"/>
    <s v="Ventos de Santa BrÃ­gida VI"/>
    <s v="BRA0031353"/>
    <n v="28.9"/>
    <n v="-8.8681000000000001"/>
    <n v="-36.747100000000003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270303684698298"/>
  </r>
  <r>
    <x v="19"/>
    <x v="19"/>
    <s v="Ventos de Santa BrÃ­gida VII"/>
    <s v="BRA0031422"/>
    <n v="27.2"/>
    <n v="-8.8025000000000002"/>
    <n v="-36.757899999999999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254403467951299"/>
  </r>
  <r>
    <x v="19"/>
    <x v="19"/>
    <s v="Ventos de Santa BÃ¡rbara"/>
    <s v="BRA0031274"/>
    <n v="29.7"/>
    <n v="-7.3033999999999999"/>
    <n v="-40.5364"/>
    <x v="4"/>
    <m/>
    <m/>
    <m/>
    <x v="9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218962610226299"/>
  </r>
  <r>
    <x v="19"/>
    <x v="19"/>
    <s v="Ventos de Santa Joana I"/>
    <s v="BRA0031581"/>
    <n v="28.9"/>
    <n v="-7.4237000000000002"/>
    <n v="-40.671500000000002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270303684698298"/>
  </r>
  <r>
    <x v="19"/>
    <x v="19"/>
    <s v="Ventos de Santa Joana II"/>
    <s v="BRA0031361"/>
    <n v="30"/>
    <n v="-7.5697000000000001"/>
    <n v="-40.703200000000002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Ventos de Santa Joana III"/>
    <s v="BRA0031580"/>
    <n v="29.6"/>
    <n v="-7.4377000000000004"/>
    <n v="-40.746499999999997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100380244535302"/>
  </r>
  <r>
    <x v="19"/>
    <x v="19"/>
    <s v="Ventos de Santa Joana IV"/>
    <s v="BRA0031520"/>
    <n v="27.2"/>
    <n v="-7.4512999999999998"/>
    <n v="-40.686399999999999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254403467951299"/>
  </r>
  <r>
    <x v="19"/>
    <x v="19"/>
    <s v="Ventos de Santa Joana IX"/>
    <s v="BRA0031417"/>
    <n v="29.6"/>
    <n v="-7.4516999999999998"/>
    <n v="-40.744100000000003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100380244535302"/>
  </r>
  <r>
    <x v="19"/>
    <x v="19"/>
    <s v="Ventos de Santa Joana V"/>
    <s v="BRA0031538"/>
    <n v="28.9"/>
    <n v="-7.3708999999999998"/>
    <n v="-40.674199999999999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270303684698298"/>
  </r>
  <r>
    <x v="19"/>
    <x v="19"/>
    <s v="Ventos de Santa Joana VI"/>
    <s v="BRA0031367"/>
    <n v="30"/>
    <n v="-7.5266000000000002"/>
    <n v="-40.744199999999999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Ventos de Santa Joana VII"/>
    <s v="BRA0031597"/>
    <n v="28.9"/>
    <n v="-7.4130000000000003"/>
    <n v="-40.668599999999998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270303684698298"/>
  </r>
  <r>
    <x v="19"/>
    <x v="19"/>
    <s v="Ventos de Santa Joana VIII"/>
    <s v="BRA0031366"/>
    <n v="30"/>
    <n v="-7.5976999999999997"/>
    <n v="-40.732500000000002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Ventos de Santa Joana X"/>
    <s v="BRA0031393"/>
    <n v="29.6"/>
    <n v="-7.4386999999999999"/>
    <n v="-40.708300000000001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100380244535302"/>
  </r>
  <r>
    <x v="19"/>
    <x v="19"/>
    <s v="Ventos de Santa Joana XI"/>
    <s v="BRA0031388"/>
    <n v="29.6"/>
    <n v="-7.4829999999999997"/>
    <n v="-40.799799999999998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100380244535302"/>
  </r>
  <r>
    <x v="19"/>
    <x v="19"/>
    <s v="Ventos de Santa Joana XII"/>
    <s v="BRA0031414"/>
    <n v="28.9"/>
    <n v="-7.4859999999999998"/>
    <n v="-40.753999999999998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270303684698298"/>
  </r>
  <r>
    <x v="19"/>
    <x v="19"/>
    <s v="Ventos de Santa Joana XIII"/>
    <s v="BRA0031394"/>
    <n v="29.6"/>
    <n v="-7.4104000000000001"/>
    <n v="-40.710900000000002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100380244535302"/>
  </r>
  <r>
    <x v="19"/>
    <x v="19"/>
    <s v="Ventos de Santa Joana XIV"/>
    <s v="BRA0031368"/>
    <n v="30"/>
    <n v="-7.5109000000000004"/>
    <n v="-40.734400000000001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Ventos de Santa Joana XV"/>
    <s v="BRA0031416"/>
    <n v="28.9"/>
    <n v="-7.4778000000000002"/>
    <n v="-40.767400000000002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270303684698298"/>
  </r>
  <r>
    <x v="19"/>
    <x v="19"/>
    <s v="Ventos de Santa Joana XVI"/>
    <s v="BRA0031392"/>
    <n v="28.9"/>
    <n v="-7.4588000000000001"/>
    <n v="-40.723700000000001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270303684698298"/>
  </r>
  <r>
    <x v="19"/>
    <x v="19"/>
    <s v="Ventos de Santo Augusto I"/>
    <s v="BRA0031746"/>
    <n v="18.399999999999999"/>
    <n v="-7.6524999999999999"/>
    <n v="-40.627600000000001"/>
    <x v="4"/>
    <m/>
    <m/>
    <m/>
    <x v="9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819155287143499"/>
  </r>
  <r>
    <x v="19"/>
    <x v="19"/>
    <s v="Ventos de Santo Augusto II"/>
    <s v="BRA0031747"/>
    <n v="27.6"/>
    <n v="-7.6449999999999996"/>
    <n v="-40.637099999999997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728732930715303"/>
  </r>
  <r>
    <x v="19"/>
    <x v="19"/>
    <s v="Ventos de Santo Augusto III"/>
    <s v="BRA0031662"/>
    <n v="29.6"/>
    <n v="-7.3723000000000001"/>
    <n v="-40.7072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100380244535302"/>
  </r>
  <r>
    <x v="19"/>
    <x v="19"/>
    <s v="Ventos de Santo Augusto IV"/>
    <s v="BRA0031603"/>
    <n v="28.9"/>
    <n v="-7.3857999999999997"/>
    <n v="-40.697800000000001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270303684698298"/>
  </r>
  <r>
    <x v="19"/>
    <x v="19"/>
    <s v="Ventos de Santo Augusto V"/>
    <s v="BRA0031661"/>
    <n v="29.6"/>
    <n v="-7.4093"/>
    <n v="-40.695099999999996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100380244535302"/>
  </r>
  <r>
    <x v="19"/>
    <x v="19"/>
    <s v="Ventos de Santo Augusto VI"/>
    <s v="BRA0031766"/>
    <n v="29.9"/>
    <n v="-7.6067999999999998"/>
    <n v="-40.648600000000002"/>
    <x v="4"/>
    <m/>
    <m/>
    <m/>
    <x v="9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456127341608301"/>
  </r>
  <r>
    <x v="19"/>
    <x v="19"/>
    <s v="Ventos de Santo Augusto VII"/>
    <s v="BRA0031749"/>
    <n v="18.399999999999999"/>
    <n v="-7.6516999999999999"/>
    <n v="-40.647300000000001"/>
    <x v="4"/>
    <m/>
    <m/>
    <m/>
    <x v="9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819155287143499"/>
  </r>
  <r>
    <x v="19"/>
    <x v="19"/>
    <s v="Ventos de Santo Augusto VIII"/>
    <s v="BRA0031767"/>
    <n v="18.399999999999999"/>
    <n v="-7.6715"/>
    <n v="-40.658299999999997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819155287143499"/>
  </r>
  <r>
    <x v="19"/>
    <x v="19"/>
    <s v="Ventos de Santo Dimas"/>
    <s v="BRA0031372"/>
    <n v="29.4"/>
    <n v="-5.2336999999999998"/>
    <n v="-35.789900000000003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8632155131533"/>
  </r>
  <r>
    <x v="19"/>
    <x v="19"/>
    <s v="Ventos de Santo EstevÃ£o II"/>
    <s v="BRA0031762"/>
    <n v="25.3"/>
    <n v="-7.7481999999999998"/>
    <n v="-40.629600000000003"/>
    <x v="4"/>
    <m/>
    <m/>
    <m/>
    <x v="9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001338519822401"/>
  </r>
  <r>
    <x v="19"/>
    <x v="19"/>
    <s v="Ventos de Santo EstevÃ£o III"/>
    <s v="BRA0031763"/>
    <n v="29.9"/>
    <n v="-7.7282999999999999"/>
    <n v="-40.6584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456127341608301"/>
  </r>
  <r>
    <x v="19"/>
    <x v="19"/>
    <s v="Ventos de Santo EstevÃ£o V"/>
    <s v="BRA0031764"/>
    <n v="27.6"/>
    <n v="-7.7599"/>
    <n v="-40.673299999999998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728732930715303"/>
  </r>
  <r>
    <x v="19"/>
    <x v="19"/>
    <s v="Ventos de Santo Onofre I"/>
    <s v="BRA0031364"/>
    <n v="30"/>
    <n v="-7.5533000000000001"/>
    <n v="-40.725499999999997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Ventos de Santo Onofre II"/>
    <s v="BRA0031362"/>
    <n v="30"/>
    <n v="-7.5945999999999998"/>
    <n v="-40.730400000000003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Ventos de Santo Onofre III"/>
    <s v="BRA0031886"/>
    <n v="30"/>
    <n v="-7.5549999999999997"/>
    <n v="-40.725700000000003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Ventos de Santo Uriel"/>
    <s v="BRA0030828"/>
    <n v="16.2"/>
    <n v="-5.4873000000000003"/>
    <n v="-35.900100000000002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.210343241941601"/>
  </r>
  <r>
    <x v="19"/>
    <x v="19"/>
    <s v="Ventos de SÃ£o Benedito"/>
    <s v="BRA0031373"/>
    <n v="29.4"/>
    <n v="-5.2262000000000004"/>
    <n v="-35.785200000000003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8632155131533"/>
  </r>
  <r>
    <x v="19"/>
    <x v="19"/>
    <s v="Ventos de SÃ£o Clemente 1"/>
    <s v="BRA0031818"/>
    <n v="29.155000000000001"/>
    <n v="-8.7263000000000002"/>
    <n v="-36.6999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572688717210298"/>
  </r>
  <r>
    <x v="19"/>
    <x v="19"/>
    <s v="Ventos de SÃ£o Clemente 2"/>
    <s v="BRA0031819"/>
    <n v="29.155000000000001"/>
    <n v="-8.7093000000000007"/>
    <n v="-36.733699999999999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572688717210298"/>
  </r>
  <r>
    <x v="19"/>
    <x v="19"/>
    <s v="Ventos de SÃ£o Clemente 3"/>
    <s v="BRA0031820"/>
    <n v="29.155000000000001"/>
    <n v="-8.7126000000000001"/>
    <n v="-36.716200000000001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572688717210298"/>
  </r>
  <r>
    <x v="19"/>
    <x v="19"/>
    <s v="Ventos de SÃ£o Clemente 4"/>
    <s v="BRA0031821"/>
    <n v="29.155000000000001"/>
    <n v="-8.7035"/>
    <n v="-36.762599999999999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572688717210298"/>
  </r>
  <r>
    <x v="19"/>
    <x v="19"/>
    <s v="Ventos de SÃ£o Clemente 5"/>
    <s v="BRA0031822"/>
    <n v="29.155000000000001"/>
    <n v="-8.7798999999999996"/>
    <n v="-36.756599999999999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4.572688717210298"/>
  </r>
  <r>
    <x v="19"/>
    <x v="19"/>
    <s v="Ventos de SÃ£o Clemente 6"/>
    <s v="BRA0031823"/>
    <n v="25.725000000000001"/>
    <n v="-8.7611000000000008"/>
    <n v="-36.712400000000002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505313574009101"/>
  </r>
  <r>
    <x v="19"/>
    <x v="19"/>
    <s v="Ventos de SÃ£o Clemente 7"/>
    <s v="BRA0031824"/>
    <n v="24.01"/>
    <n v="-8.7459000000000007"/>
    <n v="-36.7256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471626002408499"/>
  </r>
  <r>
    <x v="19"/>
    <x v="19"/>
    <s v="Ventos de SÃ£o Clemente 8"/>
    <s v="BRA0031825"/>
    <n v="20.58"/>
    <n v="-8.6965000000000003"/>
    <n v="-36.6982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4.404250859207298"/>
  </r>
  <r>
    <x v="19"/>
    <x v="19"/>
    <s v="Ventos de SÃ£o Martinho"/>
    <s v="BRA0031412"/>
    <n v="14.7"/>
    <n v="-5.2778999999999998"/>
    <n v="-35.780900000000003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4316077565766"/>
  </r>
  <r>
    <x v="19"/>
    <x v="19"/>
    <s v="Ventos de SÃ£o Miguel"/>
    <s v="BRA0030514"/>
    <n v="30"/>
    <n v="-5.2839"/>
    <n v="-35.875500000000002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Ventos de TianguÃ¡"/>
    <s v="BRA0030585"/>
    <n v="25.35"/>
    <n v="-3.8711000000000002"/>
    <n v="-41.187800000000003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060629702667899"/>
  </r>
  <r>
    <x v="19"/>
    <x v="19"/>
    <s v="Ventos de TianguÃ¡ Norte"/>
    <s v="BRA0030584"/>
    <n v="27.04"/>
    <n v="-3.8353000000000002"/>
    <n v="-41.175899999999999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064671682845699"/>
  </r>
  <r>
    <x v="19"/>
    <x v="19"/>
    <s v="Ventos do Morro do ChapÃ©u"/>
    <s v="BRA0030582"/>
    <n v="25.35"/>
    <n v="-3.8809999999999998"/>
    <n v="-41.1843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060629702667899"/>
  </r>
  <r>
    <x v="19"/>
    <x v="19"/>
    <s v="Ventos do Nordeste"/>
    <s v="BRA0030476"/>
    <n v="23.52"/>
    <n v="-14.1195"/>
    <n v="-42.614100000000001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7.890572410522601"/>
  </r>
  <r>
    <x v="19"/>
    <x v="19"/>
    <s v="Ventos do Parazinho"/>
    <s v="BRA0030596"/>
    <n v="27.04"/>
    <n v="-3.8685"/>
    <n v="-41.158299999999997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064671682845699"/>
  </r>
  <r>
    <x v="19"/>
    <x v="19"/>
    <s v="Ventos do SertÃ£o"/>
    <s v="BRA0030946"/>
    <n v="30"/>
    <n v="-10.556699999999999"/>
    <n v="-40.5687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Verace 24"/>
    <s v="BRA0031561"/>
    <n v="19.690000000000001"/>
    <n v="-33.6387"/>
    <n v="-53.309399999999997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.348867804557401"/>
  </r>
  <r>
    <x v="19"/>
    <x v="19"/>
    <s v="Verace 25"/>
    <s v="BRA0031541"/>
    <n v="7.16"/>
    <n v="-33.639899999999997"/>
    <n v="-53.325099999999999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4904973834754305"/>
  </r>
  <r>
    <x v="19"/>
    <x v="19"/>
    <s v="Verace 26"/>
    <s v="BRA0031559"/>
    <n v="14.32"/>
    <n v="-33.653500000000001"/>
    <n v="-53.304099999999998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980994766950801"/>
  </r>
  <r>
    <x v="19"/>
    <x v="19"/>
    <s v="Verace 27"/>
    <s v="BRA0031600"/>
    <n v="16.11"/>
    <n v="-33.654299999999999"/>
    <n v="-53.323700000000002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9.1036191128197"/>
  </r>
  <r>
    <x v="19"/>
    <x v="19"/>
    <s v="Verace 28"/>
    <s v="BRA0031578"/>
    <n v="12.53"/>
    <n v="-33.634"/>
    <n v="-53.353400000000001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858370421082"/>
  </r>
  <r>
    <x v="19"/>
    <x v="19"/>
    <s v="Verace 29"/>
    <s v="BRA0031557"/>
    <n v="17.899999999999999"/>
    <n v="-33.618200000000002"/>
    <n v="-53.357199999999999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226243458688501"/>
  </r>
  <r>
    <x v="19"/>
    <x v="19"/>
    <s v="Verace 30"/>
    <s v="BRA0031602"/>
    <n v="17.899999999999999"/>
    <n v="-33.609900000000003"/>
    <n v="-53.344099999999997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226243458688501"/>
  </r>
  <r>
    <x v="19"/>
    <x v="19"/>
    <s v="Verace 31"/>
    <s v="BRA0031558"/>
    <n v="8.9499999999999993"/>
    <n v="-33.607199999999999"/>
    <n v="-53.324800000000003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613121729344201"/>
  </r>
  <r>
    <x v="19"/>
    <x v="19"/>
    <s v="Verace 34"/>
    <s v="BRA0031601"/>
    <n v="14.32"/>
    <n v="-33.5625"/>
    <n v="-53.352600000000002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6.980994766950801"/>
  </r>
  <r>
    <x v="19"/>
    <x v="19"/>
    <s v="Verace 35"/>
    <s v="BRA0031539"/>
    <n v="12.53"/>
    <n v="-33.585099999999997"/>
    <n v="-53.359299999999998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858370421082"/>
  </r>
  <r>
    <x v="19"/>
    <x v="19"/>
    <s v="Verace 36"/>
    <s v="BRA0031610"/>
    <n v="21.48"/>
    <n v="-33.5961"/>
    <n v="-53.367699999999999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5.4714921504263"/>
  </r>
  <r>
    <x v="19"/>
    <x v="19"/>
    <s v="Verace I"/>
    <s v="BRA0030745"/>
    <n v="20"/>
    <n v="-33.5017"/>
    <n v="-53.264299999999999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.7164731381995"/>
  </r>
  <r>
    <x v="19"/>
    <x v="19"/>
    <s v="Verace II"/>
    <s v="BRA0030742"/>
    <n v="20"/>
    <n v="-33.508699999999997"/>
    <n v="-53.283200000000001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.7164731381995"/>
  </r>
  <r>
    <x v="19"/>
    <x v="19"/>
    <s v="Verace III"/>
    <s v="BRA0030746"/>
    <n v="26"/>
    <n v="-33.522100000000002"/>
    <n v="-53.279000000000003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831415079659401"/>
  </r>
  <r>
    <x v="19"/>
    <x v="19"/>
    <s v="Verace IV"/>
    <s v="BRA0030741"/>
    <n v="30"/>
    <n v="-33.551699999999997"/>
    <n v="-53.2273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Verace IX"/>
    <s v="BRA0030748"/>
    <n v="30"/>
    <n v="-33.576700000000002"/>
    <n v="-53.295299999999997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Verace V"/>
    <s v="BRA0030829"/>
    <n v="30"/>
    <n v="-33.535699999999999"/>
    <n v="-53.301200000000001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Verace VI"/>
    <s v="BRA0030740"/>
    <n v="18"/>
    <n v="-33.543100000000003"/>
    <n v="-53.276899999999998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.344825824379502"/>
  </r>
  <r>
    <x v="19"/>
    <x v="19"/>
    <s v="Verace VII"/>
    <s v="BRA0030747"/>
    <n v="30"/>
    <n v="-33.566800000000001"/>
    <n v="-53.246000000000002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574709707299299"/>
  </r>
  <r>
    <x v="19"/>
    <x v="19"/>
    <s v="Verace VIII"/>
    <s v="BRA0030755"/>
    <n v="26"/>
    <n v="-33.552999999999997"/>
    <n v="-53.3108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831415079659401"/>
  </r>
  <r>
    <x v="19"/>
    <x v="19"/>
    <s v="Verace X"/>
    <s v="BRA0030749"/>
    <n v="28"/>
    <n v="-33.591299999999997"/>
    <n v="-53.271599999999999"/>
    <x v="4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3.2030623934793"/>
  </r>
  <r>
    <x v="19"/>
    <x v="19"/>
    <s v="Veracel"/>
    <s v="BRA0029014"/>
    <n v="117.045"/>
    <n v="-16.373999999999999"/>
    <n v="-39.570500000000003"/>
    <x v="9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19.14087813133"/>
  </r>
  <r>
    <x v="19"/>
    <x v="19"/>
    <s v="Vertente"/>
    <s v="BRA0029270"/>
    <n v="53"/>
    <n v="-20.401499999999999"/>
    <n v="-48.991100000000003"/>
    <x v="9"/>
    <m/>
    <m/>
    <m/>
    <x v="9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89.794237609129"/>
  </r>
  <r>
    <x v="19"/>
    <x v="19"/>
    <s v="VerÃ­ssimo"/>
    <s v="BRA0029608"/>
    <n v="5"/>
    <n v="-19.598500000000001"/>
    <n v="-48.331400000000002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905116755578199"/>
  </r>
  <r>
    <x v="19"/>
    <x v="19"/>
    <s v="Vetorial"/>
    <s v="BRA0029236"/>
    <n v="3.5"/>
    <n v="-20.174499999999998"/>
    <n v="-53.7836"/>
    <x v="9"/>
    <m/>
    <m/>
    <m/>
    <x v="2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5335817289047"/>
  </r>
  <r>
    <x v="19"/>
    <x v="19"/>
    <s v="Vetorial CorumbÃ¡"/>
    <s v="BRA0030384"/>
    <n v="10"/>
    <n v="-19.2211"/>
    <n v="-57.619500000000002"/>
    <x v="9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810233511156397"/>
  </r>
  <r>
    <x v="19"/>
    <x v="19"/>
    <s v="Via Brasil Shopping"/>
    <s v="BRA0033035"/>
    <n v="3.024"/>
    <n v="-22.819299999999998"/>
    <n v="-43.310299999999998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.934798100850299"/>
  </r>
  <r>
    <x v="19"/>
    <x v="19"/>
    <s v="Viana"/>
    <s v="BRA0029664"/>
    <n v="174.6"/>
    <n v="-20.373999999999999"/>
    <n v="-40.429299999999998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46.83060463243203"/>
  </r>
  <r>
    <x v="19"/>
    <x v="19"/>
    <s v="Vicentina"/>
    <s v="BRA0030298"/>
    <n v="2"/>
    <n v="-22.475200000000001"/>
    <n v="-54.407200000000003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1620467022312804"/>
  </r>
  <r>
    <x v="19"/>
    <x v="19"/>
    <s v="Victor Baptista Adami (Antiga Passos Maia)"/>
    <s v="BRA0029072"/>
    <n v="25"/>
    <n v="-26.708600000000001"/>
    <n v="-51.919699999999999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5.226781611792603"/>
  </r>
  <r>
    <x v="19"/>
    <x v="19"/>
    <s v="Videplast"/>
    <s v="BRA0029237"/>
    <n v="2"/>
    <n v="-27.004000000000001"/>
    <n v="-51.142499999999998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8.5547606487105696"/>
  </r>
  <r>
    <x v="19"/>
    <x v="19"/>
    <s v="Viena"/>
    <s v="BRA0028917"/>
    <n v="7.2"/>
    <n v="-4.8948999999999998"/>
    <n v="-47.3872"/>
    <x v="9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5.783368128032599"/>
  </r>
  <r>
    <x v="19"/>
    <x v="19"/>
    <s v="Vila Amazonas V"/>
    <s v="BRA0031750"/>
    <n v="24"/>
    <n v="-4.9988999999999999"/>
    <n v="-36.954700000000003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459767765839398"/>
  </r>
  <r>
    <x v="19"/>
    <x v="19"/>
    <s v="Vila ParÃ¡ I"/>
    <s v="BRA0031759"/>
    <n v="27"/>
    <n v="-5.0350000000000001"/>
    <n v="-36.912399999999998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017238736569297"/>
  </r>
  <r>
    <x v="19"/>
    <x v="19"/>
    <s v="Vila ParÃ¡ II"/>
    <s v="BRA0031757"/>
    <n v="24"/>
    <n v="-5.0439999999999996"/>
    <n v="-36.912199999999999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459767765839398"/>
  </r>
  <r>
    <x v="19"/>
    <x v="19"/>
    <s v="Vila ParÃ¡ III"/>
    <s v="BRA0031765"/>
    <n v="24"/>
    <n v="-5.0583"/>
    <n v="-36.912100000000002"/>
    <x v="4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459767765839398"/>
  </r>
  <r>
    <x v="19"/>
    <x v="19"/>
    <s v="Vilhena"/>
    <s v="BRA0027862"/>
    <n v="23.75"/>
    <n v="-12.7585"/>
    <n v="-60.127800000000001"/>
    <x v="3"/>
    <m/>
    <m/>
    <m/>
    <x v="5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1.58778270343799"/>
  </r>
  <r>
    <x v="19"/>
    <x v="19"/>
    <s v="Viralcool"/>
    <s v="BRA0003035"/>
    <n v="20"/>
    <n v="-20.9346"/>
    <n v="-48.240600000000001"/>
    <x v="9"/>
    <m/>
    <m/>
    <m/>
    <x v="5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1.620467022312795"/>
  </r>
  <r>
    <x v="19"/>
    <x v="19"/>
    <s v="Viralcool Castilho"/>
    <s v="BRA0030445"/>
    <n v="50"/>
    <n v="-20.906099999999999"/>
    <n v="-51.534599999999998"/>
    <x v="9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9.051167555782"/>
  </r>
  <r>
    <x v="19"/>
    <x v="19"/>
    <s v="Virgolino de Oliveira - Fazenda Canoas"/>
    <s v="BRA0029904"/>
    <n v="5"/>
    <n v="-21.082100000000001"/>
    <n v="-49.912500000000001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905116755578199"/>
  </r>
  <r>
    <x v="19"/>
    <x v="19"/>
    <s v="Virgolino de Oliveira - Itapira"/>
    <s v="BRA0001181"/>
    <n v="5.8"/>
    <n v="-22.408100000000001"/>
    <n v="-46.7958"/>
    <x v="9"/>
    <m/>
    <m/>
    <m/>
    <x v="2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.7699354364707"/>
  </r>
  <r>
    <x v="19"/>
    <x v="19"/>
    <s v="VirÃ¡lcool 2"/>
    <s v="BRA0030851"/>
    <n v="30"/>
    <n v="-20.933499999999999"/>
    <n v="-48.243499999999997"/>
    <x v="9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7.43070053346899"/>
  </r>
  <r>
    <x v="19"/>
    <x v="19"/>
    <s v="Vista Alegre"/>
    <s v="BRA0028462"/>
    <n v="60"/>
    <n v="-23.489100000000001"/>
    <n v="-48.124699999999997"/>
    <x v="9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4.86140106693799"/>
  </r>
  <r>
    <x v="19"/>
    <x v="19"/>
    <s v="Vista Alegre I (Antiga EnergÃ©tica Vista Alegre)"/>
    <s v="BRA0029994"/>
    <n v="60"/>
    <n v="-21.7301"/>
    <n v="-55.502200000000002"/>
    <x v="9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14.86140106693799"/>
  </r>
  <r>
    <x v="19"/>
    <x v="19"/>
    <s v="Vista Alegre II"/>
    <s v="BRA0031702"/>
    <n v="30"/>
    <n v="-21.5457"/>
    <n v="-55.387099999999997"/>
    <x v="9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7.43070053346899"/>
  </r>
  <r>
    <x v="19"/>
    <x v="19"/>
    <s v="Vitorino"/>
    <s v="BRA0027549"/>
    <n v="5.28"/>
    <n v="-25.9833"/>
    <n v="-52.783299999999997"/>
    <x v="0"/>
    <m/>
    <m/>
    <m/>
    <x v="3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0.111896276410601"/>
  </r>
  <r>
    <x v="19"/>
    <x v="19"/>
    <s v="VitÃ³ria"/>
    <s v="BRA0029075"/>
    <n v="4.5"/>
    <n v="-6.5572999999999997"/>
    <n v="-35.014699999999998"/>
    <x v="4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3362064560948896"/>
  </r>
  <r>
    <x v="19"/>
    <x v="19"/>
    <s v="VitÃ³ria"/>
    <s v="BRA0030359"/>
    <n v="4.2249999999999996"/>
    <n v="-8.6777999999999995"/>
    <n v="-35.5869"/>
    <x v="9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129823658463501"/>
  </r>
  <r>
    <x v="19"/>
    <x v="19"/>
    <s v="VitÃ³ria Apart Hospital"/>
    <s v="BRA0027995"/>
    <n v="2.1"/>
    <n v="-20.125"/>
    <n v="-40.298499999999997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085719716258099"/>
  </r>
  <r>
    <x v="19"/>
    <x v="19"/>
    <s v="Vivicon"/>
    <s v="BRA0031547"/>
    <n v="1.1200000000000001"/>
    <n v="-23.543500000000002"/>
    <n v="-46.626600000000003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7906659632779096"/>
  </r>
  <r>
    <x v="19"/>
    <x v="19"/>
    <s v="ViÃ§osa (Antiga Bicame)"/>
    <s v="BRA0000261"/>
    <n v="4.5"/>
    <n v="-20.398299999999999"/>
    <n v="-41.264400000000002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.140820690122599"/>
  </r>
  <r>
    <x v="19"/>
    <x v="19"/>
    <s v="Volta Grande"/>
    <s v="BRA0030494"/>
    <n v="3.13"/>
    <n v="-28.09"/>
    <n v="-48.939399999999999"/>
    <x v="0"/>
    <m/>
    <m/>
    <m/>
    <x v="1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9223930577964"/>
  </r>
  <r>
    <x v="19"/>
    <x v="19"/>
    <s v="Volta Grande"/>
    <s v="BRA0003045"/>
    <n v="380"/>
    <n v="-20.0289"/>
    <n v="-48.220799999999997"/>
    <x v="0"/>
    <m/>
    <m/>
    <m/>
    <x v="16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47.44708049924"/>
  </r>
  <r>
    <x v="19"/>
    <x v="19"/>
    <s v="Volta do Rio"/>
    <s v="BRA0028441"/>
    <n v="42"/>
    <n v="-2.8513000000000002"/>
    <n v="-39.965899999999998"/>
    <x v="4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9.804593590219"/>
  </r>
  <r>
    <x v="19"/>
    <x v="19"/>
    <s v="VulcabrÃ¡s"/>
    <s v="BRA0028377"/>
    <n v="4.9800000000000004"/>
    <n v="-4.0949999999999998"/>
    <n v="-38.486499999999999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5.774706755697999"/>
  </r>
  <r>
    <x v="19"/>
    <x v="19"/>
    <s v="VÃ¡rzea Alegre"/>
    <s v="BRA0027572"/>
    <n v="7.5"/>
    <n v="-19.9861"/>
    <n v="-41.716900000000003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8.568034483537801"/>
  </r>
  <r>
    <x v="19"/>
    <x v="19"/>
    <s v="WD"/>
    <s v="BRA0029122"/>
    <n v="48"/>
    <n v="-18.211300000000001"/>
    <n v="-45.981200000000001"/>
    <x v="9"/>
    <m/>
    <m/>
    <m/>
    <x v="1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71.88912085355"/>
  </r>
  <r>
    <x v="19"/>
    <x v="19"/>
    <s v="Wal Mart Blumenau"/>
    <s v="BRA0031139"/>
    <n v="1"/>
    <n v="-26.915500000000002"/>
    <n v="-49.056600000000003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773803243552804"/>
  </r>
  <r>
    <x v="19"/>
    <x v="19"/>
    <s v="Wal Mart ChapecÃ³"/>
    <s v="BRA0031493"/>
    <n v="1.04"/>
    <n v="-27.092400000000001"/>
    <n v="-52.608899999999998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4484755373294904"/>
  </r>
  <r>
    <x v="19"/>
    <x v="19"/>
    <s v="Wal Mart Indaiatuba"/>
    <s v="BRA0031504"/>
    <n v="1"/>
    <n v="-23.086300000000001"/>
    <n v="-47.208599999999997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773803243552804"/>
  </r>
  <r>
    <x v="19"/>
    <x v="19"/>
    <s v="Wal Mart TaubatÃ©"/>
    <s v="BRA0031503"/>
    <n v="1"/>
    <n v="-23.022400000000001"/>
    <n v="-45.5458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773803243552804"/>
  </r>
  <r>
    <x v="19"/>
    <x v="19"/>
    <s v="Wal-Mart Campos"/>
    <s v="BRA0029908"/>
    <n v="1.08"/>
    <n v="-21.7499"/>
    <n v="-41.314399999999999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6195707503036996"/>
  </r>
  <r>
    <x v="19"/>
    <x v="19"/>
    <s v="Wal-Mart Morumbi"/>
    <s v="BRA0029906"/>
    <n v="1.08"/>
    <n v="-23.543800000000001"/>
    <n v="-46.626399999999997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6195707503036996"/>
  </r>
  <r>
    <x v="19"/>
    <x v="19"/>
    <s v="Walmart Big Brusque"/>
    <s v="BRA0031150"/>
    <n v="1.04"/>
    <n v="-27.120699999999999"/>
    <n v="-48.900199999999998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4484755373294904"/>
  </r>
  <r>
    <x v="19"/>
    <x v="19"/>
    <s v="Walmart Santa Maria"/>
    <s v="BRA0031501"/>
    <n v="1"/>
    <n v="-29.680199999999999"/>
    <n v="-53.797499999999999"/>
    <x v="3"/>
    <m/>
    <m/>
    <m/>
    <x v="1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2773803243552804"/>
  </r>
  <r>
    <x v="19"/>
    <x v="19"/>
    <s v="Walter Rossi (Antiga Antas II)"/>
    <s v="BRA0000110"/>
    <n v="15.782"/>
    <n v="-21.747199999999999"/>
    <n v="-46.602800000000002"/>
    <x v="0"/>
    <m/>
    <m/>
    <m/>
    <x v="7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0.114762695892402"/>
  </r>
  <r>
    <x v="19"/>
    <x v="19"/>
    <s v="Wasser Kraft"/>
    <s v="BRA0029589"/>
    <n v="1.4"/>
    <n v="-26.446400000000001"/>
    <n v="-53.405000000000001"/>
    <x v="0"/>
    <m/>
    <m/>
    <m/>
    <x v="11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3326997702603904"/>
  </r>
  <r>
    <x v="19"/>
    <x v="19"/>
    <s v="West Shopping"/>
    <s v="BRA0030633"/>
    <n v="3.2639999999999998"/>
    <n v="-22.902799999999999"/>
    <n v="-43.207500000000003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961369378695601"/>
  </r>
  <r>
    <x v="19"/>
    <x v="19"/>
    <s v="Willy Faller"/>
    <s v="BRA0030845"/>
    <n v="1"/>
    <n v="-27.790400000000002"/>
    <n v="-51.000999999999998"/>
    <x v="0"/>
    <m/>
    <m/>
    <m/>
    <x v="9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Xangri-lÃ¡"/>
    <s v="BRA0031302"/>
    <n v="27.675000000000001"/>
    <n v="-29.776700000000002"/>
    <n v="-50.073599999999999"/>
    <x v="4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2.817669704983601"/>
  </r>
  <r>
    <x v="19"/>
    <x v="19"/>
    <s v="Xavante"/>
    <s v="BRA0029011"/>
    <n v="4.95"/>
    <n v="-8.1750000000000007"/>
    <n v="-35.3889"/>
    <x v="4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8698271017043799"/>
  </r>
  <r>
    <x v="19"/>
    <x v="19"/>
    <s v="Xavantina"/>
    <s v="BRA0030263"/>
    <n v="6.0750000000000002"/>
    <n v="-27.026399999999999"/>
    <n v="-52.375300000000003"/>
    <x v="0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3.1401079316656"/>
  </r>
  <r>
    <x v="19"/>
    <x v="19"/>
    <s v="Xavier"/>
    <s v="BRA0003058"/>
    <n v="6"/>
    <n v="-22.191099999999999"/>
    <n v="-42.526400000000002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22.854427586830202"/>
  </r>
  <r>
    <x v="19"/>
    <x v="19"/>
    <s v="XicÃ£o"/>
    <s v="BRA0003059"/>
    <n v="1.8080000000000001"/>
    <n v="-21.918900000000001"/>
    <n v="-45.478099999999998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8868008461648396"/>
  </r>
  <r>
    <x v="19"/>
    <x v="19"/>
    <s v="XingÃ³"/>
    <s v="BRA0027053"/>
    <n v="3162"/>
    <n v="-9.6209000000000007"/>
    <n v="-37.792400000000001"/>
    <x v="0"/>
    <m/>
    <m/>
    <m/>
    <x v="85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2044.2833382595"/>
  </r>
  <r>
    <x v="19"/>
    <x v="19"/>
    <s v="YAMADA CIDADE NOVA"/>
    <s v="BRA0033514"/>
    <n v="1.23265"/>
    <n v="-1.3524"/>
    <n v="-48.389699999999998"/>
    <x v="3"/>
    <m/>
    <m/>
    <m/>
    <x v="8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.2725128568165402"/>
  </r>
  <r>
    <x v="19"/>
    <x v="19"/>
    <s v="YAMADA PLAZA CASTANHAL"/>
    <s v="BRA0033440"/>
    <n v="2.3919999999999999"/>
    <n v="-1.2935000000000001"/>
    <n v="-47.927999999999997"/>
    <x v="3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0.2314937358578"/>
  </r>
  <r>
    <x v="19"/>
    <x v="19"/>
    <s v="YAMADA PÃTIO BELÃ‰M"/>
    <s v="BRA0033439"/>
    <n v="1.0249999999999999"/>
    <n v="-1.4532"/>
    <n v="-48.485300000000002"/>
    <x v="3"/>
    <m/>
    <m/>
    <m/>
    <x v="1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3843148324641597"/>
  </r>
  <r>
    <x v="19"/>
    <x v="19"/>
    <s v="YOKI"/>
    <s v="BRA0033212"/>
    <n v="2.7480000000000002"/>
    <n v="-22.241299999999999"/>
    <n v="-45.949399999999997"/>
    <x v="3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7542411313283"/>
  </r>
  <r>
    <x v="19"/>
    <x v="19"/>
    <s v="YOKI ALIMENTOS"/>
    <s v="BRA0030489"/>
    <n v="1.65"/>
    <n v="-22.225999999999999"/>
    <n v="-45.926900000000003"/>
    <x v="3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7.0576775351862198"/>
  </r>
  <r>
    <x v="19"/>
    <x v="19"/>
    <s v="YPE I"/>
    <s v="BRA0032152"/>
    <n v="3.65"/>
    <n v="-22.714600000000001"/>
    <n v="-46.7761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5.6124381838967"/>
  </r>
  <r>
    <x v="19"/>
    <x v="19"/>
    <s v="Yuni GTIS Leopoldo Green"/>
    <s v="BRA0030865"/>
    <n v="2.0550000000000002"/>
    <n v="-23.5838"/>
    <n v="-46.670499999999997"/>
    <x v="1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4.762454293766901"/>
  </r>
  <r>
    <x v="19"/>
    <x v="19"/>
    <s v="Zanin"/>
    <s v="BRA0028325"/>
    <n v="16"/>
    <n v="-21.8553"/>
    <n v="-48.174999999999997"/>
    <x v="9"/>
    <m/>
    <m/>
    <m/>
    <x v="57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7.2963736178503"/>
  </r>
  <r>
    <x v="19"/>
    <x v="19"/>
    <s v="Zanotti Pacatuba"/>
    <s v="BRA0031314"/>
    <n v="1.524"/>
    <n v="-3.8908"/>
    <n v="-38.592799999999997"/>
    <x v="3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5187276143174504"/>
  </r>
  <r>
    <x v="19"/>
    <x v="19"/>
    <s v="ZÃ© Tunin"/>
    <s v="BRA0030597"/>
    <n v="8"/>
    <n v="-21.315000000000001"/>
    <n v="-42.944600000000001"/>
    <x v="0"/>
    <m/>
    <m/>
    <m/>
    <x v="7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0.4725701157736"/>
  </r>
  <r>
    <x v="19"/>
    <x v="19"/>
    <s v="benedito"/>
    <s v="BRA0030606"/>
    <n v="1"/>
    <n v="-24.512499999999999"/>
    <n v="-51.774000000000001"/>
    <x v="0"/>
    <m/>
    <m/>
    <m/>
    <x v="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cooperativa regional agropecuaria sul catarinense - coopersulca"/>
    <s v="BRA0033075"/>
    <n v="1.0944"/>
    <n v="-19.2986"/>
    <n v="-49.650500000000001"/>
    <x v="3"/>
    <m/>
    <m/>
    <m/>
    <x v="2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4.6811650269744201"/>
  </r>
  <r>
    <x v="19"/>
    <x v="19"/>
    <s v="promold"/>
    <s v="BRA0033271"/>
    <n v="1.5"/>
    <n v="-28.911799999999999"/>
    <n v="-49.651600000000002"/>
    <x v="3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.4160704865329201"/>
  </r>
  <r>
    <x v="19"/>
    <x v="19"/>
    <s v="Ãgua Benta"/>
    <s v="BRA0030605"/>
    <n v="1"/>
    <n v="-26.0044"/>
    <n v="-51.091999999999999"/>
    <x v="0"/>
    <m/>
    <m/>
    <m/>
    <x v="0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Ãgua Bonita"/>
    <s v="BRA0027891"/>
    <n v="17"/>
    <n v="-22.737100000000002"/>
    <n v="-50.588099999999997"/>
    <x v="9"/>
    <m/>
    <m/>
    <m/>
    <x v="1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60.877396968965897"/>
  </r>
  <r>
    <x v="19"/>
    <x v="19"/>
    <s v="Ãgua Limpa"/>
    <s v="BRA0027919"/>
    <n v="2.76"/>
    <n v="-20.7441"/>
    <n v="-49.709499999999998"/>
    <x v="9"/>
    <m/>
    <m/>
    <m/>
    <x v="94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9.8836244490791696"/>
  </r>
  <r>
    <x v="19"/>
    <x v="19"/>
    <s v="Ãgua Limpa"/>
    <s v="BRA0028447"/>
    <n v="14"/>
    <n v="-11.6922"/>
    <n v="-46.704999999999998"/>
    <x v="0"/>
    <m/>
    <m/>
    <m/>
    <x v="8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3.326997702603897"/>
  </r>
  <r>
    <x v="19"/>
    <x v="19"/>
    <s v="Ãgua Santa"/>
    <s v="BRA0030589"/>
    <n v="1"/>
    <n v="-26.008900000000001"/>
    <n v="-51.057000000000002"/>
    <x v="0"/>
    <m/>
    <m/>
    <m/>
    <x v="5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3.8090712644717"/>
  </r>
  <r>
    <x v="19"/>
    <x v="19"/>
    <s v="Ãgua Vermelha (Antiga JosÃ© ErmÃ­rio de Moraes)"/>
    <s v="BRA0000041"/>
    <n v="1396.2"/>
    <n v="-19.851099999999999"/>
    <n v="-50.345599999999997"/>
    <x v="0"/>
    <m/>
    <m/>
    <m/>
    <x v="2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5318.2252994553901"/>
  </r>
  <r>
    <x v="19"/>
    <x v="19"/>
    <s v="Ã‚ngelo Cassol"/>
    <s v="BRA0028849"/>
    <n v="3.6"/>
    <n v="-11.93"/>
    <n v="-62.1008"/>
    <x v="0"/>
    <m/>
    <m/>
    <m/>
    <x v="19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3.7126565520981"/>
  </r>
  <r>
    <x v="19"/>
    <x v="19"/>
    <s v="Ãndio CondÃ¡"/>
    <s v="BRA0029590"/>
    <n v="2.9"/>
    <n v="-27.138200000000001"/>
    <n v="-52.700400000000002"/>
    <x v="0"/>
    <m/>
    <m/>
    <m/>
    <x v="13"/>
    <m/>
    <s v="AgÃªncia Nacional de Energia ElÃ©trica (Brazil)"/>
    <s v="http://www2.aneel.gov.br/aplicacoes/capacidadebrasil/capacidadebrasil.cfm"/>
    <s v="AgÃªncia Nacional de Energia ElÃ©trica (Brazil)"/>
    <n v="2017"/>
    <m/>
    <m/>
    <m/>
    <m/>
    <n v="11.046306666967901"/>
  </r>
  <r>
    <x v="20"/>
    <x v="20"/>
    <s v="Berakas CCGT Power Plant Brunei"/>
    <s v="GEODB0045545"/>
    <n v="102"/>
    <n v="4.9706999999999999"/>
    <n v="114.9303"/>
    <x v="1"/>
    <m/>
    <m/>
    <m/>
    <x v="0"/>
    <m/>
    <s v="GEODB"/>
    <s v="http://globalenergyobservatory.org"/>
    <s v="GEODB"/>
    <n v="2017"/>
    <m/>
    <m/>
    <m/>
    <m/>
    <n v="776.48805460750805"/>
  </r>
  <r>
    <x v="20"/>
    <x v="20"/>
    <s v="Bukit Panggal CCGT Power Station Brunei"/>
    <s v="GEODB0045547"/>
    <n v="110"/>
    <n v="4.8281999999999998"/>
    <n v="114.7461"/>
    <x v="1"/>
    <m/>
    <m/>
    <m/>
    <x v="0"/>
    <m/>
    <s v="GEODB"/>
    <s v="http://globalenergyobservatory.org"/>
    <s v="GEODB"/>
    <n v="2017"/>
    <m/>
    <m/>
    <m/>
    <m/>
    <n v="837.38907849829297"/>
  </r>
  <r>
    <x v="20"/>
    <x v="20"/>
    <s v="Gadong 2 Power Plant Brunei Darussalam"/>
    <s v="GEODB0045543"/>
    <n v="128"/>
    <n v="4.9111000000000002"/>
    <n v="114.91030000000001"/>
    <x v="1"/>
    <m/>
    <m/>
    <m/>
    <x v="0"/>
    <m/>
    <s v="GEODB"/>
    <s v="http://globalenergyobservatory.org"/>
    <s v="GEODB"/>
    <n v="2017"/>
    <m/>
    <m/>
    <m/>
    <m/>
    <n v="974.41638225255895"/>
  </r>
  <r>
    <x v="20"/>
    <x v="20"/>
    <s v="Lumut Cogen Power Station Brunei"/>
    <s v="GEODB0045546"/>
    <n v="246"/>
    <n v="4.6654"/>
    <n v="114.4646"/>
    <x v="1"/>
    <m/>
    <m/>
    <m/>
    <x v="0"/>
    <m/>
    <s v="GEODB"/>
    <s v="http://globalenergyobservatory.org"/>
    <s v="GEODB"/>
    <n v="2017"/>
    <m/>
    <m/>
    <m/>
    <m/>
    <n v="1872.7064846416299"/>
  </r>
  <r>
    <x v="21"/>
    <x v="21"/>
    <s v="BRIKEL 1"/>
    <s v="WRI1008041"/>
    <n v="200"/>
    <n v="42.155099999999997"/>
    <n v="25.9072"/>
    <x v="6"/>
    <m/>
    <m/>
    <m/>
    <x v="0"/>
    <m/>
    <s v="ENTSOE"/>
    <s v="https://transparency.entsoe.eu/generation/r2/installedCapacityPerProductionUnit/show"/>
    <s v="WRI"/>
    <m/>
    <m/>
    <m/>
    <m/>
    <m/>
    <n v="1084.4998727411501"/>
  </r>
  <r>
    <x v="21"/>
    <x v="21"/>
    <s v="DEVEN"/>
    <s v="WRI1008042"/>
    <n v="132"/>
    <n v="43.196399999999997"/>
    <n v="27.636800000000001"/>
    <x v="6"/>
    <m/>
    <m/>
    <m/>
    <x v="0"/>
    <m/>
    <s v="ENTSOE"/>
    <s v="https://transparency.entsoe.eu/generation/r2/installedCapacityPerProductionUnit/show"/>
    <s v="WRI"/>
    <m/>
    <m/>
    <m/>
    <m/>
    <m/>
    <n v="715.76991600916199"/>
  </r>
  <r>
    <x v="21"/>
    <x v="21"/>
    <s v="IVAILOVGRAD"/>
    <s v="WRI1008048"/>
    <n v="114"/>
    <n v="41.5839"/>
    <n v="26.107500000000002"/>
    <x v="0"/>
    <m/>
    <m/>
    <m/>
    <x v="0"/>
    <m/>
    <s v="ENTSOE"/>
    <s v="https://transparency.entsoe.eu/generation/r2/installedCapacityPerProductionUnit/show"/>
    <s v="WRI"/>
    <m/>
    <m/>
    <m/>
    <m/>
    <m/>
    <n v="300.60367722165398"/>
  </r>
  <r>
    <x v="21"/>
    <x v="21"/>
    <s v="KARDZHALI"/>
    <s v="WRI1008049"/>
    <n v="110"/>
    <n v="41.633400000000002"/>
    <n v="25.338100000000001"/>
    <x v="0"/>
    <m/>
    <m/>
    <m/>
    <x v="0"/>
    <m/>
    <s v="ENTSOE"/>
    <s v="https://transparency.entsoe.eu/generation/r2/installedCapacityPerProductionUnit/show"/>
    <s v="WRI"/>
    <m/>
    <m/>
    <m/>
    <m/>
    <m/>
    <n v="290.05617977527999"/>
  </r>
  <r>
    <x v="21"/>
    <x v="21"/>
    <s v="KOZLODUY"/>
    <s v="WRI1008053"/>
    <n v="2000"/>
    <n v="43.7438"/>
    <n v="23.772300000000001"/>
    <x v="5"/>
    <m/>
    <m/>
    <m/>
    <x v="0"/>
    <m/>
    <s v="ENTSOE"/>
    <s v="https://transparency.entsoe.eu/generation/r2/installedCapacityPerProductionUnit/show"/>
    <s v="WRI"/>
    <m/>
    <m/>
    <m/>
    <m/>
    <m/>
    <n v="15867"/>
  </r>
  <r>
    <x v="21"/>
    <x v="21"/>
    <s v="MOMINA KLISU"/>
    <s v="WRI1008050"/>
    <n v="120"/>
    <n v="42.231999999999999"/>
    <n v="23.949400000000001"/>
    <x v="0"/>
    <m/>
    <m/>
    <m/>
    <x v="0"/>
    <m/>
    <s v="ENTSOE"/>
    <s v="https://transparency.entsoe.eu/generation/r2/installedCapacityPerProductionUnit/show"/>
    <s v="WRI"/>
    <m/>
    <m/>
    <m/>
    <m/>
    <m/>
    <n v="316.42492339121497"/>
  </r>
  <r>
    <x v="21"/>
    <x v="21"/>
    <s v="Maritsa Iztok 2"/>
    <s v="WRI1008060"/>
    <n v="1604"/>
    <n v="42.053199999999997"/>
    <n v="25.623100000000001"/>
    <x v="6"/>
    <m/>
    <m/>
    <m/>
    <x v="0"/>
    <m/>
    <s v="ENTSOE"/>
    <s v="https://transparency.entsoe.eu/generation/r2/installedCapacityPerProductionUnit/show"/>
    <s v="WRI"/>
    <m/>
    <m/>
    <m/>
    <m/>
    <m/>
    <n v="8697.6889793840601"/>
  </r>
  <r>
    <x v="21"/>
    <x v="21"/>
    <s v="Maritsa Iztok 3"/>
    <s v="WRI1008061"/>
    <n v="908"/>
    <n v="42.142099999999999"/>
    <n v="26.002500000000001"/>
    <x v="6"/>
    <m/>
    <m/>
    <m/>
    <x v="0"/>
    <m/>
    <s v="ENTSOE"/>
    <s v="https://transparency.entsoe.eu/generation/r2/installedCapacityPerProductionUnit/show"/>
    <s v="WRI"/>
    <m/>
    <m/>
    <m/>
    <m/>
    <m/>
    <n v="4923.6294222448396"/>
  </r>
  <r>
    <x v="21"/>
    <x v="21"/>
    <s v="PESHTERA"/>
    <s v="WRI1008051"/>
    <n v="135"/>
    <n v="42.013199999999998"/>
    <n v="24.257400000000001"/>
    <x v="0"/>
    <m/>
    <m/>
    <m/>
    <x v="0"/>
    <m/>
    <s v="ENTSOE"/>
    <s v="https://transparency.entsoe.eu/generation/r2/installedCapacityPerProductionUnit/show"/>
    <s v="WRI"/>
    <m/>
    <m/>
    <m/>
    <m/>
    <m/>
    <n v="355.97803881511697"/>
  </r>
  <r>
    <x v="21"/>
    <x v="21"/>
    <s v="PSBELMEKEN"/>
    <s v="WRI1008054"/>
    <n v="375"/>
    <n v="42.199599999999997"/>
    <n v="23.858599999999999"/>
    <x v="0"/>
    <m/>
    <m/>
    <m/>
    <x v="0"/>
    <m/>
    <s v="ENTSOE"/>
    <s v="https://transparency.entsoe.eu/generation/r2/installedCapacityPerProductionUnit/show"/>
    <s v="WRI"/>
    <m/>
    <m/>
    <m/>
    <m/>
    <m/>
    <n v="988.82788559754795"/>
  </r>
  <r>
    <x v="21"/>
    <x v="21"/>
    <s v="PSCHAIRA GEN"/>
    <s v="WRI1008055"/>
    <n v="864"/>
    <n v="42.160299999999999"/>
    <n v="23.8612"/>
    <x v="0"/>
    <m/>
    <m/>
    <m/>
    <x v="0"/>
    <m/>
    <s v="ENTSOE"/>
    <s v="https://transparency.entsoe.eu/generation/r2/installedCapacityPerProductionUnit/show"/>
    <s v="WRI"/>
    <m/>
    <m/>
    <m/>
    <m/>
    <m/>
    <n v="2278.2594484167498"/>
  </r>
  <r>
    <x v="21"/>
    <x v="21"/>
    <s v="REPUBLIKA PK"/>
    <s v="WRI1008045"/>
    <n v="105"/>
    <n v="42.606400000000001"/>
    <n v="23.078399999999998"/>
    <x v="6"/>
    <m/>
    <m/>
    <m/>
    <x v="0"/>
    <m/>
    <s v="ENTSOE"/>
    <s v="https://transparency.entsoe.eu/generation/r2/installedCapacityPerProductionUnit/show"/>
    <s v="WRI"/>
    <m/>
    <m/>
    <m/>
    <m/>
    <m/>
    <n v="569.36243318910601"/>
  </r>
  <r>
    <x v="21"/>
    <x v="21"/>
    <s v="RUSE"/>
    <s v="WRI1008046"/>
    <n v="180"/>
    <n v="43.866199999999999"/>
    <n v="26.0093"/>
    <x v="6"/>
    <m/>
    <m/>
    <m/>
    <x v="0"/>
    <m/>
    <s v="ENTSOE"/>
    <s v="https://transparency.entsoe.eu/generation/r2/installedCapacityPerProductionUnit/show"/>
    <s v="WRI"/>
    <m/>
    <m/>
    <m/>
    <m/>
    <m/>
    <n v="976.04988546703896"/>
  </r>
  <r>
    <x v="21"/>
    <x v="21"/>
    <s v="SESTRIMO"/>
    <s v="WRI1008052"/>
    <n v="240"/>
    <n v="42.208300000000001"/>
    <n v="23.915800000000001"/>
    <x v="0"/>
    <m/>
    <m/>
    <m/>
    <x v="0"/>
    <m/>
    <s v="ENTSOE"/>
    <s v="https://transparency.entsoe.eu/generation/r2/installedCapacityPerProductionUnit/show"/>
    <s v="WRI"/>
    <m/>
    <m/>
    <m/>
    <m/>
    <m/>
    <n v="632.84984678243097"/>
  </r>
  <r>
    <x v="21"/>
    <x v="21"/>
    <s v="SVETI NIKOLA"/>
    <s v="WRI1008062"/>
    <n v="156"/>
    <n v="43.422899999999998"/>
    <n v="28.376000000000001"/>
    <x v="4"/>
    <m/>
    <m/>
    <m/>
    <x v="0"/>
    <m/>
    <s v="ENTSOE"/>
    <s v="https://transparency.entsoe.eu/generation/r2/installedCapacityPerProductionUnit/show"/>
    <s v="WRI"/>
    <m/>
    <m/>
    <m/>
    <m/>
    <m/>
    <n v="1331"/>
  </r>
  <r>
    <x v="21"/>
    <x v="21"/>
    <s v="TEC BOBOVDOL EAD"/>
    <s v="WRI1008057"/>
    <n v="570"/>
    <n v="42.285499999999999"/>
    <n v="23.0319"/>
    <x v="6"/>
    <m/>
    <m/>
    <m/>
    <x v="0"/>
    <m/>
    <s v="ENTSOE"/>
    <s v="https://transparency.entsoe.eu/generation/r2/installedCapacityPerProductionUnit/show"/>
    <s v="WRI"/>
    <m/>
    <m/>
    <m/>
    <m/>
    <m/>
    <n v="3090.8246373122902"/>
  </r>
  <r>
    <x v="21"/>
    <x v="21"/>
    <s v="TEC MARITSA 3 AD"/>
    <s v="WRI1008058"/>
    <n v="120"/>
    <n v="42.053199999999997"/>
    <n v="25.623100000000001"/>
    <x v="6"/>
    <m/>
    <m/>
    <m/>
    <x v="0"/>
    <m/>
    <s v="ENTSOE"/>
    <s v="https://transparency.entsoe.eu/generation/r2/installedCapacityPerProductionUnit/show"/>
    <s v="WRI"/>
    <m/>
    <m/>
    <m/>
    <m/>
    <m/>
    <n v="650.69992364469294"/>
  </r>
  <r>
    <x v="21"/>
    <x v="21"/>
    <s v="TOPLO RUSE"/>
    <s v="WRI1008059"/>
    <n v="110"/>
    <n v="42.256900000000002"/>
    <n v="26.135999999999999"/>
    <x v="6"/>
    <m/>
    <m/>
    <m/>
    <x v="0"/>
    <m/>
    <s v="ENTSOE"/>
    <s v="https://transparency.entsoe.eu/generation/r2/installedCapacityPerProductionUnit/show"/>
    <s v="WRI"/>
    <m/>
    <m/>
    <m/>
    <m/>
    <m/>
    <n v="596.47493000763495"/>
  </r>
  <r>
    <x v="22"/>
    <x v="22"/>
    <s v="Bagre"/>
    <s v="WRI1023019"/>
    <n v="16"/>
    <n v="11.475"/>
    <n v="-0.54600000000000004"/>
    <x v="0"/>
    <m/>
    <m/>
    <m/>
    <x v="0"/>
    <s v="SociÃ©tÃ© Nationale d'Ã©lectricitÃ© du Burkina Faso"/>
    <s v="African Development Bank Group"/>
    <s v="http://powerafrica.opendataforafrica.org"/>
    <s v="Power Africa"/>
    <m/>
    <m/>
    <m/>
    <m/>
    <m/>
    <m/>
  </r>
  <r>
    <x v="22"/>
    <x v="22"/>
    <s v="Bobo"/>
    <s v="WRI1023020"/>
    <n v="23.846"/>
    <n v="11.2"/>
    <n v="-4.3"/>
    <x v="3"/>
    <m/>
    <m/>
    <m/>
    <x v="0"/>
    <s v="SociÃ©tÃ© Nationale d'Ã©lectricitÃ© du Burkina Faso"/>
    <s v="African Development Bank Group"/>
    <s v="http://powerafrica.opendataforafrica.org"/>
    <s v="Power Africa"/>
    <m/>
    <m/>
    <m/>
    <m/>
    <m/>
    <m/>
  </r>
  <r>
    <x v="22"/>
    <x v="22"/>
    <s v="Kompienga"/>
    <s v="WRI1023021"/>
    <n v="14"/>
    <n v="11.07"/>
    <n v="0.7"/>
    <x v="0"/>
    <m/>
    <m/>
    <m/>
    <x v="0"/>
    <s v="SociÃ©tÃ© Nationale d'Ã©lectricitÃ© du Burkina Faso"/>
    <s v="African Development Bank Group"/>
    <s v="http://powerafrica.opendataforafrica.org"/>
    <s v="Power Africa"/>
    <m/>
    <m/>
    <m/>
    <m/>
    <m/>
    <m/>
  </r>
  <r>
    <x v="22"/>
    <x v="22"/>
    <s v="Kossodo"/>
    <s v="WRI1023022"/>
    <n v="64"/>
    <n v="12.3703"/>
    <n v="-1.5246999999999999"/>
    <x v="3"/>
    <m/>
    <m/>
    <m/>
    <x v="0"/>
    <s v="SociÃ©tÃ© Nationale d'Ã©lectricitÃ© du Burkina Faso"/>
    <s v="African Development Bank Group"/>
    <s v="http://powerafrica.opendataforafrica.org"/>
    <s v="Power Africa"/>
    <m/>
    <m/>
    <m/>
    <m/>
    <m/>
    <m/>
  </r>
  <r>
    <x v="22"/>
    <x v="22"/>
    <s v="Ouaga"/>
    <s v="WRI1023023"/>
    <n v="58.56"/>
    <n v="12.3703"/>
    <n v="-1.5246999999999999"/>
    <x v="3"/>
    <m/>
    <m/>
    <m/>
    <x v="0"/>
    <s v="SociÃ©tÃ© Nationale d'Ã©lectricitÃ© du Burkina Faso"/>
    <s v="African Development Bank Group"/>
    <s v="http://powerafrica.opendataforafrica.org"/>
    <s v="Power Africa"/>
    <m/>
    <m/>
    <m/>
    <m/>
    <m/>
    <m/>
  </r>
  <r>
    <x v="23"/>
    <x v="23"/>
    <s v="Kabu"/>
    <s v="WRI1023024"/>
    <n v="20"/>
    <n v="-2.89"/>
    <n v="29.12"/>
    <x v="0"/>
    <m/>
    <m/>
    <m/>
    <x v="0"/>
    <m/>
    <s v="African Development Bank Group"/>
    <s v="http://powerafrica.opendataforafrica.org"/>
    <s v="Power Africa"/>
    <m/>
    <m/>
    <m/>
    <m/>
    <m/>
    <m/>
  </r>
  <r>
    <x v="23"/>
    <x v="23"/>
    <s v="Mpanda Burundi"/>
    <s v="WRI1023025"/>
    <n v="10.4"/>
    <n v="-3.0832999999999999"/>
    <n v="29.394400000000001"/>
    <x v="0"/>
    <m/>
    <m/>
    <m/>
    <x v="0"/>
    <m/>
    <s v="African Development Bank Group"/>
    <s v="http://powerafrica.opendataforafrica.org"/>
    <s v="Power Africa"/>
    <m/>
    <m/>
    <m/>
    <m/>
    <m/>
    <m/>
  </r>
  <r>
    <x v="23"/>
    <x v="23"/>
    <s v="Rwegura"/>
    <s v="WRI1023026"/>
    <n v="19.170000000000002"/>
    <n v="-2.9319000000000002"/>
    <n v="29.519400000000001"/>
    <x v="0"/>
    <m/>
    <m/>
    <m/>
    <x v="0"/>
    <m/>
    <s v="African Development Bank Group"/>
    <s v="http://powerafrica.opendataforafrica.org"/>
    <s v="Power Africa"/>
    <m/>
    <m/>
    <m/>
    <m/>
    <m/>
    <m/>
  </r>
  <r>
    <x v="24"/>
    <x v="24"/>
    <s v="Angkor Biomass"/>
    <s v="WRI1026841"/>
    <n v="2"/>
    <n v="11.5123"/>
    <n v="104.7165"/>
    <x v="9"/>
    <m/>
    <m/>
    <m/>
    <x v="29"/>
    <m/>
    <s v="CDM"/>
    <s v="https://cdm.unfccc.int/Projects/DB/DNV-CUK1144657688.42/view"/>
    <s v="WRI"/>
    <m/>
    <m/>
    <m/>
    <m/>
    <m/>
    <n v="14"/>
  </r>
  <r>
    <x v="24"/>
    <x v="24"/>
    <s v="Kamchay"/>
    <s v="WRI1026835"/>
    <n v="193"/>
    <n v="10.7041"/>
    <n v="104.11750000000001"/>
    <x v="0"/>
    <m/>
    <m/>
    <m/>
    <x v="19"/>
    <m/>
    <s v="ElectricitÃ© du Cambodge"/>
    <s v="http://eac.gov.kh/wp-content/uploads/2015/07/report-2014en.pdf"/>
    <s v="WRI"/>
    <m/>
    <m/>
    <m/>
    <m/>
    <m/>
    <n v="393.21892189218897"/>
  </r>
  <r>
    <x v="24"/>
    <x v="24"/>
    <s v="Khmer Electric Power Diesel Power Plant"/>
    <s v="WRI1026844"/>
    <n v="30"/>
    <n v="11.5238"/>
    <n v="104.873"/>
    <x v="3"/>
    <m/>
    <m/>
    <m/>
    <x v="90"/>
    <s v="Khmer Electrical Power Company Ltd."/>
    <s v="Wartsila"/>
    <s v="http://www.wartsila.com/media/news/26-05-2004-wartsila-power-for-cambodian-ipp"/>
    <s v="WRI"/>
    <m/>
    <m/>
    <m/>
    <m/>
    <m/>
    <n v="183.022388059701"/>
  </r>
  <r>
    <x v="24"/>
    <x v="24"/>
    <s v="Kirirom I"/>
    <s v="WRI1026834"/>
    <n v="12"/>
    <n v="11.2377"/>
    <n v="104.0343"/>
    <x v="0"/>
    <m/>
    <m/>
    <m/>
    <x v="31"/>
    <m/>
    <s v="ElectricitÃ© du Cambodge"/>
    <s v="http://eac.gov.kh/wp-content/uploads/2015/07/report-2014en.pdf"/>
    <s v="WRI"/>
    <m/>
    <m/>
    <m/>
    <m/>
    <m/>
    <n v="24.448844884488398"/>
  </r>
  <r>
    <x v="24"/>
    <x v="24"/>
    <s v="Lower Russei Chrum"/>
    <s v="WRI1026838"/>
    <n v="338"/>
    <n v="11.7818"/>
    <n v="103.08540000000001"/>
    <x v="0"/>
    <m/>
    <m/>
    <m/>
    <x v="29"/>
    <m/>
    <s v="ElectricitÃ© du Cambodge"/>
    <s v="http://eac.gov.kh/wp-content/uploads/2015/07/report-2014en.pdf"/>
    <s v="WRI"/>
    <m/>
    <m/>
    <m/>
    <m/>
    <m/>
    <n v="688.64246424642397"/>
  </r>
  <r>
    <x v="24"/>
    <x v="24"/>
    <s v="MH Bio-Ethanol Distillery"/>
    <s v="WRI1026843"/>
    <n v="23.2"/>
    <n v="11.759399999999999"/>
    <n v="104.8242"/>
    <x v="8"/>
    <m/>
    <m/>
    <m/>
    <x v="29"/>
    <m/>
    <s v="CDM"/>
    <s v="https://cdm.unfccc.int/Projects/DB/KEMCO1329369509.41/view"/>
    <s v="WRI"/>
    <m/>
    <m/>
    <m/>
    <m/>
    <m/>
    <n v="0"/>
  </r>
  <r>
    <x v="24"/>
    <x v="24"/>
    <s v="Phnom Penh Diesel"/>
    <s v="WRI1026845"/>
    <n v="18.600000000000001"/>
    <n v="11.590400000000001"/>
    <n v="104.9153"/>
    <x v="3"/>
    <m/>
    <m/>
    <m/>
    <x v="32"/>
    <s v="ElectricitÃ© du Cambodge"/>
    <s v="Wartsila"/>
    <s v="http://www.wartsila.com/media/news/26-05-2004-wartsila-power-for-cambodian-ipp"/>
    <s v="WRI"/>
    <m/>
    <m/>
    <m/>
    <m/>
    <m/>
    <n v="113.473880597014"/>
  </r>
  <r>
    <x v="24"/>
    <x v="24"/>
    <s v="Siang Phong"/>
    <s v="WRI1026842"/>
    <n v="2"/>
    <n v="11.794600000000001"/>
    <n v="105.8926"/>
    <x v="8"/>
    <m/>
    <m/>
    <m/>
    <x v="29"/>
    <s v="Siang Phong Agriculture Development Co"/>
    <s v="CDM"/>
    <s v="https://cdm.unfccc.int/Projects/DB/SIRIM1292836347.34/view"/>
    <s v="WRI"/>
    <m/>
    <m/>
    <m/>
    <m/>
    <m/>
    <n v="0"/>
  </r>
  <r>
    <x v="24"/>
    <x v="24"/>
    <s v="Sihanoukville CEL"/>
    <s v="WRI1026840"/>
    <n v="240"/>
    <n v="10.7402"/>
    <n v="103.5808"/>
    <x v="6"/>
    <m/>
    <m/>
    <m/>
    <x v="29"/>
    <s v="Leader Universal Ltd"/>
    <s v="ElectricitÃ© du Cambodge"/>
    <s v="http://eac.gov.kh/wp-content/uploads/2015/07/report-2014en.pdf"/>
    <s v="WRI"/>
    <m/>
    <m/>
    <m/>
    <m/>
    <m/>
    <n v="863"/>
  </r>
  <r>
    <x v="24"/>
    <x v="24"/>
    <s v="Sihanoukville Diesel"/>
    <s v="WRI1026846"/>
    <n v="5"/>
    <n v="10.612399999999999"/>
    <n v="103.62869999999999"/>
    <x v="3"/>
    <m/>
    <m/>
    <m/>
    <x v="78"/>
    <s v="ElectricitÃ© du Cambodge"/>
    <s v="Wartsila"/>
    <s v="http://www.wartsila.com/media/news/26-05-2004-wartsila-power-for-cambodian-ipp"/>
    <s v="WRI"/>
    <m/>
    <m/>
    <m/>
    <m/>
    <m/>
    <n v="30.503731343283501"/>
  </r>
  <r>
    <x v="24"/>
    <x v="24"/>
    <s v="Stung Atai"/>
    <s v="WRI1026837"/>
    <n v="120"/>
    <n v="12.075200000000001"/>
    <n v="103.18989999999999"/>
    <x v="0"/>
    <m/>
    <m/>
    <m/>
    <x v="12"/>
    <m/>
    <s v="ElectricitÃ© du Cambodge"/>
    <s v="http://eac.gov.kh/wp-content/uploads/2015/07/report-2014en.pdf"/>
    <s v="WRI"/>
    <m/>
    <m/>
    <m/>
    <m/>
    <m/>
    <n v="244.488448844884"/>
  </r>
  <r>
    <x v="24"/>
    <x v="24"/>
    <s v="Stung Tatai"/>
    <s v="WRI1026839"/>
    <n v="246"/>
    <n v="11.634600000000001"/>
    <n v="103.2612"/>
    <x v="0"/>
    <m/>
    <m/>
    <m/>
    <x v="29"/>
    <m/>
    <s v="ElectricitÃ© du Cambodge"/>
    <s v="http://eac.gov.kh/wp-content/uploads/2015/07/report-2014en.pdf"/>
    <s v="WRI"/>
    <m/>
    <m/>
    <m/>
    <m/>
    <m/>
    <n v="501.201320132013"/>
  </r>
  <r>
    <x v="25"/>
    <x v="25"/>
    <s v="Bafoussam"/>
    <s v="WRI1023028"/>
    <n v="10.62"/>
    <n v="5.4667000000000003"/>
    <n v="10.416700000000001"/>
    <x v="3"/>
    <m/>
    <m/>
    <m/>
    <x v="0"/>
    <m/>
    <s v="African Development Bank Group"/>
    <s v="http://powerafrica.opendataforafrica.org"/>
    <s v="Power Africa"/>
    <m/>
    <m/>
    <m/>
    <m/>
    <m/>
    <n v="183.13195796029501"/>
  </r>
  <r>
    <x v="25"/>
    <x v="25"/>
    <s v="Douala Bassa"/>
    <s v="WRI1023030"/>
    <n v="14.14"/>
    <n v="4.05"/>
    <n v="9.6999999999999993"/>
    <x v="3"/>
    <m/>
    <m/>
    <m/>
    <x v="0"/>
    <m/>
    <s v="African Development Bank Group"/>
    <s v="http://powerafrica.opendataforafrica.org"/>
    <s v="Power Africa"/>
    <m/>
    <m/>
    <m/>
    <m/>
    <m/>
    <n v="243.83106267029899"/>
  </r>
  <r>
    <x v="25"/>
    <x v="25"/>
    <s v="Edea"/>
    <s v="WRI1023031"/>
    <n v="154.19999999999999"/>
    <n v="3.8127"/>
    <n v="10.127800000000001"/>
    <x v="0"/>
    <m/>
    <m/>
    <m/>
    <x v="0"/>
    <m/>
    <s v="African Development Bank Group"/>
    <s v="http://powerafrica.opendataforafrica.org"/>
    <s v="Power Africa"/>
    <m/>
    <m/>
    <m/>
    <m/>
    <m/>
    <n v="1240.05966359885"/>
  </r>
  <r>
    <x v="25"/>
    <x v="25"/>
    <s v="Garoua"/>
    <s v="WRI1023032"/>
    <n v="16"/>
    <n v="9.3000000000000007"/>
    <n v="13.4"/>
    <x v="3"/>
    <m/>
    <m/>
    <m/>
    <x v="0"/>
    <m/>
    <s v="African Development Bank Group"/>
    <s v="http://powerafrica.opendataforafrica.org"/>
    <s v="Power Africa"/>
    <m/>
    <m/>
    <m/>
    <m/>
    <m/>
    <n v="275.90502140910797"/>
  </r>
  <r>
    <x v="25"/>
    <x v="25"/>
    <s v="Kribi"/>
    <s v="WRI1023033"/>
    <n v="200"/>
    <n v="3.01"/>
    <n v="9.9600000000000009"/>
    <x v="1"/>
    <m/>
    <m/>
    <m/>
    <x v="0"/>
    <m/>
    <s v="African Development Bank Group"/>
    <s v="http://powerafrica.opendataforafrica.org"/>
    <s v="Power Africa"/>
    <m/>
    <m/>
    <m/>
    <m/>
    <m/>
    <n v="896"/>
  </r>
  <r>
    <x v="25"/>
    <x v="25"/>
    <s v="Lagdo"/>
    <s v="WRI1023034"/>
    <n v="80"/>
    <n v="9.0594000000000001"/>
    <n v="13.6882"/>
    <x v="0"/>
    <m/>
    <m/>
    <m/>
    <x v="0"/>
    <m/>
    <s v="African Development Bank Group"/>
    <s v="http://powerafrica.opendataforafrica.org"/>
    <s v="Power Africa"/>
    <m/>
    <m/>
    <m/>
    <m/>
    <m/>
    <n v="643.35131704220805"/>
  </r>
  <r>
    <x v="25"/>
    <x v="25"/>
    <s v="Limbe"/>
    <s v="WRI1023035"/>
    <n v="10.62"/>
    <n v="4.0167000000000002"/>
    <n v="9.1999999999999993"/>
    <x v="3"/>
    <m/>
    <m/>
    <m/>
    <x v="0"/>
    <m/>
    <s v="African Development Bank Group"/>
    <s v="http://powerafrica.opendataforafrica.org"/>
    <s v="Power Africa"/>
    <m/>
    <m/>
    <m/>
    <m/>
    <m/>
    <n v="183.13195796029501"/>
  </r>
  <r>
    <x v="25"/>
    <x v="25"/>
    <s v="Song Loulou"/>
    <s v="WRI1023036"/>
    <n v="396"/>
    <n v="4.0780000000000003"/>
    <n v="10.4649"/>
    <x v="0"/>
    <m/>
    <m/>
    <m/>
    <x v="0"/>
    <m/>
    <s v="African Development Bank Group"/>
    <s v="http://powerafrica.opendataforafrica.org"/>
    <s v="Power Africa"/>
    <m/>
    <m/>
    <m/>
    <m/>
    <m/>
    <n v="3184.5890193589298"/>
  </r>
  <r>
    <x v="26"/>
    <x v="26"/>
    <s v="13th Side Road"/>
    <s v="CAN0007595"/>
    <n v="9.5"/>
    <n v="42.854999999999997"/>
    <n v="-80.360699999999994"/>
    <x v="7"/>
    <m/>
    <m/>
    <m/>
    <x v="0"/>
    <s v="Skypower Ltd / Sunedison"/>
    <s v="Natural Resources Canada"/>
    <s v="ftp://ftp.maps.canada.ca/pub/nacei_cnaie/energy_infrastructure/PowerPlantsRenewGE1MW_NorthAmerica_201708.xlsx"/>
    <s v="Natural Resources Canada"/>
    <n v="2013"/>
    <m/>
    <m/>
    <m/>
    <m/>
    <n v="9.7950795608008896"/>
  </r>
  <r>
    <x v="26"/>
    <x v="26"/>
    <s v="Aberfeldie"/>
    <s v="CAN0007597"/>
    <n v="24"/>
    <n v="49.493299999999998"/>
    <n v="-115.36239999999999"/>
    <x v="0"/>
    <m/>
    <m/>
    <m/>
    <x v="0"/>
    <s v="BC Hydro"/>
    <s v="Natural Resources Canada"/>
    <s v="ftp://ftp.maps.canada.ca/pub/nacei_cnaie/energy_infrastructure/PowerPlantsRenewGE1MW_NorthAmerica_201708.xlsx"/>
    <s v="Natural Resources Canada"/>
    <n v="2017"/>
    <m/>
    <m/>
    <m/>
    <m/>
    <n v="113.80062714574299"/>
  </r>
  <r>
    <x v="26"/>
    <x v="26"/>
    <s v="Abitibi Canyon"/>
    <s v="CAN0002096"/>
    <n v="349"/>
    <n v="49.882199999999997"/>
    <n v="-81.566999999999993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1654.8507864110099"/>
  </r>
  <r>
    <x v="26"/>
    <x v="26"/>
    <s v="AbÃ©naquis"/>
    <s v="CAN0007596"/>
    <n v="2.1"/>
    <n v="45.405200000000001"/>
    <n v="-71.893199999999993"/>
    <x v="0"/>
    <m/>
    <m/>
    <m/>
    <x v="0"/>
    <s v="Ville de Sherbrooke /Hydro Sherbrooke"/>
    <s v="Natural Resources Canada"/>
    <s v="ftp://ftp.maps.canada.ca/pub/nacei_cnaie/energy_infrastructure/PowerPlantsRenewGE1MW_NorthAmerica_201708.xlsx"/>
    <s v="Natural Resources Canada"/>
    <n v="2017"/>
    <m/>
    <m/>
    <m/>
    <m/>
    <n v="9.9575548752525194"/>
  </r>
  <r>
    <x v="26"/>
    <x v="26"/>
    <s v="Adam-Cunningham"/>
    <s v="CAN0007599"/>
    <n v="7"/>
    <n v="48.658099999999997"/>
    <n v="-71.1708"/>
    <x v="0"/>
    <m/>
    <m/>
    <m/>
    <x v="0"/>
    <s v="Hydro Saguenay"/>
    <s v="Natural Resources Canada"/>
    <s v="ftp://ftp.maps.canada.ca/pub/nacei_cnaie/energy_infrastructure/PowerPlantsRenewGE1MW_NorthAmerica_201708.xlsx"/>
    <s v="Natural Resources Canada"/>
    <n v="2017"/>
    <m/>
    <m/>
    <m/>
    <m/>
    <n v="33.191849584175003"/>
  </r>
  <r>
    <x v="26"/>
    <x v="26"/>
    <s v="Adelaide"/>
    <s v="CAN0007600"/>
    <n v="59.9"/>
    <n v="42.987699999999997"/>
    <n v="-81.706800000000001"/>
    <x v="4"/>
    <m/>
    <m/>
    <m/>
    <x v="0"/>
    <s v="Kerwood Wind  LP"/>
    <s v="Natural Resources Canada"/>
    <s v="ftp://ftp.maps.canada.ca/pub/nacei_cnaie/energy_infrastructure/PowerPlantsRenewGE1MW_NorthAmerica_201708.xlsx"/>
    <s v="Natural Resources Canada"/>
    <n v="2016"/>
    <m/>
    <m/>
    <m/>
    <m/>
    <n v="111.26161631146"/>
  </r>
  <r>
    <x v="26"/>
    <x v="26"/>
    <s v="Adelaide (Suncor)"/>
    <s v="CAN0007601"/>
    <n v="40"/>
    <n v="43.0184"/>
    <n v="-81.739199999999997"/>
    <x v="4"/>
    <m/>
    <m/>
    <m/>
    <x v="0"/>
    <s v="Suncor Adelaide Wind LP"/>
    <s v="Natural Resources Canada"/>
    <s v="ftp://ftp.maps.canada.ca/pub/nacei_cnaie/energy_infrastructure/PowerPlantsRenewGE1MW_NorthAmerica_201708.xlsx"/>
    <s v="Natural Resources Canada"/>
    <n v="2016"/>
    <m/>
    <m/>
    <m/>
    <m/>
    <n v="74.298241276434396"/>
  </r>
  <r>
    <x v="26"/>
    <x v="26"/>
    <s v="Adelaide 1"/>
    <s v="CAN0007602"/>
    <n v="10"/>
    <n v="42.958500000000001"/>
    <n v="-81.6708"/>
    <x v="7"/>
    <m/>
    <m/>
    <m/>
    <x v="0"/>
    <s v="Met Fiera Solar Adelaide 1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Aeolus"/>
    <s v="CAN0007603"/>
    <n v="3"/>
    <n v="47.036799999999999"/>
    <n v="-64.005099999999999"/>
    <x v="4"/>
    <m/>
    <m/>
    <m/>
    <x v="0"/>
    <s v="PEI Energy Corp"/>
    <s v="Natural Resources Canada"/>
    <s v="ftp://ftp.maps.canada.ca/pub/nacei_cnaie/energy_infrastructure/PowerPlantsRenewGE1MW_NorthAmerica_201708.xlsx"/>
    <s v="Natural Resources Canada"/>
    <n v="2016"/>
    <m/>
    <m/>
    <m/>
    <m/>
    <n v="5.5723680957325801"/>
  </r>
  <r>
    <x v="26"/>
    <x v="26"/>
    <s v="Aguasabon"/>
    <s v="CAN0007604"/>
    <n v="45"/>
    <n v="48.786700000000003"/>
    <n v="-87.161000000000001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213.376175898268"/>
  </r>
  <r>
    <x v="26"/>
    <x v="26"/>
    <s v="Aishihik"/>
    <s v="CAN0007605"/>
    <n v="37"/>
    <n v="61.0351"/>
    <n v="-137.05090000000001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75.44263351635399"/>
  </r>
  <r>
    <x v="26"/>
    <x v="26"/>
    <s v="Akolkolex"/>
    <s v="CAN0007606"/>
    <n v="10"/>
    <n v="50.822699999999998"/>
    <n v="-118.0295"/>
    <x v="0"/>
    <m/>
    <m/>
    <m/>
    <x v="0"/>
    <s v="TransAlta (100%)"/>
    <s v="Natural Resources Canada"/>
    <s v="ftp://ftp.maps.canada.ca/pub/nacei_cnaie/energy_infrastructure/PowerPlantsRenewGE1MW_NorthAmerica_201708.xlsx"/>
    <s v="Natural Resources Canada"/>
    <n v="2017"/>
    <m/>
    <m/>
    <m/>
    <m/>
    <n v="47.416927977392902"/>
  </r>
  <r>
    <x v="26"/>
    <x v="26"/>
    <s v="AlPac Boyle"/>
    <s v="CAN0002097"/>
    <n v="125"/>
    <n v="54.920999999999999"/>
    <n v="-112.8622"/>
    <x v="9"/>
    <m/>
    <m/>
    <m/>
    <x v="0"/>
    <s v="APF Athabasca"/>
    <s v="Natural Resources Canada"/>
    <s v="http://ftp.maps.canada.ca/pub/nacei_cnaie/energy_infrastructure/PowerPlantsAllGE100MW_NorthAmerica_201708.xlsx"/>
    <s v="Natural Resources Canada"/>
    <n v="2017"/>
    <m/>
    <m/>
    <m/>
    <m/>
    <n v="232.047120609796"/>
  </r>
  <r>
    <x v="26"/>
    <x v="26"/>
    <s v="Alderville 3"/>
    <s v="CAN0007607"/>
    <n v="5"/>
    <n v="44.193899999999999"/>
    <n v="-78.0946"/>
    <x v="7"/>
    <m/>
    <m/>
    <m/>
    <x v="0"/>
    <s v="Alderville Solar LP"/>
    <s v="Natural Resources Canada"/>
    <s v="ftp://ftp.maps.canada.ca/pub/nacei_cnaie/energy_infrastructure/PowerPlantsRenewGE1MW_NorthAmerica_201708.xlsx"/>
    <s v="Natural Resources Canada"/>
    <n v="2017"/>
    <m/>
    <m/>
    <m/>
    <m/>
    <n v="5.1553050320004603"/>
  </r>
  <r>
    <x v="26"/>
    <x v="26"/>
    <s v="Alexander"/>
    <s v="CAN0007608"/>
    <n v="69"/>
    <n v="49.1355"/>
    <n v="-88.358000000000004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327.17680304401102"/>
  </r>
  <r>
    <x v="26"/>
    <x v="26"/>
    <s v="Alfred"/>
    <s v="CAN0007609"/>
    <n v="10"/>
    <n v="45.54"/>
    <n v="-74.887799999999999"/>
    <x v="7"/>
    <m/>
    <m/>
    <m/>
    <x v="0"/>
    <s v="2225228 Ontario Inc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Algoma Cogeneration"/>
    <s v="CAN1060003"/>
    <n v="63"/>
    <n v="49.5244"/>
    <n v="-84.371200000000002"/>
    <x v="1"/>
    <m/>
    <m/>
    <m/>
    <x v="11"/>
    <s v="Essar Steel Algoma"/>
    <s v="Canadian Power Plant Database"/>
    <s v="http://www.cbc.ca/news2/interactives/database-cdnpowerplants/?appSession=37157089528396396394056638291117802843348425060575648208153793135366829336033758248443548607051384464831349653596564231536607108"/>
    <s v="WRI"/>
    <m/>
    <m/>
    <m/>
    <m/>
    <m/>
    <n v="195.35463752880699"/>
  </r>
  <r>
    <x v="26"/>
    <x v="26"/>
    <s v="Almonte"/>
    <s v="CAN0007610"/>
    <n v="5"/>
    <n v="45.2258"/>
    <n v="-76.198099999999997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4"/>
    <m/>
    <m/>
    <m/>
    <m/>
    <n v="23.708463988696401"/>
  </r>
  <r>
    <x v="26"/>
    <x v="26"/>
    <s v="Amherst Community Wind Farm"/>
    <s v="CAN0008573"/>
    <n v="6"/>
    <n v="45.83"/>
    <n v="-64.144000000000005"/>
    <x v="4"/>
    <m/>
    <m/>
    <m/>
    <x v="0"/>
    <s v="Natural Forces"/>
    <s v="Natural Resources Canada"/>
    <s v="ftp://ftp.maps.canada.ca/pub/nacei_cnaie/energy_infrastructure/PowerPlantsRenewGE1MW_NorthAmerica_201708.xlsx"/>
    <s v="Natural Resources Canada"/>
    <n v="2016"/>
    <m/>
    <m/>
    <m/>
    <m/>
    <n v="11.1447361914651"/>
  </r>
  <r>
    <x v="26"/>
    <x v="26"/>
    <s v="Amherst I"/>
    <s v="CAN0007612"/>
    <n v="31.5"/>
    <n v="45.826700000000002"/>
    <n v="-64.241699999999994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58.509865005192097"/>
  </r>
  <r>
    <x v="26"/>
    <x v="26"/>
    <s v="Amherstburg Solar"/>
    <s v="CAN0007613"/>
    <n v="10"/>
    <n v="42.1449"/>
    <n v="-83.076899999999995"/>
    <x v="7"/>
    <m/>
    <m/>
    <m/>
    <x v="0"/>
    <s v="Ge Energy Financial (90%) / Fiera Axium Infrastructure (10%)"/>
    <s v="Natural Resources Canada"/>
    <s v="ftp://ftp.maps.canada.ca/pub/nacei_cnaie/energy_infrastructure/PowerPlantsRenewGE1MW_NorthAmerica_201708.xlsx"/>
    <s v="Natural Resources Canada"/>
    <n v="2013"/>
    <m/>
    <m/>
    <m/>
    <m/>
    <n v="10.310610064000899"/>
  </r>
  <r>
    <x v="26"/>
    <x v="26"/>
    <s v="Amherstburg-1"/>
    <s v="CAN0007614"/>
    <n v="20"/>
    <n v="42.163699999999999"/>
    <n v="-83.080699999999993"/>
    <x v="7"/>
    <m/>
    <m/>
    <m/>
    <x v="0"/>
    <s v="Capstone Infrastructure Corp"/>
    <s v="Natural Resources Canada"/>
    <s v="ftp://ftp.maps.canada.ca/pub/nacei_cnaie/energy_infrastructure/PowerPlantsRenewGE1MW_NorthAmerica_201708.xlsx"/>
    <s v="Natural Resources Canada"/>
    <n v="2016"/>
    <m/>
    <m/>
    <m/>
    <m/>
    <n v="20.621220128001799"/>
  </r>
  <r>
    <x v="26"/>
    <x v="26"/>
    <s v="Amherstburg-2"/>
    <s v="CAN0007615"/>
    <n v="15"/>
    <n v="42.168999999999997"/>
    <n v="-83.087599999999995"/>
    <x v="7"/>
    <m/>
    <m/>
    <m/>
    <x v="0"/>
    <s v="Enbridge"/>
    <s v="Natural Resources Canada"/>
    <s v="ftp://ftp.maps.canada.ca/pub/nacei_cnaie/energy_infrastructure/PowerPlantsRenewGE1MW_NorthAmerica_201708.xlsx"/>
    <s v="Natural Resources Canada"/>
    <n v="2016"/>
    <m/>
    <m/>
    <m/>
    <m/>
    <n v="15.4659150960014"/>
  </r>
  <r>
    <x v="26"/>
    <x v="26"/>
    <s v="Andrews"/>
    <s v="CAN0007616"/>
    <n v="47"/>
    <n v="47.238599999999998"/>
    <n v="-84.646100000000004"/>
    <x v="0"/>
    <m/>
    <m/>
    <m/>
    <x v="0"/>
    <s v="Brookfield Renewable Power Inc"/>
    <s v="Natural Resources Canada"/>
    <s v="ftp://ftp.maps.canada.ca/pub/nacei_cnaie/energy_infrastructure/PowerPlantsRenewGE1MW_NorthAmerica_201708.xlsx"/>
    <s v="Natural Resources Canada"/>
    <n v="2017"/>
    <m/>
    <m/>
    <m/>
    <m/>
    <n v="222.85956149374701"/>
  </r>
  <r>
    <x v="26"/>
    <x v="26"/>
    <s v="Annacis Island Wwtp"/>
    <s v="CAN0007617"/>
    <n v="3.2"/>
    <n v="49.166800000000002"/>
    <n v="-122.94970000000001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3"/>
    <m/>
    <m/>
    <m/>
    <m/>
    <n v="5.9404062876107799"/>
  </r>
  <r>
    <x v="26"/>
    <x v="26"/>
    <s v="Annapolis Tidal"/>
    <s v="CAN0007618"/>
    <n v="20"/>
    <n v="44.753"/>
    <n v="-65.511899999999997"/>
    <x v="10"/>
    <m/>
    <m/>
    <m/>
    <x v="0"/>
    <s v="Nova Scotia Power Inc"/>
    <s v="Natural Resources Canada"/>
    <s v="ftp://ftp.maps.canada.ca/pub/nacei_cnaie/energy_infrastructure/PowerPlantsRenewGE1MW_NorthAmerica_201708.xlsx"/>
    <s v="Natural Resources Canada"/>
    <n v="2017"/>
    <m/>
    <m/>
    <m/>
    <m/>
    <m/>
  </r>
  <r>
    <x v="26"/>
    <x v="26"/>
    <s v="Appleton"/>
    <s v="CAN0007619"/>
    <n v="1.4"/>
    <n v="45.182899999999997"/>
    <n v="-76.1267"/>
    <x v="0"/>
    <m/>
    <m/>
    <m/>
    <x v="0"/>
    <s v="Canadian Hydro Developers  Inc"/>
    <s v="Natural Resources Canada"/>
    <s v="ftp://ftp.maps.canada.ca/pub/nacei_cnaie/energy_infrastructure/PowerPlantsRenewGE1MW_NorthAmerica_201708.xlsx"/>
    <s v="Natural Resources Canada"/>
    <n v="2017"/>
    <m/>
    <m/>
    <m/>
    <m/>
    <n v="6.6383699168350097"/>
  </r>
  <r>
    <x v="26"/>
    <x v="26"/>
    <s v="Ardenville"/>
    <s v="CAN0007620"/>
    <n v="69"/>
    <n v="49.582999999999998"/>
    <n v="-113.43510000000001"/>
    <x v="4"/>
    <m/>
    <m/>
    <m/>
    <x v="0"/>
    <s v="TransAlta"/>
    <s v="Natural Resources Canada"/>
    <s v="ftp://ftp.maps.canada.ca/pub/nacei_cnaie/energy_infrastructure/PowerPlantsRenewGE1MW_NorthAmerica_201708.xlsx"/>
    <s v="Natural Resources Canada"/>
    <n v="2016"/>
    <m/>
    <m/>
    <m/>
    <m/>
    <n v="128.164466201849"/>
  </r>
  <r>
    <x v="26"/>
    <x v="26"/>
    <s v="Aria"/>
    <s v="CAN0007621"/>
    <n v="9"/>
    <n v="44.628999999999998"/>
    <n v="-79.849299999999999"/>
    <x v="7"/>
    <m/>
    <m/>
    <m/>
    <x v="0"/>
    <s v="Concord Aria Partnership"/>
    <s v="Natural Resources Canada"/>
    <s v="ftp://ftp.maps.canada.ca/pub/nacei_cnaie/energy_infrastructure/PowerPlantsRenewGE1MW_NorthAmerica_201708.xlsx"/>
    <s v="Natural Resources Canada"/>
    <n v="2017"/>
    <m/>
    <m/>
    <m/>
    <m/>
    <n v="9.2795490576008408"/>
  </r>
  <r>
    <x v="26"/>
    <x v="26"/>
    <s v="Armow"/>
    <s v="CAN0002098"/>
    <n v="180"/>
    <n v="44.2044"/>
    <n v="-81.457400000000007"/>
    <x v="4"/>
    <m/>
    <m/>
    <m/>
    <x v="0"/>
    <s v="Sp Armow Wind Ontario LP"/>
    <s v="Natural Resources Canada"/>
    <s v="http://ftp.maps.canada.ca/pub/nacei_cnaie/energy_infrastructure/PowerPlantsAllGE100MW_NorthAmerica_201708.xlsx"/>
    <s v="Natural Resources Canada"/>
    <n v="2016"/>
    <m/>
    <m/>
    <m/>
    <m/>
    <n v="334.34208574395399"/>
  </r>
  <r>
    <x v="26"/>
    <x v="26"/>
    <s v="Armstrong Cogeneration"/>
    <s v="CAN0007623"/>
    <n v="20"/>
    <n v="50.392200000000003"/>
    <n v="-119.2259"/>
    <x v="9"/>
    <m/>
    <m/>
    <m/>
    <x v="0"/>
    <s v="Tolko BC"/>
    <s v="Natural Resources Canada"/>
    <s v="ftp://ftp.maps.canada.ca/pub/nacei_cnaie/energy_infrastructure/PowerPlantsRenewGE1MW_NorthAmerica_201708.xlsx"/>
    <s v="Natural Resources Canada"/>
    <n v="2016"/>
    <m/>
    <m/>
    <m/>
    <m/>
    <n v="37.127539297567303"/>
  </r>
  <r>
    <x v="26"/>
    <x v="26"/>
    <s v="Arnprior"/>
    <s v="CAN0007624"/>
    <n v="82"/>
    <n v="45.418700000000001"/>
    <n v="-76.346999999999994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388.81880941462202"/>
  </r>
  <r>
    <x v="26"/>
    <x v="26"/>
    <s v="Arnprior Solar"/>
    <s v="CAN0007625"/>
    <n v="23.4"/>
    <n v="45.408299999999997"/>
    <n v="-76.275000000000006"/>
    <x v="7"/>
    <m/>
    <m/>
    <m/>
    <x v="0"/>
    <s v="EDF Energies Nouvelles"/>
    <s v="Natural Resources Canada"/>
    <s v="ftp://ftp.maps.canada.ca/pub/nacei_cnaie/energy_infrastructure/PowerPlantsRenewGE1MW_NorthAmerica_201708.xlsx"/>
    <s v="Natural Resources Canada"/>
    <n v="2017"/>
    <m/>
    <m/>
    <m/>
    <m/>
    <n v="24.126827549762101"/>
  </r>
  <r>
    <x v="26"/>
    <x v="26"/>
    <s v="Arrow Lakes"/>
    <s v="CAN0002099"/>
    <n v="185"/>
    <n v="49.343000000000004"/>
    <n v="-117.7688"/>
    <x v="0"/>
    <m/>
    <m/>
    <m/>
    <x v="0"/>
    <s v="Columbia Power (50%) / Columbia Basin Trust (50%)"/>
    <s v="Natural Resources Canada"/>
    <s v="http://ftp.maps.canada.ca/pub/nacei_cnaie/energy_infrastructure/PowerPlantsAllGE100MW_NorthAmerica_201708.xlsx"/>
    <s v="Natural Resources Canada"/>
    <n v="2017"/>
    <m/>
    <m/>
    <m/>
    <m/>
    <n v="877.21316758176999"/>
  </r>
  <r>
    <x v="26"/>
    <x v="26"/>
    <s v="Arthur"/>
    <s v="CAN0007627"/>
    <n v="10"/>
    <n v="43.847799999999999"/>
    <n v="-80.515199999999993"/>
    <x v="4"/>
    <m/>
    <m/>
    <m/>
    <x v="0"/>
    <s v="Arthur Wind Farm Ltd Partnership"/>
    <s v="Natural Resources Canada"/>
    <s v="ftp://ftp.maps.canada.ca/pub/nacei_cnaie/energy_infrastructure/PowerPlantsRenewGE1MW_NorthAmerica_201708.xlsx"/>
    <s v="Natural Resources Canada"/>
    <n v="2016"/>
    <m/>
    <m/>
    <m/>
    <m/>
    <n v="18.574560319108599"/>
  </r>
  <r>
    <x v="26"/>
    <x v="26"/>
    <s v="Ash River"/>
    <s v="CAN0007628"/>
    <n v="28"/>
    <n v="49.373399999999997"/>
    <n v="-125.1506"/>
    <x v="0"/>
    <m/>
    <m/>
    <m/>
    <x v="0"/>
    <s v="BC Hydro"/>
    <s v="Natural Resources Canada"/>
    <s v="ftp://ftp.maps.canada.ca/pub/nacei_cnaie/energy_infrastructure/PowerPlantsRenewGE1MW_NorthAmerica_201708.xlsx"/>
    <s v="Natural Resources Canada"/>
    <n v="2017"/>
    <m/>
    <m/>
    <m/>
    <m/>
    <n v="132.76739833670001"/>
  </r>
  <r>
    <x v="26"/>
    <x v="26"/>
    <s v="Ashlu Creek"/>
    <s v="CAN0007629"/>
    <n v="49.9"/>
    <n v="49.914299999999997"/>
    <n v="-123.325"/>
    <x v="0"/>
    <m/>
    <m/>
    <m/>
    <x v="0"/>
    <s v="Innergex Inc"/>
    <s v="Natural Resources Canada"/>
    <s v="ftp://ftp.maps.canada.ca/pub/nacei_cnaie/energy_infrastructure/PowerPlantsRenewGE1MW_NorthAmerica_201708.xlsx"/>
    <s v="Natural Resources Canada"/>
    <n v="2017"/>
    <m/>
    <m/>
    <m/>
    <m/>
    <n v="236.61047060719099"/>
  </r>
  <r>
    <x v="26"/>
    <x v="26"/>
    <s v="Atholville"/>
    <s v="CAN0007630"/>
    <n v="21"/>
    <n v="47.992699999999999"/>
    <n v="-66.722499999999997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4"/>
    <m/>
    <m/>
    <m/>
    <m/>
    <n v="38.983916262445703"/>
  </r>
  <r>
    <x v="26"/>
    <x v="26"/>
    <s v="Atikokan-G1"/>
    <s v="CAN0002100"/>
    <n v="215"/>
    <n v="48.838099999999997"/>
    <n v="-91.570800000000006"/>
    <x v="9"/>
    <m/>
    <m/>
    <m/>
    <x v="0"/>
    <s v="Ontario Power Generation Inc"/>
    <s v="Natural Resources Canada"/>
    <s v="http://ftp.maps.canada.ca/pub/nacei_cnaie/energy_infrastructure/PowerPlantsAllGE100MW_NorthAmerica_201708.xlsx"/>
    <s v="Natural Resources Canada"/>
    <n v="2017"/>
    <m/>
    <m/>
    <m/>
    <m/>
    <n v="399.12104744884903"/>
  </r>
  <r>
    <x v="26"/>
    <x v="26"/>
    <s v="Aubrey Falls"/>
    <s v="CAN0002101"/>
    <n v="162"/>
    <n v="46.909500000000001"/>
    <n v="-83.212900000000005"/>
    <x v="0"/>
    <m/>
    <m/>
    <m/>
    <x v="0"/>
    <s v="Brookfield Renewable Power Inc"/>
    <s v="Natural Resources Canada"/>
    <s v="http://ftp.maps.canada.ca/pub/nacei_cnaie/energy_infrastructure/PowerPlantsAllGE100MW_NorthAmerica_201708.xlsx"/>
    <s v="Natural Resources Canada"/>
    <n v="2017"/>
    <m/>
    <m/>
    <m/>
    <m/>
    <n v="768.15423323376604"/>
  </r>
  <r>
    <x v="26"/>
    <x v="26"/>
    <s v="Auburn"/>
    <s v="CAN0007633"/>
    <n v="2"/>
    <n v="44.323500000000003"/>
    <n v="-78.313999999999993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9.4833855954785893"/>
  </r>
  <r>
    <x v="26"/>
    <x v="26"/>
    <s v="Auld's Mountain"/>
    <s v="CAN0007634"/>
    <n v="4.5999999999999996"/>
    <n v="45.594900000000003"/>
    <n v="-62.374499999999998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8.5442977467899492"/>
  </r>
  <r>
    <x v="26"/>
    <x v="26"/>
    <s v="Aurora"/>
    <s v="CAN1060031"/>
    <n v="85"/>
    <n v="50.65"/>
    <n v="-102.0843"/>
    <x v="1"/>
    <m/>
    <m/>
    <m/>
    <x v="54"/>
    <s v="Syncrude"/>
    <s v="Canadian Power Plant Database"/>
    <s v="http://www.cbc.ca/news2/interactives/database-cdnpowerplants/?appSession=37157089528396396394056638291117802843348425060575648208153793135366829336033758248443548607051384464831349653596564231536607108"/>
    <s v="WRI"/>
    <m/>
    <m/>
    <m/>
    <m/>
    <m/>
    <n v="263.57371730077199"/>
  </r>
  <r>
    <x v="26"/>
    <x v="26"/>
    <s v="Aurora"/>
    <s v="CAN0002020"/>
    <n v="160"/>
    <n v="57.298000000000002"/>
    <n v="-111.506"/>
    <x v="1"/>
    <m/>
    <m/>
    <m/>
    <x v="0"/>
    <s v="Syncrude"/>
    <s v="Natural Resources Canada"/>
    <s v="http://ftp.maps.canada.ca/pub/nacei_cnaie/energy_infrastructure/PowerPlantsAllGE100MW_NorthAmerica_201708.xlsx"/>
    <s v="Natural Resources Canada"/>
    <n v="2017"/>
    <m/>
    <m/>
    <m/>
    <m/>
    <n v="496.13876197792399"/>
  </r>
  <r>
    <x v="26"/>
    <x v="26"/>
    <s v="Avon 1"/>
    <s v="CAN0007635"/>
    <n v="4.5999999999999996"/>
    <n v="44.881500000000003"/>
    <n v="-64.217299999999994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21.811786869600699"/>
  </r>
  <r>
    <x v="26"/>
    <x v="26"/>
    <s v="Avon 2"/>
    <s v="CAN0007636"/>
    <n v="3.5"/>
    <n v="44.873199999999997"/>
    <n v="-64.228800000000007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16.595924792087501"/>
  </r>
  <r>
    <x v="26"/>
    <x v="26"/>
    <s v="Avondale Community Wind Park"/>
    <s v="CAN0008574"/>
    <n v="1.6"/>
    <n v="45.633000000000003"/>
    <n v="-62.278399999999998"/>
    <x v="4"/>
    <m/>
    <m/>
    <m/>
    <x v="0"/>
    <s v="Northumberland Wind Field Inc"/>
    <s v="Natural Resources Canada"/>
    <s v="ftp://ftp.maps.canada.ca/pub/nacei_cnaie/energy_infrastructure/PowerPlantsRenewGE1MW_NorthAmerica_201708.xlsx"/>
    <s v="Natural Resources Canada"/>
    <n v="2016"/>
    <m/>
    <m/>
    <m/>
    <m/>
    <n v="2.9719296510573701"/>
  </r>
  <r>
    <x v="26"/>
    <x v="26"/>
    <s v="Ayers-1"/>
    <s v="CAN0007637"/>
    <n v="4.8"/>
    <n v="45.636699999999998"/>
    <n v="-74.360500000000002"/>
    <x v="0"/>
    <m/>
    <m/>
    <m/>
    <x v="0"/>
    <s v="Ayers LimitÃ©e"/>
    <s v="Natural Resources Canada"/>
    <s v="ftp://ftp.maps.canada.ca/pub/nacei_cnaie/energy_infrastructure/PowerPlantsRenewGE1MW_NorthAmerica_201708.xlsx"/>
    <s v="Natural Resources Canada"/>
    <n v="2017"/>
    <m/>
    <m/>
    <m/>
    <m/>
    <n v="22.760125429148601"/>
  </r>
  <r>
    <x v="26"/>
    <x v="26"/>
    <s v="Ayers-2"/>
    <s v="CAN0007638"/>
    <n v="1"/>
    <n v="45.643599999999999"/>
    <n v="-74.353899999999996"/>
    <x v="0"/>
    <m/>
    <m/>
    <m/>
    <x v="0"/>
    <s v="Ayers LimitÃ©e"/>
    <s v="Natural Resources Canada"/>
    <s v="ftp://ftp.maps.canada.ca/pub/nacei_cnaie/energy_infrastructure/PowerPlantsRenewGE1MW_NorthAmerica_201708.xlsx"/>
    <s v="Natural Resources Canada"/>
    <n v="2017"/>
    <m/>
    <m/>
    <m/>
    <m/>
    <n v="4.7416927977392902"/>
  </r>
  <r>
    <x v="26"/>
    <x v="26"/>
    <s v="Baddeck Community Wind Project"/>
    <s v="CAN0008575"/>
    <n v="1.7"/>
    <n v="46.146999999999998"/>
    <n v="-60.696199999999997"/>
    <x v="4"/>
    <m/>
    <m/>
    <m/>
    <x v="0"/>
    <s v="Scotian Wind Fields"/>
    <s v="Natural Resources Canada"/>
    <s v="ftp://ftp.maps.canada.ca/pub/nacei_cnaie/energy_infrastructure/PowerPlantsRenewGE1MW_NorthAmerica_201708.xlsx"/>
    <s v="Natural Resources Canada"/>
    <n v="2016"/>
    <m/>
    <m/>
    <m/>
    <m/>
    <n v="3.1576752542484599"/>
  </r>
  <r>
    <x v="26"/>
    <x v="26"/>
    <s v="Baie-des-Sables"/>
    <s v="CAN0002102"/>
    <n v="109.5"/>
    <n v="48.706600000000002"/>
    <n v="-67.884100000000004"/>
    <x v="4"/>
    <m/>
    <m/>
    <m/>
    <x v="0"/>
    <s v="TransCanada Wind (72%) / Innergex Inc (38%)"/>
    <s v="Natural Resources Canada"/>
    <s v="http://ftp.maps.canada.ca/pub/nacei_cnaie/energy_infrastructure/PowerPlantsAllGE100MW_NorthAmerica_201708.xlsx"/>
    <s v="Natural Resources Canada"/>
    <n v="2016"/>
    <m/>
    <m/>
    <m/>
    <m/>
    <n v="203.391435494239"/>
  </r>
  <r>
    <x v="26"/>
    <x v="26"/>
    <s v="Balsam Lake"/>
    <s v="CAN0007640"/>
    <n v="3"/>
    <n v="44.651000000000003"/>
    <n v="-78.758700000000005"/>
    <x v="7"/>
    <m/>
    <m/>
    <m/>
    <x v="0"/>
    <s v="Balsam Lake LP"/>
    <s v="Natural Resources Canada"/>
    <s v="ftp://ftp.maps.canada.ca/pub/nacei_cnaie/energy_infrastructure/PowerPlantsRenewGE1MW_NorthAmerica_201708.xlsx"/>
    <s v="Natural Resources Canada"/>
    <n v="2017"/>
    <m/>
    <m/>
    <m/>
    <m/>
    <n v="3.0931830192002798"/>
  </r>
  <r>
    <x v="26"/>
    <x v="26"/>
    <s v="Balzac"/>
    <s v="CAN0002021"/>
    <n v="120"/>
    <n v="51.191200000000002"/>
    <n v="-113.94240000000001"/>
    <x v="1"/>
    <m/>
    <m/>
    <m/>
    <x v="0"/>
    <s v="Encana/Nexen"/>
    <s v="Natural Resources Canada"/>
    <s v="http://ftp.maps.canada.ca/pub/nacei_cnaie/energy_infrastructure/PowerPlantsAllGE100MW_NorthAmerica_201708.xlsx"/>
    <s v="Natural Resources Canada"/>
    <n v="2017"/>
    <m/>
    <m/>
    <m/>
    <m/>
    <n v="372.10407148344302"/>
  </r>
  <r>
    <x v="26"/>
    <x v="26"/>
    <s v="Barr Creek"/>
    <s v="CAN0007641"/>
    <n v="4.4000000000000004"/>
    <n v="49.927799999999998"/>
    <n v="-126.7602"/>
    <x v="0"/>
    <m/>
    <m/>
    <m/>
    <x v="0"/>
    <s v="Synex (80%) / Ehattesaht Tribe (20%)"/>
    <s v="Natural Resources Canada"/>
    <s v="ftp://ftp.maps.canada.ca/pub/nacei_cnaie/energy_infrastructure/PowerPlantsRenewGE1MW_NorthAmerica_201708.xlsx"/>
    <s v="Natural Resources Canada"/>
    <n v="2017"/>
    <m/>
    <m/>
    <m/>
    <m/>
    <n v="20.863448310052899"/>
  </r>
  <r>
    <x v="26"/>
    <x v="26"/>
    <s v="Barrachois"/>
    <s v="CAN0007642"/>
    <n v="4"/>
    <n v="46.152900000000002"/>
    <n v="-60.4071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7.4298241276434398"/>
  </r>
  <r>
    <x v="26"/>
    <x v="26"/>
    <s v="Barrage-Larocque"/>
    <s v="CAN0007643"/>
    <n v="10.6"/>
    <n v="45.479100000000003"/>
    <n v="-71.953199999999995"/>
    <x v="0"/>
    <m/>
    <m/>
    <m/>
    <x v="0"/>
    <s v="Hydro Bromptonville Inc/Kruger"/>
    <s v="Natural Resources Canada"/>
    <s v="ftp://ftp.maps.canada.ca/pub/nacei_cnaie/energy_infrastructure/PowerPlantsRenewGE1MW_NorthAmerica_201708.xlsx"/>
    <s v="Natural Resources Canada"/>
    <n v="2017"/>
    <m/>
    <m/>
    <m/>
    <m/>
    <n v="50.2619436560365"/>
  </r>
  <r>
    <x v="26"/>
    <x v="26"/>
    <s v="Barrett Chute"/>
    <s v="CAN0002103"/>
    <n v="176"/>
    <n v="45.249899999999997"/>
    <n v="-76.759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834.53793240211598"/>
  </r>
  <r>
    <x v="26"/>
    <x v="26"/>
    <s v="Barrier"/>
    <s v="CAN0007645"/>
    <n v="13"/>
    <n v="51.034199999999998"/>
    <n v="-115.04089999999999"/>
    <x v="0"/>
    <m/>
    <m/>
    <m/>
    <x v="0"/>
    <s v="TransAlta (100%)"/>
    <s v="Natural Resources Canada"/>
    <s v="ftp://ftp.maps.canada.ca/pub/nacei_cnaie/energy_infrastructure/PowerPlantsRenewGE1MW_NorthAmerica_201708.xlsx"/>
    <s v="Natural Resources Canada"/>
    <n v="2017"/>
    <m/>
    <m/>
    <m/>
    <m/>
    <n v="61.642006370610801"/>
  </r>
  <r>
    <x v="26"/>
    <x v="26"/>
    <s v="Barrington (Watts Wind II)"/>
    <s v="CAN0007646"/>
    <n v="3.2"/>
    <n v="43.519599999999997"/>
    <n v="-65.662400000000005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5.9438593021147499"/>
  </r>
  <r>
    <x v="26"/>
    <x v="26"/>
    <s v="Bassano"/>
    <s v="CAN0007647"/>
    <n v="2"/>
    <n v="50.780700000000003"/>
    <n v="-112.46"/>
    <x v="7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2.06212201280018"/>
  </r>
  <r>
    <x v="26"/>
    <x v="26"/>
    <s v="Batawa"/>
    <s v="CAN0007648"/>
    <n v="5"/>
    <n v="44.168500000000002"/>
    <n v="-77.588099999999997"/>
    <x v="0"/>
    <m/>
    <m/>
    <m/>
    <x v="0"/>
    <s v="Innergex Inc"/>
    <s v="Natural Resources Canada"/>
    <s v="ftp://ftp.maps.canada.ca/pub/nacei_cnaie/energy_infrastructure/PowerPlantsRenewGE1MW_NorthAmerica_201708.xlsx"/>
    <s v="Natural Resources Canada"/>
    <n v="2017"/>
    <m/>
    <m/>
    <m/>
    <m/>
    <n v="23.708463988696401"/>
  </r>
  <r>
    <x v="26"/>
    <x v="26"/>
    <s v="Bateston Wind Project"/>
    <s v="CAN0008576"/>
    <n v="2.2999999999999998"/>
    <n v="45.993000000000002"/>
    <n v="-59.907699999999998"/>
    <x v="4"/>
    <m/>
    <m/>
    <m/>
    <x v="0"/>
    <s v="Celtic Current LP"/>
    <s v="Natural Resources Canada"/>
    <s v="ftp://ftp.maps.canada.ca/pub/nacei_cnaie/energy_infrastructure/PowerPlantsRenewGE1MW_NorthAmerica_201708.xlsx"/>
    <s v="Natural Resources Canada"/>
    <n v="2016"/>
    <m/>
    <m/>
    <m/>
    <m/>
    <n v="4.2721488733949702"/>
  </r>
  <r>
    <x v="26"/>
    <x v="26"/>
    <s v="Battle River"/>
    <s v="CAN0002022"/>
    <n v="689"/>
    <n v="52.468499999999999"/>
    <n v="-112.1339"/>
    <x v="6"/>
    <m/>
    <m/>
    <m/>
    <x v="0"/>
    <s v="ATCO Power"/>
    <s v="Natural Resources Canada"/>
    <s v="http://ftp.maps.canada.ca/pub/nacei_cnaie/energy_infrastructure/PowerPlantsAllGE100MW_NorthAmerica_201708.xlsx"/>
    <s v="Natural Resources Canada"/>
    <n v="2017"/>
    <m/>
    <m/>
    <m/>
    <m/>
    <n v="4563.1090871878796"/>
  </r>
  <r>
    <x v="26"/>
    <x v="26"/>
    <s v="Bay D'espoir"/>
    <s v="CAN0002104"/>
    <n v="604"/>
    <n v="47.990099999999998"/>
    <n v="-55.799700000000001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2863.9824498345301"/>
  </r>
  <r>
    <x v="26"/>
    <x v="26"/>
    <s v="Bayside Power"/>
    <s v="CAN0002023"/>
    <n v="290"/>
    <n v="45.275300000000001"/>
    <n v="-66.026300000000006"/>
    <x v="1"/>
    <m/>
    <m/>
    <m/>
    <x v="0"/>
    <s v="Emera Energy"/>
    <s v="Natural Resources Canada"/>
    <s v="http://ftp.maps.canada.ca/pub/nacei_cnaie/energy_infrastructure/PowerPlantsAllGE100MW_NorthAmerica_201708.xlsx"/>
    <s v="Natural Resources Canada"/>
    <n v="2017"/>
    <m/>
    <m/>
    <m/>
    <m/>
    <n v="899.251506084987"/>
  </r>
  <r>
    <x v="26"/>
    <x v="26"/>
    <s v="Beamlight"/>
    <s v="CAN0007650"/>
    <n v="10"/>
    <n v="44.258800000000001"/>
    <n v="-79.293000000000006"/>
    <x v="7"/>
    <m/>
    <m/>
    <m/>
    <x v="0"/>
    <s v="Beamlight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Bear Mountain"/>
    <s v="CAN0002105"/>
    <n v="102"/>
    <n v="55.704099999999997"/>
    <n v="-120.4264"/>
    <x v="4"/>
    <m/>
    <m/>
    <m/>
    <x v="0"/>
    <s v="Bear Mountain Wind LP"/>
    <s v="Natural Resources Canada"/>
    <s v="http://ftp.maps.canada.ca/pub/nacei_cnaie/energy_infrastructure/PowerPlantsAllGE100MW_NorthAmerica_201708.xlsx"/>
    <s v="Natural Resources Canada"/>
    <n v="2016"/>
    <m/>
    <m/>
    <m/>
    <m/>
    <n v="189.46051525490699"/>
  </r>
  <r>
    <x v="26"/>
    <x v="26"/>
    <s v="Beare Road LFG"/>
    <s v="CAN0007652"/>
    <n v="5"/>
    <n v="43.823300000000003"/>
    <n v="-79.163899999999998"/>
    <x v="9"/>
    <m/>
    <m/>
    <m/>
    <x v="0"/>
    <s v="E. S. Fox Ltd"/>
    <s v="Natural Resources Canada"/>
    <s v="ftp://ftp.maps.canada.ca/pub/nacei_cnaie/energy_infrastructure/PowerPlantsRenewGE1MW_NorthAmerica_201708.xlsx"/>
    <s v="Natural Resources Canada"/>
    <n v="2016"/>
    <m/>
    <m/>
    <m/>
    <m/>
    <n v="9.2818848243918399"/>
  </r>
  <r>
    <x v="26"/>
    <x v="26"/>
    <s v="Bearspaw"/>
    <s v="CAN0007654"/>
    <n v="17"/>
    <n v="51.101199999999999"/>
    <n v="-114.28230000000001"/>
    <x v="0"/>
    <m/>
    <m/>
    <m/>
    <x v="0"/>
    <s v="TransAlta (100%)"/>
    <s v="Natural Resources Canada"/>
    <s v="ftp://ftp.maps.canada.ca/pub/nacei_cnaie/energy_infrastructure/PowerPlantsRenewGE1MW_NorthAmerica_201708.xlsx"/>
    <s v="Natural Resources Canada"/>
    <n v="2017"/>
    <m/>
    <m/>
    <m/>
    <m/>
    <n v="80.608777561568004"/>
  </r>
  <r>
    <x v="26"/>
    <x v="26"/>
    <s v="Beauharnois"/>
    <s v="CAN0002106"/>
    <n v="1877"/>
    <n v="45.314100000000003"/>
    <n v="-73.908799999999999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8900.1573813566592"/>
  </r>
  <r>
    <x v="26"/>
    <x v="26"/>
    <s v="Beaumont"/>
    <s v="CAN0002107"/>
    <n v="270"/>
    <n v="47.556100000000001"/>
    <n v="-72.836200000000005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1280.2570553896101"/>
  </r>
  <r>
    <x v="26"/>
    <x v="26"/>
    <s v="Becker Cogeneration"/>
    <s v="CAN0007657"/>
    <n v="15"/>
    <n v="49.210500000000003"/>
    <n v="-84.667299999999997"/>
    <x v="9"/>
    <m/>
    <m/>
    <m/>
    <x v="0"/>
    <s v="1721027 Ontario Inc O/A Becker Cogeneration Plant"/>
    <s v="Natural Resources Canada"/>
    <s v="ftp://ftp.maps.canada.ca/pub/nacei_cnaie/energy_infrastructure/PowerPlantsRenewGE1MW_NorthAmerica_201708.xlsx"/>
    <s v="Natural Resources Canada"/>
    <n v="2017"/>
    <m/>
    <m/>
    <m/>
    <m/>
    <n v="27.8456544731755"/>
  </r>
  <r>
    <x v="26"/>
    <x v="26"/>
    <s v="Beechwood"/>
    <s v="CAN0002108"/>
    <n v="112"/>
    <n v="46.5428"/>
    <n v="-67.668700000000001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531.06959334680096"/>
  </r>
  <r>
    <x v="26"/>
    <x v="26"/>
    <s v="Belding"/>
    <s v="CAN0007659"/>
    <n v="1.6"/>
    <n v="45.146000000000001"/>
    <n v="-71.8078"/>
    <x v="0"/>
    <m/>
    <m/>
    <m/>
    <x v="0"/>
    <s v="Ville de Coaticook"/>
    <s v="Natural Resources Canada"/>
    <s v="ftp://ftp.maps.canada.ca/pub/nacei_cnaie/energy_infrastructure/PowerPlantsRenewGE1MW_NorthAmerica_201708.xlsx"/>
    <s v="Natural Resources Canada"/>
    <n v="2017"/>
    <m/>
    <m/>
    <m/>
    <m/>
    <n v="7.5867084763828698"/>
  </r>
  <r>
    <x v="26"/>
    <x v="26"/>
    <s v="Belle-RiviÃ¨re"/>
    <s v="CAN0007660"/>
    <n v="1"/>
    <n v="48.441699999999997"/>
    <n v="-71.738900000000001"/>
    <x v="0"/>
    <m/>
    <m/>
    <m/>
    <x v="0"/>
    <s v="La SociÃ©tÃ© d'Ã‰nergie Belle-RiviÃ¨re Inc"/>
    <s v="Natural Resources Canada"/>
    <s v="ftp://ftp.maps.canada.ca/pub/nacei_cnaie/energy_infrastructure/PowerPlantsRenewGE1MW_NorthAmerica_201708.xlsx"/>
    <s v="Natural Resources Canada"/>
    <n v="2017"/>
    <m/>
    <m/>
    <m/>
    <m/>
    <n v="4.7416927977392902"/>
  </r>
  <r>
    <x v="26"/>
    <x v="26"/>
    <s v="Belledune"/>
    <s v="CAN0002026"/>
    <n v="467"/>
    <n v="47.907299999999999"/>
    <n v="-65.863"/>
    <x v="6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3092.84752353663"/>
  </r>
  <r>
    <x v="26"/>
    <x v="26"/>
    <s v="Belleterre"/>
    <s v="CAN0007661"/>
    <n v="2.2000000000000002"/>
    <n v="47.573900000000002"/>
    <n v="-78.557599999999994"/>
    <x v="0"/>
    <m/>
    <m/>
    <m/>
    <x v="0"/>
    <s v="Algonquin Power"/>
    <s v="Natural Resources Canada"/>
    <s v="ftp://ftp.maps.canada.ca/pub/nacei_cnaie/energy_infrastructure/PowerPlantsRenewGE1MW_NorthAmerica_201708.xlsx"/>
    <s v="Natural Resources Canada"/>
    <n v="2017"/>
    <m/>
    <m/>
    <m/>
    <m/>
    <n v="10.4317241550264"/>
  </r>
  <r>
    <x v="26"/>
    <x v="26"/>
    <s v="Belleville TS Demorestville"/>
    <s v="CAN0007662"/>
    <n v="10"/>
    <n v="44.065199999999997"/>
    <n v="-77.257900000000006"/>
    <x v="7"/>
    <m/>
    <m/>
    <m/>
    <x v="0"/>
    <s v="Sune Demorestville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Belly River"/>
    <s v="CAN0007663"/>
    <n v="3"/>
    <n v="49.314999999999998"/>
    <n v="-113.57429999999999"/>
    <x v="0"/>
    <m/>
    <m/>
    <m/>
    <x v="0"/>
    <s v="TransAlta (100%)"/>
    <s v="Natural Resources Canada"/>
    <s v="ftp://ftp.maps.canada.ca/pub/nacei_cnaie/energy_infrastructure/PowerPlantsRenewGE1MW_NorthAmerica_201708.xlsx"/>
    <s v="Natural Resources Canada"/>
    <n v="2017"/>
    <m/>
    <m/>
    <m/>
    <m/>
    <n v="14.2250783932178"/>
  </r>
  <r>
    <x v="26"/>
    <x v="26"/>
    <s v="Belmont"/>
    <s v="CAN0007664"/>
    <n v="20"/>
    <n v="42.891300000000001"/>
    <n v="-81.113399999999999"/>
    <x v="7"/>
    <m/>
    <m/>
    <m/>
    <x v="0"/>
    <s v="Ge Energy Financial (90%) / Fiera Axium Infrastructure (10%)"/>
    <s v="Natural Resources Canada"/>
    <s v="ftp://ftp.maps.canada.ca/pub/nacei_cnaie/energy_infrastructure/PowerPlantsRenewGE1MW_NorthAmerica_201708.xlsx"/>
    <s v="Natural Resources Canada"/>
    <n v="2013"/>
    <m/>
    <m/>
    <m/>
    <m/>
    <n v="20.621220128001799"/>
  </r>
  <r>
    <x v="26"/>
    <x v="26"/>
    <s v="Bensfort Road LFG"/>
    <s v="CAN0007665"/>
    <n v="1.6"/>
    <n v="44.2271"/>
    <n v="-78.287300000000002"/>
    <x v="9"/>
    <m/>
    <m/>
    <m/>
    <x v="0"/>
    <s v="Lfg Power Corp"/>
    <s v="Natural Resources Canada"/>
    <s v="ftp://ftp.maps.canada.ca/pub/nacei_cnaie/energy_infrastructure/PowerPlantsRenewGE1MW_NorthAmerica_201708.xlsx"/>
    <s v="Natural Resources Canada"/>
    <n v="2017"/>
    <m/>
    <m/>
    <m/>
    <m/>
    <n v="2.97020314380539"/>
  </r>
  <r>
    <x v="26"/>
    <x v="26"/>
    <s v="Bersimis-1"/>
    <s v="CAN0002109"/>
    <n v="1178"/>
    <n v="49.294699999999999"/>
    <n v="-69.551400000000001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5585.7141157368897"/>
  </r>
  <r>
    <x v="26"/>
    <x v="26"/>
    <s v="Bersimis-2"/>
    <s v="CAN0002110"/>
    <n v="869"/>
    <n v="49.175400000000003"/>
    <n v="-69.226299999999995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4120.5310412354502"/>
  </r>
  <r>
    <x v="26"/>
    <x v="26"/>
    <s v="Big Beaver Falls"/>
    <s v="CAN0007669"/>
    <n v="5.5"/>
    <n v="49.299799999999998"/>
    <n v="-82.527299999999997"/>
    <x v="0"/>
    <m/>
    <m/>
    <m/>
    <x v="0"/>
    <s v="Amik-Bbf Hydrokap LP"/>
    <s v="Natural Resources Canada"/>
    <s v="ftp://ftp.maps.canada.ca/pub/nacei_cnaie/energy_infrastructure/PowerPlantsRenewGE1MW_NorthAmerica_201708.xlsx"/>
    <s v="Natural Resources Canada"/>
    <n v="2017"/>
    <m/>
    <m/>
    <m/>
    <m/>
    <n v="26.0793103875661"/>
  </r>
  <r>
    <x v="26"/>
    <x v="26"/>
    <s v="Big Chute"/>
    <s v="CAN0007670"/>
    <n v="10"/>
    <n v="44.884300000000003"/>
    <n v="-79.676100000000005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47.416927977392902"/>
  </r>
  <r>
    <x v="26"/>
    <x v="26"/>
    <s v="Big Eddy"/>
    <s v="CAN0007671"/>
    <n v="8"/>
    <n v="45.020600000000002"/>
    <n v="-79.753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37.9335423819143"/>
  </r>
  <r>
    <x v="26"/>
    <x v="26"/>
    <s v="Big Eddy Inco"/>
    <s v="CAN0007672"/>
    <n v="27.6"/>
    <n v="46.383899999999997"/>
    <n v="-81.578100000000006"/>
    <x v="0"/>
    <m/>
    <m/>
    <m/>
    <x v="0"/>
    <s v="Vale Canada Limited/Vale Canada Limi"/>
    <s v="Natural Resources Canada"/>
    <s v="ftp://ftp.maps.canada.ca/pub/nacei_cnaie/energy_infrastructure/PowerPlantsRenewGE1MW_NorthAmerica_201708.xlsx"/>
    <s v="Natural Resources Canada"/>
    <n v="2000"/>
    <m/>
    <m/>
    <m/>
    <m/>
    <n v="130.870721217604"/>
  </r>
  <r>
    <x v="26"/>
    <x v="26"/>
    <s v="Big Falls"/>
    <s v="CAN0007673"/>
    <n v="10.6"/>
    <n v="44.137999999999998"/>
    <n v="-64.935299999999998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50.2619436560365"/>
  </r>
  <r>
    <x v="26"/>
    <x v="26"/>
    <s v="Big Silver Creek"/>
    <s v="CAN0007674"/>
    <n v="40.6"/>
    <n v="49.692999999999998"/>
    <n v="-121.8591"/>
    <x v="0"/>
    <m/>
    <m/>
    <m/>
    <x v="0"/>
    <s v="Innergex Inc"/>
    <s v="Natural Resources Canada"/>
    <s v="ftp://ftp.maps.canada.ca/pub/nacei_cnaie/energy_infrastructure/PowerPlantsRenewGE1MW_NorthAmerica_201708.xlsx"/>
    <s v="Natural Resources Canada"/>
    <n v="2017"/>
    <m/>
    <m/>
    <m/>
    <m/>
    <n v="192.512727588215"/>
  </r>
  <r>
    <x v="26"/>
    <x v="26"/>
    <s v="Bighorn"/>
    <s v="CAN0002111"/>
    <n v="120"/>
    <n v="52.308100000000003"/>
    <n v="-116.3245"/>
    <x v="0"/>
    <m/>
    <m/>
    <m/>
    <x v="0"/>
    <s v="TransAlta (100%)"/>
    <s v="Natural Resources Canada"/>
    <s v="http://ftp.maps.canada.ca/pub/nacei_cnaie/energy_infrastructure/PowerPlantsAllGE100MW_NorthAmerica_201708.xlsx"/>
    <s v="Natural Resources Canada"/>
    <n v="2017"/>
    <m/>
    <m/>
    <m/>
    <m/>
    <n v="569.00313572871505"/>
  </r>
  <r>
    <x v="26"/>
    <x v="26"/>
    <s v="Bingham Chute"/>
    <s v="CAN0007676"/>
    <n v="1"/>
    <n v="46.076099999999997"/>
    <n v="-79.396799999999999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4.7416927977392902"/>
  </r>
  <r>
    <x v="26"/>
    <x v="26"/>
    <s v="Bird-1-2"/>
    <s v="CAN0007677"/>
    <n v="4.8"/>
    <n v="46.748899999999999"/>
    <n v="-71.710400000000007"/>
    <x v="0"/>
    <m/>
    <m/>
    <m/>
    <x v="0"/>
    <s v="Fiducie R.S.P. Hydro Inc/ Boralex Inc"/>
    <s v="Natural Resources Canada"/>
    <s v="ftp://ftp.maps.canada.ca/pub/nacei_cnaie/energy_infrastructure/PowerPlantsRenewGE1MW_NorthAmerica_201708.xlsx"/>
    <s v="Natural Resources Canada"/>
    <n v="2017"/>
    <m/>
    <m/>
    <m/>
    <m/>
    <n v="22.760125429148601"/>
  </r>
  <r>
    <x v="26"/>
    <x v="26"/>
    <s v="Bishops Falls"/>
    <s v="CAN0007678"/>
    <n v="14.4"/>
    <n v="49.0154"/>
    <n v="-55.472200000000001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68.280376287445804"/>
  </r>
  <r>
    <x v="26"/>
    <x v="26"/>
    <s v="Bisnett Line"/>
    <s v="CAN0007679"/>
    <n v="9"/>
    <n v="42.278700000000001"/>
    <n v="-81.991699999999994"/>
    <x v="4"/>
    <m/>
    <m/>
    <m/>
    <x v="0"/>
    <s v="Gengrowth"/>
    <s v="Natural Resources Canada"/>
    <s v="ftp://ftp.maps.canada.ca/pub/nacei_cnaie/energy_infrastructure/PowerPlantsRenewGE1MW_NorthAmerica_201708.xlsx"/>
    <s v="Natural Resources Canada"/>
    <n v="2016"/>
    <m/>
    <m/>
    <m/>
    <m/>
    <n v="16.717104287197699"/>
  </r>
  <r>
    <x v="26"/>
    <x v="26"/>
    <s v="Black Bay 2"/>
    <s v="CAN0007680"/>
    <n v="1"/>
    <n v="48.942799999999998"/>
    <n v="-88.314099999999996"/>
    <x v="7"/>
    <m/>
    <m/>
    <m/>
    <x v="0"/>
    <s v="2397995 Ontario Inc"/>
    <s v="Natural Resources Canada"/>
    <s v="ftp://ftp.maps.canada.ca/pub/nacei_cnaie/energy_infrastructure/PowerPlantsRenewGE1MW_NorthAmerica_201708.xlsx"/>
    <s v="Natural Resources Canada"/>
    <n v="2017"/>
    <m/>
    <m/>
    <m/>
    <m/>
    <n v="1.03106100640009"/>
  </r>
  <r>
    <x v="26"/>
    <x v="26"/>
    <s v="Black Pond"/>
    <s v="CAN0007681"/>
    <n v="2"/>
    <n v="43.751600000000003"/>
    <n v="-66.020399999999995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3.7149120638217199"/>
  </r>
  <r>
    <x v="26"/>
    <x v="26"/>
    <s v="Blackspring Ridge"/>
    <s v="CAN0002112"/>
    <n v="298.8"/>
    <n v="50.152500000000003"/>
    <n v="-112.82259999999999"/>
    <x v="4"/>
    <m/>
    <m/>
    <m/>
    <x v="0"/>
    <s v="EDF/Enbridge"/>
    <s v="Natural Resources Canada"/>
    <s v="http://ftp.maps.canada.ca/pub/nacei_cnaie/energy_infrastructure/PowerPlantsAllGE100MW_NorthAmerica_201708.xlsx"/>
    <s v="Natural Resources Canada"/>
    <n v="2016"/>
    <m/>
    <m/>
    <m/>
    <m/>
    <n v="555.00786233496501"/>
  </r>
  <r>
    <x v="26"/>
    <x v="26"/>
    <s v="Blue Trail"/>
    <s v="CAN0007683"/>
    <n v="66"/>
    <n v="49.668700000000001"/>
    <n v="-113.4522"/>
    <x v="4"/>
    <m/>
    <m/>
    <m/>
    <x v="0"/>
    <s v="TransAlta"/>
    <s v="Natural Resources Canada"/>
    <s v="ftp://ftp.maps.canada.ca/pub/nacei_cnaie/energy_infrastructure/PowerPlantsRenewGE1MW_NorthAmerica_201708.xlsx"/>
    <s v="Natural Resources Canada"/>
    <n v="2016"/>
    <m/>
    <m/>
    <m/>
    <m/>
    <n v="122.592098106116"/>
  </r>
  <r>
    <x v="26"/>
    <x v="26"/>
    <s v="Bluearth Little Creek"/>
    <s v="CAN0007684"/>
    <n v="8.5"/>
    <n v="44.2044"/>
    <n v="-76.9251"/>
    <x v="7"/>
    <m/>
    <m/>
    <m/>
    <x v="0"/>
    <s v="Bluearth Renewables Inc"/>
    <s v="Natural Resources Canada"/>
    <s v="ftp://ftp.maps.canada.ca/pub/nacei_cnaie/energy_infrastructure/PowerPlantsRenewGE1MW_NorthAmerica_201708.xlsx"/>
    <s v="Natural Resources Canada"/>
    <n v="2016"/>
    <m/>
    <m/>
    <m/>
    <m/>
    <n v="8.7640185544007903"/>
  </r>
  <r>
    <x v="26"/>
    <x v="26"/>
    <s v="Bluefish"/>
    <s v="CAN0007685"/>
    <n v="7.5"/>
    <n v="62.671799999999998"/>
    <n v="-114.2615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35.562695983044698"/>
  </r>
  <r>
    <x v="26"/>
    <x v="26"/>
    <s v="Bluewater"/>
    <s v="CAN0007686"/>
    <n v="59.2"/>
    <n v="43.4846"/>
    <n v="-81.628200000000007"/>
    <x v="4"/>
    <m/>
    <m/>
    <m/>
    <x v="0"/>
    <s v="Varna Wind  LP"/>
    <s v="Natural Resources Canada"/>
    <s v="ftp://ftp.maps.canada.ca/pub/nacei_cnaie/energy_infrastructure/PowerPlantsRenewGE1MW_NorthAmerica_201708.xlsx"/>
    <s v="Natural Resources Canada"/>
    <n v="2016"/>
    <m/>
    <m/>
    <m/>
    <m/>
    <n v="109.961397089122"/>
  </r>
  <r>
    <x v="26"/>
    <x v="26"/>
    <s v="Bone Creek"/>
    <s v="CAN0007687"/>
    <n v="19"/>
    <n v="52.255299999999998"/>
    <n v="-119.1808"/>
    <x v="0"/>
    <m/>
    <m/>
    <m/>
    <x v="0"/>
    <s v="TransAlta (100%)"/>
    <s v="Natural Resources Canada"/>
    <s v="ftp://ftp.maps.canada.ca/pub/nacei_cnaie/energy_infrastructure/PowerPlantsRenewGE1MW_NorthAmerica_201708.xlsx"/>
    <s v="Natural Resources Canada"/>
    <n v="2017"/>
    <m/>
    <m/>
    <m/>
    <m/>
    <n v="90.092163157046599"/>
  </r>
  <r>
    <x v="26"/>
    <x v="26"/>
    <s v="Bonnington Falls"/>
    <s v="CAN0007688"/>
    <n v="16.2"/>
    <n v="49.458199999999998"/>
    <n v="-117.4854"/>
    <x v="0"/>
    <m/>
    <m/>
    <m/>
    <x v="0"/>
    <s v="Nelson Hydro"/>
    <s v="Natural Resources Canada"/>
    <s v="ftp://ftp.maps.canada.ca/pub/nacei_cnaie/energy_infrastructure/PowerPlantsRenewGE1MW_NorthAmerica_201708.xlsx"/>
    <s v="Natural Resources Canada"/>
    <n v="2012"/>
    <m/>
    <m/>
    <m/>
    <m/>
    <n v="76.815423323376606"/>
  </r>
  <r>
    <x v="26"/>
    <x v="26"/>
    <s v="Bornish"/>
    <s v="CAN0007689"/>
    <n v="72.900000000000006"/>
    <n v="43.1128"/>
    <n v="-81.702399999999997"/>
    <x v="4"/>
    <m/>
    <m/>
    <m/>
    <x v="0"/>
    <s v="Bornish Wind  LP"/>
    <s v="Natural Resources Canada"/>
    <s v="ftp://ftp.maps.canada.ca/pub/nacei_cnaie/energy_infrastructure/PowerPlantsRenewGE1MW_NorthAmerica_201708.xlsx"/>
    <s v="Natural Resources Canada"/>
    <n v="2016"/>
    <m/>
    <m/>
    <m/>
    <m/>
    <n v="135.40854472630099"/>
  </r>
  <r>
    <x v="26"/>
    <x v="26"/>
    <s v="Boston Bar"/>
    <s v="CAN0007690"/>
    <n v="9"/>
    <n v="49.811300000000003"/>
    <n v="-121.4585"/>
    <x v="0"/>
    <m/>
    <m/>
    <m/>
    <x v="0"/>
    <s v="Boston Bar LP"/>
    <s v="Natural Resources Canada"/>
    <s v="ftp://ftp.maps.canada.ca/pub/nacei_cnaie/energy_infrastructure/PowerPlantsRenewGE1MW_NorthAmerica_201708.xlsx"/>
    <s v="Natural Resources Canada"/>
    <n v="2017"/>
    <m/>
    <m/>
    <m/>
    <m/>
    <n v="42.675235179653598"/>
  </r>
  <r>
    <x v="26"/>
    <x v="26"/>
    <s v="Boulder Creek"/>
    <s v="CAN0008577"/>
    <n v="25.3"/>
    <n v="50.634999999999998"/>
    <n v="-123.405"/>
    <x v="0"/>
    <m/>
    <m/>
    <m/>
    <x v="0"/>
    <s v="Innergex Inc (66.7%) / Ledcor Power Group (33.3%)"/>
    <s v="Natural Resources Canada"/>
    <s v="ftp://ftp.maps.canada.ca/pub/nacei_cnaie/energy_infrastructure/PowerPlantsRenewGE1MW_NorthAmerica_201708.xlsx"/>
    <s v="Natural Resources Canada"/>
    <n v="2017"/>
    <m/>
    <m/>
    <m/>
    <m/>
    <n v="119.96482778280399"/>
  </r>
  <r>
    <x v="26"/>
    <x v="26"/>
    <s v="Boundary Dam"/>
    <s v="CAN0002027"/>
    <n v="672"/>
    <n v="49.0961"/>
    <n v="-103.0305"/>
    <x v="6"/>
    <m/>
    <m/>
    <m/>
    <x v="0"/>
    <s v="Saskatchewan Power Corp"/>
    <s v="Natural Resources Canada"/>
    <s v="http://ftp.maps.canada.ca/pub/nacei_cnaie/energy_infrastructure/PowerPlantsAllGE100MW_NorthAmerica_201708.xlsx"/>
    <s v="Natural Resources Canada"/>
    <n v="2016"/>
    <m/>
    <m/>
    <m/>
    <m/>
    <n v="4450.5214899713401"/>
  </r>
  <r>
    <x v="26"/>
    <x v="26"/>
    <s v="Bow Lake"/>
    <s v="CAN0007691"/>
    <n v="58.3"/>
    <n v="47.221400000000003"/>
    <n v="-84.523499999999999"/>
    <x v="4"/>
    <m/>
    <m/>
    <m/>
    <x v="0"/>
    <s v="Nodin Kitagan LP"/>
    <s v="Natural Resources Canada"/>
    <s v="ftp://ftp.maps.canada.ca/pub/nacei_cnaie/energy_infrastructure/PowerPlantsRenewGE1MW_NorthAmerica_201708.xlsx"/>
    <s v="Natural Resources Canada"/>
    <n v="2016"/>
    <m/>
    <m/>
    <m/>
    <m/>
    <n v="108.28968666040301"/>
  </r>
  <r>
    <x v="26"/>
    <x v="26"/>
    <s v="Box Canyon"/>
    <s v="CAN0008578"/>
    <n v="15"/>
    <n v="49.6006"/>
    <n v="-123.4267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71.125391966089396"/>
  </r>
  <r>
    <x v="26"/>
    <x v="26"/>
    <s v="Box Springs"/>
    <s v="CAN0007692"/>
    <n v="6"/>
    <n v="50.1004"/>
    <n v="-110.7276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1.1447361914651"/>
  </r>
  <r>
    <x v="26"/>
    <x v="26"/>
    <s v="Bracebridge Falls"/>
    <s v="CAN0007693"/>
    <n v="1.9"/>
    <n v="45.038800000000002"/>
    <n v="-79.308599999999998"/>
    <x v="0"/>
    <m/>
    <m/>
    <m/>
    <x v="0"/>
    <s v="Bracebridge Generation Limited"/>
    <s v="Natural Resources Canada"/>
    <s v="ftp://ftp.maps.canada.ca/pub/nacei_cnaie/energy_infrastructure/PowerPlantsRenewGE1MW_NorthAmerica_201708.xlsx"/>
    <s v="Natural Resources Canada"/>
    <n v="2017"/>
    <m/>
    <m/>
    <m/>
    <m/>
    <n v="9.0092163157046592"/>
  </r>
  <r>
    <x v="26"/>
    <x v="26"/>
    <s v="Brampton Biomass"/>
    <s v="CAN0007694"/>
    <n v="15.1"/>
    <n v="43.697000000000003"/>
    <n v="-79.682500000000005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5"/>
    <m/>
    <m/>
    <m/>
    <m/>
    <n v="28.031292169663299"/>
  </r>
  <r>
    <x v="26"/>
    <x v="26"/>
    <s v="Brandon"/>
    <s v="CAN0002028"/>
    <n v="385"/>
    <n v="49.844900000000003"/>
    <n v="-99.890199999999993"/>
    <x v="1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1193.8338960093799"/>
  </r>
  <r>
    <x v="26"/>
    <x v="26"/>
    <s v="Brandon"/>
    <s v="CAN1060098"/>
    <n v="98"/>
    <n v="49.845300000000002"/>
    <n v="-99.891800000000003"/>
    <x v="6"/>
    <m/>
    <m/>
    <m/>
    <x v="6"/>
    <s v="Manitoba Hydro"/>
    <s v="Canadian Power Plant Database"/>
    <s v="http://www.cbc.ca/news2/interactives/database-cdnpowerplants/?appSession=37157089528396396394056638291117802843348425060575648208153793135366829336033758248443548607051384464831349653596564231536607108"/>
    <s v="WRI"/>
    <m/>
    <m/>
    <m/>
    <m/>
    <m/>
    <n v="649.03438395415401"/>
  </r>
  <r>
    <x v="26"/>
    <x v="26"/>
    <s v="Brandywine Creek"/>
    <s v="CAN0007695"/>
    <n v="8"/>
    <n v="50.057899999999997"/>
    <n v="-123.13120000000001"/>
    <x v="0"/>
    <m/>
    <m/>
    <m/>
    <x v="0"/>
    <s v="Run of River Power"/>
    <s v="Natural Resources Canada"/>
    <s v="ftp://ftp.maps.canada.ca/pub/nacei_cnaie/energy_infrastructure/PowerPlantsRenewGE1MW_NorthAmerica_201708.xlsx"/>
    <s v="Natural Resources Canada"/>
    <n v="2017"/>
    <m/>
    <m/>
    <m/>
    <m/>
    <n v="37.9335423819143"/>
  </r>
  <r>
    <x v="26"/>
    <x v="26"/>
    <s v="Brandywine Creek Small Hydro"/>
    <s v="CAN0008579"/>
    <n v="8"/>
    <n v="49.978299999999997"/>
    <n v="-123.1417"/>
    <x v="0"/>
    <m/>
    <m/>
    <m/>
    <x v="0"/>
    <s v="Rockford Energy Corp"/>
    <s v="Natural Resources Canada"/>
    <s v="ftp://ftp.maps.canada.ca/pub/nacei_cnaie/energy_infrastructure/PowerPlantsRenewGE1MW_NorthAmerica_201708.xlsx"/>
    <s v="Natural Resources Canada"/>
    <n v="2017"/>
    <m/>
    <m/>
    <m/>
    <m/>
    <n v="37.9335423819143"/>
  </r>
  <r>
    <x v="26"/>
    <x v="26"/>
    <s v="Brazeau"/>
    <s v="CAN0002113"/>
    <n v="355"/>
    <n v="52.9101"/>
    <n v="-115.3754"/>
    <x v="0"/>
    <m/>
    <m/>
    <m/>
    <x v="0"/>
    <s v="TransAlta (100%)"/>
    <s v="Natural Resources Canada"/>
    <s v="http://ftp.maps.canada.ca/pub/nacei_cnaie/energy_infrastructure/PowerPlantsAllGE100MW_NorthAmerica_201708.xlsx"/>
    <s v="Natural Resources Canada"/>
    <n v="2017"/>
    <m/>
    <m/>
    <m/>
    <m/>
    <n v="1683.3009431974499"/>
  </r>
  <r>
    <x v="26"/>
    <x v="26"/>
    <s v="Breen 2"/>
    <s v="CAN0007697"/>
    <n v="10"/>
    <n v="42.985399999999998"/>
    <n v="-80.960400000000007"/>
    <x v="7"/>
    <m/>
    <m/>
    <m/>
    <x v="0"/>
    <s v="Met Fiera Solar Breen 2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Brenton Community Wind Project"/>
    <s v="CAN0008580"/>
    <n v="2"/>
    <n v="43.973999999999997"/>
    <n v="-66.082599999999999"/>
    <x v="4"/>
    <m/>
    <m/>
    <m/>
    <x v="0"/>
    <s v="Scotian Wind Fields"/>
    <s v="Natural Resources Canada"/>
    <s v="ftp://ftp.maps.canada.ca/pub/nacei_cnaie/energy_infrastructure/PowerPlantsRenewGE1MW_NorthAmerica_201708.xlsx"/>
    <s v="Natural Resources Canada"/>
    <n v="2016"/>
    <m/>
    <m/>
    <m/>
    <m/>
    <n v="3.7149120638217199"/>
  </r>
  <r>
    <x v="26"/>
    <x v="26"/>
    <s v="Bridge River 1"/>
    <s v="CAN0002114"/>
    <n v="180"/>
    <n v="50.729900000000001"/>
    <n v="-122.24"/>
    <x v="0"/>
    <m/>
    <m/>
    <m/>
    <x v="0"/>
    <s v="BC Hydro"/>
    <s v="Natural Resources Canada"/>
    <s v="http://ftp.maps.canada.ca/pub/nacei_cnaie/energy_infrastructure/PowerPlantsAllGE100MW_NorthAmerica_201708.xlsx"/>
    <s v="Natural Resources Canada"/>
    <n v="2017"/>
    <m/>
    <m/>
    <m/>
    <m/>
    <n v="853.50470359307303"/>
  </r>
  <r>
    <x v="26"/>
    <x v="26"/>
    <s v="Bridge River 2"/>
    <s v="CAN0002115"/>
    <n v="298"/>
    <n v="50.723100000000002"/>
    <n v="-122.24339999999999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1413.02445372631"/>
  </r>
  <r>
    <x v="26"/>
    <x v="26"/>
    <s v="Brighton Beach"/>
    <s v="CAN0002029"/>
    <n v="541.29999999999995"/>
    <n v="42.279800000000002"/>
    <n v="-83.0946"/>
    <x v="1"/>
    <m/>
    <m/>
    <m/>
    <x v="0"/>
    <s v="Shell Energy North America (Canada) Inc"/>
    <s v="Natural Resources Canada"/>
    <s v="http://ftp.maps.canada.ca/pub/nacei_cnaie/energy_infrastructure/PowerPlantsAllGE100MW_NorthAmerica_201708.xlsx"/>
    <s v="Natural Resources Canada"/>
    <n v="2017"/>
    <m/>
    <m/>
    <m/>
    <m/>
    <n v="1678.4994491165601"/>
  </r>
  <r>
    <x v="26"/>
    <x v="26"/>
    <s v="Brilliant"/>
    <s v="CAN0002116"/>
    <n v="140"/>
    <n v="49.3249"/>
    <n v="-117.6207"/>
    <x v="0"/>
    <m/>
    <m/>
    <m/>
    <x v="0"/>
    <s v="Columbia Power (50%) / Columbia Basin Trust (50%)"/>
    <s v="Natural Resources Canada"/>
    <s v="http://ftp.maps.canada.ca/pub/nacei_cnaie/energy_infrastructure/PowerPlantsAllGE100MW_NorthAmerica_201708.xlsx"/>
    <s v="Natural Resources Canada"/>
    <n v="2017"/>
    <m/>
    <m/>
    <m/>
    <m/>
    <n v="663.83699168350097"/>
  </r>
  <r>
    <x v="26"/>
    <x v="26"/>
    <s v="Brilliant Expansion 1"/>
    <s v="CAN0002117"/>
    <n v="120"/>
    <n v="49.323099999999997"/>
    <n v="-117.6198"/>
    <x v="0"/>
    <m/>
    <m/>
    <m/>
    <x v="0"/>
    <s v="Columbia Power (50%) / Columbia Basin Trust (50%)"/>
    <s v="Natural Resources Canada"/>
    <s v="http://ftp.maps.canada.ca/pub/nacei_cnaie/energy_infrastructure/PowerPlantsAllGE100MW_NorthAmerica_201708.xlsx"/>
    <s v="Natural Resources Canada"/>
    <n v="2017"/>
    <m/>
    <m/>
    <m/>
    <m/>
    <n v="569.00313572871505"/>
  </r>
  <r>
    <x v="26"/>
    <x v="26"/>
    <s v="Brisay"/>
    <s v="CAN0002118"/>
    <n v="469"/>
    <n v="54.449100000000001"/>
    <n v="-70.512100000000004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2223.85392213973"/>
  </r>
  <r>
    <x v="26"/>
    <x v="26"/>
    <s v="Britannia LFG"/>
    <s v="CAN0007703"/>
    <n v="5.5"/>
    <n v="43.606699999999996"/>
    <n v="-79.697199999999995"/>
    <x v="9"/>
    <m/>
    <m/>
    <m/>
    <x v="0"/>
    <s v="Region of Peel"/>
    <s v="Natural Resources Canada"/>
    <s v="ftp://ftp.maps.canada.ca/pub/nacei_cnaie/energy_infrastructure/PowerPlantsRenewGE1MW_NorthAmerica_201708.xlsx"/>
    <s v="Natural Resources Canada"/>
    <n v="2013"/>
    <m/>
    <m/>
    <m/>
    <m/>
    <n v="10.210073306830999"/>
  </r>
  <r>
    <x v="26"/>
    <x v="26"/>
    <s v="Brockville 1"/>
    <s v="CAN0007704"/>
    <n v="10"/>
    <n v="44.632899999999999"/>
    <n v="-75.6982"/>
    <x v="7"/>
    <m/>
    <m/>
    <m/>
    <x v="0"/>
    <s v="TransCanada Energy Ltd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Brockville 2"/>
    <s v="CAN0007705"/>
    <n v="9"/>
    <n v="44.630099999999999"/>
    <n v="-75.803299999999993"/>
    <x v="7"/>
    <m/>
    <m/>
    <m/>
    <x v="0"/>
    <s v="TransCanada Energy Ltd"/>
    <s v="Natural Resources Canada"/>
    <s v="ftp://ftp.maps.canada.ca/pub/nacei_cnaie/energy_infrastructure/PowerPlantsRenewGE1MW_NorthAmerica_201708.xlsx"/>
    <s v="Natural Resources Canada"/>
    <n v="2017"/>
    <m/>
    <m/>
    <m/>
    <m/>
    <n v="9.2795490576008408"/>
  </r>
  <r>
    <x v="26"/>
    <x v="26"/>
    <s v="Brockville Solar"/>
    <s v="CAN0007706"/>
    <n v="10"/>
    <n v="44.593899999999998"/>
    <n v="-75.735399999999998"/>
    <x v="7"/>
    <m/>
    <m/>
    <m/>
    <x v="0"/>
    <s v="Brockville Solar Inc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Brompton Biomass Cogeneration"/>
    <s v="CAN0007707"/>
    <n v="26"/>
    <n v="45.480699999999999"/>
    <n v="-71.952399999999997"/>
    <x v="9"/>
    <m/>
    <m/>
    <m/>
    <x v="0"/>
    <s v="Kruger Energy"/>
    <s v="Natural Resources Canada"/>
    <s v="ftp://ftp.maps.canada.ca/pub/nacei_cnaie/energy_infrastructure/PowerPlantsRenewGE1MW_NorthAmerica_201708.xlsx"/>
    <s v="Natural Resources Canada"/>
    <n v="2017"/>
    <m/>
    <m/>
    <m/>
    <m/>
    <n v="48.265801086837598"/>
  </r>
  <r>
    <x v="26"/>
    <x v="26"/>
    <s v="Brooklyn Energy Centre"/>
    <s v="CAN0007708"/>
    <n v="30"/>
    <n v="44.051499999999997"/>
    <n v="-64.695599999999999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55.691308946351"/>
  </r>
  <r>
    <x v="26"/>
    <x v="26"/>
    <s v="Brown Lake"/>
    <s v="CAN0007709"/>
    <n v="7.2"/>
    <n v="54.027299999999997"/>
    <n v="-129.84370000000001"/>
    <x v="0"/>
    <m/>
    <m/>
    <m/>
    <x v="0"/>
    <s v="Innergex Inc"/>
    <s v="Natural Resources Canada"/>
    <s v="ftp://ftp.maps.canada.ca/pub/nacei_cnaie/energy_infrastructure/PowerPlantsRenewGE1MW_NorthAmerica_201708.xlsx"/>
    <s v="Natural Resources Canada"/>
    <n v="2017"/>
    <m/>
    <m/>
    <m/>
    <m/>
    <n v="34.140188143722902"/>
  </r>
  <r>
    <x v="26"/>
    <x v="26"/>
    <s v="Bruce A"/>
    <s v="CAN0002030"/>
    <n v="3220"/>
    <n v="44.339100000000002"/>
    <n v="-81.574700000000007"/>
    <x v="5"/>
    <m/>
    <m/>
    <m/>
    <x v="0"/>
    <s v="Bruce Power LP"/>
    <s v="Natural Resources Canada"/>
    <s v="http://ftp.maps.canada.ca/pub/nacei_cnaie/energy_infrastructure/PowerPlantsAllGE100MW_NorthAmerica_201708.xlsx"/>
    <s v="Natural Resources Canada"/>
    <n v="2017"/>
    <m/>
    <m/>
    <m/>
    <m/>
    <n v="24324.6218605303"/>
  </r>
  <r>
    <x v="26"/>
    <x v="26"/>
    <s v="Bruce B"/>
    <s v="CAN0002031"/>
    <n v="3390"/>
    <n v="44.319000000000003"/>
    <n v="-81.602699999999999"/>
    <x v="5"/>
    <m/>
    <m/>
    <m/>
    <x v="0"/>
    <s v="Bruce Power LP"/>
    <s v="Natural Resources Canada"/>
    <s v="http://ftp.maps.canada.ca/pub/nacei_cnaie/energy_infrastructure/PowerPlantsAllGE100MW_NorthAmerica_201708.xlsx"/>
    <s v="Natural Resources Canada"/>
    <n v="2017"/>
    <m/>
    <m/>
    <m/>
    <m/>
    <n v="25608.8410270801"/>
  </r>
  <r>
    <x v="26"/>
    <x v="26"/>
    <s v="Bryson"/>
    <s v="CAN0007710"/>
    <n v="56"/>
    <n v="45.661099999999998"/>
    <n v="-76.631799999999998"/>
    <x v="0"/>
    <m/>
    <m/>
    <m/>
    <x v="0"/>
    <s v="Hydro-QuÃ©bec"/>
    <s v="Natural Resources Canada"/>
    <s v="ftp://ftp.maps.canada.ca/pub/nacei_cnaie/energy_infrastructure/PowerPlantsRenewGE1MW_NorthAmerica_201708.xlsx"/>
    <s v="Natural Resources Canada"/>
    <n v="2017"/>
    <m/>
    <m/>
    <m/>
    <m/>
    <n v="265.53479667340002"/>
  </r>
  <r>
    <x v="26"/>
    <x v="26"/>
    <s v="Buchans"/>
    <s v="CAN0007711"/>
    <n v="1.8"/>
    <n v="48.822000000000003"/>
    <n v="-56.831400000000002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8.5350470359307309"/>
  </r>
  <r>
    <x v="26"/>
    <x v="26"/>
    <s v="Buckingham"/>
    <s v="CAN0007712"/>
    <n v="11.2"/>
    <n v="45.589500000000001"/>
    <n v="-75.422300000000007"/>
    <x v="0"/>
    <m/>
    <m/>
    <m/>
    <x v="0"/>
    <s v="Fiducie Boralex Ã‰nergie/Boralex Inc"/>
    <s v="Natural Resources Canada"/>
    <s v="ftp://ftp.maps.canada.ca/pub/nacei_cnaie/energy_infrastructure/PowerPlantsRenewGE1MW_NorthAmerica_201708.xlsx"/>
    <s v="Natural Resources Canada"/>
    <n v="2017"/>
    <m/>
    <m/>
    <m/>
    <m/>
    <n v="53.106959334680099"/>
  </r>
  <r>
    <x v="26"/>
    <x v="26"/>
    <s v="Bull Creek"/>
    <s v="CAN0007713"/>
    <n v="29.2"/>
    <n v="52.509099999999997"/>
    <n v="-110.0831"/>
    <x v="4"/>
    <m/>
    <m/>
    <m/>
    <x v="0"/>
    <s v="Bluearth Renewables"/>
    <s v="Natural Resources Canada"/>
    <s v="ftp://ftp.maps.canada.ca/pub/nacei_cnaie/energy_infrastructure/PowerPlantsRenewGE1MW_NorthAmerica_201708.xlsx"/>
    <s v="Natural Resources Canada"/>
    <n v="2016"/>
    <m/>
    <m/>
    <m/>
    <m/>
    <n v="54.2377161317971"/>
  </r>
  <r>
    <x v="26"/>
    <x v="26"/>
    <s v="Burk's Falls"/>
    <s v="CAN0007714"/>
    <n v="1.1000000000000001"/>
    <n v="45.619799999999998"/>
    <n v="-79.411799999999999"/>
    <x v="0"/>
    <m/>
    <m/>
    <m/>
    <x v="0"/>
    <s v="Bracebridge Generation Limited"/>
    <s v="Natural Resources Canada"/>
    <s v="ftp://ftp.maps.canada.ca/pub/nacei_cnaie/energy_infrastructure/PowerPlantsRenewGE1MW_NorthAmerica_201708.xlsx"/>
    <s v="Natural Resources Canada"/>
    <n v="2017"/>
    <m/>
    <m/>
    <m/>
    <m/>
    <n v="5.2158620775132203"/>
  </r>
  <r>
    <x v="26"/>
    <x v="26"/>
    <s v="Burns Bog LFG"/>
    <s v="CAN0007715"/>
    <n v="8"/>
    <n v="49.097700000000003"/>
    <n v="-123.0159"/>
    <x v="9"/>
    <m/>
    <m/>
    <m/>
    <x v="0"/>
    <s v="VF Clean Energy"/>
    <s v="Natural Resources Canada"/>
    <s v="ftp://ftp.maps.canada.ca/pub/nacei_cnaie/energy_infrastructure/PowerPlantsRenewGE1MW_NorthAmerica_201708.xlsx"/>
    <s v="Natural Resources Canada"/>
    <n v="2017"/>
    <m/>
    <m/>
    <m/>
    <m/>
    <n v="14.851015719026901"/>
  </r>
  <r>
    <x v="26"/>
    <x v="26"/>
    <s v="Burnside"/>
    <s v="CAN0002032"/>
    <n v="132"/>
    <n v="44.714799999999997"/>
    <n v="-63.61"/>
    <x v="3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449.04778156996503"/>
  </r>
  <r>
    <x v="26"/>
    <x v="26"/>
    <s v="Burrard"/>
    <s v="CAN0002033"/>
    <n v="950"/>
    <n v="49.2988"/>
    <n v="-122.89060000000001"/>
    <x v="1"/>
    <m/>
    <m/>
    <m/>
    <x v="0"/>
    <s v="BC Hydro"/>
    <s v="Natural Resources Canada"/>
    <s v="http://ftp.maps.canada.ca/pub/nacei_cnaie/energy_infrastructure/PowerPlantsAllGE100MW_NorthAmerica_201708.xlsx"/>
    <s v="Natural Resources Canada"/>
    <n v="2017"/>
    <m/>
    <m/>
    <m/>
    <m/>
    <n v="2945.8238992439201"/>
  </r>
  <r>
    <x v="26"/>
    <x v="26"/>
    <s v="Burritts Rapids"/>
    <s v="CAN0007716"/>
    <n v="7"/>
    <n v="44.977800000000002"/>
    <n v="-75.819800000000001"/>
    <x v="7"/>
    <m/>
    <m/>
    <m/>
    <x v="0"/>
    <s v="TransCanada Energy Ltd"/>
    <s v="Natural Resources Canada"/>
    <s v="ftp://ftp.maps.canada.ca/pub/nacei_cnaie/energy_infrastructure/PowerPlantsRenewGE1MW_NorthAmerica_201708.xlsx"/>
    <s v="Natural Resources Canada"/>
    <n v="2017"/>
    <m/>
    <m/>
    <m/>
    <m/>
    <n v="7.2174270448006501"/>
  </r>
  <r>
    <x v="26"/>
    <x v="26"/>
    <s v="BÃ©arn Sawmill"/>
    <s v="CAN0007653"/>
    <n v="7"/>
    <n v="47.284700000000001"/>
    <n v="-79.335599999999999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2"/>
    <m/>
    <m/>
    <m/>
    <m/>
    <n v="12.9946387541485"/>
  </r>
  <r>
    <x v="26"/>
    <x v="26"/>
    <s v="BÃ©cancour"/>
    <s v="CAN0002024"/>
    <n v="507"/>
    <n v="46.3675"/>
    <n v="-72.403700000000001"/>
    <x v="1"/>
    <m/>
    <m/>
    <m/>
    <x v="0"/>
    <s v="TransCanada Energy Ltd"/>
    <s v="Natural Resources Canada"/>
    <s v="http://ftp.maps.canada.ca/pub/nacei_cnaie/energy_infrastructure/PowerPlantsAllGE100MW_NorthAmerica_201708.xlsx"/>
    <s v="Natural Resources Canada"/>
    <n v="2017"/>
    <m/>
    <m/>
    <m/>
    <m/>
    <n v="1572.13970201754"/>
  </r>
  <r>
    <x v="26"/>
    <x v="26"/>
    <s v="BÃ©cancour (HQ)"/>
    <s v="CAN0002025"/>
    <n v="411"/>
    <n v="46.3919"/>
    <n v="-72.3523"/>
    <x v="1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1274.4564448307899"/>
  </r>
  <r>
    <x v="26"/>
    <x v="26"/>
    <s v="BÃ©sy"/>
    <s v="CAN0007668"/>
    <n v="18.399999999999999"/>
    <n v="48.440300000000001"/>
    <n v="-71.246700000000004"/>
    <x v="0"/>
    <m/>
    <m/>
    <m/>
    <x v="0"/>
    <s v="Hydro Saguenay"/>
    <s v="Natural Resources Canada"/>
    <s v="ftp://ftp.maps.canada.ca/pub/nacei_cnaie/energy_infrastructure/PowerPlantsRenewGE1MW_NorthAmerica_201708.xlsx"/>
    <s v="Natural Resources Canada"/>
    <n v="2017"/>
    <m/>
    <m/>
    <m/>
    <m/>
    <n v="87.247147478402994"/>
  </r>
  <r>
    <x v="26"/>
    <x v="26"/>
    <s v="Cache Creek LFG"/>
    <s v="CAN0008581"/>
    <n v="5"/>
    <n v="50.787300000000002"/>
    <n v="-121.3197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9.2818848243918399"/>
  </r>
  <r>
    <x v="26"/>
    <x v="26"/>
    <s v="Calabogie"/>
    <s v="CAN0007717"/>
    <n v="5"/>
    <n v="45.304699999999997"/>
    <n v="-76.708699999999993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23.708463988696401"/>
  </r>
  <r>
    <x v="26"/>
    <x v="26"/>
    <s v="Calgary Energy Centre"/>
    <s v="CAN0002034"/>
    <n v="300"/>
    <n v="51.180500000000002"/>
    <n v="-113.93729999999999"/>
    <x v="1"/>
    <m/>
    <m/>
    <m/>
    <x v="0"/>
    <s v="Calpine"/>
    <s v="Natural Resources Canada"/>
    <s v="http://ftp.maps.canada.ca/pub/nacei_cnaie/energy_infrastructure/PowerPlantsAllGE100MW_NorthAmerica_201708.xlsx"/>
    <s v="Natural Resources Canada"/>
    <n v="2017"/>
    <m/>
    <m/>
    <m/>
    <m/>
    <n v="930.26017870860699"/>
  </r>
  <r>
    <x v="26"/>
    <x v="26"/>
    <s v="Calm Lake"/>
    <s v="CAN0007718"/>
    <n v="8.8000000000000007"/>
    <n v="48.793700000000001"/>
    <n v="-92.153999999999996"/>
    <x v="0"/>
    <m/>
    <m/>
    <m/>
    <x v="0"/>
    <s v="H2O Power LP"/>
    <s v="Natural Resources Canada"/>
    <s v="ftp://ftp.maps.canada.ca/pub/nacei_cnaie/energy_infrastructure/PowerPlantsRenewGE1MW_NorthAmerica_201708.xlsx"/>
    <s v="Natural Resources Canada"/>
    <n v="2017"/>
    <m/>
    <m/>
    <m/>
    <m/>
    <n v="41.726896620105798"/>
  </r>
  <r>
    <x v="26"/>
    <x v="26"/>
    <s v="Calstock"/>
    <s v="CAN0007719"/>
    <n v="38"/>
    <n v="49.745600000000003"/>
    <n v="-84.073599999999999"/>
    <x v="9"/>
    <m/>
    <m/>
    <m/>
    <x v="0"/>
    <s v="Atlantic Power Corp"/>
    <s v="Natural Resources Canada"/>
    <s v="ftp://ftp.maps.canada.ca/pub/nacei_cnaie/energy_infrastructure/PowerPlantsRenewGE1MW_NorthAmerica_201708.xlsx"/>
    <s v="Natural Resources Canada"/>
    <n v="2017"/>
    <m/>
    <m/>
    <m/>
    <m/>
    <n v="70.542324665378004"/>
  </r>
  <r>
    <x v="26"/>
    <x v="26"/>
    <s v="Cameron Falls - BRP"/>
    <s v="CAN0007720"/>
    <n v="4.2"/>
    <n v="46.282200000000003"/>
    <n v="-82.149299999999997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19.915109750505"/>
  </r>
  <r>
    <x v="26"/>
    <x v="26"/>
    <s v="Cameron Falls - OPG"/>
    <s v="CAN0007721"/>
    <n v="92"/>
    <n v="49.153599999999997"/>
    <n v="-88.345699999999994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436.23573739201498"/>
  </r>
  <r>
    <x v="26"/>
    <x v="26"/>
    <s v="Camp Three Rapids"/>
    <s v="CAN0007722"/>
    <n v="5.5"/>
    <n v="49.296399999999998"/>
    <n v="-82.537300000000002"/>
    <x v="0"/>
    <m/>
    <m/>
    <m/>
    <x v="0"/>
    <s v="Amik-Ctr Hydrokap LP"/>
    <s v="Natural Resources Canada"/>
    <s v="ftp://ftp.maps.canada.ca/pub/nacei_cnaie/energy_infrastructure/PowerPlantsRenewGE1MW_NorthAmerica_201708.xlsx"/>
    <s v="Natural Resources Canada"/>
    <n v="2017"/>
    <m/>
    <m/>
    <m/>
    <m/>
    <n v="26.0793103875661"/>
  </r>
  <r>
    <x v="26"/>
    <x v="26"/>
    <s v="Campbellford"/>
    <s v="CAN0007723"/>
    <n v="2"/>
    <n v="44.335099999999997"/>
    <n v="-77.772499999999994"/>
    <x v="0"/>
    <m/>
    <m/>
    <m/>
    <x v="0"/>
    <s v="Campbellford-Seymour Electric Generation Inc"/>
    <s v="Natural Resources Canada"/>
    <s v="ftp://ftp.maps.canada.ca/pub/nacei_cnaie/energy_infrastructure/PowerPlantsRenewGE1MW_NorthAmerica_201708.xlsx"/>
    <s v="Natural Resources Canada"/>
    <n v="2017"/>
    <m/>
    <m/>
    <m/>
    <m/>
    <n v="9.4833855954785893"/>
  </r>
  <r>
    <x v="26"/>
    <x v="26"/>
    <s v="Canoe Creek Hydro"/>
    <s v="CAN0008582"/>
    <n v="6"/>
    <n v="49.176900000000003"/>
    <n v="-125.3956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28.450156786435699"/>
  </r>
  <r>
    <x v="26"/>
    <x v="26"/>
    <s v="Cap-aux-Meules"/>
    <s v="CAN1060135"/>
    <n v="66"/>
    <n v="47.374499999999998"/>
    <n v="-61.885800000000003"/>
    <x v="3"/>
    <m/>
    <m/>
    <m/>
    <x v="15"/>
    <s v="Hydro Quebec"/>
    <s v="Canadian Power Plant Database"/>
    <s v="http://www.cbc.ca/news2/interactives/database-cdnpowerplants/?appSession=37157089528396396394056638291117802843348425060575648208153793135366829336033758248443548607051384464831349653596564231536607108"/>
    <s v="GEODB"/>
    <m/>
    <m/>
    <m/>
    <m/>
    <m/>
    <n v="224.523890784982"/>
  </r>
  <r>
    <x v="26"/>
    <x v="26"/>
    <s v="Cape Broyle"/>
    <s v="CAN0007724"/>
    <n v="6.3"/>
    <n v="47.0959"/>
    <n v="-52.937199999999997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4"/>
    <m/>
    <m/>
    <m/>
    <m/>
    <n v="29.872664625757501"/>
  </r>
  <r>
    <x v="26"/>
    <x v="26"/>
    <s v="Cape Scott"/>
    <s v="CAN0007725"/>
    <n v="99"/>
    <n v="50.789000000000001"/>
    <n v="-128.0033"/>
    <x v="4"/>
    <m/>
    <m/>
    <m/>
    <x v="0"/>
    <s v="Gdf Suez Canada (40%) / Mitsui (30%) / Fiera Axium (30%)"/>
    <s v="Natural Resources Canada"/>
    <s v="ftp://ftp.maps.canada.ca/pub/nacei_cnaie/energy_infrastructure/PowerPlantsRenewGE1MW_NorthAmerica_201708.xlsx"/>
    <s v="Natural Resources Canada"/>
    <n v="2016"/>
    <m/>
    <m/>
    <m/>
    <m/>
    <n v="183.88814715917499"/>
  </r>
  <r>
    <x v="26"/>
    <x v="26"/>
    <s v="Cardinal"/>
    <s v="CAN0002035"/>
    <n v="156.30000000000001"/>
    <n v="44.784599999999998"/>
    <n v="-75.377899999999997"/>
    <x v="1"/>
    <m/>
    <m/>
    <m/>
    <x v="0"/>
    <s v="Cardinal Power LP"/>
    <s v="Natural Resources Canada"/>
    <s v="http://ftp.maps.canada.ca/pub/nacei_cnaie/energy_infrastructure/PowerPlantsAllGE100MW_NorthAmerica_201708.xlsx"/>
    <s v="Natural Resources Canada"/>
    <n v="2017"/>
    <m/>
    <m/>
    <m/>
    <m/>
    <n v="484.665553107184"/>
  </r>
  <r>
    <x v="26"/>
    <x v="26"/>
    <s v="Cariboo Pulp &amp; Paper  Company"/>
    <s v="CAN0007726"/>
    <n v="61"/>
    <n v="52.997"/>
    <n v="-122.4853"/>
    <x v="9"/>
    <m/>
    <m/>
    <m/>
    <x v="0"/>
    <s v="Daishowa-Marubeni International Ltd (Dmi) &amp; West Fraser Mills Ltd (50/50)"/>
    <s v="Natural Resources Canada"/>
    <s v="ftp://ftp.maps.canada.ca/pub/nacei_cnaie/energy_infrastructure/PowerPlantsRenewGE1MW_NorthAmerica_201708.xlsx"/>
    <s v="Natural Resources Canada"/>
    <n v="2017"/>
    <m/>
    <m/>
    <m/>
    <m/>
    <n v="113.23899485758"/>
  </r>
  <r>
    <x v="26"/>
    <x v="26"/>
    <s v="Caribou"/>
    <s v="CAN0007727"/>
    <n v="99"/>
    <n v="47.507100000000001"/>
    <n v="-66.413499999999999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83.88814715917499"/>
  </r>
  <r>
    <x v="26"/>
    <x v="26"/>
    <s v="Caribou Falls"/>
    <s v="CAN0007728"/>
    <n v="91"/>
    <n v="50.262500000000003"/>
    <n v="-94.974400000000003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431.49404459427598"/>
  </r>
  <r>
    <x v="26"/>
    <x v="26"/>
    <s v="Carillon"/>
    <s v="CAN0002119"/>
    <n v="753"/>
    <n v="45.5687"/>
    <n v="-74.382999999999996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3570.49467669769"/>
  </r>
  <r>
    <x v="26"/>
    <x v="26"/>
    <s v="Carleton"/>
    <s v="CAN0002120"/>
    <n v="109.5"/>
    <n v="48.206499999999998"/>
    <n v="-66.138999999999996"/>
    <x v="4"/>
    <m/>
    <m/>
    <m/>
    <x v="0"/>
    <s v="Innergex Inc (38%)"/>
    <s v="Natural Resources Canada"/>
    <s v="http://ftp.maps.canada.ca/pub/nacei_cnaie/energy_infrastructure/PowerPlantsAllGE100MW_NorthAmerica_201708.xlsx"/>
    <s v="Natural Resources Canada"/>
    <n v="2016"/>
    <m/>
    <m/>
    <m/>
    <m/>
    <n v="203.391435494239"/>
  </r>
  <r>
    <x v="26"/>
    <x v="26"/>
    <s v="Carmichael"/>
    <s v="CAN0007731"/>
    <n v="20"/>
    <n v="49.145800000000001"/>
    <n v="-82.030799999999999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94.833855954785903"/>
  </r>
  <r>
    <x v="26"/>
    <x v="26"/>
    <s v="Carseland"/>
    <s v="CAN1060145"/>
    <n v="80"/>
    <n v="50.846600000000002"/>
    <n v="-113.58159999999999"/>
    <x v="1"/>
    <m/>
    <m/>
    <m/>
    <x v="62"/>
    <s v="TransCanada"/>
    <s v="Canadian Power Plant Database"/>
    <s v="http://www.cbc.ca/news2/interactives/database-cdnpowerplants/?appSession=37157089528396396394056638291117802843348425060575648208153793135366829336033758248443548607051384464831349653596564231536607108"/>
    <s v="GEODB"/>
    <m/>
    <m/>
    <m/>
    <m/>
    <m/>
    <n v="248.069380988962"/>
  </r>
  <r>
    <x v="26"/>
    <x v="26"/>
    <s v="Cascade"/>
    <s v="CAN0007732"/>
    <n v="36"/>
    <n v="51.200200000000002"/>
    <n v="-115.5021"/>
    <x v="0"/>
    <m/>
    <m/>
    <m/>
    <x v="0"/>
    <s v="TransAlta (100%)"/>
    <s v="Natural Resources Canada"/>
    <s v="ftp://ftp.maps.canada.ca/pub/nacei_cnaie/energy_infrastructure/PowerPlantsRenewGE1MW_NorthAmerica_201708.xlsx"/>
    <s v="Natural Resources Canada"/>
    <n v="2017"/>
    <m/>
    <m/>
    <m/>
    <m/>
    <n v="170.70094071861399"/>
  </r>
  <r>
    <x v="26"/>
    <x v="26"/>
    <s v="Cascade Street"/>
    <s v="CAN0007733"/>
    <n v="1.2"/>
    <n v="45.3504"/>
    <n v="-80.026700000000005"/>
    <x v="0"/>
    <m/>
    <m/>
    <m/>
    <x v="0"/>
    <s v="Bracebridge Generation Limited"/>
    <s v="Natural Resources Canada"/>
    <s v="ftp://ftp.maps.canada.ca/pub/nacei_cnaie/energy_infrastructure/PowerPlantsRenewGE1MW_NorthAmerica_201708.xlsx"/>
    <s v="Natural Resources Canada"/>
    <n v="2017"/>
    <m/>
    <m/>
    <m/>
    <m/>
    <n v="5.6900313572871504"/>
  </r>
  <r>
    <x v="26"/>
    <x v="26"/>
    <s v="Castle Creek"/>
    <s v="CAN0008583"/>
    <n v="6"/>
    <n v="53.109200000000001"/>
    <n v="-120.1942"/>
    <x v="0"/>
    <m/>
    <m/>
    <m/>
    <x v="0"/>
    <s v="Castle Mountain Hydro Ltd"/>
    <s v="Natural Resources Canada"/>
    <s v="ftp://ftp.maps.canada.ca/pub/nacei_cnaie/energy_infrastructure/PowerPlantsRenewGE1MW_NorthAmerica_201708.xlsx"/>
    <s v="Natural Resources Canada"/>
    <n v="2017"/>
    <m/>
    <m/>
    <m/>
    <m/>
    <n v="28.450156786435699"/>
  </r>
  <r>
    <x v="26"/>
    <x v="26"/>
    <s v="Castle River"/>
    <s v="CAN0007734"/>
    <n v="39.5"/>
    <n v="49.515999999999998"/>
    <n v="-114.02760000000001"/>
    <x v="4"/>
    <m/>
    <m/>
    <m/>
    <x v="0"/>
    <s v="Vision Quest (TransAlta)"/>
    <s v="Natural Resources Canada"/>
    <s v="ftp://ftp.maps.canada.ca/pub/nacei_cnaie/energy_infrastructure/PowerPlantsRenewGE1MW_NorthAmerica_201708.xlsx"/>
    <s v="Natural Resources Canada"/>
    <n v="2016"/>
    <m/>
    <m/>
    <m/>
    <m/>
    <n v="73.369513260478996"/>
  </r>
  <r>
    <x v="26"/>
    <x v="26"/>
    <s v="Castle Rock Ridge"/>
    <s v="CAN0007735"/>
    <n v="75.900000000000006"/>
    <n v="49.556100000000001"/>
    <n v="-113.96299999999999"/>
    <x v="4"/>
    <m/>
    <m/>
    <m/>
    <x v="0"/>
    <s v="Enel"/>
    <s v="Natural Resources Canada"/>
    <s v="ftp://ftp.maps.canada.ca/pub/nacei_cnaie/energy_infrastructure/PowerPlantsRenewGE1MW_NorthAmerica_201708.xlsx"/>
    <s v="Natural Resources Canada"/>
    <n v="2016"/>
    <m/>
    <m/>
    <m/>
    <m/>
    <n v="140.98091282203401"/>
  </r>
  <r>
    <x v="26"/>
    <x v="26"/>
    <s v="Cat Arm"/>
    <s v="CAN0002121"/>
    <n v="127"/>
    <n v="50.025799999999997"/>
    <n v="-56.765000000000001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602.19498531289003"/>
  </r>
  <r>
    <x v="26"/>
    <x v="26"/>
    <s v="Catalyst Paper Crofton"/>
    <s v="CAN0007737"/>
    <n v="38"/>
    <n v="48.875700000000002"/>
    <n v="-123.65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5"/>
    <m/>
    <m/>
    <m/>
    <m/>
    <n v="70.542324665378004"/>
  </r>
  <r>
    <x v="26"/>
    <x v="26"/>
    <s v="Catalyst Paper Port Alberni"/>
    <s v="CAN0007738"/>
    <n v="17"/>
    <n v="49.247399999999999"/>
    <n v="-124.8112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31.558408402932201"/>
  </r>
  <r>
    <x v="26"/>
    <x v="26"/>
    <s v="Cavalier"/>
    <s v="CAN0002036"/>
    <n v="120"/>
    <n v="51.005600000000001"/>
    <n v="-113.1716"/>
    <x v="1"/>
    <m/>
    <m/>
    <m/>
    <x v="0"/>
    <s v="Encana"/>
    <s v="Natural Resources Canada"/>
    <s v="http://ftp.maps.canada.ca/pub/nacei_cnaie/energy_infrastructure/PowerPlantsAllGE100MW_NorthAmerica_201708.xlsx"/>
    <s v="Natural Resources Canada"/>
    <n v="2017"/>
    <m/>
    <m/>
    <m/>
    <m/>
    <n v="372.10407148344302"/>
  </r>
  <r>
    <x v="26"/>
    <x v="26"/>
    <s v="Cedar Point"/>
    <s v="CAN0002122"/>
    <n v="100"/>
    <n v="43.082799999999999"/>
    <n v="-82.052800000000005"/>
    <x v="4"/>
    <m/>
    <m/>
    <m/>
    <x v="0"/>
    <s v="Cedar Point II LP"/>
    <s v="Natural Resources Canada"/>
    <s v="http://ftp.maps.canada.ca/pub/nacei_cnaie/energy_infrastructure/PowerPlantsAllGE100MW_NorthAmerica_201708.xlsx"/>
    <s v="Natural Resources Canada"/>
    <n v="2016"/>
    <m/>
    <m/>
    <m/>
    <m/>
    <n v="185.74560319108599"/>
  </r>
  <r>
    <x v="26"/>
    <x v="26"/>
    <s v="Cedar Road LFG"/>
    <s v="CAN0007740"/>
    <n v="1.4"/>
    <n v="49.118400000000001"/>
    <n v="-123.8964"/>
    <x v="9"/>
    <m/>
    <m/>
    <m/>
    <x v="0"/>
    <s v="Cedar Road LFG Inc"/>
    <s v="Natural Resources Canada"/>
    <s v="ftp://ftp.maps.canada.ca/pub/nacei_cnaie/energy_infrastructure/PowerPlantsRenewGE1MW_NorthAmerica_201708.xlsx"/>
    <s v="Natural Resources Canada"/>
    <n v="2017"/>
    <m/>
    <m/>
    <m/>
    <m/>
    <n v="2.5989277508297102"/>
  </r>
  <r>
    <x v="26"/>
    <x v="26"/>
    <s v="Centennial"/>
    <s v="CAN0002123"/>
    <n v="149.4"/>
    <n v="50.162100000000002"/>
    <n v="-107.4579"/>
    <x v="4"/>
    <m/>
    <m/>
    <m/>
    <x v="0"/>
    <s v="Saskatchewan Power Corp"/>
    <s v="Natural Resources Canada"/>
    <s v="http://ftp.maps.canada.ca/pub/nacei_cnaie/energy_infrastructure/PowerPlantsAllGE100MW_NorthAmerica_201708.xlsx"/>
    <s v="Natural Resources Canada"/>
    <n v="2016"/>
    <m/>
    <m/>
    <m/>
    <m/>
    <n v="277.50393116748199"/>
  </r>
  <r>
    <x v="26"/>
    <x v="26"/>
    <s v="Centrale Hydro-Canyon Saint-Joachim"/>
    <s v="CAN0008585"/>
    <n v="23.2"/>
    <n v="47.072000000000003"/>
    <n v="-70.876999999999995"/>
    <x v="0"/>
    <m/>
    <m/>
    <m/>
    <x v="0"/>
    <s v="SociÃ©tÃ© Hydro-Canyon Saint-Joachim Inc"/>
    <s v="Natural Resources Canada"/>
    <s v="ftp://ftp.maps.canada.ca/pub/nacei_cnaie/energy_infrastructure/PowerPlantsRenewGE1MW_NorthAmerica_201708.xlsx"/>
    <s v="Natural Resources Canada"/>
    <n v="2017"/>
    <m/>
    <m/>
    <m/>
    <m/>
    <n v="110.007272907551"/>
  </r>
  <r>
    <x v="26"/>
    <x v="26"/>
    <s v="Centrale LefranÃ§ois"/>
    <s v="CAN0008586"/>
    <n v="7.9"/>
    <n v="46.423499999999997"/>
    <n v="-72.968400000000003"/>
    <x v="0"/>
    <m/>
    <m/>
    <m/>
    <x v="0"/>
    <s v="Innergex Inc"/>
    <s v="Natural Resources Canada"/>
    <s v="ftp://ftp.maps.canada.ca/pub/nacei_cnaie/energy_infrastructure/PowerPlantsRenewGE1MW_NorthAmerica_201708.xlsx"/>
    <s v="Natural Resources Canada"/>
    <n v="2017"/>
    <m/>
    <m/>
    <m/>
    <m/>
    <n v="37.459373102140397"/>
  </r>
  <r>
    <x v="26"/>
    <x v="26"/>
    <s v="Centrale Val-Jalbert"/>
    <s v="CAN0008587"/>
    <n v="16"/>
    <n v="48.433399999999999"/>
    <n v="-72.167199999999994"/>
    <x v="0"/>
    <m/>
    <m/>
    <m/>
    <x v="0"/>
    <s v="Ã‰nergie HydroÃ©lectrique Ouiatchouan (SociÃ©tÃ© en Commandite)"/>
    <s v="Natural Resources Canada"/>
    <s v="ftp://ftp.maps.canada.ca/pub/nacei_cnaie/energy_infrastructure/PowerPlantsRenewGE1MW_NorthAmerica_201708.xlsx"/>
    <s v="Natural Resources Canada"/>
    <n v="2017"/>
    <m/>
    <m/>
    <m/>
    <m/>
    <n v="75.8670847638287"/>
  </r>
  <r>
    <x v="26"/>
    <x v="26"/>
    <s v="Centrale de La Courbe du Sault"/>
    <s v="CAN0008584"/>
    <n v="25"/>
    <n v="50.313499999999998"/>
    <n v="-64.909800000000004"/>
    <x v="0"/>
    <m/>
    <m/>
    <m/>
    <x v="0"/>
    <s v="SociÃ©tÃ© Dâ€™Ã©nergie RiviÃ¨re Sheldrake Inc"/>
    <s v="Natural Resources Canada"/>
    <s v="ftp://ftp.maps.canada.ca/pub/nacei_cnaie/energy_infrastructure/PowerPlantsRenewGE1MW_NorthAmerica_201708.xlsx"/>
    <s v="Natural Resources Canada"/>
    <n v="2017"/>
    <m/>
    <m/>
    <m/>
    <m/>
    <n v="118.542319943482"/>
  </r>
  <r>
    <x v="26"/>
    <x v="26"/>
    <s v="Chapais"/>
    <s v="CAN0007742"/>
    <n v="28"/>
    <n v="49.770899999999997"/>
    <n v="-74.856800000000007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51.978555016594299"/>
  </r>
  <r>
    <x v="26"/>
    <x v="26"/>
    <s v="Chapleau Cogeneration"/>
    <s v="CAN0007743"/>
    <n v="7.2"/>
    <n v="47.8431"/>
    <n v="-83.427999999999997"/>
    <x v="9"/>
    <m/>
    <m/>
    <m/>
    <x v="0"/>
    <s v="Tembec Inc"/>
    <s v="Natural Resources Canada"/>
    <s v="ftp://ftp.maps.canada.ca/pub/nacei_cnaie/energy_infrastructure/PowerPlantsRenewGE1MW_NorthAmerica_201708.xlsx"/>
    <s v="Natural Resources Canada"/>
    <n v="2015"/>
    <m/>
    <m/>
    <m/>
    <m/>
    <n v="13.365914147124199"/>
  </r>
  <r>
    <x v="26"/>
    <x v="26"/>
    <s v="Charlot River"/>
    <s v="CAN0007744"/>
    <n v="10"/>
    <n v="59.612299999999998"/>
    <n v="-109.1129"/>
    <x v="0"/>
    <m/>
    <m/>
    <m/>
    <x v="0"/>
    <s v="Saskatchewan Power Corp"/>
    <s v="Natural Resources Canada"/>
    <s v="ftp://ftp.maps.canada.ca/pub/nacei_cnaie/energy_infrastructure/PowerPlantsRenewGE1MW_NorthAmerica_201708.xlsx"/>
    <s v="Natural Resources Canada"/>
    <n v="2016"/>
    <m/>
    <m/>
    <m/>
    <m/>
    <n v="47.416927977392902"/>
  </r>
  <r>
    <x v="26"/>
    <x v="26"/>
    <s v="Charlottetown Thermal Generating Station"/>
    <s v="CAN0002037"/>
    <n v="109"/>
    <n v="46.238300000000002"/>
    <n v="-63.118200000000002"/>
    <x v="3"/>
    <m/>
    <m/>
    <m/>
    <x v="0"/>
    <s v="Maritime Electric Co Ltd"/>
    <s v="Natural Resources Canada"/>
    <s v="http://ftp.maps.canada.ca/pub/nacei_cnaie/energy_infrastructure/PowerPlantsAllGE100MW_NorthAmerica_201708.xlsx"/>
    <s v="Natural Resources Canada"/>
    <n v="2015"/>
    <m/>
    <m/>
    <m/>
    <m/>
    <n v="370.804607508532"/>
  </r>
  <r>
    <x v="26"/>
    <x v="26"/>
    <s v="Charlottetown Thermal Generating Station"/>
    <s v="CAN1060162"/>
    <n v="62"/>
    <n v="46.238399999999999"/>
    <n v="-63.118099999999998"/>
    <x v="3"/>
    <m/>
    <m/>
    <m/>
    <x v="107"/>
    <s v="Maritime Electric"/>
    <s v="Canadian Power Plant Database"/>
    <s v="http://www.cbc.ca/news2/interactives/database-cdnpowerplants/?appSession=37157089528396396394056638291117802843348425060575648208153793135366829336033758248443548607051384464831349653596564231536607108"/>
    <s v="WRI"/>
    <m/>
    <m/>
    <m/>
    <m/>
    <m/>
    <n v="210.916382252559"/>
  </r>
  <r>
    <x v="26"/>
    <x v="26"/>
    <s v="Charlottetown Thermal Generating Station"/>
    <s v="CAN1060163"/>
    <n v="50"/>
    <n v="46.238399999999999"/>
    <n v="-63.118099999999998"/>
    <x v="3"/>
    <m/>
    <m/>
    <m/>
    <x v="90"/>
    <s v="Maritime Electric"/>
    <s v="Canadian Power Plant Database"/>
    <s v="http://www.cbc.ca/news2/interactives/database-cdnpowerplants/?appSession=37157089528396396394056638291117802843348425060575648208153793135366829336033758248443548607051384464831349653596564231536607108"/>
    <s v="WRI"/>
    <m/>
    <m/>
    <m/>
    <m/>
    <m/>
    <n v="170.09385665529001"/>
  </r>
  <r>
    <x v="26"/>
    <x v="26"/>
    <s v="Chatham"/>
    <s v="CAN0002124"/>
    <n v="101.2"/>
    <n v="42.206499999999998"/>
    <n v="-82.322599999999994"/>
    <x v="4"/>
    <m/>
    <m/>
    <m/>
    <x v="0"/>
    <s v="Kruger Energy Chatham LP"/>
    <s v="Natural Resources Canada"/>
    <s v="http://ftp.maps.canada.ca/pub/nacei_cnaie/energy_infrastructure/PowerPlantsAllGE100MW_NorthAmerica_201708.xlsx"/>
    <s v="Natural Resources Canada"/>
    <n v="2016"/>
    <m/>
    <m/>
    <m/>
    <m/>
    <n v="187.97455042937901"/>
  </r>
  <r>
    <x v="26"/>
    <x v="26"/>
    <s v="Chats Fall / Chute-des-Chats"/>
    <s v="CAN0002261"/>
    <n v="192"/>
    <n v="45.475200000000001"/>
    <n v="-76.238200000000006"/>
    <x v="0"/>
    <m/>
    <m/>
    <m/>
    <x v="0"/>
    <s v="Ontario Power Generation/Hydro-Electric Power Commission of Ontario"/>
    <s v="Natural Resources Canada"/>
    <s v="http://ftp.maps.canada.ca/pub/nacei_cnaie/energy_infrastructure/PowerPlantsAllGE100MW_NorthAmerica_201708.xlsx"/>
    <s v="Natural Resources Canada"/>
    <n v="2017"/>
    <m/>
    <m/>
    <m/>
    <m/>
    <n v="910.40501716594497"/>
  </r>
  <r>
    <x v="26"/>
    <x v="26"/>
    <s v="Chaudiere 2"/>
    <s v="CAN0007746"/>
    <n v="8.4"/>
    <n v="45.4191"/>
    <n v="-75.713899999999995"/>
    <x v="0"/>
    <m/>
    <m/>
    <m/>
    <x v="0"/>
    <s v="Energy Ottawa Inc"/>
    <s v="Natural Resources Canada"/>
    <s v="ftp://ftp.maps.canada.ca/pub/nacei_cnaie/energy_infrastructure/PowerPlantsRenewGE1MW_NorthAmerica_201708.xlsx"/>
    <s v="Natural Resources Canada"/>
    <n v="2017"/>
    <m/>
    <m/>
    <m/>
    <m/>
    <n v="39.830219501010099"/>
  </r>
  <r>
    <x v="26"/>
    <x v="26"/>
    <s v="Chaudiere 4"/>
    <s v="CAN0007747"/>
    <n v="9.3000000000000007"/>
    <n v="45.420400000000001"/>
    <n v="-75.7149"/>
    <x v="0"/>
    <m/>
    <m/>
    <m/>
    <x v="0"/>
    <s v="Energy Ottawa Inc"/>
    <s v="Natural Resources Canada"/>
    <s v="ftp://ftp.maps.canada.ca/pub/nacei_cnaie/energy_infrastructure/PowerPlantsRenewGE1MW_NorthAmerica_201708.xlsx"/>
    <s v="Natural Resources Canada"/>
    <n v="2017"/>
    <m/>
    <m/>
    <m/>
    <m/>
    <n v="44.0977430189754"/>
  </r>
  <r>
    <x v="26"/>
    <x v="26"/>
    <s v="Cheakamus"/>
    <s v="CAN0002125"/>
    <n v="158"/>
    <n v="49.933700000000002"/>
    <n v="-123.291"/>
    <x v="0"/>
    <m/>
    <m/>
    <m/>
    <x v="0"/>
    <s v="BC Hydro"/>
    <s v="Natural Resources Canada"/>
    <s v="http://ftp.maps.canada.ca/pub/nacei_cnaie/energy_infrastructure/PowerPlantsAllGE100MW_NorthAmerica_201708.xlsx"/>
    <s v="Natural Resources Canada"/>
    <n v="2017"/>
    <m/>
    <m/>
    <m/>
    <m/>
    <n v="749.18746204280899"/>
  </r>
  <r>
    <x v="26"/>
    <x v="26"/>
    <s v="Chebucto Pockwock"/>
    <s v="CAN0007749"/>
    <n v="10"/>
    <n v="44.770699999999998"/>
    <n v="-63.837899999999998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8.574560319108599"/>
  </r>
  <r>
    <x v="26"/>
    <x v="26"/>
    <s v="Chelsea"/>
    <s v="CAN0002126"/>
    <n v="152"/>
    <n v="45.512500000000003"/>
    <n v="-75.777500000000003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720.73730525637302"/>
  </r>
  <r>
    <x v="26"/>
    <x v="26"/>
    <s v="Chenaux"/>
    <s v="CAN0002127"/>
    <n v="144"/>
    <n v="45.583799999999997"/>
    <n v="-76.6738"/>
    <x v="0"/>
    <m/>
    <m/>
    <m/>
    <x v="0"/>
    <s v="Ontario Power Generation (OPG)"/>
    <s v="Natural Resources Canada"/>
    <s v="http://ftp.maps.canada.ca/pub/nacei_cnaie/energy_infrastructure/PowerPlantsAllGE100MW_NorthAmerica_201708.xlsx"/>
    <s v="Natural Resources Canada"/>
    <n v="2017"/>
    <m/>
    <m/>
    <m/>
    <m/>
    <n v="682.80376287445802"/>
  </r>
  <r>
    <x v="26"/>
    <x v="26"/>
    <s v="Chetwynd"/>
    <s v="CAN0008589"/>
    <n v="12"/>
    <n v="55.723500000000001"/>
    <n v="-121.565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22.276523578540399"/>
  </r>
  <r>
    <x v="26"/>
    <x v="26"/>
    <s v="Chiblow Lake"/>
    <s v="CAN0007752"/>
    <n v="1.7"/>
    <n v="46.312600000000003"/>
    <n v="-83.0655"/>
    <x v="0"/>
    <m/>
    <m/>
    <m/>
    <x v="0"/>
    <s v="1149377 Ontario Limited"/>
    <s v="Natural Resources Canada"/>
    <s v="ftp://ftp.maps.canada.ca/pub/nacei_cnaie/energy_infrastructure/PowerPlantsRenewGE1MW_NorthAmerica_201708.xlsx"/>
    <s v="Natural Resources Canada"/>
    <n v="2017"/>
    <m/>
    <m/>
    <m/>
    <m/>
    <n v="8.0608777561568008"/>
  </r>
  <r>
    <x v="26"/>
    <x v="26"/>
    <s v="Chicoutimi"/>
    <s v="CAN0007753"/>
    <n v="8.1999999999999993"/>
    <n v="48.426200000000001"/>
    <n v="-71.076300000000003"/>
    <x v="0"/>
    <m/>
    <m/>
    <m/>
    <x v="0"/>
    <s v="Hydro Saguenay"/>
    <s v="Natural Resources Canada"/>
    <s v="ftp://ftp.maps.canada.ca/pub/nacei_cnaie/energy_infrastructure/PowerPlantsRenewGE1MW_NorthAmerica_201708.xlsx"/>
    <s v="Natural Resources Canada"/>
    <n v="2017"/>
    <m/>
    <m/>
    <m/>
    <m/>
    <n v="38.8818809414622"/>
  </r>
  <r>
    <x v="26"/>
    <x v="26"/>
    <s v="Chin Chute"/>
    <s v="CAN0007754"/>
    <n v="30"/>
    <n v="49.693300000000001"/>
    <n v="-112.3292"/>
    <x v="4"/>
    <m/>
    <m/>
    <m/>
    <x v="0"/>
    <s v="Suncor / EHN/ Enbridge"/>
    <s v="Natural Resources Canada"/>
    <s v="ftp://ftp.maps.canada.ca/pub/nacei_cnaie/energy_infrastructure/PowerPlantsRenewGE1MW_NorthAmerica_201708.xlsx"/>
    <s v="Natural Resources Canada"/>
    <n v="2016"/>
    <m/>
    <m/>
    <m/>
    <m/>
    <n v="55.723680957325797"/>
  </r>
  <r>
    <x v="26"/>
    <x v="26"/>
    <s v="Chin Hydro Plant"/>
    <s v="CAN0007755"/>
    <n v="11"/>
    <n v="49.675600000000003"/>
    <n v="-112.3446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2"/>
    <m/>
    <m/>
    <m/>
    <m/>
    <n v="52.158620775132199"/>
  </r>
  <r>
    <x v="26"/>
    <x v="26"/>
    <s v="China Creek"/>
    <s v="CAN0007756"/>
    <n v="6.5"/>
    <n v="49.185600000000001"/>
    <n v="-124.73950000000001"/>
    <x v="0"/>
    <m/>
    <m/>
    <m/>
    <x v="0"/>
    <s v="Synex (12.5%) / Hupacasath &amp; Ucluelet  First Nations &amp; the City of Port Alberni (87.5%)"/>
    <s v="Natural Resources Canada"/>
    <s v="ftp://ftp.maps.canada.ca/pub/nacei_cnaie/energy_infrastructure/PowerPlantsRenewGE1MW_NorthAmerica_201708.xlsx"/>
    <s v="Natural Resources Canada"/>
    <n v="2017"/>
    <m/>
    <m/>
    <m/>
    <m/>
    <n v="30.821003185305401"/>
  </r>
  <r>
    <x v="26"/>
    <x v="26"/>
    <s v="Christina Lake"/>
    <s v="CAN0002038"/>
    <n v="179"/>
    <n v="55.664999999999999"/>
    <n v="-110.71850000000001"/>
    <x v="1"/>
    <m/>
    <m/>
    <m/>
    <x v="0"/>
    <s v="MEG Energy"/>
    <s v="Natural Resources Canada"/>
    <s v="http://ftp.maps.canada.ca/pub/nacei_cnaie/energy_infrastructure/PowerPlantsAllGE100MW_NorthAmerica_201708.xlsx"/>
    <s v="Natural Resources Canada"/>
    <n v="2017"/>
    <m/>
    <m/>
    <m/>
    <m/>
    <n v="555.05523996280203"/>
  </r>
  <r>
    <x v="26"/>
    <x v="26"/>
    <s v="Churchill Falls"/>
    <s v="CAN0002128"/>
    <n v="5428"/>
    <n v="53.529400000000003"/>
    <n v="-63.9651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25737.908506128901"/>
  </r>
  <r>
    <x v="26"/>
    <x v="26"/>
    <s v="Chute"/>
    <s v="CAN0008590"/>
    <n v="3"/>
    <n v="47.84"/>
    <n v="-80.448599999999999"/>
    <x v="0"/>
    <m/>
    <m/>
    <m/>
    <x v="0"/>
    <s v="Hydro-Electric Power Commission of Ontario"/>
    <s v="Natural Resources Canada"/>
    <s v="ftp://ftp.maps.canada.ca/pub/nacei_cnaie/energy_infrastructure/PowerPlantsRenewGE1MW_NorthAmerica_201708.xlsx"/>
    <s v="Natural Resources Canada"/>
    <n v="2017"/>
    <m/>
    <m/>
    <m/>
    <m/>
    <n v="14.2250783932178"/>
  </r>
  <r>
    <x v="26"/>
    <x v="26"/>
    <s v="Chute Garneau"/>
    <s v="CAN0007758"/>
    <n v="5.3"/>
    <n v="48.386400000000002"/>
    <n v="-71.128900000000002"/>
    <x v="0"/>
    <m/>
    <m/>
    <m/>
    <x v="0"/>
    <s v="Ville de SaguenayÂ /Hydro-JonquiÃ¨re"/>
    <s v="Natural Resources Canada"/>
    <s v="ftp://ftp.maps.canada.ca/pub/nacei_cnaie/energy_infrastructure/PowerPlantsRenewGE1MW_NorthAmerica_201708.xlsx"/>
    <s v="Natural Resources Canada"/>
    <n v="2017"/>
    <m/>
    <m/>
    <m/>
    <m/>
    <n v="25.1309718280182"/>
  </r>
  <r>
    <x v="26"/>
    <x v="26"/>
    <s v="Chute-Allard"/>
    <s v="CAN0007761"/>
    <n v="62"/>
    <n v="47.892899999999997"/>
    <n v="-73.718299999999999"/>
    <x v="0"/>
    <m/>
    <m/>
    <m/>
    <x v="0"/>
    <s v="Hydro-QuÃ©bec"/>
    <s v="Natural Resources Canada"/>
    <s v="ftp://ftp.maps.canada.ca/pub/nacei_cnaie/energy_infrastructure/PowerPlantsRenewGE1MW_NorthAmerica_201708.xlsx"/>
    <s v="Natural Resources Canada"/>
    <n v="2017"/>
    <m/>
    <m/>
    <m/>
    <m/>
    <n v="293.98495345983599"/>
  </r>
  <r>
    <x v="26"/>
    <x v="26"/>
    <s v="Chute-Bell"/>
    <s v="CAN0007763"/>
    <n v="10"/>
    <n v="45.774000000000001"/>
    <n v="-74.684399999999997"/>
    <x v="0"/>
    <m/>
    <m/>
    <m/>
    <x v="0"/>
    <s v="Hydro-QuÃ©bec"/>
    <s v="Natural Resources Canada"/>
    <s v="ftp://ftp.maps.canada.ca/pub/nacei_cnaie/energy_infrastructure/PowerPlantsRenewGE1MW_NorthAmerica_201708.xlsx"/>
    <s v="Natural Resources Canada"/>
    <n v="2017"/>
    <m/>
    <m/>
    <m/>
    <m/>
    <n v="47.416927977392902"/>
  </r>
  <r>
    <x v="26"/>
    <x v="26"/>
    <s v="Chute-Blanche"/>
    <s v="CAN0007764"/>
    <n v="1.4"/>
    <n v="48.842500000000001"/>
    <n v="-72.066100000000006"/>
    <x v="0"/>
    <m/>
    <m/>
    <m/>
    <x v="0"/>
    <s v="Hydro-Morin (SociÃ©tÃ© en Nom Collectif)"/>
    <s v="Natural Resources Canada"/>
    <s v="ftp://ftp.maps.canada.ca/pub/nacei_cnaie/energy_infrastructure/PowerPlantsRenewGE1MW_NorthAmerica_201708.xlsx"/>
    <s v="Natural Resources Canada"/>
    <n v="2017"/>
    <m/>
    <m/>
    <m/>
    <m/>
    <n v="6.6383699168350097"/>
  </r>
  <r>
    <x v="26"/>
    <x v="26"/>
    <s v="Chute-Burroughs"/>
    <s v="CAN0007765"/>
    <n v="1.6"/>
    <n v="45.146299999999997"/>
    <n v="-72.018600000000006"/>
    <x v="0"/>
    <m/>
    <m/>
    <m/>
    <x v="0"/>
    <s v="Hydro-QuÃ©bec"/>
    <s v="Natural Resources Canada"/>
    <s v="ftp://ftp.maps.canada.ca/pub/nacei_cnaie/energy_infrastructure/PowerPlantsRenewGE1MW_NorthAmerica_201708.xlsx"/>
    <s v="Natural Resources Canada"/>
    <n v="2016"/>
    <m/>
    <m/>
    <m/>
    <m/>
    <n v="7.5867084763828698"/>
  </r>
  <r>
    <x v="26"/>
    <x v="26"/>
    <s v="Chute-Hemmings"/>
    <s v="CAN0007768"/>
    <n v="29"/>
    <n v="45.863199999999999"/>
    <n v="-72.450199999999995"/>
    <x v="0"/>
    <m/>
    <m/>
    <m/>
    <x v="0"/>
    <s v="Hydro-QuÃ©bec"/>
    <s v="Natural Resources Canada"/>
    <s v="ftp://ftp.maps.canada.ca/pub/nacei_cnaie/energy_infrastructure/PowerPlantsRenewGE1MW_NorthAmerica_201708.xlsx"/>
    <s v="Natural Resources Canada"/>
    <n v="2017"/>
    <m/>
    <m/>
    <m/>
    <m/>
    <n v="137.50909113443899"/>
  </r>
  <r>
    <x v="26"/>
    <x v="26"/>
    <s v="Chute-aux-Galets"/>
    <s v="CAN0007762"/>
    <n v="13.6"/>
    <n v="48.6511"/>
    <n v="-71.203400000000002"/>
    <x v="0"/>
    <m/>
    <m/>
    <m/>
    <x v="0"/>
    <s v="Hydro Saguenay"/>
    <s v="Natural Resources Canada"/>
    <s v="ftp://ftp.maps.canada.ca/pub/nacei_cnaie/energy_infrastructure/PowerPlantsRenewGE1MW_NorthAmerica_201708.xlsx"/>
    <s v="Natural Resources Canada"/>
    <n v="2017"/>
    <m/>
    <m/>
    <m/>
    <m/>
    <n v="64.487022049254406"/>
  </r>
  <r>
    <x v="26"/>
    <x v="26"/>
    <s v="Chute-des-Passes"/>
    <s v="CAN0002131"/>
    <n v="854.4"/>
    <n v="49.837400000000002"/>
    <n v="-71.166499999999999"/>
    <x v="0"/>
    <m/>
    <m/>
    <m/>
    <x v="0"/>
    <s v="Rio Tinto Alcan"/>
    <s v="Natural Resources Canada"/>
    <s v="http://ftp.maps.canada.ca/pub/nacei_cnaie/energy_infrastructure/PowerPlantsAllGE100MW_NorthAmerica_201708.xlsx"/>
    <s v="Natural Resources Canada"/>
    <n v="2017"/>
    <m/>
    <m/>
    <m/>
    <m/>
    <n v="4051.3023263884502"/>
  </r>
  <r>
    <x v="26"/>
    <x v="26"/>
    <s v="Chute-du-Diable"/>
    <s v="CAN0002132"/>
    <n v="305.8"/>
    <n v="48.780700000000003"/>
    <n v="-71.697400000000002"/>
    <x v="0"/>
    <m/>
    <m/>
    <m/>
    <x v="0"/>
    <s v="Rio Tinto Alcan"/>
    <s v="Natural Resources Canada"/>
    <s v="http://ftp.maps.canada.ca/pub/nacei_cnaie/energy_infrastructure/PowerPlantsAllGE100MW_NorthAmerica_201708.xlsx"/>
    <s v="Natural Resources Canada"/>
    <n v="2017"/>
    <m/>
    <m/>
    <m/>
    <m/>
    <n v="1450.00965754867"/>
  </r>
  <r>
    <x v="26"/>
    <x v="26"/>
    <s v="Chute-Ã -Caron"/>
    <s v="CAN0002129"/>
    <n v="224"/>
    <n v="48.450600000000001"/>
    <n v="-71.253600000000006"/>
    <x v="0"/>
    <m/>
    <m/>
    <m/>
    <x v="0"/>
    <s v="Rio Tinto (Rt)"/>
    <s v="Natural Resources Canada"/>
    <s v="http://ftp.maps.canada.ca/pub/nacei_cnaie/energy_infrastructure/PowerPlantsAllGE100MW_NorthAmerica_201708.xlsx"/>
    <s v="Natural Resources Canada"/>
    <n v="2017"/>
    <m/>
    <m/>
    <m/>
    <m/>
    <n v="1062.1391866936001"/>
  </r>
  <r>
    <x v="26"/>
    <x v="26"/>
    <s v="Chute-Ã -la-Savane"/>
    <s v="CAN0002130"/>
    <n v="258"/>
    <n v="48.753599999999999"/>
    <n v="-71.839500000000001"/>
    <x v="0"/>
    <m/>
    <m/>
    <m/>
    <x v="0"/>
    <s v="Rio Tinto Alcan"/>
    <s v="Natural Resources Canada"/>
    <s v="http://ftp.maps.canada.ca/pub/nacei_cnaie/energy_infrastructure/PowerPlantsAllGE100MW_NorthAmerica_201708.xlsx"/>
    <s v="Natural Resources Canada"/>
    <n v="2017"/>
    <m/>
    <m/>
    <m/>
    <m/>
    <n v="1223.3567418167299"/>
  </r>
  <r>
    <x v="26"/>
    <x v="26"/>
    <s v="Chutes Ã  Thompson"/>
    <s v="CAN0007769"/>
    <n v="9.9"/>
    <n v="49.308300000000003"/>
    <n v="-67.86"/>
    <x v="0"/>
    <m/>
    <m/>
    <m/>
    <x v="0"/>
    <s v="SociÃ©tÃ© dâ€™Ã©nergie RiviÃ¨re Franquelin Inc"/>
    <s v="Natural Resources Canada"/>
    <s v="ftp://ftp.maps.canada.ca/pub/nacei_cnaie/energy_infrastructure/PowerPlantsRenewGE1MW_NorthAmerica_201708.xlsx"/>
    <s v="Natural Resources Canada"/>
    <n v="2017"/>
    <m/>
    <m/>
    <m/>
    <m/>
    <n v="46.942758697618999"/>
  </r>
  <r>
    <x v="26"/>
    <x v="26"/>
    <s v="Chutes-de-la-ChaudiÃ¨re"/>
    <s v="CAN0007771"/>
    <n v="25"/>
    <n v="46.715400000000002"/>
    <n v="-71.284999999999997"/>
    <x v="0"/>
    <m/>
    <m/>
    <m/>
    <x v="0"/>
    <s v="Innergex Inc"/>
    <s v="Natural Resources Canada"/>
    <s v="ftp://ftp.maps.canada.ca/pub/nacei_cnaie/energy_infrastructure/PowerPlantsRenewGE1MW_NorthAmerica_201708.xlsx"/>
    <s v="Natural Resources Canada"/>
    <n v="2017"/>
    <m/>
    <m/>
    <m/>
    <m/>
    <n v="118.542319943482"/>
  </r>
  <r>
    <x v="26"/>
    <x v="26"/>
    <s v="Chutes-Ã -Gorry"/>
    <s v="CAN0007770"/>
    <n v="10.8"/>
    <n v="46.790399999999998"/>
    <n v="-72.008200000000002"/>
    <x v="0"/>
    <m/>
    <m/>
    <m/>
    <x v="0"/>
    <s v="SociÃ©tÃ© d'Ã‰nergie Columbus Inc"/>
    <s v="Natural Resources Canada"/>
    <s v="ftp://ftp.maps.canada.ca/pub/nacei_cnaie/energy_infrastructure/PowerPlantsRenewGE1MW_NorthAmerica_201708.xlsx"/>
    <s v="Natural Resources Canada"/>
    <n v="2017"/>
    <m/>
    <m/>
    <m/>
    <m/>
    <n v="51.2102822155844"/>
  </r>
  <r>
    <x v="26"/>
    <x v="26"/>
    <s v="Citylights"/>
    <s v="CAN0007772"/>
    <n v="10"/>
    <n v="45.156300000000002"/>
    <n v="-75.224500000000006"/>
    <x v="7"/>
    <m/>
    <m/>
    <m/>
    <x v="0"/>
    <s v="Axium City Light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Clayton Falls"/>
    <s v="CAN0007773"/>
    <n v="2"/>
    <n v="52.370100000000001"/>
    <n v="-126.8139"/>
    <x v="0"/>
    <m/>
    <m/>
    <m/>
    <x v="0"/>
    <s v="BC Hydro"/>
    <s v="Natural Resources Canada"/>
    <s v="ftp://ftp.maps.canada.ca/pub/nacei_cnaie/energy_infrastructure/PowerPlantsRenewGE1MW_NorthAmerica_201708.xlsx"/>
    <s v="Natural Resources Canada"/>
    <n v="2015"/>
    <m/>
    <m/>
    <m/>
    <m/>
    <n v="9.4833855954785893"/>
  </r>
  <r>
    <x v="26"/>
    <x v="26"/>
    <s v="Clear Creek"/>
    <s v="CAN0007774"/>
    <n v="9.9"/>
    <n v="42.587899999999998"/>
    <n v="-80.572199999999995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8.388814715917501"/>
  </r>
  <r>
    <x v="26"/>
    <x v="26"/>
    <s v="Clergue"/>
    <s v="CAN0007775"/>
    <n v="52"/>
    <n v="46.514800000000001"/>
    <n v="-84.347200000000001"/>
    <x v="0"/>
    <m/>
    <m/>
    <m/>
    <x v="0"/>
    <s v="Brookfield Renewable Power Inc"/>
    <s v="Natural Resources Canada"/>
    <s v="ftp://ftp.maps.canada.ca/pub/nacei_cnaie/energy_infrastructure/PowerPlantsRenewGE1MW_NorthAmerica_201708.xlsx"/>
    <s v="Natural Resources Canada"/>
    <n v="2017"/>
    <m/>
    <m/>
    <m/>
    <m/>
    <n v="246.56802548244301"/>
  </r>
  <r>
    <x v="26"/>
    <x v="26"/>
    <s v="Clover Bar"/>
    <s v="CAN0002039"/>
    <n v="250"/>
    <n v="53.5871"/>
    <n v="-113.3652"/>
    <x v="1"/>
    <m/>
    <m/>
    <m/>
    <x v="0"/>
    <s v="Capital Power"/>
    <s v="Natural Resources Canada"/>
    <s v="http://ftp.maps.canada.ca/pub/nacei_cnaie/energy_infrastructure/PowerPlantsAllGE100MW_NorthAmerica_201708.xlsx"/>
    <s v="Natural Resources Canada"/>
    <n v="2017"/>
    <m/>
    <m/>
    <m/>
    <m/>
    <n v="775.21681559050603"/>
  </r>
  <r>
    <x v="26"/>
    <x v="26"/>
    <s v="Clover Bar LFG"/>
    <s v="CAN0007776"/>
    <n v="4.8"/>
    <n v="53.595599999999997"/>
    <n v="-113.3322"/>
    <x v="9"/>
    <m/>
    <m/>
    <m/>
    <x v="0"/>
    <s v="Capital Power"/>
    <s v="Natural Resources Canada"/>
    <s v="ftp://ftp.maps.canada.ca/pub/nacei_cnaie/energy_infrastructure/PowerPlantsRenewGE1MW_NorthAmerica_201708.xlsx"/>
    <s v="Natural Resources Canada"/>
    <n v="2017"/>
    <m/>
    <m/>
    <m/>
    <m/>
    <n v="8.9106094314161695"/>
  </r>
  <r>
    <x v="26"/>
    <x v="26"/>
    <s v="Clowhom"/>
    <s v="CAN0007777"/>
    <n v="33"/>
    <n v="49.710900000000002"/>
    <n v="-123.5321"/>
    <x v="0"/>
    <m/>
    <m/>
    <m/>
    <x v="0"/>
    <s v="BC Hydro"/>
    <s v="Natural Resources Canada"/>
    <s v="ftp://ftp.maps.canada.ca/pub/nacei_cnaie/energy_infrastructure/PowerPlantsRenewGE1MW_NorthAmerica_201708.xlsx"/>
    <s v="Natural Resources Canada"/>
    <n v="2015"/>
    <m/>
    <m/>
    <m/>
    <m/>
    <n v="156.47586232539601"/>
  </r>
  <r>
    <x v="26"/>
    <x v="26"/>
    <s v="Coleson Cove"/>
    <s v="CAN0002040"/>
    <n v="972"/>
    <n v="45.153799999999997"/>
    <n v="-66.202299999999994"/>
    <x v="3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3306.6245733788301"/>
  </r>
  <r>
    <x v="26"/>
    <x v="26"/>
    <s v="Comber East / West"/>
    <s v="CAN0002133"/>
    <n v="165.6"/>
    <n v="42.219499999999996"/>
    <n v="-82.561400000000006"/>
    <x v="4"/>
    <m/>
    <m/>
    <m/>
    <x v="0"/>
    <s v="2016 Comber Wind LP"/>
    <s v="Natural Resources Canada"/>
    <s v="http://ftp.maps.canada.ca/pub/nacei_cnaie/energy_infrastructure/PowerPlantsAllGE100MW_NorthAmerica_201708.xlsx"/>
    <s v="Natural Resources Canada"/>
    <n v="2016"/>
    <m/>
    <m/>
    <m/>
    <m/>
    <n v="307.59471888443801"/>
  </r>
  <r>
    <x v="26"/>
    <x v="26"/>
    <s v="Conestogo"/>
    <s v="CAN0007779"/>
    <n v="22.9"/>
    <n v="43.7943"/>
    <n v="-80.588800000000006"/>
    <x v="4"/>
    <m/>
    <m/>
    <m/>
    <x v="0"/>
    <s v="Conestogo Wind  LP"/>
    <s v="Natural Resources Canada"/>
    <s v="ftp://ftp.maps.canada.ca/pub/nacei_cnaie/energy_infrastructure/PowerPlantsRenewGE1MW_NorthAmerica_201708.xlsx"/>
    <s v="Natural Resources Canada"/>
    <n v="2016"/>
    <m/>
    <m/>
    <m/>
    <m/>
    <n v="42.535743130758597"/>
  </r>
  <r>
    <x v="26"/>
    <x v="26"/>
    <s v="Coniston"/>
    <s v="CAN0007780"/>
    <n v="4"/>
    <n v="46.474600000000002"/>
    <n v="-80.818299999999994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18.9667711909571"/>
  </r>
  <r>
    <x v="26"/>
    <x v="26"/>
    <s v="Corner Brook Cogeneration"/>
    <s v="CAN0007781"/>
    <n v="15.3"/>
    <n v="48.956099999999999"/>
    <n v="-57.949599999999997"/>
    <x v="9"/>
    <m/>
    <m/>
    <m/>
    <x v="0"/>
    <s v="Kruger"/>
    <s v="Natural Resources Canada"/>
    <s v="ftp://ftp.maps.canada.ca/pub/nacei_cnaie/energy_infrastructure/PowerPlantsRenewGE1MW_NorthAmerica_201708.xlsx"/>
    <s v="Natural Resources Canada"/>
    <n v="2017"/>
    <m/>
    <m/>
    <m/>
    <m/>
    <n v="28.402567562639"/>
  </r>
  <r>
    <x v="26"/>
    <x v="26"/>
    <s v="Cornwall"/>
    <s v="CAN0007782"/>
    <n v="10"/>
    <n v="45.102400000000003"/>
    <n v="-74.689899999999994"/>
    <x v="7"/>
    <m/>
    <m/>
    <m/>
    <x v="0"/>
    <s v="Cornwall Solar Inc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Corra Linn"/>
    <s v="CAN0007783"/>
    <n v="51"/>
    <n v="49.468899999999998"/>
    <n v="-117.4686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5"/>
    <m/>
    <m/>
    <m/>
    <m/>
    <n v="241.826332684704"/>
  </r>
  <r>
    <x v="26"/>
    <x v="26"/>
    <s v="Cory Cogeneration"/>
    <s v="CAN0002041"/>
    <n v="260"/>
    <n v="52.092700000000001"/>
    <n v="-106.8533"/>
    <x v="1"/>
    <m/>
    <m/>
    <m/>
    <x v="0"/>
    <s v="Saskpower (50%) / ATCO Power (50%)"/>
    <s v="Natural Resources Canada"/>
    <s v="http://ftp.maps.canada.ca/pub/nacei_cnaie/energy_infrastructure/PowerPlantsAllGE100MW_NorthAmerica_201708.xlsx"/>
    <s v="Natural Resources Canada"/>
    <n v="2017"/>
    <m/>
    <m/>
    <m/>
    <m/>
    <n v="806.22548821412602"/>
  </r>
  <r>
    <x v="26"/>
    <x v="26"/>
    <s v="Coteau Creek"/>
    <s v="CAN0002134"/>
    <n v="186"/>
    <n v="51.274799999999999"/>
    <n v="-106.8736"/>
    <x v="0"/>
    <m/>
    <m/>
    <m/>
    <x v="0"/>
    <s v="Saskatchewan Power Corp"/>
    <s v="Natural Resources Canada"/>
    <s v="http://ftp.maps.canada.ca/pub/nacei_cnaie/energy_infrastructure/PowerPlantsAllGE100MW_NorthAmerica_201708.xlsx"/>
    <s v="Natural Resources Canada"/>
    <n v="2016"/>
    <m/>
    <m/>
    <m/>
    <m/>
    <n v="881.954860379509"/>
  </r>
  <r>
    <x v="26"/>
    <x v="26"/>
    <s v="Cowie Falls"/>
    <s v="CAN0007786"/>
    <n v="7.4"/>
    <n v="44.074399999999997"/>
    <n v="-64.770700000000005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35.088526703270801"/>
  </r>
  <r>
    <x v="26"/>
    <x v="26"/>
    <s v="Cowley North"/>
    <s v="CAN0007787"/>
    <n v="19.5"/>
    <n v="49.561900000000001"/>
    <n v="-114.1075"/>
    <x v="4"/>
    <m/>
    <m/>
    <m/>
    <x v="0"/>
    <s v="Canadian Hydro Developers"/>
    <s v="Natural Resources Canada"/>
    <s v="ftp://ftp.maps.canada.ca/pub/nacei_cnaie/energy_infrastructure/PowerPlantsRenewGE1MW_NorthAmerica_201708.xlsx"/>
    <s v="Natural Resources Canada"/>
    <n v="2016"/>
    <m/>
    <m/>
    <m/>
    <m/>
    <n v="36.220392622261699"/>
  </r>
  <r>
    <x v="26"/>
    <x v="26"/>
    <s v="Creignishrear"/>
    <s v="CAN0007788"/>
    <n v="2"/>
    <n v="45.726199999999999"/>
    <n v="-61.416699999999999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3.7149120638217199"/>
  </r>
  <r>
    <x v="26"/>
    <x v="26"/>
    <s v="Crossfield Energy Centre"/>
    <s v="CAN0002042"/>
    <n v="120"/>
    <n v="51.397199999999998"/>
    <n v="-114.0147"/>
    <x v="1"/>
    <m/>
    <m/>
    <m/>
    <x v="0"/>
    <s v="Enmax Energy Corp"/>
    <s v="Natural Resources Canada"/>
    <s v="http://ftp.maps.canada.ca/pub/nacei_cnaie/energy_infrastructure/PowerPlantsAllGE100MW_NorthAmerica_201708.xlsx"/>
    <s v="Natural Resources Canada"/>
    <n v="2017"/>
    <m/>
    <m/>
    <m/>
    <m/>
    <n v="372.10407148344302"/>
  </r>
  <r>
    <x v="26"/>
    <x v="26"/>
    <s v="Crowe Bay"/>
    <s v="CAN0007789"/>
    <n v="2"/>
    <n v="44.335299999999997"/>
    <n v="-77.772300000000001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9.4833855954785893"/>
  </r>
  <r>
    <x v="26"/>
    <x v="26"/>
    <s v="Crowsnest Pass ERG"/>
    <s v="CAN0008592"/>
    <n v="11"/>
    <n v="49.647399999999998"/>
    <n v="-114.71510000000001"/>
    <x v="2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1463"/>
  </r>
  <r>
    <x v="26"/>
    <x v="26"/>
    <s v="Cruickshank"/>
    <s v="CAN0007790"/>
    <n v="8.3000000000000007"/>
    <n v="44.247799999999998"/>
    <n v="-81.571399999999997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5.4168850648601"/>
  </r>
  <r>
    <x v="26"/>
    <x v="26"/>
    <s v="Crystal Falls"/>
    <s v="CAN0007791"/>
    <n v="8"/>
    <n v="46.450099999999999"/>
    <n v="-79.862899999999996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37.9335423819143"/>
  </r>
  <r>
    <x v="26"/>
    <x v="26"/>
    <s v="Culliton Creek"/>
    <s v="CAN0008593"/>
    <n v="15"/>
    <n v="49.877200000000002"/>
    <n v="-123.15989999999999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71.125391966089396"/>
  </r>
  <r>
    <x v="26"/>
    <x v="26"/>
    <s v="Cultus"/>
    <s v="CAN0007792"/>
    <n v="9.9"/>
    <n v="42.600900000000003"/>
    <n v="-80.604799999999997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8.388814715917501"/>
  </r>
  <r>
    <x v="26"/>
    <x v="26"/>
    <s v="Cypress"/>
    <s v="CAN0007793"/>
    <n v="10.5"/>
    <n v="50.019500000000001"/>
    <n v="-108.4936"/>
    <x v="4"/>
    <m/>
    <m/>
    <m/>
    <x v="0"/>
    <s v="Saskatchewan Power Corp"/>
    <s v="Natural Resources Canada"/>
    <s v="ftp://ftp.maps.canada.ca/pub/nacei_cnaie/energy_infrastructure/PowerPlantsRenewGE1MW_NorthAmerica_201708.xlsx"/>
    <s v="Natural Resources Canada"/>
    <n v="2016"/>
    <m/>
    <m/>
    <m/>
    <m/>
    <n v="19.503288335063999"/>
  </r>
  <r>
    <x v="26"/>
    <x v="26"/>
    <s v="Cypress Creek"/>
    <s v="CAN0007794"/>
    <n v="2.8"/>
    <n v="49.842700000000001"/>
    <n v="-126.1277"/>
    <x v="0"/>
    <m/>
    <m/>
    <m/>
    <x v="0"/>
    <s v="Synex"/>
    <s v="Natural Resources Canada"/>
    <s v="ftp://ftp.maps.canada.ca/pub/nacei_cnaie/energy_infrastructure/PowerPlantsRenewGE1MW_NorthAmerica_201708.xlsx"/>
    <s v="Natural Resources Canada"/>
    <n v="2017"/>
    <m/>
    <m/>
    <m/>
    <m/>
    <n v="13.27673983367"/>
  </r>
  <r>
    <x v="26"/>
    <x v="26"/>
    <s v="CÃ´te-Sainte-Catherine-1-2-3"/>
    <s v="CAN0007785"/>
    <n v="11.1"/>
    <n v="45.406599999999997"/>
    <n v="-73.569100000000006"/>
    <x v="0"/>
    <m/>
    <m/>
    <m/>
    <x v="0"/>
    <s v="Algonquin Power"/>
    <s v="Natural Resources Canada"/>
    <s v="ftp://ftp.maps.canada.ca/pub/nacei_cnaie/energy_infrastructure/PowerPlantsRenewGE1MW_NorthAmerica_201708.xlsx"/>
    <s v="Natural Resources Canada"/>
    <n v="2017"/>
    <m/>
    <m/>
    <m/>
    <m/>
    <n v="52.632790054906202"/>
  </r>
  <r>
    <x v="26"/>
    <x v="26"/>
    <s v="CÃ´te-de-BeauprÃ©"/>
    <s v="CAN0008591"/>
    <n v="23.5"/>
    <n v="47.300600000000003"/>
    <n v="-70.881"/>
    <x v="4"/>
    <m/>
    <m/>
    <m/>
    <x v="0"/>
    <s v="Boralex"/>
    <s v="Natural Resources Canada"/>
    <s v="ftp://ftp.maps.canada.ca/pub/nacei_cnaie/energy_infrastructure/PowerPlantsRenewGE1MW_NorthAmerica_201708.xlsx"/>
    <s v="Natural Resources Canada"/>
    <n v="2016"/>
    <m/>
    <m/>
    <m/>
    <m/>
    <n v="43.650216749905198"/>
  </r>
  <r>
    <x v="26"/>
    <x v="26"/>
    <s v="Dalhousie Mountain"/>
    <s v="CAN0007795"/>
    <n v="51"/>
    <n v="45.575699999999998"/>
    <n v="-62.975499999999997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94.730257627453895"/>
  </r>
  <r>
    <x v="26"/>
    <x v="26"/>
    <s v="Daniel-Larocque (Mont-Laurier)"/>
    <s v="CAN0007796"/>
    <n v="2.7"/>
    <n v="46.554699999999997"/>
    <n v="-75.499899999999997"/>
    <x v="0"/>
    <m/>
    <m/>
    <m/>
    <x v="0"/>
    <s v="Algonquin Power"/>
    <s v="Natural Resources Canada"/>
    <s v="ftp://ftp.maps.canada.ca/pub/nacei_cnaie/energy_infrastructure/PowerPlantsRenewGE1MW_NorthAmerica_201708.xlsx"/>
    <s v="Natural Resources Canada"/>
    <n v="2017"/>
    <m/>
    <m/>
    <m/>
    <m/>
    <n v="12.8025705538961"/>
  </r>
  <r>
    <x v="26"/>
    <x v="26"/>
    <s v="Darlington"/>
    <s v="CAN0002043"/>
    <n v="3740"/>
    <n v="43.869700000000002"/>
    <n v="-78.7239"/>
    <x v="5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28252.821664094201"/>
  </r>
  <r>
    <x v="26"/>
    <x v="26"/>
    <s v="Dasque"/>
    <s v="CAN0008594"/>
    <n v="12"/>
    <n v="54.383499999999998"/>
    <n v="-128.91489999999999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56.900313572871497"/>
  </r>
  <r>
    <x v="26"/>
    <x v="26"/>
    <s v="Dave Rampel Solar Park"/>
    <s v="CAN0007797"/>
    <n v="10"/>
    <n v="48.715200000000003"/>
    <n v="-94.251800000000003"/>
    <x v="7"/>
    <m/>
    <m/>
    <m/>
    <x v="0"/>
    <s v="Rainy River First Nations Solar 3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David Brown Solar Park"/>
    <s v="CAN0007798"/>
    <n v="10"/>
    <n v="45.008499999999998"/>
    <n v="-74.999600000000001"/>
    <x v="7"/>
    <m/>
    <m/>
    <m/>
    <x v="0"/>
    <s v="Saturn Solar 2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De l'Ã‰rable"/>
    <s v="CAN0002135"/>
    <n v="100"/>
    <n v="46.105899999999998"/>
    <n v="-71.683899999999994"/>
    <x v="4"/>
    <m/>
    <m/>
    <m/>
    <x v="0"/>
    <s v="Elecnor"/>
    <s v="Natural Resources Canada"/>
    <s v="http://ftp.maps.canada.ca/pub/nacei_cnaie/energy_infrastructure/PowerPlantsAllGE100MW_NorthAmerica_201708.xlsx"/>
    <s v="Natural Resources Canada"/>
    <n v="2016"/>
    <m/>
    <m/>
    <m/>
    <m/>
    <n v="185.74560319108599"/>
  </r>
  <r>
    <x v="26"/>
    <x v="26"/>
    <s v="Decew Falls 1"/>
    <s v="CAN0007800"/>
    <n v="23"/>
    <n v="43.118299999999998"/>
    <n v="-79.264300000000006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109.05893434800301"/>
  </r>
  <r>
    <x v="26"/>
    <x v="26"/>
    <s v="Decew Falls 2"/>
    <s v="CAN0002136"/>
    <n v="144"/>
    <n v="43.118899999999996"/>
    <n v="-79.261200000000002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682.80376287445802"/>
  </r>
  <r>
    <x v="26"/>
    <x v="26"/>
    <s v="Deep Brook"/>
    <s v="CAN0007802"/>
    <n v="9.1"/>
    <n v="44.080500000000001"/>
    <n v="-64.790899999999993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43.149404459427601"/>
  </r>
  <r>
    <x v="26"/>
    <x v="26"/>
    <s v="Deer Lake"/>
    <s v="CAN0002137"/>
    <n v="129"/>
    <n v="49.169899999999998"/>
    <n v="-57.436300000000003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611.67837090836895"/>
  </r>
  <r>
    <x v="26"/>
    <x v="26"/>
    <s v="Des Moulins I"/>
    <s v="CAN0002138"/>
    <n v="135.69999999999999"/>
    <n v="46.163699999999999"/>
    <n v="-71.354600000000005"/>
    <x v="4"/>
    <m/>
    <m/>
    <m/>
    <x v="0"/>
    <s v="Invenergy Wind Canada"/>
    <s v="Natural Resources Canada"/>
    <s v="http://ftp.maps.canada.ca/pub/nacei_cnaie/energy_infrastructure/PowerPlantsAllGE100MW_NorthAmerica_201708.xlsx"/>
    <s v="Natural Resources Canada"/>
    <n v="2016"/>
    <m/>
    <m/>
    <m/>
    <m/>
    <n v="252.05678353030299"/>
  </r>
  <r>
    <x v="26"/>
    <x v="26"/>
    <s v="Des Moulins II"/>
    <s v="CAN0007805"/>
    <n v="21.2"/>
    <n v="48.043300000000002"/>
    <n v="-67.526799999999994"/>
    <x v="4"/>
    <m/>
    <m/>
    <m/>
    <x v="0"/>
    <s v="Invenergy Wind Canada"/>
    <s v="Natural Resources Canada"/>
    <s v="ftp://ftp.maps.canada.ca/pub/nacei_cnaie/energy_infrastructure/PowerPlantsRenewGE1MW_NorthAmerica_201708.xlsx"/>
    <s v="Natural Resources Canada"/>
    <n v="2016"/>
    <m/>
    <m/>
    <m/>
    <m/>
    <n v="39.378067876510201"/>
  </r>
  <r>
    <x v="26"/>
    <x v="26"/>
    <s v="Des-Joachims"/>
    <s v="CAN0002139"/>
    <n v="429"/>
    <n v="46.182699999999997"/>
    <n v="-77.697000000000003"/>
    <x v="0"/>
    <m/>
    <m/>
    <m/>
    <x v="0"/>
    <s v="Ontario Power Generation (OPG)"/>
    <s v="Natural Resources Canada"/>
    <s v="http://ftp.maps.canada.ca/pub/nacei_cnaie/energy_infrastructure/PowerPlantsAllGE100MW_NorthAmerica_201708.xlsx"/>
    <s v="Natural Resources Canada"/>
    <n v="2017"/>
    <m/>
    <m/>
    <m/>
    <m/>
    <n v="2034.18621023015"/>
  </r>
  <r>
    <x v="26"/>
    <x v="26"/>
    <s v="Destec - Kingston"/>
    <s v="CAN0002044"/>
    <n v="140"/>
    <n v="44.209800000000001"/>
    <n v="-76.724699999999999"/>
    <x v="1"/>
    <m/>
    <m/>
    <m/>
    <x v="0"/>
    <s v="Northland Power"/>
    <s v="Natural Resources Canada"/>
    <s v="http://ftp.maps.canada.ca/pub/nacei_cnaie/energy_infrastructure/PowerPlantsAllGE100MW_NorthAmerica_201708.xlsx"/>
    <s v="Natural Resources Canada"/>
    <n v="2017"/>
    <m/>
    <m/>
    <m/>
    <m/>
    <n v="434.12141673068299"/>
  </r>
  <r>
    <x v="26"/>
    <x v="26"/>
    <s v="Diavik Mine"/>
    <s v="CAN0007807"/>
    <n v="9.1999999999999993"/>
    <n v="64.491200000000006"/>
    <n v="-110.34229999999999"/>
    <x v="4"/>
    <m/>
    <m/>
    <m/>
    <x v="0"/>
    <s v="Diavik Diamond Mines Inc"/>
    <s v="Natural Resources Canada"/>
    <s v="ftp://ftp.maps.canada.ca/pub/nacei_cnaie/energy_infrastructure/PowerPlantsRenewGE1MW_NorthAmerica_201708.xlsx"/>
    <s v="Natural Resources Canada"/>
    <n v="2016"/>
    <m/>
    <m/>
    <m/>
    <m/>
    <n v="17.088595493579898"/>
  </r>
  <r>
    <x v="26"/>
    <x v="26"/>
    <s v="Dickie Brook"/>
    <s v="CAN0007808"/>
    <n v="2.6"/>
    <n v="45.349200000000003"/>
    <n v="-61.5032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12.328401274122101"/>
  </r>
  <r>
    <x v="26"/>
    <x v="26"/>
    <s v="Dickson Dam"/>
    <s v="CAN0007809"/>
    <n v="15"/>
    <n v="52.052700000000002"/>
    <n v="-114.2229"/>
    <x v="0"/>
    <m/>
    <m/>
    <m/>
    <x v="0"/>
    <s v="Algonquin Power"/>
    <s v="Natural Resources Canada"/>
    <s v="ftp://ftp.maps.canada.ca/pub/nacei_cnaie/energy_infrastructure/PowerPlantsRenewGE1MW_NorthAmerica_201708.xlsx"/>
    <s v="Natural Resources Canada"/>
    <n v="2017"/>
    <m/>
    <m/>
    <m/>
    <m/>
    <n v="71.125391966089396"/>
  </r>
  <r>
    <x v="26"/>
    <x v="26"/>
    <s v="Digby"/>
    <s v="CAN0007810"/>
    <n v="30.8"/>
    <n v="44.5914"/>
    <n v="-65.944400000000002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57.209645782854501"/>
  </r>
  <r>
    <x v="26"/>
    <x v="26"/>
    <s v="Discoverylight"/>
    <s v="CAN0007811"/>
    <n v="10"/>
    <n v="44.438400000000001"/>
    <n v="-79.068100000000001"/>
    <x v="7"/>
    <m/>
    <m/>
    <m/>
    <x v="0"/>
    <s v="Axium Discovery Light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District Heating"/>
    <s v="CAN0007812"/>
    <n v="1.2"/>
    <n v="46.251600000000003"/>
    <n v="-63.107900000000001"/>
    <x v="9"/>
    <m/>
    <m/>
    <m/>
    <x v="0"/>
    <s v="Fort Chicago Energy Partners of Calgary"/>
    <s v="Natural Resources Canada"/>
    <s v="ftp://ftp.maps.canada.ca/pub/nacei_cnaie/energy_infrastructure/PowerPlantsRenewGE1MW_NorthAmerica_201708.xlsx"/>
    <s v="Natural Resources Canada"/>
    <n v="2009"/>
    <m/>
    <m/>
    <m/>
    <m/>
    <n v="2.2276523578540401"/>
  </r>
  <r>
    <x v="26"/>
    <x v="26"/>
    <s v="Dokie"/>
    <s v="CAN0002140"/>
    <n v="144"/>
    <n v="55.811799999999998"/>
    <n v="-122.2474"/>
    <x v="4"/>
    <m/>
    <m/>
    <m/>
    <x v="0"/>
    <s v="Alterra Power Corp (51%) / GE Energy Financial Services ("/>
    <s v="Natural Resources Canada"/>
    <s v="http://ftp.maps.canada.ca/pub/nacei_cnaie/energy_infrastructure/PowerPlantsAllGE100MW_NorthAmerica_201708.xlsx"/>
    <s v="Natural Resources Canada"/>
    <n v="2016"/>
    <m/>
    <m/>
    <m/>
    <m/>
    <n v="267.47366859516302"/>
  </r>
  <r>
    <x v="26"/>
    <x v="26"/>
    <s v="Dolbeau"/>
    <s v="CAN0007814"/>
    <n v="26.5"/>
    <n v="48.879399999999997"/>
    <n v="-72.217399999999998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49.193989569276702"/>
  </r>
  <r>
    <x v="26"/>
    <x v="26"/>
    <s v="Domtar - Windsor"/>
    <s v="CAN0007815"/>
    <n v="30"/>
    <n v="45.565800000000003"/>
    <n v="-71.980999999999995"/>
    <x v="9"/>
    <m/>
    <m/>
    <m/>
    <x v="0"/>
    <s v="Domtar Inc"/>
    <s v="Natural Resources Canada"/>
    <s v="ftp://ftp.maps.canada.ca/pub/nacei_cnaie/energy_infrastructure/PowerPlantsRenewGE1MW_NorthAmerica_201708.xlsx"/>
    <s v="Natural Resources Canada"/>
    <n v="2017"/>
    <m/>
    <m/>
    <m/>
    <m/>
    <n v="55.691308946351"/>
  </r>
  <r>
    <x v="26"/>
    <x v="26"/>
    <s v="Domtar Espanola Mill"/>
    <s v="CAN0007816"/>
    <n v="18"/>
    <n v="46.2697"/>
    <n v="-81.770600000000002"/>
    <x v="0"/>
    <m/>
    <m/>
    <m/>
    <x v="0"/>
    <s v="Domtar Inc"/>
    <s v="Natural Resources Canada"/>
    <s v="ftp://ftp.maps.canada.ca/pub/nacei_cnaie/energy_infrastructure/PowerPlantsRenewGE1MW_NorthAmerica_201708.xlsx"/>
    <s v="Natural Resources Canada"/>
    <n v="2017"/>
    <m/>
    <m/>
    <m/>
    <m/>
    <n v="85.350470359307295"/>
  </r>
  <r>
    <x v="26"/>
    <x v="26"/>
    <s v="Domtar Pulp Mill (Kamloops)"/>
    <s v="CAN0007817"/>
    <n v="76"/>
    <n v="50.689399999999999"/>
    <n v="-120.4053"/>
    <x v="9"/>
    <m/>
    <m/>
    <m/>
    <x v="0"/>
    <s v="Domtar Inc"/>
    <s v="Natural Resources Canada"/>
    <s v="ftp://ftp.maps.canada.ca/pub/nacei_cnaie/energy_infrastructure/PowerPlantsRenewGE1MW_NorthAmerica_201708.xlsx"/>
    <s v="Natural Resources Canada"/>
    <n v="2017"/>
    <m/>
    <m/>
    <m/>
    <m/>
    <n v="141.08464933075601"/>
  </r>
  <r>
    <x v="26"/>
    <x v="26"/>
    <s v="Donnacona"/>
    <s v="CAN0007818"/>
    <n v="4.8"/>
    <n v="46.6785"/>
    <n v="-71.745800000000003"/>
    <x v="0"/>
    <m/>
    <m/>
    <m/>
    <x v="0"/>
    <s v="Algonquin Power"/>
    <s v="Natural Resources Canada"/>
    <s v="ftp://ftp.maps.canada.ca/pub/nacei_cnaie/energy_infrastructure/PowerPlantsRenewGE1MW_NorthAmerica_201708.xlsx"/>
    <s v="Natural Resources Canada"/>
    <n v="2017"/>
    <m/>
    <m/>
    <m/>
    <m/>
    <n v="22.760125429148601"/>
  </r>
  <r>
    <x v="26"/>
    <x v="26"/>
    <s v="Doran Taylor"/>
    <s v="CAN0008595"/>
    <n v="6"/>
    <n v="49.296399999999998"/>
    <n v="-125.27549999999999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28.450156786435699"/>
  </r>
  <r>
    <x v="26"/>
    <x v="26"/>
    <s v="Douglas Creek"/>
    <s v="CAN0007819"/>
    <n v="27"/>
    <n v="49.767600000000002"/>
    <n v="-122.151"/>
    <x v="0"/>
    <m/>
    <m/>
    <m/>
    <x v="0"/>
    <s v="Innergex Inc (50%) / Harrison Hydro Project (50%)"/>
    <s v="Natural Resources Canada"/>
    <s v="ftp://ftp.maps.canada.ca/pub/nacei_cnaie/energy_infrastructure/PowerPlantsRenewGE1MW_NorthAmerica_201708.xlsx"/>
    <s v="Natural Resources Canada"/>
    <n v="2017"/>
    <m/>
    <m/>
    <m/>
    <m/>
    <n v="128.02570553896101"/>
  </r>
  <r>
    <x v="26"/>
    <x v="26"/>
    <s v="Drummondville"/>
    <s v="CAN0007820"/>
    <n v="16"/>
    <n v="45.886899999999997"/>
    <n v="-72.484099999999998"/>
    <x v="0"/>
    <m/>
    <m/>
    <m/>
    <x v="0"/>
    <s v="Hydro-QuÃ©bec"/>
    <s v="Natural Resources Canada"/>
    <s v="ftp://ftp.maps.canada.ca/pub/nacei_cnaie/energy_infrastructure/PowerPlantsRenewGE1MW_NorthAmerica_201708.xlsx"/>
    <s v="Natural Resources Canada"/>
    <n v="2017"/>
    <m/>
    <m/>
    <m/>
    <m/>
    <n v="75.8670847638287"/>
  </r>
  <r>
    <x v="26"/>
    <x v="26"/>
    <s v="Dufferin"/>
    <s v="CAN0007822"/>
    <n v="40.6"/>
    <n v="45.584400000000002"/>
    <n v="-75.4178"/>
    <x v="0"/>
    <m/>
    <m/>
    <m/>
    <x v="0"/>
    <s v="Ã‰nergie La LiÃ¨vre  Sec/Ã‰nergie Brookfield Inc"/>
    <s v="Natural Resources Canada"/>
    <s v="ftp://ftp.maps.canada.ca/pub/nacei_cnaie/energy_infrastructure/PowerPlantsRenewGE1MW_NorthAmerica_201708.xlsx"/>
    <s v="Natural Resources Canada"/>
    <n v="2017"/>
    <m/>
    <m/>
    <m/>
    <m/>
    <n v="192.512727588215"/>
  </r>
  <r>
    <x v="26"/>
    <x v="26"/>
    <s v="Dufferin"/>
    <s v="CAN0007821"/>
    <n v="91.4"/>
    <n v="44.2134"/>
    <n v="-80.267300000000006"/>
    <x v="4"/>
    <m/>
    <m/>
    <m/>
    <x v="0"/>
    <s v="Dufferin Wind Power Inc"/>
    <s v="Natural Resources Canada"/>
    <s v="ftp://ftp.maps.canada.ca/pub/nacei_cnaie/energy_infrastructure/PowerPlantsRenewGE1MW_NorthAmerica_201708.xlsx"/>
    <s v="Natural Resources Canada"/>
    <n v="2016"/>
    <m/>
    <m/>
    <m/>
    <m/>
    <n v="169.771481316652"/>
  </r>
  <r>
    <x v="26"/>
    <x v="26"/>
    <s v="Dunford"/>
    <s v="CAN0007823"/>
    <n v="45"/>
    <n v="47.9069"/>
    <n v="-84.715599999999995"/>
    <x v="0"/>
    <m/>
    <m/>
    <m/>
    <x v="0"/>
    <s v="Brookfield Renewable Power Inc"/>
    <s v="Natural Resources Canada"/>
    <s v="ftp://ftp.maps.canada.ca/pub/nacei_cnaie/energy_infrastructure/PowerPlantsRenewGE1MW_NorthAmerica_201708.xlsx"/>
    <s v="Natural Resources Canada"/>
    <n v="2017"/>
    <m/>
    <m/>
    <m/>
    <m/>
    <n v="213.376175898268"/>
  </r>
  <r>
    <x v="26"/>
    <x v="26"/>
    <s v="Dupont Maitland"/>
    <s v="CAN1060255"/>
    <n v="50"/>
    <n v="44.633400000000002"/>
    <n v="-75.616"/>
    <x v="1"/>
    <m/>
    <m/>
    <m/>
    <x v="91"/>
    <s v="TransAlta"/>
    <s v="Canadian Power Plant Database"/>
    <s v="http://www.cbc.ca/news2/interactives/database-cdnpowerplants/?appSession=37157089528396396394056638291117802843348425060575648208153793135366829336033758248443548607051384464831349653596564231536607108"/>
    <s v="WRI"/>
    <m/>
    <m/>
    <m/>
    <m/>
    <m/>
    <n v="155.04336311810101"/>
  </r>
  <r>
    <x v="26"/>
    <x v="26"/>
    <s v="E B Campbell"/>
    <s v="CAN0002141"/>
    <n v="289"/>
    <n v="53.689"/>
    <n v="-103.3475"/>
    <x v="0"/>
    <m/>
    <m/>
    <m/>
    <x v="0"/>
    <s v="Saskatchewan Power Corp"/>
    <s v="Natural Resources Canada"/>
    <s v="http://ftp.maps.canada.ca/pub/nacei_cnaie/energy_infrastructure/PowerPlantsAllGE100MW_NorthAmerica_201708.xlsx"/>
    <s v="Natural Resources Canada"/>
    <n v="2016"/>
    <m/>
    <m/>
    <m/>
    <m/>
    <n v="1370.34921854665"/>
  </r>
  <r>
    <x v="26"/>
    <x v="26"/>
    <s v="Eagle River"/>
    <s v="CAN0007825"/>
    <n v="1.8"/>
    <n v="49.7911"/>
    <n v="-93.196899999999999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8.5350470359307309"/>
  </r>
  <r>
    <x v="26"/>
    <x v="26"/>
    <s v="Earthlight"/>
    <s v="CAN0007826"/>
    <n v="10"/>
    <n v="44.287500000000001"/>
    <n v="-79.2834"/>
    <x v="7"/>
    <m/>
    <m/>
    <m/>
    <x v="0"/>
    <s v="Concord Earthlight Partnershi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East Angus"/>
    <s v="CAN0007827"/>
    <n v="2.2999999999999998"/>
    <n v="45.482700000000001"/>
    <n v="-71.662300000000002"/>
    <x v="0"/>
    <m/>
    <m/>
    <m/>
    <x v="0"/>
    <s v="Forces Motrices Saint-FranÃ§ois Inc/Boralex Inc"/>
    <s v="Natural Resources Canada"/>
    <s v="ftp://ftp.maps.canada.ca/pub/nacei_cnaie/energy_infrastructure/PowerPlantsRenewGE1MW_NorthAmerica_201708.xlsx"/>
    <s v="Natural Resources Canada"/>
    <n v="2017"/>
    <m/>
    <m/>
    <m/>
    <m/>
    <n v="10.9058934348003"/>
  </r>
  <r>
    <x v="26"/>
    <x v="26"/>
    <s v="East Durham"/>
    <s v="CAN0007828"/>
    <n v="22.4"/>
    <n v="44.197200000000002"/>
    <n v="-80.700500000000005"/>
    <x v="4"/>
    <m/>
    <m/>
    <m/>
    <x v="0"/>
    <s v="East Durham Wind  LP"/>
    <s v="Natural Resources Canada"/>
    <s v="ftp://ftp.maps.canada.ca/pub/nacei_cnaie/energy_infrastructure/PowerPlantsRenewGE1MW_NorthAmerica_201708.xlsx"/>
    <s v="Natural Resources Canada"/>
    <n v="2016"/>
    <m/>
    <m/>
    <m/>
    <m/>
    <n v="41.607015114803197"/>
  </r>
  <r>
    <x v="26"/>
    <x v="26"/>
    <s v="East LFG"/>
    <s v="CAN0007830"/>
    <n v="1"/>
    <n v="43.121600000000001"/>
    <n v="-79.173900000000003"/>
    <x v="9"/>
    <m/>
    <m/>
    <m/>
    <x v="0"/>
    <s v="St. Catharines Hydro Generation Inc / Glenridge Gas Utilization Inc"/>
    <s v="Natural Resources Canada"/>
    <s v="ftp://ftp.maps.canada.ca/pub/nacei_cnaie/energy_infrastructure/PowerPlantsRenewGE1MW_NorthAmerica_201708.xlsx"/>
    <s v="Natural Resources Canada"/>
    <n v="2016"/>
    <m/>
    <m/>
    <m/>
    <m/>
    <n v="1.8563769648783599"/>
  </r>
  <r>
    <x v="26"/>
    <x v="26"/>
    <s v="East Lake St. Clair"/>
    <s v="CAN0007829"/>
    <n v="99"/>
    <n v="42.477600000000002"/>
    <n v="-82.360299999999995"/>
    <x v="4"/>
    <m/>
    <m/>
    <m/>
    <x v="0"/>
    <s v="East Lake St. Clair Wind LP"/>
    <s v="Natural Resources Canada"/>
    <s v="ftp://ftp.maps.canada.ca/pub/nacei_cnaie/energy_infrastructure/PowerPlantsRenewGE1MW_NorthAmerica_201708.xlsx"/>
    <s v="Natural Resources Canada"/>
    <n v="2016"/>
    <m/>
    <m/>
    <m/>
    <m/>
    <n v="183.88814715917499"/>
  </r>
  <r>
    <x v="26"/>
    <x v="26"/>
    <s v="East Toba"/>
    <s v="CAN0002142"/>
    <n v="123"/>
    <n v="50.6751"/>
    <n v="-123.9603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583.22821412193298"/>
  </r>
  <r>
    <x v="26"/>
    <x v="26"/>
    <s v="East Twin"/>
    <s v="CAN0007832"/>
    <n v="2"/>
    <n v="53.458100000000002"/>
    <n v="-120.38339999999999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9.4833855954785893"/>
  </r>
  <r>
    <x v="26"/>
    <x v="26"/>
    <s v="East Windsor Cogeneration"/>
    <s v="CAN1060264"/>
    <n v="92"/>
    <n v="42.325800000000001"/>
    <n v="-83.000500000000002"/>
    <x v="1"/>
    <m/>
    <m/>
    <m/>
    <x v="11"/>
    <s v="SaskPower"/>
    <s v="Canadian Power Plant Database"/>
    <s v="http://www.cbc.ca/news2/interactives/database-cdnpowerplants/?appSession=37157089528396396394056638291117802843348425060575648208153793135366829336033758248443548607051384464831349653596564231536607108"/>
    <s v="WRI"/>
    <m/>
    <m/>
    <m/>
    <m/>
    <m/>
    <n v="285.27978813730601"/>
  </r>
  <r>
    <x v="26"/>
    <x v="26"/>
    <s v="Eastern Kings"/>
    <s v="CAN0007833"/>
    <n v="30"/>
    <n v="46.452500000000001"/>
    <n v="-62.068199999999997"/>
    <x v="4"/>
    <m/>
    <m/>
    <m/>
    <x v="0"/>
    <s v="PEI Energy Corp"/>
    <s v="Natural Resources Canada"/>
    <s v="ftp://ftp.maps.canada.ca/pub/nacei_cnaie/energy_infrastructure/PowerPlantsRenewGE1MW_NorthAmerica_201708.xlsx"/>
    <s v="Natural Resources Canada"/>
    <n v="2016"/>
    <m/>
    <m/>
    <m/>
    <m/>
    <n v="55.723680957325797"/>
  </r>
  <r>
    <x v="26"/>
    <x v="26"/>
    <s v="Eastmain-1"/>
    <s v="CAN0002143"/>
    <n v="480"/>
    <n v="52.181800000000003"/>
    <n v="-76.051000000000002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2276.0125429148602"/>
  </r>
  <r>
    <x v="26"/>
    <x v="26"/>
    <s v="Eastmain-1-A"/>
    <s v="CAN0002144"/>
    <n v="768"/>
    <n v="52.179299999999998"/>
    <n v="-76.041799999999995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3641.6200686637799"/>
  </r>
  <r>
    <x v="26"/>
    <x v="26"/>
    <s v="Eastview LFG"/>
    <s v="CAN0007836"/>
    <n v="1.7"/>
    <n v="43.574100000000001"/>
    <n v="-80.232299999999995"/>
    <x v="9"/>
    <m/>
    <m/>
    <m/>
    <x v="0"/>
    <s v="Envida Community Energy Inc"/>
    <s v="Natural Resources Canada"/>
    <s v="ftp://ftp.maps.canada.ca/pub/nacei_cnaie/energy_infrastructure/PowerPlantsRenewGE1MW_NorthAmerica_201708.xlsx"/>
    <s v="Natural Resources Canada"/>
    <n v="2017"/>
    <m/>
    <m/>
    <m/>
    <m/>
    <n v="3.1558408402932199"/>
  </r>
  <r>
    <x v="26"/>
    <x v="26"/>
    <s v="Eddy Ottawa (Powerhouses 2 &amp; 3)"/>
    <s v="CAN0007837"/>
    <n v="9.1999999999999993"/>
    <n v="45.4208"/>
    <n v="-75.718500000000006"/>
    <x v="0"/>
    <m/>
    <m/>
    <m/>
    <x v="0"/>
    <s v="Energy Ottawa Inc"/>
    <s v="Natural Resources Canada"/>
    <s v="ftp://ftp.maps.canada.ca/pub/nacei_cnaie/energy_infrastructure/PowerPlantsRenewGE1MW_NorthAmerica_201708.xlsx"/>
    <s v="Natural Resources Canada"/>
    <n v="2000"/>
    <m/>
    <m/>
    <m/>
    <m/>
    <n v="43.623573739201497"/>
  </r>
  <r>
    <x v="26"/>
    <x v="26"/>
    <s v="Edmundston"/>
    <s v="CAN0007838"/>
    <n v="9"/>
    <n v="47.3626"/>
    <n v="-68.323599999999999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42.675235179653598"/>
  </r>
  <r>
    <x v="26"/>
    <x v="26"/>
    <s v="Effisolar Beckwith"/>
    <s v="CAN0007839"/>
    <n v="10"/>
    <n v="45.056399999999996"/>
    <n v="-76.079499999999996"/>
    <x v="7"/>
    <m/>
    <m/>
    <m/>
    <x v="0"/>
    <s v="Beckwith Solar Inc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Eldorado Reservoir"/>
    <s v="CAN0007840"/>
    <n v="1.1000000000000001"/>
    <n v="50.018999999999998"/>
    <n v="-119.35890000000001"/>
    <x v="0"/>
    <m/>
    <m/>
    <m/>
    <x v="0"/>
    <s v="District of Lake Country"/>
    <s v="Natural Resources Canada"/>
    <s v="ftp://ftp.maps.canada.ca/pub/nacei_cnaie/energy_infrastructure/PowerPlantsRenewGE1MW_NorthAmerica_201708.xlsx"/>
    <s v="Natural Resources Canada"/>
    <n v="2017"/>
    <m/>
    <m/>
    <m/>
    <m/>
    <n v="5.2158620775132203"/>
  </r>
  <r>
    <x v="26"/>
    <x v="26"/>
    <s v="Elko"/>
    <s v="CAN0007841"/>
    <n v="12"/>
    <n v="49.290100000000002"/>
    <n v="-115.1046"/>
    <x v="0"/>
    <m/>
    <m/>
    <m/>
    <x v="0"/>
    <s v="BC Hydro"/>
    <s v="Natural Resources Canada"/>
    <s v="ftp://ftp.maps.canada.ca/pub/nacei_cnaie/energy_infrastructure/PowerPlantsRenewGE1MW_NorthAmerica_201708.xlsx"/>
    <s v="Natural Resources Canada"/>
    <n v="2017"/>
    <m/>
    <m/>
    <m/>
    <m/>
    <n v="56.900313572871497"/>
  </r>
  <r>
    <x v="26"/>
    <x v="26"/>
    <s v="Ellershouse Wind Farm"/>
    <s v="CAN0008596"/>
    <n v="16.399999999999999"/>
    <n v="44.931600000000003"/>
    <n v="-64.027600000000007"/>
    <x v="4"/>
    <m/>
    <m/>
    <m/>
    <x v="0"/>
    <s v="Alternative Resource Energy Authority"/>
    <s v="Natural Resources Canada"/>
    <s v="ftp://ftp.maps.canada.ca/pub/nacei_cnaie/energy_infrastructure/PowerPlantsRenewGE1MW_NorthAmerica_201708.xlsx"/>
    <s v="Natural Resources Canada"/>
    <n v="2016"/>
    <m/>
    <m/>
    <m/>
    <m/>
    <n v="30.462278923338101"/>
  </r>
  <r>
    <x v="26"/>
    <x v="26"/>
    <s v="Elliot Chute"/>
    <s v="CAN0007842"/>
    <n v="2"/>
    <n v="46.060200000000002"/>
    <n v="-79.389399999999995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9.4833855954785893"/>
  </r>
  <r>
    <x v="26"/>
    <x v="26"/>
    <s v="Elmsley East / West"/>
    <s v="CAN0007843"/>
    <n v="24"/>
    <n v="44.840600000000002"/>
    <n v="-76.086600000000004"/>
    <x v="7"/>
    <m/>
    <m/>
    <m/>
    <x v="0"/>
    <s v="EDF Energies Nouvelles"/>
    <s v="Natural Resources Canada"/>
    <s v="ftp://ftp.maps.canada.ca/pub/nacei_cnaie/energy_infrastructure/PowerPlantsRenewGE1MW_NorthAmerica_201708.xlsx"/>
    <s v="Natural Resources Canada"/>
    <n v="2017"/>
    <m/>
    <m/>
    <m/>
    <m/>
    <n v="24.7454641536022"/>
  </r>
  <r>
    <x v="26"/>
    <x v="26"/>
    <s v="Elora"/>
    <s v="CAN0008597"/>
    <n v="1"/>
    <n v="43.680900000000001"/>
    <n v="-80.432900000000004"/>
    <x v="0"/>
    <m/>
    <m/>
    <m/>
    <x v="0"/>
    <s v="2405489 Ontario Inc"/>
    <s v="Natural Resources Canada"/>
    <s v="ftp://ftp.maps.canada.ca/pub/nacei_cnaie/energy_infrastructure/PowerPlantsRenewGE1MW_NorthAmerica_201708.xlsx"/>
    <s v="Natural Resources Canada"/>
    <n v="2017"/>
    <m/>
    <m/>
    <m/>
    <m/>
    <n v="4.7416927977392902"/>
  </r>
  <r>
    <x v="26"/>
    <x v="26"/>
    <s v="Enbridge Tilbury"/>
    <s v="CAN0007844"/>
    <n v="5"/>
    <n v="42.274099999999997"/>
    <n v="-82.426699999999997"/>
    <x v="7"/>
    <m/>
    <m/>
    <m/>
    <x v="0"/>
    <s v="Enbridge Inc"/>
    <s v="Natural Resources Canada"/>
    <s v="ftp://ftp.maps.canada.ca/pub/nacei_cnaie/energy_infrastructure/PowerPlantsRenewGE1MW_NorthAmerica_201708.xlsx"/>
    <s v="Natural Resources Canada"/>
    <n v="2016"/>
    <m/>
    <m/>
    <m/>
    <m/>
    <n v="5.1553050320004603"/>
  </r>
  <r>
    <x v="26"/>
    <x v="26"/>
    <s v="Erie Ridge"/>
    <s v="CAN0007845"/>
    <n v="9.4"/>
    <n v="42.445399999999999"/>
    <n v="-81.850399999999993"/>
    <x v="7"/>
    <m/>
    <m/>
    <m/>
    <x v="0"/>
    <s v="Sunedison / Skypower Ltd"/>
    <s v="Natural Resources Canada"/>
    <s v="ftp://ftp.maps.canada.ca/pub/nacei_cnaie/energy_infrastructure/PowerPlantsRenewGE1MW_NorthAmerica_201708.xlsx"/>
    <s v="Natural Resources Canada"/>
    <n v="2013"/>
    <m/>
    <m/>
    <m/>
    <m/>
    <n v="9.6919734601608791"/>
  </r>
  <r>
    <x v="26"/>
    <x v="26"/>
    <s v="Erie Shores"/>
    <s v="CAN0007846"/>
    <n v="99"/>
    <n v="42.647599999999997"/>
    <n v="-80.769499999999994"/>
    <x v="4"/>
    <m/>
    <m/>
    <m/>
    <x v="0"/>
    <s v="Erie Shores Wind Farm LP"/>
    <s v="Natural Resources Canada"/>
    <s v="ftp://ftp.maps.canada.ca/pub/nacei_cnaie/energy_infrastructure/PowerPlantsRenewGE1MW_NorthAmerica_201708.xlsx"/>
    <s v="Natural Resources Canada"/>
    <n v="2016"/>
    <m/>
    <m/>
    <m/>
    <m/>
    <n v="183.88814715917499"/>
  </r>
  <r>
    <x v="26"/>
    <x v="26"/>
    <s v="Erieau"/>
    <s v="CAN0007847"/>
    <n v="99"/>
    <n v="42.301099999999998"/>
    <n v="-82.0047"/>
    <x v="4"/>
    <m/>
    <m/>
    <m/>
    <x v="0"/>
    <s v="Erieau Wind LP"/>
    <s v="Natural Resources Canada"/>
    <s v="ftp://ftp.maps.canada.ca/pub/nacei_cnaie/energy_infrastructure/PowerPlantsRenewGE1MW_NorthAmerica_201708.xlsx"/>
    <s v="Natural Resources Canada"/>
    <n v="2016"/>
    <m/>
    <m/>
    <m/>
    <m/>
    <n v="183.88814715917499"/>
  </r>
  <r>
    <x v="26"/>
    <x v="26"/>
    <s v="Ermine"/>
    <s v="CAN1060281"/>
    <n v="92"/>
    <n v="51.872999999999998"/>
    <n v="-109.0399"/>
    <x v="1"/>
    <m/>
    <m/>
    <m/>
    <x v="11"/>
    <s v="Macquarie Power &amp; Infrastructure Income Fund"/>
    <s v="Canadian Power Plant Database"/>
    <s v="http://www.cbc.ca/news2/interactives/database-cdnpowerplants/?appSession=37157089528396396394056638291117802843348425060575648208153793135366829336033758248443548607051384464831349653596564231536607108"/>
    <s v="GEODB"/>
    <m/>
    <m/>
    <m/>
    <m/>
    <m/>
    <n v="285.27978813730601"/>
  </r>
  <r>
    <x v="26"/>
    <x v="26"/>
    <s v="Ernestown"/>
    <s v="CAN0007848"/>
    <n v="10"/>
    <n v="44.228000000000002"/>
    <n v="-76.719499999999996"/>
    <x v="4"/>
    <m/>
    <m/>
    <m/>
    <x v="0"/>
    <s v="Ernestown Windpark LP"/>
    <s v="Natural Resources Canada"/>
    <s v="ftp://ftp.maps.canada.ca/pub/nacei_cnaie/energy_infrastructure/PowerPlantsRenewGE1MW_NorthAmerica_201708.xlsx"/>
    <s v="Natural Resources Canada"/>
    <n v="2016"/>
    <m/>
    <m/>
    <m/>
    <m/>
    <n v="18.574560319108599"/>
  </r>
  <r>
    <x v="26"/>
    <x v="26"/>
    <s v="Espanola Mill"/>
    <s v="CAN0007849"/>
    <n v="25"/>
    <n v="46.269100000000002"/>
    <n v="-81.767200000000003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46.409424121959198"/>
  </r>
  <r>
    <x v="26"/>
    <x v="26"/>
    <s v="Eugenia"/>
    <s v="CAN0007850"/>
    <n v="6"/>
    <n v="44.339799999999997"/>
    <n v="-80.537000000000006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28.450156786435699"/>
  </r>
  <r>
    <x v="26"/>
    <x v="26"/>
    <s v="Fairmont"/>
    <s v="CAN0007851"/>
    <n v="4.5999999999999996"/>
    <n v="45.682400000000001"/>
    <n v="-61.991300000000003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8.5442977467899492"/>
  </r>
  <r>
    <x v="26"/>
    <x v="26"/>
    <s v="Falls River"/>
    <s v="CAN0007852"/>
    <n v="7"/>
    <n v="53.983499999999999"/>
    <n v="-129.73419999999999"/>
    <x v="0"/>
    <m/>
    <m/>
    <m/>
    <x v="0"/>
    <s v="BC Hydro"/>
    <s v="Natural Resources Canada"/>
    <s v="ftp://ftp.maps.canada.ca/pub/nacei_cnaie/energy_infrastructure/PowerPlantsRenewGE1MW_NorthAmerica_201708.xlsx"/>
    <s v="Natural Resources Canada"/>
    <n v="2015"/>
    <m/>
    <m/>
    <m/>
    <m/>
    <n v="33.191849584175003"/>
  </r>
  <r>
    <x v="26"/>
    <x v="26"/>
    <s v="Fenelon Falls"/>
    <s v="CAN0007853"/>
    <n v="2.6"/>
    <n v="44.535600000000002"/>
    <n v="-78.737300000000005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12.328401274122101"/>
  </r>
  <r>
    <x v="26"/>
    <x v="26"/>
    <s v="Fermeuse"/>
    <s v="CAN0007854"/>
    <n v="27"/>
    <n v="46.969900000000003"/>
    <n v="-52.97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50.151312861593198"/>
  </r>
  <r>
    <x v="26"/>
    <x v="26"/>
    <s v="Ferndale"/>
    <s v="CAN0007855"/>
    <n v="5.0999999999999996"/>
    <n v="44.9465"/>
    <n v="-81.263199999999998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9.4730257627453796"/>
  </r>
  <r>
    <x v="26"/>
    <x v="26"/>
    <s v="Fire Creek"/>
    <s v="CAN0007856"/>
    <n v="23"/>
    <n v="49.7834"/>
    <n v="-122.2347"/>
    <x v="0"/>
    <m/>
    <m/>
    <m/>
    <x v="0"/>
    <s v="Innergex Inc (50%) / Harrison Hydro Project (50%)"/>
    <s v="Natural Resources Canada"/>
    <s v="ftp://ftp.maps.canada.ca/pub/nacei_cnaie/energy_infrastructure/PowerPlantsRenewGE1MW_NorthAmerica_201708.xlsx"/>
    <s v="Natural Resources Canada"/>
    <n v="2017"/>
    <m/>
    <m/>
    <m/>
    <m/>
    <n v="109.05893434800301"/>
  </r>
  <r>
    <x v="26"/>
    <x v="26"/>
    <s v="Firebag"/>
    <s v="CAN0002045"/>
    <n v="104"/>
    <n v="57.235599999999998"/>
    <n v="-110.85"/>
    <x v="1"/>
    <m/>
    <m/>
    <m/>
    <x v="0"/>
    <s v="Suncor"/>
    <s v="Natural Resources Canada"/>
    <s v="http://ftp.maps.canada.ca/pub/nacei_cnaie/energy_infrastructure/PowerPlantsAllGE100MW_NorthAmerica_201708.xlsx"/>
    <s v="Natural Resources Canada"/>
    <n v="2017"/>
    <m/>
    <m/>
    <m/>
    <m/>
    <n v="322.49019528564997"/>
  </r>
  <r>
    <x v="26"/>
    <x v="26"/>
    <s v="Firebag 3"/>
    <s v="CAN0002046"/>
    <n v="170"/>
    <n v="57.241700000000002"/>
    <n v="-110.85469999999999"/>
    <x v="1"/>
    <m/>
    <m/>
    <m/>
    <x v="0"/>
    <s v="Suncor"/>
    <s v="Natural Resources Canada"/>
    <s v="http://ftp.maps.canada.ca/pub/nacei_cnaie/energy_infrastructure/PowerPlantsAllGE100MW_NorthAmerica_201708.xlsx"/>
    <s v="Natural Resources Canada"/>
    <n v="2017"/>
    <m/>
    <m/>
    <m/>
    <m/>
    <n v="527.14743460154398"/>
  </r>
  <r>
    <x v="26"/>
    <x v="26"/>
    <s v="Firebag 4"/>
    <s v="CAN0002047"/>
    <n v="160"/>
    <n v="57.241700000000002"/>
    <n v="-110.8569"/>
    <x v="1"/>
    <m/>
    <m/>
    <m/>
    <x v="0"/>
    <s v="Suncor"/>
    <s v="Natural Resources Canada"/>
    <s v="http://ftp.maps.canada.ca/pub/nacei_cnaie/energy_infrastructure/PowerPlantsAllGE100MW_NorthAmerica_201708.xlsx"/>
    <s v="Natural Resources Canada"/>
    <n v="2017"/>
    <m/>
    <m/>
    <m/>
    <m/>
    <n v="496.13876197792399"/>
  </r>
  <r>
    <x v="26"/>
    <x v="26"/>
    <s v="First Light I"/>
    <s v="CAN0007857"/>
    <n v="9.1"/>
    <n v="44.290399999999998"/>
    <n v="-76.925700000000006"/>
    <x v="7"/>
    <m/>
    <m/>
    <m/>
    <x v="0"/>
    <s v="Sunedison / Skypower Ltd"/>
    <s v="Natural Resources Canada"/>
    <s v="ftp://ftp.maps.canada.ca/pub/nacei_cnaie/energy_infrastructure/PowerPlantsRenewGE1MW_NorthAmerica_201708.xlsx"/>
    <s v="Natural Resources Canada"/>
    <n v="2013"/>
    <m/>
    <m/>
    <m/>
    <m/>
    <n v="9.3826551582408495"/>
  </r>
  <r>
    <x v="26"/>
    <x v="26"/>
    <s v="First Light II"/>
    <s v="CAN0007858"/>
    <n v="10.4"/>
    <n v="44.298400000000001"/>
    <n v="-76.942499999999995"/>
    <x v="7"/>
    <m/>
    <m/>
    <m/>
    <x v="0"/>
    <s v="Sunedison / Skypower Ltd"/>
    <s v="Natural Resources Canada"/>
    <s v="ftp://ftp.maps.canada.ca/pub/nacei_cnaie/energy_infrastructure/PowerPlantsRenewGE1MW_NorthAmerica_201708.xlsx"/>
    <s v="Natural Resources Canada"/>
    <n v="2013"/>
    <m/>
    <m/>
    <m/>
    <m/>
    <n v="10.7230344665609"/>
  </r>
  <r>
    <x v="26"/>
    <x v="26"/>
    <s v="Fitzpatrick Mountain"/>
    <s v="CAN0007859"/>
    <n v="1.6"/>
    <n v="45.626399999999997"/>
    <n v="-62.901299999999999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2.9719296510573701"/>
  </r>
  <r>
    <x v="26"/>
    <x v="26"/>
    <s v="Fitzsimmons Creek"/>
    <s v="CAN0007860"/>
    <n v="7.5"/>
    <n v="50.105600000000003"/>
    <n v="-122.9448"/>
    <x v="0"/>
    <m/>
    <m/>
    <m/>
    <x v="0"/>
    <s v="Innergex Inc (66.7%) / Ledcor Power Group (33.3%)"/>
    <s v="Natural Resources Canada"/>
    <s v="ftp://ftp.maps.canada.ca/pub/nacei_cnaie/energy_infrastructure/PowerPlantsRenewGE1MW_NorthAmerica_201708.xlsx"/>
    <s v="Natural Resources Canada"/>
    <n v="2017"/>
    <m/>
    <m/>
    <m/>
    <m/>
    <n v="35.562695983044698"/>
  </r>
  <r>
    <x v="26"/>
    <x v="26"/>
    <s v="Forrest Kerr"/>
    <s v="CAN0002145"/>
    <n v="195"/>
    <n v="56.717199999999998"/>
    <n v="-130.6866"/>
    <x v="0"/>
    <m/>
    <m/>
    <m/>
    <x v="0"/>
    <s v="AltaGas"/>
    <s v="Natural Resources Canada"/>
    <s v="http://ftp.maps.canada.ca/pub/nacei_cnaie/energy_infrastructure/PowerPlantsAllGE100MW_NorthAmerica_201708.xlsx"/>
    <s v="Natural Resources Canada"/>
    <n v="2017"/>
    <m/>
    <m/>
    <m/>
    <m/>
    <n v="924.63009555916301"/>
  </r>
  <r>
    <x v="26"/>
    <x v="26"/>
    <s v="Fort Frances"/>
    <s v="CAN0007862"/>
    <n v="9.4"/>
    <n v="48.609099999999998"/>
    <n v="-93.402299999999997"/>
    <x v="0"/>
    <m/>
    <m/>
    <m/>
    <x v="0"/>
    <s v="H2O Power LP"/>
    <s v="Natural Resources Canada"/>
    <s v="ftp://ftp.maps.canada.ca/pub/nacei_cnaie/energy_infrastructure/PowerPlantsRenewGE1MW_NorthAmerica_201708.xlsx"/>
    <s v="Natural Resources Canada"/>
    <n v="2017"/>
    <m/>
    <m/>
    <m/>
    <m/>
    <n v="44.571912298749403"/>
  </r>
  <r>
    <x v="26"/>
    <x v="26"/>
    <s v="Fort Saskatchewan (TransAlta)"/>
    <s v="CAN0002048"/>
    <n v="118"/>
    <n v="53.735999999999997"/>
    <n v="-113.1734"/>
    <x v="1"/>
    <m/>
    <m/>
    <m/>
    <x v="0"/>
    <s v="TransAlta (30%) / Strongwater Energy Ltd (70%)"/>
    <s v="Natural Resources Canada"/>
    <s v="http://ftp.maps.canada.ca/pub/nacei_cnaie/energy_infrastructure/PowerPlantsAllGE100MW_NorthAmerica_201708.xlsx"/>
    <s v="Natural Resources Canada"/>
    <n v="2017"/>
    <m/>
    <m/>
    <m/>
    <m/>
    <n v="365.90233695871899"/>
  </r>
  <r>
    <x v="26"/>
    <x v="26"/>
    <s v="Fort William"/>
    <s v="CAN0007863"/>
    <n v="10.9"/>
    <n v="48.360300000000002"/>
    <n v="-89.253600000000006"/>
    <x v="7"/>
    <m/>
    <m/>
    <m/>
    <x v="0"/>
    <s v="Not Reported"/>
    <s v="Natural Resources Canada"/>
    <s v="ftp://ftp.maps.canada.ca/pub/nacei_cnaie/energy_infrastructure/PowerPlantsRenewGE1MW_NorthAmerica_201708.xlsx"/>
    <s v="Natural Resources Canada"/>
    <n v="2013"/>
    <m/>
    <m/>
    <m/>
    <m/>
    <n v="11.238564969761001"/>
  </r>
  <r>
    <x v="26"/>
    <x v="26"/>
    <s v="Foster Creek"/>
    <s v="CAN1060303"/>
    <n v="80"/>
    <n v="55.067399999999999"/>
    <n v="-110.536"/>
    <x v="1"/>
    <m/>
    <m/>
    <m/>
    <x v="27"/>
    <s v="AbitibiBowater"/>
    <s v="Canadian Power Plant Database"/>
    <s v="http://www.cbc.ca/news2/interactives/database-cdnpowerplants/?appSession=37157089528396396394056638291117802843348425060575648208153793135366829336033758248443548607051384464831349653596564231536607108"/>
    <s v="GEODB"/>
    <m/>
    <m/>
    <m/>
    <m/>
    <m/>
    <n v="248.069380988962"/>
  </r>
  <r>
    <x v="26"/>
    <x v="26"/>
    <s v="Fotolight"/>
    <s v="CAN0007864"/>
    <n v="10"/>
    <n v="44.0199"/>
    <n v="-77.093999999999994"/>
    <x v="7"/>
    <m/>
    <m/>
    <m/>
    <x v="0"/>
    <s v="Axium Foto Light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Fourth Lake"/>
    <s v="CAN0007865"/>
    <n v="2.2000000000000002"/>
    <n v="44.369599999999998"/>
    <n v="-65.719300000000004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10.4317241550264"/>
  </r>
  <r>
    <x v="26"/>
    <x v="26"/>
    <s v="Frampton"/>
    <s v="CAN0007866"/>
    <n v="24"/>
    <n v="46.444499999999998"/>
    <n v="-70.736999999999995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44.578944765860598"/>
  </r>
  <r>
    <x v="26"/>
    <x v="26"/>
    <s v="Frankford"/>
    <s v="CAN0007867"/>
    <n v="3"/>
    <n v="44.186500000000002"/>
    <n v="-77.594499999999996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14.2250783932178"/>
  </r>
  <r>
    <x v="26"/>
    <x v="26"/>
    <s v="Fraser"/>
    <s v="CAN0007868"/>
    <n v="2.9"/>
    <n v="47.841000000000001"/>
    <n v="-69.531700000000001"/>
    <x v="0"/>
    <m/>
    <m/>
    <m/>
    <x v="0"/>
    <s v="Hydro-Fraser Inc"/>
    <s v="Natural Resources Canada"/>
    <s v="ftp://ftp.maps.canada.ca/pub/nacei_cnaie/energy_infrastructure/PowerPlantsRenewGE1MW_NorthAmerica_201708.xlsx"/>
    <s v="Natural Resources Canada"/>
    <n v="2017"/>
    <m/>
    <m/>
    <m/>
    <m/>
    <n v="13.7509091134439"/>
  </r>
  <r>
    <x v="26"/>
    <x v="26"/>
    <s v="Fraser Lake Biomass"/>
    <s v="CAN0008598"/>
    <n v="12"/>
    <n v="54.067300000000003"/>
    <n v="-124.7484"/>
    <x v="9"/>
    <m/>
    <m/>
    <m/>
    <x v="0"/>
    <s v="West Fraser Mills Ltd"/>
    <s v="Natural Resources Canada"/>
    <s v="ftp://ftp.maps.canada.ca/pub/nacei_cnaie/energy_infrastructure/PowerPlantsRenewGE1MW_NorthAmerica_201708.xlsx"/>
    <s v="Natural Resources Canada"/>
    <n v="2017"/>
    <m/>
    <m/>
    <m/>
    <m/>
    <n v="22.276523578540399"/>
  </r>
  <r>
    <x v="26"/>
    <x v="26"/>
    <s v="Fraser Richmond Soil &amp; Fiber"/>
    <s v="CAN0007869"/>
    <n v="1"/>
    <n v="49.159700000000001"/>
    <n v="-123.0378"/>
    <x v="9"/>
    <m/>
    <m/>
    <m/>
    <x v="0"/>
    <s v="Harvest"/>
    <s v="Natural Resources Canada"/>
    <s v="ftp://ftp.maps.canada.ca/pub/nacei_cnaie/energy_infrastructure/PowerPlantsRenewGE1MW_NorthAmerica_201708.xlsx"/>
    <s v="Natural Resources Canada"/>
    <n v="2017"/>
    <m/>
    <m/>
    <m/>
    <m/>
    <n v="1.8563769648783599"/>
  </r>
  <r>
    <x v="26"/>
    <x v="26"/>
    <s v="Frogmore"/>
    <s v="CAN0007870"/>
    <n v="9.9"/>
    <n v="42.606900000000003"/>
    <n v="-80.659800000000004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8.388814715917501"/>
  </r>
  <r>
    <x v="26"/>
    <x v="26"/>
    <s v="Front Line"/>
    <s v="CAN0007871"/>
    <n v="9"/>
    <n v="42.3964"/>
    <n v="-81.865700000000004"/>
    <x v="4"/>
    <m/>
    <m/>
    <m/>
    <x v="0"/>
    <s v="Gengrowth"/>
    <s v="Natural Resources Canada"/>
    <s v="ftp://ftp.maps.canada.ca/pub/nacei_cnaie/energy_infrastructure/PowerPlantsRenewGE1MW_NorthAmerica_201708.xlsx"/>
    <s v="Natural Resources Canada"/>
    <n v="2016"/>
    <m/>
    <m/>
    <m/>
    <m/>
    <n v="16.717104287197699"/>
  </r>
  <r>
    <x v="26"/>
    <x v="26"/>
    <s v="Frontenac"/>
    <s v="CAN0007872"/>
    <n v="2.2000000000000002"/>
    <n v="45.402299999999997"/>
    <n v="-71.898399999999995"/>
    <x v="0"/>
    <m/>
    <m/>
    <m/>
    <x v="0"/>
    <s v="Ville de Sherbrooke /Hydro Sherbrooke"/>
    <s v="Natural Resources Canada"/>
    <s v="ftp://ftp.maps.canada.ca/pub/nacei_cnaie/energy_infrastructure/PowerPlantsRenewGE1MW_NorthAmerica_201708.xlsx"/>
    <s v="Natural Resources Canada"/>
    <n v="2017"/>
    <m/>
    <m/>
    <m/>
    <m/>
    <n v="10.4317241550264"/>
  </r>
  <r>
    <x v="26"/>
    <x v="26"/>
    <s v="Furry Creek"/>
    <s v="CAN0007873"/>
    <n v="10"/>
    <n v="49.579300000000003"/>
    <n v="-123.202"/>
    <x v="0"/>
    <m/>
    <m/>
    <m/>
    <x v="0"/>
    <s v="Furry Creek Power Ltd"/>
    <s v="Natural Resources Canada"/>
    <s v="ftp://ftp.maps.canada.ca/pub/nacei_cnaie/energy_infrastructure/PowerPlantsRenewGE1MW_NorthAmerica_201708.xlsx"/>
    <s v="Natural Resources Canada"/>
    <n v="2017"/>
    <m/>
    <m/>
    <m/>
    <m/>
    <n v="47.416927977392902"/>
  </r>
  <r>
    <x v="26"/>
    <x v="26"/>
    <s v="G.M. Shrum"/>
    <s v="CAN0002146"/>
    <n v="2730"/>
    <n v="56.014800000000001"/>
    <n v="-122.1957"/>
    <x v="0"/>
    <m/>
    <m/>
    <m/>
    <x v="0"/>
    <s v="BC Hydro"/>
    <s v="Natural Resources Canada"/>
    <s v="http://ftp.maps.canada.ca/pub/nacei_cnaie/energy_infrastructure/PowerPlantsAllGE100MW_NorthAmerica_201708.xlsx"/>
    <s v="Natural Resources Canada"/>
    <n v="2017"/>
    <m/>
    <m/>
    <m/>
    <m/>
    <n v="12944.8213378282"/>
  </r>
  <r>
    <x v="26"/>
    <x v="26"/>
    <s v="GTAA Cogeneration"/>
    <s v="CAN1060359"/>
    <n v="90"/>
    <n v="43.691099999999999"/>
    <n v="-79.610500000000002"/>
    <x v="1"/>
    <m/>
    <m/>
    <m/>
    <x v="18"/>
    <s v="Cartier Ã‰nergie"/>
    <s v="Canadian Power Plant Database"/>
    <s v="http://www.cbc.ca/news2/interactives/database-cdnpowerplants/?appSession=37157089528396396394056638291117802843348425060575648208153793135366829336033758248443548607051384464831349653596564231536607108"/>
    <s v="WRI"/>
    <m/>
    <m/>
    <m/>
    <m/>
    <m/>
    <n v="279.07805361258198"/>
  </r>
  <r>
    <x v="26"/>
    <x v="26"/>
    <s v="Gaetz Brook"/>
    <s v="CAN0007875"/>
    <n v="2.2999999999999998"/>
    <n v="44.758800000000001"/>
    <n v="-63.204300000000003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4.2721488733949702"/>
  </r>
  <r>
    <x v="26"/>
    <x v="26"/>
    <s v="Galetta"/>
    <s v="CAN0007876"/>
    <n v="1.6"/>
    <n v="45.426200000000001"/>
    <n v="-76.253699999999995"/>
    <x v="0"/>
    <m/>
    <m/>
    <m/>
    <x v="0"/>
    <s v="Canadian Hydro Developers  Inc"/>
    <s v="Natural Resources Canada"/>
    <s v="ftp://ftp.maps.canada.ca/pub/nacei_cnaie/energy_infrastructure/PowerPlantsRenewGE1MW_NorthAmerica_201708.xlsx"/>
    <s v="Natural Resources Canada"/>
    <n v="2017"/>
    <m/>
    <m/>
    <m/>
    <m/>
    <n v="7.5867084763828698"/>
  </r>
  <r>
    <x v="26"/>
    <x v="26"/>
    <s v="Ganaraska"/>
    <s v="CAN0007877"/>
    <n v="17.600000000000001"/>
    <n v="44.0197"/>
    <n v="-78.581000000000003"/>
    <x v="4"/>
    <m/>
    <m/>
    <m/>
    <x v="0"/>
    <s v="Ganaraska Wind Development Joint Venture"/>
    <s v="Natural Resources Canada"/>
    <s v="ftp://ftp.maps.canada.ca/pub/nacei_cnaie/energy_infrastructure/PowerPlantsRenewGE1MW_NorthAmerica_201708.xlsx"/>
    <s v="Natural Resources Canada"/>
    <n v="2016"/>
    <m/>
    <m/>
    <m/>
    <m/>
    <n v="32.6912261616311"/>
  </r>
  <r>
    <x v="26"/>
    <x v="26"/>
    <s v="Gardiner Mines (Cape Breton University)"/>
    <s v="CAN0008599"/>
    <n v="5.4"/>
    <n v="46.195"/>
    <n v="-60.0839"/>
    <x v="4"/>
    <m/>
    <m/>
    <m/>
    <x v="0"/>
    <s v="Gardner Mines Wind Farm LP"/>
    <s v="Natural Resources Canada"/>
    <s v="ftp://ftp.maps.canada.ca/pub/nacei_cnaie/energy_infrastructure/PowerPlantsRenewGE1MW_NorthAmerica_201708.xlsx"/>
    <s v="Natural Resources Canada"/>
    <n v="2016"/>
    <m/>
    <m/>
    <m/>
    <m/>
    <n v="10.0302625723186"/>
  </r>
  <r>
    <x v="26"/>
    <x v="26"/>
    <s v="Gartshore"/>
    <s v="CAN0007878"/>
    <n v="23"/>
    <n v="47.240200000000002"/>
    <n v="-84.583500000000001"/>
    <x v="0"/>
    <m/>
    <m/>
    <m/>
    <x v="0"/>
    <s v="Brookfield Renewable Power Inc"/>
    <s v="Natural Resources Canada"/>
    <s v="ftp://ftp.maps.canada.ca/pub/nacei_cnaie/energy_infrastructure/PowerPlantsRenewGE1MW_NorthAmerica_201708.xlsx"/>
    <s v="Natural Resources Canada"/>
    <n v="2017"/>
    <m/>
    <m/>
    <m/>
    <m/>
    <n v="109.05893434800301"/>
  </r>
  <r>
    <x v="26"/>
    <x v="26"/>
    <s v="Gatineau (Bowater)"/>
    <s v="CAN0007879"/>
    <n v="15"/>
    <n v="45.479199999999999"/>
    <n v="-75.655199999999994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27.8456544731755"/>
  </r>
  <r>
    <x v="26"/>
    <x v="26"/>
    <s v="Geisler Falls / Corkery Falls"/>
    <s v="CAN0007880"/>
    <n v="2.9"/>
    <n v="45.987900000000003"/>
    <n v="-79.418999999999997"/>
    <x v="0"/>
    <m/>
    <m/>
    <m/>
    <x v="0"/>
    <s v="Carlisle LP No. 1"/>
    <s v="Natural Resources Canada"/>
    <s v="ftp://ftp.maps.canada.ca/pub/nacei_cnaie/energy_infrastructure/PowerPlantsRenewGE1MW_NorthAmerica_201708.xlsx"/>
    <s v="Natural Resources Canada"/>
    <n v="2017"/>
    <m/>
    <m/>
    <m/>
    <m/>
    <n v="13.7509091134439"/>
  </r>
  <r>
    <x v="26"/>
    <x v="26"/>
    <s v="Genesee"/>
    <s v="CAN0002049"/>
    <n v="1376"/>
    <n v="53.3446"/>
    <n v="-114.3049"/>
    <x v="6"/>
    <m/>
    <m/>
    <m/>
    <x v="0"/>
    <s v="Capital Power &amp; TransAlta"/>
    <s v="Natural Resources Canada"/>
    <s v="http://ftp.maps.canada.ca/pub/nacei_cnaie/energy_infrastructure/PowerPlantsAllGE100MW_NorthAmerica_201708.xlsx"/>
    <s v="Natural Resources Canada"/>
    <n v="2017"/>
    <m/>
    <m/>
    <m/>
    <m/>
    <n v="9112.9725747032298"/>
  </r>
  <r>
    <x v="26"/>
    <x v="26"/>
    <s v="Gesner"/>
    <s v="CAN0007881"/>
    <n v="10"/>
    <n v="42.519300000000001"/>
    <n v="-81.757099999999994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8.574560319108599"/>
  </r>
  <r>
    <x v="26"/>
    <x v="26"/>
    <s v="Ghost"/>
    <s v="CAN0007882"/>
    <n v="51"/>
    <n v="51.218800000000002"/>
    <n v="-114.70780000000001"/>
    <x v="0"/>
    <m/>
    <m/>
    <m/>
    <x v="0"/>
    <s v="TransAlta (100%)"/>
    <s v="Natural Resources Canada"/>
    <s v="ftp://ftp.maps.canada.ca/pub/nacei_cnaie/energy_infrastructure/PowerPlantsRenewGE1MW_NorthAmerica_201708.xlsx"/>
    <s v="Natural Resources Canada"/>
    <n v="2017"/>
    <m/>
    <m/>
    <m/>
    <m/>
    <n v="241.826332684704"/>
  </r>
  <r>
    <x v="26"/>
    <x v="26"/>
    <s v="Ghost Pine"/>
    <s v="CAN0007883"/>
    <n v="81.599999999999994"/>
    <n v="51.872300000000003"/>
    <n v="-113.3181"/>
    <x v="4"/>
    <m/>
    <m/>
    <m/>
    <x v="0"/>
    <s v="Finavera"/>
    <s v="Natural Resources Canada"/>
    <s v="ftp://ftp.maps.canada.ca/pub/nacei_cnaie/energy_infrastructure/PowerPlantsRenewGE1MW_NorthAmerica_201708.xlsx"/>
    <s v="Natural Resources Canada"/>
    <n v="2016"/>
    <m/>
    <m/>
    <m/>
    <m/>
    <n v="151.56841220392599"/>
  </r>
  <r>
    <x v="26"/>
    <x v="26"/>
    <s v="Gisborne"/>
    <s v="CAN0007884"/>
    <n v="3.5"/>
    <n v="46.567700000000002"/>
    <n v="-60.525199999999998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16.595924792087501"/>
  </r>
  <r>
    <x v="26"/>
    <x v="26"/>
    <s v="Gitchi Animki Bezhig"/>
    <s v="CAN0007885"/>
    <n v="8.9"/>
    <n v="48.643900000000002"/>
    <n v="-85.765900000000002"/>
    <x v="0"/>
    <m/>
    <m/>
    <m/>
    <x v="0"/>
    <s v="Pic Mobert Hydro Inc"/>
    <s v="Natural Resources Canada"/>
    <s v="ftp://ftp.maps.canada.ca/pub/nacei_cnaie/energy_infrastructure/PowerPlantsRenewGE1MW_NorthAmerica_201708.xlsx"/>
    <s v="Natural Resources Canada"/>
    <n v="2017"/>
    <m/>
    <m/>
    <m/>
    <m/>
    <n v="42.201065899879701"/>
  </r>
  <r>
    <x v="26"/>
    <x v="26"/>
    <s v="Gitchi Animki Niizh"/>
    <s v="CAN0007886"/>
    <n v="10"/>
    <n v="48.597700000000003"/>
    <n v="-85.877899999999997"/>
    <x v="0"/>
    <m/>
    <m/>
    <m/>
    <x v="0"/>
    <s v="Pic Mobert Hydro Inc"/>
    <s v="Natural Resources Canada"/>
    <s v="ftp://ftp.maps.canada.ca/pub/nacei_cnaie/energy_infrastructure/PowerPlantsRenewGE1MW_NorthAmerica_201708.xlsx"/>
    <s v="Natural Resources Canada"/>
    <n v="2017"/>
    <m/>
    <m/>
    <m/>
    <m/>
    <n v="47.416927977392902"/>
  </r>
  <r>
    <x v="26"/>
    <x v="26"/>
    <s v="Gitzler Falls"/>
    <s v="CAN0007887"/>
    <n v="1.2"/>
    <n v="46.002200000000002"/>
    <n v="-79.424700000000001"/>
    <x v="0"/>
    <m/>
    <m/>
    <m/>
    <x v="0"/>
    <s v="Carlisle Ltd Partnership"/>
    <s v="Natural Resources Canada"/>
    <s v="ftp://ftp.maps.canada.ca/pub/nacei_cnaie/energy_infrastructure/PowerPlantsRenewGE1MW_NorthAmerica_201708.xlsx"/>
    <s v="Natural Resources Canada"/>
    <n v="2016"/>
    <m/>
    <m/>
    <m/>
    <m/>
    <n v="5.6900313572871504"/>
  </r>
  <r>
    <x v="26"/>
    <x v="26"/>
    <s v="Glace Bay / Donkin"/>
    <s v="CAN0007888"/>
    <n v="1.6"/>
    <n v="46.218000000000004"/>
    <n v="-59.981000000000002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2.9719296510573701"/>
  </r>
  <r>
    <x v="26"/>
    <x v="26"/>
    <s v="Glen Dhu"/>
    <s v="CAN0007889"/>
    <n v="62.1"/>
    <n v="45.646700000000003"/>
    <n v="-62.221600000000002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15.348019581664"/>
  </r>
  <r>
    <x v="26"/>
    <x v="26"/>
    <s v="Glen Miller"/>
    <s v="CAN0007890"/>
    <n v="8"/>
    <n v="44.152500000000003"/>
    <n v="-77.581900000000005"/>
    <x v="0"/>
    <m/>
    <m/>
    <m/>
    <x v="0"/>
    <s v="Glen Miller Power LP"/>
    <s v="Natural Resources Canada"/>
    <s v="ftp://ftp.maps.canada.ca/pub/nacei_cnaie/energy_infrastructure/PowerPlantsRenewGE1MW_NorthAmerica_201708.xlsx"/>
    <s v="Natural Resources Canada"/>
    <n v="2017"/>
    <m/>
    <m/>
    <m/>
    <m/>
    <n v="37.9335423819143"/>
  </r>
  <r>
    <x v="26"/>
    <x v="26"/>
    <s v="Glenarm"/>
    <s v="CAN0007891"/>
    <n v="10"/>
    <n v="44.463299999999997"/>
    <n v="-78.966200000000001"/>
    <x v="7"/>
    <m/>
    <m/>
    <m/>
    <x v="0"/>
    <s v="Csi Glenarm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Glenford"/>
    <s v="CAN0007892"/>
    <n v="5"/>
    <n v="46.838500000000003"/>
    <n v="-71.9405"/>
    <x v="0"/>
    <m/>
    <m/>
    <m/>
    <x v="0"/>
    <s v="Algonquin Power"/>
    <s v="Natural Resources Canada"/>
    <s v="ftp://ftp.maps.canada.ca/pub/nacei_cnaie/energy_infrastructure/PowerPlantsRenewGE1MW_NorthAmerica_201708.xlsx"/>
    <s v="Natural Resources Canada"/>
    <n v="2017"/>
    <m/>
    <m/>
    <m/>
    <m/>
    <n v="23.708463988696401"/>
  </r>
  <r>
    <x v="26"/>
    <x v="26"/>
    <s v="Gold River"/>
    <s v="CAN0007893"/>
    <n v="90"/>
    <n v="49.682699999999997"/>
    <n v="-126.1253"/>
    <x v="9"/>
    <m/>
    <m/>
    <m/>
    <x v="0"/>
    <s v="Green Island Energy"/>
    <s v="Natural Resources Canada"/>
    <s v="ftp://ftp.maps.canada.ca/pub/nacei_cnaie/energy_infrastructure/PowerPlantsRenewGE1MW_NorthAmerica_201708.xlsx"/>
    <s v="Natural Resources Canada"/>
    <n v="2015"/>
    <m/>
    <m/>
    <m/>
    <m/>
    <n v="167.073926839053"/>
  </r>
  <r>
    <x v="26"/>
    <x v="26"/>
    <s v="Golden"/>
    <s v="CAN0007894"/>
    <n v="8"/>
    <n v="51.304699999999997"/>
    <n v="-116.9761"/>
    <x v="9"/>
    <m/>
    <m/>
    <m/>
    <x v="0"/>
    <s v="Louisiana-Pacific Canada Engineered Wood Products Ltd"/>
    <s v="Natural Resources Canada"/>
    <s v="ftp://ftp.maps.canada.ca/pub/nacei_cnaie/energy_infrastructure/PowerPlantsRenewGE1MW_NorthAmerica_201708.xlsx"/>
    <s v="Natural Resources Canada"/>
    <n v="2017"/>
    <m/>
    <m/>
    <m/>
    <m/>
    <n v="14.851015719026901"/>
  </r>
  <r>
    <x v="26"/>
    <x v="26"/>
    <s v="Goldlight"/>
    <s v="CAN0007895"/>
    <n v="10"/>
    <n v="44.287799999999997"/>
    <n v="-79.293599999999998"/>
    <x v="7"/>
    <m/>
    <m/>
    <m/>
    <x v="0"/>
    <s v="Goldlight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Goodlight"/>
    <s v="CAN0007896"/>
    <n v="10"/>
    <n v="44.511699999999998"/>
    <n v="-78.992000000000004"/>
    <x v="7"/>
    <m/>
    <m/>
    <m/>
    <x v="0"/>
    <s v="Goodlight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Goreway"/>
    <s v="CAN0002050"/>
    <n v="875"/>
    <n v="43.746499999999997"/>
    <n v="-79.679900000000004"/>
    <x v="1"/>
    <m/>
    <m/>
    <m/>
    <x v="0"/>
    <s v="Goreway Station Partnership"/>
    <s v="Natural Resources Canada"/>
    <s v="http://ftp.maps.canada.ca/pub/nacei_cnaie/energy_infrastructure/PowerPlantsAllGE100MW_NorthAmerica_201708.xlsx"/>
    <s v="Natural Resources Canada"/>
    <n v="2017"/>
    <m/>
    <m/>
    <m/>
    <m/>
    <n v="2713.25885456677"/>
  </r>
  <r>
    <x v="26"/>
    <x v="26"/>
    <s v="Gosfield"/>
    <s v="CAN0007897"/>
    <n v="50.6"/>
    <n v="42.126899999999999"/>
    <n v="-82.683499999999995"/>
    <x v="4"/>
    <m/>
    <m/>
    <m/>
    <x v="0"/>
    <s v="Gosfield Wind LP"/>
    <s v="Natural Resources Canada"/>
    <s v="ftp://ftp.maps.canada.ca/pub/nacei_cnaie/energy_infrastructure/PowerPlantsRenewGE1MW_NorthAmerica_201708.xlsx"/>
    <s v="Natural Resources Canada"/>
    <n v="2016"/>
    <m/>
    <m/>
    <m/>
    <m/>
    <n v="93.987275214689504"/>
  </r>
  <r>
    <x v="26"/>
    <x v="26"/>
    <s v="Goshen"/>
    <s v="CAN0002147"/>
    <n v="102.4"/>
    <n v="43.2986"/>
    <n v="-81.614400000000003"/>
    <x v="4"/>
    <m/>
    <m/>
    <m/>
    <x v="0"/>
    <s v="Goshen Wind  LP"/>
    <s v="Natural Resources Canada"/>
    <s v="http://ftp.maps.canada.ca/pub/nacei_cnaie/energy_infrastructure/PowerPlantsAllGE100MW_NorthAmerica_201708.xlsx"/>
    <s v="Natural Resources Canada"/>
    <n v="2016"/>
    <m/>
    <m/>
    <m/>
    <m/>
    <n v="190.203497667672"/>
  </r>
  <r>
    <x v="26"/>
    <x v="26"/>
    <s v="Goulais"/>
    <s v="CAN0007899"/>
    <n v="25.3"/>
    <n v="46.661499999999997"/>
    <n v="-84.358699999999999"/>
    <x v="4"/>
    <m/>
    <m/>
    <m/>
    <x v="0"/>
    <s v="Chi-Wiikwedong LP"/>
    <s v="Natural Resources Canada"/>
    <s v="ftp://ftp.maps.canada.ca/pub/nacei_cnaie/energy_infrastructure/PowerPlantsRenewGE1MW_NorthAmerica_201708.xlsx"/>
    <s v="Natural Resources Canada"/>
    <n v="2016"/>
    <m/>
    <m/>
    <m/>
    <m/>
    <n v="46.993637607344702"/>
  </r>
  <r>
    <x v="26"/>
    <x v="26"/>
    <s v="Gracey"/>
    <s v="CAN0007900"/>
    <n v="10"/>
    <n v="42.271799999999999"/>
    <n v="-82.488200000000006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8.574560319108599"/>
  </r>
  <r>
    <x v="26"/>
    <x v="26"/>
    <s v="Grand Bend"/>
    <s v="CAN0007901"/>
    <n v="99.3"/>
    <n v="43.393700000000003"/>
    <n v="-81.657799999999995"/>
    <x v="4"/>
    <m/>
    <m/>
    <m/>
    <x v="0"/>
    <s v="Grand Bend Wind LP"/>
    <s v="Natural Resources Canada"/>
    <s v="ftp://ftp.maps.canada.ca/pub/nacei_cnaie/energy_infrastructure/PowerPlantsRenewGE1MW_NorthAmerica_201708.xlsx"/>
    <s v="Natural Resources Canada"/>
    <n v="2016"/>
    <m/>
    <m/>
    <m/>
    <m/>
    <n v="184.44538396874799"/>
  </r>
  <r>
    <x v="26"/>
    <x v="26"/>
    <s v="Grand Falls"/>
    <s v="CAN0007902"/>
    <n v="75"/>
    <n v="48.925400000000003"/>
    <n v="-55.6678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355.62695983044699"/>
  </r>
  <r>
    <x v="26"/>
    <x v="26"/>
    <s v="Grand Falls / Grand Sault"/>
    <s v="CAN0007903"/>
    <n v="66"/>
    <n v="47.042900000000003"/>
    <n v="-67.736900000000006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312.95172465079298"/>
  </r>
  <r>
    <x v="26"/>
    <x v="26"/>
    <s v="Grand Rapids"/>
    <s v="CAN0002148"/>
    <n v="479"/>
    <n v="53.16"/>
    <n v="-99.286299999999997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2271.2708501171201"/>
  </r>
  <r>
    <x v="26"/>
    <x v="26"/>
    <s v="Grand Renewable Energy Park"/>
    <s v="CAN0002149"/>
    <n v="149"/>
    <n v="42.881399999999999"/>
    <n v="-79.787899999999993"/>
    <x v="4"/>
    <m/>
    <m/>
    <m/>
    <x v="0"/>
    <s v="Grand Renewable Wind LP"/>
    <s v="Natural Resources Canada"/>
    <s v="http://ftp.maps.canada.ca/pub/nacei_cnaie/energy_infrastructure/PowerPlantsAllGE100MW_NorthAmerica_201708.xlsx"/>
    <s v="Natural Resources Canada"/>
    <n v="2016"/>
    <m/>
    <m/>
    <m/>
    <m/>
    <n v="276.76094875471802"/>
  </r>
  <r>
    <x v="26"/>
    <x v="26"/>
    <s v="Grand Renewable Energy Park"/>
    <s v="CAN0002150"/>
    <n v="100"/>
    <n v="42.888300000000001"/>
    <n v="-79.819000000000003"/>
    <x v="7"/>
    <m/>
    <m/>
    <m/>
    <x v="0"/>
    <s v="Grand Renewable Solar LP"/>
    <s v="Natural Resources Canada"/>
    <s v="http://ftp.maps.canada.ca/pub/nacei_cnaie/energy_infrastructure/PowerPlantsAllGE100MW_NorthAmerica_201708.xlsx"/>
    <s v="Natural Resources Canada"/>
    <n v="2017"/>
    <m/>
    <m/>
    <m/>
    <m/>
    <n v="103.106100640009"/>
  </r>
  <r>
    <x v="26"/>
    <x v="26"/>
    <s v="Grand Valley I / II"/>
    <s v="CAN0007907"/>
    <n v="19.8"/>
    <n v="44.007800000000003"/>
    <n v="-80.355599999999995"/>
    <x v="4"/>
    <m/>
    <m/>
    <m/>
    <x v="0"/>
    <s v="Grand Valley 1 LP"/>
    <s v="Natural Resources Canada"/>
    <s v="ftp://ftp.maps.canada.ca/pub/nacei_cnaie/energy_infrastructure/PowerPlantsRenewGE1MW_NorthAmerica_201708.xlsx"/>
    <s v="Natural Resources Canada"/>
    <n v="2016"/>
    <m/>
    <m/>
    <m/>
    <m/>
    <n v="36.777629431835003"/>
  </r>
  <r>
    <x v="26"/>
    <x v="26"/>
    <s v="Grand Valley III"/>
    <s v="CAN0007908"/>
    <n v="40.1"/>
    <n v="43.929400000000001"/>
    <n v="-80.343699999999998"/>
    <x v="4"/>
    <m/>
    <m/>
    <m/>
    <x v="0"/>
    <s v="Grand Valley 2 LP"/>
    <s v="Natural Resources Canada"/>
    <s v="ftp://ftp.maps.canada.ca/pub/nacei_cnaie/energy_infrastructure/PowerPlantsRenewGE1MW_NorthAmerica_201708.xlsx"/>
    <s v="Natural Resources Canada"/>
    <n v="2016"/>
    <m/>
    <m/>
    <m/>
    <m/>
    <n v="74.483986879625505"/>
  </r>
  <r>
    <x v="26"/>
    <x v="26"/>
    <s v="Grand-MÃ¨re"/>
    <s v="CAN0007911"/>
    <n v="67"/>
    <n v="46.615200000000002"/>
    <n v="-72.679299999999998"/>
    <x v="0"/>
    <m/>
    <m/>
    <m/>
    <x v="0"/>
    <s v="Hydro-QuÃ©bec"/>
    <s v="Natural Resources Canada"/>
    <s v="ftp://ftp.maps.canada.ca/pub/nacei_cnaie/energy_infrastructure/PowerPlantsRenewGE1MW_NorthAmerica_201708.xlsx"/>
    <s v="Natural Resources Canada"/>
    <n v="2017"/>
    <m/>
    <m/>
    <m/>
    <m/>
    <n v="317.69341744853199"/>
  </r>
  <r>
    <x v="26"/>
    <x v="26"/>
    <s v="Grande Prairie EcoPower"/>
    <s v="CAN0007909"/>
    <n v="25"/>
    <n v="55.160200000000003"/>
    <n v="-118.8184"/>
    <x v="9"/>
    <m/>
    <m/>
    <m/>
    <x v="0"/>
    <s v="Canadian Gas and Electric"/>
    <s v="Natural Resources Canada"/>
    <s v="ftp://ftp.maps.canada.ca/pub/nacei_cnaie/energy_infrastructure/PowerPlantsRenewGE1MW_NorthAmerica_201708.xlsx"/>
    <s v="Natural Resources Canada"/>
    <n v="2017"/>
    <m/>
    <m/>
    <m/>
    <m/>
    <n v="46.409424121959198"/>
  </r>
  <r>
    <x v="26"/>
    <x v="26"/>
    <s v="Grande-Dame"/>
    <s v="CAN0007910"/>
    <n v="1.7"/>
    <n v="45.2727"/>
    <n v="-72.105400000000003"/>
    <x v="0"/>
    <m/>
    <m/>
    <m/>
    <x v="0"/>
    <s v="Ville de Magog"/>
    <s v="Natural Resources Canada"/>
    <s v="ftp://ftp.maps.canada.ca/pub/nacei_cnaie/energy_infrastructure/PowerPlantsRenewGE1MW_NorthAmerica_201708.xlsx"/>
    <s v="Natural Resources Canada"/>
    <n v="2017"/>
    <m/>
    <m/>
    <m/>
    <m/>
    <n v="8.0608777561568008"/>
  </r>
  <r>
    <x v="26"/>
    <x v="26"/>
    <s v="Grandview"/>
    <s v="CAN1060348"/>
    <n v="90"/>
    <n v="45.2727"/>
    <n v="-66.067700000000002"/>
    <x v="1"/>
    <m/>
    <m/>
    <m/>
    <x v="101"/>
    <s v="Hydro Quebec"/>
    <s v="Canadian Power Plant Database"/>
    <s v="http://www.cbc.ca/news2/interactives/database-cdnpowerplants/?appSession=37157089528396396394056638291117802843348425060575648208153793135366829336033758248443548607051384464831349653596564231536607108"/>
    <s v="WRI"/>
    <m/>
    <m/>
    <m/>
    <m/>
    <m/>
    <n v="279.07805361258198"/>
  </r>
  <r>
    <x v="26"/>
    <x v="26"/>
    <s v="Granite Canal"/>
    <s v="CAN0007912"/>
    <n v="41"/>
    <n v="48.196599999999997"/>
    <n v="-56.815199999999997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194.40940470731101"/>
  </r>
  <r>
    <x v="26"/>
    <x v="26"/>
    <s v="Great Falls"/>
    <s v="CAN0002151"/>
    <n v="129"/>
    <n v="50.461599999999997"/>
    <n v="-96.009500000000003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611.67837090836895"/>
  </r>
  <r>
    <x v="26"/>
    <x v="26"/>
    <s v="Green Acres"/>
    <s v="CAN0007914"/>
    <n v="2"/>
    <n v="50.906100000000002"/>
    <n v="-112.708"/>
    <x v="7"/>
    <m/>
    <m/>
    <m/>
    <x v="0"/>
    <s v="Private"/>
    <s v="Natural Resources Canada"/>
    <s v="ftp://ftp.maps.canada.ca/pub/nacei_cnaie/energy_infrastructure/PowerPlantsRenewGE1MW_NorthAmerica_201708.xlsx"/>
    <s v="Natural Resources Canada"/>
    <n v="2015"/>
    <m/>
    <m/>
    <m/>
    <m/>
    <n v="2.06212201280018"/>
  </r>
  <r>
    <x v="26"/>
    <x v="26"/>
    <s v="Green River"/>
    <s v="CAN0007915"/>
    <n v="3"/>
    <n v="47.468400000000003"/>
    <n v="-68.235399999999998"/>
    <x v="0"/>
    <m/>
    <m/>
    <m/>
    <x v="0"/>
    <s v="Edmunston Energy"/>
    <s v="Natural Resources Canada"/>
    <s v="ftp://ftp.maps.canada.ca/pub/nacei_cnaie/energy_infrastructure/PowerPlantsRenewGE1MW_NorthAmerica_201708.xlsx"/>
    <s v="Natural Resources Canada"/>
    <n v="2010"/>
    <m/>
    <m/>
    <m/>
    <m/>
    <n v="14.2250783932178"/>
  </r>
  <r>
    <x v="26"/>
    <x v="26"/>
    <s v="Greenfield"/>
    <s v="CAN0007916"/>
    <n v="3.2"/>
    <n v="45.346699999999998"/>
    <n v="-63.139000000000003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5.9438593021147499"/>
  </r>
  <r>
    <x v="26"/>
    <x v="26"/>
    <s v="Greenfield Energy Centre"/>
    <s v="CAN0002051"/>
    <n v="1005"/>
    <n v="42.770099999999999"/>
    <n v="-82.452799999999996"/>
    <x v="1"/>
    <m/>
    <m/>
    <m/>
    <x v="0"/>
    <s v="Greenfield Energy Centre LP"/>
    <s v="Natural Resources Canada"/>
    <s v="http://ftp.maps.canada.ca/pub/nacei_cnaie/energy_infrastructure/PowerPlantsAllGE100MW_NorthAmerica_201708.xlsx"/>
    <s v="Natural Resources Canada"/>
    <n v="2017"/>
    <m/>
    <m/>
    <m/>
    <m/>
    <n v="3116.3715986738298"/>
  </r>
  <r>
    <x v="26"/>
    <x v="26"/>
    <s v="Greenwich"/>
    <s v="CAN0007917"/>
    <n v="98.9"/>
    <n v="48.760599999999997"/>
    <n v="-88.7667"/>
    <x v="4"/>
    <m/>
    <m/>
    <m/>
    <x v="0"/>
    <s v="Greenwich Wind Farm  LP"/>
    <s v="Natural Resources Canada"/>
    <s v="ftp://ftp.maps.canada.ca/pub/nacei_cnaie/energy_infrastructure/PowerPlantsRenewGE1MW_NorthAmerica_201708.xlsx"/>
    <s v="Natural Resources Canada"/>
    <n v="2016"/>
    <m/>
    <m/>
    <m/>
    <m/>
    <n v="183.70240155598401"/>
  </r>
  <r>
    <x v="26"/>
    <x v="26"/>
    <s v="Grey Highlands"/>
    <s v="CAN0007918"/>
    <n v="18.5"/>
    <n v="44.308500000000002"/>
    <n v="-80.313800000000001"/>
    <x v="4"/>
    <m/>
    <m/>
    <m/>
    <x v="0"/>
    <s v="Grey Highlands Clean Energy Development LP"/>
    <s v="Natural Resources Canada"/>
    <s v="ftp://ftp.maps.canada.ca/pub/nacei_cnaie/energy_infrastructure/PowerPlantsRenewGE1MW_NorthAmerica_201708.xlsx"/>
    <s v="Natural Resources Canada"/>
    <n v="2016"/>
    <m/>
    <m/>
    <m/>
    <m/>
    <n v="34.362936590350898"/>
  </r>
  <r>
    <x v="26"/>
    <x v="26"/>
    <s v="Grey Highlands Zero Emission People (Zep)"/>
    <s v="CAN0008600"/>
    <n v="10"/>
    <n v="44.314"/>
    <n v="-80.289000000000001"/>
    <x v="4"/>
    <m/>
    <m/>
    <m/>
    <x v="0"/>
    <s v="Capstone Infrastructure Corp 50%"/>
    <s v="Natural Resources Canada"/>
    <s v="ftp://ftp.maps.canada.ca/pub/nacei_cnaie/energy_infrastructure/PowerPlantsRenewGE1MW_NorthAmerica_201708.xlsx"/>
    <s v="Natural Resources Canada"/>
    <n v="2016"/>
    <m/>
    <m/>
    <m/>
    <m/>
    <n v="18.574560319108599"/>
  </r>
  <r>
    <x v="26"/>
    <x v="26"/>
    <s v="Grimsby Bioreactor"/>
    <s v="CAN0007919"/>
    <n v="1"/>
    <n v="43.147399999999998"/>
    <n v="-79.538899999999998"/>
    <x v="9"/>
    <m/>
    <m/>
    <m/>
    <x v="0"/>
    <s v="Grimsby Energy Inc"/>
    <s v="Natural Resources Canada"/>
    <s v="ftp://ftp.maps.canada.ca/pub/nacei_cnaie/energy_infrastructure/PowerPlantsRenewGE1MW_NorthAmerica_201708.xlsx"/>
    <s v="Natural Resources Canada"/>
    <n v="2017"/>
    <m/>
    <m/>
    <m/>
    <m/>
    <n v="1.8563769648783599"/>
  </r>
  <r>
    <x v="26"/>
    <x v="26"/>
    <s v="Gros Morne I"/>
    <s v="CAN0002262"/>
    <n v="100.5"/>
    <n v="49.180999999999997"/>
    <n v="-65.461500000000001"/>
    <x v="4"/>
    <m/>
    <m/>
    <m/>
    <x v="0"/>
    <s v="Innergex Inc (38%) / TransCanada (42%)"/>
    <s v="Natural Resources Canada"/>
    <s v="http://ftp.maps.canada.ca/pub/nacei_cnaie/energy_infrastructure/PowerPlantsAllGE100MW_NorthAmerica_201708.xlsx"/>
    <s v="Natural Resources Canada"/>
    <n v="2016"/>
    <m/>
    <m/>
    <m/>
    <m/>
    <n v="186.67433120704101"/>
  </r>
  <r>
    <x v="26"/>
    <x v="26"/>
    <s v="Gros-Morne II"/>
    <s v="CAN0002152"/>
    <n v="111"/>
    <n v="49.220199999999998"/>
    <n v="-65.420699999999997"/>
    <x v="4"/>
    <m/>
    <m/>
    <m/>
    <x v="0"/>
    <s v="Innergex Inc (38%) / TransCanada (42%)"/>
    <s v="Natural Resources Canada"/>
    <s v="http://ftp.maps.canada.ca/pub/nacei_cnaie/energy_infrastructure/PowerPlantsAllGE100MW_NorthAmerica_201708.xlsx"/>
    <s v="Natural Resources Canada"/>
    <n v="2016"/>
    <m/>
    <m/>
    <m/>
    <m/>
    <n v="206.17761954210499"/>
  </r>
  <r>
    <x v="26"/>
    <x v="26"/>
    <s v="Gulch"/>
    <s v="CAN0007921"/>
    <n v="7"/>
    <n v="44.5672"/>
    <n v="-65.634600000000006"/>
    <x v="0"/>
    <m/>
    <m/>
    <m/>
    <x v="0"/>
    <s v="Nova Scotia Power Inc"/>
    <s v="Natural Resources Canada"/>
    <s v="ftp://ftp.maps.canada.ca/pub/nacei_cnaie/energy_infrastructure/PowerPlantsRenewGE1MW_NorthAmerica_201708.xlsx"/>
    <s v="Natural Resources Canada"/>
    <n v="2014"/>
    <m/>
    <m/>
    <m/>
    <m/>
    <n v="33.191849584175003"/>
  </r>
  <r>
    <x v="26"/>
    <x v="26"/>
    <s v="Gunn's Hill"/>
    <s v="CAN0007922"/>
    <n v="18"/>
    <n v="43.085799999999999"/>
    <n v="-80.714200000000005"/>
    <x v="4"/>
    <m/>
    <m/>
    <m/>
    <x v="0"/>
    <s v="Gunn's Hill LP"/>
    <s v="Natural Resources Canada"/>
    <s v="ftp://ftp.maps.canada.ca/pub/nacei_cnaie/energy_infrastructure/PowerPlantsRenewGE1MW_NorthAmerica_201708.xlsx"/>
    <s v="Natural Resources Canada"/>
    <n v="2016"/>
    <m/>
    <m/>
    <m/>
    <m/>
    <n v="33.434208574395399"/>
  </r>
  <r>
    <x v="26"/>
    <x v="26"/>
    <s v="H R Milner"/>
    <s v="CAN0002052"/>
    <n v="150"/>
    <n v="54.007100000000001"/>
    <n v="-119.1032"/>
    <x v="6"/>
    <m/>
    <m/>
    <m/>
    <x v="0"/>
    <s v="Maxim Power Corp"/>
    <s v="Natural Resources Canada"/>
    <s v="http://ftp.maps.canada.ca/pub/nacei_cnaie/energy_infrastructure/PowerPlantsAllGE100MW_NorthAmerica_201708.xlsx"/>
    <s v="Natural Resources Canada"/>
    <n v="2016"/>
    <m/>
    <m/>
    <m/>
    <m/>
    <n v="993.41997544003198"/>
  </r>
  <r>
    <x v="26"/>
    <x v="26"/>
    <s v="HAF Energy"/>
    <s v="CAN0007923"/>
    <n v="9"/>
    <n v="43.122"/>
    <n v="-79.710800000000006"/>
    <x v="4"/>
    <m/>
    <m/>
    <m/>
    <x v="0"/>
    <s v="Vineland Power Inc"/>
    <s v="Natural Resources Canada"/>
    <s v="ftp://ftp.maps.canada.ca/pub/nacei_cnaie/energy_infrastructure/PowerPlantsRenewGE1MW_NorthAmerica_201708.xlsx"/>
    <s v="Natural Resources Canada"/>
    <n v="2016"/>
    <m/>
    <m/>
    <m/>
    <m/>
    <n v="16.717104287197699"/>
  </r>
  <r>
    <x v="26"/>
    <x v="26"/>
    <s v="HPG Site A"/>
    <s v="CAN0007956"/>
    <n v="2"/>
    <n v="43.929400000000001"/>
    <n v="-78.545400000000001"/>
    <x v="7"/>
    <m/>
    <m/>
    <m/>
    <x v="0"/>
    <s v="Potentia Solar 14 LP"/>
    <s v="Natural Resources Canada"/>
    <s v="ftp://ftp.maps.canada.ca/pub/nacei_cnaie/energy_infrastructure/PowerPlantsRenewGE1MW_NorthAmerica_201708.xlsx"/>
    <s v="Natural Resources Canada"/>
    <n v="2017"/>
    <m/>
    <m/>
    <m/>
    <m/>
    <n v="2.06212201280018"/>
  </r>
  <r>
    <x v="26"/>
    <x v="26"/>
    <s v="Haa-ak-suuk Creek Hydro"/>
    <s v="CAN0008602"/>
    <n v="6"/>
    <n v="49.247900000000001"/>
    <n v="-125.3837"/>
    <x v="0"/>
    <m/>
    <m/>
    <m/>
    <x v="0"/>
    <s v="Haa-ak-suuk Creek Hydro LP"/>
    <s v="Natural Resources Canada"/>
    <s v="ftp://ftp.maps.canada.ca/pub/nacei_cnaie/energy_infrastructure/PowerPlantsRenewGE1MW_NorthAmerica_201708.xlsx"/>
    <s v="Natural Resources Canada"/>
    <n v="2017"/>
    <m/>
    <m/>
    <m/>
    <m/>
    <n v="28.450156786435699"/>
  </r>
  <r>
    <x v="26"/>
    <x v="26"/>
    <s v="Hagues Reach"/>
    <s v="CAN0007924"/>
    <n v="4"/>
    <n v="44.275199999999998"/>
    <n v="-77.795400000000001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18.9667711909571"/>
  </r>
  <r>
    <x v="26"/>
    <x v="26"/>
    <s v="Halkirk"/>
    <s v="CAN0002153"/>
    <n v="149.4"/>
    <n v="52.260899999999999"/>
    <n v="-112.0271"/>
    <x v="4"/>
    <m/>
    <m/>
    <m/>
    <x v="0"/>
    <s v="Capital Power"/>
    <s v="Natural Resources Canada"/>
    <s v="http://ftp.maps.canada.ca/pub/nacei_cnaie/energy_infrastructure/PowerPlantsAllGE100MW_NorthAmerica_201708.xlsx"/>
    <s v="Natural Resources Canada"/>
    <n v="2016"/>
    <m/>
    <m/>
    <m/>
    <m/>
    <n v="277.50393116748199"/>
  </r>
  <r>
    <x v="26"/>
    <x v="26"/>
    <s v="Halton Hills"/>
    <s v="CAN0002053"/>
    <n v="712"/>
    <n v="43.561300000000003"/>
    <n v="-79.844700000000003"/>
    <x v="1"/>
    <m/>
    <m/>
    <m/>
    <x v="0"/>
    <s v="TransCanada Corp"/>
    <s v="Natural Resources Canada"/>
    <s v="http://ftp.maps.canada.ca/pub/nacei_cnaie/energy_infrastructure/PowerPlantsAllGE100MW_NorthAmerica_201708.xlsx"/>
    <s v="Natural Resources Canada"/>
    <n v="2017"/>
    <m/>
    <m/>
    <m/>
    <m/>
    <n v="2207.81749080176"/>
  </r>
  <r>
    <x v="26"/>
    <x v="26"/>
    <s v="Hamilton (Digester Gas) Cogenertion"/>
    <s v="CAN0007926"/>
    <n v="1.6"/>
    <n v="43.253399999999999"/>
    <n v="-79.77"/>
    <x v="9"/>
    <m/>
    <m/>
    <m/>
    <x v="0"/>
    <s v="Hamilton Renewable Power Inc"/>
    <s v="Natural Resources Canada"/>
    <s v="ftp://ftp.maps.canada.ca/pub/nacei_cnaie/energy_infrastructure/PowerPlantsRenewGE1MW_NorthAmerica_201708.xlsx"/>
    <s v="Natural Resources Canada"/>
    <n v="2017"/>
    <m/>
    <m/>
    <m/>
    <m/>
    <n v="2.97020314380539"/>
  </r>
  <r>
    <x v="26"/>
    <x v="26"/>
    <s v="Hanna Chute"/>
    <s v="CAN0007927"/>
    <n v="1"/>
    <n v="45.000799999999998"/>
    <n v="-79.297700000000006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4.7416927977392902"/>
  </r>
  <r>
    <x v="26"/>
    <x v="26"/>
    <s v="Hardwood Lands Community Wind Project"/>
    <s v="CAN0008603"/>
    <n v="6"/>
    <n v="45.089199999999998"/>
    <n v="-63.517800000000001"/>
    <x v="4"/>
    <m/>
    <m/>
    <m/>
    <x v="0"/>
    <s v="WEB Windenergie AG"/>
    <s v="Natural Resources Canada"/>
    <s v="ftp://ftp.maps.canada.ca/pub/nacei_cnaie/energy_infrastructure/PowerPlantsRenewGE1MW_NorthAmerica_201708.xlsx"/>
    <s v="Natural Resources Canada"/>
    <n v="2016"/>
    <m/>
    <m/>
    <m/>
    <m/>
    <n v="11.1447361914651"/>
  </r>
  <r>
    <x v="26"/>
    <x v="26"/>
    <s v="Hardwoods"/>
    <s v="CAN1060368"/>
    <n v="54"/>
    <n v="47.416600000000003"/>
    <n v="-53.531399999999998"/>
    <x v="1"/>
    <m/>
    <m/>
    <m/>
    <x v="28"/>
    <s v="TransCanada"/>
    <s v="Canadian Power Plant Database"/>
    <s v="http://www.cbc.ca/news2/interactives/database-cdnpowerplants/?appSession=37157089528396396394056638291117802843348425060575648208153793135366829336033758248443548607051384464831349653596564231536607108"/>
    <s v="WRI"/>
    <m/>
    <m/>
    <m/>
    <m/>
    <m/>
    <n v="167.44683216754899"/>
  </r>
  <r>
    <x v="26"/>
    <x v="26"/>
    <s v="Harmac"/>
    <s v="CAN0007928"/>
    <n v="55"/>
    <n v="49.138500000000001"/>
    <n v="-123.8571"/>
    <x v="9"/>
    <m/>
    <m/>
    <m/>
    <x v="0"/>
    <s v="Nanaimo Forest Products Ltd"/>
    <s v="Natural Resources Canada"/>
    <s v="ftp://ftp.maps.canada.ca/pub/nacei_cnaie/energy_infrastructure/PowerPlantsRenewGE1MW_NorthAmerica_201708.xlsx"/>
    <s v="Natural Resources Canada"/>
    <n v="2017"/>
    <m/>
    <m/>
    <m/>
    <m/>
    <n v="102.10073306831001"/>
  </r>
  <r>
    <x v="26"/>
    <x v="26"/>
    <s v="Harmon"/>
    <s v="CAN0002154"/>
    <n v="220"/>
    <n v="50.111199999999997"/>
    <n v="-82.208100000000002"/>
    <x v="0"/>
    <m/>
    <m/>
    <m/>
    <x v="0"/>
    <s v="Ontario Power Generation"/>
    <s v="Natural Resources Canada"/>
    <s v="http://ftp.maps.canada.ca/pub/nacei_cnaie/energy_infrastructure/PowerPlantsAllGE100MW_NorthAmerica_201708.xlsx"/>
    <s v="Natural Resources Canada"/>
    <n v="2017"/>
    <m/>
    <m/>
    <m/>
    <m/>
    <n v="1043.17241550264"/>
  </r>
  <r>
    <x v="26"/>
    <x v="26"/>
    <s v="Harris"/>
    <s v="CAN0007930"/>
    <n v="12"/>
    <n v="47.9572"/>
    <n v="-84.830299999999994"/>
    <x v="0"/>
    <m/>
    <m/>
    <m/>
    <x v="0"/>
    <s v="Brookfield Renewable Power Inc"/>
    <s v="Natural Resources Canada"/>
    <s v="ftp://ftp.maps.canada.ca/pub/nacei_cnaie/energy_infrastructure/PowerPlantsRenewGE1MW_NorthAmerica_201708.xlsx"/>
    <s v="Natural Resources Canada"/>
    <n v="2017"/>
    <m/>
    <m/>
    <m/>
    <m/>
    <n v="56.900313572871497"/>
  </r>
  <r>
    <x v="26"/>
    <x v="26"/>
    <s v="Harrow"/>
    <s v="CAN0007931"/>
    <n v="39.6"/>
    <n v="42.032299999999999"/>
    <n v="-82.961799999999997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73.555258863670005"/>
  </r>
  <r>
    <x v="26"/>
    <x v="26"/>
    <s v="Hart-Jaune"/>
    <s v="CAN0007932"/>
    <n v="51"/>
    <n v="51.7849"/>
    <n v="-67.911900000000003"/>
    <x v="0"/>
    <m/>
    <m/>
    <m/>
    <x v="0"/>
    <s v="Hydro-QuÃ©bec"/>
    <s v="Natural Resources Canada"/>
    <s v="ftp://ftp.maps.canada.ca/pub/nacei_cnaie/energy_infrastructure/PowerPlantsRenewGE1MW_NorthAmerica_201708.xlsx"/>
    <s v="Natural Resources Canada"/>
    <n v="2017"/>
    <m/>
    <m/>
    <m/>
    <m/>
    <n v="241.826332684704"/>
  </r>
  <r>
    <x v="26"/>
    <x v="26"/>
    <s v="Hartland LFG"/>
    <s v="CAN0007933"/>
    <n v="2"/>
    <n v="48.539200000000001"/>
    <n v="-123.4624"/>
    <x v="9"/>
    <m/>
    <m/>
    <m/>
    <x v="0"/>
    <s v="Capital Regional District"/>
    <s v="Natural Resources Canada"/>
    <s v="ftp://ftp.maps.canada.ca/pub/nacei_cnaie/energy_infrastructure/PowerPlantsRenewGE1MW_NorthAmerica_201708.xlsx"/>
    <s v="Natural Resources Canada"/>
    <n v="2017"/>
    <m/>
    <m/>
    <m/>
    <m/>
    <n v="3.71275392975673"/>
  </r>
  <r>
    <x v="26"/>
    <x v="26"/>
    <s v="Hauer Creek"/>
    <s v="CAN0008604"/>
    <n v="2"/>
    <n v="52.934199999999997"/>
    <n v="-119.4562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9.4833855954785893"/>
  </r>
  <r>
    <x v="26"/>
    <x v="26"/>
    <s v="Haute-Yamaska-Roland Thibault Cogeneration"/>
    <s v="CAN0007934"/>
    <n v="3"/>
    <n v="45.4634"/>
    <n v="-72.780900000000003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5.5691308946350997"/>
  </r>
  <r>
    <x v="26"/>
    <x v="26"/>
    <s v="Healey Falls"/>
    <s v="CAN0007935"/>
    <n v="18"/>
    <n v="44.372999999999998"/>
    <n v="-77.778700000000001"/>
    <x v="0"/>
    <m/>
    <m/>
    <m/>
    <x v="0"/>
    <s v="Ontario Power Generation Inc"/>
    <s v="Natural Resources Canada"/>
    <s v="ftp://ftp.maps.canada.ca/pub/nacei_cnaie/energy_infrastructure/PowerPlantsRenewGE1MW_NorthAmerica_201708.xlsx"/>
    <s v="Natural Resources Canada"/>
    <n v="2017"/>
    <m/>
    <m/>
    <m/>
    <m/>
    <n v="85.350470359307295"/>
  </r>
  <r>
    <x v="26"/>
    <x v="26"/>
    <s v="Hearts Content"/>
    <s v="CAN0007936"/>
    <n v="3.5"/>
    <n v="47.8628"/>
    <n v="-53.375799999999998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4"/>
    <m/>
    <m/>
    <m/>
    <m/>
    <n v="16.595924792087501"/>
  </r>
  <r>
    <x v="26"/>
    <x v="26"/>
    <s v="Hells Gate"/>
    <s v="CAN0007937"/>
    <n v="6.8"/>
    <n v="45.046599999999998"/>
    <n v="-64.412099999999995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32.243511024627203"/>
  </r>
  <r>
    <x v="26"/>
    <x v="26"/>
    <s v="Hermanville / Clearspring"/>
    <s v="CAN0007938"/>
    <n v="30"/>
    <n v="46.454300000000003"/>
    <n v="-62.314599999999999"/>
    <x v="4"/>
    <m/>
    <m/>
    <m/>
    <x v="0"/>
    <s v="PEI Energy Corp"/>
    <s v="Natural Resources Canada"/>
    <s v="ftp://ftp.maps.canada.ca/pub/nacei_cnaie/energy_infrastructure/PowerPlantsRenewGE1MW_NorthAmerica_201708.xlsx"/>
    <s v="Natural Resources Canada"/>
    <n v="2016"/>
    <m/>
    <m/>
    <m/>
    <m/>
    <n v="55.723680957325797"/>
  </r>
  <r>
    <x v="26"/>
    <x v="26"/>
    <s v="Heywood"/>
    <s v="CAN0007939"/>
    <n v="7.2"/>
    <n v="43.198999999999998"/>
    <n v="-79.264600000000002"/>
    <x v="0"/>
    <m/>
    <m/>
    <m/>
    <x v="0"/>
    <s v="St. Catharines Hydro Generation Inc"/>
    <s v="Natural Resources Canada"/>
    <s v="ftp://ftp.maps.canada.ca/pub/nacei_cnaie/energy_infrastructure/PowerPlantsRenewGE1MW_NorthAmerica_201708.xlsx"/>
    <s v="Natural Resources Canada"/>
    <n v="2017"/>
    <m/>
    <m/>
    <m/>
    <m/>
    <n v="34.140188143722902"/>
  </r>
  <r>
    <x v="26"/>
    <x v="26"/>
    <s v="Higgins Mountain"/>
    <s v="CAN0007940"/>
    <n v="3.6"/>
    <n v="45.589199999999998"/>
    <n v="-63.613999999999997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6.6868417148790904"/>
  </r>
  <r>
    <x v="26"/>
    <x v="26"/>
    <s v="High Falls"/>
    <s v="CAN0007941"/>
    <n v="5.4"/>
    <n v="48.443399999999997"/>
    <n v="-92.356200000000001"/>
    <x v="0"/>
    <m/>
    <m/>
    <m/>
    <x v="0"/>
    <s v="High Falls Development Partnership"/>
    <s v="Natural Resources Canada"/>
    <s v="ftp://ftp.maps.canada.ca/pub/nacei_cnaie/energy_infrastructure/PowerPlantsRenewGE1MW_NorthAmerica_201708.xlsx"/>
    <s v="Natural Resources Canada"/>
    <n v="2015"/>
    <m/>
    <m/>
    <m/>
    <m/>
    <n v="25.6051411077922"/>
  </r>
  <r>
    <x v="26"/>
    <x v="26"/>
    <s v="High Falls (LiÃ¨vre)"/>
    <s v="CAN0002155"/>
    <n v="114.1"/>
    <n v="45.839599999999997"/>
    <n v="-75.645600000000002"/>
    <x v="0"/>
    <m/>
    <m/>
    <m/>
    <x v="0"/>
    <s v="Ã‰nergie La LiÃ¨vre  Sec/Ã‰nergie Brookfield Inc"/>
    <s v="Natural Resources Canada"/>
    <s v="http://ftp.maps.canada.ca/pub/nacei_cnaie/energy_infrastructure/PowerPlantsAllGE100MW_NorthAmerica_201708.xlsx"/>
    <s v="Natural Resources Canada"/>
    <n v="2017"/>
    <m/>
    <m/>
    <m/>
    <m/>
    <n v="541.02714822205303"/>
  </r>
  <r>
    <x v="26"/>
    <x v="26"/>
    <s v="High Falls (OPG)"/>
    <s v="CAN0007943"/>
    <n v="3"/>
    <n v="44.953800000000001"/>
    <n v="-76.608699999999999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14.2250783932178"/>
  </r>
  <r>
    <x v="26"/>
    <x v="26"/>
    <s v="High Falls (Worthington)"/>
    <s v="CAN0007944"/>
    <n v="19.3"/>
    <n v="46.379199999999997"/>
    <n v="-81.569599999999994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91.514670996368395"/>
  </r>
  <r>
    <x v="26"/>
    <x v="26"/>
    <s v="Hillside Boularderie"/>
    <s v="CAN0007945"/>
    <n v="4"/>
    <n v="46.244799999999998"/>
    <n v="-60.348799999999997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7.4298241276434398"/>
  </r>
  <r>
    <x v="26"/>
    <x v="26"/>
    <s v="Hinds Lake"/>
    <s v="CAN0007946"/>
    <n v="75"/>
    <n v="49.082500000000003"/>
    <n v="-57.2014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355.62695983044699"/>
  </r>
  <r>
    <x v="26"/>
    <x v="26"/>
    <s v="Hinton Pulp"/>
    <s v="CAN0007947"/>
    <n v="52"/>
    <n v="53.415300000000002"/>
    <n v="-117.57170000000001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96.531602173675196"/>
  </r>
  <r>
    <x v="26"/>
    <x v="26"/>
    <s v="Hluey Lake (SNP)"/>
    <s v="CAN0007948"/>
    <n v="3"/>
    <n v="58.354700000000001"/>
    <n v="-130.256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14.2250783932178"/>
  </r>
  <r>
    <x v="26"/>
    <x v="26"/>
    <s v="Hogg"/>
    <s v="CAN0007949"/>
    <n v="18"/>
    <n v="47.2134"/>
    <n v="-84.618799999999993"/>
    <x v="0"/>
    <m/>
    <m/>
    <m/>
    <x v="0"/>
    <s v="Brookfield Renewable Power Inc"/>
    <s v="Natural Resources Canada"/>
    <s v="ftp://ftp.maps.canada.ca/pub/nacei_cnaie/energy_infrastructure/PowerPlantsRenewGE1MW_NorthAmerica_201708.xlsx"/>
    <s v="Natural Resources Canada"/>
    <n v="2017"/>
    <m/>
    <m/>
    <m/>
    <m/>
    <n v="85.350470359307295"/>
  </r>
  <r>
    <x v="26"/>
    <x v="26"/>
    <s v="Hollingsworth"/>
    <s v="CAN0007950"/>
    <n v="23"/>
    <n v="47.960500000000003"/>
    <n v="-84.504000000000005"/>
    <x v="0"/>
    <m/>
    <m/>
    <m/>
    <x v="0"/>
    <s v="Brookfield Renewable Power Inc"/>
    <s v="Natural Resources Canada"/>
    <s v="ftp://ftp.maps.canada.ca/pub/nacei_cnaie/energy_infrastructure/PowerPlantsRenewGE1MW_NorthAmerica_201708.xlsx"/>
    <s v="Natural Resources Canada"/>
    <n v="2017"/>
    <m/>
    <m/>
    <m/>
    <m/>
    <n v="109.05893434800301"/>
  </r>
  <r>
    <x v="26"/>
    <x v="26"/>
    <s v="Hollow Bridge"/>
    <s v="CAN0007951"/>
    <n v="5.3"/>
    <n v="45.003599999999999"/>
    <n v="-64.376400000000004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25.1309718280182"/>
  </r>
  <r>
    <x v="26"/>
    <x v="26"/>
    <s v="Holyrood"/>
    <s v="CAN0002054"/>
    <n v="490"/>
    <n v="47.453200000000002"/>
    <n v="-53.0976"/>
    <x v="3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1666.9197952218401"/>
  </r>
  <r>
    <x v="26"/>
    <x v="26"/>
    <s v="Horizon (CNRL)"/>
    <s v="CAN0002055"/>
    <n v="103"/>
    <n v="57.339300000000001"/>
    <n v="-111.7578"/>
    <x v="1"/>
    <m/>
    <m/>
    <m/>
    <x v="0"/>
    <s v="CNRL Horizon"/>
    <s v="Natural Resources Canada"/>
    <s v="http://ftp.maps.canada.ca/pub/nacei_cnaie/energy_infrastructure/PowerPlantsAllGE100MW_NorthAmerica_201708.xlsx"/>
    <s v="Natural Resources Canada"/>
    <n v="2017"/>
    <m/>
    <m/>
    <m/>
    <m/>
    <n v="319.38932802328799"/>
  </r>
  <r>
    <x v="26"/>
    <x v="26"/>
    <s v="Horse Chops"/>
    <s v="CAN0007952"/>
    <n v="8.3000000000000007"/>
    <n v="47.131999999999998"/>
    <n v="-52.9816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4"/>
    <m/>
    <m/>
    <m/>
    <m/>
    <n v="39.356050221236103"/>
  </r>
  <r>
    <x v="26"/>
    <x v="26"/>
    <s v="Horseshoe"/>
    <s v="CAN0007953"/>
    <n v="14"/>
    <n v="51.118000000000002"/>
    <n v="-115.0343"/>
    <x v="0"/>
    <m/>
    <m/>
    <m/>
    <x v="0"/>
    <s v="TransAlta (100%)"/>
    <s v="Natural Resources Canada"/>
    <s v="ftp://ftp.maps.canada.ca/pub/nacei_cnaie/energy_infrastructure/PowerPlantsRenewGE1MW_NorthAmerica_201708.xlsx"/>
    <s v="Natural Resources Canada"/>
    <n v="2017"/>
    <m/>
    <m/>
    <m/>
    <m/>
    <n v="66.383699168350105"/>
  </r>
  <r>
    <x v="26"/>
    <x v="26"/>
    <s v="Hound Chute"/>
    <s v="CAN0007954"/>
    <n v="9"/>
    <n v="47.304699999999997"/>
    <n v="-79.696600000000004"/>
    <x v="0"/>
    <m/>
    <m/>
    <m/>
    <x v="0"/>
    <s v="Umh Energy Partnership  An Ontario General Partnership of Ontario Power Generation Inc and Umh Energy Inc"/>
    <s v="Natural Resources Canada"/>
    <s v="ftp://ftp.maps.canada.ca/pub/nacei_cnaie/energy_infrastructure/PowerPlantsRenewGE1MW_NorthAmerica_201708.xlsx"/>
    <s v="Natural Resources Canada"/>
    <n v="2017"/>
    <m/>
    <m/>
    <m/>
    <m/>
    <n v="42.675235179653598"/>
  </r>
  <r>
    <x v="26"/>
    <x v="26"/>
    <s v="Howe Sound Pulp &amp; Paper Corp"/>
    <s v="CAN0002156"/>
    <n v="112"/>
    <n v="49.521999999999998"/>
    <n v="-123.4862"/>
    <x v="9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207.914220066377"/>
  </r>
  <r>
    <x v="26"/>
    <x v="26"/>
    <s v="Hull (Chute Des ChaudiÃ¨res)"/>
    <s v="CAN0007957"/>
    <n v="12"/>
    <n v="45.423499999999997"/>
    <n v="-75.720699999999994"/>
    <x v="0"/>
    <m/>
    <m/>
    <m/>
    <x v="0"/>
    <s v="Energy Ottawa Inc"/>
    <s v="Natural Resources Canada"/>
    <s v="ftp://ftp.maps.canada.ca/pub/nacei_cnaie/energy_infrastructure/PowerPlantsRenewGE1MW_NorthAmerica_201708.xlsx"/>
    <s v="Natural Resources Canada"/>
    <n v="2017"/>
    <m/>
    <m/>
    <m/>
    <m/>
    <n v="56.900313572871497"/>
  </r>
  <r>
    <x v="26"/>
    <x v="26"/>
    <s v="Hull-2"/>
    <s v="CAN0007958"/>
    <n v="27"/>
    <n v="45.421700000000001"/>
    <n v="-75.719700000000003"/>
    <x v="0"/>
    <m/>
    <m/>
    <m/>
    <x v="0"/>
    <s v="Energy Ottawa Inc"/>
    <s v="Natural Resources Canada"/>
    <s v="ftp://ftp.maps.canada.ca/pub/nacei_cnaie/energy_infrastructure/PowerPlantsRenewGE1MW_NorthAmerica_201708.xlsx"/>
    <s v="Natural Resources Canada"/>
    <n v="2017"/>
    <m/>
    <m/>
    <m/>
    <m/>
    <n v="128.02570553896101"/>
  </r>
  <r>
    <x v="26"/>
    <x v="26"/>
    <s v="Humber Treatment Plant"/>
    <s v="CAN0007959"/>
    <n v="4.7"/>
    <n v="43.633299999999998"/>
    <n v="-79.480599999999995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5"/>
    <m/>
    <m/>
    <m/>
    <m/>
    <n v="8.7249717349283298"/>
  </r>
  <r>
    <x v="26"/>
    <x v="26"/>
    <s v="Huron"/>
    <s v="CAN0007960"/>
    <n v="9"/>
    <n v="44.311500000000002"/>
    <n v="-81.546300000000002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6.717104287197699"/>
  </r>
  <r>
    <x v="26"/>
    <x v="26"/>
    <s v="Hwy 101 Landfill"/>
    <s v="CAN0007961"/>
    <n v="2"/>
    <n v="44.811199999999999"/>
    <n v="-63.775799999999997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5"/>
    <m/>
    <m/>
    <m/>
    <m/>
    <n v="3.71275392975673"/>
  </r>
  <r>
    <x v="26"/>
    <x v="26"/>
    <s v="Hystad"/>
    <s v="CAN0007962"/>
    <n v="6"/>
    <n v="52.841299999999997"/>
    <n v="-119.3524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28.450156786435699"/>
  </r>
  <r>
    <x v="26"/>
    <x v="26"/>
    <s v="Illumination"/>
    <s v="CAN0007963"/>
    <n v="10"/>
    <n v="44.063600000000001"/>
    <n v="-78.866399999999999"/>
    <x v="7"/>
    <m/>
    <m/>
    <m/>
    <x v="0"/>
    <s v="Illumination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Index Energy Mills Road Corp"/>
    <s v="CAN0007964"/>
    <n v="17.8"/>
    <n v="43.8474"/>
    <n v="-79.024900000000002"/>
    <x v="9"/>
    <m/>
    <m/>
    <m/>
    <x v="0"/>
    <s v="Index Energy Mills Road Corp"/>
    <s v="Natural Resources Canada"/>
    <s v="ftp://ftp.maps.canada.ca/pub/nacei_cnaie/energy_infrastructure/PowerPlantsRenewGE1MW_NorthAmerica_201708.xlsx"/>
    <s v="Natural Resources Canada"/>
    <n v="2017"/>
    <m/>
    <m/>
    <m/>
    <m/>
    <n v="33.043509974834897"/>
  </r>
  <r>
    <x v="26"/>
    <x v="26"/>
    <s v="Ingersoll 1"/>
    <s v="CAN0007965"/>
    <n v="9.5"/>
    <n v="43.088000000000001"/>
    <n v="-80.846199999999996"/>
    <x v="7"/>
    <m/>
    <m/>
    <m/>
    <x v="0"/>
    <s v="Fiera Solar Ingersoll 1 LP"/>
    <s v="Natural Resources Canada"/>
    <s v="ftp://ftp.maps.canada.ca/pub/nacei_cnaie/energy_infrastructure/PowerPlantsRenewGE1MW_NorthAmerica_201708.xlsx"/>
    <s v="Natural Resources Canada"/>
    <n v="2017"/>
    <m/>
    <m/>
    <m/>
    <m/>
    <n v="9.7950795608008896"/>
  </r>
  <r>
    <x v="26"/>
    <x v="26"/>
    <s v="Intercon Pulp Mill"/>
    <s v="CAN0007966"/>
    <n v="32"/>
    <n v="53.923499999999997"/>
    <n v="-122.6957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59.404062876107801"/>
  </r>
  <r>
    <x v="26"/>
    <x v="26"/>
    <s v="Interlakes"/>
    <s v="CAN0007967"/>
    <n v="5"/>
    <n v="50.633499999999998"/>
    <n v="-115.1392"/>
    <x v="0"/>
    <m/>
    <m/>
    <m/>
    <x v="0"/>
    <s v="TransAlta (100%)"/>
    <s v="Natural Resources Canada"/>
    <s v="ftp://ftp.maps.canada.ca/pub/nacei_cnaie/energy_infrastructure/PowerPlantsRenewGE1MW_NorthAmerica_201708.xlsx"/>
    <s v="Natural Resources Canada"/>
    <n v="2017"/>
    <m/>
    <m/>
    <m/>
    <m/>
    <n v="23.708463988696401"/>
  </r>
  <r>
    <x v="26"/>
    <x v="26"/>
    <s v="Iona Island Wwtp LFG"/>
    <s v="CAN0007968"/>
    <n v="4"/>
    <n v="49.218600000000002"/>
    <n v="-123.2015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5"/>
    <m/>
    <m/>
    <m/>
    <m/>
    <n v="7.4255078595134698"/>
  </r>
  <r>
    <x v="26"/>
    <x v="26"/>
    <s v="Irish Mountain"/>
    <s v="CAN0007969"/>
    <n v="2"/>
    <n v="45.493299999999998"/>
    <n v="-62.624499999999998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3.7149120638217199"/>
  </r>
  <r>
    <x v="26"/>
    <x v="26"/>
    <s v="Iroquois Falls"/>
    <s v="CAN0002056"/>
    <n v="131"/>
    <n v="48.769199999999998"/>
    <n v="-80.666600000000003"/>
    <x v="1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406.213611369425"/>
  </r>
  <r>
    <x v="26"/>
    <x v="26"/>
    <s v="Iroquois Falls"/>
    <s v="CAN0007970"/>
    <n v="29"/>
    <n v="48.763800000000003"/>
    <n v="-80.668800000000005"/>
    <x v="0"/>
    <m/>
    <m/>
    <m/>
    <x v="0"/>
    <s v="H2O Power LP"/>
    <s v="Natural Resources Canada"/>
    <s v="ftp://ftp.maps.canada.ca/pub/nacei_cnaie/energy_infrastructure/PowerPlantsRenewGE1MW_NorthAmerica_201708.xlsx"/>
    <s v="Natural Resources Canada"/>
    <n v="2017"/>
    <m/>
    <m/>
    <m/>
    <m/>
    <n v="137.50909113443899"/>
  </r>
  <r>
    <x v="26"/>
    <x v="26"/>
    <s v="Island Falls (H2O)"/>
    <s v="CAN0007971"/>
    <n v="38"/>
    <n v="49.577199999999998"/>
    <n v="-81.382099999999994"/>
    <x v="0"/>
    <m/>
    <m/>
    <m/>
    <x v="0"/>
    <s v="H2O Power LP"/>
    <s v="Natural Resources Canada"/>
    <s v="ftp://ftp.maps.canada.ca/pub/nacei_cnaie/energy_infrastructure/PowerPlantsRenewGE1MW_NorthAmerica_201708.xlsx"/>
    <s v="Natural Resources Canada"/>
    <n v="2017"/>
    <m/>
    <m/>
    <m/>
    <m/>
    <n v="180.184326314093"/>
  </r>
  <r>
    <x v="26"/>
    <x v="26"/>
    <s v="Island Falls (Sk)"/>
    <s v="CAN0002157"/>
    <n v="111"/>
    <n v="55.528399999999998"/>
    <n v="-102.3561"/>
    <x v="0"/>
    <m/>
    <m/>
    <m/>
    <x v="0"/>
    <s v="Saskatchewan Power Corp"/>
    <s v="Natural Resources Canada"/>
    <s v="http://ftp.maps.canada.ca/pub/nacei_cnaie/energy_infrastructure/PowerPlantsAllGE100MW_NorthAmerica_201708.xlsx"/>
    <s v="Natural Resources Canada"/>
    <n v="2016"/>
    <m/>
    <m/>
    <m/>
    <m/>
    <n v="526.32790054906195"/>
  </r>
  <r>
    <x v="26"/>
    <x v="26"/>
    <s v="Island Generation"/>
    <s v="CAN0002057"/>
    <n v="275"/>
    <n v="50.069400000000002"/>
    <n v="-125.28149999999999"/>
    <x v="1"/>
    <m/>
    <m/>
    <m/>
    <x v="0"/>
    <s v="Capital Power"/>
    <s v="Natural Resources Canada"/>
    <s v="http://ftp.maps.canada.ca/pub/nacei_cnaie/energy_infrastructure/PowerPlantsAllGE100MW_NorthAmerica_201708.xlsx"/>
    <s v="Natural Resources Canada"/>
    <n v="2017"/>
    <m/>
    <m/>
    <m/>
    <m/>
    <n v="852.73849714955702"/>
  </r>
  <r>
    <x v="26"/>
    <x v="26"/>
    <s v="Isle Madame"/>
    <s v="CAN0007973"/>
    <n v="2"/>
    <n v="45.569000000000003"/>
    <n v="-61.0745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3.7149120638217199"/>
  </r>
  <r>
    <x v="26"/>
    <x v="26"/>
    <s v="Isle-Maligne"/>
    <s v="CAN0002158"/>
    <n v="463.8"/>
    <n v="48.577100000000002"/>
    <n v="-71.634699999999995"/>
    <x v="0"/>
    <m/>
    <m/>
    <m/>
    <x v="0"/>
    <s v="Rio Tinto (Rt)"/>
    <s v="Natural Resources Canada"/>
    <s v="http://ftp.maps.canada.ca/pub/nacei_cnaie/energy_infrastructure/PowerPlantsAllGE100MW_NorthAmerica_201708.xlsx"/>
    <s v="Natural Resources Canada"/>
    <n v="2017"/>
    <m/>
    <m/>
    <m/>
    <m/>
    <n v="2199.1971195914798"/>
  </r>
  <r>
    <x v="26"/>
    <x v="26"/>
    <s v="Jamie Creek"/>
    <s v="CAN0008605"/>
    <n v="21"/>
    <n v="50.828200000000002"/>
    <n v="-123.0568"/>
    <x v="0"/>
    <m/>
    <m/>
    <m/>
    <x v="0"/>
    <s v="Jamie Creek LP"/>
    <s v="Natural Resources Canada"/>
    <s v="ftp://ftp.maps.canada.ca/pub/nacei_cnaie/energy_infrastructure/PowerPlantsRenewGE1MW_NorthAmerica_201708.xlsx"/>
    <s v="Natural Resources Canada"/>
    <n v="2017"/>
    <m/>
    <m/>
    <m/>
    <m/>
    <n v="99.575548752525194"/>
  </r>
  <r>
    <x v="26"/>
    <x v="26"/>
    <s v="Jardin d'Ã‰ole"/>
    <s v="CAN0002159"/>
    <n v="133.30000000000001"/>
    <n v="48.735500000000002"/>
    <n v="-67.665800000000004"/>
    <x v="4"/>
    <m/>
    <m/>
    <m/>
    <x v="0"/>
    <s v="Northland Power Inc"/>
    <s v="Natural Resources Canada"/>
    <s v="http://ftp.maps.canada.ca/pub/nacei_cnaie/energy_infrastructure/PowerPlantsAllGE100MW_NorthAmerica_201708.xlsx"/>
    <s v="Natural Resources Canada"/>
    <n v="2016"/>
    <m/>
    <m/>
    <m/>
    <m/>
    <n v="247.59888905371699"/>
  </r>
  <r>
    <x v="26"/>
    <x v="26"/>
    <s v="Jean-GuÃ©rin"/>
    <s v="CAN0007976"/>
    <n v="5.9"/>
    <n v="46.635300000000001"/>
    <n v="-71.047700000000006"/>
    <x v="0"/>
    <m/>
    <m/>
    <m/>
    <x v="0"/>
    <s v="SociÃ©tÃ© d'Ã‰nergie Columbus Inc"/>
    <s v="Natural Resources Canada"/>
    <s v="ftp://ftp.maps.canada.ca/pub/nacei_cnaie/energy_infrastructure/PowerPlantsRenewGE1MW_NorthAmerica_201708.xlsx"/>
    <s v="Natural Resources Canada"/>
    <n v="2017"/>
    <m/>
    <m/>
    <m/>
    <m/>
    <n v="27.975987506661799"/>
  </r>
  <r>
    <x v="26"/>
    <x v="26"/>
    <s v="Jean-Lesage (Manic-2)"/>
    <s v="CAN0002160"/>
    <n v="1229"/>
    <n v="49.321300000000001"/>
    <n v="-68.346699999999998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5827.5404484215896"/>
  </r>
  <r>
    <x v="26"/>
    <x v="26"/>
    <s v="Jenpeg"/>
    <s v="CAN0002161"/>
    <n v="115"/>
    <n v="54.543199999999999"/>
    <n v="-98.028199999999998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545.294671740019"/>
  </r>
  <r>
    <x v="26"/>
    <x v="26"/>
    <s v="Jericho"/>
    <s v="CAN0002162"/>
    <n v="149"/>
    <n v="43.133299999999998"/>
    <n v="-81.893799999999999"/>
    <x v="4"/>
    <m/>
    <m/>
    <m/>
    <x v="0"/>
    <s v="Jericho Wind  LP"/>
    <s v="Natural Resources Canada"/>
    <s v="http://ftp.maps.canada.ca/pub/nacei_cnaie/energy_infrastructure/PowerPlantsAllGE100MW_NorthAmerica_201708.xlsx"/>
    <s v="Natural Resources Canada"/>
    <n v="2016"/>
    <m/>
    <m/>
    <m/>
    <m/>
    <n v="276.76094875471802"/>
  </r>
  <r>
    <x v="26"/>
    <x v="26"/>
    <s v="Jim-Gray"/>
    <s v="CAN0007980"/>
    <n v="63"/>
    <n v="48.698700000000002"/>
    <n v="-71.212500000000006"/>
    <x v="0"/>
    <m/>
    <m/>
    <m/>
    <x v="0"/>
    <s v="Hydro Saguenay"/>
    <s v="Natural Resources Canada"/>
    <s v="ftp://ftp.maps.canada.ca/pub/nacei_cnaie/energy_infrastructure/PowerPlantsRenewGE1MW_NorthAmerica_201708.xlsx"/>
    <s v="Natural Resources Canada"/>
    <n v="2017"/>
    <m/>
    <m/>
    <m/>
    <m/>
    <n v="298.726646257575"/>
  </r>
  <r>
    <x v="26"/>
    <x v="26"/>
    <s v="Jimmie Creek (Upper Toba Valley)"/>
    <s v="CAN0008606"/>
    <n v="62"/>
    <n v="50.603999999999999"/>
    <n v="-124.0249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293.98495345983599"/>
  </r>
  <r>
    <x v="26"/>
    <x v="26"/>
    <s v="Joey-Tanenbaum"/>
    <s v="CAN0007981"/>
    <n v="17"/>
    <n v="45.878100000000003"/>
    <n v="-76.696100000000001"/>
    <x v="0"/>
    <m/>
    <m/>
    <m/>
    <x v="0"/>
    <s v="Coulonge Ã‰nergie (SociÃ©tÃ© en Commandite)/Hydro-Pontiac Inc"/>
    <s v="Natural Resources Canada"/>
    <s v="ftp://ftp.maps.canada.ca/pub/nacei_cnaie/energy_infrastructure/PowerPlantsRenewGE1MW_NorthAmerica_201708.xlsx"/>
    <s v="Natural Resources Canada"/>
    <n v="2017"/>
    <m/>
    <m/>
    <m/>
    <m/>
    <n v="80.608777561568004"/>
  </r>
  <r>
    <x v="26"/>
    <x v="26"/>
    <s v="Joffre"/>
    <s v="CAN0002058"/>
    <n v="480"/>
    <n v="52.3078"/>
    <n v="-113.5468"/>
    <x v="1"/>
    <m/>
    <m/>
    <m/>
    <x v="0"/>
    <s v="ATCO / Nova / Capital Power"/>
    <s v="Natural Resources Canada"/>
    <s v="http://ftp.maps.canada.ca/pub/nacei_cnaie/energy_infrastructure/PowerPlantsAllGE100MW_NorthAmerica_201708.xlsx"/>
    <s v="Natural Resources Canada"/>
    <n v="2017"/>
    <m/>
    <m/>
    <m/>
    <m/>
    <n v="1488.41628593377"/>
  </r>
  <r>
    <x v="26"/>
    <x v="26"/>
    <s v="John Hart"/>
    <s v="CAN0002163"/>
    <n v="126"/>
    <n v="50.043999999999997"/>
    <n v="-125.3109"/>
    <x v="0"/>
    <m/>
    <m/>
    <m/>
    <x v="0"/>
    <s v="BC Hydro"/>
    <s v="Natural Resources Canada"/>
    <s v="http://ftp.maps.canada.ca/pub/nacei_cnaie/energy_infrastructure/PowerPlantsAllGE100MW_NorthAmerica_201708.xlsx"/>
    <s v="Natural Resources Canada"/>
    <n v="2017"/>
    <m/>
    <m/>
    <m/>
    <m/>
    <n v="597.45329251515102"/>
  </r>
  <r>
    <x v="26"/>
    <x v="26"/>
    <s v="Jones Falls"/>
    <s v="CAN0007983"/>
    <n v="2.4"/>
    <n v="44.547600000000003"/>
    <n v="-76.236699999999999"/>
    <x v="0"/>
    <m/>
    <m/>
    <m/>
    <x v="0"/>
    <s v="Fortis Generation East LP"/>
    <s v="Natural Resources Canada"/>
    <s v="ftp://ftp.maps.canada.ca/pub/nacei_cnaie/energy_infrastructure/PowerPlantsRenewGE1MW_NorthAmerica_201708.xlsx"/>
    <s v="Natural Resources Canada"/>
    <n v="2017"/>
    <m/>
    <m/>
    <m/>
    <m/>
    <n v="11.380062714574301"/>
  </r>
  <r>
    <x v="26"/>
    <x v="26"/>
    <s v="JonquiÃ¨re"/>
    <s v="CAN0007984"/>
    <n v="4.9000000000000004"/>
    <n v="48.416699999999999"/>
    <n v="-71.255499999999998"/>
    <x v="0"/>
    <m/>
    <m/>
    <m/>
    <x v="0"/>
    <s v="Hydro Saguenay"/>
    <s v="Natural Resources Canada"/>
    <s v="ftp://ftp.maps.canada.ca/pub/nacei_cnaie/energy_infrastructure/PowerPlantsRenewGE1MW_NorthAmerica_201708.xlsx"/>
    <s v="Natural Resources Canada"/>
    <n v="2017"/>
    <m/>
    <m/>
    <m/>
    <m/>
    <n v="23.234294708922501"/>
  </r>
  <r>
    <x v="26"/>
    <x v="26"/>
    <s v="JonquiÃ¨re 1"/>
    <s v="CAN0007985"/>
    <n v="4.5"/>
    <n v="48.4221"/>
    <n v="-71.253399999999999"/>
    <x v="0"/>
    <m/>
    <m/>
    <m/>
    <x v="0"/>
    <s v="Ville de Saguenay"/>
    <s v="Natural Resources Canada"/>
    <s v="ftp://ftp.maps.canada.ca/pub/nacei_cnaie/energy_infrastructure/PowerPlantsRenewGE1MW_NorthAmerica_201708.xlsx"/>
    <s v="Natural Resources Canada"/>
    <n v="2017"/>
    <m/>
    <m/>
    <m/>
    <m/>
    <n v="21.337617589826799"/>
  </r>
  <r>
    <x v="26"/>
    <x v="26"/>
    <s v="Jordan River"/>
    <s v="CAN0002164"/>
    <n v="170"/>
    <n v="48.429699999999997"/>
    <n v="-124.0523"/>
    <x v="0"/>
    <m/>
    <m/>
    <m/>
    <x v="0"/>
    <s v="BC Hydro"/>
    <s v="Natural Resources Canada"/>
    <s v="http://ftp.maps.canada.ca/pub/nacei_cnaie/energy_infrastructure/PowerPlantsAllGE100MW_NorthAmerica_201708.xlsx"/>
    <s v="Natural Resources Canada"/>
    <n v="2017"/>
    <m/>
    <m/>
    <m/>
    <m/>
    <n v="806.08777561568002"/>
  </r>
  <r>
    <x v="26"/>
    <x v="26"/>
    <s v="K2 Wind"/>
    <s v="CAN0002165"/>
    <n v="270"/>
    <n v="43.9373"/>
    <n v="-81.639899999999997"/>
    <x v="4"/>
    <m/>
    <m/>
    <m/>
    <x v="0"/>
    <s v="K2 Wind Ontario LP"/>
    <s v="Natural Resources Canada"/>
    <s v="http://ftp.maps.canada.ca/pub/nacei_cnaie/energy_infrastructure/PowerPlantsAllGE100MW_NorthAmerica_201708.xlsx"/>
    <s v="Natural Resources Canada"/>
    <n v="2016"/>
    <m/>
    <m/>
    <m/>
    <m/>
    <n v="501.51312861593198"/>
  </r>
  <r>
    <x v="26"/>
    <x v="26"/>
    <s v="Kaizer Meadow"/>
    <s v="CAN0007988"/>
    <n v="2"/>
    <n v="44.727800000000002"/>
    <n v="-64.254400000000004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3.7149120638217199"/>
  </r>
  <r>
    <x v="26"/>
    <x v="26"/>
    <s v="Kakabeka"/>
    <s v="CAN0007989"/>
    <n v="25"/>
    <n v="48.397500000000001"/>
    <n v="-89.616500000000002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118.542319943482"/>
  </r>
  <r>
    <x v="26"/>
    <x v="26"/>
    <s v="Kananaskis"/>
    <s v="CAN0007990"/>
    <n v="19"/>
    <n v="51.096899999999998"/>
    <n v="-115.0582"/>
    <x v="0"/>
    <m/>
    <m/>
    <m/>
    <x v="0"/>
    <s v="TransAlta (100%)"/>
    <s v="Natural Resources Canada"/>
    <s v="ftp://ftp.maps.canada.ca/pub/nacei_cnaie/energy_infrastructure/PowerPlantsRenewGE1MW_NorthAmerica_201708.xlsx"/>
    <s v="Natural Resources Canada"/>
    <n v="2017"/>
    <m/>
    <m/>
    <m/>
    <m/>
    <n v="90.092163157046599"/>
  </r>
  <r>
    <x v="26"/>
    <x v="26"/>
    <s v="Kap Solar Park"/>
    <s v="CAN0007991"/>
    <n v="6"/>
    <n v="49.375"/>
    <n v="-82.392799999999994"/>
    <x v="7"/>
    <m/>
    <m/>
    <m/>
    <x v="0"/>
    <s v="New Ospvf 7 LP"/>
    <s v="Natural Resources Canada"/>
    <s v="ftp://ftp.maps.canada.ca/pub/nacei_cnaie/energy_infrastructure/PowerPlantsRenewGE1MW_NorthAmerica_201708.xlsx"/>
    <s v="Natural Resources Canada"/>
    <n v="2017"/>
    <m/>
    <m/>
    <m/>
    <m/>
    <n v="6.1863660384005597"/>
  </r>
  <r>
    <x v="26"/>
    <x v="26"/>
    <s v="Kapuskasing"/>
    <s v="CAN0007992"/>
    <n v="2.8"/>
    <n v="49.4131"/>
    <n v="-82.429900000000004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13.27673983367"/>
  </r>
  <r>
    <x v="26"/>
    <x v="26"/>
    <s v="Kearl"/>
    <s v="CAN1060438"/>
    <n v="100"/>
    <n v="50.689700000000002"/>
    <n v="-120.0878"/>
    <x v="1"/>
    <m/>
    <m/>
    <m/>
    <x v="29"/>
    <s v="Domtar"/>
    <s v="Canadian Power Plant Database"/>
    <s v="http://www.cbc.ca/news2/interactives/database-cdnpowerplants/?appSession=37157089528396396394056638291117802843348425060575648208153793135366829336033758248443548607051384464831349653596564231536607108"/>
    <s v="WRI"/>
    <m/>
    <m/>
    <m/>
    <m/>
    <m/>
    <n v="310.08672623620203"/>
  </r>
  <r>
    <x v="26"/>
    <x v="26"/>
    <s v="Keephills"/>
    <s v="CAN0002059"/>
    <n v="1253"/>
    <n v="53.448700000000002"/>
    <n v="-114.45010000000001"/>
    <x v="6"/>
    <m/>
    <m/>
    <m/>
    <x v="0"/>
    <s v="Capital Power (50%) / TransAlta (50%)"/>
    <s v="Natural Resources Canada"/>
    <s v="http://ftp.maps.canada.ca/pub/nacei_cnaie/energy_infrastructure/PowerPlantsAllGE100MW_NorthAmerica_201708.xlsx"/>
    <s v="Natural Resources Canada"/>
    <n v="2017"/>
    <m/>
    <m/>
    <m/>
    <m/>
    <n v="8298.3681948424"/>
  </r>
  <r>
    <x v="26"/>
    <x v="26"/>
    <s v="Kelsey"/>
    <s v="CAN0002166"/>
    <n v="286"/>
    <n v="56.040500000000002"/>
    <n v="-96.537899999999993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1356.1241401534301"/>
  </r>
  <r>
    <x v="26"/>
    <x v="26"/>
    <s v="Kemano"/>
    <s v="CAN0002167"/>
    <n v="896"/>
    <n v="53.563200000000002"/>
    <n v="-127.9426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4248.5567467744104"/>
  </r>
  <r>
    <x v="26"/>
    <x v="26"/>
    <s v="Kemptown"/>
    <s v="CAN0007995"/>
    <n v="5"/>
    <n v="45.448500000000003"/>
    <n v="-63.114800000000002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9.2872801595542995"/>
  </r>
  <r>
    <x v="26"/>
    <x v="26"/>
    <s v="Kenora"/>
    <s v="CAN0007996"/>
    <n v="6"/>
    <n v="49.772500000000001"/>
    <n v="-94.503500000000003"/>
    <x v="0"/>
    <m/>
    <m/>
    <m/>
    <x v="0"/>
    <s v="H2O Power LP"/>
    <s v="Natural Resources Canada"/>
    <s v="ftp://ftp.maps.canada.ca/pub/nacei_cnaie/energy_infrastructure/PowerPlantsRenewGE1MW_NorthAmerica_201708.xlsx"/>
    <s v="Natural Resources Canada"/>
    <n v="2017"/>
    <m/>
    <m/>
    <m/>
    <m/>
    <n v="28.450156786435699"/>
  </r>
  <r>
    <x v="26"/>
    <x v="26"/>
    <s v="Kent Breeze"/>
    <s v="CAN0007997"/>
    <n v="20"/>
    <n v="42.545200000000001"/>
    <n v="-82.050600000000003"/>
    <x v="4"/>
    <m/>
    <m/>
    <m/>
    <x v="0"/>
    <s v="TransAlta (100%)"/>
    <s v="Natural Resources Canada"/>
    <s v="ftp://ftp.maps.canada.ca/pub/nacei_cnaie/energy_infrastructure/PowerPlantsRenewGE1MW_NorthAmerica_201708.xlsx"/>
    <s v="Natural Resources Canada"/>
    <n v="2016"/>
    <m/>
    <m/>
    <m/>
    <m/>
    <n v="37.149120638217198"/>
  </r>
  <r>
    <x v="26"/>
    <x v="26"/>
    <s v="Kent Hills 1 / 2"/>
    <s v="CAN0002168"/>
    <n v="150"/>
    <n v="45.819400000000002"/>
    <n v="-64.889399999999995"/>
    <x v="4"/>
    <m/>
    <m/>
    <m/>
    <x v="0"/>
    <s v="TransAlta (83%)"/>
    <s v="Natural Resources Canada"/>
    <s v="http://ftp.maps.canada.ca/pub/nacei_cnaie/energy_infrastructure/PowerPlantsAllGE100MW_NorthAmerica_201708.xlsx"/>
    <s v="Natural Resources Canada"/>
    <n v="2016"/>
    <m/>
    <m/>
    <m/>
    <m/>
    <n v="278.61840478662901"/>
  </r>
  <r>
    <x v="26"/>
    <x v="26"/>
    <s v="Ketch Harbour Wind Power Project"/>
    <s v="CAN0008607"/>
    <n v="4.5999999999999996"/>
    <n v="44.537199999999999"/>
    <n v="-63.6098"/>
    <x v="4"/>
    <m/>
    <m/>
    <m/>
    <x v="0"/>
    <s v="Watts Wind"/>
    <s v="Natural Resources Canada"/>
    <s v="ftp://ftp.maps.canada.ca/pub/nacei_cnaie/energy_infrastructure/PowerPlantsRenewGE1MW_NorthAmerica_201708.xlsx"/>
    <s v="Natural Resources Canada"/>
    <n v="2016"/>
    <m/>
    <m/>
    <m/>
    <m/>
    <n v="8.5442977467899492"/>
  </r>
  <r>
    <x v="26"/>
    <x v="26"/>
    <s v="Kettle"/>
    <s v="CAN0002169"/>
    <n v="1220"/>
    <n v="56.381700000000002"/>
    <n v="-94.634600000000006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5784.8652132419402"/>
  </r>
  <r>
    <x v="26"/>
    <x v="26"/>
    <s v="Kettles Hill"/>
    <s v="CAN0008000"/>
    <n v="63"/>
    <n v="49.515900000000002"/>
    <n v="-113.8218"/>
    <x v="4"/>
    <m/>
    <m/>
    <m/>
    <x v="0"/>
    <s v="Kettles Hill Wind Energy"/>
    <s v="Natural Resources Canada"/>
    <s v="ftp://ftp.maps.canada.ca/pub/nacei_cnaie/energy_infrastructure/PowerPlantsRenewGE1MW_NorthAmerica_201708.xlsx"/>
    <s v="Natural Resources Canada"/>
    <n v="2016"/>
    <m/>
    <m/>
    <m/>
    <m/>
    <n v="117.019730010384"/>
  </r>
  <r>
    <x v="26"/>
    <x v="26"/>
    <s v="Kimberley"/>
    <s v="CAN0008001"/>
    <n v="1"/>
    <n v="49.668999999999997"/>
    <n v="-115.94759999999999"/>
    <x v="7"/>
    <m/>
    <m/>
    <m/>
    <x v="0"/>
    <s v="City of Kimberley"/>
    <s v="Natural Resources Canada"/>
    <s v="ftp://ftp.maps.canada.ca/pub/nacei_cnaie/energy_infrastructure/PowerPlantsRenewGE1MW_NorthAmerica_201708.xlsx"/>
    <s v="Natural Resources Canada"/>
    <n v="2017"/>
    <m/>
    <m/>
    <m/>
    <m/>
    <n v="1.03106100640009"/>
  </r>
  <r>
    <x v="26"/>
    <x v="26"/>
    <s v="Kingsbridge 1"/>
    <s v="CAN0008002"/>
    <n v="39.6"/>
    <n v="43.858899999999998"/>
    <n v="-81.691999999999993"/>
    <x v="4"/>
    <m/>
    <m/>
    <m/>
    <x v="0"/>
    <s v="Cp Renewable Energy (Kingsbridge) LP"/>
    <s v="Natural Resources Canada"/>
    <s v="ftp://ftp.maps.canada.ca/pub/nacei_cnaie/energy_infrastructure/PowerPlantsRenewGE1MW_NorthAmerica_201708.xlsx"/>
    <s v="Natural Resources Canada"/>
    <n v="2016"/>
    <m/>
    <m/>
    <m/>
    <m/>
    <n v="73.555258863670005"/>
  </r>
  <r>
    <x v="26"/>
    <x v="26"/>
    <s v="Kingston Gardiner Hwy2 North"/>
    <s v="CAN0008003"/>
    <n v="10"/>
    <n v="44.296599999999998"/>
    <n v="-76.632999999999996"/>
    <x v="7"/>
    <m/>
    <m/>
    <m/>
    <x v="0"/>
    <s v="Sune Westbrook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Kingston Gardiner Hwy2 South"/>
    <s v="CAN0008004"/>
    <n v="10"/>
    <n v="44.2712"/>
    <n v="-76.671899999999994"/>
    <x v="7"/>
    <m/>
    <m/>
    <m/>
    <x v="0"/>
    <s v="Sune Hwy 2 S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Kingston Gardiner TS Odessa"/>
    <s v="CAN0008005"/>
    <n v="10"/>
    <n v="44.265300000000003"/>
    <n v="-76.768600000000006"/>
    <x v="7"/>
    <m/>
    <m/>
    <m/>
    <x v="0"/>
    <s v="Sune Odessa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Kingston Gardiner TS Unity Road"/>
    <s v="CAN0008006"/>
    <n v="10"/>
    <n v="44.320099999999996"/>
    <n v="-76.566699999999997"/>
    <x v="7"/>
    <m/>
    <m/>
    <m/>
    <x v="0"/>
    <s v="Sune Unity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Kingston Mills"/>
    <s v="CAN0008007"/>
    <n v="1.9"/>
    <n v="44.293399999999998"/>
    <n v="-76.4405"/>
    <x v="0"/>
    <m/>
    <m/>
    <m/>
    <x v="0"/>
    <s v="Fortis Generation East LP"/>
    <s v="Natural Resources Canada"/>
    <s v="ftp://ftp.maps.canada.ca/pub/nacei_cnaie/energy_infrastructure/PowerPlantsRenewGE1MW_NorthAmerica_201708.xlsx"/>
    <s v="Natural Resources Canada"/>
    <n v="2017"/>
    <m/>
    <m/>
    <m/>
    <m/>
    <n v="9.0092163157046592"/>
  </r>
  <r>
    <x v="26"/>
    <x v="26"/>
    <s v="Kipling"/>
    <s v="CAN0002170"/>
    <n v="232"/>
    <n v="50.1449"/>
    <n v="-82.208600000000004"/>
    <x v="0"/>
    <m/>
    <m/>
    <m/>
    <x v="0"/>
    <s v="Ontario Power Generation"/>
    <s v="Natural Resources Canada"/>
    <s v="http://ftp.maps.canada.ca/pub/nacei_cnaie/energy_infrastructure/PowerPlantsAllGE100MW_NorthAmerica_201708.xlsx"/>
    <s v="Natural Resources Canada"/>
    <n v="2017"/>
    <m/>
    <m/>
    <m/>
    <m/>
    <n v="1100.0727290755101"/>
  </r>
  <r>
    <x v="26"/>
    <x v="26"/>
    <s v="Kirkland G1-G5"/>
    <s v="CAN0002060"/>
    <n v="122"/>
    <n v="48.134999999999998"/>
    <n v="-80.040499999999994"/>
    <x v="1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378.305806008167"/>
  </r>
  <r>
    <x v="26"/>
    <x v="26"/>
    <s v="Kokish River"/>
    <s v="CAN0008009"/>
    <n v="45"/>
    <n v="50.5199"/>
    <n v="-126.8755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213.376175898268"/>
  </r>
  <r>
    <x v="26"/>
    <x v="26"/>
    <s v="Kootenay Canal"/>
    <s v="CAN0002171"/>
    <n v="570"/>
    <n v="49.453299999999999"/>
    <n v="-117.5179"/>
    <x v="0"/>
    <m/>
    <m/>
    <m/>
    <x v="0"/>
    <s v="BC Hydro"/>
    <s v="Natural Resources Canada"/>
    <s v="http://ftp.maps.canada.ca/pub/nacei_cnaie/energy_infrastructure/PowerPlantsAllGE100MW_NorthAmerica_201708.xlsx"/>
    <s v="Natural Resources Canada"/>
    <n v="2017"/>
    <m/>
    <m/>
    <m/>
    <m/>
    <n v="2702.7648947113998"/>
  </r>
  <r>
    <x v="26"/>
    <x v="26"/>
    <s v="Kruger Products Paper Mill"/>
    <s v="CAN0008011"/>
    <n v="14"/>
    <n v="49.201300000000003"/>
    <n v="-122.9366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5"/>
    <m/>
    <m/>
    <m/>
    <m/>
    <n v="25.9892775082971"/>
  </r>
  <r>
    <x v="26"/>
    <x v="26"/>
    <s v="Kwoiek Creek"/>
    <s v="CAN0008012"/>
    <n v="49.9"/>
    <n v="50.1051"/>
    <n v="-121.5671"/>
    <x v="0"/>
    <m/>
    <m/>
    <m/>
    <x v="0"/>
    <s v="Innergex Inc (50%) / Kanaka Bar Indian Band (50%)"/>
    <s v="Natural Resources Canada"/>
    <s v="ftp://ftp.maps.canada.ca/pub/nacei_cnaie/energy_infrastructure/PowerPlantsRenewGE1MW_NorthAmerica_201708.xlsx"/>
    <s v="Natural Resources Canada"/>
    <n v="2017"/>
    <m/>
    <m/>
    <m/>
    <m/>
    <n v="236.61047060719099"/>
  </r>
  <r>
    <x v="26"/>
    <x v="26"/>
    <s v="L'Anse-Ã -Valleau"/>
    <s v="CAN0002263"/>
    <n v="100.5"/>
    <n v="49.079799999999999"/>
    <n v="-64.628900000000002"/>
    <x v="4"/>
    <m/>
    <m/>
    <m/>
    <x v="0"/>
    <s v="Cartier Wind Energy"/>
    <s v="Natural Resources Canada"/>
    <s v="http://ftp.maps.canada.ca/pub/nacei_cnaie/energy_infrastructure/PowerPlantsAllGE100MW_NorthAmerica_201708.xlsx"/>
    <s v="Natural Resources Canada"/>
    <n v="2016"/>
    <m/>
    <m/>
    <m/>
    <m/>
    <n v="186.67433120704101"/>
  </r>
  <r>
    <x v="26"/>
    <x v="26"/>
    <s v="La Gabelle"/>
    <s v="CAN0002172"/>
    <n v="131"/>
    <n v="46.449100000000001"/>
    <n v="-72.7393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621.16175650384798"/>
  </r>
  <r>
    <x v="26"/>
    <x v="26"/>
    <s v="La Grande-1"/>
    <s v="CAN0002173"/>
    <n v="1436"/>
    <n v="53.732300000000002"/>
    <n v="-78.571200000000005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6809.07085755363"/>
  </r>
  <r>
    <x v="26"/>
    <x v="26"/>
    <s v="La Grande-2-A"/>
    <s v="CAN0002174"/>
    <n v="2106"/>
    <n v="53.780799999999999"/>
    <n v="-77.548299999999998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9986.0050320389601"/>
  </r>
  <r>
    <x v="26"/>
    <x v="26"/>
    <s v="La Grande-3"/>
    <s v="CAN0002175"/>
    <n v="2417"/>
    <n v="53.727400000000003"/>
    <n v="-75.987399999999994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11460.6714921358"/>
  </r>
  <r>
    <x v="26"/>
    <x v="26"/>
    <s v="La Grande-4"/>
    <s v="CAN0002176"/>
    <n v="2779"/>
    <n v="53.886400000000002"/>
    <n v="-73.465999999999994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13177.1642849175"/>
  </r>
  <r>
    <x v="26"/>
    <x v="26"/>
    <s v="La Mitis"/>
    <s v="CAN0008018"/>
    <n v="24.6"/>
    <n v="48.369399999999999"/>
    <n v="-67.825100000000006"/>
    <x v="4"/>
    <m/>
    <m/>
    <m/>
    <x v="0"/>
    <s v="EDF Energies Nouvelles (70%) / Energie Renouvelable de La Mitis (30%)"/>
    <s v="Natural Resources Canada"/>
    <s v="ftp://ftp.maps.canada.ca/pub/nacei_cnaie/energy_infrastructure/PowerPlantsRenewGE1MW_NorthAmerica_201708.xlsx"/>
    <s v="Natural Resources Canada"/>
    <n v="2016"/>
    <m/>
    <m/>
    <m/>
    <m/>
    <n v="45.693418385007099"/>
  </r>
  <r>
    <x v="26"/>
    <x v="26"/>
    <s v="La Sarre-1"/>
    <s v="CAN0008019"/>
    <n v="1.1000000000000001"/>
    <n v="48.847299999999997"/>
    <n v="-79.149699999999996"/>
    <x v="0"/>
    <m/>
    <m/>
    <m/>
    <x v="0"/>
    <s v="Centrale HydroÃ©lectrique La Sarre 1/Hydro-Abitibi Inc"/>
    <s v="Natural Resources Canada"/>
    <s v="ftp://ftp.maps.canada.ca/pub/nacei_cnaie/energy_infrastructure/PowerPlantsRenewGE1MW_NorthAmerica_201708.xlsx"/>
    <s v="Natural Resources Canada"/>
    <n v="2017"/>
    <m/>
    <m/>
    <m/>
    <m/>
    <n v="5.2158620775132203"/>
  </r>
  <r>
    <x v="26"/>
    <x v="26"/>
    <s v="La Tuque"/>
    <s v="CAN0002177"/>
    <n v="294"/>
    <n v="47.444600000000001"/>
    <n v="-72.798699999999997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1394.0576825353501"/>
  </r>
  <r>
    <x v="26"/>
    <x v="26"/>
    <s v="Lac Seul / Ear Falls"/>
    <s v="CAN0008021"/>
    <n v="29"/>
    <n v="50.630699999999997"/>
    <n v="-93.220600000000005"/>
    <x v="0"/>
    <m/>
    <m/>
    <m/>
    <x v="0"/>
    <s v="Ontario Power Generation Inc"/>
    <s v="Natural Resources Canada"/>
    <s v="ftp://ftp.maps.canada.ca/pub/nacei_cnaie/energy_infrastructure/PowerPlantsRenewGE1MW_NorthAmerica_201708.xlsx"/>
    <s v="Natural Resources Canada"/>
    <n v="2017"/>
    <m/>
    <m/>
    <m/>
    <m/>
    <n v="137.50909113443899"/>
  </r>
  <r>
    <x v="26"/>
    <x v="26"/>
    <s v="Lac-Alfred"/>
    <s v="CAN0002178"/>
    <n v="300"/>
    <n v="48.419400000000003"/>
    <n v="-67.713700000000003"/>
    <x v="4"/>
    <m/>
    <m/>
    <m/>
    <x v="0"/>
    <s v="Enbridge (67.5%) / EDF Energies Nouvelles (20%) / Mrc of La Mitis &amp; Matapedia (12.5%)"/>
    <s v="Natural Resources Canada"/>
    <s v="http://ftp.maps.canada.ca/pub/nacei_cnaie/energy_infrastructure/PowerPlantsAllGE100MW_NorthAmerica_201708.xlsx"/>
    <s v="Natural Resources Canada"/>
    <n v="2016"/>
    <m/>
    <m/>
    <m/>
    <m/>
    <n v="557.23680957325803"/>
  </r>
  <r>
    <x v="26"/>
    <x v="26"/>
    <s v="Lac-Robertson"/>
    <s v="CAN0008025"/>
    <n v="22"/>
    <n v="50.998899999999999"/>
    <n v="-59.062100000000001"/>
    <x v="0"/>
    <m/>
    <m/>
    <m/>
    <x v="0"/>
    <s v="Hydro-QuÃ©bec"/>
    <s v="Natural Resources Canada"/>
    <s v="ftp://ftp.maps.canada.ca/pub/nacei_cnaie/energy_infrastructure/PowerPlantsRenewGE1MW_NorthAmerica_201708.xlsx"/>
    <s v="Natural Resources Canada"/>
    <n v="2017"/>
    <m/>
    <m/>
    <m/>
    <m/>
    <n v="104.317241550264"/>
  </r>
  <r>
    <x v="26"/>
    <x v="26"/>
    <s v="Lachenaie Landfill"/>
    <s v="CAN0008023"/>
    <n v="4"/>
    <n v="45.732599999999998"/>
    <n v="-73.534599999999998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3"/>
    <m/>
    <m/>
    <m/>
    <m/>
    <n v="7.4255078595134698"/>
  </r>
  <r>
    <x v="26"/>
    <x v="26"/>
    <s v="Lachute LFG"/>
    <s v="CAN0008024"/>
    <n v="10"/>
    <n v="45.609299999999998"/>
    <n v="-74.249200000000002"/>
    <x v="9"/>
    <m/>
    <m/>
    <m/>
    <x v="0"/>
    <s v="Lidya Energy"/>
    <s v="Natural Resources Canada"/>
    <s v="ftp://ftp.maps.canada.ca/pub/nacei_cnaie/energy_infrastructure/PowerPlantsRenewGE1MW_NorthAmerica_201708.xlsx"/>
    <s v="Natural Resources Canada"/>
    <n v="2017"/>
    <m/>
    <m/>
    <m/>
    <m/>
    <n v="18.563769648783602"/>
  </r>
  <r>
    <x v="26"/>
    <x v="26"/>
    <s v="Ladore Falls"/>
    <s v="CAN0008026"/>
    <n v="47"/>
    <n v="50.017299999999999"/>
    <n v="-125.393"/>
    <x v="0"/>
    <m/>
    <m/>
    <m/>
    <x v="0"/>
    <s v="BC Hydro"/>
    <s v="Natural Resources Canada"/>
    <s v="ftp://ftp.maps.canada.ca/pub/nacei_cnaie/energy_infrastructure/PowerPlantsRenewGE1MW_NorthAmerica_201708.xlsx"/>
    <s v="Natural Resources Canada"/>
    <n v="2017"/>
    <m/>
    <m/>
    <m/>
    <m/>
    <n v="222.85956149374701"/>
  </r>
  <r>
    <x v="26"/>
    <x v="26"/>
    <s v="Lafleche LFG"/>
    <s v="CAN0008027"/>
    <n v="4.2"/>
    <n v="45.304400000000001"/>
    <n v="-74.992800000000003"/>
    <x v="9"/>
    <m/>
    <m/>
    <m/>
    <x v="0"/>
    <s v="Moose Creek Energy LP"/>
    <s v="Natural Resources Canada"/>
    <s v="ftp://ftp.maps.canada.ca/pub/nacei_cnaie/energy_infrastructure/PowerPlantsRenewGE1MW_NorthAmerica_201708.xlsx"/>
    <s v="Natural Resources Canada"/>
    <n v="2017"/>
    <m/>
    <m/>
    <m/>
    <m/>
    <n v="7.7967832524891501"/>
  </r>
  <r>
    <x v="26"/>
    <x v="26"/>
    <s v="Laforge-1"/>
    <s v="CAN0002179"/>
    <n v="878"/>
    <n v="54.1693"/>
    <n v="-72.614599999999996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4163.2062764150996"/>
  </r>
  <r>
    <x v="26"/>
    <x v="26"/>
    <s v="Laforge-2"/>
    <s v="CAN0002180"/>
    <n v="319"/>
    <n v="54.590899999999998"/>
    <n v="-71.278700000000001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1512.60000247883"/>
  </r>
  <r>
    <x v="26"/>
    <x v="26"/>
    <s v="Lajoie"/>
    <s v="CAN0008030"/>
    <n v="25"/>
    <n v="50.839700000000001"/>
    <n v="-122.85590000000001"/>
    <x v="0"/>
    <m/>
    <m/>
    <m/>
    <x v="0"/>
    <s v="BC Hydro"/>
    <s v="Natural Resources Canada"/>
    <s v="ftp://ftp.maps.canada.ca/pub/nacei_cnaie/energy_infrastructure/PowerPlantsRenewGE1MW_NorthAmerica_201708.xlsx"/>
    <s v="Natural Resources Canada"/>
    <n v="2017"/>
    <m/>
    <m/>
    <m/>
    <m/>
    <n v="118.542319943482"/>
  </r>
  <r>
    <x v="26"/>
    <x v="26"/>
    <s v="Lake Buntzen 1"/>
    <s v="CAN0008031"/>
    <n v="59"/>
    <n v="49.370600000000003"/>
    <n v="-122.8736"/>
    <x v="0"/>
    <m/>
    <m/>
    <m/>
    <x v="0"/>
    <s v="BC Hydro"/>
    <s v="Natural Resources Canada"/>
    <s v="ftp://ftp.maps.canada.ca/pub/nacei_cnaie/energy_infrastructure/PowerPlantsRenewGE1MW_NorthAmerica_201708.xlsx"/>
    <s v="Natural Resources Canada"/>
    <n v="2017"/>
    <m/>
    <m/>
    <m/>
    <m/>
    <n v="279.75987506661801"/>
  </r>
  <r>
    <x v="26"/>
    <x v="26"/>
    <s v="Lake Buntzen 2"/>
    <s v="CAN0008032"/>
    <n v="17.8"/>
    <n v="49.375700000000002"/>
    <n v="-122.86839999999999"/>
    <x v="0"/>
    <m/>
    <m/>
    <m/>
    <x v="0"/>
    <s v="BC Hydro"/>
    <s v="Natural Resources Canada"/>
    <s v="ftp://ftp.maps.canada.ca/pub/nacei_cnaie/energy_infrastructure/PowerPlantsRenewGE1MW_NorthAmerica_201708.xlsx"/>
    <s v="Natural Resources Canada"/>
    <n v="2017"/>
    <m/>
    <m/>
    <m/>
    <m/>
    <n v="84.402131799759502"/>
  </r>
  <r>
    <x v="26"/>
    <x v="26"/>
    <s v="Lake Superior"/>
    <s v="CAN0002061"/>
    <n v="110"/>
    <n v="46.515799999999999"/>
    <n v="-84.368899999999996"/>
    <x v="1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341.09539885982201"/>
  </r>
  <r>
    <x v="26"/>
    <x v="26"/>
    <s v="Lakefield"/>
    <s v="CAN0008033"/>
    <n v="2"/>
    <n v="44.420999999999999"/>
    <n v="-78.272199999999998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9.4833855954785893"/>
  </r>
  <r>
    <x v="26"/>
    <x v="26"/>
    <s v="Lameque"/>
    <s v="CAN0008034"/>
    <n v="45"/>
    <n v="47.849400000000003"/>
    <n v="-64.618700000000004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83.585521435988696"/>
  </r>
  <r>
    <x v="26"/>
    <x v="26"/>
    <s v="Lamont Creek"/>
    <s v="CAN0008035"/>
    <n v="27"/>
    <n v="49.569000000000003"/>
    <n v="-122.3446"/>
    <x v="0"/>
    <m/>
    <m/>
    <m/>
    <x v="0"/>
    <s v="Innergex Inc (50%) / Harrison Hydro Project (50%)"/>
    <s v="Natural Resources Canada"/>
    <s v="ftp://ftp.maps.canada.ca/pub/nacei_cnaie/energy_infrastructure/PowerPlantsRenewGE1MW_NorthAmerica_201708.xlsx"/>
    <s v="Natural Resources Canada"/>
    <n v="2017"/>
    <m/>
    <m/>
    <m/>
    <m/>
    <n v="128.02570553896101"/>
  </r>
  <r>
    <x v="26"/>
    <x v="26"/>
    <s v="Landis"/>
    <s v="CAN1060487"/>
    <n v="79"/>
    <n v="52.198799999999999"/>
    <n v="-108.4509"/>
    <x v="1"/>
    <m/>
    <m/>
    <m/>
    <x v="20"/>
    <s v="Ontario Power Generation"/>
    <s v="Canadian Power Plant Database"/>
    <s v="http://www.cbc.ca/news2/interactives/database-cdnpowerplants/?appSession=37157089528396396394056638291117802843348425060575648208153793135366829336033758248443548607051384464831349653596564231536607108"/>
    <s v="GEODB"/>
    <m/>
    <m/>
    <m/>
    <m/>
    <m/>
    <n v="244.96851372660001"/>
  </r>
  <r>
    <x v="26"/>
    <x v="26"/>
    <s v="Laurie River I"/>
    <s v="CAN0008036"/>
    <n v="5"/>
    <n v="56.250799999999998"/>
    <n v="-101.11709999999999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23.708463988696401"/>
  </r>
  <r>
    <x v="26"/>
    <x v="26"/>
    <s v="Laurie River II"/>
    <s v="CAN0008037"/>
    <n v="5.0999999999999996"/>
    <n v="56.225099999999998"/>
    <n v="-101.0094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24.182633268470401"/>
  </r>
  <r>
    <x v="26"/>
    <x v="26"/>
    <s v="Le Granit"/>
    <s v="CAN0008038"/>
    <n v="24.6"/>
    <n v="45.699399999999997"/>
    <n v="-70.58"/>
    <x v="4"/>
    <m/>
    <m/>
    <m/>
    <x v="0"/>
    <s v="EDF Energies Nouvelles (70%) / Energie du Granit (30%)"/>
    <s v="Natural Resources Canada"/>
    <s v="ftp://ftp.maps.canada.ca/pub/nacei_cnaie/energy_infrastructure/PowerPlantsRenewGE1MW_NorthAmerica_201708.xlsx"/>
    <s v="Natural Resources Canada"/>
    <n v="2016"/>
    <m/>
    <m/>
    <m/>
    <m/>
    <n v="45.693418385007099"/>
  </r>
  <r>
    <x v="26"/>
    <x v="26"/>
    <s v="Le Nordais (Phase 1 - Cap Chat)"/>
    <s v="CAN0008609"/>
    <n v="56.3"/>
    <n v="49.067300000000003"/>
    <n v="-66.757300000000001"/>
    <x v="4"/>
    <m/>
    <m/>
    <m/>
    <x v="0"/>
    <s v="Transalta"/>
    <s v="Natural Resources Canada"/>
    <s v="ftp://ftp.maps.canada.ca/pub/nacei_cnaie/energy_infrastructure/PowerPlantsRenewGE1MW_NorthAmerica_201708.xlsx"/>
    <s v="Natural Resources Canada"/>
    <n v="2016"/>
    <m/>
    <m/>
    <m/>
    <m/>
    <n v="104.57477459658099"/>
  </r>
  <r>
    <x v="26"/>
    <x v="26"/>
    <s v="Le Nordais 2 (Matane)"/>
    <s v="CAN0008039"/>
    <n v="42.8"/>
    <n v="48.781599999999997"/>
    <n v="-67.609700000000004"/>
    <x v="4"/>
    <m/>
    <m/>
    <m/>
    <x v="0"/>
    <s v="TransAlta (100%)"/>
    <s v="Natural Resources Canada"/>
    <s v="ftp://ftp.maps.canada.ca/pub/nacei_cnaie/energy_infrastructure/PowerPlantsRenewGE1MW_NorthAmerica_201708.xlsx"/>
    <s v="Natural Resources Canada"/>
    <n v="2016"/>
    <m/>
    <m/>
    <m/>
    <m/>
    <n v="79.499118165784793"/>
  </r>
  <r>
    <x v="26"/>
    <x v="26"/>
    <s v="Le Plateau 1"/>
    <s v="CAN0002181"/>
    <n v="138.6"/>
    <n v="48.0503"/>
    <n v="-67.430300000000003"/>
    <x v="4"/>
    <m/>
    <m/>
    <m/>
    <x v="0"/>
    <m/>
    <s v="Natural Resources Canada"/>
    <s v="http://ftp.maps.canada.ca/pub/nacei_cnaie/energy_infrastructure/PowerPlantsAllGE100MW_NorthAmerica_201708.xlsx"/>
    <s v="Natural Resources Canada"/>
    <n v="2016"/>
    <m/>
    <m/>
    <m/>
    <m/>
    <n v="257.44340602284501"/>
  </r>
  <r>
    <x v="26"/>
    <x v="26"/>
    <s v="Le Plateau 2"/>
    <s v="CAN0008041"/>
    <n v="21.2"/>
    <n v="48.053199999999997"/>
    <n v="-67.478200000000001"/>
    <x v="4"/>
    <m/>
    <m/>
    <m/>
    <x v="0"/>
    <s v="Invenergy Wind Canada &amp; Regie Intermunicipale de L'energie Gaspesie-Iles-de-la-Madeleine"/>
    <s v="Natural Resources Canada"/>
    <s v="ftp://ftp.maps.canada.ca/pub/nacei_cnaie/energy_infrastructure/PowerPlantsRenewGE1MW_NorthAmerica_201708.xlsx"/>
    <s v="Natural Resources Canada"/>
    <n v="2016"/>
    <m/>
    <m/>
    <m/>
    <m/>
    <n v="39.378067876510201"/>
  </r>
  <r>
    <x v="26"/>
    <x v="26"/>
    <s v="Lebreux"/>
    <s v="CAN0008042"/>
    <n v="1"/>
    <n v="48.154499999999999"/>
    <n v="-65.347399999999993"/>
    <x v="0"/>
    <m/>
    <m/>
    <m/>
    <x v="0"/>
    <s v="Hydro Canomore Inc"/>
    <s v="Natural Resources Canada"/>
    <s v="ftp://ftp.maps.canada.ca/pub/nacei_cnaie/energy_infrastructure/PowerPlantsRenewGE1MW_NorthAmerica_201708.xlsx"/>
    <s v="Natural Resources Canada"/>
    <n v="2017"/>
    <m/>
    <m/>
    <m/>
    <m/>
    <n v="4.7416927977392902"/>
  </r>
  <r>
    <x v="26"/>
    <x v="26"/>
    <s v="Lennox"/>
    <s v="CAN0002062"/>
    <n v="2000"/>
    <n v="44.144199999999998"/>
    <n v="-76.847999999999999"/>
    <x v="1"/>
    <m/>
    <m/>
    <m/>
    <x v="0"/>
    <s v="Ontario Power Generation Inc"/>
    <s v="Natural Resources Canada"/>
    <s v="http://ftp.maps.canada.ca/pub/nacei_cnaie/energy_infrastructure/PowerPlantsAllGE100MW_NorthAmerica_201708.xlsx"/>
    <s v="Natural Resources Canada"/>
    <n v="2017"/>
    <m/>
    <m/>
    <m/>
    <m/>
    <n v="6201.7345247240501"/>
  </r>
  <r>
    <x v="26"/>
    <x v="26"/>
    <s v="Lequille"/>
    <s v="CAN0008043"/>
    <n v="26"/>
    <n v="44.726700000000001"/>
    <n v="-65.496700000000004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5"/>
    <m/>
    <m/>
    <m/>
    <m/>
    <n v="123.28401274122101"/>
  </r>
  <r>
    <x v="26"/>
    <x v="26"/>
    <s v="Les CÃ¨dres"/>
    <s v="CAN0002182"/>
    <n v="113"/>
    <n v="45.308900000000001"/>
    <n v="-74.027299999999997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535.81128614453996"/>
  </r>
  <r>
    <x v="26"/>
    <x v="26"/>
    <s v="Lethbridge"/>
    <s v="CAN0008045"/>
    <n v="4"/>
    <n v="49.709400000000002"/>
    <n v="-112.77419999999999"/>
    <x v="9"/>
    <m/>
    <m/>
    <m/>
    <x v="0"/>
    <s v="ECB Enviro"/>
    <s v="Natural Resources Canada"/>
    <s v="ftp://ftp.maps.canada.ca/pub/nacei_cnaie/energy_infrastructure/PowerPlantsRenewGE1MW_NorthAmerica_201708.xlsx"/>
    <s v="Natural Resources Canada"/>
    <n v="2017"/>
    <m/>
    <m/>
    <m/>
    <m/>
    <n v="7.4255078595134698"/>
  </r>
  <r>
    <x v="26"/>
    <x v="26"/>
    <s v="Liberty Energy Centre"/>
    <s v="CAN0008046"/>
    <n v="11.4"/>
    <n v="43.260800000000003"/>
    <n v="-79.792000000000002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5"/>
    <m/>
    <m/>
    <m/>
    <m/>
    <n v="21.1626973996134"/>
  </r>
  <r>
    <x v="26"/>
    <x v="26"/>
    <s v="Lily Lake"/>
    <s v="CAN0008047"/>
    <n v="10"/>
    <n v="44.313600000000001"/>
    <n v="-78.392600000000002"/>
    <x v="7"/>
    <m/>
    <m/>
    <m/>
    <x v="0"/>
    <s v="Peterborough Utilities Inc"/>
    <s v="Natural Resources Canada"/>
    <s v="ftp://ftp.maps.canada.ca/pub/nacei_cnaie/energy_infrastructure/PowerPlantsRenewGE1MW_NorthAmerica_201708.xlsx"/>
    <s v="Natural Resources Canada"/>
    <n v="2015"/>
    <m/>
    <m/>
    <m/>
    <m/>
    <n v="10.310610064000899"/>
  </r>
  <r>
    <x v="26"/>
    <x v="26"/>
    <s v="Limerock"/>
    <s v="CAN0008048"/>
    <n v="5"/>
    <n v="45.539700000000003"/>
    <n v="-62.822499999999998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9.2872801595542995"/>
  </r>
  <r>
    <x v="26"/>
    <x v="26"/>
    <s v="Limestone"/>
    <s v="CAN0002183"/>
    <n v="1350"/>
    <n v="56.5075"/>
    <n v="-94.109700000000004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6401.2852769480496"/>
  </r>
  <r>
    <x v="26"/>
    <x v="26"/>
    <s v="Lingan"/>
    <s v="CAN0002063"/>
    <n v="620"/>
    <n v="46.235799999999998"/>
    <n v="-60.039000000000001"/>
    <x v="6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4106.1358984854596"/>
  </r>
  <r>
    <x v="26"/>
    <x v="26"/>
    <s v="Lingan"/>
    <s v="CAN0008050"/>
    <n v="18.100000000000001"/>
    <n v="46.2453"/>
    <n v="-60.038699999999999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33.6199541775865"/>
  </r>
  <r>
    <x v="26"/>
    <x v="26"/>
    <s v="Liskeard 1"/>
    <s v="CAN0008051"/>
    <n v="10"/>
    <n v="47.512599999999999"/>
    <n v="-79.707999999999998"/>
    <x v="7"/>
    <m/>
    <m/>
    <m/>
    <x v="0"/>
    <s v="TransCanada Energy Ltd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Liskeard 3"/>
    <s v="CAN0008052"/>
    <n v="10"/>
    <n v="47.49"/>
    <n v="-79.711500000000001"/>
    <x v="7"/>
    <m/>
    <m/>
    <m/>
    <x v="0"/>
    <s v="TransCanada Energy Ltd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Liskeard 4"/>
    <s v="CAN0008053"/>
    <n v="10"/>
    <n v="47.504899999999999"/>
    <n v="-79.711500000000001"/>
    <x v="7"/>
    <m/>
    <m/>
    <m/>
    <x v="0"/>
    <s v="TransCanada Energy Ltd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Little Long"/>
    <s v="CAN0002184"/>
    <n v="205"/>
    <n v="50.003599999999999"/>
    <n v="-82.164900000000003"/>
    <x v="0"/>
    <m/>
    <m/>
    <m/>
    <x v="0"/>
    <s v="Ontario Power Generation"/>
    <s v="Natural Resources Canada"/>
    <s v="http://ftp.maps.canada.ca/pub/nacei_cnaie/energy_infrastructure/PowerPlantsAllGE100MW_NorthAmerica_201708.xlsx"/>
    <s v="Natural Resources Canada"/>
    <n v="2017"/>
    <m/>
    <m/>
    <m/>
    <m/>
    <n v="972.04702353655603"/>
  </r>
  <r>
    <x v="26"/>
    <x v="26"/>
    <s v="Little River Harbour"/>
    <s v="CAN0008055"/>
    <n v="2"/>
    <n v="43.7532"/>
    <n v="-66.030299999999997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3.7149120638217199"/>
  </r>
  <r>
    <x v="26"/>
    <x v="26"/>
    <s v="Lockston"/>
    <s v="CAN0008056"/>
    <n v="3"/>
    <n v="48.400799999999997"/>
    <n v="-53.378599999999999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4"/>
    <m/>
    <m/>
    <m/>
    <m/>
    <n v="14.2250783932178"/>
  </r>
  <r>
    <x v="26"/>
    <x v="26"/>
    <s v="Lois Lake"/>
    <s v="CAN0008057"/>
    <n v="37"/>
    <n v="49.7699"/>
    <n v="-124.31699999999999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175.44263351635399"/>
  </r>
  <r>
    <x v="26"/>
    <x v="26"/>
    <s v="London Street"/>
    <s v="CAN0008058"/>
    <n v="4.0999999999999996"/>
    <n v="44.311399999999999"/>
    <n v="-78.314300000000003"/>
    <x v="0"/>
    <m/>
    <m/>
    <m/>
    <x v="0"/>
    <s v="Peterborough Utilities Inc"/>
    <s v="Natural Resources Canada"/>
    <s v="ftp://ftp.maps.canada.ca/pub/nacei_cnaie/energy_infrastructure/PowerPlantsRenewGE1MW_NorthAmerica_201708.xlsx"/>
    <s v="Natural Resources Canada"/>
    <n v="2017"/>
    <m/>
    <m/>
    <m/>
    <m/>
    <n v="19.4409404707311"/>
  </r>
  <r>
    <x v="26"/>
    <x v="26"/>
    <s v="Long Lake"/>
    <s v="CAN0008059"/>
    <n v="31"/>
    <n v="56.0623"/>
    <n v="-130.01849999999999"/>
    <x v="0"/>
    <m/>
    <m/>
    <m/>
    <x v="0"/>
    <s v="Regional Power Inc"/>
    <s v="Natural Resources Canada"/>
    <s v="ftp://ftp.maps.canada.ca/pub/nacei_cnaie/energy_infrastructure/PowerPlantsRenewGE1MW_NorthAmerica_201708.xlsx"/>
    <s v="Natural Resources Canada"/>
    <n v="2017"/>
    <m/>
    <m/>
    <m/>
    <m/>
    <n v="146.992476729918"/>
  </r>
  <r>
    <x v="26"/>
    <x v="26"/>
    <s v="Long Sault Rapids"/>
    <s v="CAN0008060"/>
    <n v="18"/>
    <n v="49.2136"/>
    <n v="-81.020399999999995"/>
    <x v="0"/>
    <m/>
    <m/>
    <m/>
    <x v="0"/>
    <s v="Algonquin Power"/>
    <s v="Natural Resources Canada"/>
    <s v="ftp://ftp.maps.canada.ca/pub/nacei_cnaie/energy_infrastructure/PowerPlantsRenewGE1MW_NorthAmerica_201708.xlsx"/>
    <s v="Natural Resources Canada"/>
    <n v="2017"/>
    <m/>
    <m/>
    <m/>
    <m/>
    <n v="85.350470359307295"/>
  </r>
  <r>
    <x v="26"/>
    <x v="26"/>
    <s v="Long Spruce"/>
    <s v="CAN0002185"/>
    <n v="980"/>
    <n v="56.397799999999997"/>
    <n v="-94.368700000000004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4646.8589417845096"/>
  </r>
  <r>
    <x v="26"/>
    <x v="26"/>
    <s v="Longlac Biomass Cogeneration"/>
    <s v="CAN0008062"/>
    <n v="25"/>
    <n v="49.767800000000001"/>
    <n v="-86.542100000000005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5"/>
    <m/>
    <m/>
    <m/>
    <m/>
    <n v="46.409424121959198"/>
  </r>
  <r>
    <x v="26"/>
    <x v="26"/>
    <s v="Longueil TS Malbouef"/>
    <s v="CAN0008063"/>
    <n v="10"/>
    <n v="45.573999999999998"/>
    <n v="-74.819199999999995"/>
    <x v="7"/>
    <m/>
    <m/>
    <m/>
    <x v="0"/>
    <s v="Sune Alfred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Lookout Brook"/>
    <s v="CAN0008064"/>
    <n v="6.2"/>
    <n v="48.366199999999999"/>
    <n v="-58.293900000000001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4"/>
    <m/>
    <m/>
    <m/>
    <m/>
    <n v="29.398495345983601"/>
  </r>
  <r>
    <x v="26"/>
    <x v="26"/>
    <s v="Lorenzetta Creek"/>
    <s v="CAN0008610"/>
    <n v="3"/>
    <n v="49.3277"/>
    <n v="-121.60129999999999"/>
    <x v="0"/>
    <m/>
    <m/>
    <m/>
    <x v="0"/>
    <s v="Zella Holdings Ltd"/>
    <s v="Natural Resources Canada"/>
    <s v="ftp://ftp.maps.canada.ca/pub/nacei_cnaie/energy_infrastructure/PowerPlantsRenewGE1MW_NorthAmerica_201708.xlsx"/>
    <s v="Natural Resources Canada"/>
    <n v="2017"/>
    <m/>
    <m/>
    <m/>
    <m/>
    <n v="14.2250783932178"/>
  </r>
  <r>
    <x v="26"/>
    <x v="26"/>
    <s v="Lower Bear"/>
    <s v="CAN0008065"/>
    <n v="10"/>
    <n v="49.747999999999998"/>
    <n v="-123.5159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47.416927977392902"/>
  </r>
  <r>
    <x v="26"/>
    <x v="26"/>
    <s v="Lower Bonnington"/>
    <s v="CAN0008066"/>
    <n v="54"/>
    <n v="49.4617"/>
    <n v="-117.5004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5"/>
    <m/>
    <m/>
    <m/>
    <m/>
    <n v="256.05141107792201"/>
  </r>
  <r>
    <x v="26"/>
    <x v="26"/>
    <s v="Lower Clowhom"/>
    <s v="CAN0008067"/>
    <n v="11"/>
    <n v="49.817599999999999"/>
    <n v="-123.3973"/>
    <x v="0"/>
    <m/>
    <m/>
    <m/>
    <x v="0"/>
    <s v="Hydromax Energy Ltd"/>
    <s v="Natural Resources Canada"/>
    <s v="ftp://ftp.maps.canada.ca/pub/nacei_cnaie/energy_infrastructure/PowerPlantsRenewGE1MW_NorthAmerica_201708.xlsx"/>
    <s v="Natural Resources Canada"/>
    <n v="2017"/>
    <m/>
    <m/>
    <m/>
    <m/>
    <n v="52.158620775132199"/>
  </r>
  <r>
    <x v="26"/>
    <x v="26"/>
    <s v="Lower Great Brook"/>
    <s v="CAN0008068"/>
    <n v="3.9"/>
    <n v="44.09"/>
    <n v="-64.847999999999999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18.492601911183201"/>
  </r>
  <r>
    <x v="26"/>
    <x v="26"/>
    <s v="Lower Lake Falls"/>
    <s v="CAN0008069"/>
    <n v="7.2"/>
    <n v="44.157699999999998"/>
    <n v="-64.977199999999996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34.140188143722902"/>
  </r>
  <r>
    <x v="26"/>
    <x v="26"/>
    <s v="Lower Notch"/>
    <s v="CAN0002186"/>
    <n v="274"/>
    <n v="47.1389"/>
    <n v="-79.454099999999997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1299.2238265805599"/>
  </r>
  <r>
    <x v="26"/>
    <x v="26"/>
    <s v="Lower St Croix"/>
    <s v="CAN0008071"/>
    <n v="3"/>
    <n v="44.961300000000001"/>
    <n v="-64.033100000000005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14.2250783932178"/>
  </r>
  <r>
    <x v="26"/>
    <x v="26"/>
    <s v="Lower Sturgeon"/>
    <s v="CAN0008072"/>
    <n v="14"/>
    <n v="48.813200000000002"/>
    <n v="-81.487499999999997"/>
    <x v="0"/>
    <m/>
    <m/>
    <m/>
    <x v="0"/>
    <s v="Umh Energy Partnership  An Ontario General Partnership of Ontario Power Generation Inc and Umh Energy Inc"/>
    <s v="Natural Resources Canada"/>
    <s v="ftp://ftp.maps.canada.ca/pub/nacei_cnaie/energy_infrastructure/PowerPlantsRenewGE1MW_NorthAmerica_201708.xlsx"/>
    <s v="Natural Resources Canada"/>
    <n v="2017"/>
    <m/>
    <m/>
    <m/>
    <m/>
    <n v="66.383699168350105"/>
  </r>
  <r>
    <x v="26"/>
    <x v="26"/>
    <s v="Lumsden"/>
    <s v="CAN0008073"/>
    <n v="2.8"/>
    <n v="45.027500000000003"/>
    <n v="-64.396699999999996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13.27673983367"/>
  </r>
  <r>
    <x v="26"/>
    <x v="26"/>
    <s v="Lunarlight"/>
    <s v="CAN0008074"/>
    <n v="10"/>
    <n v="44.314500000000002"/>
    <n v="-77.432000000000002"/>
    <x v="7"/>
    <m/>
    <m/>
    <m/>
    <x v="0"/>
    <s v="Lunarlight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MacKay"/>
    <s v="CAN0008075"/>
    <n v="62"/>
    <n v="47.268799999999999"/>
    <n v="-84.436400000000006"/>
    <x v="0"/>
    <m/>
    <m/>
    <m/>
    <x v="0"/>
    <s v="Brookfield Renewable Power Inc"/>
    <s v="Natural Resources Canada"/>
    <s v="ftp://ftp.maps.canada.ca/pub/nacei_cnaie/energy_infrastructure/PowerPlantsRenewGE1MW_NorthAmerica_201708.xlsx"/>
    <s v="Natural Resources Canada"/>
    <n v="2017"/>
    <m/>
    <m/>
    <m/>
    <m/>
    <n v="293.98495345983599"/>
  </r>
  <r>
    <x v="26"/>
    <x v="26"/>
    <s v="MacKay River"/>
    <s v="CAN0002064"/>
    <n v="165"/>
    <n v="57.0413"/>
    <n v="-111.9055"/>
    <x v="1"/>
    <m/>
    <m/>
    <m/>
    <x v="0"/>
    <s v="TransCanada"/>
    <s v="Natural Resources Canada"/>
    <s v="http://ftp.maps.canada.ca/pub/nacei_cnaie/energy_infrastructure/PowerPlantsAllGE100MW_NorthAmerica_201708.xlsx"/>
    <s v="Natural Resources Canada"/>
    <n v="2017"/>
    <m/>
    <m/>
    <m/>
    <m/>
    <n v="511.64309828973398"/>
  </r>
  <r>
    <x v="26"/>
    <x v="26"/>
    <s v="MacKenzie Conifex Green Energy"/>
    <s v="CAN0008076"/>
    <n v="36"/>
    <n v="55.337000000000003"/>
    <n v="-123.1823"/>
    <x v="9"/>
    <m/>
    <m/>
    <m/>
    <x v="0"/>
    <s v="Conifex Power Inc"/>
    <s v="Natural Resources Canada"/>
    <s v="ftp://ftp.maps.canada.ca/pub/nacei_cnaie/energy_infrastructure/PowerPlantsRenewGE1MW_NorthAmerica_201708.xlsx"/>
    <s v="Natural Resources Canada"/>
    <n v="2017"/>
    <m/>
    <m/>
    <m/>
    <m/>
    <n v="66.829570735621303"/>
  </r>
  <r>
    <x v="26"/>
    <x v="26"/>
    <s v="MacLeod Flats"/>
    <s v="CAN0008077"/>
    <n v="3"/>
    <n v="49.686799999999998"/>
    <n v="-113.4752"/>
    <x v="4"/>
    <m/>
    <m/>
    <m/>
    <x v="0"/>
    <s v="Vision Quest (TransAlta)"/>
    <s v="Natural Resources Canada"/>
    <s v="ftp://ftp.maps.canada.ca/pub/nacei_cnaie/energy_infrastructure/PowerPlantsRenewGE1MW_NorthAmerica_201708.xlsx"/>
    <s v="Natural Resources Canada"/>
    <n v="2016"/>
    <m/>
    <m/>
    <m/>
    <m/>
    <n v="5.5723680957325801"/>
  </r>
  <r>
    <x v="26"/>
    <x v="26"/>
    <s v="Mactaquac"/>
    <s v="CAN0002187"/>
    <n v="668"/>
    <n v="45.955100000000002"/>
    <n v="-66.866500000000002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3167.4507888898502"/>
  </r>
  <r>
    <x v="26"/>
    <x v="26"/>
    <s v="Magpie"/>
    <s v="CAN0008079"/>
    <n v="40.6"/>
    <n v="50.322800000000001"/>
    <n v="-64.4542"/>
    <x v="0"/>
    <m/>
    <m/>
    <m/>
    <x v="0"/>
    <s v="Magpie (SociÃ©tÃ© en Commandite)"/>
    <s v="Natural Resources Canada"/>
    <s v="ftp://ftp.maps.canada.ca/pub/nacei_cnaie/energy_infrastructure/PowerPlantsRenewGE1MW_NorthAmerica_201708.xlsx"/>
    <s v="Natural Resources Canada"/>
    <n v="2017"/>
    <m/>
    <m/>
    <m/>
    <m/>
    <n v="192.512727588215"/>
  </r>
  <r>
    <x v="26"/>
    <x v="26"/>
    <s v="Magrath"/>
    <s v="CAN0008080"/>
    <n v="30"/>
    <n v="49.385899999999999"/>
    <n v="-112.94880000000001"/>
    <x v="4"/>
    <m/>
    <m/>
    <m/>
    <x v="0"/>
    <s v="Suncor / EHN/ Enbridge"/>
    <s v="Natural Resources Canada"/>
    <s v="ftp://ftp.maps.canada.ca/pub/nacei_cnaie/energy_infrastructure/PowerPlantsRenewGE1MW_NorthAmerica_201708.xlsx"/>
    <s v="Natural Resources Canada"/>
    <n v="2016"/>
    <m/>
    <m/>
    <m/>
    <m/>
    <n v="55.723680957325797"/>
  </r>
  <r>
    <x v="26"/>
    <x v="26"/>
    <s v="Mahkeses"/>
    <s v="CAN0002065"/>
    <n v="168"/>
    <n v="54.583799999999997"/>
    <n v="-110.3934"/>
    <x v="1"/>
    <m/>
    <m/>
    <m/>
    <x v="0"/>
    <s v="Imperial Oil"/>
    <s v="Natural Resources Canada"/>
    <s v="http://ftp.maps.canada.ca/pub/nacei_cnaie/energy_infrastructure/PowerPlantsAllGE100MW_NorthAmerica_201708.xlsx"/>
    <s v="Natural Resources Canada"/>
    <n v="2017"/>
    <m/>
    <m/>
    <m/>
    <m/>
    <n v="520.94570007682"/>
  </r>
  <r>
    <x v="26"/>
    <x v="26"/>
    <s v="Malay Falls"/>
    <s v="CAN0008081"/>
    <n v="3"/>
    <n v="44.987699999999997"/>
    <n v="-62.484099999999998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14.2250783932178"/>
  </r>
  <r>
    <x v="26"/>
    <x v="26"/>
    <s v="Mamquam"/>
    <s v="CAN0008082"/>
    <n v="58"/>
    <n v="49.721400000000003"/>
    <n v="-123.0919"/>
    <x v="0"/>
    <m/>
    <m/>
    <m/>
    <x v="0"/>
    <s v="Atlantic Power Corp"/>
    <s v="Natural Resources Canada"/>
    <s v="ftp://ftp.maps.canada.ca/pub/nacei_cnaie/energy_infrastructure/PowerPlantsRenewGE1MW_NorthAmerica_201708.xlsx"/>
    <s v="Natural Resources Canada"/>
    <n v="2017"/>
    <m/>
    <m/>
    <m/>
    <m/>
    <n v="275.018182268879"/>
  </r>
  <r>
    <x v="26"/>
    <x v="26"/>
    <s v="Manic-1"/>
    <s v="CAN0002188"/>
    <n v="184"/>
    <n v="49.191299999999998"/>
    <n v="-68.329400000000007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872.47147478402997"/>
  </r>
  <r>
    <x v="26"/>
    <x v="26"/>
    <s v="Manic-5"/>
    <s v="CAN0002189"/>
    <n v="1596"/>
    <n v="50.639800000000001"/>
    <n v="-68.726699999999994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7567.7417051919101"/>
  </r>
  <r>
    <x v="26"/>
    <x v="26"/>
    <s v="Manic-5-PA"/>
    <s v="CAN0002190"/>
    <n v="1064"/>
    <n v="50.646700000000003"/>
    <n v="-68.739500000000007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5045.1611367946098"/>
  </r>
  <r>
    <x v="26"/>
    <x v="26"/>
    <s v="Manitou Falls"/>
    <s v="CAN0008086"/>
    <n v="73"/>
    <n v="50.5837"/>
    <n v="-93.455399999999997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346.14357423496801"/>
  </r>
  <r>
    <x v="26"/>
    <x v="26"/>
    <s v="Maquatua"/>
    <s v="CAN0008087"/>
    <n v="1.1000000000000001"/>
    <n v="53.003500000000003"/>
    <n v="-78.793499999999995"/>
    <x v="0"/>
    <m/>
    <m/>
    <m/>
    <x v="0"/>
    <s v="Corporation Sakami Eeyou"/>
    <s v="Natural Resources Canada"/>
    <s v="ftp://ftp.maps.canada.ca/pub/nacei_cnaie/energy_infrastructure/PowerPlantsRenewGE1MW_NorthAmerica_201708.xlsx"/>
    <s v="Natural Resources Canada"/>
    <n v="2017"/>
    <m/>
    <m/>
    <m/>
    <m/>
    <n v="5.2158620775132203"/>
  </r>
  <r>
    <x v="26"/>
    <x v="26"/>
    <s v="Marathon Pulp Inc"/>
    <s v="CAN0008088"/>
    <n v="15.5"/>
    <n v="48.718600000000002"/>
    <n v="-86.394099999999995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5"/>
    <m/>
    <m/>
    <m/>
    <m/>
    <n v="28.7738429556147"/>
  </r>
  <r>
    <x v="26"/>
    <x v="26"/>
    <s v="Marches-Naturelles"/>
    <s v="CAN0008089"/>
    <n v="4.2"/>
    <n v="46.894100000000002"/>
    <n v="-71.158699999999996"/>
    <x v="0"/>
    <m/>
    <m/>
    <m/>
    <x v="0"/>
    <s v="Boralex Ã‰nergie (SociÃ©tÃ© en Commandite) /Boralex Inc"/>
    <s v="Natural Resources Canada"/>
    <s v="ftp://ftp.maps.canada.ca/pub/nacei_cnaie/energy_infrastructure/PowerPlantsRenewGE1MW_NorthAmerica_201708.xlsx"/>
    <s v="Natural Resources Canada"/>
    <n v="2017"/>
    <m/>
    <m/>
    <m/>
    <m/>
    <n v="19.915109750505"/>
  </r>
  <r>
    <x v="26"/>
    <x v="26"/>
    <s v="Marion 3 Creek"/>
    <s v="CAN0008611"/>
    <n v="5"/>
    <n v="49.234200000000001"/>
    <n v="-125.3569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23.708463988696401"/>
  </r>
  <r>
    <x v="26"/>
    <x v="26"/>
    <s v="Marmora"/>
    <s v="CAN0008090"/>
    <n v="1"/>
    <n v="44.485100000000003"/>
    <n v="-77.687600000000003"/>
    <x v="0"/>
    <m/>
    <m/>
    <m/>
    <x v="0"/>
    <s v="Shaman Power Corp"/>
    <s v="Natural Resources Canada"/>
    <s v="ftp://ftp.maps.canada.ca/pub/nacei_cnaie/energy_infrastructure/PowerPlantsRenewGE1MW_NorthAmerica_201708.xlsx"/>
    <s v="Natural Resources Canada"/>
    <n v="2017"/>
    <m/>
    <m/>
    <m/>
    <m/>
    <n v="4.7416927977392902"/>
  </r>
  <r>
    <x v="26"/>
    <x v="26"/>
    <s v="Martock Ridge"/>
    <s v="CAN0008091"/>
    <n v="6"/>
    <n v="44.927"/>
    <n v="-64.119200000000006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1.1447361914651"/>
  </r>
  <r>
    <x v="26"/>
    <x v="26"/>
    <s v="Maryvale"/>
    <s v="CAN0008092"/>
    <n v="6"/>
    <n v="45.7288"/>
    <n v="-62.063499999999998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1.1447361914651"/>
  </r>
  <r>
    <x v="26"/>
    <x v="26"/>
    <s v="Massif du Sud"/>
    <s v="CAN0002191"/>
    <n v="150"/>
    <n v="46.566800000000001"/>
    <n v="-70.484899999999996"/>
    <x v="4"/>
    <m/>
    <m/>
    <m/>
    <x v="0"/>
    <s v="Enbridge (80%) / EDF Energies Nouvelles (20%)"/>
    <s v="Natural Resources Canada"/>
    <s v="http://ftp.maps.canada.ca/pub/nacei_cnaie/energy_infrastructure/PowerPlantsAllGE100MW_NorthAmerica_201708.xlsx"/>
    <s v="Natural Resources Canada"/>
    <n v="2016"/>
    <m/>
    <m/>
    <m/>
    <m/>
    <n v="278.61840478662901"/>
  </r>
  <r>
    <x v="26"/>
    <x v="26"/>
    <s v="Masson"/>
    <s v="CAN0002192"/>
    <n v="119.4"/>
    <n v="45.543199999999999"/>
    <n v="-75.420299999999997"/>
    <x v="0"/>
    <m/>
    <m/>
    <m/>
    <x v="0"/>
    <s v="Ã‰nergie La LiÃ¨vre  Sec/Ã‰nergie Brookfield Inc"/>
    <s v="Natural Resources Canada"/>
    <s v="http://ftp.maps.canada.ca/pub/nacei_cnaie/energy_infrastructure/PowerPlantsAllGE100MW_NorthAmerica_201708.xlsx"/>
    <s v="Natural Resources Canada"/>
    <n v="2017"/>
    <m/>
    <m/>
    <m/>
    <m/>
    <n v="566.15812005007194"/>
  </r>
  <r>
    <x v="26"/>
    <x v="26"/>
    <s v="Matabitchuan"/>
    <s v="CAN0008095"/>
    <n v="10"/>
    <n v="47.1233"/>
    <n v="-79.494600000000005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47.416927977392902"/>
  </r>
  <r>
    <x v="26"/>
    <x v="26"/>
    <s v="Mattawishkwia"/>
    <s v="CAN0008096"/>
    <n v="10"/>
    <n v="49.680700000000002"/>
    <n v="-83.681600000000003"/>
    <x v="7"/>
    <m/>
    <m/>
    <m/>
    <x v="0"/>
    <s v="New Ospvf 10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Matthias"/>
    <s v="CAN0008097"/>
    <n v="3"/>
    <n v="44.993400000000001"/>
    <n v="-79.201899999999995"/>
    <x v="0"/>
    <m/>
    <m/>
    <m/>
    <x v="0"/>
    <s v="Orillia Power Generation Corp"/>
    <s v="Natural Resources Canada"/>
    <s v="ftp://ftp.maps.canada.ca/pub/nacei_cnaie/energy_infrastructure/PowerPlantsRenewGE1MW_NorthAmerica_201708.xlsx"/>
    <s v="Natural Resources Canada"/>
    <n v="2017"/>
    <m/>
    <m/>
    <m/>
    <m/>
    <n v="14.2250783932178"/>
  </r>
  <r>
    <x v="26"/>
    <x v="26"/>
    <s v="Mayo A"/>
    <s v="CAN0008098"/>
    <n v="5"/>
    <n v="63.654000000000003"/>
    <n v="-135.91550000000001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23.708463988696401"/>
  </r>
  <r>
    <x v="26"/>
    <x v="26"/>
    <s v="Mayo B"/>
    <s v="CAN0008099"/>
    <n v="10"/>
    <n v="63.632899999999999"/>
    <n v="-135.92830000000001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47.416927977392902"/>
  </r>
  <r>
    <x v="26"/>
    <x v="26"/>
    <s v="McBride Lake"/>
    <s v="CAN0008101"/>
    <n v="75.2"/>
    <n v="49.612299999999998"/>
    <n v="-113.4815"/>
    <x v="4"/>
    <m/>
    <m/>
    <m/>
    <x v="0"/>
    <s v="Vision Quest (TransAlta)"/>
    <s v="Natural Resources Canada"/>
    <s v="ftp://ftp.maps.canada.ca/pub/nacei_cnaie/energy_infrastructure/PowerPlantsRenewGE1MW_NorthAmerica_201708.xlsx"/>
    <s v="Natural Resources Canada"/>
    <n v="2016"/>
    <m/>
    <m/>
    <m/>
    <m/>
    <n v="139.68069359969601"/>
  </r>
  <r>
    <x v="26"/>
    <x v="26"/>
    <s v="McCormick"/>
    <s v="CAN0002193"/>
    <n v="235"/>
    <n v="49.192999999999998"/>
    <n v="-68.326800000000006"/>
    <x v="0"/>
    <m/>
    <m/>
    <m/>
    <x v="0"/>
    <s v="SociÃ©tÃ© en Commandite HydroÃ©lectrique Manicouagan (Schm)"/>
    <s v="Natural Resources Canada"/>
    <s v="http://ftp.maps.canada.ca/pub/nacei_cnaie/energy_infrastructure/PowerPlantsAllGE100MW_NorthAmerica_201708.xlsx"/>
    <s v="Natural Resources Canada"/>
    <n v="2017"/>
    <m/>
    <m/>
    <m/>
    <m/>
    <n v="1114.2978074687301"/>
  </r>
  <r>
    <x v="26"/>
    <x v="26"/>
    <s v="McDougall"/>
    <s v="CAN0008103"/>
    <n v="8.6"/>
    <n v="46.740499999999997"/>
    <n v="-71.695499999999996"/>
    <x v="0"/>
    <m/>
    <m/>
    <m/>
    <x v="0"/>
    <s v="Fiducie R.S.P. Hydro Inc/ Boralex Inc"/>
    <s v="Natural Resources Canada"/>
    <s v="ftp://ftp.maps.canada.ca/pub/nacei_cnaie/energy_infrastructure/PowerPlantsRenewGE1MW_NorthAmerica_201708.xlsx"/>
    <s v="Natural Resources Canada"/>
    <n v="2017"/>
    <m/>
    <m/>
    <m/>
    <m/>
    <n v="40.778558060557899"/>
  </r>
  <r>
    <x v="26"/>
    <x v="26"/>
    <s v="McIntosh Creek"/>
    <s v="CAN0008612"/>
    <n v="1"/>
    <n v="53.368699999999997"/>
    <n v="-120.3754"/>
    <x v="0"/>
    <m/>
    <m/>
    <m/>
    <x v="0"/>
    <s v="Snowshoe Power Ltd"/>
    <s v="Natural Resources Canada"/>
    <s v="ftp://ftp.maps.canada.ca/pub/nacei_cnaie/energy_infrastructure/PowerPlantsRenewGE1MW_NorthAmerica_201708.xlsx"/>
    <s v="Natural Resources Canada"/>
    <n v="2017"/>
    <m/>
    <m/>
    <m/>
    <m/>
    <n v="4.7416927977392902"/>
  </r>
  <r>
    <x v="26"/>
    <x v="26"/>
    <s v="McKenzie Falls"/>
    <s v="CAN0008104"/>
    <n v="1.1000000000000001"/>
    <n v="49.804699999999997"/>
    <n v="-93.188699999999997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5.2158620775132203"/>
  </r>
  <r>
    <x v="26"/>
    <x v="26"/>
    <s v="McLean's Mountain"/>
    <s v="CAN0008105"/>
    <n v="60"/>
    <n v="45.935499999999998"/>
    <n v="-81.983500000000006"/>
    <x v="4"/>
    <m/>
    <m/>
    <m/>
    <x v="0"/>
    <s v="McLean's Mountain Wind LP"/>
    <s v="Natural Resources Canada"/>
    <s v="ftp://ftp.maps.canada.ca/pub/nacei_cnaie/energy_infrastructure/PowerPlantsRenewGE1MW_NorthAmerica_201708.xlsx"/>
    <s v="Natural Resources Canada"/>
    <n v="2016"/>
    <m/>
    <m/>
    <m/>
    <m/>
    <n v="111.447361914651"/>
  </r>
  <r>
    <x v="26"/>
    <x v="26"/>
    <s v="McLymont Creek"/>
    <s v="CAN0008613"/>
    <n v="66"/>
    <n v="56.687199999999997"/>
    <n v="-130.79750000000001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312.95172465079298"/>
  </r>
  <r>
    <x v="26"/>
    <x v="26"/>
    <s v="McMahon Cogeneration"/>
    <s v="CAN0002066"/>
    <n v="120"/>
    <n v="56.1447"/>
    <n v="-120.6686"/>
    <x v="1"/>
    <m/>
    <m/>
    <m/>
    <x v="0"/>
    <s v="Spectra Energy (50%) / ATCO Pwer (50%)"/>
    <s v="Natural Resources Canada"/>
    <s v="http://ftp.maps.canada.ca/pub/nacei_cnaie/energy_infrastructure/PowerPlantsAllGE100MW_NorthAmerica_201708.xlsx"/>
    <s v="Natural Resources Canada"/>
    <n v="2017"/>
    <m/>
    <m/>
    <m/>
    <m/>
    <n v="372.10407148344302"/>
  </r>
  <r>
    <x v="26"/>
    <x v="26"/>
    <s v="McNair Creek"/>
    <s v="CAN0008106"/>
    <n v="10"/>
    <n v="49.515799999999999"/>
    <n v="-123.50149999999999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47.416927977392902"/>
  </r>
  <r>
    <x v="26"/>
    <x v="26"/>
    <s v="McPhail"/>
    <s v="CAN0008107"/>
    <n v="13"/>
    <n v="47.9054"/>
    <n v="-84.670500000000004"/>
    <x v="0"/>
    <m/>
    <m/>
    <m/>
    <x v="0"/>
    <s v="Brookfield Renewable Power Inc"/>
    <s v="Natural Resources Canada"/>
    <s v="ftp://ftp.maps.canada.ca/pub/nacei_cnaie/energy_infrastructure/PowerPlantsRenewGE1MW_NorthAmerica_201708.xlsx"/>
    <s v="Natural Resources Canada"/>
    <n v="2017"/>
    <m/>
    <m/>
    <m/>
    <m/>
    <n v="61.642006370610801"/>
  </r>
  <r>
    <x v="26"/>
    <x v="26"/>
    <s v="McVittie"/>
    <s v="CAN0008108"/>
    <n v="3"/>
    <n v="46.284599999999998"/>
    <n v="-80.848399999999998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14.2250783932178"/>
  </r>
  <r>
    <x v="26"/>
    <x v="26"/>
    <s v="Mcarthur"/>
    <s v="CAN0008100"/>
    <n v="56"/>
    <n v="50.398099999999999"/>
    <n v="-95.997699999999995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265.53479667340002"/>
  </r>
  <r>
    <x v="26"/>
    <x v="26"/>
    <s v="Mears Creek"/>
    <s v="CAN0008109"/>
    <n v="3.8"/>
    <n v="49.872"/>
    <n v="-126.2136"/>
    <x v="0"/>
    <m/>
    <m/>
    <m/>
    <x v="0"/>
    <s v="Synex"/>
    <s v="Natural Resources Canada"/>
    <s v="ftp://ftp.maps.canada.ca/pub/nacei_cnaie/energy_infrastructure/PowerPlantsRenewGE1MW_NorthAmerica_201708.xlsx"/>
    <s v="Natural Resources Canada"/>
    <n v="2017"/>
    <m/>
    <m/>
    <m/>
    <m/>
    <n v="18.018432631409301"/>
  </r>
  <r>
    <x v="26"/>
    <x v="26"/>
    <s v="Meikle Wind"/>
    <s v="CAN0002264"/>
    <n v="185"/>
    <n v="55.285600000000002"/>
    <n v="-121.4691"/>
    <x v="4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343.62936590350898"/>
  </r>
  <r>
    <x v="26"/>
    <x v="26"/>
    <s v="Melancthon I"/>
    <s v="CAN0008110"/>
    <n v="67.5"/>
    <n v="44.082000000000001"/>
    <n v="-80.287000000000006"/>
    <x v="4"/>
    <m/>
    <m/>
    <m/>
    <x v="0"/>
    <s v="Melancthon Wolfe Wind LP"/>
    <s v="Natural Resources Canada"/>
    <s v="ftp://ftp.maps.canada.ca/pub/nacei_cnaie/energy_infrastructure/PowerPlantsRenewGE1MW_NorthAmerica_201708.xlsx"/>
    <s v="Natural Resources Canada"/>
    <n v="2016"/>
    <m/>
    <m/>
    <m/>
    <m/>
    <n v="125.37828215398299"/>
  </r>
  <r>
    <x v="26"/>
    <x v="26"/>
    <s v="Melancthon II"/>
    <s v="CAN0002194"/>
    <n v="132"/>
    <n v="44.118000000000002"/>
    <n v="-80.312899999999999"/>
    <x v="4"/>
    <m/>
    <m/>
    <m/>
    <x v="0"/>
    <s v="Melancthon Wolfe Wind LP"/>
    <s v="Natural Resources Canada"/>
    <s v="http://ftp.maps.canada.ca/pub/nacei_cnaie/energy_infrastructure/PowerPlantsAllGE100MW_NorthAmerica_201708.xlsx"/>
    <s v="Natural Resources Canada"/>
    <n v="2016"/>
    <m/>
    <m/>
    <m/>
    <m/>
    <n v="245.18419621223299"/>
  </r>
  <r>
    <x v="26"/>
    <x v="26"/>
    <s v="MemphrÃ©magog"/>
    <s v="CAN0008112"/>
    <n v="1.8"/>
    <n v="45.262999999999998"/>
    <n v="-72.143500000000003"/>
    <x v="0"/>
    <m/>
    <m/>
    <m/>
    <x v="0"/>
    <s v="Ville de Magog"/>
    <s v="Natural Resources Canada"/>
    <s v="ftp://ftp.maps.canada.ca/pub/nacei_cnaie/energy_infrastructure/PowerPlantsRenewGE1MW_NorthAmerica_201708.xlsx"/>
    <s v="Natural Resources Canada"/>
    <n v="2017"/>
    <m/>
    <m/>
    <m/>
    <m/>
    <n v="8.5350470359307309"/>
  </r>
  <r>
    <x v="26"/>
    <x v="26"/>
    <s v="Menihek"/>
    <s v="CAN0008113"/>
    <n v="18.7"/>
    <n v="54.4711"/>
    <n v="-66.612499999999997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5"/>
    <m/>
    <m/>
    <m/>
    <m/>
    <n v="88.669655317724803"/>
  </r>
  <r>
    <x v="26"/>
    <x v="26"/>
    <s v="Mercier"/>
    <s v="CAN0008114"/>
    <n v="55"/>
    <n v="46.717300000000002"/>
    <n v="-75.982500000000002"/>
    <x v="0"/>
    <m/>
    <m/>
    <m/>
    <x v="0"/>
    <s v="Hydro-QuÃ©bec"/>
    <s v="Natural Resources Canada"/>
    <s v="ftp://ftp.maps.canada.ca/pub/nacei_cnaie/energy_infrastructure/PowerPlantsRenewGE1MW_NorthAmerica_201708.xlsx"/>
    <s v="Natural Resources Canada"/>
    <n v="2017"/>
    <m/>
    <m/>
    <m/>
    <m/>
    <n v="260.79310387566102"/>
  </r>
  <r>
    <x v="26"/>
    <x v="26"/>
    <s v="Meridian Cogeneration"/>
    <s v="CAN0002067"/>
    <n v="210"/>
    <n v="53.259300000000003"/>
    <n v="-109.9512"/>
    <x v="1"/>
    <m/>
    <m/>
    <m/>
    <x v="0"/>
    <s v="TransAlta Ltd / Husky Oil Ltd"/>
    <s v="Natural Resources Canada"/>
    <s v="http://ftp.maps.canada.ca/pub/nacei_cnaie/energy_infrastructure/PowerPlantsAllGE100MW_NorthAmerica_201708.xlsx"/>
    <s v="Natural Resources Canada"/>
    <n v="2016"/>
    <m/>
    <m/>
    <m/>
    <m/>
    <n v="651.18212509602495"/>
  </r>
  <r>
    <x v="26"/>
    <x v="26"/>
    <s v="Merrick Landfill"/>
    <s v="CAN0008115"/>
    <n v="1.6"/>
    <n v="46.515799999999999"/>
    <n v="-79.493200000000002"/>
    <x v="9"/>
    <m/>
    <m/>
    <m/>
    <x v="0"/>
    <s v="North Bay Hydro Services Inc"/>
    <s v="Natural Resources Canada"/>
    <s v="ftp://ftp.maps.canada.ca/pub/nacei_cnaie/energy_infrastructure/PowerPlantsRenewGE1MW_NorthAmerica_201708.xlsx"/>
    <s v="Natural Resources Canada"/>
    <n v="2017"/>
    <m/>
    <m/>
    <m/>
    <m/>
    <n v="2.97020314380539"/>
  </r>
  <r>
    <x v="26"/>
    <x v="26"/>
    <s v="Merrickville"/>
    <s v="CAN0008116"/>
    <n v="2"/>
    <n v="44.9178"/>
    <n v="-75.837299999999999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9.4833855954785893"/>
  </r>
  <r>
    <x v="26"/>
    <x v="26"/>
    <s v="Mesgi'g Ugju's'n"/>
    <s v="CAN0002195"/>
    <n v="149.30000000000001"/>
    <n v="48.250500000000002"/>
    <n v="-66.725499999999997"/>
    <x v="4"/>
    <m/>
    <m/>
    <m/>
    <x v="0"/>
    <s v="Innergex Inc (50%) / Miâ€™gmawei Mawiomi Business Corp (50%)"/>
    <s v="Natural Resources Canada"/>
    <s v="http://ftp.maps.canada.ca/pub/nacei_cnaie/energy_infrastructure/PowerPlantsAllGE100MW_NorthAmerica_201708.xlsx"/>
    <s v="Natural Resources Canada"/>
    <n v="2016"/>
    <m/>
    <m/>
    <m/>
    <m/>
    <n v="277.31818556429101"/>
  </r>
  <r>
    <x v="26"/>
    <x v="26"/>
    <s v="Methals"/>
    <s v="CAN0008118"/>
    <n v="3"/>
    <n v="44.939700000000002"/>
    <n v="-64.4315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14.2250783932178"/>
  </r>
  <r>
    <x v="26"/>
    <x v="26"/>
    <s v="Meyersburg"/>
    <s v="CAN0008119"/>
    <n v="5"/>
    <n v="44.248199999999997"/>
    <n v="-77.801900000000003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23.708463988696401"/>
  </r>
  <r>
    <x v="26"/>
    <x v="26"/>
    <s v="Mica"/>
    <s v="CAN0002196"/>
    <n v="2746"/>
    <n v="52.075899999999997"/>
    <n v="-118.5705"/>
    <x v="0"/>
    <m/>
    <m/>
    <m/>
    <x v="0"/>
    <s v="BC Hydro"/>
    <s v="Natural Resources Canada"/>
    <s v="http://ftp.maps.canada.ca/pub/nacei_cnaie/energy_infrastructure/PowerPlantsAllGE100MW_NorthAmerica_201708.xlsx"/>
    <s v="Natural Resources Canada"/>
    <n v="2017"/>
    <m/>
    <m/>
    <m/>
    <m/>
    <n v="13020.6884225921"/>
  </r>
  <r>
    <x v="26"/>
    <x v="26"/>
    <s v="Middle"/>
    <s v="CAN0008615"/>
    <n v="8"/>
    <n v="54.378700000000002"/>
    <n v="-128.8852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37.9335423819143"/>
  </r>
  <r>
    <x v="26"/>
    <x v="26"/>
    <s v="Midhurst 2"/>
    <s v="CAN0008121"/>
    <n v="3.5"/>
    <n v="44.539200000000001"/>
    <n v="-79.765000000000001"/>
    <x v="7"/>
    <m/>
    <m/>
    <m/>
    <x v="0"/>
    <s v="Met Fiera Solar Midhurst 2 LP"/>
    <s v="Natural Resources Canada"/>
    <s v="ftp://ftp.maps.canada.ca/pub/nacei_cnaie/energy_infrastructure/PowerPlantsRenewGE1MW_NorthAmerica_201708.xlsx"/>
    <s v="Natural Resources Canada"/>
    <n v="2017"/>
    <m/>
    <m/>
    <m/>
    <m/>
    <n v="3.6087135224003202"/>
  </r>
  <r>
    <x v="26"/>
    <x v="26"/>
    <s v="Midhurst 3"/>
    <s v="CAN0008122"/>
    <n v="3.5"/>
    <n v="44.4724"/>
    <n v="-79.569299999999998"/>
    <x v="7"/>
    <m/>
    <m/>
    <m/>
    <x v="0"/>
    <s v="Met Fiera Solar Midhurst 3 LP"/>
    <s v="Natural Resources Canada"/>
    <s v="ftp://ftp.maps.canada.ca/pub/nacei_cnaie/energy_infrastructure/PowerPlantsRenewGE1MW_NorthAmerica_201708.xlsx"/>
    <s v="Natural Resources Canada"/>
    <n v="2017"/>
    <m/>
    <m/>
    <m/>
    <m/>
    <n v="3.6087135224003202"/>
  </r>
  <r>
    <x v="26"/>
    <x v="26"/>
    <s v="Midhurst 4"/>
    <s v="CAN0008123"/>
    <n v="6.5"/>
    <n v="44.4696"/>
    <n v="-79.561499999999995"/>
    <x v="7"/>
    <m/>
    <m/>
    <m/>
    <x v="0"/>
    <s v="Met Fiera Solar Midhurst 4 LP"/>
    <s v="Natural Resources Canada"/>
    <s v="ftp://ftp.maps.canada.ca/pub/nacei_cnaie/energy_infrastructure/PowerPlantsRenewGE1MW_NorthAmerica_201708.xlsx"/>
    <s v="Natural Resources Canada"/>
    <n v="2017"/>
    <m/>
    <m/>
    <m/>
    <m/>
    <n v="6.7018965416006102"/>
  </r>
  <r>
    <x v="26"/>
    <x v="26"/>
    <s v="Midhurst 6"/>
    <s v="CAN0008124"/>
    <n v="8.5"/>
    <n v="44.476199999999999"/>
    <n v="-79.719399999999993"/>
    <x v="7"/>
    <m/>
    <m/>
    <m/>
    <x v="0"/>
    <s v="Met Fiera Solar Midhurst 6 LP"/>
    <s v="Natural Resources Canada"/>
    <s v="ftp://ftp.maps.canada.ca/pub/nacei_cnaie/energy_infrastructure/PowerPlantsRenewGE1MW_NorthAmerica_201708.xlsx"/>
    <s v="Natural Resources Canada"/>
    <n v="2017"/>
    <m/>
    <m/>
    <m/>
    <m/>
    <n v="8.7640185544007903"/>
  </r>
  <r>
    <x v="26"/>
    <x v="26"/>
    <s v="Mightysolar"/>
    <s v="CAN0008125"/>
    <n v="10"/>
    <n v="45.127600000000001"/>
    <n v="-75.258099999999999"/>
    <x v="7"/>
    <m/>
    <m/>
    <m/>
    <x v="0"/>
    <s v="Concord Mightysolar Partnershi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Mill Lake"/>
    <s v="CAN0008126"/>
    <n v="2.2000000000000002"/>
    <n v="44.711599999999997"/>
    <n v="-63.8962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10.4317241550264"/>
  </r>
  <r>
    <x v="26"/>
    <x v="26"/>
    <s v="Millbank"/>
    <s v="CAN0002068"/>
    <n v="397"/>
    <n v="47.073799999999999"/>
    <n v="-65.455200000000005"/>
    <x v="3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1350.545221843"/>
  </r>
  <r>
    <x v="26"/>
    <x v="26"/>
    <s v="Millbrook"/>
    <s v="CAN0008127"/>
    <n v="6"/>
    <n v="45.326300000000003"/>
    <n v="-63.344099999999997"/>
    <x v="4"/>
    <m/>
    <m/>
    <m/>
    <x v="0"/>
    <s v="Millbrook Community Wind Inc"/>
    <s v="Natural Resources Canada"/>
    <s v="ftp://ftp.maps.canada.ca/pub/nacei_cnaie/energy_infrastructure/PowerPlantsRenewGE1MW_NorthAmerica_201708.xlsx"/>
    <s v="Natural Resources Canada"/>
    <n v="2016"/>
    <m/>
    <m/>
    <m/>
    <m/>
    <n v="11.1447361914651"/>
  </r>
  <r>
    <x v="26"/>
    <x v="26"/>
    <s v="Miller Creek"/>
    <s v="CAN0008128"/>
    <n v="33"/>
    <n v="50.349899999999998"/>
    <n v="-122.87139999999999"/>
    <x v="0"/>
    <m/>
    <m/>
    <m/>
    <x v="0"/>
    <s v="Innergex Inc"/>
    <s v="Natural Resources Canada"/>
    <s v="ftp://ftp.maps.canada.ca/pub/nacei_cnaie/energy_infrastructure/PowerPlantsRenewGE1MW_NorthAmerica_201708.xlsx"/>
    <s v="Natural Resources Canada"/>
    <n v="2017"/>
    <m/>
    <m/>
    <m/>
    <m/>
    <n v="156.47586232539601"/>
  </r>
  <r>
    <x v="26"/>
    <x v="26"/>
    <s v="Milltown"/>
    <s v="CAN0008129"/>
    <n v="3"/>
    <n v="45.1755"/>
    <n v="-67.292900000000003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14.2250783932178"/>
  </r>
  <r>
    <x v="26"/>
    <x v="26"/>
    <s v="Minashtuk"/>
    <s v="CAN0008130"/>
    <n v="12.1"/>
    <n v="48.906199999999998"/>
    <n v="-72.205299999999994"/>
    <x v="0"/>
    <m/>
    <m/>
    <m/>
    <x v="0"/>
    <s v="Minashtuk (SociÃ©tÃ© en Commandite)"/>
    <s v="Natural Resources Canada"/>
    <s v="ftp://ftp.maps.canada.ca/pub/nacei_cnaie/energy_infrastructure/PowerPlantsRenewGE1MW_NorthAmerica_201708.xlsx"/>
    <s v="Natural Resources Canada"/>
    <n v="2017"/>
    <m/>
    <m/>
    <m/>
    <m/>
    <n v="57.3744828526455"/>
  </r>
  <r>
    <x v="26"/>
    <x v="26"/>
    <s v="Minden"/>
    <s v="CAN0008131"/>
    <n v="4"/>
    <n v="44.941000000000003"/>
    <n v="-78.708299999999994"/>
    <x v="0"/>
    <m/>
    <m/>
    <m/>
    <x v="0"/>
    <s v="Orillia Power Generation Corp"/>
    <s v="Natural Resources Canada"/>
    <s v="ftp://ftp.maps.canada.ca/pub/nacei_cnaie/energy_infrastructure/PowerPlantsRenewGE1MW_NorthAmerica_201708.xlsx"/>
    <s v="Natural Resources Canada"/>
    <n v="2017"/>
    <m/>
    <m/>
    <m/>
    <m/>
    <n v="18.9667711909571"/>
  </r>
  <r>
    <x v="26"/>
    <x v="26"/>
    <s v="Miramichi"/>
    <s v="CAN0008132"/>
    <n v="42"/>
    <n v="46.969700000000003"/>
    <n v="-65.594300000000004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77.967832524891506"/>
  </r>
  <r>
    <x v="26"/>
    <x v="26"/>
    <s v="Misema"/>
    <s v="CAN0008133"/>
    <n v="3"/>
    <n v="47.8996"/>
    <n v="-79.875900000000001"/>
    <x v="0"/>
    <m/>
    <m/>
    <m/>
    <x v="0"/>
    <s v="TransAlta (100%)"/>
    <s v="Natural Resources Canada"/>
    <s v="ftp://ftp.maps.canada.ca/pub/nacei_cnaie/energy_infrastructure/PowerPlantsRenewGE1MW_NorthAmerica_201708.xlsx"/>
    <s v="Natural Resources Canada"/>
    <n v="2017"/>
    <m/>
    <m/>
    <m/>
    <m/>
    <n v="14.2250783932178"/>
  </r>
  <r>
    <x v="26"/>
    <x v="26"/>
    <s v="Mission"/>
    <s v="CAN0008134"/>
    <n v="16"/>
    <n v="47.938400000000001"/>
    <n v="-84.837299999999999"/>
    <x v="0"/>
    <m/>
    <m/>
    <m/>
    <x v="0"/>
    <s v="Brookfield Renewable Power Inc"/>
    <s v="Natural Resources Canada"/>
    <s v="ftp://ftp.maps.canada.ca/pub/nacei_cnaie/energy_infrastructure/PowerPlantsRenewGE1MW_NorthAmerica_201708.xlsx"/>
    <s v="Natural Resources Canada"/>
    <n v="2017"/>
    <m/>
    <m/>
    <m/>
    <m/>
    <n v="75.8670847638287"/>
  </r>
  <r>
    <x v="26"/>
    <x v="26"/>
    <s v="Mississauga"/>
    <s v="CAN0002069"/>
    <n v="122"/>
    <n v="43.698700000000002"/>
    <n v="-79.6434"/>
    <x v="1"/>
    <m/>
    <m/>
    <m/>
    <x v="0"/>
    <s v="TransAlta (50%)"/>
    <s v="Natural Resources Canada"/>
    <s v="http://ftp.maps.canada.ca/pub/nacei_cnaie/energy_infrastructure/PowerPlantsAllGE100MW_NorthAmerica_201708.xlsx"/>
    <s v="Natural Resources Canada"/>
    <n v="2017"/>
    <m/>
    <m/>
    <m/>
    <m/>
    <n v="378.305806008167"/>
  </r>
  <r>
    <x v="26"/>
    <x v="26"/>
    <s v="Mississippi Mills"/>
    <s v="CAN0008135"/>
    <n v="10"/>
    <n v="45.309199999999997"/>
    <n v="-76.243499999999997"/>
    <x v="7"/>
    <m/>
    <m/>
    <m/>
    <x v="0"/>
    <s v="TransCanada Energy Ltd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Mitis-1"/>
    <s v="CAN0008136"/>
    <n v="6"/>
    <n v="48.6036"/>
    <n v="-68.137600000000006"/>
    <x v="0"/>
    <m/>
    <m/>
    <m/>
    <x v="0"/>
    <s v="Hydro-QuÃ©bec"/>
    <s v="Natural Resources Canada"/>
    <s v="ftp://ftp.maps.canada.ca/pub/nacei_cnaie/energy_infrastructure/PowerPlantsRenewGE1MW_NorthAmerica_201708.xlsx"/>
    <s v="Natural Resources Canada"/>
    <n v="2017"/>
    <m/>
    <m/>
    <m/>
    <m/>
    <n v="28.450156786435699"/>
  </r>
  <r>
    <x v="26"/>
    <x v="26"/>
    <s v="Mitis-2"/>
    <s v="CAN0008137"/>
    <n v="4"/>
    <n v="48.621899999999997"/>
    <n v="-68.137799999999999"/>
    <x v="0"/>
    <m/>
    <m/>
    <m/>
    <x v="0"/>
    <s v="Hydro-QuÃ©bec"/>
    <s v="Natural Resources Canada"/>
    <s v="ftp://ftp.maps.canada.ca/pub/nacei_cnaie/energy_infrastructure/PowerPlantsRenewGE1MW_NorthAmerica_201708.xlsx"/>
    <s v="Natural Resources Canada"/>
    <n v="2017"/>
    <m/>
    <m/>
    <m/>
    <m/>
    <n v="18.9667711909571"/>
  </r>
  <r>
    <x v="26"/>
    <x v="26"/>
    <s v="Mobile"/>
    <s v="CAN0008138"/>
    <n v="12"/>
    <n v="47.247900000000001"/>
    <n v="-52.841799999999999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4"/>
    <m/>
    <m/>
    <m/>
    <m/>
    <n v="56.900313572871497"/>
  </r>
  <r>
    <x v="26"/>
    <x v="26"/>
    <s v="Mohawk Point"/>
    <s v="CAN0008139"/>
    <n v="9.9"/>
    <n v="42.851399999999998"/>
    <n v="-79.490300000000005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8.388814715917501"/>
  </r>
  <r>
    <x v="26"/>
    <x v="26"/>
    <s v="Mont Copper"/>
    <s v="CAN0008616"/>
    <n v="54"/>
    <n v="48.939900000000002"/>
    <n v="-65.527100000000004"/>
    <x v="4"/>
    <m/>
    <m/>
    <m/>
    <x v="0"/>
    <s v="NextEra Energy"/>
    <s v="Natural Resources Canada"/>
    <s v="ftp://ftp.maps.canada.ca/pub/nacei_cnaie/energy_infrastructure/PowerPlantsRenewGE1MW_NorthAmerica_201708.xlsx"/>
    <s v="Natural Resources Canada"/>
    <n v="2016"/>
    <m/>
    <m/>
    <m/>
    <m/>
    <n v="100.302625723186"/>
  </r>
  <r>
    <x v="26"/>
    <x v="26"/>
    <s v="Mont Miller"/>
    <s v="CAN0008140"/>
    <n v="54"/>
    <n v="48.98"/>
    <n v="-65.495800000000003"/>
    <x v="4"/>
    <m/>
    <m/>
    <m/>
    <x v="0"/>
    <s v="NextEra Energy"/>
    <s v="Natural Resources Canada"/>
    <s v="ftp://ftp.maps.canada.ca/pub/nacei_cnaie/energy_infrastructure/PowerPlantsRenewGE1MW_NorthAmerica_201708.xlsx"/>
    <s v="Natural Resources Canada"/>
    <n v="2016"/>
    <m/>
    <m/>
    <m/>
    <m/>
    <n v="100.302625723186"/>
  </r>
  <r>
    <x v="26"/>
    <x v="26"/>
    <s v="Mont Rothery"/>
    <s v="CAN0008617"/>
    <n v="74"/>
    <n v="48.972000000000001"/>
    <n v="-65.379599999999996"/>
    <x v="4"/>
    <m/>
    <m/>
    <m/>
    <x v="0"/>
    <s v="EDF Energies Nouvelles 50%"/>
    <s v="Natural Resources Canada"/>
    <s v="ftp://ftp.maps.canada.ca/pub/nacei_cnaie/energy_infrastructure/PowerPlantsRenewGE1MW_NorthAmerica_201708.xlsx"/>
    <s v="Natural Resources Canada"/>
    <n v="2016"/>
    <m/>
    <m/>
    <m/>
    <m/>
    <n v="137.451746361403"/>
  </r>
  <r>
    <x v="26"/>
    <x v="26"/>
    <s v="Mont-Louis"/>
    <s v="CAN0002265"/>
    <n v="100.5"/>
    <n v="49.181800000000003"/>
    <n v="-65.650199999999998"/>
    <x v="4"/>
    <m/>
    <m/>
    <m/>
    <x v="0"/>
    <s v="Northland Power"/>
    <s v="Natural Resources Canada"/>
    <s v="http://ftp.maps.canada.ca/pub/nacei_cnaie/energy_infrastructure/PowerPlantsAllGE100MW_NorthAmerica_201708.xlsx"/>
    <s v="Natural Resources Canada"/>
    <n v="2016"/>
    <m/>
    <m/>
    <m/>
    <m/>
    <n v="186.67433120704101"/>
  </r>
  <r>
    <x v="26"/>
    <x v="26"/>
    <s v="Montagne-SÃ¨che"/>
    <s v="CAN0008618"/>
    <n v="58.5"/>
    <n v="49.177999999999997"/>
    <n v="-64.941800000000001"/>
    <x v="4"/>
    <m/>
    <m/>
    <m/>
    <x v="0"/>
    <s v="Innergex Inc (38%) / TransCanada (42%)"/>
    <s v="Natural Resources Canada"/>
    <s v="ftp://ftp.maps.canada.ca/pub/nacei_cnaie/energy_infrastructure/PowerPlantsRenewGE1MW_NorthAmerica_201708.xlsx"/>
    <s v="Natural Resources Canada"/>
    <n v="2016"/>
    <m/>
    <m/>
    <m/>
    <m/>
    <n v="108.661177866785"/>
  </r>
  <r>
    <x v="26"/>
    <x v="26"/>
    <s v="Montmagny"/>
    <s v="CAN0008142"/>
    <n v="2.1"/>
    <n v="46.987200000000001"/>
    <n v="-70.549199999999999"/>
    <x v="0"/>
    <m/>
    <m/>
    <m/>
    <x v="0"/>
    <s v="Innergex Montmagny (SociÃ©tÃ© en Commandite)"/>
    <s v="Natural Resources Canada"/>
    <s v="ftp://ftp.maps.canada.ca/pub/nacei_cnaie/energy_infrastructure/PowerPlantsRenewGE1MW_NorthAmerica_201708.xlsx"/>
    <s v="Natural Resources Canada"/>
    <n v="2017"/>
    <m/>
    <m/>
    <m/>
    <m/>
    <n v="9.9575548752525194"/>
  </r>
  <r>
    <x v="26"/>
    <x v="26"/>
    <s v="Montrose"/>
    <s v="CAN0008143"/>
    <n v="73"/>
    <n v="50.623100000000001"/>
    <n v="-124.18729999999999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346.14357423496801"/>
  </r>
  <r>
    <x v="26"/>
    <x v="26"/>
    <s v="MontÃ©rÃ©gie"/>
    <s v="CAN0002197"/>
    <n v="101.2"/>
    <n v="45.274799999999999"/>
    <n v="-73.577399999999997"/>
    <x v="4"/>
    <m/>
    <m/>
    <m/>
    <x v="0"/>
    <m/>
    <s v="Natural Resources Canada"/>
    <s v="http://ftp.maps.canada.ca/pub/nacei_cnaie/energy_infrastructure/PowerPlantsAllGE100MW_NorthAmerica_201708.xlsx"/>
    <s v="Natural Resources Canada"/>
    <n v="2016"/>
    <m/>
    <m/>
    <m/>
    <m/>
    <n v="187.97455042937901"/>
  </r>
  <r>
    <x v="26"/>
    <x v="26"/>
    <s v="Moose Rapids"/>
    <s v="CAN0008144"/>
    <n v="1.4"/>
    <n v="46.629199999999997"/>
    <n v="-80.664599999999993"/>
    <x v="0"/>
    <m/>
    <m/>
    <m/>
    <x v="0"/>
    <s v="Canadian Hydro Developers  Inc"/>
    <s v="Natural Resources Canada"/>
    <s v="ftp://ftp.maps.canada.ca/pub/nacei_cnaie/energy_infrastructure/PowerPlantsRenewGE1MW_NorthAmerica_201708.xlsx"/>
    <s v="Natural Resources Canada"/>
    <n v="2017"/>
    <m/>
    <m/>
    <m/>
    <m/>
    <n v="6.6383699168350097"/>
  </r>
  <r>
    <x v="26"/>
    <x v="26"/>
    <s v="Moresby Lake"/>
    <s v="CAN0008145"/>
    <n v="6"/>
    <n v="52.9345"/>
    <n v="-132.12819999999999"/>
    <x v="0"/>
    <m/>
    <m/>
    <m/>
    <x v="0"/>
    <s v="Atlantic Power Corp"/>
    <s v="Natural Resources Canada"/>
    <s v="ftp://ftp.maps.canada.ca/pub/nacei_cnaie/energy_infrastructure/PowerPlantsRenewGE1MW_NorthAmerica_201708.xlsx"/>
    <s v="Natural Resources Canada"/>
    <n v="2017"/>
    <m/>
    <m/>
    <m/>
    <m/>
    <n v="28.450156786435699"/>
  </r>
  <r>
    <x v="26"/>
    <x v="26"/>
    <s v="Morley"/>
    <s v="CAN0008146"/>
    <n v="10"/>
    <n v="48.706899999999997"/>
    <n v="-94.250299999999996"/>
    <x v="7"/>
    <m/>
    <m/>
    <m/>
    <x v="0"/>
    <s v="Rainy River First Nations Solar 1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Morris"/>
    <s v="CAN0008147"/>
    <n v="1.1000000000000001"/>
    <n v="47.253700000000002"/>
    <n v="-52.9358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4"/>
    <m/>
    <m/>
    <m/>
    <m/>
    <n v="5.2158620775132203"/>
  </r>
  <r>
    <x v="26"/>
    <x v="26"/>
    <s v="Morse"/>
    <s v="CAN0008148"/>
    <n v="23"/>
    <n v="50.398899999999998"/>
    <n v="-106.9585"/>
    <x v="4"/>
    <m/>
    <m/>
    <m/>
    <x v="0"/>
    <s v="Algonquin Power"/>
    <s v="Natural Resources Canada"/>
    <s v="ftp://ftp.maps.canada.ca/pub/nacei_cnaie/energy_infrastructure/PowerPlantsRenewGE1MW_NorthAmerica_201708.xlsx"/>
    <s v="Natural Resources Canada"/>
    <n v="2016"/>
    <m/>
    <m/>
    <m/>
    <m/>
    <n v="42.721488733949698"/>
  </r>
  <r>
    <x v="26"/>
    <x v="26"/>
    <s v="Mother Earth I"/>
    <s v="CAN0008149"/>
    <n v="4"/>
    <n v="45.8185"/>
    <n v="-82.142799999999994"/>
    <x v="4"/>
    <m/>
    <m/>
    <m/>
    <x v="0"/>
    <s v="Mere General Partner Inc"/>
    <s v="Natural Resources Canada"/>
    <s v="ftp://ftp.maps.canada.ca/pub/nacei_cnaie/energy_infrastructure/PowerPlantsRenewGE1MW_NorthAmerica_201708.xlsx"/>
    <s v="Natural Resources Canada"/>
    <n v="2016"/>
    <m/>
    <m/>
    <m/>
    <m/>
    <n v="7.4298241276434398"/>
  </r>
  <r>
    <x v="26"/>
    <x v="26"/>
    <s v="Mountain Chute"/>
    <s v="CAN0002198"/>
    <n v="170"/>
    <n v="45.195700000000002"/>
    <n v="-76.907399999999996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806.08777561568002"/>
  </r>
  <r>
    <x v="26"/>
    <x v="26"/>
    <s v="Mulgrave"/>
    <s v="CAN0008151"/>
    <n v="2.2999999999999998"/>
    <n v="45.620699999999999"/>
    <n v="-61.4343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4.2721488733949702"/>
  </r>
  <r>
    <x v="26"/>
    <x v="26"/>
    <s v="Murdock-Wilson"/>
    <s v="CAN0008152"/>
    <n v="61.2"/>
    <n v="48.451999999999998"/>
    <n v="-71.213200000000001"/>
    <x v="0"/>
    <m/>
    <m/>
    <m/>
    <x v="0"/>
    <s v="Hydro Saguenay"/>
    <s v="Natural Resources Canada"/>
    <s v="ftp://ftp.maps.canada.ca/pub/nacei_cnaie/energy_infrastructure/PowerPlantsRenewGE1MW_NorthAmerica_201708.xlsx"/>
    <s v="Natural Resources Canada"/>
    <n v="2017"/>
    <m/>
    <m/>
    <m/>
    <m/>
    <n v="290.19159922164499"/>
  </r>
  <r>
    <x v="26"/>
    <x v="26"/>
    <s v="Muskeg River"/>
    <s v="CAN0002070"/>
    <n v="202"/>
    <n v="57.253700000000002"/>
    <n v="-111.5064"/>
    <x v="1"/>
    <m/>
    <m/>
    <m/>
    <x v="0"/>
    <s v="ATCO Power"/>
    <s v="Natural Resources Canada"/>
    <s v="http://ftp.maps.canada.ca/pub/nacei_cnaie/energy_infrastructure/PowerPlantsAllGE100MW_NorthAmerica_201708.xlsx"/>
    <s v="Natural Resources Canada"/>
    <n v="2017"/>
    <m/>
    <m/>
    <m/>
    <m/>
    <n v="626.37518699712905"/>
  </r>
  <r>
    <x v="26"/>
    <x v="26"/>
    <s v="Nabiye"/>
    <s v="CAN0002071"/>
    <n v="170"/>
    <n v="54.726500000000001"/>
    <n v="-110.3441"/>
    <x v="1"/>
    <m/>
    <m/>
    <m/>
    <x v="0"/>
    <s v="Imperial Oil"/>
    <s v="Natural Resources Canada"/>
    <s v="http://ftp.maps.canada.ca/pub/nacei_cnaie/energy_infrastructure/PowerPlantsAllGE100MW_NorthAmerica_201708.xlsx"/>
    <s v="Natural Resources Canada"/>
    <n v="2017"/>
    <m/>
    <m/>
    <m/>
    <m/>
    <n v="527.14743460154398"/>
  </r>
  <r>
    <x v="26"/>
    <x v="26"/>
    <s v="Nairn"/>
    <s v="CAN0008153"/>
    <n v="4.5"/>
    <n v="46.344000000000001"/>
    <n v="-81.573400000000007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21.337617589826799"/>
  </r>
  <r>
    <x v="26"/>
    <x v="26"/>
    <s v="Namewaminikan"/>
    <s v="CAN0008154"/>
    <n v="10"/>
    <n v="49.682600000000001"/>
    <n v="-88.004900000000006"/>
    <x v="0"/>
    <m/>
    <m/>
    <m/>
    <x v="0"/>
    <s v="Namewaminikan Hydro Inc"/>
    <s v="Natural Resources Canada"/>
    <s v="ftp://ftp.maps.canada.ca/pub/nacei_cnaie/energy_infrastructure/PowerPlantsRenewGE1MW_NorthAmerica_201708.xlsx"/>
    <s v="Natural Resources Canada"/>
    <n v="2017"/>
    <m/>
    <m/>
    <m/>
    <m/>
    <n v="47.416927977392902"/>
  </r>
  <r>
    <x v="26"/>
    <x v="26"/>
    <s v="Napanee TS Taylor Kidd"/>
    <s v="CAN0008155"/>
    <n v="10"/>
    <n v="44.217500000000001"/>
    <n v="-76.708200000000005"/>
    <x v="7"/>
    <m/>
    <m/>
    <m/>
    <x v="0"/>
    <s v="Sune Taylor Kidd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Napier Wind"/>
    <s v="CAN0008156"/>
    <n v="4.0999999999999996"/>
    <n v="42.956400000000002"/>
    <n v="-81.732799999999997"/>
    <x v="4"/>
    <m/>
    <m/>
    <m/>
    <x v="0"/>
    <s v="WPD Napier Wind Inc"/>
    <s v="Natural Resources Canada"/>
    <s v="ftp://ftp.maps.canada.ca/pub/nacei_cnaie/energy_infrastructure/PowerPlantsRenewGE1MW_NorthAmerica_201708.xlsx"/>
    <s v="Natural Resources Canada"/>
    <n v="2016"/>
    <m/>
    <m/>
    <m/>
    <m/>
    <n v="7.6155697308345198"/>
  </r>
  <r>
    <x v="26"/>
    <x v="26"/>
    <s v="Naylor"/>
    <s v="CAN0008157"/>
    <n v="10"/>
    <n v="42.194099999999999"/>
    <n v="-82.810500000000005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8.574560319108599"/>
  </r>
  <r>
    <x v="26"/>
    <x v="26"/>
    <s v="Nechako Lumber"/>
    <s v="CAN0008158"/>
    <n v="1.8"/>
    <n v="54.014699999999998"/>
    <n v="-124.0513"/>
    <x v="9"/>
    <m/>
    <m/>
    <m/>
    <x v="0"/>
    <s v="Nechako Lumber Co. Ltd"/>
    <s v="Natural Resources Canada"/>
    <s v="ftp://ftp.maps.canada.ca/pub/nacei_cnaie/energy_infrastructure/PowerPlantsRenewGE1MW_NorthAmerica_201708.xlsx"/>
    <s v="Natural Resources Canada"/>
    <n v="2015"/>
    <m/>
    <m/>
    <m/>
    <m/>
    <n v="3.34147853678106"/>
  </r>
  <r>
    <x v="26"/>
    <x v="26"/>
    <s v="Nepisiguit Falls"/>
    <s v="CAN0008159"/>
    <n v="11"/>
    <n v="47.405500000000004"/>
    <n v="-65.791799999999995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52.158620775132199"/>
  </r>
  <r>
    <x v="26"/>
    <x v="26"/>
    <s v="New Chelsea"/>
    <s v="CAN0008160"/>
    <n v="3.7"/>
    <n v="48.029200000000003"/>
    <n v="-53.2104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4"/>
    <m/>
    <m/>
    <m/>
    <m/>
    <n v="17.544263351635401"/>
  </r>
  <r>
    <x v="26"/>
    <x v="26"/>
    <s v="New Glasgow (Watts Wind II)"/>
    <s v="CAN0008161"/>
    <n v="6.4"/>
    <n v="45.505699999999997"/>
    <n v="-62.609900000000003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1.8877186042295"/>
  </r>
  <r>
    <x v="26"/>
    <x v="26"/>
    <s v="New Richmond"/>
    <s v="CAN0008162"/>
    <n v="67.8"/>
    <n v="48.1999"/>
    <n v="-65.7166"/>
    <x v="4"/>
    <m/>
    <m/>
    <m/>
    <x v="0"/>
    <s v="TransAlta (100%)"/>
    <s v="Natural Resources Canada"/>
    <s v="ftp://ftp.maps.canada.ca/pub/nacei_cnaie/energy_infrastructure/PowerPlantsRenewGE1MW_NorthAmerica_201708.xlsx"/>
    <s v="Natural Resources Canada"/>
    <n v="2016"/>
    <m/>
    <m/>
    <m/>
    <m/>
    <n v="125.93551896355601"/>
  </r>
  <r>
    <x v="26"/>
    <x v="26"/>
    <s v="Nictaux"/>
    <s v="CAN0008163"/>
    <n v="7.2"/>
    <n v="44.909100000000002"/>
    <n v="-65.029899999999998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34.140188143722902"/>
  </r>
  <r>
    <x v="26"/>
    <x v="26"/>
    <s v="Nine Mile River"/>
    <s v="CAN0008164"/>
    <n v="4"/>
    <n v="45.022199999999998"/>
    <n v="-63.655200000000001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7.4298241276434398"/>
  </r>
  <r>
    <x v="26"/>
    <x v="26"/>
    <s v="Nipawin"/>
    <s v="CAN0002199"/>
    <n v="255"/>
    <n v="53.320999999999998"/>
    <n v="-104.0431"/>
    <x v="0"/>
    <m/>
    <m/>
    <m/>
    <x v="0"/>
    <s v="Saskatchewan Power Corp"/>
    <s v="Natural Resources Canada"/>
    <s v="http://ftp.maps.canada.ca/pub/nacei_cnaie/energy_infrastructure/PowerPlantsAllGE100MW_NorthAmerica_201708.xlsx"/>
    <s v="Natural Resources Canada"/>
    <n v="2016"/>
    <m/>
    <m/>
    <m/>
    <m/>
    <n v="1209.13166342352"/>
  </r>
  <r>
    <x v="26"/>
    <x v="26"/>
    <s v="Nipissing"/>
    <s v="CAN0008166"/>
    <n v="2"/>
    <n v="46.096699999999998"/>
    <n v="-79.479600000000005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9.4833855954785893"/>
  </r>
  <r>
    <x v="26"/>
    <x v="26"/>
    <s v="Norfolk Bloomsburg"/>
    <s v="CAN0008167"/>
    <n v="10"/>
    <n v="42.874499999999998"/>
    <n v="-80.297200000000004"/>
    <x v="7"/>
    <m/>
    <m/>
    <m/>
    <x v="0"/>
    <s v="Sune Norfolk Bloomsburg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Norman"/>
    <s v="CAN0008168"/>
    <n v="9.5"/>
    <n v="49.771700000000003"/>
    <n v="-94.524299999999997"/>
    <x v="0"/>
    <m/>
    <m/>
    <m/>
    <x v="0"/>
    <s v="H2O Power LP"/>
    <s v="Natural Resources Canada"/>
    <s v="ftp://ftp.maps.canada.ca/pub/nacei_cnaie/energy_infrastructure/PowerPlantsRenewGE1MW_NorthAmerica_201708.xlsx"/>
    <s v="Natural Resources Canada"/>
    <n v="2017"/>
    <m/>
    <m/>
    <m/>
    <m/>
    <n v="45.0460815785233"/>
  </r>
  <r>
    <x v="26"/>
    <x v="26"/>
    <s v="North Battleford"/>
    <s v="CAN0002072"/>
    <n v="260"/>
    <n v="52.683199999999999"/>
    <n v="-108.17149999999999"/>
    <x v="1"/>
    <m/>
    <m/>
    <m/>
    <x v="0"/>
    <s v="Saskatchewan Power Corp"/>
    <s v="Natural Resources Canada"/>
    <s v="http://ftp.maps.canada.ca/pub/nacei_cnaie/energy_infrastructure/PowerPlantsAllGE100MW_NorthAmerica_201708.xlsx"/>
    <s v="Natural Resources Canada"/>
    <n v="2016"/>
    <m/>
    <m/>
    <m/>
    <m/>
    <n v="806.22548821412602"/>
  </r>
  <r>
    <x v="26"/>
    <x v="26"/>
    <s v="North Beaverbank"/>
    <s v="CAN0008169"/>
    <n v="8"/>
    <n v="44.915500000000002"/>
    <n v="-63.6815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4.8596482552868"/>
  </r>
  <r>
    <x v="26"/>
    <x v="26"/>
    <s v="North Cape"/>
    <s v="CAN0008170"/>
    <n v="10.6"/>
    <n v="47.048499999999997"/>
    <n v="-63.994999999999997"/>
    <x v="4"/>
    <m/>
    <m/>
    <m/>
    <x v="0"/>
    <s v="PEI Energy Corp"/>
    <s v="Natural Resources Canada"/>
    <s v="ftp://ftp.maps.canada.ca/pub/nacei_cnaie/energy_infrastructure/PowerPlantsRenewGE1MW_NorthAmerica_201708.xlsx"/>
    <s v="Natural Resources Canada"/>
    <n v="2016"/>
    <m/>
    <m/>
    <m/>
    <m/>
    <n v="19.689033938255101"/>
  </r>
  <r>
    <x v="26"/>
    <x v="26"/>
    <s v="North Maiden"/>
    <s v="CAN0008171"/>
    <n v="10"/>
    <n v="42.153799999999997"/>
    <n v="-82.847800000000007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8.574560319108599"/>
  </r>
  <r>
    <x v="26"/>
    <x v="26"/>
    <s v="Northern Prairie"/>
    <s v="CAN1060644"/>
    <n v="85"/>
    <n v="57.033499999999997"/>
    <n v="-111.6019"/>
    <x v="1"/>
    <m/>
    <m/>
    <m/>
    <x v="88"/>
    <s v="Northland Power"/>
    <s v="Canadian Power Plant Database"/>
    <s v="http://www.cbc.ca/news2/interactives/database-cdnpowerplants/?appSession=37157089528396396394056638291117802843348425060575648208153793135366829336033758248443548607051384464831349653596564231536607108"/>
    <s v="WRI"/>
    <m/>
    <m/>
    <m/>
    <m/>
    <m/>
    <n v="263.57371730077199"/>
  </r>
  <r>
    <x v="26"/>
    <x v="26"/>
    <s v="Northern Pulp Nova Scotia Pictou Mill"/>
    <s v="CAN0008172"/>
    <n v="26"/>
    <n v="45.653300000000002"/>
    <n v="-62.718299999999999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5"/>
    <m/>
    <m/>
    <m/>
    <m/>
    <n v="48.265801086837598"/>
  </r>
  <r>
    <x v="26"/>
    <x v="26"/>
    <s v="Northland Power Burks Falls West"/>
    <s v="CAN0008173"/>
    <n v="10"/>
    <n v="45.6081"/>
    <n v="-79.426199999999994"/>
    <x v="7"/>
    <m/>
    <m/>
    <m/>
    <x v="0"/>
    <s v="Northland Power Solar Burks Falls West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Northland Power Solar Abitibi"/>
    <s v="CAN0008174"/>
    <n v="10"/>
    <n v="49.144399999999997"/>
    <n v="-80.971699999999998"/>
    <x v="7"/>
    <m/>
    <m/>
    <m/>
    <x v="0"/>
    <s v="Northland Power Solar Abitibi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Northland Power Solar Belleville North"/>
    <s v="CAN0008175"/>
    <n v="10"/>
    <n v="44.058999999999997"/>
    <n v="-77.331500000000005"/>
    <x v="7"/>
    <m/>
    <m/>
    <m/>
    <x v="0"/>
    <s v="Northland Power Solar Belleville North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Northland Power Solar Belleville South"/>
    <s v="CAN0008176"/>
    <n v="10"/>
    <n v="44.066000000000003"/>
    <n v="-77.315100000000001"/>
    <x v="7"/>
    <m/>
    <m/>
    <m/>
    <x v="0"/>
    <s v="Northland Power Solar Belleville South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Northland Power Solar Burks Falls East"/>
    <s v="CAN0008177"/>
    <n v="10"/>
    <n v="45.612000000000002"/>
    <n v="-79.357200000000006"/>
    <x v="7"/>
    <m/>
    <m/>
    <m/>
    <x v="0"/>
    <s v="Northland Power Solar Burks Falls East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Northland Power Solar Crosby"/>
    <s v="CAN0008178"/>
    <n v="10"/>
    <n v="44.670699999999997"/>
    <n v="-76.304400000000001"/>
    <x v="7"/>
    <m/>
    <m/>
    <m/>
    <x v="0"/>
    <s v="Northland Power Solar Crosby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Northland Power Solar Empire"/>
    <s v="CAN0008179"/>
    <n v="10"/>
    <n v="49.125799999999998"/>
    <n v="-80.991500000000002"/>
    <x v="7"/>
    <m/>
    <m/>
    <m/>
    <x v="0"/>
    <s v="Northland Power Solar Empire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Northland Power Solar Glendale"/>
    <s v="CAN0008180"/>
    <n v="10"/>
    <n v="45.096499999999999"/>
    <n v="-74.716700000000003"/>
    <x v="7"/>
    <m/>
    <m/>
    <m/>
    <x v="0"/>
    <s v="Northland Power Solar Glendale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Northland Power Solar Long Lake"/>
    <s v="CAN0008181"/>
    <n v="10"/>
    <n v="49.1402"/>
    <n v="-81.285399999999996"/>
    <x v="7"/>
    <m/>
    <m/>
    <m/>
    <x v="0"/>
    <s v="Northland Power Solar Long Lake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Northland Power Solar Martin's Meadows"/>
    <s v="CAN0008182"/>
    <n v="10"/>
    <n v="49.143300000000004"/>
    <n v="-80.988799999999998"/>
    <x v="7"/>
    <m/>
    <m/>
    <m/>
    <x v="0"/>
    <s v="Northland Power Solar Martin's Meadows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Northland Power Solar Mccann LP"/>
    <s v="CAN0008183"/>
    <n v="10"/>
    <n v="44.682400000000001"/>
    <n v="-76.2727"/>
    <x v="7"/>
    <m/>
    <m/>
    <m/>
    <x v="0"/>
    <s v="Northland Power Solar Mccann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Northland Power Solar North Burgess"/>
    <s v="CAN0008184"/>
    <n v="10"/>
    <n v="44.820599999999999"/>
    <n v="-76.307000000000002"/>
    <x v="7"/>
    <m/>
    <m/>
    <m/>
    <x v="0"/>
    <s v="Northland Power Solar North Burgess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Northland Power Solar Rideau Lakes"/>
    <s v="CAN0008185"/>
    <n v="10"/>
    <n v="44.669199999999996"/>
    <n v="-76.274000000000001"/>
    <x v="7"/>
    <m/>
    <m/>
    <m/>
    <x v="0"/>
    <s v="Northland Power Solar Rideau Lakes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Northwest Stave River"/>
    <s v="CAN0008186"/>
    <n v="17.5"/>
    <n v="49.628100000000003"/>
    <n v="-122.46250000000001"/>
    <x v="0"/>
    <m/>
    <m/>
    <m/>
    <x v="0"/>
    <s v="Innergex Inc"/>
    <s v="Natural Resources Canada"/>
    <s v="ftp://ftp.maps.canada.ca/pub/nacei_cnaie/energy_infrastructure/PowerPlantsRenewGE1MW_NorthAmerica_201708.xlsx"/>
    <s v="Natural Resources Canada"/>
    <n v="2017"/>
    <m/>
    <m/>
    <m/>
    <m/>
    <n v="82.979623960437706"/>
  </r>
  <r>
    <x v="26"/>
    <x v="26"/>
    <s v="Northwood Green Power"/>
    <s v="CAN0008187"/>
    <n v="63"/>
    <n v="53.979199999999999"/>
    <n v="-122.6936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116.951748787337"/>
  </r>
  <r>
    <x v="26"/>
    <x v="26"/>
    <s v="Norway"/>
    <s v="CAN0008188"/>
    <n v="9"/>
    <n v="47.007800000000003"/>
    <n v="-64.020600000000002"/>
    <x v="4"/>
    <m/>
    <m/>
    <m/>
    <x v="0"/>
    <s v="Suez Renewable Energy"/>
    <s v="Natural Resources Canada"/>
    <s v="ftp://ftp.maps.canada.ca/pub/nacei_cnaie/energy_infrastructure/PowerPlantsRenewGE1MW_NorthAmerica_201708.xlsx"/>
    <s v="Natural Resources Canada"/>
    <n v="2016"/>
    <m/>
    <m/>
    <m/>
    <m/>
    <n v="16.717104287197699"/>
  </r>
  <r>
    <x v="26"/>
    <x v="26"/>
    <s v="Nuttby Mountain"/>
    <s v="CAN0008189"/>
    <n v="50.6"/>
    <n v="45.559899999999999"/>
    <n v="-63.2194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93.987275214689504"/>
  </r>
  <r>
    <x v="26"/>
    <x v="26"/>
    <s v="OPG 7 Gomberg"/>
    <s v="CAN0008196"/>
    <n v="1.8"/>
    <n v="43.8123"/>
    <n v="-79.073999999999998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3.3434208574395399"/>
  </r>
  <r>
    <x v="26"/>
    <x v="26"/>
    <s v="Ocean Falls"/>
    <s v="CAN0008190"/>
    <n v="15"/>
    <n v="52.351100000000002"/>
    <n v="-127.6862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71.125391966089396"/>
  </r>
  <r>
    <x v="26"/>
    <x v="26"/>
    <s v="Okikendawt"/>
    <s v="CAN0008191"/>
    <n v="10"/>
    <n v="46.123800000000003"/>
    <n v="-80.014499999999998"/>
    <x v="0"/>
    <m/>
    <m/>
    <m/>
    <x v="0"/>
    <s v="Okikendawt Hydro LP"/>
    <s v="Natural Resources Canada"/>
    <s v="ftp://ftp.maps.canada.ca/pub/nacei_cnaie/energy_infrastructure/PowerPlantsRenewGE1MW_NorthAmerica_201708.xlsx"/>
    <s v="Natural Resources Canada"/>
    <n v="2017"/>
    <m/>
    <m/>
    <m/>
    <m/>
    <n v="47.416927977392902"/>
  </r>
  <r>
    <x v="26"/>
    <x v="26"/>
    <s v="Old Man 2"/>
    <s v="CAN0008192"/>
    <n v="46"/>
    <n v="49.570799999999998"/>
    <n v="-113.85339999999999"/>
    <x v="4"/>
    <m/>
    <m/>
    <m/>
    <x v="0"/>
    <s v="Mainstream"/>
    <s v="Natural Resources Canada"/>
    <s v="ftp://ftp.maps.canada.ca/pub/nacei_cnaie/energy_infrastructure/PowerPlantsRenewGE1MW_NorthAmerica_201708.xlsx"/>
    <s v="Natural Resources Canada"/>
    <n v="2016"/>
    <m/>
    <m/>
    <m/>
    <m/>
    <n v="85.442977467899496"/>
  </r>
  <r>
    <x v="26"/>
    <x v="26"/>
    <s v="Old Man River"/>
    <s v="CAN0008193"/>
    <n v="3.6"/>
    <n v="49.5777"/>
    <n v="-113.8702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6.6868417148790904"/>
  </r>
  <r>
    <x v="26"/>
    <x v="26"/>
    <s v="Old Woman Falls"/>
    <s v="CAN0008194"/>
    <n v="5.5"/>
    <n v="49.165100000000002"/>
    <n v="-82.7136"/>
    <x v="0"/>
    <m/>
    <m/>
    <m/>
    <x v="0"/>
    <s v="Nipiy-Owf Hydrokap LP"/>
    <s v="Natural Resources Canada"/>
    <s v="ftp://ftp.maps.canada.ca/pub/nacei_cnaie/energy_infrastructure/PowerPlantsRenewGE1MW_NorthAmerica_201708.xlsx"/>
    <s v="Natural Resources Canada"/>
    <n v="2017"/>
    <m/>
    <m/>
    <m/>
    <m/>
    <n v="26.0793103875661"/>
  </r>
  <r>
    <x v="26"/>
    <x v="26"/>
    <s v="Oldman River"/>
    <s v="CAN0008195"/>
    <n v="32"/>
    <n v="49.561"/>
    <n v="-113.896"/>
    <x v="0"/>
    <m/>
    <m/>
    <m/>
    <x v="0"/>
    <s v="ATCO Power"/>
    <s v="Natural Resources Canada"/>
    <s v="ftp://ftp.maps.canada.ca/pub/nacei_cnaie/energy_infrastructure/PowerPlantsRenewGE1MW_NorthAmerica_201708.xlsx"/>
    <s v="Natural Resources Canada"/>
    <n v="2017"/>
    <m/>
    <m/>
    <m/>
    <m/>
    <n v="151.734169527657"/>
  </r>
  <r>
    <x v="26"/>
    <x v="26"/>
    <s v="Optimist"/>
    <s v="CAN0008197"/>
    <n v="1"/>
    <n v="49.531199999999998"/>
    <n v="-114.0538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.85745603191086"/>
  </r>
  <r>
    <x v="26"/>
    <x v="26"/>
    <s v="Orillia 1"/>
    <s v="CAN0008198"/>
    <n v="10"/>
    <n v="44.582500000000003"/>
    <n v="-79.498099999999994"/>
    <x v="7"/>
    <m/>
    <m/>
    <m/>
    <x v="0"/>
    <s v="Met Fiera Solar Orillia 1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Orillia 2"/>
    <s v="CAN0008199"/>
    <n v="10"/>
    <n v="44.5809"/>
    <n v="-79.498400000000004"/>
    <x v="7"/>
    <m/>
    <m/>
    <m/>
    <x v="0"/>
    <s v="Met Fiera Solar Orillia 2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Orillia 3"/>
    <s v="CAN0008200"/>
    <n v="6.5"/>
    <n v="44.585999999999999"/>
    <n v="-79.499499999999998"/>
    <x v="7"/>
    <m/>
    <m/>
    <m/>
    <x v="0"/>
    <s v="Fiera Solar Orillia 3 LP"/>
    <s v="Natural Resources Canada"/>
    <s v="ftp://ftp.maps.canada.ca/pub/nacei_cnaie/energy_infrastructure/PowerPlantsRenewGE1MW_NorthAmerica_201708.xlsx"/>
    <s v="Natural Resources Canada"/>
    <n v="2017"/>
    <m/>
    <m/>
    <m/>
    <m/>
    <n v="6.7018965416006102"/>
  </r>
  <r>
    <x v="26"/>
    <x v="26"/>
    <s v="Ottawa Health Sciences Centre"/>
    <s v="CAN1060669"/>
    <n v="68"/>
    <n v="45.401899999999998"/>
    <n v="-75.655699999999996"/>
    <x v="1"/>
    <m/>
    <m/>
    <m/>
    <x v="91"/>
    <s v="Enbridge"/>
    <s v="Canadian Power Plant Database"/>
    <s v="http://www.cbc.ca/news2/interactives/database-cdnpowerplants/?appSession=37157089528396396394056638291117802843348425060575648208153793135366829336033758248443548607051384464831349653596564231536607108"/>
    <s v="GEODB"/>
    <m/>
    <m/>
    <m/>
    <m/>
    <m/>
    <n v="210.85897384061701"/>
  </r>
  <r>
    <x v="26"/>
    <x v="26"/>
    <s v="Otter Rapids"/>
    <s v="CAN0002200"/>
    <n v="182"/>
    <n v="50.181199999999997"/>
    <n v="-81.637299999999996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862.98808918855195"/>
  </r>
  <r>
    <x v="26"/>
    <x v="26"/>
    <s v="Otto Holden"/>
    <s v="CAN0002201"/>
    <n v="243"/>
    <n v="46.378399999999999"/>
    <n v="-78.727599999999995"/>
    <x v="0"/>
    <m/>
    <m/>
    <m/>
    <x v="0"/>
    <s v="Ontario Power Generation (OPG)"/>
    <s v="Natural Resources Canada"/>
    <s v="http://ftp.maps.canada.ca/pub/nacei_cnaie/energy_infrastructure/PowerPlantsAllGE100MW_NorthAmerica_201708.xlsx"/>
    <s v="Natural Resources Canada"/>
    <n v="2017"/>
    <m/>
    <m/>
    <m/>
    <m/>
    <n v="1152.2313498506401"/>
  </r>
  <r>
    <x v="26"/>
    <x v="26"/>
    <s v="Outardes-2"/>
    <s v="CAN0002202"/>
    <n v="523"/>
    <n v="49.144799999999996"/>
    <n v="-68.389399999999995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2479.90533321765"/>
  </r>
  <r>
    <x v="26"/>
    <x v="26"/>
    <s v="Outardes-3"/>
    <s v="CAN0002203"/>
    <n v="1026"/>
    <n v="49.557600000000001"/>
    <n v="-68.7256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4864.9768104805198"/>
  </r>
  <r>
    <x v="26"/>
    <x v="26"/>
    <s v="Outardes-4"/>
    <s v="CAN0002204"/>
    <n v="785"/>
    <n v="49.703699999999998"/>
    <n v="-68.903800000000004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3722.22884622534"/>
  </r>
  <r>
    <x v="26"/>
    <x v="26"/>
    <s v="Outlet Works"/>
    <s v="CAN0008206"/>
    <n v="20.5"/>
    <n v="52.962600000000002"/>
    <n v="-115.5891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97.204702353655605"/>
  </r>
  <r>
    <x v="26"/>
    <x v="26"/>
    <s v="Oxley"/>
    <s v="CAN0008207"/>
    <n v="6"/>
    <n v="42.006599999999999"/>
    <n v="-82.880300000000005"/>
    <x v="4"/>
    <m/>
    <m/>
    <m/>
    <x v="0"/>
    <s v="Henry Verhoeven"/>
    <s v="Natural Resources Canada"/>
    <s v="ftp://ftp.maps.canada.ca/pub/nacei_cnaie/energy_infrastructure/PowerPlantsRenewGE1MW_NorthAmerica_201708.xlsx"/>
    <s v="Natural Resources Canada"/>
    <n v="2016"/>
    <m/>
    <m/>
    <m/>
    <m/>
    <n v="11.1447361914651"/>
  </r>
  <r>
    <x v="26"/>
    <x v="26"/>
    <s v="Paradise"/>
    <s v="CAN0008208"/>
    <n v="4.2"/>
    <n v="44.811700000000002"/>
    <n v="-65.218599999999995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19.915109750505"/>
  </r>
  <r>
    <x v="26"/>
    <x v="26"/>
    <s v="Paradise River"/>
    <s v="CAN0008209"/>
    <n v="8"/>
    <n v="47.618200000000002"/>
    <n v="-54.4315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37.9335423819143"/>
  </r>
  <r>
    <x v="26"/>
    <x v="26"/>
    <s v="Parker Mountain"/>
    <s v="CAN0008210"/>
    <n v="2"/>
    <n v="44.786000000000001"/>
    <n v="-65.490499999999997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3.7149120638217199"/>
  </r>
  <r>
    <x v="26"/>
    <x v="26"/>
    <s v="Paton"/>
    <s v="CAN0008211"/>
    <n v="1.6"/>
    <n v="45.3994"/>
    <n v="-71.899600000000007"/>
    <x v="0"/>
    <m/>
    <m/>
    <m/>
    <x v="0"/>
    <s v="Ville de Sherbrooke /Hydro Sherbrooke"/>
    <s v="Natural Resources Canada"/>
    <s v="ftp://ftp.maps.canada.ca/pub/nacei_cnaie/energy_infrastructure/PowerPlantsRenewGE1MW_NorthAmerica_201708.xlsx"/>
    <s v="Natural Resources Canada"/>
    <n v="2017"/>
    <m/>
    <m/>
    <m/>
    <m/>
    <n v="7.5867084763828698"/>
  </r>
  <r>
    <x v="26"/>
    <x v="26"/>
    <s v="Paugan"/>
    <s v="CAN0002205"/>
    <n v="226"/>
    <n v="45.809699999999999"/>
    <n v="-75.930899999999994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1071.6225722890799"/>
  </r>
  <r>
    <x v="26"/>
    <x v="26"/>
    <s v="Peace Canyon"/>
    <s v="CAN0002206"/>
    <n v="694"/>
    <n v="55.982599999999998"/>
    <n v="-121.995"/>
    <x v="0"/>
    <m/>
    <m/>
    <m/>
    <x v="0"/>
    <s v="BC Hydro"/>
    <s v="Natural Resources Canada"/>
    <s v="http://ftp.maps.canada.ca/pub/nacei_cnaie/energy_infrastructure/PowerPlantsAllGE100MW_NorthAmerica_201708.xlsx"/>
    <s v="Natural Resources Canada"/>
    <n v="2017"/>
    <m/>
    <m/>
    <m/>
    <m/>
    <n v="3290.7348016310698"/>
  </r>
  <r>
    <x v="26"/>
    <x v="26"/>
    <s v="Peace River Pulp"/>
    <s v="CAN0008214"/>
    <n v="30"/>
    <n v="56.371099999999998"/>
    <n v="-117.18559999999999"/>
    <x v="9"/>
    <m/>
    <m/>
    <m/>
    <x v="0"/>
    <s v="Daishowa-Marubeni"/>
    <s v="Natural Resources Canada"/>
    <s v="ftp://ftp.maps.canada.ca/pub/nacei_cnaie/energy_infrastructure/PowerPlantsRenewGE1MW_NorthAmerica_201708.xlsx"/>
    <s v="Natural Resources Canada"/>
    <n v="2017"/>
    <m/>
    <m/>
    <m/>
    <m/>
    <n v="55.691308946351"/>
  </r>
  <r>
    <x v="26"/>
    <x v="26"/>
    <s v="Penn Energy - Brantgate"/>
    <s v="CAN0008215"/>
    <n v="8"/>
    <n v="43.048999999999999"/>
    <n v="-80.388300000000001"/>
    <x v="7"/>
    <m/>
    <m/>
    <m/>
    <x v="0"/>
    <s v="Brantgate Solar Farm Partnership"/>
    <s v="Natural Resources Canada"/>
    <s v="ftp://ftp.maps.canada.ca/pub/nacei_cnaie/energy_infrastructure/PowerPlantsRenewGE1MW_NorthAmerica_201708.xlsx"/>
    <s v="Natural Resources Canada"/>
    <n v="2017"/>
    <m/>
    <m/>
    <m/>
    <m/>
    <n v="8.2484880512007503"/>
  </r>
  <r>
    <x v="26"/>
    <x v="26"/>
    <s v="Penn Energy - Edwardsburgh Morrisburg-1"/>
    <s v="CAN0008216"/>
    <n v="9.3000000000000007"/>
    <n v="44.725700000000003"/>
    <n v="-75.492800000000003"/>
    <x v="7"/>
    <m/>
    <m/>
    <m/>
    <x v="0"/>
    <s v="Edwardsburgh Solar Farm Partnership"/>
    <s v="Natural Resources Canada"/>
    <s v="ftp://ftp.maps.canada.ca/pub/nacei_cnaie/energy_infrastructure/PowerPlantsRenewGE1MW_NorthAmerica_201708.xlsx"/>
    <s v="Natural Resources Canada"/>
    <n v="2017"/>
    <m/>
    <m/>
    <m/>
    <m/>
    <n v="9.5888673595208704"/>
  </r>
  <r>
    <x v="26"/>
    <x v="26"/>
    <s v="Penn Energy - Hamilton Port Hope-4"/>
    <s v="CAN0008217"/>
    <n v="10"/>
    <n v="44.0246"/>
    <n v="-78.120800000000003"/>
    <x v="7"/>
    <m/>
    <m/>
    <m/>
    <x v="0"/>
    <s v="Hamilton Solar Farm Partnershi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Penn Energy - Ridgefield"/>
    <s v="CAN0008218"/>
    <n v="8"/>
    <n v="44.443300000000001"/>
    <n v="-78.686400000000006"/>
    <x v="7"/>
    <m/>
    <m/>
    <m/>
    <x v="0"/>
    <s v="Ridgefield Solar Farm Partnership"/>
    <s v="Natural Resources Canada"/>
    <s v="ftp://ftp.maps.canada.ca/pub/nacei_cnaie/energy_infrastructure/PowerPlantsRenewGE1MW_NorthAmerica_201708.xlsx"/>
    <s v="Natural Resources Canada"/>
    <n v="2017"/>
    <m/>
    <m/>
    <m/>
    <m/>
    <n v="8.2484880512007503"/>
  </r>
  <r>
    <x v="26"/>
    <x v="26"/>
    <s v="Penn Energy - Roseplain"/>
    <s v="CAN0008219"/>
    <n v="6.5"/>
    <n v="44.061599999999999"/>
    <n v="-79.181600000000003"/>
    <x v="7"/>
    <m/>
    <m/>
    <m/>
    <x v="0"/>
    <s v="Roseplain Solar Farm Partnership"/>
    <s v="Natural Resources Canada"/>
    <s v="ftp://ftp.maps.canada.ca/pub/nacei_cnaie/energy_infrastructure/PowerPlantsRenewGE1MW_NorthAmerica_201708.xlsx"/>
    <s v="Natural Resources Canada"/>
    <n v="2017"/>
    <m/>
    <m/>
    <m/>
    <m/>
    <n v="6.7018965416006102"/>
  </r>
  <r>
    <x v="26"/>
    <x v="26"/>
    <s v="Penn Energy - S. Glengarry St. Lawrence-1"/>
    <s v="CAN0008220"/>
    <n v="9.3000000000000007"/>
    <n v="45.1066"/>
    <n v="-74.682199999999995"/>
    <x v="7"/>
    <m/>
    <m/>
    <m/>
    <x v="0"/>
    <s v="South Glengarry Solar Farm Partnership"/>
    <s v="Natural Resources Canada"/>
    <s v="ftp://ftp.maps.canada.ca/pub/nacei_cnaie/energy_infrastructure/PowerPlantsRenewGE1MW_NorthAmerica_201708.xlsx"/>
    <s v="Natural Resources Canada"/>
    <n v="2017"/>
    <m/>
    <m/>
    <m/>
    <m/>
    <n v="9.5888673595208704"/>
  </r>
  <r>
    <x v="26"/>
    <x v="26"/>
    <s v="Penn Energy - Vandorp"/>
    <s v="CAN0008221"/>
    <n v="10"/>
    <n v="43.945900000000002"/>
    <n v="-78.387699999999995"/>
    <x v="7"/>
    <m/>
    <m/>
    <m/>
    <x v="0"/>
    <s v="Port Hope Solar Farm Partnershi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Pennask"/>
    <s v="CAN0008620"/>
    <n v="15"/>
    <n v="49.925600000000003"/>
    <n v="-120.1093"/>
    <x v="4"/>
    <m/>
    <m/>
    <m/>
    <x v="0"/>
    <s v="Zero Emissions Pennask"/>
    <s v="Natural Resources Canada"/>
    <s v="ftp://ftp.maps.canada.ca/pub/nacei_cnaie/energy_infrastructure/PowerPlantsRenewGE1MW_NorthAmerica_201708.xlsx"/>
    <s v="Natural Resources Canada"/>
    <n v="2017"/>
    <m/>
    <m/>
    <m/>
    <m/>
    <n v="27.861840478662899"/>
  </r>
  <r>
    <x v="26"/>
    <x v="26"/>
    <s v="PentecÃ´te"/>
    <s v="CAN0008222"/>
    <n v="2"/>
    <n v="49.785800000000002"/>
    <n v="-67.156999999999996"/>
    <x v="0"/>
    <m/>
    <m/>
    <m/>
    <x v="0"/>
    <s v="Pouvoir Riverin Inc (SociÃ©tÃ© en Commandite) /Algonquin Power Fund (Canada)Â  Inc"/>
    <s v="Natural Resources Canada"/>
    <s v="ftp://ftp.maps.canada.ca/pub/nacei_cnaie/energy_infrastructure/PowerPlantsRenewGE1MW_NorthAmerica_201708.xlsx"/>
    <s v="Natural Resources Canada"/>
    <n v="2017"/>
    <m/>
    <m/>
    <m/>
    <m/>
    <n v="9.4833855954785893"/>
  </r>
  <r>
    <x v="26"/>
    <x v="26"/>
    <s v="Perpetual Cleanpower Lindsay"/>
    <s v="CAN0008224"/>
    <n v="10"/>
    <n v="44.430700000000002"/>
    <n v="-78.694000000000003"/>
    <x v="7"/>
    <m/>
    <m/>
    <m/>
    <x v="0"/>
    <s v="Lindsay Solar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Perpetual Cleanpower Oro 4 Line"/>
    <s v="CAN0008225"/>
    <n v="10"/>
    <n v="44.500599999999999"/>
    <n v="-79.613299999999995"/>
    <x v="7"/>
    <m/>
    <m/>
    <m/>
    <x v="0"/>
    <s v="Oro-Medonte Solar Farm Inc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Peter Sutherlan Sr."/>
    <s v="CAN0008621"/>
    <n v="28"/>
    <n v="49.962000000000003"/>
    <n v="-81.522599999999997"/>
    <x v="0"/>
    <m/>
    <m/>
    <m/>
    <x v="0"/>
    <s v="Coral Rapids Power  OPG"/>
    <s v="Natural Resources Canada"/>
    <s v="ftp://ftp.maps.canada.ca/pub/nacei_cnaie/energy_infrastructure/PowerPlantsRenewGE1MW_NorthAmerica_201708.xlsx"/>
    <s v="Natural Resources Canada"/>
    <n v="2017"/>
    <m/>
    <m/>
    <m/>
    <m/>
    <n v="132.76739833670001"/>
  </r>
  <r>
    <x v="26"/>
    <x v="26"/>
    <s v="Peterborough Robert G. Lake"/>
    <s v="CAN0008226"/>
    <n v="8"/>
    <n v="44.365299999999998"/>
    <n v="-78.2928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37.9335423819143"/>
  </r>
  <r>
    <x v="26"/>
    <x v="26"/>
    <s v="Petites-Bergeronnes"/>
    <s v="CAN0008227"/>
    <n v="4.2"/>
    <n v="48.261400000000002"/>
    <n v="-69.626499999999993"/>
    <x v="0"/>
    <m/>
    <m/>
    <m/>
    <x v="0"/>
    <s v="SociÃ©tÃ© d'Ã‰nergie Columbus Inc"/>
    <s v="Natural Resources Canada"/>
    <s v="ftp://ftp.maps.canada.ca/pub/nacei_cnaie/energy_infrastructure/PowerPlantsRenewGE1MW_NorthAmerica_201708.xlsx"/>
    <s v="Natural Resources Canada"/>
    <n v="2017"/>
    <m/>
    <m/>
    <m/>
    <m/>
    <n v="19.915109750505"/>
  </r>
  <r>
    <x v="26"/>
    <x v="26"/>
    <s v="Petty Harbour"/>
    <s v="CAN0008228"/>
    <n v="4.9000000000000004"/>
    <n v="47.465400000000002"/>
    <n v="-52.712299999999999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4"/>
    <m/>
    <m/>
    <m/>
    <m/>
    <n v="23.234294708922501"/>
  </r>
  <r>
    <x v="26"/>
    <x v="26"/>
    <s v="Pickering A"/>
    <s v="CAN0002073"/>
    <n v="1084"/>
    <n v="43.810699999999997"/>
    <n v="-79.068899999999999"/>
    <x v="5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8188.7857443524599"/>
  </r>
  <r>
    <x v="26"/>
    <x v="26"/>
    <s v="Pickering B"/>
    <s v="CAN0002074"/>
    <n v="2160"/>
    <n v="43.809600000000003"/>
    <n v="-79.063900000000004"/>
    <x v="5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16317.137645573101"/>
  </r>
  <r>
    <x v="26"/>
    <x v="26"/>
    <s v="Pierre-De Saurel"/>
    <s v="CAN0008622"/>
    <n v="24.6"/>
    <n v="45.966999999999999"/>
    <n v="-72.927400000000006"/>
    <x v="4"/>
    <m/>
    <m/>
    <m/>
    <x v="0"/>
    <s v="Pierre-De Saurel MCR"/>
    <s v="Natural Resources Canada"/>
    <s v="ftp://ftp.maps.canada.ca/pub/nacei_cnaie/energy_infrastructure/PowerPlantsRenewGE1MW_NorthAmerica_201708.xlsx"/>
    <s v="Natural Resources Canada"/>
    <n v="2016"/>
    <m/>
    <m/>
    <m/>
    <m/>
    <n v="45.693418385007099"/>
  </r>
  <r>
    <x v="26"/>
    <x v="26"/>
    <s v="Pierres Brook"/>
    <s v="CAN0008229"/>
    <n v="4.3"/>
    <n v="47.288400000000003"/>
    <n v="-52.820999999999998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4"/>
    <m/>
    <m/>
    <m/>
    <m/>
    <n v="20.3892790302789"/>
  </r>
  <r>
    <x v="26"/>
    <x v="26"/>
    <s v="Pine Creek (Atlin)"/>
    <s v="CAN0008230"/>
    <n v="2.1"/>
    <n v="59.582500000000003"/>
    <n v="-133.6448"/>
    <x v="0"/>
    <m/>
    <m/>
    <m/>
    <x v="0"/>
    <s v="Xeitl LP"/>
    <s v="Natural Resources Canada"/>
    <s v="ftp://ftp.maps.canada.ca/pub/nacei_cnaie/energy_infrastructure/PowerPlantsRenewGE1MW_NorthAmerica_201708.xlsx"/>
    <s v="Natural Resources Canada"/>
    <n v="2017"/>
    <m/>
    <m/>
    <m/>
    <m/>
    <n v="9.9575548752525194"/>
  </r>
  <r>
    <x v="26"/>
    <x v="26"/>
    <s v="Pine Falls"/>
    <s v="CAN0008231"/>
    <n v="84"/>
    <n v="50.567100000000003"/>
    <n v="-96.178299999999993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398.302195010101"/>
  </r>
  <r>
    <x v="26"/>
    <x v="26"/>
    <s v="Pine Portage"/>
    <s v="CAN0002208"/>
    <n v="144"/>
    <n v="49.307400000000001"/>
    <n v="-88.310299999999998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682.80376287445802"/>
  </r>
  <r>
    <x v="26"/>
    <x v="26"/>
    <s v="Pingston Creek"/>
    <s v="CAN0008233"/>
    <n v="45"/>
    <n v="50.5501"/>
    <n v="-117.94840000000001"/>
    <x v="0"/>
    <m/>
    <m/>
    <m/>
    <x v="0"/>
    <s v="TransAlta (50%)"/>
    <s v="Natural Resources Canada"/>
    <s v="ftp://ftp.maps.canada.ca/pub/nacei_cnaie/energy_infrastructure/PowerPlantsRenewGE1MW_NorthAmerica_201708.xlsx"/>
    <s v="Natural Resources Canada"/>
    <n v="2017"/>
    <m/>
    <m/>
    <m/>
    <m/>
    <n v="213.376175898268"/>
  </r>
  <r>
    <x v="26"/>
    <x v="26"/>
    <s v="Plateau I / II"/>
    <s v="CAN0008234"/>
    <n v="18"/>
    <n v="44.247"/>
    <n v="-80.394400000000005"/>
    <x v="4"/>
    <m/>
    <m/>
    <m/>
    <x v="0"/>
    <s v="Plateau Wind LP"/>
    <s v="Natural Resources Canada"/>
    <s v="ftp://ftp.maps.canada.ca/pub/nacei_cnaie/energy_infrastructure/PowerPlantsRenewGE1MW_NorthAmerica_201708.xlsx"/>
    <s v="Natural Resources Canada"/>
    <n v="2016"/>
    <m/>
    <m/>
    <m/>
    <m/>
    <n v="33.434208574395399"/>
  </r>
  <r>
    <x v="26"/>
    <x v="26"/>
    <s v="Plateau III"/>
    <s v="CAN0008235"/>
    <n v="9"/>
    <n v="44.188600000000001"/>
    <n v="-80.308800000000005"/>
    <x v="4"/>
    <m/>
    <m/>
    <m/>
    <x v="0"/>
    <s v="Plateau Wind LP"/>
    <s v="Natural Resources Canada"/>
    <s v="ftp://ftp.maps.canada.ca/pub/nacei_cnaie/energy_infrastructure/PowerPlantsRenewGE1MW_NorthAmerica_201708.xlsx"/>
    <s v="Natural Resources Canada"/>
    <n v="2016"/>
    <m/>
    <m/>
    <m/>
    <m/>
    <n v="16.717104287197699"/>
  </r>
  <r>
    <x v="26"/>
    <x v="26"/>
    <s v="Pocaterra"/>
    <s v="CAN0008236"/>
    <n v="15"/>
    <n v="50.699300000000001"/>
    <n v="-115.1194"/>
    <x v="0"/>
    <m/>
    <m/>
    <m/>
    <x v="0"/>
    <s v="TransAlta (100%)"/>
    <s v="Natural Resources Canada"/>
    <s v="ftp://ftp.maps.canada.ca/pub/nacei_cnaie/energy_infrastructure/PowerPlantsRenewGE1MW_NorthAmerica_201708.xlsx"/>
    <s v="Natural Resources Canada"/>
    <n v="2017"/>
    <m/>
    <m/>
    <m/>
    <m/>
    <n v="71.125391966089396"/>
  </r>
  <r>
    <x v="26"/>
    <x v="26"/>
    <s v="Point Aconi"/>
    <s v="CAN0002075"/>
    <n v="171"/>
    <n v="46.321599999999997"/>
    <n v="-60.329500000000003"/>
    <x v="6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1132.49877200163"/>
  </r>
  <r>
    <x v="26"/>
    <x v="26"/>
    <s v="Point Aconi Wind Project"/>
    <s v="CAN0008623"/>
    <n v="1.9"/>
    <n v="46.322000000000003"/>
    <n v="-60.32"/>
    <x v="4"/>
    <m/>
    <m/>
    <m/>
    <x v="0"/>
    <s v="Celtic Current"/>
    <s v="Natural Resources Canada"/>
    <s v="ftp://ftp.maps.canada.ca/pub/nacei_cnaie/energy_infrastructure/PowerPlantsRenewGE1MW_NorthAmerica_201708.xlsx"/>
    <s v="Natural Resources Canada"/>
    <n v="2016"/>
    <m/>
    <m/>
    <m/>
    <m/>
    <n v="3.5291664606306301"/>
  </r>
  <r>
    <x v="26"/>
    <x v="26"/>
    <s v="Point Lepreau"/>
    <s v="CAN0002076"/>
    <n v="660"/>
    <n v="45.068600000000004"/>
    <n v="-66.454300000000003"/>
    <x v="5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4985.7920583695804"/>
  </r>
  <r>
    <x v="26"/>
    <x v="26"/>
    <s v="Point Tupper"/>
    <s v="CAN0008237"/>
    <n v="23.4"/>
    <n v="45.572000000000003"/>
    <n v="-61.311199999999999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43.464471146714097"/>
  </r>
  <r>
    <x v="26"/>
    <x v="26"/>
    <s v="Point Tupper"/>
    <s v="CAN0002077"/>
    <n v="154"/>
    <n v="45.587000000000003"/>
    <n v="-61.348300000000002"/>
    <x v="6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1019.9111747851"/>
  </r>
  <r>
    <x v="26"/>
    <x v="26"/>
    <s v="Pointe du Bois"/>
    <s v="CAN0008238"/>
    <n v="75"/>
    <n v="50.298099999999998"/>
    <n v="-95.548100000000005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355.62695983044699"/>
  </r>
  <r>
    <x v="26"/>
    <x v="26"/>
    <s v="Pointes aux Roches"/>
    <s v="CAN0008239"/>
    <n v="48.6"/>
    <n v="42.284100000000002"/>
    <n v="-82.528400000000005"/>
    <x v="4"/>
    <m/>
    <m/>
    <m/>
    <x v="0"/>
    <s v="Pointe-aux-Roches Wind LP"/>
    <s v="Natural Resources Canada"/>
    <s v="ftp://ftp.maps.canada.ca/pub/nacei_cnaie/energy_infrastructure/PowerPlantsRenewGE1MW_NorthAmerica_201708.xlsx"/>
    <s v="Natural Resources Canada"/>
    <n v="2016"/>
    <m/>
    <m/>
    <m/>
    <m/>
    <n v="90.272363150867804"/>
  </r>
  <r>
    <x v="26"/>
    <x v="26"/>
    <s v="Pont-Arnaud"/>
    <s v="CAN0008240"/>
    <n v="8"/>
    <n v="48.4069"/>
    <n v="-71.123199999999997"/>
    <x v="0"/>
    <m/>
    <m/>
    <m/>
    <x v="0"/>
    <s v="Ville de SaguenayÂ /Hydro-JonquiÃ¨re"/>
    <s v="Natural Resources Canada"/>
    <s v="ftp://ftp.maps.canada.ca/pub/nacei_cnaie/energy_infrastructure/PowerPlantsRenewGE1MW_NorthAmerica_201708.xlsx"/>
    <s v="Natural Resources Canada"/>
    <n v="2017"/>
    <m/>
    <m/>
    <m/>
    <m/>
    <n v="37.9335423819143"/>
  </r>
  <r>
    <x v="26"/>
    <x v="26"/>
    <s v="Poplar Creek"/>
    <s v="CAN0002078"/>
    <n v="360"/>
    <n v="57.008000000000003"/>
    <n v="-111.4868"/>
    <x v="1"/>
    <m/>
    <m/>
    <m/>
    <x v="0"/>
    <s v="TransAlta"/>
    <s v="Natural Resources Canada"/>
    <s v="http://ftp.maps.canada.ca/pub/nacei_cnaie/energy_infrastructure/PowerPlantsAllGE100MW_NorthAmerica_201708.xlsx"/>
    <s v="Natural Resources Canada"/>
    <n v="2017"/>
    <m/>
    <m/>
    <m/>
    <m/>
    <n v="1116.31221445032"/>
  </r>
  <r>
    <x v="26"/>
    <x v="26"/>
    <s v="Poplar River"/>
    <s v="CAN0002079"/>
    <n v="582"/>
    <n v="49.057899999999997"/>
    <n v="-105.4851"/>
    <x v="6"/>
    <m/>
    <m/>
    <m/>
    <x v="0"/>
    <s v="Saskatchewan Power Corp"/>
    <s v="Natural Resources Canada"/>
    <s v="http://ftp.maps.canada.ca/pub/nacei_cnaie/energy_infrastructure/PowerPlantsAllGE100MW_NorthAmerica_201708.xlsx"/>
    <s v="Natural Resources Canada"/>
    <n v="2016"/>
    <m/>
    <m/>
    <m/>
    <m/>
    <n v="3854.4695047073201"/>
  </r>
  <r>
    <x v="26"/>
    <x v="26"/>
    <s v="Port Alice"/>
    <s v="CAN0008241"/>
    <n v="26.1"/>
    <n v="50.383899999999997"/>
    <n v="-127.4509"/>
    <x v="9"/>
    <m/>
    <m/>
    <m/>
    <x v="0"/>
    <s v="Neucel"/>
    <s v="Natural Resources Canada"/>
    <s v="ftp://ftp.maps.canada.ca/pub/nacei_cnaie/energy_infrastructure/PowerPlantsRenewGE1MW_NorthAmerica_201708.xlsx"/>
    <s v="Natural Resources Canada"/>
    <n v="2000"/>
    <m/>
    <m/>
    <m/>
    <m/>
    <n v="48.451438783325401"/>
  </r>
  <r>
    <x v="26"/>
    <x v="26"/>
    <s v="Port Alma"/>
    <s v="CAN0002209"/>
    <n v="101.2"/>
    <n v="42.183900000000001"/>
    <n v="-82.2851"/>
    <x v="4"/>
    <m/>
    <m/>
    <m/>
    <x v="0"/>
    <s v="Kruger Energy Port Alma LP"/>
    <s v="Natural Resources Canada"/>
    <s v="http://ftp.maps.canada.ca/pub/nacei_cnaie/energy_infrastructure/PowerPlantsAllGE100MW_NorthAmerica_201708.xlsx"/>
    <s v="Natural Resources Canada"/>
    <n v="2016"/>
    <m/>
    <m/>
    <m/>
    <m/>
    <n v="187.97455042937901"/>
  </r>
  <r>
    <x v="26"/>
    <x v="26"/>
    <s v="Port Dover / Nanticoke"/>
    <s v="CAN0002210"/>
    <n v="104.4"/>
    <n v="42.839199999999998"/>
    <n v="-80.0274"/>
    <x v="4"/>
    <m/>
    <m/>
    <m/>
    <x v="0"/>
    <s v="Capital Power (PDN) LP"/>
    <s v="Natural Resources Canada"/>
    <s v="http://ftp.maps.canada.ca/pub/nacei_cnaie/energy_infrastructure/PowerPlantsAllGE100MW_NorthAmerica_201708.xlsx"/>
    <s v="Natural Resources Canada"/>
    <n v="2016"/>
    <m/>
    <m/>
    <m/>
    <m/>
    <n v="193.918409731493"/>
  </r>
  <r>
    <x v="26"/>
    <x v="26"/>
    <s v="Port Hawkesbury"/>
    <s v="CAN0008244"/>
    <n v="60"/>
    <n v="45.598199999999999"/>
    <n v="-61.360100000000003"/>
    <x v="9"/>
    <m/>
    <m/>
    <m/>
    <x v="0"/>
    <s v="Nova Scotia Power Inc"/>
    <s v="Natural Resources Canada"/>
    <s v="ftp://ftp.maps.canada.ca/pub/nacei_cnaie/energy_infrastructure/PowerPlantsRenewGE1MW_NorthAmerica_201708.xlsx"/>
    <s v="Natural Resources Canada"/>
    <n v="2017"/>
    <m/>
    <m/>
    <m/>
    <m/>
    <n v="111.382617892702"/>
  </r>
  <r>
    <x v="26"/>
    <x v="26"/>
    <s v="Port Ryerse"/>
    <s v="CAN0008245"/>
    <n v="10"/>
    <n v="42.767699999999998"/>
    <n v="-80.252099999999999"/>
    <x v="4"/>
    <m/>
    <m/>
    <m/>
    <x v="0"/>
    <s v="Boralex"/>
    <s v="Natural Resources Canada"/>
    <s v="ftp://ftp.maps.canada.ca/pub/nacei_cnaie/energy_infrastructure/PowerPlantsRenewGE1MW_NorthAmerica_201708.xlsx"/>
    <s v="Natural Resources Canada"/>
    <n v="2016"/>
    <m/>
    <m/>
    <m/>
    <m/>
    <n v="18.574560319108599"/>
  </r>
  <r>
    <x v="26"/>
    <x v="26"/>
    <s v="Porters Lake Wind Power Project"/>
    <s v="CAN0008624"/>
    <n v="3.2"/>
    <n v="44.725000000000001"/>
    <n v="-63.356900000000003"/>
    <x v="4"/>
    <m/>
    <m/>
    <m/>
    <x v="0"/>
    <s v="Watts Wind"/>
    <s v="Natural Resources Canada"/>
    <s v="ftp://ftp.maps.canada.ca/pub/nacei_cnaie/energy_infrastructure/PowerPlantsRenewGE1MW_NorthAmerica_201708.xlsx"/>
    <s v="Natural Resources Canada"/>
    <n v="2016"/>
    <m/>
    <m/>
    <m/>
    <m/>
    <n v="5.9438593021147499"/>
  </r>
  <r>
    <x v="26"/>
    <x v="26"/>
    <s v="Portlands"/>
    <s v="CAN0002080"/>
    <n v="624"/>
    <n v="43.649500000000003"/>
    <n v="-79.331100000000006"/>
    <x v="1"/>
    <m/>
    <m/>
    <m/>
    <x v="0"/>
    <s v="Portlands Energy Centre LP"/>
    <s v="Natural Resources Canada"/>
    <s v="http://ftp.maps.canada.ca/pub/nacei_cnaie/energy_infrastructure/PowerPlantsAllGE100MW_NorthAmerica_201708.xlsx"/>
    <s v="Natural Resources Canada"/>
    <n v="2017"/>
    <m/>
    <m/>
    <m/>
    <m/>
    <n v="1934.9411717139001"/>
  </r>
  <r>
    <x v="26"/>
    <x v="26"/>
    <s v="Portneuf-1 (Chute du 4 Milles)"/>
    <s v="CAN0008246"/>
    <n v="7.5"/>
    <n v="48.658499999999997"/>
    <n v="-69.132499999999993"/>
    <x v="0"/>
    <m/>
    <m/>
    <m/>
    <x v="0"/>
    <s v="Innergex (SociÃ©tÃ© en Commandite)/Innergex Inc"/>
    <s v="Natural Resources Canada"/>
    <s v="ftp://ftp.maps.canada.ca/pub/nacei_cnaie/energy_infrastructure/PowerPlantsRenewGE1MW_NorthAmerica_201708.xlsx"/>
    <s v="Natural Resources Canada"/>
    <n v="2017"/>
    <m/>
    <m/>
    <m/>
    <m/>
    <n v="35.562695983044698"/>
  </r>
  <r>
    <x v="26"/>
    <x v="26"/>
    <s v="Portneuf-2 (Chute Phillias)"/>
    <s v="CAN0008247"/>
    <n v="11.7"/>
    <n v="48.654800000000002"/>
    <n v="-69.176199999999994"/>
    <x v="0"/>
    <m/>
    <m/>
    <m/>
    <x v="0"/>
    <s v="Innergex (SociÃ©tÃ© en Commandite)/Innergex Inc"/>
    <s v="Natural Resources Canada"/>
    <s v="ftp://ftp.maps.canada.ca/pub/nacei_cnaie/energy_infrastructure/PowerPlantsRenewGE1MW_NorthAmerica_201708.xlsx"/>
    <s v="Natural Resources Canada"/>
    <n v="2017"/>
    <m/>
    <m/>
    <m/>
    <m/>
    <n v="55.477805733549701"/>
  </r>
  <r>
    <x v="26"/>
    <x v="26"/>
    <s v="Portneuf-3 (Les Crans SerrÃ©s)"/>
    <s v="CAN0008248"/>
    <n v="8.6999999999999993"/>
    <n v="48.691299999999998"/>
    <n v="-69.338899999999995"/>
    <x v="0"/>
    <m/>
    <m/>
    <m/>
    <x v="0"/>
    <s v="Innergex (SociÃ©tÃ© en Commandite)/Innergex Inc"/>
    <s v="Natural Resources Canada"/>
    <s v="ftp://ftp.maps.canada.ca/pub/nacei_cnaie/energy_infrastructure/PowerPlantsRenewGE1MW_NorthAmerica_201708.xlsx"/>
    <s v="Natural Resources Canada"/>
    <n v="2017"/>
    <m/>
    <m/>
    <m/>
    <m/>
    <n v="41.252727340331802"/>
  </r>
  <r>
    <x v="26"/>
    <x v="26"/>
    <s v="Powell Lake"/>
    <s v="CAN0008249"/>
    <n v="38"/>
    <n v="49.872300000000003"/>
    <n v="-124.5577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180.184326314093"/>
  </r>
  <r>
    <x v="26"/>
    <x v="26"/>
    <s v="Powell River"/>
    <s v="CAN0008250"/>
    <n v="48"/>
    <n v="49.873100000000001"/>
    <n v="-124.5544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89.106094314161695"/>
  </r>
  <r>
    <x v="26"/>
    <x v="26"/>
    <s v="PremiÃ¨re-Chute"/>
    <s v="CAN0002211"/>
    <n v="131"/>
    <n v="47.600700000000003"/>
    <n v="-79.452399999999997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621.16175650384798"/>
  </r>
  <r>
    <x v="26"/>
    <x v="26"/>
    <s v="Primrose"/>
    <s v="CAN1060725"/>
    <n v="85"/>
    <n v="54.696300000000001"/>
    <n v="-110.7238"/>
    <x v="1"/>
    <m/>
    <m/>
    <m/>
    <x v="78"/>
    <s v="Hydro Quebec"/>
    <s v="Canadian Power Plant Database"/>
    <s v="http://www.cbc.ca/news2/interactives/database-cdnpowerplants/?appSession=37157089528396396394056638291117802843348425060575648208153793135366829336033758248443548607051384464831349653596564231536607108"/>
    <s v="WRI"/>
    <m/>
    <m/>
    <m/>
    <m/>
    <m/>
    <n v="263.57371730077199"/>
  </r>
  <r>
    <x v="26"/>
    <x v="26"/>
    <s v="Prince"/>
    <s v="CAN0002212"/>
    <n v="189"/>
    <n v="46.6126"/>
    <n v="-84.479200000000006"/>
    <x v="4"/>
    <m/>
    <m/>
    <m/>
    <x v="0"/>
    <s v="Brookfield Power Wind Prince LP"/>
    <s v="Natural Resources Canada"/>
    <s v="http://ftp.maps.canada.ca/pub/nacei_cnaie/energy_infrastructure/PowerPlantsAllGE100MW_NorthAmerica_201708.xlsx"/>
    <s v="Natural Resources Canada"/>
    <n v="2016"/>
    <m/>
    <m/>
    <m/>
    <m/>
    <n v="351.05919003115201"/>
  </r>
  <r>
    <x v="26"/>
    <x v="26"/>
    <s v="Prince George Pulp and Paper Mill"/>
    <s v="CAN0008253"/>
    <n v="60"/>
    <n v="53.921799999999998"/>
    <n v="-122.68510000000001"/>
    <x v="9"/>
    <m/>
    <m/>
    <m/>
    <x v="0"/>
    <s v="Canadian Forest Products Ltd"/>
    <s v="Natural Resources Canada"/>
    <s v="ftp://ftp.maps.canada.ca/pub/nacei_cnaie/energy_infrastructure/PowerPlantsRenewGE1MW_NorthAmerica_201708.xlsx"/>
    <s v="Natural Resources Canada"/>
    <n v="2017"/>
    <m/>
    <m/>
    <m/>
    <m/>
    <n v="111.382617892702"/>
  </r>
  <r>
    <x v="26"/>
    <x v="26"/>
    <s v="Proof Line"/>
    <s v="CAN0008254"/>
    <n v="6.6"/>
    <n v="43.1571"/>
    <n v="-82.0184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2.259209810611599"/>
  </r>
  <r>
    <x v="26"/>
    <x v="26"/>
    <s v="Providence Bay"/>
    <s v="CAN0008255"/>
    <n v="1.6"/>
    <n v="45.729100000000003"/>
    <n v="-82.295000000000002"/>
    <x v="4"/>
    <m/>
    <m/>
    <m/>
    <x v="0"/>
    <s v="Schneider Power Providence Bay Inc"/>
    <s v="Natural Resources Canada"/>
    <s v="ftp://ftp.maps.canada.ca/pub/nacei_cnaie/energy_infrastructure/PowerPlantsRenewGE1MW_NorthAmerica_201708.xlsx"/>
    <s v="Natural Resources Canada"/>
    <n v="2016"/>
    <m/>
    <m/>
    <m/>
    <m/>
    <n v="2.9719296510573701"/>
  </r>
  <r>
    <x v="26"/>
    <x v="26"/>
    <s v="Ptarmigan Creek"/>
    <s v="CAN0008256"/>
    <n v="3.3"/>
    <n v="53.6785"/>
    <n v="-120.911"/>
    <x v="0"/>
    <m/>
    <m/>
    <m/>
    <x v="0"/>
    <s v="Synex (11%)"/>
    <s v="Natural Resources Canada"/>
    <s v="ftp://ftp.maps.canada.ca/pub/nacei_cnaie/energy_infrastructure/PowerPlantsRenewGE1MW_NorthAmerica_201708.xlsx"/>
    <s v="Natural Resources Canada"/>
    <n v="2017"/>
    <m/>
    <m/>
    <m/>
    <m/>
    <n v="15.6475862325396"/>
  </r>
  <r>
    <x v="26"/>
    <x v="26"/>
    <s v="Pubnico Point 1 / 2"/>
    <s v="CAN0008257"/>
    <n v="30.6"/>
    <n v="43.603000000000002"/>
    <n v="-65.803799999999995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56.838154576472299"/>
  </r>
  <r>
    <x v="26"/>
    <x v="26"/>
    <s v="Puntledge"/>
    <s v="CAN0008258"/>
    <n v="24"/>
    <n v="49.664999999999999"/>
    <n v="-125.0939"/>
    <x v="0"/>
    <m/>
    <m/>
    <m/>
    <x v="0"/>
    <s v="BC Hydro"/>
    <s v="Natural Resources Canada"/>
    <s v="ftp://ftp.maps.canada.ca/pub/nacei_cnaie/energy_infrastructure/PowerPlantsRenewGE1MW_NorthAmerica_201708.xlsx"/>
    <s v="Natural Resources Canada"/>
    <n v="2017"/>
    <m/>
    <m/>
    <m/>
    <m/>
    <n v="113.80062714574299"/>
  </r>
  <r>
    <x v="26"/>
    <x v="26"/>
    <s v="PÃ©ribonka"/>
    <s v="CAN0002207"/>
    <n v="385"/>
    <n v="49.5077"/>
    <n v="-71.182400000000001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1825.5517271296201"/>
  </r>
  <r>
    <x v="26"/>
    <x v="26"/>
    <s v="Quality Wind"/>
    <s v="CAN0002213"/>
    <n v="142.19999999999999"/>
    <n v="55.184600000000003"/>
    <n v="-120.85469999999999"/>
    <x v="4"/>
    <m/>
    <m/>
    <m/>
    <x v="0"/>
    <s v="Capital Power"/>
    <s v="Natural Resources Canada"/>
    <s v="http://ftp.maps.canada.ca/pub/nacei_cnaie/energy_infrastructure/PowerPlantsAllGE100MW_NorthAmerica_201708.xlsx"/>
    <s v="Natural Resources Canada"/>
    <n v="2016"/>
    <m/>
    <m/>
    <m/>
    <m/>
    <n v="264.13024773772401"/>
  </r>
  <r>
    <x v="26"/>
    <x v="26"/>
    <s v="Queen Elizabeth"/>
    <s v="CAN0002081"/>
    <n v="634"/>
    <n v="52.0944"/>
    <n v="-106.705"/>
    <x v="1"/>
    <m/>
    <m/>
    <m/>
    <x v="0"/>
    <s v="Saskatchewan Power Corp"/>
    <s v="Natural Resources Canada"/>
    <s v="http://ftp.maps.canada.ca/pub/nacei_cnaie/energy_infrastructure/PowerPlantsAllGE100MW_NorthAmerica_201708.xlsx"/>
    <s v="Natural Resources Canada"/>
    <n v="2016"/>
    <m/>
    <m/>
    <m/>
    <m/>
    <n v="1965.9498443375201"/>
  </r>
  <r>
    <x v="26"/>
    <x v="26"/>
    <s v="Quixote"/>
    <s v="CAN0008260"/>
    <n v="2.2999999999999998"/>
    <n v="44.273400000000002"/>
    <n v="-81.579400000000007"/>
    <x v="4"/>
    <m/>
    <m/>
    <m/>
    <x v="0"/>
    <s v="Quixote One Wind Energy Corp"/>
    <s v="Natural Resources Canada"/>
    <s v="ftp://ftp.maps.canada.ca/pub/nacei_cnaie/energy_infrastructure/PowerPlantsRenewGE1MW_NorthAmerica_201708.xlsx"/>
    <s v="Natural Resources Canada"/>
    <n v="2017"/>
    <m/>
    <m/>
    <m/>
    <m/>
    <n v="4.2721488733949702"/>
  </r>
  <r>
    <x v="26"/>
    <x v="26"/>
    <s v="RSP-2"/>
    <s v="CAN0008307"/>
    <n v="6.5"/>
    <n v="48.731900000000003"/>
    <n v="-69.170599999999993"/>
    <x v="0"/>
    <m/>
    <m/>
    <m/>
    <x v="0"/>
    <s v="Fiducie Boralex Ã‰nergie/Boralex Inc"/>
    <s v="Natural Resources Canada"/>
    <s v="ftp://ftp.maps.canada.ca/pub/nacei_cnaie/energy_infrastructure/PowerPlantsRenewGE1MW_NorthAmerica_201708.xlsx"/>
    <s v="Natural Resources Canada"/>
    <n v="2017"/>
    <m/>
    <m/>
    <m/>
    <m/>
    <n v="30.821003185305401"/>
  </r>
  <r>
    <x v="26"/>
    <x v="26"/>
    <s v="RSP-3"/>
    <s v="CAN0008308"/>
    <n v="5.3"/>
    <n v="48.735100000000003"/>
    <n v="-69.064800000000005"/>
    <x v="0"/>
    <m/>
    <m/>
    <m/>
    <x v="0"/>
    <s v="Fiducie Boralex Ã‰nergie/Boralex Inc"/>
    <s v="Natural Resources Canada"/>
    <s v="ftp://ftp.maps.canada.ca/pub/nacei_cnaie/energy_infrastructure/PowerPlantsRenewGE1MW_NorthAmerica_201708.xlsx"/>
    <s v="Natural Resources Canada"/>
    <n v="2017"/>
    <m/>
    <m/>
    <m/>
    <m/>
    <n v="25.1309718280182"/>
  </r>
  <r>
    <x v="26"/>
    <x v="26"/>
    <s v="Ragged Chute"/>
    <s v="CAN0008261"/>
    <n v="6.6"/>
    <n v="47.276299999999999"/>
    <n v="-79.671400000000006"/>
    <x v="0"/>
    <m/>
    <m/>
    <m/>
    <x v="0"/>
    <s v="Ragged Chute Energy Inc"/>
    <s v="Natural Resources Canada"/>
    <s v="ftp://ftp.maps.canada.ca/pub/nacei_cnaie/energy_infrastructure/PowerPlantsRenewGE1MW_NorthAmerica_201708.xlsx"/>
    <s v="Natural Resources Canada"/>
    <n v="2017"/>
    <m/>
    <m/>
    <m/>
    <m/>
    <n v="31.2951724650793"/>
  </r>
  <r>
    <x v="26"/>
    <x v="26"/>
    <s v="Ragged Rapids"/>
    <s v="CAN0008262"/>
    <n v="8"/>
    <n v="45.018000000000001"/>
    <n v="-79.688299999999998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37.9335423819143"/>
  </r>
  <r>
    <x v="26"/>
    <x v="26"/>
    <s v="Raging River 2"/>
    <s v="CAN0008263"/>
    <n v="8"/>
    <n v="50.388399999999997"/>
    <n v="-127.23350000000001"/>
    <x v="0"/>
    <m/>
    <m/>
    <m/>
    <x v="0"/>
    <s v="Aquila Infrastructure"/>
    <s v="Natural Resources Canada"/>
    <s v="ftp://ftp.maps.canada.ca/pub/nacei_cnaie/energy_infrastructure/PowerPlantsRenewGE1MW_NorthAmerica_201708.xlsx"/>
    <s v="Natural Resources Canada"/>
    <n v="2017"/>
    <m/>
    <m/>
    <m/>
    <m/>
    <n v="37.9335423819143"/>
  </r>
  <r>
    <x v="26"/>
    <x v="26"/>
    <s v="Raglan Mine"/>
    <s v="CAN0008264"/>
    <n v="3"/>
    <n v="61.702800000000003"/>
    <n v="-73.676199999999994"/>
    <x v="4"/>
    <m/>
    <m/>
    <m/>
    <x v="0"/>
    <s v="Glencore"/>
    <s v="Natural Resources Canada"/>
    <s v="ftp://ftp.maps.canada.ca/pub/nacei_cnaie/energy_infrastructure/PowerPlantsRenewGE1MW_NorthAmerica_201708.xlsx"/>
    <s v="Natural Resources Canada"/>
    <n v="2016"/>
    <m/>
    <m/>
    <m/>
    <m/>
    <n v="5.5723680957325801"/>
  </r>
  <r>
    <x v="26"/>
    <x v="26"/>
    <s v="Rainbow Lake A"/>
    <s v="CAN1060737"/>
    <n v="88"/>
    <n v="58.447099999999999"/>
    <n v="-119.2383"/>
    <x v="1"/>
    <m/>
    <m/>
    <m/>
    <x v="113"/>
    <s v="SaskPower"/>
    <s v="Canadian Power Plant Database"/>
    <s v="http://www.cbc.ca/news2/interactives/database-cdnpowerplants/?appSession=37157089528396396394056638291117802843348425060575648208153793135366829336033758248443548607051384464831349653596564231536607108"/>
    <s v="GEODB"/>
    <m/>
    <m/>
    <m/>
    <m/>
    <m/>
    <n v="272.87631908785801"/>
  </r>
  <r>
    <x v="26"/>
    <x v="26"/>
    <s v="Rainbow Lake B"/>
    <s v="CAN1060738"/>
    <n v="90"/>
    <n v="58.447099999999999"/>
    <n v="-119.2383"/>
    <x v="1"/>
    <m/>
    <m/>
    <m/>
    <x v="54"/>
    <s v="ATCO"/>
    <s v="Canadian Power Plant Database"/>
    <s v="http://www.cbc.ca/news2/interactives/database-cdnpowerplants/?appSession=37157089528396396394056638291117802843348425060575648208153793135366829336033758248443548607051384464831349653596564231536607108"/>
    <s v="GEODB"/>
    <m/>
    <m/>
    <m/>
    <m/>
    <m/>
    <n v="279.07805361258198"/>
  </r>
  <r>
    <x v="26"/>
    <x v="26"/>
    <s v="Raleigh"/>
    <s v="CAN0008265"/>
    <n v="78"/>
    <n v="42.274299999999997"/>
    <n v="-82.182400000000001"/>
    <x v="4"/>
    <m/>
    <m/>
    <m/>
    <x v="0"/>
    <s v="Terraform Iwg Ontario Holdings  LLC"/>
    <s v="Natural Resources Canada"/>
    <s v="ftp://ftp.maps.canada.ca/pub/nacei_cnaie/energy_infrastructure/PowerPlantsRenewGE1MW_NorthAmerica_201708.xlsx"/>
    <s v="Natural Resources Canada"/>
    <n v="2016"/>
    <m/>
    <m/>
    <m/>
    <m/>
    <n v="144.88157048904699"/>
  </r>
  <r>
    <x v="26"/>
    <x v="26"/>
    <s v="Ramore"/>
    <s v="CAN0008266"/>
    <n v="8"/>
    <n v="48.439300000000003"/>
    <n v="-80.325599999999994"/>
    <x v="7"/>
    <m/>
    <m/>
    <m/>
    <x v="0"/>
    <s v="New Ospvf 11 LP"/>
    <s v="Natural Resources Canada"/>
    <s v="ftp://ftp.maps.canada.ca/pub/nacei_cnaie/energy_infrastructure/PowerPlantsRenewGE1MW_NorthAmerica_201708.xlsx"/>
    <s v="Natural Resources Canada"/>
    <n v="2017"/>
    <m/>
    <m/>
    <m/>
    <m/>
    <n v="8.2484880512007503"/>
  </r>
  <r>
    <x v="26"/>
    <x v="26"/>
    <s v="Ranney Falls"/>
    <s v="CAN0008267"/>
    <n v="10"/>
    <n v="44.292099999999998"/>
    <n v="-77.802000000000007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47.416927977392902"/>
  </r>
  <r>
    <x v="26"/>
    <x v="26"/>
    <s v="Rapide-2"/>
    <s v="CAN0008268"/>
    <n v="67"/>
    <n v="47.933599999999998"/>
    <n v="-78.576099999999997"/>
    <x v="0"/>
    <m/>
    <m/>
    <m/>
    <x v="0"/>
    <s v="Hydro-QuÃ©bec"/>
    <s v="Natural Resources Canada"/>
    <s v="ftp://ftp.maps.canada.ca/pub/nacei_cnaie/energy_infrastructure/PowerPlantsRenewGE1MW_NorthAmerica_201708.xlsx"/>
    <s v="Natural Resources Canada"/>
    <n v="2017"/>
    <m/>
    <m/>
    <m/>
    <m/>
    <n v="317.69341744853199"/>
  </r>
  <r>
    <x v="26"/>
    <x v="26"/>
    <s v="Rapide-7"/>
    <s v="CAN0008269"/>
    <n v="67"/>
    <n v="47.768500000000003"/>
    <n v="-78.310199999999995"/>
    <x v="0"/>
    <m/>
    <m/>
    <m/>
    <x v="0"/>
    <s v="Hydro-QuÃ©bec"/>
    <s v="Natural Resources Canada"/>
    <s v="ftp://ftp.maps.canada.ca/pub/nacei_cnaie/energy_infrastructure/PowerPlantsRenewGE1MW_NorthAmerica_201708.xlsx"/>
    <s v="Natural Resources Canada"/>
    <n v="2017"/>
    <m/>
    <m/>
    <m/>
    <m/>
    <n v="317.69341744853199"/>
  </r>
  <r>
    <x v="26"/>
    <x v="26"/>
    <s v="Rapide-Blanc"/>
    <s v="CAN0002214"/>
    <n v="204"/>
    <n v="47.796399999999998"/>
    <n v="-72.973500000000001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967.305330738816"/>
  </r>
  <r>
    <x v="26"/>
    <x v="26"/>
    <s v="Rapide-des-CÅ“urs"/>
    <s v="CAN0008271"/>
    <n v="76"/>
    <n v="47.7866"/>
    <n v="-73.375299999999996"/>
    <x v="0"/>
    <m/>
    <m/>
    <m/>
    <x v="0"/>
    <s v="Hydro-QuÃ©bec"/>
    <s v="Natural Resources Canada"/>
    <s v="ftp://ftp.maps.canada.ca/pub/nacei_cnaie/energy_infrastructure/PowerPlantsRenewGE1MW_NorthAmerica_201708.xlsx"/>
    <s v="Natural Resources Canada"/>
    <n v="2017"/>
    <m/>
    <m/>
    <m/>
    <m/>
    <n v="360.368652628186"/>
  </r>
  <r>
    <x v="26"/>
    <x v="26"/>
    <s v="Rapides-Farmer"/>
    <s v="CAN0002217"/>
    <n v="104"/>
    <n v="45.498899999999999"/>
    <n v="-75.763199999999998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493.13605096488698"/>
  </r>
  <r>
    <x v="26"/>
    <x v="26"/>
    <s v="Rapides-des-CÃ¨dres"/>
    <s v="CAN0008272"/>
    <n v="9.3000000000000007"/>
    <n v="46.100900000000003"/>
    <n v="-75.647999999999996"/>
    <x v="0"/>
    <m/>
    <m/>
    <m/>
    <x v="0"/>
    <s v="Ã‰nergie La LiÃ¨vre  SEC"/>
    <s v="Natural Resources Canada"/>
    <s v="ftp://ftp.maps.canada.ca/pub/nacei_cnaie/energy_infrastructure/PowerPlantsRenewGE1MW_NorthAmerica_201708.xlsx"/>
    <s v="Natural Resources Canada"/>
    <n v="2017"/>
    <m/>
    <m/>
    <m/>
    <m/>
    <n v="44.0977430189754"/>
  </r>
  <r>
    <x v="26"/>
    <x v="26"/>
    <s v="Rapides-des-Quinze"/>
    <s v="CAN0002216"/>
    <n v="103"/>
    <n v="47.590600000000002"/>
    <n v="-79.294399999999996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488.394358167147"/>
  </r>
  <r>
    <x v="26"/>
    <x v="26"/>
    <s v="Rapides-des-ÃŽles"/>
    <s v="CAN0002215"/>
    <n v="176"/>
    <n v="47.576799999999999"/>
    <n v="-79.354600000000005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834.53793240211598"/>
  </r>
  <r>
    <x v="26"/>
    <x v="26"/>
    <s v="Rattle Brook"/>
    <s v="CAN0008276"/>
    <n v="4"/>
    <n v="49.887599999999999"/>
    <n v="-56.835900000000002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18.9667711909571"/>
  </r>
  <r>
    <x v="26"/>
    <x v="26"/>
    <s v="Rattling Brook"/>
    <s v="CAN0008277"/>
    <n v="15.1"/>
    <n v="49.067500000000003"/>
    <n v="-55.298000000000002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4"/>
    <m/>
    <m/>
    <m/>
    <m/>
    <n v="71.599561245863399"/>
  </r>
  <r>
    <x v="26"/>
    <x v="26"/>
    <s v="Ravenswood"/>
    <s v="CAN0008278"/>
    <n v="9.9"/>
    <n v="43.1751"/>
    <n v="-81.981200000000001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8.388814715917501"/>
  </r>
  <r>
    <x v="26"/>
    <x v="26"/>
    <s v="Rawdon"/>
    <s v="CAN0008279"/>
    <n v="2.5"/>
    <n v="46.0458"/>
    <n v="-73.729399999999998"/>
    <x v="0"/>
    <m/>
    <m/>
    <m/>
    <x v="0"/>
    <s v="Algonquin Power"/>
    <s v="Natural Resources Canada"/>
    <s v="ftp://ftp.maps.canada.ca/pub/nacei_cnaie/energy_infrastructure/PowerPlantsRenewGE1MW_NorthAmerica_201708.xlsx"/>
    <s v="Natural Resources Canada"/>
    <n v="2017"/>
    <m/>
    <m/>
    <m/>
    <m/>
    <n v="11.854231994348201"/>
  </r>
  <r>
    <x v="26"/>
    <x v="26"/>
    <s v="Raylight"/>
    <s v="CAN0008280"/>
    <n v="10"/>
    <n v="44.6982"/>
    <n v="-79.842299999999994"/>
    <x v="7"/>
    <m/>
    <m/>
    <m/>
    <x v="0"/>
    <s v="Concord Raylight Partnershi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Raymond"/>
    <s v="CAN0008281"/>
    <n v="18"/>
    <n v="49.4071"/>
    <n v="-112.69240000000001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2"/>
    <m/>
    <m/>
    <m/>
    <m/>
    <n v="85.350470359307295"/>
  </r>
  <r>
    <x v="26"/>
    <x v="26"/>
    <s v="Rayner"/>
    <s v="CAN0008282"/>
    <n v="46"/>
    <n v="46.433700000000002"/>
    <n v="-83.383799999999994"/>
    <x v="0"/>
    <m/>
    <m/>
    <m/>
    <x v="0"/>
    <s v="Brookfield Renewable Power Inc"/>
    <s v="Natural Resources Canada"/>
    <s v="ftp://ftp.maps.canada.ca/pub/nacei_cnaie/energy_infrastructure/PowerPlantsRenewGE1MW_NorthAmerica_201708.xlsx"/>
    <s v="Natural Resources Canada"/>
    <n v="2017"/>
    <m/>
    <m/>
    <m/>
    <m/>
    <n v="218.11786869600701"/>
  </r>
  <r>
    <x v="26"/>
    <x v="26"/>
    <s v="Red Lily"/>
    <s v="CAN0008283"/>
    <n v="26.4"/>
    <n v="50.191899999999997"/>
    <n v="-101.7433"/>
    <x v="4"/>
    <m/>
    <m/>
    <m/>
    <x v="0"/>
    <s v="Algonquin Power"/>
    <s v="Natural Resources Canada"/>
    <s v="ftp://ftp.maps.canada.ca/pub/nacei_cnaie/energy_infrastructure/PowerPlantsRenewGE1MW_NorthAmerica_201708.xlsx"/>
    <s v="Natural Resources Canada"/>
    <n v="2016"/>
    <m/>
    <m/>
    <m/>
    <m/>
    <n v="49.036839242446703"/>
  </r>
  <r>
    <x v="26"/>
    <x v="26"/>
    <s v="Red Rock Falls"/>
    <s v="CAN0008284"/>
    <n v="41"/>
    <n v="46.314999999999998"/>
    <n v="-83.290499999999994"/>
    <x v="0"/>
    <m/>
    <m/>
    <m/>
    <x v="0"/>
    <s v="Brookfield Renewable Power Inc"/>
    <s v="Natural Resources Canada"/>
    <s v="ftp://ftp.maps.canada.ca/pub/nacei_cnaie/energy_infrastructure/PowerPlantsRenewGE1MW_NorthAmerica_201708.xlsx"/>
    <s v="Natural Resources Canada"/>
    <n v="2017"/>
    <m/>
    <m/>
    <m/>
    <m/>
    <n v="194.40940470731101"/>
  </r>
  <r>
    <x v="26"/>
    <x v="26"/>
    <s v="RenÃ©-LÃ©vesque (Manic-3)"/>
    <s v="CAN0002218"/>
    <n v="1326"/>
    <n v="49.7408"/>
    <n v="-68.594499999999996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6287.4846498022998"/>
  </r>
  <r>
    <x v="26"/>
    <x v="26"/>
    <s v="Revelstoke"/>
    <s v="CAN0002219"/>
    <n v="2480"/>
    <n v="51.0486"/>
    <n v="-118.1939"/>
    <x v="0"/>
    <m/>
    <m/>
    <m/>
    <x v="0"/>
    <s v="BC Hydro"/>
    <s v="Natural Resources Canada"/>
    <s v="http://ftp.maps.canada.ca/pub/nacei_cnaie/energy_infrastructure/PowerPlantsAllGE100MW_NorthAmerica_201708.xlsx"/>
    <s v="Natural Resources Canada"/>
    <n v="2017"/>
    <m/>
    <m/>
    <m/>
    <m/>
    <n v="11759.398138393401"/>
  </r>
  <r>
    <x v="26"/>
    <x v="26"/>
    <s v="Revelstoke District"/>
    <s v="CAN0008287"/>
    <n v="1.5"/>
    <n v="50.986600000000003"/>
    <n v="-118.19759999999999"/>
    <x v="9"/>
    <m/>
    <m/>
    <m/>
    <x v="0"/>
    <s v="City of Revelstoke"/>
    <s v="Natural Resources Canada"/>
    <s v="ftp://ftp.maps.canada.ca/pub/nacei_cnaie/energy_infrastructure/PowerPlantsRenewGE1MW_NorthAmerica_201708.xlsx"/>
    <s v="Natural Resources Canada"/>
    <n v="2015"/>
    <m/>
    <m/>
    <m/>
    <m/>
    <n v="2.7845654473175498"/>
  </r>
  <r>
    <x v="26"/>
    <x v="26"/>
    <s v="Richardson"/>
    <s v="CAN0008288"/>
    <n v="10"/>
    <n v="42.236400000000003"/>
    <n v="-82.456599999999995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8.574560319108599"/>
  </r>
  <r>
    <x v="26"/>
    <x v="26"/>
    <s v="Rideau Falls"/>
    <s v="CAN0008289"/>
    <n v="2"/>
    <n v="45.4422"/>
    <n v="-75.695899999999995"/>
    <x v="0"/>
    <m/>
    <m/>
    <m/>
    <x v="0"/>
    <s v="Fortis Generation East LP"/>
    <s v="Natural Resources Canada"/>
    <s v="ftp://ftp.maps.canada.ca/pub/nacei_cnaie/energy_infrastructure/PowerPlantsRenewGE1MW_NorthAmerica_201708.xlsx"/>
    <s v="Natural Resources Canada"/>
    <n v="2017"/>
    <m/>
    <m/>
    <m/>
    <m/>
    <n v="9.4833855954785893"/>
  </r>
  <r>
    <x v="26"/>
    <x v="26"/>
    <s v="Ridge"/>
    <s v="CAN0008290"/>
    <n v="3.5"/>
    <n v="44.553800000000003"/>
    <n v="-65.582999999999998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16.595924792087501"/>
  </r>
  <r>
    <x v="26"/>
    <x v="26"/>
    <s v="Rimouski (La Pulpe)"/>
    <s v="CAN0008291"/>
    <n v="3.7"/>
    <n v="48.411200000000001"/>
    <n v="-68.553200000000004"/>
    <x v="0"/>
    <m/>
    <m/>
    <m/>
    <x v="0"/>
    <s v="Fiducie Boralex Ã‰nergie/Boralex Inc"/>
    <s v="Natural Resources Canada"/>
    <s v="ftp://ftp.maps.canada.ca/pub/nacei_cnaie/energy_infrastructure/PowerPlantsRenewGE1MW_NorthAmerica_201708.xlsx"/>
    <s v="Natural Resources Canada"/>
    <n v="2017"/>
    <m/>
    <m/>
    <m/>
    <m/>
    <n v="17.544263351635401"/>
  </r>
  <r>
    <x v="26"/>
    <x v="26"/>
    <s v="Ripley"/>
    <s v="CAN0008292"/>
    <n v="76"/>
    <n v="44.052399999999999"/>
    <n v="-81.655799999999999"/>
    <x v="4"/>
    <m/>
    <m/>
    <m/>
    <x v="0"/>
    <s v="Suncor Energy Products Inc &amp; Acciona Wind Energy Canada Inc"/>
    <s v="Natural Resources Canada"/>
    <s v="ftp://ftp.maps.canada.ca/pub/nacei_cnaie/energy_infrastructure/PowerPlantsRenewGE1MW_NorthAmerica_201708.xlsx"/>
    <s v="Natural Resources Canada"/>
    <n v="2016"/>
    <m/>
    <m/>
    <m/>
    <m/>
    <n v="141.16665842522499"/>
  </r>
  <r>
    <x v="26"/>
    <x v="26"/>
    <s v="RiviÃ¨re du Moulin 1"/>
    <s v="CAN0002220"/>
    <n v="150"/>
    <n v="47.974499999999999"/>
    <n v="-71.099599999999995"/>
    <x v="4"/>
    <m/>
    <m/>
    <m/>
    <x v="0"/>
    <s v="EDF Energies Nouvelles"/>
    <s v="Natural Resources Canada"/>
    <s v="http://ftp.maps.canada.ca/pub/nacei_cnaie/energy_infrastructure/PowerPlantsAllGE100MW_NorthAmerica_201708.xlsx"/>
    <s v="Natural Resources Canada"/>
    <n v="2016"/>
    <m/>
    <m/>
    <m/>
    <m/>
    <n v="278.61840478662901"/>
  </r>
  <r>
    <x v="26"/>
    <x v="26"/>
    <s v="RiviÃ¨re du Moulin 2"/>
    <s v="CAN0002221"/>
    <n v="200"/>
    <n v="47.997"/>
    <n v="-71.055999999999997"/>
    <x v="4"/>
    <m/>
    <m/>
    <m/>
    <x v="0"/>
    <s v="EDF Energies Nouvelles"/>
    <s v="Natural Resources Canada"/>
    <s v="http://ftp.maps.canada.ca/pub/nacei_cnaie/energy_infrastructure/PowerPlantsAllGE100MW_NorthAmerica_201708.xlsx"/>
    <s v="Natural Resources Canada"/>
    <n v="2016"/>
    <m/>
    <m/>
    <m/>
    <m/>
    <n v="371.49120638217198"/>
  </r>
  <r>
    <x v="26"/>
    <x v="26"/>
    <s v="RiviÃ¨re-des-Prairies"/>
    <s v="CAN0008295"/>
    <n v="54"/>
    <n v="45.589500000000001"/>
    <n v="-73.657200000000003"/>
    <x v="0"/>
    <m/>
    <m/>
    <m/>
    <x v="0"/>
    <s v="Hydro-QuÃ©bec"/>
    <s v="Natural Resources Canada"/>
    <s v="ftp://ftp.maps.canada.ca/pub/nacei_cnaie/energy_infrastructure/PowerPlantsRenewGE1MW_NorthAmerica_201708.xlsx"/>
    <s v="Natural Resources Canada"/>
    <n v="2017"/>
    <m/>
    <m/>
    <m/>
    <m/>
    <n v="256.05141107792201"/>
  </r>
  <r>
    <x v="26"/>
    <x v="26"/>
    <s v="RiviÃ¨re-du-Loup"/>
    <s v="CAN0008296"/>
    <n v="2.6"/>
    <n v="47.830500000000001"/>
    <n v="-69.53"/>
    <x v="0"/>
    <m/>
    <m/>
    <m/>
    <x v="0"/>
    <s v="Algonquin Power"/>
    <s v="Natural Resources Canada"/>
    <s v="ftp://ftp.maps.canada.ca/pub/nacei_cnaie/energy_infrastructure/PowerPlantsRenewGE1MW_NorthAmerica_201708.xlsx"/>
    <s v="Natural Resources Canada"/>
    <n v="2017"/>
    <m/>
    <m/>
    <m/>
    <m/>
    <n v="12.328401274122101"/>
  </r>
  <r>
    <x v="26"/>
    <x v="26"/>
    <s v="Robert H Saunders"/>
    <s v="CAN0002222"/>
    <n v="1045"/>
    <n v="45.008800000000001"/>
    <n v="-74.790499999999994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4955.0689736375598"/>
  </r>
  <r>
    <x v="26"/>
    <x v="26"/>
    <s v="Robert O. Pickard"/>
    <s v="CAN0008298"/>
    <n v="2.4"/>
    <n v="45.462499999999999"/>
    <n v="-75.587500000000006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5"/>
    <m/>
    <m/>
    <m/>
    <m/>
    <n v="4.4553047157080803"/>
  </r>
  <r>
    <x v="26"/>
    <x v="26"/>
    <s v="Robert-Bourassa"/>
    <s v="CAN0002223"/>
    <n v="5616"/>
    <n v="53.781799999999997"/>
    <n v="-77.530500000000004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26629.3467521038"/>
  </r>
  <r>
    <x v="26"/>
    <x v="26"/>
    <s v="Rocher-de-Grand-MÃ¨re"/>
    <s v="CAN0002224"/>
    <n v="230"/>
    <n v="46.613900000000001"/>
    <n v="-72.6751"/>
    <x v="0"/>
    <m/>
    <m/>
    <m/>
    <x v="0"/>
    <s v="Hydroelectric"/>
    <s v="Natural Resources Canada"/>
    <s v="http://ftp.maps.canada.ca/pub/nacei_cnaie/energy_infrastructure/PowerPlantsAllGE100MW_NorthAmerica_201708.xlsx"/>
    <s v="Natural Resources Canada"/>
    <n v="2017"/>
    <m/>
    <m/>
    <m/>
    <m/>
    <n v="1090.58934348003"/>
  </r>
  <r>
    <x v="26"/>
    <x v="26"/>
    <s v="Rock Forest"/>
    <s v="CAN0008301"/>
    <n v="2.9"/>
    <n v="45.341799999999999"/>
    <n v="-71.993499999999997"/>
    <x v="0"/>
    <m/>
    <m/>
    <m/>
    <x v="0"/>
    <s v="Ville de Sherbrooke /Hydro Sherbrooke"/>
    <s v="Natural Resources Canada"/>
    <s v="ftp://ftp.maps.canada.ca/pub/nacei_cnaie/energy_infrastructure/PowerPlantsRenewGE1MW_NorthAmerica_201708.xlsx"/>
    <s v="Natural Resources Canada"/>
    <n v="2017"/>
    <m/>
    <m/>
    <m/>
    <m/>
    <n v="13.7509091134439"/>
  </r>
  <r>
    <x v="26"/>
    <x v="26"/>
    <s v="Rocky Pond"/>
    <s v="CAN0008302"/>
    <n v="3.3"/>
    <n v="47.2104"/>
    <n v="-52.895000000000003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4"/>
    <m/>
    <m/>
    <m/>
    <m/>
    <n v="15.6475862325396"/>
  </r>
  <r>
    <x v="26"/>
    <x v="26"/>
    <s v="Romaine-1"/>
    <s v="CAN0002225"/>
    <n v="270"/>
    <n v="50.385399999999997"/>
    <n v="-63.2607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1280.2570553896101"/>
  </r>
  <r>
    <x v="26"/>
    <x v="26"/>
    <s v="Romaine-2"/>
    <s v="CAN0002226"/>
    <n v="640"/>
    <n v="50.624600000000001"/>
    <n v="-63.194099999999999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3034.6833905531498"/>
  </r>
  <r>
    <x v="26"/>
    <x v="26"/>
    <s v="Roncevaux"/>
    <s v="CAN0008625"/>
    <n v="74.8"/>
    <n v="48.138100000000001"/>
    <n v="-67.438800000000001"/>
    <x v="4"/>
    <m/>
    <m/>
    <m/>
    <x v="0"/>
    <s v="Invenergy Wind LLC"/>
    <s v="Natural Resources Canada"/>
    <s v="ftp://ftp.maps.canada.ca/pub/nacei_cnaie/energy_infrastructure/PowerPlantsRenewGE1MW_NorthAmerica_201708.xlsx"/>
    <s v="Natural Resources Canada"/>
    <n v="2016"/>
    <m/>
    <m/>
    <m/>
    <m/>
    <n v="138.93771118693201"/>
  </r>
  <r>
    <x v="26"/>
    <x v="26"/>
    <s v="Rose Blanche"/>
    <s v="CAN0008305"/>
    <n v="6"/>
    <n v="47.651899999999998"/>
    <n v="-58.713000000000001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4"/>
    <m/>
    <m/>
    <m/>
    <m/>
    <n v="28.450156786435699"/>
  </r>
  <r>
    <x v="26"/>
    <x v="26"/>
    <s v="Roseway"/>
    <s v="CAN0008306"/>
    <n v="2"/>
    <n v="43.782299999999999"/>
    <n v="-65.343900000000005"/>
    <x v="0"/>
    <m/>
    <m/>
    <m/>
    <x v="0"/>
    <s v="Nova Scotia Power Inc"/>
    <s v="Natural Resources Canada"/>
    <s v="ftp://ftp.maps.canada.ca/pub/nacei_cnaie/energy_infrastructure/PowerPlantsRenewGE1MW_NorthAmerica_201708.xlsx"/>
    <s v="Natural Resources Canada"/>
    <n v="2016"/>
    <m/>
    <m/>
    <m/>
    <m/>
    <n v="9.4833855954785893"/>
  </r>
  <r>
    <x v="26"/>
    <x v="26"/>
    <s v="Ruby Farms"/>
    <s v="CAN0008309"/>
    <n v="2"/>
    <n v="42.954799999999999"/>
    <n v="-81.669300000000007"/>
    <x v="7"/>
    <m/>
    <m/>
    <m/>
    <x v="0"/>
    <s v="Vine Fresh Produce Limited"/>
    <s v="Natural Resources Canada"/>
    <s v="ftp://ftp.maps.canada.ca/pub/nacei_cnaie/energy_infrastructure/PowerPlantsRenewGE1MW_NorthAmerica_201708.xlsx"/>
    <s v="Natural Resources Canada"/>
    <n v="2017"/>
    <m/>
    <m/>
    <m/>
    <m/>
    <n v="2.06212201280018"/>
  </r>
  <r>
    <x v="26"/>
    <x v="26"/>
    <s v="Rundle"/>
    <s v="CAN0008310"/>
    <n v="50"/>
    <n v="51.088700000000003"/>
    <n v="-115.3736"/>
    <x v="0"/>
    <m/>
    <m/>
    <m/>
    <x v="0"/>
    <s v="TransAlta (100%)"/>
    <s v="Natural Resources Canada"/>
    <s v="ftp://ftp.maps.canada.ca/pub/nacei_cnaie/energy_infrastructure/PowerPlantsRenewGE1MW_NorthAmerica_201708.xlsx"/>
    <s v="Natural Resources Canada"/>
    <n v="2017"/>
    <m/>
    <m/>
    <m/>
    <m/>
    <n v="237.084639886964"/>
  </r>
  <r>
    <x v="26"/>
    <x v="26"/>
    <s v="Ruskin"/>
    <s v="CAN0002227"/>
    <n v="105"/>
    <n v="49.195"/>
    <n v="-122.4083"/>
    <x v="0"/>
    <m/>
    <m/>
    <m/>
    <x v="0"/>
    <s v="BC Hydro"/>
    <s v="Natural Resources Canada"/>
    <s v="http://ftp.maps.canada.ca/pub/nacei_cnaie/energy_infrastructure/PowerPlantsAllGE100MW_NorthAmerica_201708.xlsx"/>
    <s v="Natural Resources Canada"/>
    <n v="2017"/>
    <m/>
    <m/>
    <m/>
    <m/>
    <n v="497.87774376262598"/>
  </r>
  <r>
    <x v="26"/>
    <x v="26"/>
    <s v="Ruth Falls"/>
    <s v="CAN0008312"/>
    <n v="7.1"/>
    <n v="44.934100000000001"/>
    <n v="-62.500500000000002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33.666018863948999"/>
  </r>
  <r>
    <x v="26"/>
    <x v="26"/>
    <s v="Rutherford Creek"/>
    <s v="CAN0008313"/>
    <n v="49.9"/>
    <n v="50.2727"/>
    <n v="-122.867"/>
    <x v="0"/>
    <m/>
    <m/>
    <m/>
    <x v="0"/>
    <s v="Innergex Inc"/>
    <s v="Natural Resources Canada"/>
    <s v="ftp://ftp.maps.canada.ca/pub/nacei_cnaie/energy_infrastructure/PowerPlantsRenewGE1MW_NorthAmerica_201708.xlsx"/>
    <s v="Natural Resources Canada"/>
    <n v="2017"/>
    <m/>
    <m/>
    <m/>
    <m/>
    <n v="236.61047060719099"/>
  </r>
  <r>
    <x v="26"/>
    <x v="26"/>
    <s v="Ryerse"/>
    <s v="CAN0008314"/>
    <n v="9.1"/>
    <n v="42.784100000000002"/>
    <n v="-80.265500000000003"/>
    <x v="7"/>
    <m/>
    <m/>
    <m/>
    <x v="0"/>
    <s v="Skypower Ltd / Sunedison"/>
    <s v="Natural Resources Canada"/>
    <s v="ftp://ftp.maps.canada.ca/pub/nacei_cnaie/energy_infrastructure/PowerPlantsRenewGE1MW_NorthAmerica_201708.xlsx"/>
    <s v="Natural Resources Canada"/>
    <n v="2013"/>
    <m/>
    <m/>
    <m/>
    <m/>
    <n v="9.3826551582408495"/>
  </r>
  <r>
    <x v="26"/>
    <x v="26"/>
    <s v="S.P.C."/>
    <s v="CAN0008315"/>
    <n v="38"/>
    <n v="48.421199999999999"/>
    <n v="-71.0839"/>
    <x v="0"/>
    <m/>
    <m/>
    <m/>
    <x v="0"/>
    <s v="Centrale S.P.C. Inc"/>
    <s v="Natural Resources Canada"/>
    <s v="ftp://ftp.maps.canada.ca/pub/nacei_cnaie/energy_infrastructure/PowerPlantsRenewGE1MW_NorthAmerica_201708.xlsx"/>
    <s v="Natural Resources Canada"/>
    <n v="2017"/>
    <m/>
    <m/>
    <m/>
    <m/>
    <n v="180.184326314093"/>
  </r>
  <r>
    <x v="26"/>
    <x v="26"/>
    <s v="SEC Windsor"/>
    <s v="CAN0008343"/>
    <n v="5.7"/>
    <n v="45.558"/>
    <n v="-72.0077"/>
    <x v="0"/>
    <m/>
    <m/>
    <m/>
    <x v="0"/>
    <s v="Hydro-Windsor (SociÃ©tÃ© en Commandite) /Innergex"/>
    <s v="Natural Resources Canada"/>
    <s v="ftp://ftp.maps.canada.ca/pub/nacei_cnaie/energy_infrastructure/PowerPlantsRenewGE1MW_NorthAmerica_201708.xlsx"/>
    <s v="Natural Resources Canada"/>
    <n v="2017"/>
    <m/>
    <m/>
    <m/>
    <m/>
    <n v="27.027648947113999"/>
  </r>
  <r>
    <x v="26"/>
    <x v="26"/>
    <s v="SSM 1 (Carpin Rd.)"/>
    <s v="CAN0008412"/>
    <n v="12"/>
    <n v="46.523600000000002"/>
    <n v="-84.445599999999999"/>
    <x v="7"/>
    <m/>
    <m/>
    <m/>
    <x v="0"/>
    <s v="Starwood Energy"/>
    <s v="Natural Resources Canada"/>
    <s v="ftp://ftp.maps.canada.ca/pub/nacei_cnaie/energy_infrastructure/PowerPlantsRenewGE1MW_NorthAmerica_201708.xlsx"/>
    <s v="Natural Resources Canada"/>
    <n v="2015"/>
    <m/>
    <m/>
    <m/>
    <m/>
    <n v="12.3727320768011"/>
  </r>
  <r>
    <x v="26"/>
    <x v="26"/>
    <s v="SSM 1 (Leigh's Bay Rd.)"/>
    <s v="CAN0008413"/>
    <n v="12"/>
    <n v="46.517099999999999"/>
    <n v="-84.426100000000005"/>
    <x v="7"/>
    <m/>
    <m/>
    <m/>
    <x v="0"/>
    <s v="Starwood Energy"/>
    <s v="Natural Resources Canada"/>
    <s v="ftp://ftp.maps.canada.ca/pub/nacei_cnaie/energy_infrastructure/PowerPlantsRenewGE1MW_NorthAmerica_201708.xlsx"/>
    <s v="Natural Resources Canada"/>
    <n v="2015"/>
    <m/>
    <m/>
    <m/>
    <m/>
    <n v="12.3727320768011"/>
  </r>
  <r>
    <x v="26"/>
    <x v="26"/>
    <s v="SSM 2/3"/>
    <s v="CAN0008414"/>
    <n v="45"/>
    <n v="46.5473"/>
    <n v="-84.279600000000002"/>
    <x v="7"/>
    <m/>
    <m/>
    <m/>
    <x v="0"/>
    <s v="Starwood Energy"/>
    <s v="Natural Resources Canada"/>
    <s v="ftp://ftp.maps.canada.ca/pub/nacei_cnaie/energy_infrastructure/PowerPlantsRenewGE1MW_NorthAmerica_201708.xlsx"/>
    <s v="Natural Resources Canada"/>
    <n v="2015"/>
    <m/>
    <m/>
    <m/>
    <m/>
    <n v="46.397745288004202"/>
  </r>
  <r>
    <x v="26"/>
    <x v="26"/>
    <s v="Sable"/>
    <s v="CAN0008316"/>
    <n v="13.8"/>
    <n v="45.316099999999999"/>
    <n v="-60.999499999999998"/>
    <x v="4"/>
    <m/>
    <m/>
    <m/>
    <x v="0"/>
    <s v="Municipality of the District of Guysborough"/>
    <s v="Natural Resources Canada"/>
    <s v="ftp://ftp.maps.canada.ca/pub/nacei_cnaie/energy_infrastructure/PowerPlantsRenewGE1MW_NorthAmerica_201708.xlsx"/>
    <s v="Natural Resources Canada"/>
    <n v="2016"/>
    <m/>
    <m/>
    <m/>
    <m/>
    <n v="25.6328932403698"/>
  </r>
  <r>
    <x v="26"/>
    <x v="26"/>
    <s v="Saint John"/>
    <s v="CAN0008317"/>
    <n v="29.7"/>
    <n v="45.258899999999997"/>
    <n v="-66.094499999999996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55.134395856887501"/>
  </r>
  <r>
    <x v="26"/>
    <x v="26"/>
    <s v="Saint Rose"/>
    <s v="CAN0008318"/>
    <n v="2"/>
    <n v="46.3307"/>
    <n v="-61.1768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3.7149120638217199"/>
  </r>
  <r>
    <x v="26"/>
    <x v="26"/>
    <s v="Saint-Alban"/>
    <s v="CAN0008319"/>
    <n v="8.1999999999999993"/>
    <n v="46.71"/>
    <n v="-72.076800000000006"/>
    <x v="0"/>
    <m/>
    <m/>
    <m/>
    <x v="0"/>
    <s v="Algonquin Power"/>
    <s v="Natural Resources Canada"/>
    <s v="ftp://ftp.maps.canada.ca/pub/nacei_cnaie/energy_infrastructure/PowerPlantsRenewGE1MW_NorthAmerica_201708.xlsx"/>
    <s v="Natural Resources Canada"/>
    <n v="2017"/>
    <m/>
    <m/>
    <m/>
    <m/>
    <n v="38.8818809414622"/>
  </r>
  <r>
    <x v="26"/>
    <x v="26"/>
    <s v="Saint-Damase"/>
    <s v="CAN0008320"/>
    <n v="23.5"/>
    <n v="48.6248"/>
    <n v="-67.867400000000004"/>
    <x v="4"/>
    <m/>
    <m/>
    <m/>
    <x v="0"/>
    <s v="Algonquin Power"/>
    <s v="Natural Resources Canada"/>
    <s v="ftp://ftp.maps.canada.ca/pub/nacei_cnaie/energy_infrastructure/PowerPlantsRenewGE1MW_NorthAmerica_201708.xlsx"/>
    <s v="Natural Resources Canada"/>
    <n v="2016"/>
    <m/>
    <m/>
    <m/>
    <m/>
    <n v="43.650216749905198"/>
  </r>
  <r>
    <x v="26"/>
    <x v="26"/>
    <s v="Saint-FÃ©licien (Fibrek)"/>
    <s v="CAN0008325"/>
    <n v="42.7"/>
    <n v="48.746499999999997"/>
    <n v="-72.512799999999999"/>
    <x v="9"/>
    <m/>
    <m/>
    <m/>
    <x v="0"/>
    <s v="PF RÃ©solu Canada Inc"/>
    <s v="Natural Resources Canada"/>
    <s v="ftp://ftp.maps.canada.ca/pub/nacei_cnaie/energy_infrastructure/PowerPlantsRenewGE1MW_NorthAmerica_201708.xlsx"/>
    <s v="Natural Resources Canada"/>
    <n v="2017"/>
    <m/>
    <m/>
    <m/>
    <m/>
    <n v="79.267296400306293"/>
  </r>
  <r>
    <x v="26"/>
    <x v="26"/>
    <s v="Saint-Lambert"/>
    <s v="CAN0008326"/>
    <n v="5.8"/>
    <n v="45.495899999999999"/>
    <n v="-73.515299999999996"/>
    <x v="0"/>
    <m/>
    <m/>
    <m/>
    <x v="0"/>
    <s v="Placements Ã‰nergÃ©tiques Blx Inc/Boralex Inc"/>
    <s v="Natural Resources Canada"/>
    <s v="ftp://ftp.maps.canada.ca/pub/nacei_cnaie/energy_infrastructure/PowerPlantsRenewGE1MW_NorthAmerica_201708.xlsx"/>
    <s v="Natural Resources Canada"/>
    <n v="2017"/>
    <m/>
    <m/>
    <m/>
    <m/>
    <n v="27.501818226887899"/>
  </r>
  <r>
    <x v="26"/>
    <x v="26"/>
    <s v="Saint-Narcisse"/>
    <s v="CAN0008327"/>
    <n v="15"/>
    <n v="46.548400000000001"/>
    <n v="-72.410200000000003"/>
    <x v="0"/>
    <m/>
    <m/>
    <m/>
    <x v="0"/>
    <s v="Hydro-QuÃ©bec"/>
    <s v="Natural Resources Canada"/>
    <s v="ftp://ftp.maps.canada.ca/pub/nacei_cnaie/energy_infrastructure/PowerPlantsRenewGE1MW_NorthAmerica_201708.xlsx"/>
    <s v="Natural Resources Canada"/>
    <n v="2017"/>
    <m/>
    <m/>
    <m/>
    <m/>
    <n v="71.125391966089396"/>
  </r>
  <r>
    <x v="26"/>
    <x v="26"/>
    <s v="Saint-NicÃ©phore LFG"/>
    <s v="CAN0008328"/>
    <n v="7.6"/>
    <n v="45.822800000000001"/>
    <n v="-72.368799999999993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14.1084649330756"/>
  </r>
  <r>
    <x v="26"/>
    <x v="26"/>
    <s v="Saint-PhilÃ©mon"/>
    <s v="CAN0008626"/>
    <n v="24"/>
    <n v="46.659399999999998"/>
    <n v="-70.3566"/>
    <x v="4"/>
    <m/>
    <m/>
    <m/>
    <x v="0"/>
    <s v="Capstone (51%)"/>
    <s v="Natural Resources Canada"/>
    <s v="ftp://ftp.maps.canada.ca/pub/nacei_cnaie/energy_infrastructure/PowerPlantsRenewGE1MW_NorthAmerica_201708.xlsx"/>
    <s v="Natural Resources Canada"/>
    <n v="2016"/>
    <m/>
    <m/>
    <m/>
    <m/>
    <n v="44.578944765860598"/>
  </r>
  <r>
    <x v="26"/>
    <x v="26"/>
    <s v="Saint-RaphaÃ«l"/>
    <s v="CAN0008329"/>
    <n v="3.5"/>
    <n v="46.798200000000001"/>
    <n v="-70.736599999999996"/>
    <x v="0"/>
    <m/>
    <m/>
    <m/>
    <x v="0"/>
    <s v="Algonquin Power"/>
    <s v="Natural Resources Canada"/>
    <s v="ftp://ftp.maps.canada.ca/pub/nacei_cnaie/energy_infrastructure/PowerPlantsRenewGE1MW_NorthAmerica_201708.xlsx"/>
    <s v="Natural Resources Canada"/>
    <n v="2017"/>
    <m/>
    <m/>
    <m/>
    <m/>
    <n v="16.595924792087501"/>
  </r>
  <r>
    <x v="26"/>
    <x v="26"/>
    <s v="Saint-Robert-Bellarmin"/>
    <s v="CAN0008330"/>
    <n v="80"/>
    <n v="45.674599999999998"/>
    <n v="-70.575100000000006"/>
    <x v="4"/>
    <m/>
    <m/>
    <m/>
    <x v="0"/>
    <s v="Enbridge (50%) / EDF Energies Nouvelles (20%) / Fiera Axium &amp; RÃ©gime &amp; Desjardins (30%)"/>
    <s v="Natural Resources Canada"/>
    <s v="ftp://ftp.maps.canada.ca/pub/nacei_cnaie/energy_infrastructure/PowerPlantsRenewGE1MW_NorthAmerica_201708.xlsx"/>
    <s v="Natural Resources Canada"/>
    <n v="2016"/>
    <m/>
    <m/>
    <m/>
    <m/>
    <n v="148.596482552868"/>
  </r>
  <r>
    <x v="26"/>
    <x v="26"/>
    <s v="Sainte-Brigitte-des-Saults"/>
    <s v="CAN0008321"/>
    <n v="4.2"/>
    <n v="46.031199999999998"/>
    <n v="-72.479100000000003"/>
    <x v="0"/>
    <m/>
    <m/>
    <m/>
    <x v="0"/>
    <s v="Algonquin Power"/>
    <s v="Natural Resources Canada"/>
    <s v="ftp://ftp.maps.canada.ca/pub/nacei_cnaie/energy_infrastructure/PowerPlantsRenewGE1MW_NorthAmerica_201708.xlsx"/>
    <s v="Natural Resources Canada"/>
    <n v="2017"/>
    <m/>
    <m/>
    <m/>
    <m/>
    <n v="19.915109750505"/>
  </r>
  <r>
    <x v="26"/>
    <x v="26"/>
    <s v="Sainte-Marguerite-1-1a"/>
    <s v="CAN0008322"/>
    <n v="30.5"/>
    <n v="50.197099999999999"/>
    <n v="-66.636200000000002"/>
    <x v="0"/>
    <m/>
    <m/>
    <m/>
    <x v="0"/>
    <s v="Innergex Inc (50%) / Desjardins Group Pension Plan (50%)"/>
    <s v="Natural Resources Canada"/>
    <s v="ftp://ftp.maps.canada.ca/pub/nacei_cnaie/energy_infrastructure/PowerPlantsRenewGE1MW_NorthAmerica_201708.xlsx"/>
    <s v="Natural Resources Canada"/>
    <n v="2017"/>
    <m/>
    <m/>
    <m/>
    <m/>
    <n v="144.62163033104801"/>
  </r>
  <r>
    <x v="26"/>
    <x v="26"/>
    <s v="Sainte-Marguerite-2"/>
    <s v="CAN0008323"/>
    <n v="24"/>
    <n v="50.212299999999999"/>
    <n v="-66.658299999999997"/>
    <x v="0"/>
    <m/>
    <m/>
    <m/>
    <x v="0"/>
    <s v="Compagnie Gulf Power"/>
    <s v="Natural Resources Canada"/>
    <s v="ftp://ftp.maps.canada.ca/pub/nacei_cnaie/energy_infrastructure/PowerPlantsRenewGE1MW_NorthAmerica_201708.xlsx"/>
    <s v="Natural Resources Canada"/>
    <n v="2017"/>
    <m/>
    <m/>
    <m/>
    <m/>
    <n v="113.80062714574299"/>
  </r>
  <r>
    <x v="26"/>
    <x v="26"/>
    <s v="Sainte-Marguerite-3"/>
    <s v="CAN0002228"/>
    <n v="882"/>
    <n v="50.712800000000001"/>
    <n v="-66.781400000000005"/>
    <x v="0"/>
    <m/>
    <m/>
    <m/>
    <x v="0"/>
    <s v="Hydroelectric"/>
    <s v="Natural Resources Canada"/>
    <s v="http://ftp.maps.canada.ca/pub/nacei_cnaie/energy_infrastructure/PowerPlantsAllGE100MW_NorthAmerica_201708.xlsx"/>
    <s v="Natural Resources Canada"/>
    <n v="2017"/>
    <m/>
    <m/>
    <m/>
    <m/>
    <n v="4182.1730476060602"/>
  </r>
  <r>
    <x v="26"/>
    <x v="26"/>
    <s v="Sakwi Creek"/>
    <s v="CAN0008627"/>
    <n v="6"/>
    <n v="49.332599999999999"/>
    <n v="-121.8801"/>
    <x v="0"/>
    <m/>
    <m/>
    <m/>
    <x v="0"/>
    <s v="Sakwi Creek Hydro LP"/>
    <s v="Natural Resources Canada"/>
    <s v="ftp://ftp.maps.canada.ca/pub/nacei_cnaie/energy_infrastructure/PowerPlantsRenewGE1MW_NorthAmerica_201708.xlsx"/>
    <s v="Natural Resources Canada"/>
    <n v="2017"/>
    <m/>
    <m/>
    <m/>
    <m/>
    <n v="28.450156786435699"/>
  </r>
  <r>
    <x v="26"/>
    <x v="26"/>
    <s v="Salmon Inlet (Sechelt Creek)"/>
    <s v="CAN0008331"/>
    <n v="17"/>
    <n v="49.677500000000002"/>
    <n v="-123.54810000000001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80.608777561568004"/>
  </r>
  <r>
    <x v="26"/>
    <x v="26"/>
    <s v="Sandy Brook"/>
    <s v="CAN0008332"/>
    <n v="5.5"/>
    <n v="48.890999999999998"/>
    <n v="-55.822800000000001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4"/>
    <m/>
    <m/>
    <m/>
    <m/>
    <n v="26.0793103875661"/>
  </r>
  <r>
    <x v="26"/>
    <x v="26"/>
    <s v="Sandy Falls"/>
    <s v="CAN0008333"/>
    <n v="6"/>
    <n v="48.511299999999999"/>
    <n v="-81.443399999999997"/>
    <x v="0"/>
    <m/>
    <m/>
    <m/>
    <x v="0"/>
    <s v="Umh Energy Partnership  An Ontario General Partnership of Ontario Power Generation Inc and Umh Energy Inc"/>
    <s v="Natural Resources Canada"/>
    <s v="ftp://ftp.maps.canada.ca/pub/nacei_cnaie/energy_infrastructure/PowerPlantsRenewGE1MW_NorthAmerica_201708.xlsx"/>
    <s v="Natural Resources Canada"/>
    <n v="2017"/>
    <m/>
    <m/>
    <m/>
    <m/>
    <n v="28.450156786435699"/>
  </r>
  <r>
    <x v="26"/>
    <x v="26"/>
    <s v="Sandy Lake"/>
    <s v="CAN0008334"/>
    <n v="3.6"/>
    <n v="44.711599999999997"/>
    <n v="-63.896000000000001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17.070094071861401"/>
  </r>
  <r>
    <x v="26"/>
    <x v="26"/>
    <s v="Sarcelle"/>
    <s v="CAN0002229"/>
    <n v="150"/>
    <n v="52.6678"/>
    <n v="-76.632599999999996"/>
    <x v="0"/>
    <m/>
    <m/>
    <m/>
    <x v="0"/>
    <s v="Hydroelectric"/>
    <s v="Natural Resources Canada"/>
    <s v="http://ftp.maps.canada.ca/pub/nacei_cnaie/energy_infrastructure/PowerPlantsAllGE100MW_NorthAmerica_201708.xlsx"/>
    <s v="Natural Resources Canada"/>
    <n v="2017"/>
    <m/>
    <m/>
    <m/>
    <m/>
    <n v="711.25391966089398"/>
  </r>
  <r>
    <x v="26"/>
    <x v="26"/>
    <s v="Sarnia 1"/>
    <s v="CAN0008336"/>
    <n v="20"/>
    <n v="42.941699999999997"/>
    <n v="-82.339399999999998"/>
    <x v="7"/>
    <m/>
    <m/>
    <m/>
    <x v="0"/>
    <s v="Enbridge"/>
    <s v="Natural Resources Canada"/>
    <s v="ftp://ftp.maps.canada.ca/pub/nacei_cnaie/energy_infrastructure/PowerPlantsRenewGE1MW_NorthAmerica_201708.xlsx"/>
    <s v="Natural Resources Canada"/>
    <n v="2015"/>
    <m/>
    <m/>
    <m/>
    <m/>
    <n v="20.621220128001799"/>
  </r>
  <r>
    <x v="26"/>
    <x v="26"/>
    <s v="Sarnia 2"/>
    <s v="CAN0008337"/>
    <n v="60"/>
    <n v="42.949800000000003"/>
    <n v="-82.319900000000004"/>
    <x v="7"/>
    <m/>
    <m/>
    <m/>
    <x v="0"/>
    <s v="Enbridge"/>
    <s v="Natural Resources Canada"/>
    <s v="ftp://ftp.maps.canada.ca/pub/nacei_cnaie/energy_infrastructure/PowerPlantsRenewGE1MW_NorthAmerica_201708.xlsx"/>
    <s v="Natural Resources Canada"/>
    <n v="2015"/>
    <m/>
    <m/>
    <m/>
    <m/>
    <n v="61.863660384005598"/>
  </r>
  <r>
    <x v="26"/>
    <x v="26"/>
    <s v="Sarnia LFG"/>
    <s v="CAN0008338"/>
    <n v="1.6"/>
    <n v="42.027900000000002"/>
    <n v="-82.563800000000001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5"/>
    <m/>
    <m/>
    <m/>
    <m/>
    <n v="2.97020314380539"/>
  </r>
  <r>
    <x v="26"/>
    <x v="26"/>
    <s v="Saskatoon Landfill"/>
    <s v="CAN0008339"/>
    <n v="1.6"/>
    <n v="52.099699999999999"/>
    <n v="-106.70569999999999"/>
    <x v="9"/>
    <m/>
    <m/>
    <m/>
    <x v="0"/>
    <s v="Saskatoon Light &amp; Power"/>
    <s v="Natural Resources Canada"/>
    <s v="ftp://ftp.maps.canada.ca/pub/nacei_cnaie/energy_infrastructure/PowerPlantsRenewGE1MW_NorthAmerica_201708.xlsx"/>
    <s v="Natural Resources Canada"/>
    <n v="2012"/>
    <m/>
    <m/>
    <m/>
    <m/>
    <n v="2.97020314380539"/>
  </r>
  <r>
    <x v="26"/>
    <x v="26"/>
    <s v="Savona ERG"/>
    <s v="CAN0008628"/>
    <n v="6"/>
    <n v="50.748800000000003"/>
    <n v="-120.85509999999999"/>
    <x v="2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798"/>
  </r>
  <r>
    <x v="26"/>
    <x v="26"/>
    <s v="Scarfe Lake"/>
    <s v="CAN0008340"/>
    <n v="2.2999999999999998"/>
    <n v="46.265900000000002"/>
    <n v="-83.012699999999995"/>
    <x v="0"/>
    <m/>
    <m/>
    <m/>
    <x v="0"/>
    <s v="1149377 Ontario Limited"/>
    <s v="Natural Resources Canada"/>
    <s v="ftp://ftp.maps.canada.ca/pub/nacei_cnaie/energy_infrastructure/PowerPlantsRenewGE1MW_NorthAmerica_201708.xlsx"/>
    <s v="Natural Resources Canada"/>
    <n v="2017"/>
    <m/>
    <m/>
    <m/>
    <m/>
    <n v="10.9058934348003"/>
  </r>
  <r>
    <x v="26"/>
    <x v="26"/>
    <s v="Scotford (Shell)"/>
    <s v="CAN0002082"/>
    <n v="170"/>
    <n v="53.798499999999997"/>
    <n v="-113.0943"/>
    <x v="1"/>
    <m/>
    <m/>
    <m/>
    <x v="0"/>
    <s v="ATCO Power"/>
    <s v="Natural Resources Canada"/>
    <s v="http://ftp.maps.canada.ca/pub/nacei_cnaie/energy_infrastructure/PowerPlantsAllGE100MW_NorthAmerica_201708.xlsx"/>
    <s v="Natural Resources Canada"/>
    <n v="2017"/>
    <m/>
    <m/>
    <m/>
    <m/>
    <n v="527.14743460154398"/>
  </r>
  <r>
    <x v="26"/>
    <x v="26"/>
    <s v="Scotford Air Liquide"/>
    <s v="CAN1060819"/>
    <n v="80"/>
    <n v="53.798699999999997"/>
    <n v="-113.0848"/>
    <x v="1"/>
    <m/>
    <m/>
    <m/>
    <x v="94"/>
    <s v="ATCO"/>
    <s v="Canadian Power Plant Database"/>
    <s v="http://www.cbc.ca/news2/interactives/database-cdnpowerplants/?appSession=37157089528396396394056638291117802843348425060575648208153793135366829336033758248443548607051384464831349653596564231536607108"/>
    <s v="GEODB"/>
    <m/>
    <m/>
    <m/>
    <m/>
    <m/>
    <n v="248.069380988962"/>
  </r>
  <r>
    <x v="26"/>
    <x v="26"/>
    <s v="Scott Falls"/>
    <s v="CAN0008341"/>
    <n v="22"/>
    <n v="47.9101"/>
    <n v="-84.744699999999995"/>
    <x v="0"/>
    <m/>
    <m/>
    <m/>
    <x v="0"/>
    <s v="Brookfield Renewable Power Inc"/>
    <s v="Natural Resources Canada"/>
    <s v="ftp://ftp.maps.canada.ca/pub/nacei_cnaie/energy_infrastructure/PowerPlantsRenewGE1MW_NorthAmerica_201708.xlsx"/>
    <s v="Natural Resources Canada"/>
    <n v="2017"/>
    <m/>
    <m/>
    <m/>
    <m/>
    <n v="104.317241550264"/>
  </r>
  <r>
    <x v="26"/>
    <x v="26"/>
    <s v="Seal Cove"/>
    <s v="CAN0008342"/>
    <n v="3.5"/>
    <n v="47.4574"/>
    <n v="-53.067799999999998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4"/>
    <m/>
    <m/>
    <m/>
    <m/>
    <n v="16.595924792087501"/>
  </r>
  <r>
    <x v="26"/>
    <x v="26"/>
    <s v="Seegen 2 (Burnaby Incinerator)"/>
    <s v="CAN0008344"/>
    <n v="25"/>
    <n v="49.186399999999999"/>
    <n v="-122.9777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46.409424121959198"/>
  </r>
  <r>
    <x v="26"/>
    <x v="26"/>
    <s v="Seigneurie de BeauprÃ© 2"/>
    <s v="CAN0002230"/>
    <n v="131.19999999999999"/>
    <n v="47.371499999999997"/>
    <n v="-70.869799999999998"/>
    <x v="4"/>
    <m/>
    <m/>
    <m/>
    <x v="0"/>
    <s v="Boralex Inc / Gazmetro"/>
    <s v="Natural Resources Canada"/>
    <s v="http://ftp.maps.canada.ca/pub/nacei_cnaie/energy_infrastructure/PowerPlantsAllGE100MW_NorthAmerica_201708.xlsx"/>
    <s v="Natural Resources Canada"/>
    <n v="2016"/>
    <m/>
    <m/>
    <m/>
    <m/>
    <n v="243.69823138670401"/>
  </r>
  <r>
    <x v="26"/>
    <x v="26"/>
    <s v="Seigneurie de BeauprÃ© 3"/>
    <s v="CAN0002231"/>
    <n v="140.6"/>
    <n v="47.331699999999998"/>
    <n v="-70.890500000000003"/>
    <x v="4"/>
    <m/>
    <m/>
    <m/>
    <x v="0"/>
    <s v="Boralex Inc / Gazmetro"/>
    <s v="Natural Resources Canada"/>
    <s v="http://ftp.maps.canada.ca/pub/nacei_cnaie/energy_infrastructure/PowerPlantsAllGE100MW_NorthAmerica_201708.xlsx"/>
    <s v="Natural Resources Canada"/>
    <n v="2016"/>
    <m/>
    <m/>
    <m/>
    <m/>
    <n v="261.15831808666599"/>
  </r>
  <r>
    <x v="26"/>
    <x v="26"/>
    <s v="Seigneurie de BeauprÃ© 4"/>
    <s v="CAN0008347"/>
    <n v="67.900000000000006"/>
    <n v="47.266500000000001"/>
    <n v="-70.945599999999999"/>
    <x v="4"/>
    <m/>
    <m/>
    <m/>
    <x v="0"/>
    <s v="Boralex Inc / Gazmetro"/>
    <s v="Natural Resources Canada"/>
    <s v="ftp://ftp.maps.canada.ca/pub/nacei_cnaie/energy_infrastructure/PowerPlantsRenewGE1MW_NorthAmerica_201708.xlsx"/>
    <s v="Natural Resources Canada"/>
    <n v="2016"/>
    <m/>
    <m/>
    <m/>
    <m/>
    <n v="126.121264566747"/>
  </r>
  <r>
    <x v="26"/>
    <x v="26"/>
    <s v="Selkirk"/>
    <s v="CAN0002083"/>
    <n v="125"/>
    <n v="50.134399999999999"/>
    <n v="-96.851799999999997"/>
    <x v="1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387.60840779525302"/>
  </r>
  <r>
    <x v="26"/>
    <x v="26"/>
    <s v="Senneterre"/>
    <s v="CAN0008348"/>
    <n v="35"/>
    <n v="48.383800000000001"/>
    <n v="-77.222999999999999"/>
    <x v="9"/>
    <m/>
    <m/>
    <m/>
    <x v="0"/>
    <s v="Boralex Inc"/>
    <s v="Natural Resources Canada"/>
    <s v="ftp://ftp.maps.canada.ca/pub/nacei_cnaie/energy_infrastructure/PowerPlantsRenewGE1MW_NorthAmerica_201708.xlsx"/>
    <s v="Natural Resources Canada"/>
    <n v="2017"/>
    <m/>
    <m/>
    <m/>
    <m/>
    <n v="64.973193770742895"/>
  </r>
  <r>
    <x v="26"/>
    <x v="26"/>
    <s v="Sept-Chutes"/>
    <s v="CAN0008349"/>
    <n v="22"/>
    <n v="47.122700000000002"/>
    <n v="-70.828599999999994"/>
    <x v="0"/>
    <m/>
    <m/>
    <m/>
    <x v="0"/>
    <s v="Hydro-QuÃ©bec"/>
    <s v="Natural Resources Canada"/>
    <s v="ftp://ftp.maps.canada.ca/pub/nacei_cnaie/energy_infrastructure/PowerPlantsRenewGE1MW_NorthAmerica_201708.xlsx"/>
    <s v="Natural Resources Canada"/>
    <n v="2017"/>
    <m/>
    <m/>
    <m/>
    <m/>
    <n v="104.317241550264"/>
  </r>
  <r>
    <x v="26"/>
    <x v="26"/>
    <s v="Serpent"/>
    <s v="CAN0008350"/>
    <n v="7.2"/>
    <n v="46.219000000000001"/>
    <n v="-82.440899999999999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34.140188143722902"/>
  </r>
  <r>
    <x v="26"/>
    <x v="26"/>
    <s v="Seton"/>
    <s v="CAN0008351"/>
    <n v="48"/>
    <n v="50.672699999999999"/>
    <n v="-121.9241"/>
    <x v="0"/>
    <m/>
    <m/>
    <m/>
    <x v="0"/>
    <s v="BC Hydro"/>
    <s v="Natural Resources Canada"/>
    <s v="ftp://ftp.maps.canada.ca/pub/nacei_cnaie/energy_infrastructure/PowerPlantsRenewGE1MW_NorthAmerica_201708.xlsx"/>
    <s v="Natural Resources Canada"/>
    <n v="2017"/>
    <m/>
    <m/>
    <m/>
    <m/>
    <n v="227.60125429148599"/>
  </r>
  <r>
    <x v="26"/>
    <x v="26"/>
    <s v="Settlers Landing"/>
    <s v="CAN0008629"/>
    <n v="8"/>
    <n v="44.101999999999997"/>
    <n v="-78.656199999999998"/>
    <x v="4"/>
    <m/>
    <m/>
    <m/>
    <x v="0"/>
    <s v="Settlers Landing Wind Development Joint Venture"/>
    <s v="Natural Resources Canada"/>
    <s v="ftp://ftp.maps.canada.ca/pub/nacei_cnaie/energy_infrastructure/PowerPlantsRenewGE1MW_NorthAmerica_201708.xlsx"/>
    <s v="Natural Resources Canada"/>
    <n v="2017"/>
    <m/>
    <m/>
    <m/>
    <m/>
    <n v="14.8596482552868"/>
  </r>
  <r>
    <x v="26"/>
    <x v="26"/>
    <s v="Seven Mile"/>
    <s v="CAN0002232"/>
    <n v="805"/>
    <n v="49.030200000000001"/>
    <n v="-117.50409999999999"/>
    <x v="0"/>
    <m/>
    <m/>
    <m/>
    <x v="0"/>
    <s v="BC Hydro"/>
    <s v="Natural Resources Canada"/>
    <s v="http://ftp.maps.canada.ca/pub/nacei_cnaie/energy_infrastructure/PowerPlantsAllGE100MW_NorthAmerica_201708.xlsx"/>
    <s v="Natural Resources Canada"/>
    <n v="2017"/>
    <m/>
    <m/>
    <m/>
    <m/>
    <n v="3817.0627021801301"/>
  </r>
  <r>
    <x v="26"/>
    <x v="26"/>
    <s v="Seven Sisters"/>
    <s v="CAN0002233"/>
    <n v="165"/>
    <n v="50.120399999999997"/>
    <n v="-96.017700000000005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782.37931162698396"/>
  </r>
  <r>
    <x v="26"/>
    <x v="26"/>
    <s v="Seymour"/>
    <s v="CAN0008354"/>
    <n v="6"/>
    <n v="44.3215"/>
    <n v="-77.781999999999996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28.450156786435699"/>
  </r>
  <r>
    <x v="26"/>
    <x v="26"/>
    <s v="Shand"/>
    <s v="CAN0002084"/>
    <n v="276"/>
    <n v="49.075099999999999"/>
    <n v="-102.86409999999999"/>
    <x v="6"/>
    <m/>
    <m/>
    <m/>
    <x v="0"/>
    <s v="Saskatchewan Power Corp"/>
    <s v="Natural Resources Canada"/>
    <s v="http://ftp.maps.canada.ca/pub/nacei_cnaie/energy_infrastructure/PowerPlantsAllGE100MW_NorthAmerica_201708.xlsx"/>
    <s v="Natural Resources Canada"/>
    <n v="2016"/>
    <m/>
    <m/>
    <m/>
    <m/>
    <n v="1827.8927548096599"/>
  </r>
  <r>
    <x v="26"/>
    <x v="26"/>
    <s v="Shawinigan-2"/>
    <s v="CAN0002234"/>
    <n v="200"/>
    <n v="46.535899999999998"/>
    <n v="-72.767300000000006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948.33855954785895"/>
  </r>
  <r>
    <x v="26"/>
    <x v="26"/>
    <s v="Shawinigan-3"/>
    <s v="CAN0002235"/>
    <n v="194"/>
    <n v="46.533799999999999"/>
    <n v="-72.765600000000006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919.88840276142298"/>
  </r>
  <r>
    <x v="26"/>
    <x v="26"/>
    <s v="Sheerness"/>
    <s v="CAN0002085"/>
    <n v="816"/>
    <n v="51.442599999999999"/>
    <n v="-111.7919"/>
    <x v="6"/>
    <m/>
    <m/>
    <m/>
    <x v="0"/>
    <s v="ATCO Power"/>
    <s v="Natural Resources Canada"/>
    <s v="http://ftp.maps.canada.ca/pub/nacei_cnaie/energy_infrastructure/PowerPlantsAllGE100MW_NorthAmerica_201708.xlsx"/>
    <s v="Natural Resources Canada"/>
    <n v="2017"/>
    <m/>
    <m/>
    <m/>
    <m/>
    <n v="5404.2046663937699"/>
  </r>
  <r>
    <x v="26"/>
    <x v="26"/>
    <s v="Sheet Harbour"/>
    <s v="CAN0008357"/>
    <n v="10"/>
    <n v="44.955800000000004"/>
    <n v="-62.498199999999997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5"/>
    <m/>
    <m/>
    <m/>
    <m/>
    <n v="47.416927977392902"/>
  </r>
  <r>
    <x v="26"/>
    <x v="26"/>
    <s v="Shekak (Nagagami)"/>
    <s v="CAN0008358"/>
    <n v="18"/>
    <n v="49.808700000000002"/>
    <n v="-84.498999999999995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85.350470359307295"/>
  </r>
  <r>
    <x v="26"/>
    <x v="26"/>
    <s v="Shepard"/>
    <s v="CAN0002086"/>
    <n v="873"/>
    <n v="50.971299999999999"/>
    <n v="-113.8858"/>
    <x v="1"/>
    <m/>
    <m/>
    <m/>
    <x v="0"/>
    <s v="Enmax"/>
    <s v="Natural Resources Canada"/>
    <s v="http://ftp.maps.canada.ca/pub/nacei_cnaie/energy_infrastructure/PowerPlantsAllGE100MW_NorthAmerica_201708.xlsx"/>
    <s v="Natural Resources Canada"/>
    <n v="2017"/>
    <m/>
    <m/>
    <m/>
    <m/>
    <n v="2707.05712004204"/>
  </r>
  <r>
    <x v="26"/>
    <x v="26"/>
    <s v="Shinish Creek Wind Farm"/>
    <s v="CAN0008630"/>
    <n v="15"/>
    <n v="49.660200000000003"/>
    <n v="-120.12220000000001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27.861840478662899"/>
  </r>
  <r>
    <x v="26"/>
    <x v="26"/>
    <s v="Shipshaw"/>
    <s v="CAN0002236"/>
    <n v="959.1"/>
    <n v="48.448399999999999"/>
    <n v="-71.214799999999997"/>
    <x v="0"/>
    <m/>
    <m/>
    <m/>
    <x v="0"/>
    <s v="Rio Tinto (Rt)"/>
    <s v="Natural Resources Canada"/>
    <s v="http://ftp.maps.canada.ca/pub/nacei_cnaie/energy_infrastructure/PowerPlantsAllGE100MW_NorthAmerica_201708.xlsx"/>
    <s v="Natural Resources Canada"/>
    <n v="2017"/>
    <m/>
    <m/>
    <m/>
    <m/>
    <n v="4547.75756231176"/>
  </r>
  <r>
    <x v="26"/>
    <x v="26"/>
    <s v="Shuswap Falls"/>
    <s v="CAN0008360"/>
    <n v="6"/>
    <n v="50.295999999999999"/>
    <n v="-118.8133"/>
    <x v="0"/>
    <m/>
    <m/>
    <m/>
    <x v="0"/>
    <s v="BC Hydro"/>
    <s v="Natural Resources Canada"/>
    <s v="ftp://ftp.maps.canada.ca/pub/nacei_cnaie/energy_infrastructure/PowerPlantsRenewGE1MW_NorthAmerica_201708.xlsx"/>
    <s v="Natural Resources Canada"/>
    <n v="2015"/>
    <m/>
    <m/>
    <m/>
    <m/>
    <n v="28.450156786435699"/>
  </r>
  <r>
    <x v="26"/>
    <x v="26"/>
    <s v="Sidney"/>
    <s v="CAN0008361"/>
    <n v="4"/>
    <n v="44.131500000000003"/>
    <n v="-77.593400000000003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18.9667711909571"/>
  </r>
  <r>
    <x v="26"/>
    <x v="26"/>
    <s v="Sills Island"/>
    <s v="CAN0008362"/>
    <n v="2"/>
    <n v="44.21"/>
    <n v="-77.597499999999997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9.4833855954785893"/>
  </r>
  <r>
    <x v="26"/>
    <x v="26"/>
    <s v="Silver Falls"/>
    <s v="CAN0008363"/>
    <n v="48"/>
    <n v="48.660899999999998"/>
    <n v="-89.597399999999993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227.60125429148599"/>
  </r>
  <r>
    <x v="26"/>
    <x v="26"/>
    <s v="Silvercreek"/>
    <s v="CAN0008364"/>
    <n v="10"/>
    <n v="42.695"/>
    <n v="-80.979100000000003"/>
    <x v="7"/>
    <m/>
    <m/>
    <m/>
    <x v="0"/>
    <s v="Silvercreek Nominee Inc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Simcoe Solar Energy Centre I"/>
    <s v="CAN0008365"/>
    <n v="10"/>
    <n v="44.476100000000002"/>
    <n v="-78.975200000000001"/>
    <x v="7"/>
    <m/>
    <m/>
    <m/>
    <x v="0"/>
    <s v="Terraform Ontario Solar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Simcoe Solar Energy Centre III"/>
    <s v="CAN0008366"/>
    <n v="10"/>
    <n v="44.416600000000003"/>
    <n v="-78.885900000000007"/>
    <x v="7"/>
    <m/>
    <m/>
    <m/>
    <x v="0"/>
    <s v="Terraform Ontario Solar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Sinnott"/>
    <s v="CAN0008367"/>
    <n v="6.5"/>
    <n v="49.532499999999999"/>
    <n v="-113.9773"/>
    <x v="4"/>
    <m/>
    <m/>
    <m/>
    <x v="0"/>
    <s v="Canadian Hydro Developers"/>
    <s v="Natural Resources Canada"/>
    <s v="ftp://ftp.maps.canada.ca/pub/nacei_cnaie/energy_infrastructure/PowerPlantsRenewGE1MW_NorthAmerica_201708.xlsx"/>
    <s v="Natural Resources Canada"/>
    <n v="2016"/>
    <m/>
    <m/>
    <m/>
    <m/>
    <n v="12.0734642074205"/>
  </r>
  <r>
    <x v="26"/>
    <x v="26"/>
    <s v="Sir Adam Beck 1"/>
    <s v="CAN0002237"/>
    <n v="450"/>
    <n v="43.1492"/>
    <n v="-79.044300000000007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2133.76175898268"/>
  </r>
  <r>
    <x v="26"/>
    <x v="26"/>
    <s v="Sir Adam Beck 2"/>
    <s v="CAN0002238"/>
    <n v="1499"/>
    <n v="43.145600000000002"/>
    <n v="-79.043599999999998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7107.7975038111999"/>
  </r>
  <r>
    <x v="26"/>
    <x v="26"/>
    <s v="Sir Adam Beck Pump"/>
    <s v="CAN0002239"/>
    <n v="174"/>
    <n v="43.144599999999997"/>
    <n v="-79.059899999999999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825.05454680663695"/>
  </r>
  <r>
    <x v="26"/>
    <x v="26"/>
    <s v="Sissiboo Falls"/>
    <s v="CAN0008371"/>
    <n v="5.3"/>
    <n v="44.430799999999998"/>
    <n v="-65.872200000000007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25.1309718280182"/>
  </r>
  <r>
    <x v="26"/>
    <x v="26"/>
    <s v="Sisson"/>
    <s v="CAN0008372"/>
    <n v="9"/>
    <n v="47.265999999999998"/>
    <n v="-67.243399999999994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42.675235179653598"/>
  </r>
  <r>
    <x v="26"/>
    <x v="26"/>
    <s v="Site Nordique"/>
    <s v="CAN0008373"/>
    <n v="4.0999999999999996"/>
    <n v="48.986899999999999"/>
    <n v="-64.452699999999993"/>
    <x v="4"/>
    <m/>
    <m/>
    <m/>
    <x v="0"/>
    <s v="Technocentre Eolien"/>
    <s v="Natural Resources Canada"/>
    <s v="ftp://ftp.maps.canada.ca/pub/nacei_cnaie/energy_infrastructure/PowerPlantsRenewGE1MW_NorthAmerica_201708.xlsx"/>
    <s v="Natural Resources Canada"/>
    <n v="2016"/>
    <m/>
    <m/>
    <m/>
    <m/>
    <n v="7.6155697308345198"/>
  </r>
  <r>
    <x v="26"/>
    <x v="26"/>
    <s v="Skookum Power (Mamquam Skookum)"/>
    <s v="CAN0008631"/>
    <n v="25"/>
    <n v="49.720500000000001"/>
    <n v="-122.9956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118.542319943482"/>
  </r>
  <r>
    <x v="26"/>
    <x v="26"/>
    <s v="Skookumchuk"/>
    <s v="CAN0008374"/>
    <n v="51"/>
    <n v="49.528399999999998"/>
    <n v="-115.7578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94.675225208796803"/>
  </r>
  <r>
    <x v="26"/>
    <x v="26"/>
    <s v="Skyway 8"/>
    <s v="CAN0008375"/>
    <n v="9.5"/>
    <n v="44.084499999999998"/>
    <n v="-80.391900000000007"/>
    <x v="4"/>
    <m/>
    <m/>
    <m/>
    <x v="0"/>
    <s v="Capstone Infrastructure Corp"/>
    <s v="Natural Resources Canada"/>
    <s v="ftp://ftp.maps.canada.ca/pub/nacei_cnaie/energy_infrastructure/PowerPlantsRenewGE1MW_NorthAmerica_201708.xlsx"/>
    <s v="Natural Resources Canada"/>
    <n v="2016"/>
    <m/>
    <m/>
    <m/>
    <m/>
    <n v="17.645832303153099"/>
  </r>
  <r>
    <x v="26"/>
    <x v="26"/>
    <s v="Slave Falls"/>
    <s v="CAN0008376"/>
    <n v="68"/>
    <n v="50.222099999999998"/>
    <n v="-95.568700000000007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322.43511024627202"/>
  </r>
  <r>
    <x v="26"/>
    <x v="26"/>
    <s v="Slave Lake"/>
    <s v="CAN0008377"/>
    <n v="9"/>
    <n v="55.250900000000001"/>
    <n v="-114.5181"/>
    <x v="9"/>
    <m/>
    <m/>
    <m/>
    <x v="0"/>
    <s v="Slave Lake Pulp"/>
    <s v="Natural Resources Canada"/>
    <s v="ftp://ftp.maps.canada.ca/pub/nacei_cnaie/energy_infrastructure/PowerPlantsRenewGE1MW_NorthAmerica_201708.xlsx"/>
    <s v="Natural Resources Canada"/>
    <n v="2017"/>
    <m/>
    <m/>
    <m/>
    <m/>
    <n v="16.707392683905301"/>
  </r>
  <r>
    <x v="26"/>
    <x v="26"/>
    <s v="Smiths Falls 1"/>
    <s v="CAN0008378"/>
    <n v="6"/>
    <n v="44.876899999999999"/>
    <n v="-76.007000000000005"/>
    <x v="7"/>
    <m/>
    <m/>
    <m/>
    <x v="0"/>
    <s v="Aurora Smiths Falls 1 LP"/>
    <s v="Natural Resources Canada"/>
    <s v="ftp://ftp.maps.canada.ca/pub/nacei_cnaie/energy_infrastructure/PowerPlantsRenewGE1MW_NorthAmerica_201708.xlsx"/>
    <s v="Natural Resources Canada"/>
    <n v="2017"/>
    <m/>
    <m/>
    <m/>
    <m/>
    <n v="6.1863660384005597"/>
  </r>
  <r>
    <x v="26"/>
    <x v="26"/>
    <s v="Smiths Falls 2"/>
    <s v="CAN0008379"/>
    <n v="10"/>
    <n v="44.95"/>
    <n v="-76.113900000000001"/>
    <x v="7"/>
    <m/>
    <m/>
    <m/>
    <x v="0"/>
    <s v="Aurora Smiths Falls 2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Smiths Falls 3"/>
    <s v="CAN0008380"/>
    <n v="6.5"/>
    <n v="44.927900000000001"/>
    <n v="-76.115799999999993"/>
    <x v="7"/>
    <m/>
    <m/>
    <m/>
    <x v="0"/>
    <s v="Aurora Smiths Falls 3 LP"/>
    <s v="Natural Resources Canada"/>
    <s v="ftp://ftp.maps.canada.ca/pub/nacei_cnaie/energy_infrastructure/PowerPlantsRenewGE1MW_NorthAmerica_201708.xlsx"/>
    <s v="Natural Resources Canada"/>
    <n v="2017"/>
    <m/>
    <m/>
    <m/>
    <m/>
    <n v="6.7018965416006102"/>
  </r>
  <r>
    <x v="26"/>
    <x v="26"/>
    <s v="Smiths Falls 4"/>
    <s v="CAN0008381"/>
    <n v="10"/>
    <n v="44.947899999999997"/>
    <n v="-76.142200000000003"/>
    <x v="7"/>
    <m/>
    <m/>
    <m/>
    <x v="0"/>
    <s v="Aurora Smiths Falls 4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Smiths Falls 5"/>
    <s v="CAN0008382"/>
    <n v="10"/>
    <n v="44.920699999999997"/>
    <n v="-76.134799999999998"/>
    <x v="7"/>
    <m/>
    <m/>
    <m/>
    <x v="0"/>
    <s v="Aurora Smiths Falls 5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Smiths Falls 6"/>
    <s v="CAN0008383"/>
    <n v="10"/>
    <n v="44.854700000000001"/>
    <n v="-75.981800000000007"/>
    <x v="7"/>
    <m/>
    <m/>
    <m/>
    <x v="0"/>
    <s v="Aurora Smiths Falls 6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Smoky Falls"/>
    <s v="CAN0002240"/>
    <n v="267"/>
    <n v="50.060899999999997"/>
    <n v="-82.160899999999998"/>
    <x v="0"/>
    <m/>
    <m/>
    <m/>
    <x v="0"/>
    <s v="Ontario Power Generation"/>
    <s v="Natural Resources Canada"/>
    <s v="http://ftp.maps.canada.ca/pub/nacei_cnaie/energy_infrastructure/PowerPlantsAllGE100MW_NorthAmerica_201708.xlsx"/>
    <s v="Natural Resources Canada"/>
    <n v="2017"/>
    <m/>
    <m/>
    <m/>
    <m/>
    <n v="1266.0319769963901"/>
  </r>
  <r>
    <x v="26"/>
    <x v="26"/>
    <s v="Smooth Rock Falls"/>
    <s v="CAN0008385"/>
    <n v="7.4"/>
    <n v="49.285699999999999"/>
    <n v="-81.637600000000006"/>
    <x v="0"/>
    <m/>
    <m/>
    <m/>
    <x v="0"/>
    <s v="Gemini-Srf Power Corp"/>
    <s v="Natural Resources Canada"/>
    <s v="ftp://ftp.maps.canada.ca/pub/nacei_cnaie/energy_infrastructure/PowerPlantsRenewGE1MW_NorthAmerica_201708.xlsx"/>
    <s v="Natural Resources Canada"/>
    <n v="2017"/>
    <m/>
    <m/>
    <m/>
    <m/>
    <n v="35.088526703270801"/>
  </r>
  <r>
    <x v="26"/>
    <x v="26"/>
    <s v="Snare Cascades"/>
    <s v="CAN0008386"/>
    <n v="4.3"/>
    <n v="63.421100000000003"/>
    <n v="-116.2238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20.3892790302789"/>
  </r>
  <r>
    <x v="26"/>
    <x v="26"/>
    <s v="Snare Falls / Johnny Simpson"/>
    <s v="CAN0008387"/>
    <n v="7.4"/>
    <n v="63.439"/>
    <n v="-116.18729999999999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35.088526703270801"/>
  </r>
  <r>
    <x v="26"/>
    <x v="26"/>
    <s v="Snare Forks"/>
    <s v="CAN0008388"/>
    <n v="10.199999999999999"/>
    <n v="63.325200000000002"/>
    <n v="-116.29770000000001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48.365266536940801"/>
  </r>
  <r>
    <x v="26"/>
    <x v="26"/>
    <s v="Snare Rapids / Ted Humphrys"/>
    <s v="CAN0008389"/>
    <n v="8.5"/>
    <n v="63.511400000000002"/>
    <n v="-116.00530000000001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40.304388780784002"/>
  </r>
  <r>
    <x v="26"/>
    <x v="26"/>
    <s v="Snowy Ridge"/>
    <s v="CAN0008390"/>
    <n v="10"/>
    <n v="44.168900000000001"/>
    <n v="-78.629300000000001"/>
    <x v="4"/>
    <m/>
    <m/>
    <m/>
    <x v="0"/>
    <s v="Snowy Ridge Wind Development Joint Venture"/>
    <s v="Natural Resources Canada"/>
    <s v="ftp://ftp.maps.canada.ca/pub/nacei_cnaie/energy_infrastructure/PowerPlantsRenewGE1MW_NorthAmerica_201708.xlsx"/>
    <s v="Natural Resources Canada"/>
    <n v="2016"/>
    <m/>
    <m/>
    <m/>
    <m/>
    <n v="18.574560319108599"/>
  </r>
  <r>
    <x v="26"/>
    <x v="26"/>
    <s v="Soave Hydroponics"/>
    <s v="CAN0008391"/>
    <n v="12"/>
    <n v="42.064399999999999"/>
    <n v="-82.680499999999995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5"/>
    <m/>
    <m/>
    <m/>
    <m/>
    <n v="22.276523578540399"/>
  </r>
  <r>
    <x v="26"/>
    <x v="26"/>
    <s v="SociÃ©tÃ© de CogÃ©nÃ©ration Saint-FÃ©licien"/>
    <s v="CAN0008392"/>
    <n v="21"/>
    <n v="48.637900000000002"/>
    <n v="-72.433700000000002"/>
    <x v="9"/>
    <m/>
    <m/>
    <m/>
    <x v="0"/>
    <s v="Green Leaf"/>
    <s v="Natural Resources Canada"/>
    <s v="ftp://ftp.maps.canada.ca/pub/nacei_cnaie/energy_infrastructure/PowerPlantsRenewGE1MW_NorthAmerica_201708.xlsx"/>
    <s v="Natural Resources Canada"/>
    <n v="2017"/>
    <m/>
    <m/>
    <m/>
    <m/>
    <n v="38.983916262445703"/>
  </r>
  <r>
    <x v="26"/>
    <x v="26"/>
    <s v="Soderglen"/>
    <s v="CAN0008393"/>
    <n v="70.5"/>
    <n v="49.538499999999999"/>
    <n v="-113.5231"/>
    <x v="4"/>
    <m/>
    <m/>
    <m/>
    <x v="0"/>
    <s v="Gw Power/Nexen (Advertized as 70 Mw - Keep An Eye On This)"/>
    <s v="Natural Resources Canada"/>
    <s v="ftp://ftp.maps.canada.ca/pub/nacei_cnaie/energy_infrastructure/PowerPlantsRenewGE1MW_NorthAmerica_201708.xlsx"/>
    <s v="Natural Resources Canada"/>
    <n v="2016"/>
    <m/>
    <m/>
    <m/>
    <m/>
    <n v="130.95065024971501"/>
  </r>
  <r>
    <x v="26"/>
    <x v="26"/>
    <s v="Sol-Luce Kingston"/>
    <s v="CAN0002241"/>
    <n v="100"/>
    <n v="44.311799999999998"/>
    <n v="-76.6511"/>
    <x v="7"/>
    <m/>
    <m/>
    <m/>
    <x v="0"/>
    <s v="Kingston Solar LP"/>
    <s v="Natural Resources Canada"/>
    <s v="http://ftp.maps.canada.ca/pub/nacei_cnaie/energy_infrastructure/PowerPlantsAllGE100MW_NorthAmerica_201708.xlsx"/>
    <s v="Natural Resources Canada"/>
    <n v="2017"/>
    <m/>
    <m/>
    <m/>
    <m/>
    <n v="103.106100640009"/>
  </r>
  <r>
    <x v="26"/>
    <x v="26"/>
    <s v="Solar Concentrating Steam Power Plant"/>
    <s v="CAN0008394"/>
    <n v="1"/>
    <n v="50.037799999999997"/>
    <n v="-110.7199"/>
    <x v="7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.03106100640009"/>
  </r>
  <r>
    <x v="26"/>
    <x v="26"/>
    <s v="Solar Spirit 4"/>
    <s v="CAN0008395"/>
    <n v="10"/>
    <n v="44.231999999999999"/>
    <n v="-77.3566"/>
    <x v="7"/>
    <m/>
    <m/>
    <m/>
    <x v="0"/>
    <s v="Sune Solar Spirit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Solray Energy Epsom"/>
    <s v="CAN0008397"/>
    <n v="10"/>
    <n v="44.1479"/>
    <n v="-79.050399999999996"/>
    <x v="7"/>
    <m/>
    <m/>
    <m/>
    <x v="0"/>
    <s v="Marsh Hill III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Solray Energy Sunderland"/>
    <s v="CAN0008398"/>
    <n v="10"/>
    <n v="44.280799999999999"/>
    <n v="-79.034700000000001"/>
    <x v="7"/>
    <m/>
    <m/>
    <m/>
    <x v="0"/>
    <s v="Sunderland Solar Farm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Soo River 2"/>
    <s v="CAN0008632"/>
    <n v="13"/>
    <n v="50.284199999999998"/>
    <n v="-122.9776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61.642006370610801"/>
  </r>
  <r>
    <x v="26"/>
    <x v="26"/>
    <s v="South Branch"/>
    <s v="CAN0008399"/>
    <n v="30"/>
    <n v="44.9437"/>
    <n v="-75.370999999999995"/>
    <x v="4"/>
    <m/>
    <m/>
    <m/>
    <x v="0"/>
    <s v="South Dundas Windfarm LP"/>
    <s v="Natural Resources Canada"/>
    <s v="ftp://ftp.maps.canada.ca/pub/nacei_cnaie/energy_infrastructure/PowerPlantsRenewGE1MW_NorthAmerica_201708.xlsx"/>
    <s v="Natural Resources Canada"/>
    <n v="2016"/>
    <m/>
    <m/>
    <m/>
    <m/>
    <n v="55.723680957325797"/>
  </r>
  <r>
    <x v="26"/>
    <x v="26"/>
    <s v="South Canoe"/>
    <s v="CAN0002242"/>
    <n v="102"/>
    <n v="44.766800000000003"/>
    <n v="-64.334999999999994"/>
    <x v="4"/>
    <m/>
    <m/>
    <m/>
    <x v="0"/>
    <m/>
    <s v="Natural Resources Canada"/>
    <s v="http://ftp.maps.canada.ca/pub/nacei_cnaie/energy_infrastructure/PowerPlantsAllGE100MW_NorthAmerica_201708.xlsx"/>
    <s v="Natural Resources Canada"/>
    <n v="2016"/>
    <m/>
    <m/>
    <m/>
    <m/>
    <n v="189.46051525490699"/>
  </r>
  <r>
    <x v="26"/>
    <x v="26"/>
    <s v="South Cape Mabou"/>
    <s v="CAN0008401"/>
    <n v="2"/>
    <n v="46.150799999999997"/>
    <n v="-61.381599999999999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3.7149120638217199"/>
  </r>
  <r>
    <x v="26"/>
    <x v="26"/>
    <s v="South Cranberry Creek 2"/>
    <s v="CAN0008402"/>
    <n v="9"/>
    <n v="50.771599999999999"/>
    <n v="-118.1041"/>
    <x v="0"/>
    <m/>
    <m/>
    <m/>
    <x v="0"/>
    <s v="Advanced Energy Systems 1 LP"/>
    <s v="Natural Resources Canada"/>
    <s v="ftp://ftp.maps.canada.ca/pub/nacei_cnaie/energy_infrastructure/PowerPlantsRenewGE1MW_NorthAmerica_201708.xlsx"/>
    <s v="Natural Resources Canada"/>
    <n v="2017"/>
    <m/>
    <m/>
    <m/>
    <m/>
    <n v="42.675235179653598"/>
  </r>
  <r>
    <x v="26"/>
    <x v="26"/>
    <s v="South Falls"/>
    <s v="CAN0008403"/>
    <n v="5"/>
    <n v="45.003100000000003"/>
    <n v="-79.305400000000006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23.708463988696401"/>
  </r>
  <r>
    <x v="26"/>
    <x v="26"/>
    <s v="South Kent"/>
    <s v="CAN0002243"/>
    <n v="270"/>
    <n v="42.349499999999999"/>
    <n v="-82.107100000000003"/>
    <x v="4"/>
    <m/>
    <m/>
    <m/>
    <x v="0"/>
    <s v="South Kent Wind LP"/>
    <s v="Natural Resources Canada"/>
    <s v="http://ftp.maps.canada.ca/pub/nacei_cnaie/energy_infrastructure/PowerPlantsAllGE100MW_NorthAmerica_201708.xlsx"/>
    <s v="Natural Resources Canada"/>
    <n v="2016"/>
    <m/>
    <m/>
    <m/>
    <m/>
    <n v="501.51312861593198"/>
  </r>
  <r>
    <x v="26"/>
    <x v="26"/>
    <s v="South Side"/>
    <s v="CAN0008405"/>
    <n v="10"/>
    <n v="42.084000000000003"/>
    <n v="-83.042500000000004"/>
    <x v="4"/>
    <m/>
    <m/>
    <m/>
    <x v="0"/>
    <s v="Gengrowth LP1"/>
    <s v="Natural Resources Canada"/>
    <s v="ftp://ftp.maps.canada.ca/pub/nacei_cnaie/energy_infrastructure/PowerPlantsRenewGE1MW_NorthAmerica_201708.xlsx"/>
    <s v="Natural Resources Canada"/>
    <n v="2016"/>
    <m/>
    <m/>
    <m/>
    <m/>
    <n v="18.574560319108599"/>
  </r>
  <r>
    <x v="26"/>
    <x v="26"/>
    <s v="South Slocan"/>
    <s v="CAN0008406"/>
    <n v="54"/>
    <n v="49.455500000000001"/>
    <n v="-117.5197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5"/>
    <m/>
    <m/>
    <m/>
    <m/>
    <n v="256.05141107792201"/>
  </r>
  <r>
    <x v="26"/>
    <x v="26"/>
    <s v="South Sutton Creek"/>
    <s v="CAN0008633"/>
    <n v="5"/>
    <n v="49.287599999999998"/>
    <n v="-125.3092"/>
    <x v="0"/>
    <m/>
    <m/>
    <m/>
    <x v="0"/>
    <s v="South Sutton Creek Hydro Inc"/>
    <s v="Natural Resources Canada"/>
    <s v="ftp://ftp.maps.canada.ca/pub/nacei_cnaie/energy_infrastructure/PowerPlantsRenewGE1MW_NorthAmerica_201708.xlsx"/>
    <s v="Natural Resources Canada"/>
    <n v="2017"/>
    <m/>
    <m/>
    <m/>
    <m/>
    <n v="23.708463988696401"/>
  </r>
  <r>
    <x v="26"/>
    <x v="26"/>
    <s v="Southgate Solar"/>
    <s v="CAN0008634"/>
    <n v="50"/>
    <n v="44.101999999999997"/>
    <n v="-80.747200000000007"/>
    <x v="7"/>
    <m/>
    <m/>
    <m/>
    <x v="0"/>
    <s v="Southgate Solar LP"/>
    <s v="Natural Resources Canada"/>
    <s v="ftp://ftp.maps.canada.ca/pub/nacei_cnaie/energy_infrastructure/PowerPlantsRenewGE1MW_NorthAmerica_201708.xlsx"/>
    <s v="Natural Resources Canada"/>
    <n v="2017"/>
    <m/>
    <m/>
    <m/>
    <m/>
    <n v="51.553050320004601"/>
  </r>
  <r>
    <x v="26"/>
    <x v="26"/>
    <s v="Sparklelight"/>
    <s v="CAN0008407"/>
    <n v="10"/>
    <n v="44.463099999999997"/>
    <n v="-79.066199999999995"/>
    <x v="7"/>
    <m/>
    <m/>
    <m/>
    <x v="0"/>
    <s v="Sparklelight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Spillimacheen"/>
    <s v="CAN0008408"/>
    <n v="4"/>
    <n v="50.903399999999998"/>
    <n v="-116.4089"/>
    <x v="0"/>
    <m/>
    <m/>
    <m/>
    <x v="0"/>
    <s v="BC Hydro"/>
    <s v="Natural Resources Canada"/>
    <s v="ftp://ftp.maps.canada.ca/pub/nacei_cnaie/energy_infrastructure/PowerPlantsRenewGE1MW_NorthAmerica_201708.xlsx"/>
    <s v="Natural Resources Canada"/>
    <n v="2017"/>
    <m/>
    <m/>
    <m/>
    <m/>
    <n v="18.9667711909571"/>
  </r>
  <r>
    <x v="26"/>
    <x v="26"/>
    <s v="Spray"/>
    <s v="CAN0002244"/>
    <n v="112"/>
    <n v="51.0745"/>
    <n v="-115.4024"/>
    <x v="0"/>
    <m/>
    <m/>
    <m/>
    <x v="0"/>
    <s v="TransAlta (100%)"/>
    <s v="Natural Resources Canada"/>
    <s v="http://ftp.maps.canada.ca/pub/nacei_cnaie/energy_infrastructure/PowerPlantsAllGE100MW_NorthAmerica_201708.xlsx"/>
    <s v="Natural Resources Canada"/>
    <n v="2017"/>
    <m/>
    <m/>
    <m/>
    <m/>
    <n v="531.06959334680096"/>
  </r>
  <r>
    <x v="26"/>
    <x v="26"/>
    <s v="Springhill"/>
    <s v="CAN0008410"/>
    <n v="1.2"/>
    <n v="45.611499999999999"/>
    <n v="-64.023899999999998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2.22894723829303"/>
  </r>
  <r>
    <x v="26"/>
    <x v="26"/>
    <s v="Springwood"/>
    <s v="CAN0008411"/>
    <n v="8.1999999999999993"/>
    <n v="43.783799999999999"/>
    <n v="-80.403999999999996"/>
    <x v="4"/>
    <m/>
    <m/>
    <m/>
    <x v="0"/>
    <s v="WPD Springwood Wind Inc"/>
    <s v="Natural Resources Canada"/>
    <s v="ftp://ftp.maps.canada.ca/pub/nacei_cnaie/energy_infrastructure/PowerPlantsRenewGE1MW_NorthAmerica_201708.xlsx"/>
    <s v="Natural Resources Canada"/>
    <n v="2016"/>
    <m/>
    <m/>
    <m/>
    <m/>
    <n v="15.231139461669001"/>
  </r>
  <r>
    <x v="26"/>
    <x v="26"/>
    <s v="Spy Hill"/>
    <s v="CAN1060891"/>
    <n v="86"/>
    <n v="57.033499999999997"/>
    <n v="-111.6019"/>
    <x v="1"/>
    <m/>
    <m/>
    <m/>
    <x v="19"/>
    <s v="TransAlta"/>
    <s v="Canadian Power Plant Database"/>
    <s v="http://www.cbc.ca/news2/interactives/database-cdnpowerplants/?appSession=37157089528396396394056638291117802843348425060575648208153793135366829336033758248443548607051384464831349653596564231536607108"/>
    <s v="WRI"/>
    <m/>
    <m/>
    <m/>
    <m/>
    <m/>
    <n v="266.67458456313398"/>
  </r>
  <r>
    <x v="26"/>
    <x v="26"/>
    <s v="Squamish Power Project"/>
    <s v="CAN0008635"/>
    <n v="1"/>
    <n v="49.676099999999998"/>
    <n v="-123.26139999999999"/>
    <x v="0"/>
    <m/>
    <m/>
    <m/>
    <x v="0"/>
    <s v="Woodfibre LNG Ltd"/>
    <s v="Natural Resources Canada"/>
    <s v="ftp://ftp.maps.canada.ca/pub/nacei_cnaie/energy_infrastructure/PowerPlantsRenewGE1MW_NorthAmerica_201708.xlsx"/>
    <s v="Natural Resources Canada"/>
    <n v="2017"/>
    <m/>
    <m/>
    <m/>
    <m/>
    <n v="4.7416927977392902"/>
  </r>
  <r>
    <x v="26"/>
    <x v="26"/>
    <s v="St-Thomas"/>
    <s v="CAN0008437"/>
    <n v="9.4"/>
    <n v="46.063899999999997"/>
    <n v="-73.255499999999998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17.449943469856599"/>
  </r>
  <r>
    <x v="26"/>
    <x v="26"/>
    <s v="St. Clair"/>
    <s v="CAN0002087"/>
    <n v="577"/>
    <n v="42.897300000000001"/>
    <n v="-82.398399999999995"/>
    <x v="1"/>
    <m/>
    <m/>
    <m/>
    <x v="0"/>
    <s v="St. Clair Power LP"/>
    <s v="Natural Resources Canada"/>
    <s v="http://ftp.maps.canada.ca/pub/nacei_cnaie/energy_infrastructure/PowerPlantsAllGE100MW_NorthAmerica_201708.xlsx"/>
    <s v="Natural Resources Canada"/>
    <n v="2017"/>
    <m/>
    <m/>
    <m/>
    <m/>
    <n v="1789.2004103828799"/>
  </r>
  <r>
    <x v="26"/>
    <x v="26"/>
    <s v="St. Clair Moore"/>
    <s v="CAN0008415"/>
    <n v="20"/>
    <n v="42.869199999999999"/>
    <n v="-82.420699999999997"/>
    <x v="7"/>
    <m/>
    <m/>
    <m/>
    <x v="0"/>
    <s v="Nextera Energy Inc"/>
    <s v="Natural Resources Canada"/>
    <s v="ftp://ftp.maps.canada.ca/pub/nacei_cnaie/energy_infrastructure/PowerPlantsRenewGE1MW_NorthAmerica_201708.xlsx"/>
    <s v="Natural Resources Canada"/>
    <n v="2016"/>
    <m/>
    <m/>
    <m/>
    <m/>
    <n v="20.621220128001799"/>
  </r>
  <r>
    <x v="26"/>
    <x v="26"/>
    <s v="St. Clair Sombra"/>
    <s v="CAN0008416"/>
    <n v="20"/>
    <n v="42.711300000000001"/>
    <n v="-82.4619"/>
    <x v="7"/>
    <m/>
    <m/>
    <m/>
    <x v="0"/>
    <s v="Nextera Energy Partners LP"/>
    <s v="Natural Resources Canada"/>
    <s v="ftp://ftp.maps.canada.ca/pub/nacei_cnaie/energy_infrastructure/PowerPlantsRenewGE1MW_NorthAmerica_201708.xlsx"/>
    <s v="Natural Resources Canada"/>
    <n v="2016"/>
    <m/>
    <m/>
    <m/>
    <m/>
    <n v="20.621220128001799"/>
  </r>
  <r>
    <x v="26"/>
    <x v="26"/>
    <s v="St. Columban"/>
    <s v="CAN0008417"/>
    <n v="33"/>
    <n v="43.5505"/>
    <n v="-81.289599999999993"/>
    <x v="4"/>
    <m/>
    <m/>
    <m/>
    <x v="0"/>
    <s v="St. Columban Energy LP"/>
    <s v="Natural Resources Canada"/>
    <s v="ftp://ftp.maps.canada.ca/pub/nacei_cnaie/energy_infrastructure/PowerPlantsRenewGE1MW_NorthAmerica_201708.xlsx"/>
    <s v="Natural Resources Canada"/>
    <n v="2016"/>
    <m/>
    <m/>
    <m/>
    <m/>
    <n v="61.296049053058297"/>
  </r>
  <r>
    <x v="26"/>
    <x v="26"/>
    <s v="St. George"/>
    <s v="CAN0008418"/>
    <n v="15"/>
    <n v="45.128300000000003"/>
    <n v="-66.8279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71.125391966089396"/>
  </r>
  <r>
    <x v="26"/>
    <x v="26"/>
    <s v="St. Isidore A"/>
    <s v="CAN0008419"/>
    <n v="12"/>
    <n v="45.428899999999999"/>
    <n v="-74.937399999999997"/>
    <x v="7"/>
    <m/>
    <m/>
    <m/>
    <x v="0"/>
    <s v="EDF Energies Nouvelles"/>
    <s v="Natural Resources Canada"/>
    <s v="ftp://ftp.maps.canada.ca/pub/nacei_cnaie/energy_infrastructure/PowerPlantsRenewGE1MW_NorthAmerica_201708.xlsx"/>
    <s v="Natural Resources Canada"/>
    <n v="2017"/>
    <m/>
    <m/>
    <m/>
    <m/>
    <n v="12.3727320768011"/>
  </r>
  <r>
    <x v="26"/>
    <x v="26"/>
    <s v="St. Isidore B"/>
    <s v="CAN0008420"/>
    <n v="12"/>
    <n v="45.363700000000001"/>
    <n v="-74.909199999999998"/>
    <x v="7"/>
    <m/>
    <m/>
    <m/>
    <x v="0"/>
    <s v="EDF Energies Nouvelles"/>
    <s v="Natural Resources Canada"/>
    <s v="ftp://ftp.maps.canada.ca/pub/nacei_cnaie/energy_infrastructure/PowerPlantsRenewGE1MW_NorthAmerica_201708.xlsx"/>
    <s v="Natural Resources Canada"/>
    <n v="2017"/>
    <m/>
    <m/>
    <m/>
    <m/>
    <n v="12.3727320768011"/>
  </r>
  <r>
    <x v="26"/>
    <x v="26"/>
    <s v="St. Joseph"/>
    <s v="CAN0002245"/>
    <n v="138"/>
    <n v="49.134500000000003"/>
    <n v="-97.420500000000004"/>
    <x v="4"/>
    <m/>
    <m/>
    <m/>
    <x v="0"/>
    <s v="Pattern Energy"/>
    <s v="Natural Resources Canada"/>
    <s v="http://ftp.maps.canada.ca/pub/nacei_cnaie/energy_infrastructure/PowerPlantsAllGE100MW_NorthAmerica_201708.xlsx"/>
    <s v="Natural Resources Canada"/>
    <n v="2016"/>
    <m/>
    <m/>
    <m/>
    <m/>
    <n v="256.32893240369799"/>
  </r>
  <r>
    <x v="26"/>
    <x v="26"/>
    <s v="St. Lawrence"/>
    <s v="CAN0008422"/>
    <n v="27"/>
    <n v="46.95"/>
    <n v="-55.429299999999998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50.151312861593198"/>
  </r>
  <r>
    <x v="26"/>
    <x v="26"/>
    <s v="St. LÃ©on 1 / 2"/>
    <s v="CAN0002246"/>
    <n v="120.5"/>
    <n v="49.347200000000001"/>
    <n v="-98.634500000000003"/>
    <x v="4"/>
    <m/>
    <m/>
    <m/>
    <x v="0"/>
    <s v="Algonquin Power"/>
    <s v="Natural Resources Canada"/>
    <s v="http://ftp.maps.canada.ca/pub/nacei_cnaie/energy_infrastructure/PowerPlantsAllGE100MW_NorthAmerica_201708.xlsx"/>
    <s v="Natural Resources Canada"/>
    <n v="2016"/>
    <m/>
    <m/>
    <m/>
    <m/>
    <n v="223.82345184525801"/>
  </r>
  <r>
    <x v="26"/>
    <x v="26"/>
    <s v="St. Mary"/>
    <s v="CAN0008424"/>
    <n v="2"/>
    <n v="49.366500000000002"/>
    <n v="-113.1087"/>
    <x v="0"/>
    <m/>
    <m/>
    <m/>
    <x v="0"/>
    <s v="TransAlta (100%)"/>
    <s v="Natural Resources Canada"/>
    <s v="ftp://ftp.maps.canada.ca/pub/nacei_cnaie/energy_infrastructure/PowerPlantsRenewGE1MW_NorthAmerica_201708.xlsx"/>
    <s v="Natural Resources Canada"/>
    <n v="2017"/>
    <m/>
    <m/>
    <m/>
    <m/>
    <n v="9.4833855954785893"/>
  </r>
  <r>
    <x v="26"/>
    <x v="26"/>
    <s v="St. Mary River"/>
    <s v="CAN0008425"/>
    <n v="7"/>
    <n v="49.452599999999997"/>
    <n v="-112.7165"/>
    <x v="0"/>
    <m/>
    <m/>
    <m/>
    <x v="0"/>
    <s v="Irrican Hydro"/>
    <s v="Natural Resources Canada"/>
    <s v="ftp://ftp.maps.canada.ca/pub/nacei_cnaie/energy_infrastructure/PowerPlantsRenewGE1MW_NorthAmerica_201708.xlsx"/>
    <s v="Natural Resources Canada"/>
    <n v="2017"/>
    <m/>
    <m/>
    <m/>
    <m/>
    <n v="33.191849584175003"/>
  </r>
  <r>
    <x v="26"/>
    <x v="26"/>
    <s v="Stanley Adamson Powerhouse"/>
    <s v="CAN0008426"/>
    <n v="3.9"/>
    <n v="44.352200000000003"/>
    <n v="-78.294799999999995"/>
    <x v="0"/>
    <m/>
    <m/>
    <m/>
    <x v="0"/>
    <s v="Trent Energy Inc"/>
    <s v="Natural Resources Canada"/>
    <s v="ftp://ftp.maps.canada.ca/pub/nacei_cnaie/energy_infrastructure/PowerPlantsRenewGE1MW_NorthAmerica_201708.xlsx"/>
    <s v="Natural Resources Canada"/>
    <n v="2017"/>
    <m/>
    <m/>
    <m/>
    <m/>
    <n v="18.492601911183201"/>
  </r>
  <r>
    <x v="26"/>
    <x v="26"/>
    <s v="Stanton Dairy Farm"/>
    <s v="CAN0008427"/>
    <n v="1.3"/>
    <n v="43.100299999999997"/>
    <n v="-81.373000000000005"/>
    <x v="9"/>
    <m/>
    <m/>
    <m/>
    <x v="0"/>
    <s v="Stanton Dairy Farm"/>
    <s v="Natural Resources Canada"/>
    <s v="ftp://ftp.maps.canada.ca/pub/nacei_cnaie/energy_infrastructure/PowerPlantsRenewGE1MW_NorthAmerica_201708.xlsx"/>
    <s v="Natural Resources Canada"/>
    <n v="2013"/>
    <m/>
    <m/>
    <m/>
    <m/>
    <n v="2.4132900543418798"/>
  </r>
  <r>
    <x v="26"/>
    <x v="26"/>
    <s v="Star Lake"/>
    <s v="CAN0008428"/>
    <n v="18.399999999999999"/>
    <n v="48.552300000000002"/>
    <n v="-57.2057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5"/>
    <m/>
    <m/>
    <m/>
    <m/>
    <n v="87.247147478402994"/>
  </r>
  <r>
    <x v="26"/>
    <x v="26"/>
    <s v="Stardale"/>
    <s v="CAN0008429"/>
    <n v="33.200000000000003"/>
    <n v="45.503500000000003"/>
    <n v="-74.527799999999999"/>
    <x v="7"/>
    <m/>
    <m/>
    <m/>
    <x v="0"/>
    <s v="Innergex Inc"/>
    <s v="Natural Resources Canada"/>
    <s v="ftp://ftp.maps.canada.ca/pub/nacei_cnaie/energy_infrastructure/PowerPlantsRenewGE1MW_NorthAmerica_201708.xlsx"/>
    <s v="Natural Resources Canada"/>
    <n v="2017"/>
    <m/>
    <m/>
    <m/>
    <m/>
    <n v="34.231225412483099"/>
  </r>
  <r>
    <x v="26"/>
    <x v="26"/>
    <s v="Stave Falls"/>
    <s v="CAN0008430"/>
    <n v="91"/>
    <n v="49.2288"/>
    <n v="-122.3561"/>
    <x v="0"/>
    <m/>
    <m/>
    <m/>
    <x v="0"/>
    <s v="BC Hydro"/>
    <s v="Natural Resources Canada"/>
    <s v="ftp://ftp.maps.canada.ca/pub/nacei_cnaie/energy_infrastructure/PowerPlantsRenewGE1MW_NorthAmerica_201708.xlsx"/>
    <s v="Natural Resources Canada"/>
    <n v="2017"/>
    <m/>
    <m/>
    <m/>
    <m/>
    <n v="431.49404459427598"/>
  </r>
  <r>
    <x v="26"/>
    <x v="26"/>
    <s v="Steephill"/>
    <s v="CAN0008431"/>
    <n v="16"/>
    <n v="48.077800000000003"/>
    <n v="-84.739400000000003"/>
    <x v="0"/>
    <m/>
    <m/>
    <m/>
    <x v="0"/>
    <s v="Brookfield Renewable Power Inc"/>
    <s v="Natural Resources Canada"/>
    <s v="ftp://ftp.maps.canada.ca/pub/nacei_cnaie/energy_infrastructure/PowerPlantsRenewGE1MW_NorthAmerica_201708.xlsx"/>
    <s v="Natural Resources Canada"/>
    <n v="2017"/>
    <m/>
    <m/>
    <m/>
    <m/>
    <n v="75.8670847638287"/>
  </r>
  <r>
    <x v="26"/>
    <x v="26"/>
    <s v="Stephenville"/>
    <s v="CAN1060914"/>
    <n v="54"/>
    <n v="48.55"/>
    <n v="-58.581800000000001"/>
    <x v="1"/>
    <m/>
    <m/>
    <m/>
    <x v="116"/>
    <s v="NB Power"/>
    <s v="Canadian Power Plant Database"/>
    <s v="http://www.cbc.ca/news2/interactives/database-cdnpowerplants/?appSession=37157089528396396394056638291117802843348425060575648208153793135366829336033758248443548607051384464831349653596564231536607108"/>
    <s v="WRI"/>
    <m/>
    <m/>
    <m/>
    <m/>
    <m/>
    <n v="167.44683216754899"/>
  </r>
  <r>
    <x v="26"/>
    <x v="26"/>
    <s v="Stewartville"/>
    <s v="CAN0002247"/>
    <n v="182"/>
    <n v="45.4071"/>
    <n v="-76.506399999999999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862.98808918855195"/>
  </r>
  <r>
    <x v="26"/>
    <x v="26"/>
    <s v="Stinson"/>
    <s v="CAN0008433"/>
    <n v="5"/>
    <n v="46.521299999999997"/>
    <n v="-80.710400000000007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23.708463988696401"/>
  </r>
  <r>
    <x v="26"/>
    <x v="26"/>
    <s v="Stokke Creek"/>
    <s v="CAN0008434"/>
    <n v="22"/>
    <n v="49.711100000000002"/>
    <n v="-122.0343"/>
    <x v="0"/>
    <m/>
    <m/>
    <m/>
    <x v="0"/>
    <s v="Innergex Inc (50%) / Harrison Hydro Project (50%)"/>
    <s v="Natural Resources Canada"/>
    <s v="ftp://ftp.maps.canada.ca/pub/nacei_cnaie/energy_infrastructure/PowerPlantsRenewGE1MW_NorthAmerica_201708.xlsx"/>
    <s v="Natural Resources Canada"/>
    <n v="2017"/>
    <m/>
    <m/>
    <m/>
    <m/>
    <n v="104.317241550264"/>
  </r>
  <r>
    <x v="26"/>
    <x v="26"/>
    <s v="Stone Mills"/>
    <s v="CAN0008435"/>
    <n v="11"/>
    <n v="44.295900000000003"/>
    <n v="-76.897499999999994"/>
    <x v="7"/>
    <m/>
    <m/>
    <m/>
    <x v="0"/>
    <s v="Dif Infrastructure III"/>
    <s v="Natural Resources Canada"/>
    <s v="ftp://ftp.maps.canada.ca/pub/nacei_cnaie/energy_infrastructure/PowerPlantsRenewGE1MW_NorthAmerica_201708.xlsx"/>
    <s v="Natural Resources Canada"/>
    <n v="2016"/>
    <m/>
    <m/>
    <m/>
    <m/>
    <n v="11.341671070401"/>
  </r>
  <r>
    <x v="26"/>
    <x v="26"/>
    <s v="Strathcona"/>
    <s v="CAN0008436"/>
    <n v="64"/>
    <n v="49.998100000000001"/>
    <n v="-125.5856"/>
    <x v="0"/>
    <m/>
    <m/>
    <m/>
    <x v="0"/>
    <s v="BC Hydro"/>
    <s v="Natural Resources Canada"/>
    <s v="ftp://ftp.maps.canada.ca/pub/nacei_cnaie/energy_infrastructure/PowerPlantsRenewGE1MW_NorthAmerica_201708.xlsx"/>
    <s v="Natural Resources Canada"/>
    <n v="2017"/>
    <m/>
    <m/>
    <m/>
    <m/>
    <n v="303.46833905531503"/>
  </r>
  <r>
    <x v="26"/>
    <x v="26"/>
    <s v="Sturgeon Falls"/>
    <s v="CAN0008438"/>
    <n v="8.8000000000000007"/>
    <n v="48.744300000000003"/>
    <n v="-92.283900000000003"/>
    <x v="0"/>
    <m/>
    <m/>
    <m/>
    <x v="0"/>
    <s v="H2O Power LP"/>
    <s v="Natural Resources Canada"/>
    <s v="ftp://ftp.maps.canada.ca/pub/nacei_cnaie/energy_infrastructure/PowerPlantsRenewGE1MW_NorthAmerica_201708.xlsx"/>
    <s v="Natural Resources Canada"/>
    <n v="2017"/>
    <m/>
    <m/>
    <m/>
    <m/>
    <n v="41.726896620105798"/>
  </r>
  <r>
    <x v="26"/>
    <x v="26"/>
    <s v="Sudbury LFG"/>
    <s v="CAN0008439"/>
    <n v="1.6"/>
    <n v="46.506999999999998"/>
    <n v="-80.900199999999998"/>
    <x v="9"/>
    <m/>
    <m/>
    <m/>
    <x v="0"/>
    <s v="Greater Sudbury Utilities"/>
    <s v="Natural Resources Canada"/>
    <s v="ftp://ftp.maps.canada.ca/pub/nacei_cnaie/energy_infrastructure/PowerPlantsRenewGE1MW_NorthAmerica_201708.xlsx"/>
    <s v="Natural Resources Canada"/>
    <n v="2016"/>
    <m/>
    <m/>
    <m/>
    <m/>
    <n v="2.97020314380539"/>
  </r>
  <r>
    <x v="26"/>
    <x v="26"/>
    <s v="Summerhaven"/>
    <s v="CAN0002248"/>
    <n v="124.4"/>
    <n v="42.87"/>
    <n v="-79.937700000000007"/>
    <x v="4"/>
    <m/>
    <m/>
    <m/>
    <x v="0"/>
    <s v="Summerhaven Wind  LP"/>
    <s v="Natural Resources Canada"/>
    <s v="http://ftp.maps.canada.ca/pub/nacei_cnaie/energy_infrastructure/PowerPlantsAllGE100MW_NorthAmerica_201708.xlsx"/>
    <s v="Natural Resources Canada"/>
    <n v="2016"/>
    <m/>
    <m/>
    <m/>
    <m/>
    <n v="231.06753036971099"/>
  </r>
  <r>
    <x v="26"/>
    <x v="26"/>
    <s v="Summerside"/>
    <s v="CAN0008441"/>
    <n v="12"/>
    <n v="46.434399999999997"/>
    <n v="-63.8035"/>
    <x v="4"/>
    <m/>
    <m/>
    <m/>
    <x v="0"/>
    <s v="City of Summerside Electric Utility"/>
    <s v="Natural Resources Canada"/>
    <s v="ftp://ftp.maps.canada.ca/pub/nacei_cnaie/energy_infrastructure/PowerPlantsRenewGE1MW_NorthAmerica_201708.xlsx"/>
    <s v="Natural Resources Canada"/>
    <n v="2016"/>
    <m/>
    <m/>
    <m/>
    <m/>
    <n v="22.289472382930299"/>
  </r>
  <r>
    <x v="26"/>
    <x v="26"/>
    <s v="Summerview 1"/>
    <s v="CAN0008442"/>
    <n v="70.2"/>
    <n v="49.582900000000002"/>
    <n v="-113.7931"/>
    <x v="4"/>
    <m/>
    <m/>
    <m/>
    <x v="0"/>
    <s v="Vision Quest (TransAlta)"/>
    <s v="Natural Resources Canada"/>
    <s v="ftp://ftp.maps.canada.ca/pub/nacei_cnaie/energy_infrastructure/PowerPlantsRenewGE1MW_NorthAmerica_201708.xlsx"/>
    <s v="Natural Resources Canada"/>
    <n v="2016"/>
    <m/>
    <m/>
    <m/>
    <m/>
    <n v="130.39341344014201"/>
  </r>
  <r>
    <x v="26"/>
    <x v="26"/>
    <s v="Summerview 2"/>
    <s v="CAN0008443"/>
    <n v="66"/>
    <n v="49.602600000000002"/>
    <n v="-113.7341"/>
    <x v="4"/>
    <m/>
    <m/>
    <m/>
    <x v="0"/>
    <s v="TransAlta"/>
    <s v="Natural Resources Canada"/>
    <s v="ftp://ftp.maps.canada.ca/pub/nacei_cnaie/energy_infrastructure/PowerPlantsRenewGE1MW_NorthAmerica_201708.xlsx"/>
    <s v="Natural Resources Canada"/>
    <n v="2016"/>
    <m/>
    <m/>
    <m/>
    <m/>
    <n v="122.592098106116"/>
  </r>
  <r>
    <x v="26"/>
    <x v="26"/>
    <s v="Sunbridge"/>
    <s v="CAN0008444"/>
    <n v="11.2"/>
    <n v="50.078099999999999"/>
    <n v="-108.393"/>
    <x v="4"/>
    <m/>
    <m/>
    <m/>
    <x v="0"/>
    <s v="Suncor Enrgy Inc / Enbridge Inc"/>
    <s v="Natural Resources Canada"/>
    <s v="ftp://ftp.maps.canada.ca/pub/nacei_cnaie/energy_infrastructure/PowerPlantsRenewGE1MW_NorthAmerica_201708.xlsx"/>
    <s v="Natural Resources Canada"/>
    <n v="2016"/>
    <m/>
    <m/>
    <m/>
    <m/>
    <n v="20.803507557401598"/>
  </r>
  <r>
    <x v="26"/>
    <x v="26"/>
    <s v="Suncor Utility Plant"/>
    <s v="CAN1060928"/>
    <n v="70"/>
    <n v="45.401899999999998"/>
    <n v="-75.655699999999996"/>
    <x v="1"/>
    <m/>
    <m/>
    <m/>
    <x v="46"/>
    <s v="TransAlta"/>
    <s v="Canadian Power Plant Database"/>
    <s v="http://www.cbc.ca/news2/interactives/database-cdnpowerplants/?appSession=37157089528396396394056638291117802843348425060575648208153793135366829336033758248443548607051384464831349653596564231536607108"/>
    <s v="GEODB"/>
    <m/>
    <m/>
    <m/>
    <m/>
    <m/>
    <n v="217.06070836534099"/>
  </r>
  <r>
    <x v="26"/>
    <x v="26"/>
    <s v="Sundance"/>
    <s v="CAN0002088"/>
    <n v="2141"/>
    <n v="53.5075"/>
    <n v="-114.5569"/>
    <x v="6"/>
    <m/>
    <m/>
    <m/>
    <x v="0"/>
    <s v="TransAlta"/>
    <s v="Natural Resources Canada"/>
    <s v="http://ftp.maps.canada.ca/pub/nacei_cnaie/energy_infrastructure/PowerPlantsAllGE100MW_NorthAmerica_201708.xlsx"/>
    <s v="Natural Resources Canada"/>
    <n v="2017"/>
    <m/>
    <m/>
    <m/>
    <m/>
    <n v="14179.4144494474"/>
  </r>
  <r>
    <x v="26"/>
    <x v="26"/>
    <s v="Sune Bruining 1"/>
    <s v="CAN0008445"/>
    <n v="10"/>
    <n v="44.985599999999998"/>
    <n v="-75.013000000000005"/>
    <x v="7"/>
    <m/>
    <m/>
    <m/>
    <x v="0"/>
    <s v="Sune South Stormont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Sune Newboro 1"/>
    <s v="CAN0008446"/>
    <n v="10"/>
    <n v="44.671199999999999"/>
    <n v="-76.272999999999996"/>
    <x v="7"/>
    <m/>
    <m/>
    <m/>
    <x v="0"/>
    <s v="Sune Ray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Sune Newboro 4"/>
    <s v="CAN0008447"/>
    <n v="10"/>
    <n v="44.649000000000001"/>
    <n v="-76.355500000000006"/>
    <x v="7"/>
    <m/>
    <m/>
    <m/>
    <x v="0"/>
    <s v="Sune Newboro 4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Sune Rutley"/>
    <s v="CAN0008448"/>
    <n v="10"/>
    <n v="45.017000000000003"/>
    <n v="-74.965900000000005"/>
    <x v="7"/>
    <m/>
    <m/>
    <m/>
    <x v="0"/>
    <s v="Sune Rutley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Sunningdale 1"/>
    <s v="CAN0008449"/>
    <n v="7"/>
    <n v="43.071100000000001"/>
    <n v="-81.158199999999994"/>
    <x v="7"/>
    <m/>
    <m/>
    <m/>
    <x v="0"/>
    <s v="Re Sunningdale LP"/>
    <s v="Natural Resources Canada"/>
    <s v="ftp://ftp.maps.canada.ca/pub/nacei_cnaie/energy_infrastructure/PowerPlantsRenewGE1MW_NorthAmerica_201708.xlsx"/>
    <s v="Natural Resources Canada"/>
    <n v="2017"/>
    <m/>
    <m/>
    <m/>
    <m/>
    <n v="7.2174270448006501"/>
  </r>
  <r>
    <x v="26"/>
    <x v="26"/>
    <s v="Sunny Shores"/>
    <s v="CAN0008450"/>
    <n v="10"/>
    <n v="44.056100000000001"/>
    <n v="-77.151899999999998"/>
    <x v="7"/>
    <m/>
    <m/>
    <m/>
    <x v="0"/>
    <s v="Sunny Shores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Swanton Line"/>
    <s v="CAN0008451"/>
    <n v="10"/>
    <n v="42.263800000000003"/>
    <n v="-82.268199999999993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8.574560319108599"/>
  </r>
  <r>
    <x v="26"/>
    <x v="26"/>
    <s v="Swift Rapids"/>
    <s v="CAN0008452"/>
    <n v="7.9"/>
    <n v="44.856900000000003"/>
    <n v="-79.539599999999993"/>
    <x v="0"/>
    <m/>
    <m/>
    <m/>
    <x v="0"/>
    <s v="Orillia Power Generation Corp"/>
    <s v="Natural Resources Canada"/>
    <s v="ftp://ftp.maps.canada.ca/pub/nacei_cnaie/energy_infrastructure/PowerPlantsRenewGE1MW_NorthAmerica_201708.xlsx"/>
    <s v="Natural Resources Canada"/>
    <n v="2017"/>
    <m/>
    <m/>
    <m/>
    <m/>
    <n v="37.459373102140397"/>
  </r>
  <r>
    <x v="26"/>
    <x v="26"/>
    <s v="T.-D.-Bouchard"/>
    <s v="CAN0008453"/>
    <n v="2.2999999999999998"/>
    <n v="45.621899999999997"/>
    <n v="-72.949799999999996"/>
    <x v="0"/>
    <m/>
    <m/>
    <m/>
    <x v="0"/>
    <s v="Algonquin Power"/>
    <s v="Natural Resources Canada"/>
    <s v="ftp://ftp.maps.canada.ca/pub/nacei_cnaie/energy_infrastructure/PowerPlantsRenewGE1MW_NorthAmerica_201708.xlsx"/>
    <s v="Natural Resources Canada"/>
    <n v="2017"/>
    <m/>
    <m/>
    <m/>
    <m/>
    <n v="10.9058934348003"/>
  </r>
  <r>
    <x v="26"/>
    <x v="26"/>
    <s v="Taber"/>
    <s v="CAN0008454"/>
    <n v="85.1"/>
    <n v="49.718400000000003"/>
    <n v="-111.92659999999999"/>
    <x v="4"/>
    <m/>
    <m/>
    <m/>
    <x v="0"/>
    <s v="Enmax Green Power Inc"/>
    <s v="Natural Resources Canada"/>
    <s v="ftp://ftp.maps.canada.ca/pub/nacei_cnaie/energy_infrastructure/PowerPlantsRenewGE1MW_NorthAmerica_201708.xlsx"/>
    <s v="Natural Resources Canada"/>
    <n v="2016"/>
    <m/>
    <m/>
    <m/>
    <m/>
    <n v="158.069508315614"/>
  </r>
  <r>
    <x v="26"/>
    <x v="26"/>
    <s v="Talbot"/>
    <s v="CAN0008455"/>
    <n v="98.9"/>
    <n v="42.4375"/>
    <n v="-81.796099999999996"/>
    <x v="4"/>
    <m/>
    <m/>
    <m/>
    <x v="0"/>
    <s v="Talbot Windfarm  LP"/>
    <s v="Natural Resources Canada"/>
    <s v="ftp://ftp.maps.canada.ca/pub/nacei_cnaie/energy_infrastructure/PowerPlantsRenewGE1MW_NorthAmerica_201708.xlsx"/>
    <s v="Natural Resources Canada"/>
    <n v="2016"/>
    <m/>
    <m/>
    <m/>
    <m/>
    <n v="183.70240155598401"/>
  </r>
  <r>
    <x v="26"/>
    <x v="26"/>
    <s v="Taltson"/>
    <s v="CAN0008456"/>
    <n v="18.3"/>
    <n v="60.418599999999998"/>
    <n v="-111.39490000000001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86.772978198629104"/>
  </r>
  <r>
    <x v="26"/>
    <x v="26"/>
    <s v="Taylor Coulee"/>
    <s v="CAN0008457"/>
    <n v="12.7"/>
    <n v="49.333599999999997"/>
    <n v="-112.8871"/>
    <x v="0"/>
    <m/>
    <m/>
    <m/>
    <x v="0"/>
    <s v="Canadian Hydro Developers"/>
    <s v="Natural Resources Canada"/>
    <s v="ftp://ftp.maps.canada.ca/pub/nacei_cnaie/energy_infrastructure/PowerPlantsRenewGE1MW_NorthAmerica_201708.xlsx"/>
    <s v="Natural Resources Canada"/>
    <n v="2017"/>
    <m/>
    <m/>
    <m/>
    <m/>
    <n v="60.219498531288998"/>
  </r>
  <r>
    <x v="26"/>
    <x v="26"/>
    <s v="Taylor Lumber"/>
    <s v="CAN0008458"/>
    <n v="1.2"/>
    <n v="45.044699999999999"/>
    <n v="-63.1389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2.2276523578540401"/>
  </r>
  <r>
    <x v="26"/>
    <x v="26"/>
    <s v="Tembec Kapuskasing"/>
    <s v="CAN0008459"/>
    <n v="15"/>
    <n v="49.408900000000003"/>
    <n v="-82.424800000000005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5"/>
    <m/>
    <m/>
    <m/>
    <m/>
    <n v="27.8456544731755"/>
  </r>
  <r>
    <x v="26"/>
    <x v="26"/>
    <s v="Tembec TÃ©miscaming 1-2"/>
    <s v="CAN0008460"/>
    <n v="58.1"/>
    <n v="46.709400000000002"/>
    <n v="-79.095399999999998"/>
    <x v="9"/>
    <m/>
    <m/>
    <m/>
    <x v="0"/>
    <s v="Tembec Inc"/>
    <s v="Natural Resources Canada"/>
    <s v="ftp://ftp.maps.canada.ca/pub/nacei_cnaie/energy_infrastructure/PowerPlantsRenewGE1MW_NorthAmerica_201708.xlsx"/>
    <s v="Natural Resources Canada"/>
    <n v="2017"/>
    <m/>
    <m/>
    <m/>
    <m/>
    <n v="107.855501659433"/>
  </r>
  <r>
    <x v="26"/>
    <x v="26"/>
    <s v="Tennant Lake"/>
    <s v="CAN0008461"/>
    <n v="3.1"/>
    <n v="49.567399999999999"/>
    <n v="-125.6215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14.699247672991801"/>
  </r>
  <r>
    <x v="26"/>
    <x v="26"/>
    <s v="Terrace Bay"/>
    <s v="CAN0008462"/>
    <n v="20"/>
    <n v="48.797499999999999"/>
    <n v="-87.1066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37.127539297567303"/>
  </r>
  <r>
    <x v="26"/>
    <x v="26"/>
    <s v="Thames River I"/>
    <s v="CAN0008463"/>
    <n v="40"/>
    <n v="42.270099999999999"/>
    <n v="-82.253900000000002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74.298241276434396"/>
  </r>
  <r>
    <x v="26"/>
    <x v="26"/>
    <s v="The Eye of the Wind"/>
    <s v="CAN0008464"/>
    <n v="1.5"/>
    <n v="49.387500000000003"/>
    <n v="-123.074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2.78618404786629"/>
  </r>
  <r>
    <x v="26"/>
    <x v="26"/>
    <s v="The Pas Mill"/>
    <s v="CAN0008465"/>
    <n v="22.8"/>
    <n v="53.861499999999999"/>
    <n v="-101.2175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42.3253947992268"/>
  </r>
  <r>
    <x v="26"/>
    <x v="26"/>
    <s v="Thelwood"/>
    <s v="CAN0008466"/>
    <n v="8.1999999999999993"/>
    <n v="49.542400000000001"/>
    <n v="-125.5642"/>
    <x v="0"/>
    <m/>
    <m/>
    <m/>
    <x v="0"/>
    <s v="Boliden Westmin Ltd"/>
    <s v="Natural Resources Canada"/>
    <s v="ftp://ftp.maps.canada.ca/pub/nacei_cnaie/energy_infrastructure/PowerPlantsRenewGE1MW_NorthAmerica_201708.xlsx"/>
    <s v="Natural Resources Canada"/>
    <n v="2000"/>
    <m/>
    <m/>
    <m/>
    <m/>
    <n v="38.8818809414622"/>
  </r>
  <r>
    <x v="26"/>
    <x v="26"/>
    <s v="Thibaudeau-Ricard"/>
    <s v="CAN0008467"/>
    <n v="5.3"/>
    <n v="46.552900000000001"/>
    <n v="-72.758700000000005"/>
    <x v="0"/>
    <m/>
    <m/>
    <m/>
    <x v="0"/>
    <s v="Thibaudeau-Ricard Inc"/>
    <s v="Natural Resources Canada"/>
    <s v="ftp://ftp.maps.canada.ca/pub/nacei_cnaie/energy_infrastructure/PowerPlantsRenewGE1MW_NorthAmerica_201708.xlsx"/>
    <s v="Natural Resources Canada"/>
    <n v="2017"/>
    <m/>
    <m/>
    <m/>
    <m/>
    <n v="25.1309718280182"/>
  </r>
  <r>
    <x v="26"/>
    <x v="26"/>
    <s v="Thomas Low"/>
    <s v="CAN0008468"/>
    <n v="4"/>
    <n v="45.479599999999998"/>
    <n v="-76.689400000000006"/>
    <x v="0"/>
    <m/>
    <m/>
    <m/>
    <x v="0"/>
    <s v="Renfrew Power Generation Inc"/>
    <s v="Natural Resources Canada"/>
    <s v="ftp://ftp.maps.canada.ca/pub/nacei_cnaie/energy_infrastructure/PowerPlantsRenewGE1MW_NorthAmerica_201708.xlsx"/>
    <s v="Natural Resources Canada"/>
    <n v="2017"/>
    <m/>
    <m/>
    <m/>
    <m/>
    <n v="18.9667711909571"/>
  </r>
  <r>
    <x v="26"/>
    <x v="26"/>
    <s v="Thorold CGS"/>
    <s v="CAN0002089"/>
    <n v="285"/>
    <n v="43.107100000000003"/>
    <n v="-79.198300000000003"/>
    <x v="1"/>
    <m/>
    <m/>
    <m/>
    <x v="0"/>
    <s v="Thorold Cogen LP"/>
    <s v="Natural Resources Canada"/>
    <s v="http://ftp.maps.canada.ca/pub/nacei_cnaie/energy_infrastructure/PowerPlantsAllGE100MW_NorthAmerica_201708.xlsx"/>
    <s v="Natural Resources Canada"/>
    <n v="2017"/>
    <m/>
    <m/>
    <m/>
    <m/>
    <n v="883.74716977317701"/>
  </r>
  <r>
    <x v="26"/>
    <x v="26"/>
    <s v="Three Sisters"/>
    <s v="CAN0008469"/>
    <n v="3"/>
    <n v="50.9985"/>
    <n v="-115.3746"/>
    <x v="0"/>
    <m/>
    <m/>
    <m/>
    <x v="0"/>
    <s v="TransAlta (100%)"/>
    <s v="Natural Resources Canada"/>
    <s v="ftp://ftp.maps.canada.ca/pub/nacei_cnaie/energy_infrastructure/PowerPlantsRenewGE1MW_NorthAmerica_201708.xlsx"/>
    <s v="Natural Resources Canada"/>
    <n v="2017"/>
    <m/>
    <m/>
    <m/>
    <m/>
    <n v="14.2250783932178"/>
  </r>
  <r>
    <x v="26"/>
    <x v="26"/>
    <s v="Thunder Bay Airport"/>
    <s v="CAN0008470"/>
    <n v="8.5"/>
    <n v="48.365299999999998"/>
    <n v="-89.320800000000006"/>
    <x v="7"/>
    <m/>
    <m/>
    <m/>
    <x v="0"/>
    <s v="Skypower / Canadian Solar"/>
    <s v="Natural Resources Canada"/>
    <s v="ftp://ftp.maps.canada.ca/pub/nacei_cnaie/energy_infrastructure/PowerPlantsRenewGE1MW_NorthAmerica_201708.xlsx"/>
    <s v="Natural Resources Canada"/>
    <n v="2013"/>
    <m/>
    <m/>
    <m/>
    <m/>
    <n v="8.7640185544007903"/>
  </r>
  <r>
    <x v="26"/>
    <x v="26"/>
    <s v="Thunder Bay Condensing Turbine"/>
    <s v="CAN0008471"/>
    <n v="62.4"/>
    <n v="48.357900000000001"/>
    <n v="-89.231700000000004"/>
    <x v="9"/>
    <m/>
    <m/>
    <m/>
    <x v="0"/>
    <s v="Resolute FP Canada Inc"/>
    <s v="Natural Resources Canada"/>
    <s v="ftp://ftp.maps.canada.ca/pub/nacei_cnaie/energy_infrastructure/PowerPlantsRenewGE1MW_NorthAmerica_201708.xlsx"/>
    <s v="Natural Resources Canada"/>
    <n v="2017"/>
    <m/>
    <m/>
    <m/>
    <m/>
    <n v="115.83792260841"/>
  </r>
  <r>
    <x v="26"/>
    <x v="26"/>
    <s v="Thunderbay G3"/>
    <s v="CAN0002249"/>
    <n v="135"/>
    <n v="48.3596"/>
    <n v="-89.221699999999998"/>
    <x v="9"/>
    <m/>
    <m/>
    <m/>
    <x v="0"/>
    <s v="Ontario Power Generation Inc"/>
    <s v="Natural Resources Canada"/>
    <s v="http://ftp.maps.canada.ca/pub/nacei_cnaie/energy_infrastructure/PowerPlantsAllGE100MW_NorthAmerica_201708.xlsx"/>
    <s v="Natural Resources Canada"/>
    <n v="2017"/>
    <m/>
    <m/>
    <m/>
    <m/>
    <n v="250.61089025857899"/>
  </r>
  <r>
    <x v="26"/>
    <x v="26"/>
    <s v="Thurso 1-2"/>
    <s v="CAN0008473"/>
    <n v="24"/>
    <n v="45.598199999999999"/>
    <n v="-75.255700000000004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44.553047157080798"/>
  </r>
  <r>
    <x v="26"/>
    <x v="26"/>
    <s v="Tide Water"/>
    <s v="CAN0008474"/>
    <n v="4.2"/>
    <n v="44.691400000000002"/>
    <n v="-63.891300000000001"/>
    <x v="0"/>
    <m/>
    <m/>
    <m/>
    <x v="0"/>
    <s v="Nova Scotia Power Inc"/>
    <s v="Natural Resources Canada"/>
    <s v="ftp://ftp.maps.canada.ca/pub/nacei_cnaie/energy_infrastructure/PowerPlantsRenewGE1MW_NorthAmerica_201708.xlsx"/>
    <s v="Natural Resources Canada"/>
    <n v="2015"/>
    <m/>
    <m/>
    <m/>
    <m/>
    <n v="19.915109750505"/>
  </r>
  <r>
    <x v="26"/>
    <x v="26"/>
    <s v="Tinker"/>
    <s v="CAN0008475"/>
    <n v="36.799999999999997"/>
    <n v="46.809699999999999"/>
    <n v="-67.766499999999994"/>
    <x v="0"/>
    <m/>
    <m/>
    <m/>
    <x v="0"/>
    <s v="Algonquin Power"/>
    <s v="Natural Resources Canada"/>
    <s v="ftp://ftp.maps.canada.ca/pub/nacei_cnaie/energy_infrastructure/PowerPlantsRenewGE1MW_NorthAmerica_201708.xlsx"/>
    <s v="Natural Resources Canada"/>
    <n v="2017"/>
    <m/>
    <m/>
    <m/>
    <m/>
    <n v="174.49429495680599"/>
  </r>
  <r>
    <x v="26"/>
    <x v="26"/>
    <s v="Tipella Creek"/>
    <s v="CAN0008476"/>
    <n v="18"/>
    <n v="49.740900000000003"/>
    <n v="-122.1622"/>
    <x v="0"/>
    <m/>
    <m/>
    <m/>
    <x v="0"/>
    <s v="Innergex Inc (50%) / Harrison Hydro Project (50%)"/>
    <s v="Natural Resources Canada"/>
    <s v="ftp://ftp.maps.canada.ca/pub/nacei_cnaie/energy_infrastructure/PowerPlantsRenewGE1MW_NorthAmerica_201708.xlsx"/>
    <s v="Natural Resources Canada"/>
    <n v="2017"/>
    <m/>
    <m/>
    <m/>
    <m/>
    <n v="85.350470359307295"/>
  </r>
  <r>
    <x v="26"/>
    <x v="26"/>
    <s v="Tobique"/>
    <s v="CAN0008477"/>
    <n v="20"/>
    <n v="46.780099999999997"/>
    <n v="-67.695300000000003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94.833855954785903"/>
  </r>
  <r>
    <x v="26"/>
    <x v="26"/>
    <s v="Tolko Kelowna Cogeneration"/>
    <s v="CAN0008478"/>
    <n v="15"/>
    <n v="49.901400000000002"/>
    <n v="-119.49939999999999"/>
    <x v="9"/>
    <m/>
    <m/>
    <m/>
    <x v="0"/>
    <s v="Tolko Industries Ltd"/>
    <s v="Natural Resources Canada"/>
    <s v="ftp://ftp.maps.canada.ca/pub/nacei_cnaie/energy_infrastructure/PowerPlantsRenewGE1MW_NorthAmerica_201708.xlsx"/>
    <s v="Natural Resources Canada"/>
    <n v="2017"/>
    <m/>
    <m/>
    <m/>
    <m/>
    <n v="27.8456544731755"/>
  </r>
  <r>
    <x v="26"/>
    <x v="26"/>
    <s v="Topsail"/>
    <s v="CAN0008479"/>
    <n v="2.6"/>
    <n v="47.539499999999997"/>
    <n v="-52.9191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4"/>
    <m/>
    <m/>
    <m/>
    <m/>
    <n v="12.328401274122101"/>
  </r>
  <r>
    <x v="26"/>
    <x v="26"/>
    <s v="Tors Cove"/>
    <s v="CAN0008480"/>
    <n v="6.9"/>
    <n v="47.210700000000003"/>
    <n v="-52.848300000000002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4"/>
    <m/>
    <m/>
    <m/>
    <m/>
    <n v="32.7176803044011"/>
  </r>
  <r>
    <x v="26"/>
    <x v="26"/>
    <s v="Toulnustouc"/>
    <s v="CAN0002250"/>
    <n v="526"/>
    <n v="49.970500000000001"/>
    <n v="-68.159099999999995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2494.1304116108699"/>
  </r>
  <r>
    <x v="26"/>
    <x v="26"/>
    <s v="Trail Road LFG"/>
    <s v="CAN0008482"/>
    <n v="6"/>
    <n v="45.237200000000001"/>
    <n v="-75.7637"/>
    <x v="9"/>
    <m/>
    <m/>
    <m/>
    <x v="0"/>
    <s v="Powertrail Inc"/>
    <s v="Natural Resources Canada"/>
    <s v="ftp://ftp.maps.canada.ca/pub/nacei_cnaie/energy_infrastructure/PowerPlantsRenewGE1MW_NorthAmerica_201708.xlsx"/>
    <s v="Natural Resources Canada"/>
    <n v="2017"/>
    <m/>
    <m/>
    <m/>
    <m/>
    <n v="11.138261789270199"/>
  </r>
  <r>
    <x v="26"/>
    <x v="26"/>
    <s v="TransAlta Sarnia Cogeneration"/>
    <s v="CAN0002090"/>
    <n v="444"/>
    <n v="42.934600000000003"/>
    <n v="-82.438100000000006"/>
    <x v="1"/>
    <m/>
    <m/>
    <m/>
    <x v="0"/>
    <s v="TransAlta Generation Partnership  An Alberta General Partnership of TransAlta Generation Ltd and TransAlta Corp"/>
    <s v="Natural Resources Canada"/>
    <s v="http://ftp.maps.canada.ca/pub/nacei_cnaie/energy_infrastructure/PowerPlantsAllGE100MW_NorthAmerica_201708.xlsx"/>
    <s v="Natural Resources Canada"/>
    <n v="2017"/>
    <m/>
    <m/>
    <m/>
    <m/>
    <n v="1376.7850644887301"/>
  </r>
  <r>
    <x v="26"/>
    <x v="26"/>
    <s v="Trenche"/>
    <s v="CAN0002251"/>
    <n v="302"/>
    <n v="47.752099999999999"/>
    <n v="-72.878299999999996"/>
    <x v="0"/>
    <m/>
    <m/>
    <m/>
    <x v="0"/>
    <s v="Hydro-QuÃ©bec"/>
    <s v="Natural Resources Canada"/>
    <s v="http://ftp.maps.canada.ca/pub/nacei_cnaie/energy_infrastructure/PowerPlantsAllGE100MW_NorthAmerica_201708.xlsx"/>
    <s v="Natural Resources Canada"/>
    <n v="2017"/>
    <m/>
    <m/>
    <m/>
    <m/>
    <n v="1431.9912249172601"/>
  </r>
  <r>
    <x v="26"/>
    <x v="26"/>
    <s v="Trenton"/>
    <s v="CAN0002091"/>
    <n v="307"/>
    <n v="45.621099999999998"/>
    <n v="-62.648099999999999"/>
    <x v="6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2033.1995497339301"/>
  </r>
  <r>
    <x v="26"/>
    <x v="26"/>
    <s v="Tretheway Creek"/>
    <s v="CAN0008484"/>
    <n v="21.2"/>
    <n v="49.703800000000001"/>
    <n v="-122.0796"/>
    <x v="0"/>
    <m/>
    <m/>
    <m/>
    <x v="0"/>
    <s v="Innergex Inc"/>
    <s v="Natural Resources Canada"/>
    <s v="ftp://ftp.maps.canada.ca/pub/nacei_cnaie/energy_infrastructure/PowerPlantsRenewGE1MW_NorthAmerica_201708.xlsx"/>
    <s v="Natural Resources Canada"/>
    <n v="2017"/>
    <m/>
    <m/>
    <m/>
    <m/>
    <n v="100.523887312073"/>
  </r>
  <r>
    <x v="26"/>
    <x v="26"/>
    <s v="Trethewey Falls"/>
    <s v="CAN0008485"/>
    <n v="2"/>
    <n v="44.988399999999999"/>
    <n v="-79.2714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9.4833855954785893"/>
  </r>
  <r>
    <x v="26"/>
    <x v="26"/>
    <s v="Truro Heights"/>
    <s v="CAN0008486"/>
    <n v="4"/>
    <n v="45.318100000000001"/>
    <n v="-63.341099999999997"/>
    <x v="4"/>
    <m/>
    <m/>
    <m/>
    <x v="0"/>
    <s v="Truro Heights Community Wind Inc"/>
    <s v="Natural Resources Canada"/>
    <s v="ftp://ftp.maps.canada.ca/pub/nacei_cnaie/energy_infrastructure/PowerPlantsRenewGE1MW_NorthAmerica_201708.xlsx"/>
    <s v="Natural Resources Canada"/>
    <n v="2016"/>
    <m/>
    <m/>
    <m/>
    <m/>
    <n v="7.4298241276434398"/>
  </r>
  <r>
    <x v="26"/>
    <x v="26"/>
    <s v="Tufts Cove"/>
    <s v="CAN0002092"/>
    <n v="500"/>
    <n v="44.678199999999997"/>
    <n v="-63.5946"/>
    <x v="1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1550.43363118101"/>
  </r>
  <r>
    <x v="26"/>
    <x v="26"/>
    <s v="Tusket"/>
    <s v="CAN0008487"/>
    <n v="2.7"/>
    <n v="43.882100000000001"/>
    <n v="-65.977800000000002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12.8025705538961"/>
  </r>
  <r>
    <x v="26"/>
    <x v="26"/>
    <s v="Twin Falls"/>
    <s v="CAN0008488"/>
    <n v="27.5"/>
    <n v="48.7468"/>
    <n v="-80.581699999999998"/>
    <x v="0"/>
    <m/>
    <m/>
    <m/>
    <x v="0"/>
    <s v="H2O Power LP"/>
    <s v="Natural Resources Canada"/>
    <s v="ftp://ftp.maps.canada.ca/pub/nacei_cnaie/energy_infrastructure/PowerPlantsRenewGE1MW_NorthAmerica_201708.xlsx"/>
    <s v="Natural Resources Canada"/>
    <n v="2017"/>
    <m/>
    <m/>
    <m/>
    <m/>
    <n v="130.39655193783"/>
  </r>
  <r>
    <x v="26"/>
    <x v="26"/>
    <s v="Twin Falls (Iron Ore)"/>
    <s v="CAN0002252"/>
    <n v="225"/>
    <n v="53.496299999999998"/>
    <n v="-64.515799999999999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5"/>
    <m/>
    <m/>
    <m/>
    <m/>
    <n v="1066.88087949134"/>
  </r>
  <r>
    <x v="26"/>
    <x v="26"/>
    <s v="Twin Falls (Kagiano)"/>
    <s v="CAN0008490"/>
    <n v="5"/>
    <n v="49.189900000000002"/>
    <n v="-86.117199999999997"/>
    <x v="0"/>
    <m/>
    <m/>
    <m/>
    <x v="0"/>
    <s v="Kagiano Power Corp"/>
    <s v="Natural Resources Canada"/>
    <s v="ftp://ftp.maps.canada.ca/pub/nacei_cnaie/energy_infrastructure/PowerPlantsRenewGE1MW_NorthAmerica_201708.xlsx"/>
    <s v="Natural Resources Canada"/>
    <n v="2015"/>
    <m/>
    <m/>
    <m/>
    <m/>
    <n v="23.708463988696401"/>
  </r>
  <r>
    <x v="26"/>
    <x v="26"/>
    <s v="Twin Rivers"/>
    <s v="CAN0008491"/>
    <n v="39"/>
    <n v="47.370199999999997"/>
    <n v="-68.331800000000001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72.398701630256397"/>
  </r>
  <r>
    <x v="26"/>
    <x v="26"/>
    <s v="Tyson Creek"/>
    <s v="CAN0008638"/>
    <n v="9"/>
    <n v="49.8371"/>
    <n v="-123.6858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42.675235179653598"/>
  </r>
  <r>
    <x v="26"/>
    <x v="26"/>
    <s v="TÃ©miscouata 1"/>
    <s v="CAN0008636"/>
    <n v="23.5"/>
    <n v="47.636299999999999"/>
    <n v="-69.122500000000002"/>
    <x v="4"/>
    <m/>
    <m/>
    <m/>
    <x v="0"/>
    <s v="Boralex"/>
    <s v="Natural Resources Canada"/>
    <s v="ftp://ftp.maps.canada.ca/pub/nacei_cnaie/energy_infrastructure/PowerPlantsRenewGE1MW_NorthAmerica_201708.xlsx"/>
    <s v="Natural Resources Canada"/>
    <n v="2016"/>
    <m/>
    <m/>
    <m/>
    <m/>
    <n v="43.650216749905198"/>
  </r>
  <r>
    <x v="26"/>
    <x v="26"/>
    <s v="TÃ©miscouata 2"/>
    <s v="CAN0008637"/>
    <n v="51.7"/>
    <n v="47.621200000000002"/>
    <n v="-69.129599999999996"/>
    <x v="4"/>
    <m/>
    <m/>
    <m/>
    <x v="0"/>
    <s v="Boralex"/>
    <s v="Natural Resources Canada"/>
    <s v="ftp://ftp.maps.canada.ca/pub/nacei_cnaie/energy_infrastructure/PowerPlantsRenewGE1MW_NorthAmerica_201708.xlsx"/>
    <s v="Natural Resources Canada"/>
    <n v="2016"/>
    <m/>
    <m/>
    <m/>
    <m/>
    <n v="96.030476849791498"/>
  </r>
  <r>
    <x v="26"/>
    <x v="26"/>
    <s v="UBC Nexterra Bioenergy Research and Demonstration Facility"/>
    <s v="CAN0008492"/>
    <n v="2"/>
    <n v="49.260199999999998"/>
    <n v="-123.25449999999999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5"/>
    <m/>
    <m/>
    <m/>
    <m/>
    <n v="3.71275392975673"/>
  </r>
  <r>
    <x v="26"/>
    <x v="26"/>
    <s v="UNBC Bioenergy Plant"/>
    <s v="CAN0008494"/>
    <n v="4.4000000000000004"/>
    <n v="53.892600000000002"/>
    <n v="-122.81489999999999"/>
    <x v="9"/>
    <m/>
    <m/>
    <m/>
    <x v="0"/>
    <s v="University of Northern British Columbia"/>
    <s v="Natural Resources Canada"/>
    <s v="ftp://ftp.maps.canada.ca/pub/nacei_cnaie/energy_infrastructure/PowerPlantsRenewGE1MW_NorthAmerica_201708.xlsx"/>
    <s v="Natural Resources Canada"/>
    <n v="2015"/>
    <m/>
    <m/>
    <m/>
    <m/>
    <n v="8.1680586454648196"/>
  </r>
  <r>
    <x v="26"/>
    <x v="26"/>
    <s v="Umbata Falls"/>
    <s v="CAN0008493"/>
    <n v="23"/>
    <n v="48.535800000000002"/>
    <n v="-86.144199999999998"/>
    <x v="0"/>
    <m/>
    <m/>
    <m/>
    <x v="0"/>
    <s v="Umbata Falls LP"/>
    <s v="Natural Resources Canada"/>
    <s v="ftp://ftp.maps.canada.ca/pub/nacei_cnaie/energy_infrastructure/PowerPlantsRenewGE1MW_NorthAmerica_201708.xlsx"/>
    <s v="Natural Resources Canada"/>
    <n v="2017"/>
    <m/>
    <m/>
    <m/>
    <m/>
    <n v="109.05893434800301"/>
  </r>
  <r>
    <x v="26"/>
    <x v="26"/>
    <s v="Underwood"/>
    <s v="CAN0002253"/>
    <n v="181.5"/>
    <n v="44.3416"/>
    <n v="-81.453299999999999"/>
    <x v="4"/>
    <m/>
    <m/>
    <m/>
    <x v="0"/>
    <s v="Enbridge Renewable Energy Infrastructure LP"/>
    <s v="Natural Resources Canada"/>
    <s v="http://ftp.maps.canada.ca/pub/nacei_cnaie/energy_infrastructure/PowerPlantsAllGE100MW_NorthAmerica_201708.xlsx"/>
    <s v="Natural Resources Canada"/>
    <n v="2016"/>
    <m/>
    <m/>
    <m/>
    <m/>
    <n v="337.12826979182103"/>
  </r>
  <r>
    <x v="26"/>
    <x v="26"/>
    <s v="Upper Bear"/>
    <s v="CAN0008496"/>
    <n v="10"/>
    <n v="49.795400000000001"/>
    <n v="-123.57210000000001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47.416927977392902"/>
  </r>
  <r>
    <x v="26"/>
    <x v="26"/>
    <s v="Upper Bonnington"/>
    <s v="CAN0008497"/>
    <n v="66"/>
    <n v="49.460099999999997"/>
    <n v="-117.4842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5"/>
    <m/>
    <m/>
    <m/>
    <m/>
    <n v="312.95172465079298"/>
  </r>
  <r>
    <x v="26"/>
    <x v="26"/>
    <s v="Upper Clowhom"/>
    <s v="CAN0008498"/>
    <n v="11"/>
    <n v="49.854300000000002"/>
    <n v="-123.4461"/>
    <x v="0"/>
    <m/>
    <m/>
    <m/>
    <x v="0"/>
    <s v="Hydromax Energy Ltd"/>
    <s v="Natural Resources Canada"/>
    <s v="ftp://ftp.maps.canada.ca/pub/nacei_cnaie/energy_infrastructure/PowerPlantsRenewGE1MW_NorthAmerica_201708.xlsx"/>
    <s v="Natural Resources Canada"/>
    <n v="2017"/>
    <m/>
    <m/>
    <m/>
    <m/>
    <n v="52.158620775132199"/>
  </r>
  <r>
    <x v="26"/>
    <x v="26"/>
    <s v="Upper Lake Falls"/>
    <s v="CAN0008499"/>
    <n v="5.4"/>
    <n v="44.157400000000003"/>
    <n v="-64.998400000000004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25.6051411077922"/>
  </r>
  <r>
    <x v="26"/>
    <x v="26"/>
    <s v="Upper Lillooet River"/>
    <s v="CAN0008639"/>
    <n v="81.400000000000006"/>
    <n v="50.656999999999996"/>
    <n v="-123.44759999999999"/>
    <x v="0"/>
    <m/>
    <m/>
    <m/>
    <x v="0"/>
    <s v="Innergex (66.7%) / Ledcor Power Group (33.3%)"/>
    <s v="Natural Resources Canada"/>
    <s v="ftp://ftp.maps.canada.ca/pub/nacei_cnaie/energy_infrastructure/PowerPlantsRenewGE1MW_NorthAmerica_201708.xlsx"/>
    <s v="Natural Resources Canada"/>
    <n v="2017"/>
    <m/>
    <m/>
    <m/>
    <m/>
    <n v="385.97379373597801"/>
  </r>
  <r>
    <x v="26"/>
    <x v="26"/>
    <s v="Upper Mamquam"/>
    <s v="CAN0008500"/>
    <n v="25"/>
    <n v="49.717799999999997"/>
    <n v="-123.05459999999999"/>
    <x v="0"/>
    <m/>
    <m/>
    <m/>
    <x v="0"/>
    <s v="TransAlta (100%)"/>
    <s v="Natural Resources Canada"/>
    <s v="ftp://ftp.maps.canada.ca/pub/nacei_cnaie/energy_infrastructure/PowerPlantsRenewGE1MW_NorthAmerica_201708.xlsx"/>
    <s v="Natural Resources Canada"/>
    <n v="2017"/>
    <m/>
    <m/>
    <m/>
    <m/>
    <n v="118.542319943482"/>
  </r>
  <r>
    <x v="26"/>
    <x v="26"/>
    <s v="Upper Salmon"/>
    <s v="CAN0008501"/>
    <n v="84"/>
    <n v="48.183500000000002"/>
    <n v="-56.172499999999999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398.302195010101"/>
  </r>
  <r>
    <x v="26"/>
    <x v="26"/>
    <s v="Upper St Croix"/>
    <s v="CAN0008502"/>
    <n v="2"/>
    <n v="44.926699999999997"/>
    <n v="-64.039400000000001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9.4833855954785893"/>
  </r>
  <r>
    <x v="26"/>
    <x v="26"/>
    <s v="Upper Stave River"/>
    <s v="CAN0008503"/>
    <n v="33"/>
    <n v="49.566000000000003"/>
    <n v="-122.3503"/>
    <x v="0"/>
    <m/>
    <m/>
    <m/>
    <x v="0"/>
    <s v="Innergex Inc (50%) / Harrison Hydro Project (50%)"/>
    <s v="Natural Resources Canada"/>
    <s v="ftp://ftp.maps.canada.ca/pub/nacei_cnaie/energy_infrastructure/PowerPlantsRenewGE1MW_NorthAmerica_201708.xlsx"/>
    <s v="Natural Resources Canada"/>
    <n v="2017"/>
    <m/>
    <m/>
    <m/>
    <m/>
    <n v="156.47586232539601"/>
  </r>
  <r>
    <x v="26"/>
    <x v="26"/>
    <s v="Val Caron"/>
    <s v="CAN0008504"/>
    <n v="10"/>
    <n v="46.669199999999996"/>
    <n v="-80.921400000000006"/>
    <x v="7"/>
    <m/>
    <m/>
    <m/>
    <x v="0"/>
    <s v="Concord Val Caron Partnershi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Valerie Falls"/>
    <s v="CAN0008505"/>
    <n v="10"/>
    <n v="48.791800000000002"/>
    <n v="-91.704999999999998"/>
    <x v="0"/>
    <m/>
    <m/>
    <m/>
    <x v="0"/>
    <s v="Valerie Falls Ltd Partnership"/>
    <s v="Natural Resources Canada"/>
    <s v="ftp://ftp.maps.canada.ca/pub/nacei_cnaie/energy_infrastructure/PowerPlantsRenewGE1MW_NorthAmerica_201708.xlsx"/>
    <s v="Natural Resources Canada"/>
    <n v="2017"/>
    <m/>
    <m/>
    <m/>
    <m/>
    <n v="47.416927977392902"/>
  </r>
  <r>
    <x v="26"/>
    <x v="26"/>
    <s v="Valley Power"/>
    <s v="CAN0008506"/>
    <n v="12"/>
    <n v="53.206299999999999"/>
    <n v="-114.98260000000001"/>
    <x v="9"/>
    <m/>
    <m/>
    <m/>
    <x v="0"/>
    <s v="Algonquin Power"/>
    <s v="Natural Resources Canada"/>
    <s v="ftp://ftp.maps.canada.ca/pub/nacei_cnaie/energy_infrastructure/PowerPlantsRenewGE1MW_NorthAmerica_201708.xlsx"/>
    <s v="Natural Resources Canada"/>
    <n v="2017"/>
    <m/>
    <m/>
    <m/>
    <m/>
    <n v="22.276523578540399"/>
  </r>
  <r>
    <x v="26"/>
    <x v="26"/>
    <s v="Valleyview"/>
    <s v="CAN1061002"/>
    <n v="90"/>
    <n v="54.94"/>
    <n v="-117.23699999999999"/>
    <x v="1"/>
    <m/>
    <m/>
    <m/>
    <x v="62"/>
    <s v="GE &amp; Plutonic Power"/>
    <s v="Canadian Power Plant Database"/>
    <s v="http://www.cbc.ca/news2/interactives/database-cdnpowerplants/?appSession=37157089528396396394056638291117802843348425060575648208153793135366829336033758248443548607051384464831349653596564231536607108"/>
    <s v="GEODB"/>
    <m/>
    <m/>
    <m/>
    <m/>
    <m/>
    <n v="279.07805361258198"/>
  </r>
  <r>
    <x v="26"/>
    <x v="26"/>
    <s v="Vanderwell Contractors (1971)"/>
    <s v="CAN0008507"/>
    <n v="4"/>
    <n v="55.264000000000003"/>
    <n v="-114.58929999999999"/>
    <x v="9"/>
    <m/>
    <m/>
    <m/>
    <x v="0"/>
    <s v="Vanderwell Contractors (1971)"/>
    <s v="Natural Resources Canada"/>
    <s v="ftp://ftp.maps.canada.ca/pub/nacei_cnaie/energy_infrastructure/PowerPlantsRenewGE1MW_NorthAmerica_201708.xlsx"/>
    <s v="Natural Resources Canada"/>
    <n v="2017"/>
    <m/>
    <m/>
    <m/>
    <m/>
    <n v="7.4255078595134698"/>
  </r>
  <r>
    <x v="26"/>
    <x v="26"/>
    <s v="Vanzwolf"/>
    <s v="CAN0008508"/>
    <n v="5"/>
    <n v="48.707799999999999"/>
    <n v="-94.251599999999996"/>
    <x v="7"/>
    <m/>
    <m/>
    <m/>
    <x v="0"/>
    <s v="Rainy River First Nations Solar 2 LP"/>
    <s v="Natural Resources Canada"/>
    <s v="ftp://ftp.maps.canada.ca/pub/nacei_cnaie/energy_infrastructure/PowerPlantsRenewGE1MW_NorthAmerica_201708.xlsx"/>
    <s v="Natural Resources Canada"/>
    <n v="2017"/>
    <m/>
    <m/>
    <m/>
    <m/>
    <n v="5.1553050320004603"/>
  </r>
  <r>
    <x v="26"/>
    <x v="26"/>
    <s v="Vegreville Biodigester"/>
    <s v="CAN0008509"/>
    <n v="1"/>
    <n v="53.693399999999997"/>
    <n v="-111.9786"/>
    <x v="9"/>
    <m/>
    <m/>
    <m/>
    <x v="0"/>
    <s v="Highmark Renewables"/>
    <s v="Natural Resources Canada"/>
    <s v="ftp://ftp.maps.canada.ca/pub/nacei_cnaie/energy_infrastructure/PowerPlantsRenewGE1MW_NorthAmerica_201708.xlsx"/>
    <s v="Natural Resources Canada"/>
    <n v="2017"/>
    <m/>
    <m/>
    <m/>
    <m/>
    <n v="1.8563769648783599"/>
  </r>
  <r>
    <x v="26"/>
    <x v="26"/>
    <s v="Vents du Kempt"/>
    <s v="CAN0002266"/>
    <n v="101.1"/>
    <n v="48.3172"/>
    <n v="-67.140799999999999"/>
    <x v="4"/>
    <m/>
    <m/>
    <m/>
    <x v="0"/>
    <s v="Le Club Ã‰olectric (51%)"/>
    <s v="Natural Resources Canada"/>
    <s v="http://ftp.maps.canada.ca/pub/nacei_cnaie/energy_infrastructure/PowerPlantsAllGE100MW_NorthAmerica_201708.xlsx"/>
    <s v="Natural Resources Canada"/>
    <n v="2016"/>
    <m/>
    <m/>
    <m/>
    <m/>
    <n v="187.788804826187"/>
  </r>
  <r>
    <x v="26"/>
    <x v="26"/>
    <s v="Victoria Junction"/>
    <s v="CAN1031025"/>
    <n v="66"/>
    <n v="46.166800000000002"/>
    <n v="-60.115099999999998"/>
    <x v="3"/>
    <m/>
    <m/>
    <m/>
    <x v="20"/>
    <s v="Eolectric"/>
    <s v="Canadian Power Plant Database"/>
    <s v="http://www.cbc.ca/news2/interactives/database-cdnpowerplants/?appSession=37157089528396396394056638291117802843348425060575648208153793135366829336033758248443548607051384464831349653596564231536607108"/>
    <s v="WRI"/>
    <m/>
    <m/>
    <m/>
    <m/>
    <m/>
    <n v="224.523890784982"/>
  </r>
  <r>
    <x v="26"/>
    <x v="26"/>
    <s v="Viger-Denonville"/>
    <s v="CAN0008510"/>
    <n v="24.6"/>
    <n v="47.917299999999997"/>
    <n v="-69.215999999999994"/>
    <x v="4"/>
    <m/>
    <m/>
    <m/>
    <x v="0"/>
    <s v="Innergex Inc (50%) / RCM of RiviÃ¨re-du-Loup"/>
    <s v="Natural Resources Canada"/>
    <s v="ftp://ftp.maps.canada.ca/pub/nacei_cnaie/energy_infrastructure/PowerPlantsRenewGE1MW_NorthAmerica_201708.xlsx"/>
    <s v="Natural Resources Canada"/>
    <n v="2016"/>
    <m/>
    <m/>
    <m/>
    <m/>
    <n v="45.693418385007099"/>
  </r>
  <r>
    <x v="26"/>
    <x v="26"/>
    <s v="Volcano Creek"/>
    <s v="CAN0008641"/>
    <n v="18"/>
    <n v="56.728900000000003"/>
    <n v="-130.5977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85.350470359307295"/>
  </r>
  <r>
    <x v="26"/>
    <x v="26"/>
    <s v="W.R. Beatty"/>
    <s v="CAN0008511"/>
    <n v="11.7"/>
    <n v="45.916699999999999"/>
    <n v="-76.922300000000007"/>
    <x v="0"/>
    <m/>
    <m/>
    <m/>
    <x v="0"/>
    <s v="Waltham Ã‰nergie  Sec/Hydro-Pontiac Inc"/>
    <s v="Natural Resources Canada"/>
    <s v="ftp://ftp.maps.canada.ca/pub/nacei_cnaie/energy_infrastructure/PowerPlantsRenewGE1MW_NorthAmerica_201708.xlsx"/>
    <s v="Natural Resources Canada"/>
    <n v="2017"/>
    <m/>
    <m/>
    <m/>
    <m/>
    <n v="55.477805733549701"/>
  </r>
  <r>
    <x v="26"/>
    <x v="26"/>
    <s v="Wabageshik"/>
    <s v="CAN0008512"/>
    <n v="3.4"/>
    <n v="46.316299999999998"/>
    <n v="-81.520700000000005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5"/>
    <m/>
    <m/>
    <m/>
    <m/>
    <n v="16.121755512313602"/>
  </r>
  <r>
    <x v="26"/>
    <x v="26"/>
    <s v="Wahleach"/>
    <s v="CAN0008513"/>
    <n v="65"/>
    <n v="49.236600000000003"/>
    <n v="-121.6807"/>
    <x v="0"/>
    <m/>
    <m/>
    <m/>
    <x v="0"/>
    <s v="BC Hydro"/>
    <s v="Natural Resources Canada"/>
    <s v="ftp://ftp.maps.canada.ca/pub/nacei_cnaie/energy_infrastructure/PowerPlantsRenewGE1MW_NorthAmerica_201708.xlsx"/>
    <s v="Natural Resources Canada"/>
    <n v="2017"/>
    <m/>
    <m/>
    <m/>
    <m/>
    <n v="308.21003185305398"/>
  </r>
  <r>
    <x v="26"/>
    <x v="26"/>
    <s v="Wainfleet"/>
    <s v="CAN0008514"/>
    <n v="9"/>
    <n v="42.897799999999997"/>
    <n v="-79.385400000000004"/>
    <x v="4"/>
    <m/>
    <m/>
    <m/>
    <x v="0"/>
    <s v="Wainfleet Wind Energy Inc"/>
    <s v="Natural Resources Canada"/>
    <s v="ftp://ftp.maps.canada.ca/pub/nacei_cnaie/energy_infrastructure/PowerPlantsRenewGE1MW_NorthAmerica_201708.xlsx"/>
    <s v="Natural Resources Canada"/>
    <n v="2016"/>
    <m/>
    <m/>
    <m/>
    <m/>
    <n v="16.717104287197699"/>
  </r>
  <r>
    <x v="26"/>
    <x v="26"/>
    <s v="Wainwright"/>
    <s v="CAN0008515"/>
    <n v="10"/>
    <n v="49.839500000000001"/>
    <n v="-92.846699999999998"/>
    <x v="7"/>
    <m/>
    <m/>
    <m/>
    <x v="0"/>
    <s v="New Ospvf 1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Wainwright Falls"/>
    <s v="CAN0008516"/>
    <n v="1.1000000000000001"/>
    <n v="49.8217"/>
    <n v="-92.876300000000001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5.2158620775132203"/>
  </r>
  <r>
    <x v="26"/>
    <x v="26"/>
    <s v="Walden North"/>
    <s v="CAN0008517"/>
    <n v="16"/>
    <n v="50.660499999999999"/>
    <n v="-121.9833"/>
    <x v="0"/>
    <m/>
    <m/>
    <m/>
    <x v="0"/>
    <s v="Innergex (51%) / Cayoose Creek Development Corp (49%)"/>
    <s v="Natural Resources Canada"/>
    <s v="ftp://ftp.maps.canada.ca/pub/nacei_cnaie/energy_infrastructure/PowerPlantsRenewGE1MW_NorthAmerica_201708.xlsx"/>
    <s v="Natural Resources Canada"/>
    <n v="2017"/>
    <m/>
    <m/>
    <m/>
    <m/>
    <n v="75.8670847638287"/>
  </r>
  <r>
    <x v="26"/>
    <x v="26"/>
    <s v="Walpole"/>
    <s v="CAN0008518"/>
    <n v="20"/>
    <n v="42.935899999999997"/>
    <n v="-80.143500000000003"/>
    <x v="7"/>
    <m/>
    <m/>
    <m/>
    <x v="0"/>
    <s v="Ge Energy Financial (90%) / Fiera Axium Infrastructure (10%)"/>
    <s v="Natural Resources Canada"/>
    <s v="ftp://ftp.maps.canada.ca/pub/nacei_cnaie/energy_infrastructure/PowerPlantsRenewGE1MW_NorthAmerica_201708.xlsx"/>
    <s v="Natural Resources Canada"/>
    <n v="2013"/>
    <m/>
    <m/>
    <m/>
    <m/>
    <n v="20.621220128001799"/>
  </r>
  <r>
    <x v="26"/>
    <x v="26"/>
    <s v="Walter Hardman"/>
    <s v="CAN0008519"/>
    <n v="8"/>
    <n v="50.813899999999997"/>
    <n v="-118.06"/>
    <x v="0"/>
    <m/>
    <m/>
    <m/>
    <x v="0"/>
    <s v="BC Hydro"/>
    <s v="Natural Resources Canada"/>
    <s v="ftp://ftp.maps.canada.ca/pub/nacei_cnaie/energy_infrastructure/PowerPlantsRenewGE1MW_NorthAmerica_201708.xlsx"/>
    <s v="Natural Resources Canada"/>
    <n v="2015"/>
    <m/>
    <m/>
    <m/>
    <m/>
    <n v="37.9335423819143"/>
  </r>
  <r>
    <x v="26"/>
    <x v="26"/>
    <s v="Walton Community Wind Project"/>
    <s v="CAN0008642"/>
    <n v="2"/>
    <n v="45.197000000000003"/>
    <n v="-63.968800000000002"/>
    <x v="4"/>
    <m/>
    <m/>
    <m/>
    <x v="0"/>
    <s v="Scotian Wind Fields"/>
    <s v="Natural Resources Canada"/>
    <s v="ftp://ftp.maps.canada.ca/pub/nacei_cnaie/energy_infrastructure/PowerPlantsRenewGE1MW_NorthAmerica_201708.xlsx"/>
    <s v="Natural Resources Canada"/>
    <n v="2016"/>
    <m/>
    <m/>
    <m/>
    <m/>
    <n v="3.7149120638217199"/>
  </r>
  <r>
    <x v="26"/>
    <x v="26"/>
    <s v="Waneta"/>
    <s v="CAN0002254"/>
    <n v="493.2"/>
    <n v="49.004100000000001"/>
    <n v="-117.6129"/>
    <x v="0"/>
    <m/>
    <m/>
    <m/>
    <x v="0"/>
    <s v="BC Hydro (33%) / Teck Metals (66%)"/>
    <s v="Natural Resources Canada"/>
    <s v="http://ftp.maps.canada.ca/pub/nacei_cnaie/energy_infrastructure/PowerPlantsAllGE100MW_NorthAmerica_201708.xlsx"/>
    <s v="Natural Resources Canada"/>
    <n v="2015"/>
    <m/>
    <m/>
    <m/>
    <m/>
    <n v="2338.6028878450202"/>
  </r>
  <r>
    <x v="26"/>
    <x v="26"/>
    <s v="Waneta Expansion"/>
    <s v="CAN0002255"/>
    <n v="335"/>
    <n v="49.0047"/>
    <n v="-117.616"/>
    <x v="0"/>
    <m/>
    <m/>
    <m/>
    <x v="0"/>
    <s v="Fortis Inc (51%) / Columbia Power (32.5%) / Columbia Basin Trust (16.5%)"/>
    <s v="Natural Resources Canada"/>
    <s v="http://ftp.maps.canada.ca/pub/nacei_cnaie/energy_infrastructure/PowerPlantsAllGE100MW_NorthAmerica_201708.xlsx"/>
    <s v="Natural Resources Canada"/>
    <n v="2017"/>
    <m/>
    <m/>
    <m/>
    <m/>
    <n v="1588.46708724266"/>
  </r>
  <r>
    <x v="26"/>
    <x v="26"/>
    <s v="Wasdell Falls"/>
    <s v="CAN0008522"/>
    <n v="1.6"/>
    <n v="44.780799999999999"/>
    <n v="-79.293700000000001"/>
    <x v="0"/>
    <m/>
    <m/>
    <m/>
    <x v="0"/>
    <s v="Wasdell Falls Power Corp"/>
    <s v="Natural Resources Canada"/>
    <s v="ftp://ftp.maps.canada.ca/pub/nacei_cnaie/energy_infrastructure/PowerPlantsRenewGE1MW_NorthAmerica_201708.xlsx"/>
    <s v="Natural Resources Canada"/>
    <n v="2017"/>
    <m/>
    <m/>
    <m/>
    <m/>
    <n v="7.5867084763828698"/>
  </r>
  <r>
    <x v="26"/>
    <x v="26"/>
    <s v="Water Street Pumphouse"/>
    <s v="CAN0008523"/>
    <n v="1.3"/>
    <n v="44.3371"/>
    <n v="-78.313100000000006"/>
    <x v="0"/>
    <m/>
    <m/>
    <m/>
    <x v="0"/>
    <s v="Peterborough Utilities Commission"/>
    <s v="Natural Resources Canada"/>
    <s v="ftp://ftp.maps.canada.ca/pub/nacei_cnaie/energy_infrastructure/PowerPlantsRenewGE1MW_NorthAmerica_201708.xlsx"/>
    <s v="Natural Resources Canada"/>
    <n v="2017"/>
    <m/>
    <m/>
    <m/>
    <m/>
    <n v="6.1642006370610796"/>
  </r>
  <r>
    <x v="26"/>
    <x v="26"/>
    <s v="Waterloo"/>
    <s v="CAN0008524"/>
    <n v="8"/>
    <n v="59.631900000000002"/>
    <n v="-109.05549999999999"/>
    <x v="0"/>
    <m/>
    <m/>
    <m/>
    <x v="0"/>
    <s v="Saskatchewan Power Corp"/>
    <s v="Natural Resources Canada"/>
    <s v="ftp://ftp.maps.canada.ca/pub/nacei_cnaie/energy_infrastructure/PowerPlantsRenewGE1MW_NorthAmerica_201708.xlsx"/>
    <s v="Natural Resources Canada"/>
    <n v="2016"/>
    <m/>
    <m/>
    <m/>
    <m/>
    <n v="37.9335423819143"/>
  </r>
  <r>
    <x v="26"/>
    <x v="26"/>
    <s v="Waterloo LFG"/>
    <s v="CAN0008525"/>
    <n v="4.5999999999999996"/>
    <n v="43.4375"/>
    <n v="-80.580100000000002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5"/>
    <m/>
    <m/>
    <m/>
    <m/>
    <n v="8.5393340384404901"/>
  </r>
  <r>
    <x v="26"/>
    <x v="26"/>
    <s v="Waterton Hydro"/>
    <s v="CAN0008526"/>
    <n v="3"/>
    <n v="49.329099999999997"/>
    <n v="-113.67319999999999"/>
    <x v="0"/>
    <m/>
    <m/>
    <m/>
    <x v="0"/>
    <s v="TransAlta (100%)"/>
    <s v="Natural Resources Canada"/>
    <s v="ftp://ftp.maps.canada.ca/pub/nacei_cnaie/energy_infrastructure/PowerPlantsRenewGE1MW_NorthAmerica_201708.xlsx"/>
    <s v="Natural Resources Canada"/>
    <n v="2017"/>
    <m/>
    <m/>
    <m/>
    <m/>
    <n v="14.2250783932178"/>
  </r>
  <r>
    <x v="26"/>
    <x v="26"/>
    <s v="Waterton Wind"/>
    <s v="CAN0008527"/>
    <n v="3.9"/>
    <n v="49.189700000000002"/>
    <n v="-113.6806"/>
    <x v="4"/>
    <m/>
    <m/>
    <m/>
    <x v="0"/>
    <s v="Vision Quest (TransAlta)"/>
    <s v="Natural Resources Canada"/>
    <s v="ftp://ftp.maps.canada.ca/pub/nacei_cnaie/energy_infrastructure/PowerPlantsRenewGE1MW_NorthAmerica_201708.xlsx"/>
    <s v="Natural Resources Canada"/>
    <n v="2016"/>
    <m/>
    <m/>
    <m/>
    <m/>
    <n v="7.24407852445235"/>
  </r>
  <r>
    <x v="26"/>
    <x v="26"/>
    <s v="Watsons Brook"/>
    <s v="CAN0008528"/>
    <n v="9.3000000000000007"/>
    <n v="48.941499999999998"/>
    <n v="-57.928199999999997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44.0977430189754"/>
  </r>
  <r>
    <x v="26"/>
    <x v="26"/>
    <s v="Watts Wind"/>
    <s v="CAN0008529"/>
    <n v="1.5"/>
    <n v="44.899099999999997"/>
    <n v="-62.466099999999997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2.78618404786629"/>
  </r>
  <r>
    <x v="26"/>
    <x v="26"/>
    <s v="Waubaushene 3"/>
    <s v="CAN0008530"/>
    <n v="10"/>
    <n v="44.657499999999999"/>
    <n v="-79.8048"/>
    <x v="7"/>
    <m/>
    <m/>
    <m/>
    <x v="0"/>
    <s v="Aurora Waubaushene 3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Waubaushene 4"/>
    <s v="CAN0008531"/>
    <n v="8"/>
    <n v="44.771299999999997"/>
    <n v="-79.641599999999997"/>
    <x v="7"/>
    <m/>
    <m/>
    <m/>
    <x v="0"/>
    <s v="Aurora Waubaushene 4 LP"/>
    <s v="Natural Resources Canada"/>
    <s v="ftp://ftp.maps.canada.ca/pub/nacei_cnaie/energy_infrastructure/PowerPlantsRenewGE1MW_NorthAmerica_201708.xlsx"/>
    <s v="Natural Resources Canada"/>
    <n v="2017"/>
    <m/>
    <m/>
    <m/>
    <m/>
    <n v="8.2484880512007503"/>
  </r>
  <r>
    <x v="26"/>
    <x v="26"/>
    <s v="Waubaushene 5"/>
    <s v="CAN0008532"/>
    <n v="3.5"/>
    <n v="44.770600000000002"/>
    <n v="-79.601799999999997"/>
    <x v="7"/>
    <m/>
    <m/>
    <m/>
    <x v="0"/>
    <s v="Aurora Waubaushene 5 LP"/>
    <s v="Natural Resources Canada"/>
    <s v="ftp://ftp.maps.canada.ca/pub/nacei_cnaie/energy_infrastructure/PowerPlantsRenewGE1MW_NorthAmerica_201708.xlsx"/>
    <s v="Natural Resources Canada"/>
    <n v="2017"/>
    <m/>
    <m/>
    <m/>
    <m/>
    <n v="3.6087135224003202"/>
  </r>
  <r>
    <x v="26"/>
    <x v="26"/>
    <s v="Wawaitin"/>
    <s v="CAN0008533"/>
    <n v="15"/>
    <n v="48.347200000000001"/>
    <n v="-81.480599999999995"/>
    <x v="0"/>
    <m/>
    <m/>
    <m/>
    <x v="0"/>
    <s v="Umh Energy Partnership  An Ontario General Partnership of Ontario Power Generation Inc and Umh Energy Inc"/>
    <s v="Natural Resources Canada"/>
    <s v="ftp://ftp.maps.canada.ca/pub/nacei_cnaie/energy_infrastructure/PowerPlantsRenewGE1MW_NorthAmerica_201708.xlsx"/>
    <s v="Natural Resources Canada"/>
    <n v="2017"/>
    <m/>
    <m/>
    <m/>
    <m/>
    <n v="71.125391966089396"/>
  </r>
  <r>
    <x v="26"/>
    <x v="26"/>
    <s v="Wawatay"/>
    <s v="CAN0008534"/>
    <n v="13.5"/>
    <n v="48.660400000000003"/>
    <n v="-86.232500000000002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64.012852769480503"/>
  </r>
  <r>
    <x v="26"/>
    <x v="26"/>
    <s v="Wedgeport (Watts Wind II)"/>
    <s v="CAN0008535"/>
    <n v="1.6"/>
    <n v="43.752800000000001"/>
    <n v="-66.013900000000007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2.9719296510573701"/>
  </r>
  <r>
    <x v="26"/>
    <x v="26"/>
    <s v="Weedon"/>
    <s v="CAN0008536"/>
    <n v="4.5"/>
    <n v="45.661700000000003"/>
    <n v="-71.4636"/>
    <x v="0"/>
    <m/>
    <m/>
    <m/>
    <x v="0"/>
    <s v="Ville de Sherbrooke /Hydro Sherbrooke"/>
    <s v="Natural Resources Canada"/>
    <s v="ftp://ftp.maps.canada.ca/pub/nacei_cnaie/energy_infrastructure/PowerPlantsRenewGE1MW_NorthAmerica_201708.xlsx"/>
    <s v="Natural Resources Canada"/>
    <n v="2017"/>
    <m/>
    <m/>
    <m/>
    <m/>
    <n v="21.337617589826799"/>
  </r>
  <r>
    <x v="26"/>
    <x v="26"/>
    <s v="Weican R/D"/>
    <s v="CAN0008537"/>
    <n v="10"/>
    <n v="47.032899999999998"/>
    <n v="-64.016800000000003"/>
    <x v="4"/>
    <m/>
    <m/>
    <m/>
    <x v="0"/>
    <s v="Weican"/>
    <s v="Natural Resources Canada"/>
    <s v="ftp://ftp.maps.canada.ca/pub/nacei_cnaie/energy_infrastructure/PowerPlantsRenewGE1MW_NorthAmerica_201708.xlsx"/>
    <s v="Natural Resources Canada"/>
    <n v="2016"/>
    <m/>
    <m/>
    <m/>
    <m/>
    <n v="18.574560319108599"/>
  </r>
  <r>
    <x v="26"/>
    <x v="26"/>
    <s v="Welland"/>
    <s v="CAN0008538"/>
    <n v="12"/>
    <n v="43.154699999999998"/>
    <n v="-79.192400000000006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56.900313572871497"/>
  </r>
  <r>
    <x v="26"/>
    <x v="26"/>
    <s v="Welland Ridge Road"/>
    <s v="CAN0008539"/>
    <n v="10"/>
    <n v="42.974299999999999"/>
    <n v="-79.1965"/>
    <x v="7"/>
    <m/>
    <m/>
    <m/>
    <x v="0"/>
    <s v="Sune Welland Ridge LP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Wellington"/>
    <s v="CAN0008540"/>
    <n v="5"/>
    <n v="59.627400000000002"/>
    <n v="-109.01779999999999"/>
    <x v="0"/>
    <m/>
    <m/>
    <m/>
    <x v="0"/>
    <s v="Saskatchewan Power Corp"/>
    <s v="Natural Resources Canada"/>
    <s v="ftp://ftp.maps.canada.ca/pub/nacei_cnaie/energy_infrastructure/PowerPlantsRenewGE1MW_NorthAmerica_201708.xlsx"/>
    <s v="Natural Resources Canada"/>
    <n v="2016"/>
    <m/>
    <m/>
    <m/>
    <m/>
    <n v="23.708463988696401"/>
  </r>
  <r>
    <x v="26"/>
    <x v="26"/>
    <s v="Wells"/>
    <s v="CAN0002256"/>
    <n v="239"/>
    <n v="46.4315"/>
    <n v="-83.385900000000007"/>
    <x v="0"/>
    <m/>
    <m/>
    <m/>
    <x v="0"/>
    <s v="Brookfield Renewable Power Inc"/>
    <s v="Natural Resources Canada"/>
    <s v="http://ftp.maps.canada.ca/pub/nacei_cnaie/energy_infrastructure/PowerPlantsAllGE100MW_NorthAmerica_201708.xlsx"/>
    <s v="Natural Resources Canada"/>
    <n v="2017"/>
    <m/>
    <m/>
    <m/>
    <m/>
    <n v="1133.26457865969"/>
  </r>
  <r>
    <x v="26"/>
    <x v="26"/>
    <s v="West Cape 1"/>
    <s v="CAN0008542"/>
    <n v="19.8"/>
    <n v="46.719700000000003"/>
    <n v="-64.369399999999999"/>
    <x v="4"/>
    <m/>
    <m/>
    <m/>
    <x v="0"/>
    <s v="Suez Renewable Energy"/>
    <s v="Natural Resources Canada"/>
    <s v="ftp://ftp.maps.canada.ca/pub/nacei_cnaie/energy_infrastructure/PowerPlantsRenewGE1MW_NorthAmerica_201708.xlsx"/>
    <s v="Natural Resources Canada"/>
    <n v="2016"/>
    <m/>
    <m/>
    <m/>
    <m/>
    <n v="36.777629431835003"/>
  </r>
  <r>
    <x v="26"/>
    <x v="26"/>
    <s v="West Cape 2"/>
    <s v="CAN0008543"/>
    <n v="79.2"/>
    <n v="46.666499999999999"/>
    <n v="-64.396799999999999"/>
    <x v="4"/>
    <m/>
    <m/>
    <m/>
    <x v="0"/>
    <s v="Suez Renewable Energy"/>
    <s v="Natural Resources Canada"/>
    <s v="ftp://ftp.maps.canada.ca/pub/nacei_cnaie/energy_infrastructure/PowerPlantsRenewGE1MW_NorthAmerica_201708.xlsx"/>
    <s v="Natural Resources Canada"/>
    <n v="2016"/>
    <m/>
    <m/>
    <m/>
    <m/>
    <n v="147.11051772734001"/>
  </r>
  <r>
    <x v="26"/>
    <x v="26"/>
    <s v="West Lincoln Niagara Region Wind Farm"/>
    <s v="CAN0002257"/>
    <n v="230"/>
    <n v="42.999299999999998"/>
    <n v="-79.503500000000003"/>
    <x v="4"/>
    <m/>
    <m/>
    <m/>
    <x v="0"/>
    <m/>
    <s v="Natural Resources Canada"/>
    <s v="http://ftp.maps.canada.ca/pub/nacei_cnaie/energy_infrastructure/PowerPlantsAllGE100MW_NorthAmerica_201708.xlsx"/>
    <s v="Natural Resources Canada"/>
    <n v="2016"/>
    <m/>
    <m/>
    <m/>
    <m/>
    <n v="427.21488733949701"/>
  </r>
  <r>
    <x v="26"/>
    <x v="26"/>
    <s v="West Lorne Biooil Cogeneration"/>
    <s v="CAN0008545"/>
    <n v="3"/>
    <n v="42.603900000000003"/>
    <n v="-81.611599999999996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15"/>
    <m/>
    <m/>
    <m/>
    <m/>
    <n v="5.5691308946350997"/>
  </r>
  <r>
    <x v="26"/>
    <x v="26"/>
    <s v="West Nipissing"/>
    <s v="CAN0008546"/>
    <n v="8.6999999999999993"/>
    <n v="46.369500000000002"/>
    <n v="-79.935699999999997"/>
    <x v="0"/>
    <m/>
    <m/>
    <m/>
    <x v="0"/>
    <s v="West Nipissing Power Generation"/>
    <s v="Natural Resources Canada"/>
    <s v="ftp://ftp.maps.canada.ca/pub/nacei_cnaie/energy_infrastructure/PowerPlantsRenewGE1MW_NorthAmerica_201708.xlsx"/>
    <s v="Natural Resources Canada"/>
    <n v="2017"/>
    <m/>
    <m/>
    <m/>
    <m/>
    <n v="41.252727340331802"/>
  </r>
  <r>
    <x v="26"/>
    <x v="26"/>
    <s v="West Windsor"/>
    <s v="CAN0002093"/>
    <n v="122.8"/>
    <n v="42.280700000000003"/>
    <n v="-83.087599999999995"/>
    <x v="1"/>
    <m/>
    <m/>
    <m/>
    <x v="0"/>
    <s v="West Windsor Power"/>
    <s v="Natural Resources Canada"/>
    <s v="http://ftp.maps.canada.ca/pub/nacei_cnaie/energy_infrastructure/PowerPlantsAllGE100MW_NorthAmerica_201708.xlsx"/>
    <s v="Natural Resources Canada"/>
    <n v="2017"/>
    <m/>
    <m/>
    <m/>
    <m/>
    <n v="380.78649981805597"/>
  </r>
  <r>
    <x v="26"/>
    <x v="26"/>
    <s v="Westbury"/>
    <s v="CAN0008547"/>
    <n v="4.3"/>
    <n v="45.497999999999998"/>
    <n v="-71.620099999999994"/>
    <x v="0"/>
    <m/>
    <m/>
    <m/>
    <x v="0"/>
    <s v="Ville de Sherbrooke /Hydro Sherbrooke"/>
    <s v="Natural Resources Canada"/>
    <s v="ftp://ftp.maps.canada.ca/pub/nacei_cnaie/energy_infrastructure/PowerPlantsRenewGE1MW_NorthAmerica_201708.xlsx"/>
    <s v="Natural Resources Canada"/>
    <n v="2017"/>
    <m/>
    <m/>
    <m/>
    <m/>
    <n v="20.3892790302789"/>
  </r>
  <r>
    <x v="26"/>
    <x v="26"/>
    <s v="Westlock (Dapp)"/>
    <s v="CAN0008548"/>
    <n v="17"/>
    <n v="54.415300000000002"/>
    <n v="-114.1769"/>
    <x v="9"/>
    <m/>
    <m/>
    <m/>
    <x v="0"/>
    <s v="Drayton Valley Power (SPRD Program)"/>
    <s v="Natural Resources Canada"/>
    <s v="ftp://ftp.maps.canada.ca/pub/nacei_cnaie/energy_infrastructure/PowerPlantsRenewGE1MW_NorthAmerica_201708.xlsx"/>
    <s v="Natural Resources Canada"/>
    <n v="2017"/>
    <m/>
    <m/>
    <m/>
    <m/>
    <n v="31.558408402932201"/>
  </r>
  <r>
    <x v="26"/>
    <x v="26"/>
    <s v="Weyerhaeuser Grande Prairie"/>
    <s v="CAN0008549"/>
    <n v="48"/>
    <n v="55.071100000000001"/>
    <n v="-118.69070000000001"/>
    <x v="9"/>
    <m/>
    <m/>
    <m/>
    <x v="0"/>
    <s v="Weyerhaeuser"/>
    <s v="Natural Resources Canada"/>
    <s v="ftp://ftp.maps.canada.ca/pub/nacei_cnaie/energy_infrastructure/PowerPlantsRenewGE1MW_NorthAmerica_201708.xlsx"/>
    <s v="Natural Resources Canada"/>
    <n v="2017"/>
    <m/>
    <m/>
    <m/>
    <m/>
    <n v="89.106094314161695"/>
  </r>
  <r>
    <x v="26"/>
    <x v="26"/>
    <s v="Weymouth Falls"/>
    <s v="CAN0008550"/>
    <n v="19.2"/>
    <n v="44.407499999999999"/>
    <n v="-65.949100000000001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91.040501716594505"/>
  </r>
  <r>
    <x v="26"/>
    <x v="26"/>
    <s v="Whatshan"/>
    <s v="CAN0008551"/>
    <n v="54"/>
    <n v="49.910600000000002"/>
    <n v="-118.0718"/>
    <x v="0"/>
    <m/>
    <m/>
    <m/>
    <x v="0"/>
    <s v="BC Hydro"/>
    <s v="Natural Resources Canada"/>
    <s v="ftp://ftp.maps.canada.ca/pub/nacei_cnaie/energy_infrastructure/PowerPlantsRenewGE1MW_NorthAmerica_201708.xlsx"/>
    <s v="Natural Resources Canada"/>
    <n v="2015"/>
    <m/>
    <m/>
    <m/>
    <m/>
    <n v="256.05141107792201"/>
  </r>
  <r>
    <x v="26"/>
    <x v="26"/>
    <s v="Whistler"/>
    <s v="CAN0008552"/>
    <n v="7.6"/>
    <n v="50.106200000000001"/>
    <n v="-122.94580000000001"/>
    <x v="0"/>
    <m/>
    <m/>
    <m/>
    <x v="0"/>
    <s v="Rockford Energy Corp"/>
    <s v="Natural Resources Canada"/>
    <s v="ftp://ftp.maps.canada.ca/pub/nacei_cnaie/energy_infrastructure/PowerPlantsRenewGE1MW_NorthAmerica_201708.xlsx"/>
    <s v="Natural Resources Canada"/>
    <n v="2000"/>
    <m/>
    <m/>
    <m/>
    <m/>
    <n v="36.036865262818601"/>
  </r>
  <r>
    <x v="26"/>
    <x v="26"/>
    <s v="Whitby"/>
    <s v="CAN1031067"/>
    <n v="50"/>
    <n v="43.859400000000001"/>
    <n v="-78.903300000000002"/>
    <x v="1"/>
    <m/>
    <m/>
    <m/>
    <x v="78"/>
    <s v="BC Hydro"/>
    <s v="Canadian Power Plant Database"/>
    <s v="http://www.cbc.ca/news2/interactives/database-cdnpowerplants/?appSession=37157089528396396394056638291117802843348425060575648208153793135366829336033758248443548607051384464831349653596564231536607108"/>
    <s v="GEODB"/>
    <m/>
    <m/>
    <m/>
    <m/>
    <m/>
    <n v="155.04336311810101"/>
  </r>
  <r>
    <x v="26"/>
    <x v="26"/>
    <s v="White Otter Falls"/>
    <s v="CAN0008553"/>
    <n v="5.5"/>
    <n v="49.218899999999998"/>
    <n v="-82.688800000000001"/>
    <x v="0"/>
    <m/>
    <m/>
    <m/>
    <x v="0"/>
    <s v="Nipiy-Wof Hydrokap LP"/>
    <s v="Natural Resources Canada"/>
    <s v="ftp://ftp.maps.canada.ca/pub/nacei_cnaie/energy_infrastructure/PowerPlantsRenewGE1MW_NorthAmerica_201708.xlsx"/>
    <s v="Natural Resources Canada"/>
    <n v="2017"/>
    <m/>
    <m/>
    <m/>
    <m/>
    <n v="26.0793103875661"/>
  </r>
  <r>
    <x v="26"/>
    <x v="26"/>
    <s v="White River"/>
    <s v="CAN0008554"/>
    <n v="7.5"/>
    <n v="48.594000000000001"/>
    <n v="-85.300799999999995"/>
    <x v="9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13.9228272365877"/>
  </r>
  <r>
    <x v="26"/>
    <x v="26"/>
    <s v="White Rock"/>
    <s v="CAN0008555"/>
    <n v="2.9"/>
    <n v="45.0623"/>
    <n v="-64.380700000000004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00"/>
    <m/>
    <m/>
    <m/>
    <m/>
    <n v="13.7509091134439"/>
  </r>
  <r>
    <x v="26"/>
    <x v="26"/>
    <s v="Whitecourt"/>
    <s v="CAN0008556"/>
    <n v="25"/>
    <n v="54.162399999999998"/>
    <n v="-115.7336"/>
    <x v="9"/>
    <m/>
    <m/>
    <m/>
    <x v="0"/>
    <s v="Whitecourt Power Partnership"/>
    <s v="Natural Resources Canada"/>
    <s v="ftp://ftp.maps.canada.ca/pub/nacei_cnaie/energy_infrastructure/PowerPlantsRenewGE1MW_NorthAmerica_201708.xlsx"/>
    <s v="Natural Resources Canada"/>
    <n v="2012"/>
    <m/>
    <m/>
    <m/>
    <m/>
    <n v="46.409424121959198"/>
  </r>
  <r>
    <x v="26"/>
    <x v="26"/>
    <s v="Whitedog Falls"/>
    <s v="CAN0008557"/>
    <n v="68"/>
    <n v="50.1145"/>
    <n v="-94.869100000000003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322.43511024627202"/>
  </r>
  <r>
    <x v="26"/>
    <x v="26"/>
    <s v="Whitehorse"/>
    <s v="CAN0008558"/>
    <n v="40"/>
    <n v="60.698399999999999"/>
    <n v="-135.04349999999999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89.66771190957101"/>
  </r>
  <r>
    <x v="26"/>
    <x v="26"/>
    <s v="Whittington"/>
    <s v="CAN0008559"/>
    <n v="6.2"/>
    <n v="44.0045"/>
    <n v="-80.162800000000004"/>
    <x v="4"/>
    <m/>
    <m/>
    <m/>
    <x v="0"/>
    <s v="WPD Whittington Wind Inc"/>
    <s v="Natural Resources Canada"/>
    <s v="ftp://ftp.maps.canada.ca/pub/nacei_cnaie/energy_infrastructure/PowerPlantsRenewGE1MW_NorthAmerica_201708.xlsx"/>
    <s v="Natural Resources Canada"/>
    <n v="2016"/>
    <m/>
    <m/>
    <m/>
    <m/>
    <n v="11.516227397847301"/>
  </r>
  <r>
    <x v="26"/>
    <x v="26"/>
    <s v="Whynotts"/>
    <s v="CAN0008560"/>
    <n v="4"/>
    <n v="44.407800000000002"/>
    <n v="-64.466200000000001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7.4298241276434398"/>
  </r>
  <r>
    <x v="26"/>
    <x v="26"/>
    <s v="William Rutley"/>
    <s v="CAN0008561"/>
    <n v="10"/>
    <n v="45.007599999999996"/>
    <n v="-74.974599999999995"/>
    <x v="7"/>
    <m/>
    <m/>
    <m/>
    <x v="0"/>
    <s v="TransCanada Energy Ltd"/>
    <s v="Natural Resources Canada"/>
    <s v="ftp://ftp.maps.canada.ca/pub/nacei_cnaie/energy_infrastructure/PowerPlantsRenewGE1MW_NorthAmerica_201708.xlsx"/>
    <s v="Natural Resources Canada"/>
    <n v="2017"/>
    <m/>
    <m/>
    <m/>
    <m/>
    <n v="10.310610064000899"/>
  </r>
  <r>
    <x v="26"/>
    <x v="26"/>
    <s v="Williams Lake"/>
    <s v="CAN0008562"/>
    <n v="68"/>
    <n v="52.161299999999997"/>
    <n v="-122.1712"/>
    <x v="9"/>
    <m/>
    <m/>
    <m/>
    <x v="0"/>
    <s v="Atlantic Power Corp"/>
    <s v="Natural Resources Canada"/>
    <s v="ftp://ftp.maps.canada.ca/pub/nacei_cnaie/energy_infrastructure/PowerPlantsRenewGE1MW_NorthAmerica_201708.xlsx"/>
    <s v="Natural Resources Canada"/>
    <n v="2017"/>
    <m/>
    <m/>
    <m/>
    <m/>
    <n v="126.233633611729"/>
  </r>
  <r>
    <x v="26"/>
    <x v="26"/>
    <s v="Wilson's Falls"/>
    <s v="CAN0008563"/>
    <n v="2.2999999999999998"/>
    <n v="45.062399999999997"/>
    <n v="-79.310599999999994"/>
    <x v="0"/>
    <m/>
    <m/>
    <m/>
    <x v="0"/>
    <s v="Bracebridge Generation Limited"/>
    <s v="Natural Resources Canada"/>
    <s v="ftp://ftp.maps.canada.ca/pub/nacei_cnaie/energy_infrastructure/PowerPlantsRenewGE1MW_NorthAmerica_201708.xlsx"/>
    <s v="Natural Resources Canada"/>
    <n v="2017"/>
    <m/>
    <m/>
    <m/>
    <m/>
    <n v="10.9058934348003"/>
  </r>
  <r>
    <x v="26"/>
    <x v="26"/>
    <s v="Windsor Airport SF"/>
    <s v="CAN0008643"/>
    <n v="50"/>
    <n v="42.280999999999999"/>
    <n v="-82.935100000000006"/>
    <x v="7"/>
    <m/>
    <m/>
    <m/>
    <x v="0"/>
    <s v="Windsor Solar LP"/>
    <s v="Natural Resources Canada"/>
    <s v="ftp://ftp.maps.canada.ca/pub/nacei_cnaie/energy_infrastructure/PowerPlantsRenewGE1MW_NorthAmerica_201708.xlsx"/>
    <s v="Natural Resources Canada"/>
    <n v="2017"/>
    <m/>
    <m/>
    <m/>
    <m/>
    <n v="51.553050320004601"/>
  </r>
  <r>
    <x v="26"/>
    <x v="26"/>
    <s v="Windsor Cogeneration"/>
    <s v="CAN1031080"/>
    <n v="68"/>
    <n v="42.287599999999998"/>
    <n v="-82.9803"/>
    <x v="1"/>
    <m/>
    <m/>
    <m/>
    <x v="32"/>
    <s v="Capital Power"/>
    <s v="Canadian Power Plant Database"/>
    <s v="http://www.cbc.ca/news2/interactives/database-cdnpowerplants/?appSession=37157089528396396394056638291117802843348425060575648208153793135366829336033758248443548607051384464831349653596564231536607108"/>
    <s v="GEODB"/>
    <m/>
    <m/>
    <m/>
    <m/>
    <m/>
    <n v="210.85897384061701"/>
  </r>
  <r>
    <x v="26"/>
    <x v="26"/>
    <s v="Wintering Hills"/>
    <s v="CAN0008564"/>
    <n v="88"/>
    <n v="51.221400000000003"/>
    <n v="-112.5779"/>
    <x v="4"/>
    <m/>
    <m/>
    <m/>
    <x v="0"/>
    <s v="Suncor / Teck"/>
    <s v="Natural Resources Canada"/>
    <s v="ftp://ftp.maps.canada.ca/pub/nacei_cnaie/energy_infrastructure/PowerPlantsRenewGE1MW_NorthAmerica_201708.xlsx"/>
    <s v="Natural Resources Canada"/>
    <n v="2016"/>
    <m/>
    <m/>
    <m/>
    <m/>
    <n v="163.456130808155"/>
  </r>
  <r>
    <x v="26"/>
    <x v="26"/>
    <s v="Wm Ottawa Landfill"/>
    <s v="CAN0008565"/>
    <n v="6.4"/>
    <n v="45.281599999999997"/>
    <n v="-75.959299999999999"/>
    <x v="9"/>
    <m/>
    <m/>
    <m/>
    <x v="0"/>
    <s v="Waste Management of Canada Corp"/>
    <s v="Natural Resources Canada"/>
    <s v="ftp://ftp.maps.canada.ca/pub/nacei_cnaie/energy_infrastructure/PowerPlantsRenewGE1MW_NorthAmerica_201708.xlsx"/>
    <s v="Natural Resources Canada"/>
    <n v="2017"/>
    <m/>
    <m/>
    <m/>
    <m/>
    <n v="11.880812575221499"/>
  </r>
  <r>
    <x v="26"/>
    <x v="26"/>
    <s v="Wolfe Island"/>
    <s v="CAN0002258"/>
    <n v="197.8"/>
    <n v="44.179000000000002"/>
    <n v="-76.472499999999997"/>
    <x v="4"/>
    <m/>
    <m/>
    <m/>
    <x v="0"/>
    <s v="Melancthon Wolfe Wind LP"/>
    <s v="Natural Resources Canada"/>
    <s v="http://ftp.maps.canada.ca/pub/nacei_cnaie/energy_infrastructure/PowerPlantsAllGE100MW_NorthAmerica_201708.xlsx"/>
    <s v="Natural Resources Canada"/>
    <n v="2017"/>
    <m/>
    <m/>
    <m/>
    <m/>
    <n v="367.40480311196802"/>
  </r>
  <r>
    <x v="26"/>
    <x v="26"/>
    <s v="Woolwich Bio-En"/>
    <s v="CAN0008567"/>
    <n v="2.9"/>
    <n v="43.604300000000002"/>
    <n v="-80.549700000000001"/>
    <x v="9"/>
    <m/>
    <m/>
    <m/>
    <x v="0"/>
    <s v="Woolwich Bio-En Inc"/>
    <s v="Natural Resources Canada"/>
    <s v="ftp://ftp.maps.canada.ca/pub/nacei_cnaie/energy_infrastructure/PowerPlantsRenewGE1MW_NorthAmerica_201708.xlsx"/>
    <s v="Natural Resources Canada"/>
    <n v="2017"/>
    <m/>
    <m/>
    <m/>
    <m/>
    <n v="5.3834931981472698"/>
  </r>
  <r>
    <x v="26"/>
    <x v="26"/>
    <s v="Wreck Cove"/>
    <s v="CAN0002259"/>
    <n v="200"/>
    <n v="46.531399999999998"/>
    <n v="-60.440199999999997"/>
    <x v="0"/>
    <m/>
    <m/>
    <m/>
    <x v="0"/>
    <m/>
    <s v="Natural Resources Canada"/>
    <s v="http://ftp.maps.canada.ca/pub/nacei_cnaie/energy_infrastructure/PowerPlantsAllGE100MW_NorthAmerica_201708.xlsx"/>
    <s v="Natural Resources Canada"/>
    <n v="2017"/>
    <m/>
    <m/>
    <m/>
    <m/>
    <n v="948.33855954785895"/>
  </r>
  <r>
    <x v="26"/>
    <x v="26"/>
    <s v="Wuskwatim"/>
    <s v="CAN0002260"/>
    <n v="211"/>
    <n v="55.5383"/>
    <n v="-98.493799999999993"/>
    <x v="0"/>
    <m/>
    <m/>
    <m/>
    <x v="0"/>
    <s v="Wuskwatim Power Ltd"/>
    <s v="Natural Resources Canada"/>
    <s v="http://ftp.maps.canada.ca/pub/nacei_cnaie/energy_infrastructure/PowerPlantsAllGE100MW_NorthAmerica_201708.xlsx"/>
    <s v="Natural Resources Canada"/>
    <n v="2017"/>
    <m/>
    <m/>
    <m/>
    <m/>
    <n v="1000.4971803229899"/>
  </r>
  <r>
    <x v="26"/>
    <x v="26"/>
    <s v="Yellowhead"/>
    <s v="CAN0002094"/>
    <n v="138"/>
    <n v="52.723399999999998"/>
    <n v="-108.23180000000001"/>
    <x v="1"/>
    <m/>
    <m/>
    <m/>
    <x v="0"/>
    <s v="Saskatchewan Power Corp"/>
    <s v="Natural Resources Canada"/>
    <s v="http://ftp.maps.canada.ca/pub/nacei_cnaie/energy_infrastructure/PowerPlantsAllGE100MW_NorthAmerica_201708.xlsx"/>
    <s v="Natural Resources Canada"/>
    <n v="2016"/>
    <m/>
    <m/>
    <m/>
    <m/>
    <n v="427.91968220595902"/>
  </r>
  <r>
    <x v="26"/>
    <x v="26"/>
    <s v="York Energy Centre"/>
    <s v="CAN0002095"/>
    <n v="393"/>
    <n v="44.075699999999998"/>
    <n v="-79.530900000000003"/>
    <x v="1"/>
    <m/>
    <m/>
    <m/>
    <x v="0"/>
    <s v="York Energy Centre LP"/>
    <s v="Natural Resources Canada"/>
    <s v="http://ftp.maps.canada.ca/pub/nacei_cnaie/energy_infrastructure/PowerPlantsAllGE100MW_NorthAmerica_201708.xlsx"/>
    <s v="Natural Resources Canada"/>
    <n v="2017"/>
    <m/>
    <m/>
    <m/>
    <m/>
    <n v="1218.6408341082699"/>
  </r>
  <r>
    <x v="26"/>
    <x v="26"/>
    <s v="Zeballos Lake"/>
    <s v="CAN0008570"/>
    <n v="23"/>
    <n v="50.0535"/>
    <n v="-126.77970000000001"/>
    <x v="0"/>
    <m/>
    <m/>
    <m/>
    <x v="0"/>
    <m/>
    <s v="Natural Resources Canada"/>
    <s v="ftp://ftp.maps.canada.ca/pub/nacei_cnaie/energy_infrastructure/PowerPlantsRenewGE1MW_NorthAmerica_201708.xlsx"/>
    <s v="Natural Resources Canada"/>
    <n v="2017"/>
    <m/>
    <m/>
    <m/>
    <m/>
    <n v="109.05893434800301"/>
  </r>
  <r>
    <x v="26"/>
    <x v="26"/>
    <s v="Zellstoff Celgar Mill"/>
    <s v="CAN0008571"/>
    <n v="78"/>
    <n v="49.336100000000002"/>
    <n v="-117.72750000000001"/>
    <x v="9"/>
    <m/>
    <m/>
    <m/>
    <x v="0"/>
    <s v="Mercer International Group"/>
    <s v="Natural Resources Canada"/>
    <s v="ftp://ftp.maps.canada.ca/pub/nacei_cnaie/energy_infrastructure/PowerPlantsRenewGE1MW_NorthAmerica_201708.xlsx"/>
    <s v="Natural Resources Canada"/>
    <n v="2017"/>
    <m/>
    <m/>
    <m/>
    <m/>
    <n v="144.797403260512"/>
  </r>
  <r>
    <x v="26"/>
    <x v="26"/>
    <s v="Zephyr"/>
    <s v="CAN0008572"/>
    <n v="10"/>
    <n v="42.9238"/>
    <n v="-81.906300000000002"/>
    <x v="4"/>
    <m/>
    <m/>
    <m/>
    <x v="0"/>
    <m/>
    <s v="Natural Resources Canada"/>
    <s v="ftp://ftp.maps.canada.ca/pub/nacei_cnaie/energy_infrastructure/PowerPlantsRenewGE1MW_NorthAmerica_201708.xlsx"/>
    <s v="Natural Resources Canada"/>
    <n v="2016"/>
    <m/>
    <m/>
    <m/>
    <m/>
    <n v="18.574560319108599"/>
  </r>
  <r>
    <x v="27"/>
    <x v="27"/>
    <s v="Palmarejo"/>
    <s v="WRI1023038"/>
    <n v="66.23"/>
    <n v="14.9"/>
    <n v="-23.55"/>
    <x v="3"/>
    <m/>
    <m/>
    <m/>
    <x v="0"/>
    <m/>
    <s v="African Development Bank Group"/>
    <s v="http://powerafrica.opendataforafrica.org"/>
    <s v="Power Africa"/>
    <m/>
    <m/>
    <m/>
    <m/>
    <m/>
    <m/>
  </r>
  <r>
    <x v="27"/>
    <x v="27"/>
    <s v="Palmeira Electra"/>
    <s v="WRI1023039"/>
    <n v="11.574999999999999"/>
    <n v="16.7667"/>
    <n v="-22.9833"/>
    <x v="3"/>
    <m/>
    <m/>
    <m/>
    <x v="0"/>
    <m/>
    <s v="African Development Bank Group"/>
    <s v="http://powerafrica.opendataforafrica.org"/>
    <s v="Power Africa"/>
    <m/>
    <m/>
    <m/>
    <m/>
    <m/>
    <m/>
  </r>
  <r>
    <x v="27"/>
    <x v="27"/>
    <s v="Praia"/>
    <s v="WRI1023040"/>
    <n v="10"/>
    <n v="14.928000000000001"/>
    <n v="-23.545000000000002"/>
    <x v="3"/>
    <m/>
    <m/>
    <m/>
    <x v="0"/>
    <m/>
    <s v="ECOREX"/>
    <s v="http://www.ecowrex.org/resources/energy_generators?title_field_value=&amp;&amp;&amp;&amp;&amp;items_per_page=20&amp;page=5"/>
    <s v="Power Africa"/>
    <m/>
    <m/>
    <m/>
    <m/>
    <m/>
    <m/>
  </r>
  <r>
    <x v="28"/>
    <x v="28"/>
    <s v="Bangui Enerca"/>
    <s v="WRI1023051"/>
    <n v="14.364000000000001"/>
    <n v="4.3833000000000002"/>
    <n v="18.616700000000002"/>
    <x v="3"/>
    <m/>
    <m/>
    <m/>
    <x v="0"/>
    <m/>
    <s v="African Development Bank Group"/>
    <s v="http://powerafrica.opendataforafrica.org"/>
    <s v="Power Africa"/>
    <m/>
    <m/>
    <m/>
    <m/>
    <m/>
    <m/>
  </r>
  <r>
    <x v="28"/>
    <x v="28"/>
    <s v="Boali"/>
    <s v="WRI1023052"/>
    <n v="19.3"/>
    <n v="4.8811"/>
    <n v="18.034099999999999"/>
    <x v="0"/>
    <m/>
    <m/>
    <m/>
    <x v="0"/>
    <m/>
    <s v="African Development Bank Group"/>
    <s v="http://powerafrica.opendataforafrica.org"/>
    <s v="Power Africa"/>
    <m/>
    <m/>
    <m/>
    <m/>
    <m/>
    <m/>
  </r>
  <r>
    <x v="29"/>
    <x v="29"/>
    <s v="ABANICO"/>
    <s v="CHL0001001"/>
    <n v="136"/>
    <n v="-37.364600000000003"/>
    <n v="-71.489400000000003"/>
    <x v="0"/>
    <m/>
    <m/>
    <m/>
    <x v="0"/>
    <s v="ENDESA"/>
    <s v="EnergÃ­a Abierta"/>
    <s v="http://energiaabierta.cl/electricidad/"/>
    <s v="EnergÃ­a Abierta"/>
    <n v="2016"/>
    <m/>
    <m/>
    <m/>
    <m/>
    <n v="490.08798751950002"/>
  </r>
  <r>
    <x v="29"/>
    <x v="29"/>
    <s v="AGUAS BLANCAS"/>
    <s v="CHL0000001"/>
    <n v="2"/>
    <n v="-24.1355"/>
    <n v="-69.864900000000006"/>
    <x v="3"/>
    <m/>
    <m/>
    <m/>
    <x v="0"/>
    <s v="INGENOVA"/>
    <s v="EnergÃ­a Abierta"/>
    <s v="http://energiaabierta.cl/electricidad/"/>
    <s v="EnergÃ­a Abierta"/>
    <n v="2016"/>
    <m/>
    <m/>
    <m/>
    <m/>
    <n v="3.12514393668841"/>
  </r>
  <r>
    <x v="29"/>
    <x v="29"/>
    <s v="ALFALFAL"/>
    <s v="CHL0001002"/>
    <n v="178"/>
    <n v="-33.501199999999997"/>
    <n v="-70.192700000000002"/>
    <x v="0"/>
    <m/>
    <m/>
    <m/>
    <x v="0"/>
    <s v="AES GENER S.A."/>
    <s v="EnergÃ­a Abierta"/>
    <s v="http://energiaabierta.cl/electricidad/"/>
    <s v="EnergÃ­a Abierta"/>
    <n v="2016"/>
    <m/>
    <m/>
    <m/>
    <m/>
    <n v="641.43868954758102"/>
  </r>
  <r>
    <x v="29"/>
    <x v="29"/>
    <s v="ALLIPEN"/>
    <s v="CHL0001003"/>
    <n v="3"/>
    <n v="-38.998699999999999"/>
    <n v="-72.222999999999999"/>
    <x v="0"/>
    <m/>
    <m/>
    <m/>
    <x v="0"/>
    <s v="HIDROELECTRICA ALLIPEN S.A."/>
    <s v="EnergÃ­a Abierta"/>
    <s v="http://energiaabierta.cl/electricidad/"/>
    <s v="EnergÃ­a Abierta"/>
    <n v="2016"/>
    <m/>
    <m/>
    <m/>
    <m/>
    <n v="10.810764430577199"/>
  </r>
  <r>
    <x v="29"/>
    <x v="29"/>
    <s v="ALTO BAGUALES"/>
    <s v="CHL0002001"/>
    <n v="1.98"/>
    <n v="-45.526000000000003"/>
    <n v="-72.104600000000005"/>
    <x v="4"/>
    <m/>
    <m/>
    <m/>
    <x v="0"/>
    <s v="EMPRESA ELECTRICA DE AYSEN S.A."/>
    <s v="EnergÃ­a Abierta"/>
    <s v="http://energiaabierta.cl/electricidad/"/>
    <s v="EnergÃ­a Abierta"/>
    <n v="2016"/>
    <m/>
    <m/>
    <m/>
    <m/>
    <n v="3.1858566936508899"/>
  </r>
  <r>
    <x v="29"/>
    <x v="29"/>
    <s v="ANGOL (LOS SAUCES)"/>
    <s v="CHL0000134"/>
    <n v="1.5"/>
    <n v="-37.965800000000002"/>
    <n v="-72.826899999999995"/>
    <x v="3"/>
    <m/>
    <m/>
    <m/>
    <x v="0"/>
    <s v="SAGESA"/>
    <s v="EnergÃ­a Abierta"/>
    <s v="http://energiaabierta.cl/electricidad/"/>
    <s v="EnergÃ­a Abierta"/>
    <n v="2016"/>
    <m/>
    <m/>
    <m/>
    <m/>
    <n v="2.3438579525163101"/>
  </r>
  <r>
    <x v="29"/>
    <x v="29"/>
    <s v="ANGOSTURA"/>
    <s v="CHL0001005"/>
    <n v="324"/>
    <n v="-37.710299999999997"/>
    <n v="-71.816900000000004"/>
    <x v="0"/>
    <m/>
    <m/>
    <m/>
    <x v="0"/>
    <s v="COLBUN S.A."/>
    <s v="EnergÃ­a Abierta"/>
    <s v="http://energiaabierta.cl/electricidad/"/>
    <s v="EnergÃ­a Abierta"/>
    <n v="2016"/>
    <m/>
    <m/>
    <m/>
    <m/>
    <n v="1167.5625585023399"/>
  </r>
  <r>
    <x v="29"/>
    <x v="29"/>
    <s v="ANTILHUE"/>
    <s v="CHL0000092"/>
    <n v="101.3"/>
    <n v="-39.800899999999999"/>
    <n v="-73.185199999999995"/>
    <x v="3"/>
    <m/>
    <m/>
    <m/>
    <x v="0"/>
    <s v="COLBUN S.A."/>
    <s v="EnergÃ­a Abierta"/>
    <s v="http://energiaabierta.cl/electricidad/"/>
    <s v="EnergÃ­a Abierta"/>
    <n v="2016"/>
    <m/>
    <m/>
    <m/>
    <m/>
    <n v="158.28854039326799"/>
  </r>
  <r>
    <x v="29"/>
    <x v="29"/>
    <s v="ANTUCO"/>
    <s v="CHL0001006"/>
    <n v="320"/>
    <n v="-37.310299999999998"/>
    <n v="-71.626400000000004"/>
    <x v="0"/>
    <m/>
    <m/>
    <m/>
    <x v="0"/>
    <s v="ENDESA"/>
    <s v="EnergÃ­a Abierta"/>
    <s v="http://energiaabierta.cl/electricidad/"/>
    <s v="EnergÃ­a Abierta"/>
    <n v="2016"/>
    <m/>
    <m/>
    <m/>
    <m/>
    <n v="1153.14820592823"/>
  </r>
  <r>
    <x v="29"/>
    <x v="29"/>
    <s v="ATACAMA (CC1-CC2)"/>
    <s v="CHL0000002"/>
    <n v="767.8"/>
    <n v="-23.0898"/>
    <n v="-70.416799999999995"/>
    <x v="1"/>
    <m/>
    <m/>
    <m/>
    <x v="0"/>
    <s v="GASATACAMA"/>
    <s v="EnergÃ­a Abierta"/>
    <s v="http://energiaabierta.cl/electricidad/"/>
    <s v="EnergÃ­a Abierta"/>
    <n v="2016"/>
    <m/>
    <m/>
    <m/>
    <m/>
    <n v="3199.0516484131299"/>
  </r>
  <r>
    <x v="29"/>
    <x v="29"/>
    <s v="AUXILIAR DEL MAIPO (CAEMSA)"/>
    <s v="CHL0001007"/>
    <n v="5"/>
    <n v="-33.642699999999998"/>
    <n v="-70.633099999999999"/>
    <x v="0"/>
    <m/>
    <m/>
    <m/>
    <x v="0"/>
    <s v="CARBOMET ENERGIA S.A."/>
    <s v="EnergÃ­a Abierta"/>
    <s v="http://energiaabierta.cl/electricidad/"/>
    <s v="EnergÃ­a Abierta"/>
    <n v="2016"/>
    <m/>
    <m/>
    <m/>
    <m/>
    <n v="18.017940717628701"/>
  </r>
  <r>
    <x v="29"/>
    <x v="29"/>
    <s v="Arauco"/>
    <s v="CHL0003002"/>
    <n v="24"/>
    <n v="-37.209200000000003"/>
    <n v="-73.222200000000001"/>
    <x v="9"/>
    <m/>
    <m/>
    <m/>
    <x v="0"/>
    <s v="ARAUCO BIOENERGIA S.A."/>
    <s v="EnergÃ­a Abierta"/>
    <s v="http://energiaabierta.cl/electricidad/"/>
    <s v="EnergÃ­a Abierta"/>
    <n v="2016"/>
    <m/>
    <m/>
    <m/>
    <m/>
    <n v="333.02422505860898"/>
  </r>
  <r>
    <x v="29"/>
    <x v="29"/>
    <s v="BIO CRUZ"/>
    <s v="CHL0000107"/>
    <n v="2.8"/>
    <n v="-32.8489"/>
    <n v="-71.226699999999994"/>
    <x v="3"/>
    <s v="Gas"/>
    <m/>
    <m/>
    <x v="0"/>
    <s v="BIO CRUZ GENERACION"/>
    <s v="EnergÃ­a Abierta"/>
    <s v="http://energiaabierta.cl/electricidad/"/>
    <s v="EnergÃ­a Abierta"/>
    <n v="2016"/>
    <m/>
    <m/>
    <m/>
    <m/>
    <n v="4.3752015113637803"/>
  </r>
  <r>
    <x v="29"/>
    <x v="29"/>
    <s v="BIOMAR"/>
    <s v="CHL0000081"/>
    <n v="2.4"/>
    <n v="-41.781999999999996"/>
    <n v="-73.431899999999999"/>
    <x v="3"/>
    <m/>
    <m/>
    <m/>
    <x v="0"/>
    <s v="SAGESA"/>
    <s v="EnergÃ­a Abierta"/>
    <s v="http://energiaabierta.cl/electricidad/"/>
    <s v="EnergÃ­a Abierta"/>
    <n v="2016"/>
    <m/>
    <m/>
    <m/>
    <m/>
    <n v="3.7501727240261"/>
  </r>
  <r>
    <x v="29"/>
    <x v="29"/>
    <s v="BLANCO"/>
    <s v="CHL0001009"/>
    <n v="53"/>
    <n v="-32.917000000000002"/>
    <n v="-70.328900000000004"/>
    <x v="0"/>
    <m/>
    <m/>
    <m/>
    <x v="0"/>
    <s v="COLBUN S.A."/>
    <s v="EnergÃ­a Abierta"/>
    <s v="http://energiaabierta.cl/electricidad/"/>
    <s v="EnergÃ­a Abierta"/>
    <n v="2016"/>
    <m/>
    <m/>
    <m/>
    <m/>
    <n v="190.99017160686401"/>
  </r>
  <r>
    <x v="29"/>
    <x v="29"/>
    <s v="BOCAMINA (I-II)"/>
    <s v="CHL0000057"/>
    <n v="478"/>
    <n v="-37.021500000000003"/>
    <n v="-73.167299999999997"/>
    <x v="6"/>
    <m/>
    <m/>
    <m/>
    <x v="0"/>
    <s v="ENDESA"/>
    <s v="EnergÃ­a Abierta"/>
    <s v="http://energiaabierta.cl/electricidad/"/>
    <s v="EnergÃ­a Abierta"/>
    <n v="2016"/>
    <m/>
    <m/>
    <m/>
    <m/>
    <n v="2568.7493353851"/>
  </r>
  <r>
    <x v="29"/>
    <x v="29"/>
    <s v="BOQUIAMARGO"/>
    <s v="CHL0001010"/>
    <n v="1"/>
    <n v="-37.867600000000003"/>
    <n v="-71.613799999999998"/>
    <x v="0"/>
    <m/>
    <m/>
    <m/>
    <x v="0"/>
    <s v="ELECTRICA SAN MIGUEL"/>
    <s v="EnergÃ­a Abierta"/>
    <s v="http://energiaabierta.cl/electricidad/"/>
    <s v="EnergÃ­a Abierta"/>
    <n v="2016"/>
    <m/>
    <m/>
    <m/>
    <m/>
    <n v="3.60358814352574"/>
  </r>
  <r>
    <x v="29"/>
    <x v="29"/>
    <s v="CALLAO"/>
    <s v="CHL0001012"/>
    <n v="3"/>
    <n v="-40.887799999999999"/>
    <n v="-72.338200000000001"/>
    <x v="0"/>
    <m/>
    <m/>
    <m/>
    <x v="0"/>
    <s v="HIDROCALLAO S.A."/>
    <s v="EnergÃ­a Abierta"/>
    <s v="http://energiaabierta.cl/electricidad/"/>
    <s v="EnergÃ­a Abierta"/>
    <n v="2016"/>
    <m/>
    <m/>
    <m/>
    <m/>
    <n v="10.810764430577199"/>
  </r>
  <r>
    <x v="29"/>
    <x v="29"/>
    <s v="CALLE CALLE"/>
    <s v="CHL0000093"/>
    <n v="13"/>
    <n v="-39.799900000000001"/>
    <n v="-73.189099999999996"/>
    <x v="3"/>
    <m/>
    <m/>
    <m/>
    <x v="0"/>
    <s v="SAGESA"/>
    <s v="EnergÃ­a Abierta"/>
    <s v="http://energiaabierta.cl/electricidad/"/>
    <s v="EnergÃ­a Abierta"/>
    <n v="2016"/>
    <m/>
    <m/>
    <m/>
    <m/>
    <n v="20.3134355884747"/>
  </r>
  <r>
    <x v="29"/>
    <x v="29"/>
    <s v="CAMPICHE"/>
    <s v="CHL0000108"/>
    <n v="248.9888"/>
    <n v="-32.7483"/>
    <n v="-71.4833"/>
    <x v="6"/>
    <m/>
    <m/>
    <m/>
    <x v="0"/>
    <s v="EMPRESA ELECTRICA CAMPICHE S.A."/>
    <s v="EnergÃ­a Abierta"/>
    <s v="http://energiaabierta.cl/electricidad/"/>
    <s v="EnergÃ­a Abierta"/>
    <n v="2016"/>
    <m/>
    <m/>
    <m/>
    <m/>
    <n v="1338.0540052684801"/>
  </r>
  <r>
    <x v="29"/>
    <x v="29"/>
    <s v="CANDELARIA"/>
    <s v="CHL0000104"/>
    <n v="253.9"/>
    <n v="-34.033900000000003"/>
    <n v="-70.613799999999998"/>
    <x v="1"/>
    <m/>
    <m/>
    <m/>
    <x v="0"/>
    <s v="COLBUN S.A."/>
    <s v="EnergÃ­a Abierta"/>
    <s v="http://energiaabierta.cl/electricidad/"/>
    <s v="EnergÃ­a Abierta"/>
    <n v="2016"/>
    <m/>
    <m/>
    <m/>
    <m/>
    <n v="1057.8786318469599"/>
  </r>
  <r>
    <x v="29"/>
    <x v="29"/>
    <s v="CANELA"/>
    <s v="CHL0002003"/>
    <n v="18.149999999999999"/>
    <n v="-31.2883"/>
    <n v="-71.6023"/>
    <x v="4"/>
    <m/>
    <m/>
    <m/>
    <x v="0"/>
    <s v="ENDESAECO S.A."/>
    <s v="EnergÃ­a Abierta"/>
    <s v="http://energiaabierta.cl/electricidad/"/>
    <s v="EnergÃ­a Abierta"/>
    <n v="2016"/>
    <m/>
    <m/>
    <m/>
    <m/>
    <n v="29.203686358466499"/>
  </r>
  <r>
    <x v="29"/>
    <x v="29"/>
    <s v="CANELA II"/>
    <s v="CHL0002004"/>
    <n v="60"/>
    <n v="-31.313600000000001"/>
    <n v="-71.601100000000002"/>
    <x v="4"/>
    <m/>
    <m/>
    <m/>
    <x v="0"/>
    <s v="ENDESAECO S.A."/>
    <s v="EnergÃ­a Abierta"/>
    <s v="http://energiaabierta.cl/electricidad/"/>
    <s v="EnergÃ­a Abierta"/>
    <n v="2016"/>
    <m/>
    <m/>
    <m/>
    <m/>
    <n v="96.541111928815099"/>
  </r>
  <r>
    <x v="29"/>
    <x v="29"/>
    <s v="CANETE"/>
    <s v="CHL0000058"/>
    <n v="4"/>
    <n v="-37.730800000000002"/>
    <n v="-73.382800000000003"/>
    <x v="3"/>
    <m/>
    <m/>
    <m/>
    <x v="0"/>
    <s v="SAGESA"/>
    <s v="EnergÃ­a Abierta"/>
    <s v="http://energiaabierta.cl/electricidad/"/>
    <s v="EnergÃ­a Abierta"/>
    <n v="2016"/>
    <m/>
    <m/>
    <m/>
    <m/>
    <n v="6.2502878733768297"/>
  </r>
  <r>
    <x v="29"/>
    <x v="29"/>
    <s v="CANUTILLAR"/>
    <s v="CHL0001013"/>
    <n v="172"/>
    <n v="-41.528100000000002"/>
    <n v="-72.341700000000003"/>
    <x v="0"/>
    <m/>
    <m/>
    <m/>
    <x v="0"/>
    <s v="COLBUN S.A."/>
    <s v="EnergÃ­a Abierta"/>
    <s v="http://energiaabierta.cl/electricidad/"/>
    <s v="EnergÃ­a Abierta"/>
    <n v="2016"/>
    <m/>
    <m/>
    <m/>
    <m/>
    <n v="619.81716068642697"/>
  </r>
  <r>
    <x v="29"/>
    <x v="29"/>
    <s v="CAPULLO"/>
    <s v="CHL0001014"/>
    <n v="12"/>
    <n v="-40.819200000000002"/>
    <n v="-72.399900000000002"/>
    <x v="0"/>
    <m/>
    <m/>
    <m/>
    <x v="0"/>
    <s v="EMPRESA ELECTRICA CAPULLO S.A."/>
    <s v="EnergÃ­a Abierta"/>
    <s v="http://energiaabierta.cl/electricidad/"/>
    <s v="EnergÃ­a Abierta"/>
    <n v="2016"/>
    <m/>
    <m/>
    <m/>
    <m/>
    <n v="43.243057722308897"/>
  </r>
  <r>
    <x v="29"/>
    <x v="29"/>
    <s v="CARDONES"/>
    <s v="CHL0000048"/>
    <n v="152.2748"/>
    <n v="-27.4876"/>
    <n v="-70.386399999999995"/>
    <x v="3"/>
    <m/>
    <m/>
    <m/>
    <x v="0"/>
    <s v="IC POWER"/>
    <s v="EnergÃ­a Abierta"/>
    <s v="http://energiaabierta.cl/electricidad/"/>
    <s v="EnergÃ­a Abierta"/>
    <n v="2016"/>
    <m/>
    <m/>
    <m/>
    <m/>
    <n v="237.94033396521999"/>
  </r>
  <r>
    <x v="29"/>
    <x v="29"/>
    <s v="CARENA"/>
    <s v="CHL0001015"/>
    <n v="10"/>
    <n v="-33.528599999999997"/>
    <n v="-70.952799999999996"/>
    <x v="0"/>
    <m/>
    <m/>
    <m/>
    <x v="0"/>
    <s v="EMPRESA ELECTRICA INDUSTRIAL S.A."/>
    <s v="EnergÃ­a Abierta"/>
    <s v="http://energiaabierta.cl/electricidad/"/>
    <s v="EnergÃ­a Abierta"/>
    <n v="2016"/>
    <m/>
    <m/>
    <m/>
    <m/>
    <n v="36.035881435257402"/>
  </r>
  <r>
    <x v="29"/>
    <x v="29"/>
    <s v="CASABLANCA"/>
    <s v="CHL0000109"/>
    <n v="2.5"/>
    <n v="-33.326300000000003"/>
    <n v="-71.392300000000006"/>
    <x v="3"/>
    <m/>
    <m/>
    <m/>
    <x v="0"/>
    <s v="TECNORED"/>
    <s v="EnergÃ­a Abierta"/>
    <s v="http://energiaabierta.cl/electricidad/"/>
    <s v="EnergÃ­a Abierta"/>
    <n v="2016"/>
    <m/>
    <m/>
    <m/>
    <m/>
    <n v="3.90642992086052"/>
  </r>
  <r>
    <x v="29"/>
    <x v="29"/>
    <s v="CBB-CENTRO"/>
    <s v="CHL0000095"/>
    <n v="13.532"/>
    <n v="-34.866599999999998"/>
    <n v="-71.143199999999993"/>
    <x v="3"/>
    <m/>
    <m/>
    <m/>
    <x v="0"/>
    <s v="EQUIPOS GENERACION S.A."/>
    <s v="EnergÃ­a Abierta"/>
    <s v="http://energiaabierta.cl/electricidad/"/>
    <s v="EnergÃ­a Abierta"/>
    <n v="2016"/>
    <m/>
    <m/>
    <m/>
    <m/>
    <n v="21.144723875633801"/>
  </r>
  <r>
    <x v="29"/>
    <x v="29"/>
    <s v="CENIZAS"/>
    <s v="CHL0000049"/>
    <n v="13.9"/>
    <n v="-27.480899999999998"/>
    <n v="-70.389700000000005"/>
    <x v="3"/>
    <m/>
    <m/>
    <m/>
    <x v="0"/>
    <s v="ELECTRICA CENIZAS S.A."/>
    <s v="EnergÃ­a Abierta"/>
    <s v="http://energiaabierta.cl/electricidad/"/>
    <s v="EnergÃ­a Abierta"/>
    <n v="2016"/>
    <m/>
    <m/>
    <m/>
    <m/>
    <n v="21.719750359984499"/>
  </r>
  <r>
    <x v="29"/>
    <x v="29"/>
    <s v="CHACABUQUITO"/>
    <s v="CHL0001017"/>
    <n v="26"/>
    <n v="-32.853499999999997"/>
    <n v="-70.506100000000004"/>
    <x v="0"/>
    <m/>
    <m/>
    <m/>
    <x v="0"/>
    <s v="COLBUN S.A."/>
    <s v="EnergÃ­a Abierta"/>
    <s v="http://energiaabierta.cl/electricidad/"/>
    <s v="EnergÃ­a Abierta"/>
    <n v="2016"/>
    <m/>
    <m/>
    <m/>
    <m/>
    <n v="93.693291731669206"/>
  </r>
  <r>
    <x v="29"/>
    <x v="29"/>
    <s v="CHACAYES"/>
    <s v="CHL0001018"/>
    <n v="112"/>
    <n v="-34.275599999999997"/>
    <n v="-70.452299999999994"/>
    <x v="0"/>
    <m/>
    <m/>
    <m/>
    <x v="0"/>
    <s v="PACIFICHYDRO"/>
    <s v="EnergÃ­a Abierta"/>
    <s v="http://energiaabierta.cl/electricidad/"/>
    <s v="EnergÃ­a Abierta"/>
    <n v="2016"/>
    <m/>
    <m/>
    <m/>
    <m/>
    <n v="403.60187207488298"/>
  </r>
  <r>
    <x v="29"/>
    <x v="29"/>
    <s v="CHANARES"/>
    <s v="CHL0004001"/>
    <n v="36"/>
    <n v="-26.3748"/>
    <n v="-70.065700000000007"/>
    <x v="7"/>
    <m/>
    <m/>
    <m/>
    <x v="0"/>
    <m/>
    <s v="EnergÃ­a Abierta"/>
    <s v="http://energiaabierta.cl/electricidad/"/>
    <s v="EnergÃ­a Abierta"/>
    <n v="2016"/>
    <m/>
    <m/>
    <m/>
    <m/>
    <n v="33.477227346201303"/>
  </r>
  <r>
    <x v="29"/>
    <x v="29"/>
    <s v="CHAPIQUINA"/>
    <s v="CHL0001019"/>
    <n v="10"/>
    <n v="-18.369499999999999"/>
    <n v="-69.546899999999994"/>
    <x v="0"/>
    <m/>
    <m/>
    <m/>
    <x v="0"/>
    <s v="E-CL S.A."/>
    <s v="EnergÃ­a Abierta"/>
    <s v="http://energiaabierta.cl/electricidad/"/>
    <s v="EnergÃ­a Abierta"/>
    <n v="2016"/>
    <m/>
    <m/>
    <m/>
    <m/>
    <n v="36.035881435257402"/>
  </r>
  <r>
    <x v="29"/>
    <x v="29"/>
    <s v="CHIBURGO"/>
    <s v="CHL0001020"/>
    <n v="19"/>
    <n v="-35.661499999999997"/>
    <n v="-71.355099999999993"/>
    <x v="0"/>
    <m/>
    <m/>
    <m/>
    <x v="0"/>
    <s v="COLBUN S.A."/>
    <s v="EnergÃ­a Abierta"/>
    <s v="http://energiaabierta.cl/electricidad/"/>
    <s v="EnergÃ­a Abierta"/>
    <n v="2016"/>
    <m/>
    <m/>
    <m/>
    <m/>
    <n v="68.468174726989005"/>
  </r>
  <r>
    <x v="29"/>
    <x v="29"/>
    <s v="CHILOE"/>
    <s v="CHL0000082"/>
    <n v="9"/>
    <n v="-43.0914"/>
    <n v="-73.615499999999997"/>
    <x v="3"/>
    <m/>
    <m/>
    <m/>
    <x v="0"/>
    <s v="ELEKTRAGEN"/>
    <s v="EnergÃ­a Abierta"/>
    <s v="http://energiaabierta.cl/electricidad/"/>
    <s v="EnergÃ­a Abierta"/>
    <n v="2016"/>
    <m/>
    <m/>
    <m/>
    <m/>
    <n v="14.0631477150978"/>
  </r>
  <r>
    <x v="29"/>
    <x v="29"/>
    <s v="CHUFKEN (TRAIGUEN)"/>
    <s v="CHL0000043"/>
    <n v="1.6"/>
    <n v="-38.2624"/>
    <n v="-72.616500000000002"/>
    <x v="3"/>
    <m/>
    <m/>
    <m/>
    <x v="0"/>
    <s v="SAGESA"/>
    <s v="EnergÃ­a Abierta"/>
    <s v="http://energiaabierta.cl/electricidad/"/>
    <s v="EnergÃ­a Abierta"/>
    <n v="2016"/>
    <m/>
    <m/>
    <m/>
    <m/>
    <n v="2.5001151493507301"/>
  </r>
  <r>
    <x v="29"/>
    <x v="29"/>
    <s v="CHUYACA"/>
    <s v="CHL0000083"/>
    <n v="11.3"/>
    <n v="-40.578600000000002"/>
    <n v="-73.088399999999993"/>
    <x v="3"/>
    <m/>
    <m/>
    <m/>
    <x v="0"/>
    <s v="SAGESA"/>
    <s v="EnergÃ­a Abierta"/>
    <s v="http://energiaabierta.cl/electricidad/"/>
    <s v="EnergÃ­a Abierta"/>
    <n v="2016"/>
    <m/>
    <m/>
    <m/>
    <m/>
    <n v="17.6570632422895"/>
  </r>
  <r>
    <x v="29"/>
    <x v="29"/>
    <s v="CIPRESES"/>
    <s v="CHL0001021"/>
    <n v="106"/>
    <n v="-35.787199999999999"/>
    <n v="-70.808400000000006"/>
    <x v="0"/>
    <m/>
    <m/>
    <m/>
    <x v="0"/>
    <s v="ENDESA"/>
    <s v="EnergÃ­a Abierta"/>
    <s v="http://energiaabierta.cl/electricidad/"/>
    <s v="EnergÃ­a Abierta"/>
    <n v="2016"/>
    <m/>
    <m/>
    <m/>
    <m/>
    <n v="381.98034321372802"/>
  </r>
  <r>
    <x v="29"/>
    <x v="29"/>
    <s v="CMPC PacÃ­fico"/>
    <s v="CHL0003006"/>
    <n v="33"/>
    <n v="-37.791699999999999"/>
    <n v="-72.484200000000001"/>
    <x v="9"/>
    <m/>
    <m/>
    <m/>
    <x v="0"/>
    <s v="CMPC CELULOSA S.A."/>
    <s v="EnergÃ­a Abierta"/>
    <s v="http://energiaabierta.cl/electricidad/"/>
    <s v="EnergÃ­a Abierta"/>
    <n v="2016"/>
    <m/>
    <m/>
    <m/>
    <m/>
    <n v="457.90830945558702"/>
  </r>
  <r>
    <x v="29"/>
    <x v="29"/>
    <s v="CMPC Santa Fe"/>
    <s v="CHL0003007"/>
    <n v="5"/>
    <n v="-37.515099999999997"/>
    <n v="-72.656499999999994"/>
    <x v="9"/>
    <m/>
    <m/>
    <m/>
    <x v="0"/>
    <s v="CMPC CELULOSA S.A."/>
    <s v="EnergÃ­a Abierta"/>
    <s v="http://energiaabierta.cl/electricidad/"/>
    <s v="EnergÃ­a Abierta"/>
    <n v="2016"/>
    <m/>
    <m/>
    <m/>
    <m/>
    <n v="69.380046887210199"/>
  </r>
  <r>
    <x v="29"/>
    <x v="29"/>
    <s v="CMPC_Laja"/>
    <s v="CHL0003005"/>
    <n v="25"/>
    <n v="-37.289499999999997"/>
    <n v="-72.711399999999998"/>
    <x v="9"/>
    <m/>
    <m/>
    <m/>
    <x v="0"/>
    <s v="CMPC CELULOSA S.A."/>
    <s v="EnergÃ­a Abierta"/>
    <s v="http://energiaabierta.cl/electricidad/"/>
    <s v="EnergÃ­a Abierta"/>
    <n v="2016"/>
    <m/>
    <m/>
    <m/>
    <m/>
    <n v="346.90023443605099"/>
  </r>
  <r>
    <x v="29"/>
    <x v="29"/>
    <s v="COLBUN"/>
    <s v="CHL0001022"/>
    <n v="474"/>
    <n v="-35.685299999999998"/>
    <n v="-71.369900000000001"/>
    <x v="0"/>
    <m/>
    <m/>
    <m/>
    <x v="0"/>
    <s v="COLBUN S.A."/>
    <s v="EnergÃ­a Abierta"/>
    <s v="http://energiaabierta.cl/electricidad/"/>
    <s v="EnergÃ­a Abierta"/>
    <n v="2016"/>
    <m/>
    <m/>
    <m/>
    <m/>
    <n v="1708.1007800312"/>
  </r>
  <r>
    <x v="29"/>
    <x v="29"/>
    <s v="COLIHUES"/>
    <s v="CHL0000105"/>
    <n v="21.2"/>
    <n v="-34.2425"/>
    <n v="-70.674400000000006"/>
    <x v="3"/>
    <m/>
    <m/>
    <m/>
    <x v="0"/>
    <s v="MVC GENERACION"/>
    <s v="EnergÃ­a Abierta"/>
    <s v="http://energiaabierta.cl/electricidad/"/>
    <s v="EnergÃ­a Abierta"/>
    <n v="2016"/>
    <m/>
    <m/>
    <m/>
    <m/>
    <n v="33.126525728897199"/>
  </r>
  <r>
    <x v="29"/>
    <x v="29"/>
    <s v="COLLIL"/>
    <s v="CHL0001023"/>
    <n v="7"/>
    <n v="-42.5976"/>
    <n v="-73.957999999999998"/>
    <x v="0"/>
    <m/>
    <m/>
    <m/>
    <x v="0"/>
    <s v="ENERGIA COLLIL S.A."/>
    <s v="EnergÃ­a Abierta"/>
    <s v="http://energiaabierta.cl/electricidad/"/>
    <s v="EnergÃ­a Abierta"/>
    <n v="2016"/>
    <m/>
    <m/>
    <m/>
    <m/>
    <n v="25.225117004680101"/>
  </r>
  <r>
    <x v="29"/>
    <x v="29"/>
    <s v="COLMITO"/>
    <s v="CHL0000110"/>
    <n v="57.71"/>
    <n v="-32.930399999999999"/>
    <n v="-71.474000000000004"/>
    <x v="3"/>
    <m/>
    <m/>
    <m/>
    <x v="0"/>
    <s v="TERMOELECTRICA COLMITO"/>
    <s v="EnergÃ­a Abierta"/>
    <s v="http://energiaabierta.cl/electricidad/"/>
    <s v="EnergÃ­a Abierta"/>
    <n v="2016"/>
    <m/>
    <m/>
    <m/>
    <m/>
    <n v="90.176028293144199"/>
  </r>
  <r>
    <x v="29"/>
    <x v="29"/>
    <s v="CONCON"/>
    <s v="CHL0000111"/>
    <n v="2.2999999999999998"/>
    <n v="-32.933100000000003"/>
    <n v="-71.474199999999996"/>
    <x v="3"/>
    <m/>
    <m/>
    <m/>
    <x v="0"/>
    <s v="TECNORED"/>
    <s v="EnergÃ­a Abierta"/>
    <s v="http://energiaabierta.cl/electricidad/"/>
    <s v="EnergÃ­a Abierta"/>
    <n v="2016"/>
    <m/>
    <m/>
    <m/>
    <m/>
    <n v="3.5939155271916698"/>
  </r>
  <r>
    <x v="29"/>
    <x v="29"/>
    <s v="CONSTITUCION"/>
    <s v="CHL0000096"/>
    <n v="9"/>
    <n v="-35.360399999999998"/>
    <n v="-72.406899999999993"/>
    <x v="3"/>
    <m/>
    <m/>
    <m/>
    <x v="0"/>
    <s v="ELEKTRAGEN"/>
    <s v="EnergÃ­a Abierta"/>
    <s v="http://energiaabierta.cl/electricidad/"/>
    <s v="EnergÃ­a Abierta"/>
    <n v="2016"/>
    <m/>
    <m/>
    <m/>
    <m/>
    <n v="14.0631477150978"/>
  </r>
  <r>
    <x v="29"/>
    <x v="29"/>
    <s v="CORONEL"/>
    <s v="CHL0000060"/>
    <n v="46.81"/>
    <n v="-36.967599999999997"/>
    <n v="-73.168599999999998"/>
    <x v="1"/>
    <m/>
    <m/>
    <m/>
    <x v="0"/>
    <s v="SAGESA"/>
    <s v="EnergÃ­a Abierta"/>
    <s v="http://energiaabierta.cl/electricidad/"/>
    <s v="EnergÃ­a Abierta"/>
    <n v="2016"/>
    <m/>
    <m/>
    <m/>
    <m/>
    <n v="195.03465441810201"/>
  </r>
  <r>
    <x v="29"/>
    <x v="29"/>
    <s v="COYA"/>
    <s v="CHL0001025"/>
    <n v="12"/>
    <n v="-34.204900000000002"/>
    <n v="-70.525700000000001"/>
    <x v="0"/>
    <m/>
    <m/>
    <m/>
    <x v="0"/>
    <s v="PACIFIC HYDRO"/>
    <s v="EnergÃ­a Abierta"/>
    <s v="http://energiaabierta.cl/electricidad/"/>
    <s v="EnergÃ­a Abierta"/>
    <n v="2016"/>
    <m/>
    <m/>
    <m/>
    <m/>
    <n v="43.243057722308897"/>
  </r>
  <r>
    <x v="29"/>
    <x v="29"/>
    <s v="CURACAUTIN"/>
    <s v="CHL0000044"/>
    <n v="2.4"/>
    <n v="-38.452800000000003"/>
    <n v="-71.819400000000002"/>
    <x v="3"/>
    <m/>
    <m/>
    <m/>
    <x v="0"/>
    <s v="SAGESA"/>
    <s v="EnergÃ­a Abierta"/>
    <s v="http://energiaabierta.cl/electricidad/"/>
    <s v="EnergÃ­a Abierta"/>
    <n v="2016"/>
    <m/>
    <m/>
    <m/>
    <m/>
    <n v="3.7501727240261"/>
  </r>
  <r>
    <x v="29"/>
    <x v="29"/>
    <s v="CURAUMA"/>
    <s v="CHL0000112"/>
    <n v="2.5"/>
    <n v="-33.129100000000001"/>
    <n v="-71.557000000000002"/>
    <x v="3"/>
    <m/>
    <m/>
    <m/>
    <x v="0"/>
    <s v="TECNORED"/>
    <s v="EnergÃ­a Abierta"/>
    <s v="http://energiaabierta.cl/electricidad/"/>
    <s v="EnergÃ­a Abierta"/>
    <n v="2016"/>
    <m/>
    <m/>
    <m/>
    <m/>
    <n v="3.90642992086052"/>
  </r>
  <r>
    <x v="29"/>
    <x v="29"/>
    <s v="CURILLINQUE"/>
    <s v="CHL0001028"/>
    <n v="92"/>
    <n v="-35.805100000000003"/>
    <n v="-70.941100000000006"/>
    <x v="0"/>
    <m/>
    <m/>
    <m/>
    <x v="0"/>
    <s v="EMPRESA ELECTRICA PEHUENCHE S.A."/>
    <s v="EnergÃ­a Abierta"/>
    <s v="http://energiaabierta.cl/electricidad/"/>
    <s v="EnergÃ­a Abierta"/>
    <n v="2016"/>
    <m/>
    <m/>
    <m/>
    <m/>
    <n v="331.53010920436799"/>
  </r>
  <r>
    <x v="29"/>
    <x v="29"/>
    <s v="Celco"/>
    <s v="CHL0003003"/>
    <n v="8"/>
    <n v="-35.3262"/>
    <n v="-72.416300000000007"/>
    <x v="9"/>
    <m/>
    <m/>
    <m/>
    <x v="0"/>
    <s v="ARAUCO BIOENERGIA S.A."/>
    <s v="EnergÃ­a Abierta"/>
    <s v="http://energiaabierta.cl/electricidad/"/>
    <s v="EnergÃ­a Abierta"/>
    <n v="2016"/>
    <m/>
    <m/>
    <m/>
    <m/>
    <n v="111.00807501953599"/>
  </r>
  <r>
    <x v="29"/>
    <x v="29"/>
    <s v="CholguÃ­n"/>
    <s v="CHL0003004"/>
    <n v="13"/>
    <n v="-37.164900000000003"/>
    <n v="-72.067400000000006"/>
    <x v="9"/>
    <m/>
    <m/>
    <m/>
    <x v="0"/>
    <s v="PANELES ARAUCO S.A."/>
    <s v="EnergÃ­a Abierta"/>
    <s v="http://energiaabierta.cl/electricidad/"/>
    <s v="EnergÃ­a Abierta"/>
    <n v="2016"/>
    <m/>
    <m/>
    <m/>
    <m/>
    <n v="180.38812190674599"/>
  </r>
  <r>
    <x v="29"/>
    <x v="29"/>
    <s v="Coelemu"/>
    <s v="CHL0003008"/>
    <n v="7.1"/>
    <n v="-36.510800000000003"/>
    <n v="-72.736900000000006"/>
    <x v="9"/>
    <m/>
    <m/>
    <m/>
    <x v="0"/>
    <s v="ENERGIA LEON S.A."/>
    <s v="EnergÃ­a Abierta"/>
    <s v="http://energiaabierta.cl/electricidad/"/>
    <s v="EnergÃ­a Abierta"/>
    <n v="2016"/>
    <m/>
    <m/>
    <m/>
    <m/>
    <n v="98.5196665798384"/>
  </r>
  <r>
    <x v="29"/>
    <x v="29"/>
    <s v="DEGAN"/>
    <s v="CHL0000085"/>
    <n v="36"/>
    <n v="-42.148200000000003"/>
    <n v="-73.715500000000006"/>
    <x v="3"/>
    <m/>
    <m/>
    <m/>
    <x v="0"/>
    <s v="GENERACION DE ENERGIA NUEVA DEGAN S.A."/>
    <s v="EnergÃ­a Abierta"/>
    <s v="http://energiaabierta.cl/electricidad/"/>
    <s v="EnergÃ­a Abierta"/>
    <n v="2016"/>
    <m/>
    <m/>
    <m/>
    <m/>
    <n v="56.2525908603915"/>
  </r>
  <r>
    <x v="29"/>
    <x v="29"/>
    <s v="DIEGO DE ALMAGRO (U1-U2)"/>
    <s v="CHL0000050"/>
    <n v="46.8"/>
    <n v="-26.398399999999999"/>
    <n v="-70.038700000000006"/>
    <x v="3"/>
    <m/>
    <m/>
    <m/>
    <x v="0"/>
    <s v="ENDESA"/>
    <s v="EnergÃ­a Abierta"/>
    <s v="http://energiaabierta.cl/electricidad/"/>
    <s v="EnergÃ­a Abierta"/>
    <n v="2016"/>
    <m/>
    <m/>
    <m/>
    <m/>
    <n v="73.128368118508902"/>
  </r>
  <r>
    <x v="29"/>
    <x v="29"/>
    <s v="DIESEL ARICA(GMAR_M1AR)"/>
    <s v="CHL0000020"/>
    <n v="14.2"/>
    <n v="-18.528700000000001"/>
    <n v="-70.298900000000003"/>
    <x v="3"/>
    <m/>
    <m/>
    <m/>
    <x v="0"/>
    <s v="E-CL"/>
    <s v="EnergÃ­a Abierta"/>
    <s v="http://energiaabierta.cl/electricidad/"/>
    <s v="EnergÃ­a Abierta"/>
    <n v="2016"/>
    <m/>
    <m/>
    <m/>
    <m/>
    <n v="22.188521950487701"/>
  </r>
  <r>
    <x v="29"/>
    <x v="29"/>
    <s v="DIESEL ENAEX (CUMMINS-DEUTZ)"/>
    <s v="CHL0000004"/>
    <n v="2.7"/>
    <n v="-23.097000000000001"/>
    <n v="-70.431899999999999"/>
    <x v="3"/>
    <m/>
    <m/>
    <m/>
    <x v="0"/>
    <s v="ENAEX"/>
    <s v="EnergÃ­a Abierta"/>
    <s v="http://energiaabierta.cl/electricidad/"/>
    <s v="EnergÃ­a Abierta"/>
    <n v="2016"/>
    <m/>
    <m/>
    <m/>
    <m/>
    <n v="4.2189443145293604"/>
  </r>
  <r>
    <x v="29"/>
    <x v="29"/>
    <s v="DIESEL IQUIQUE(MSIQ_TGIQ)"/>
    <s v="CHL0000019"/>
    <n v="43"/>
    <n v="-20.257999999999999"/>
    <n v="-70.127300000000005"/>
    <x v="6"/>
    <s v="Oil"/>
    <m/>
    <m/>
    <x v="0"/>
    <s v="E-CL"/>
    <s v="EnergÃ­a Abierta"/>
    <s v="http://energiaabierta.cl/electricidad/"/>
    <s v="EnergÃ­a Abierta"/>
    <n v="2016"/>
    <m/>
    <m/>
    <m/>
    <m/>
    <n v="231.079961132969"/>
  </r>
  <r>
    <x v="29"/>
    <x v="29"/>
    <s v="DIESEL TAMAYA (SUTA)"/>
    <s v="CHL0000005"/>
    <n v="99"/>
    <n v="-22.159099999999999"/>
    <n v="-70.089399999999998"/>
    <x v="3"/>
    <m/>
    <m/>
    <m/>
    <x v="0"/>
    <s v="E-CL"/>
    <s v="EnergÃ­a Abierta"/>
    <s v="http://energiaabierta.cl/electricidad/"/>
    <s v="EnergÃ­a Abierta"/>
    <n v="2016"/>
    <m/>
    <m/>
    <m/>
    <m/>
    <n v="154.694624866076"/>
  </r>
  <r>
    <x v="29"/>
    <x v="29"/>
    <s v="DIESEL ZOFRI (ZOFRI 1-6_ZOFRI 1-5)"/>
    <s v="CHL0000006"/>
    <n v="6.06"/>
    <n v="-20.206199999999999"/>
    <n v="-70.129400000000004"/>
    <x v="3"/>
    <m/>
    <m/>
    <m/>
    <x v="0"/>
    <s v="ENORCHILE"/>
    <s v="EnergÃ­a Abierta"/>
    <s v="http://energiaabierta.cl/electricidad/"/>
    <s v="EnergÃ­a Abierta"/>
    <n v="2016"/>
    <m/>
    <m/>
    <m/>
    <m/>
    <n v="9.4691861281658998"/>
  </r>
  <r>
    <x v="29"/>
    <x v="29"/>
    <s v="DON WALTERIO"/>
    <s v="CHL0001029"/>
    <n v="3"/>
    <n v="-40.556800000000003"/>
    <n v="-72.515900000000002"/>
    <x v="0"/>
    <m/>
    <m/>
    <m/>
    <x v="0"/>
    <s v="GENERADORA ELECTRICA RHOM LTDA."/>
    <s v="EnergÃ­a Abierta"/>
    <s v="http://energiaabierta.cl/electricidad/"/>
    <s v="EnergÃ­a Abierta"/>
    <n v="2016"/>
    <m/>
    <m/>
    <m/>
    <m/>
    <n v="10.810764430577199"/>
  </r>
  <r>
    <x v="29"/>
    <x v="29"/>
    <s v="DONGO"/>
    <s v="CHL0001031"/>
    <n v="6"/>
    <n v="-42.567799999999998"/>
    <n v="-73.894499999999994"/>
    <x v="0"/>
    <m/>
    <m/>
    <m/>
    <x v="0"/>
    <s v="HIDROELECTRICA DONGO SPA"/>
    <s v="EnergÃ­a Abierta"/>
    <s v="http://energiaabierta.cl/electricidad/"/>
    <s v="EnergÃ­a Abierta"/>
    <n v="2016"/>
    <m/>
    <m/>
    <m/>
    <m/>
    <n v="21.621528861154399"/>
  </r>
  <r>
    <x v="29"/>
    <x v="29"/>
    <s v="EAGON"/>
    <s v="CHL0000045"/>
    <n v="2.4"/>
    <n v="-38.537700000000001"/>
    <n v="-72.460800000000006"/>
    <x v="3"/>
    <m/>
    <m/>
    <m/>
    <x v="0"/>
    <s v="SAGESA"/>
    <s v="EnergÃ­a Abierta"/>
    <s v="http://energiaabierta.cl/electricidad/"/>
    <s v="EnergÃ­a Abierta"/>
    <n v="2016"/>
    <m/>
    <m/>
    <m/>
    <m/>
    <n v="3.7501727240261"/>
  </r>
  <r>
    <x v="29"/>
    <x v="29"/>
    <s v="EL ARRAYAN"/>
    <s v="CHL0002005"/>
    <n v="115"/>
    <n v="-30.5793"/>
    <n v="-71.698099999999997"/>
    <x v="4"/>
    <m/>
    <m/>
    <m/>
    <x v="0"/>
    <s v="PARQUE EOLICO EL ARRAYAN SPA"/>
    <s v="EnergÃ­a Abierta"/>
    <s v="http://energiaabierta.cl/electricidad/"/>
    <s v="EnergÃ­a Abierta"/>
    <n v="2016"/>
    <m/>
    <m/>
    <m/>
    <m/>
    <n v="185.03713119689499"/>
  </r>
  <r>
    <x v="29"/>
    <x v="29"/>
    <s v="EL CANELO"/>
    <s v="CHL0001034"/>
    <n v="6"/>
    <n v="-33.603099999999998"/>
    <n v="-70.359700000000004"/>
    <x v="0"/>
    <m/>
    <m/>
    <m/>
    <x v="0"/>
    <s v="HIDROCANELO"/>
    <s v="EnergÃ­a Abierta"/>
    <s v="http://energiaabierta.cl/electricidad/"/>
    <s v="EnergÃ­a Abierta"/>
    <n v="2016"/>
    <m/>
    <m/>
    <m/>
    <m/>
    <n v="21.621528861154399"/>
  </r>
  <r>
    <x v="29"/>
    <x v="29"/>
    <s v="EL DIUTO"/>
    <s v="CHL0001035"/>
    <n v="3"/>
    <n v="-37.422899999999998"/>
    <n v="-72.081800000000001"/>
    <x v="0"/>
    <m/>
    <m/>
    <m/>
    <x v="0"/>
    <s v="HIDROELECTRICA DIUTO"/>
    <s v="EnergÃ­a Abierta"/>
    <s v="http://energiaabierta.cl/electricidad/"/>
    <s v="EnergÃ­a Abierta"/>
    <n v="2016"/>
    <m/>
    <m/>
    <m/>
    <m/>
    <n v="10.810764430577199"/>
  </r>
  <r>
    <x v="29"/>
    <x v="29"/>
    <s v="EL LLANO"/>
    <s v="CHL0001036"/>
    <n v="2"/>
    <n v="-33.621200000000002"/>
    <n v="-70.5351"/>
    <x v="0"/>
    <m/>
    <m/>
    <m/>
    <x v="0"/>
    <s v="ELECTRICA PUNTILLA S.A."/>
    <s v="EnergÃ­a Abierta"/>
    <s v="http://energiaabierta.cl/electricidad/"/>
    <s v="EnergÃ­a Abierta"/>
    <n v="2016"/>
    <m/>
    <m/>
    <m/>
    <m/>
    <n v="7.2071762870514799"/>
  </r>
  <r>
    <x v="29"/>
    <x v="29"/>
    <s v="EL MANZANO"/>
    <s v="CHL0001037"/>
    <n v="5"/>
    <n v="-38.839199999999998"/>
    <n v="-71.763300000000001"/>
    <x v="0"/>
    <m/>
    <m/>
    <m/>
    <x v="0"/>
    <s v="HIDROELECTRICA EL MANZANO S.A."/>
    <s v="EnergÃ­a Abierta"/>
    <s v="http://energiaabierta.cl/electricidad/"/>
    <s v="EnergÃ­a Abierta"/>
    <n v="2016"/>
    <m/>
    <m/>
    <m/>
    <m/>
    <n v="18.017940717628701"/>
  </r>
  <r>
    <x v="29"/>
    <x v="29"/>
    <s v="EL PENON"/>
    <s v="CHL0000075"/>
    <n v="80.837999999999994"/>
    <n v="-30.1418"/>
    <n v="-71.229600000000005"/>
    <x v="3"/>
    <m/>
    <m/>
    <m/>
    <x v="0"/>
    <s v="ENLASA"/>
    <s v="EnergÃ­a Abierta"/>
    <s v="http://energiaabierta.cl/electricidad/"/>
    <s v="EnergÃ­a Abierta"/>
    <n v="2016"/>
    <m/>
    <m/>
    <m/>
    <m/>
    <n v="126.315192777009"/>
  </r>
  <r>
    <x v="29"/>
    <x v="29"/>
    <s v="EL SALVADOR"/>
    <s v="CHL0000051"/>
    <n v="23.6691"/>
    <n v="-26.392299999999999"/>
    <n v="-70.039599999999993"/>
    <x v="3"/>
    <m/>
    <m/>
    <m/>
    <x v="0"/>
    <s v="SWC"/>
    <s v="EnergÃ­a Abierta"/>
    <s v="http://energiaabierta.cl/electricidad/"/>
    <s v="EnergÃ­a Abierta"/>
    <n v="2016"/>
    <m/>
    <m/>
    <m/>
    <m/>
    <n v="36.984672175935899"/>
  </r>
  <r>
    <x v="29"/>
    <x v="29"/>
    <s v="EL TORO"/>
    <s v="CHL0001041"/>
    <n v="450"/>
    <n v="-37.293399999999998"/>
    <n v="-71.492400000000004"/>
    <x v="0"/>
    <m/>
    <m/>
    <m/>
    <x v="0"/>
    <s v="ENDESA"/>
    <s v="EnergÃ­a Abierta"/>
    <s v="http://energiaabierta.cl/electricidad/"/>
    <s v="EnergÃ­a Abierta"/>
    <n v="2016"/>
    <m/>
    <m/>
    <m/>
    <m/>
    <n v="1621.6146645865799"/>
  </r>
  <r>
    <x v="29"/>
    <x v="29"/>
    <s v="EL TOTORAL"/>
    <s v="CHL0000113"/>
    <n v="3"/>
    <n v="-33.427399999999999"/>
    <n v="-71.636899999999997"/>
    <x v="3"/>
    <m/>
    <m/>
    <m/>
    <x v="0"/>
    <s v="TECNORED"/>
    <s v="EnergÃ­a Abierta"/>
    <s v="http://energiaabierta.cl/electricidad/"/>
    <s v="EnergÃ­a Abierta"/>
    <n v="2016"/>
    <m/>
    <m/>
    <m/>
    <m/>
    <n v="4.6877159050326203"/>
  </r>
  <r>
    <x v="29"/>
    <x v="29"/>
    <s v="EMELDA"/>
    <s v="CHL0000052"/>
    <n v="68.7"/>
    <n v="-26.380299999999998"/>
    <n v="-70.022199999999998"/>
    <x v="3"/>
    <m/>
    <m/>
    <m/>
    <x v="0"/>
    <s v="EMELDA S.A."/>
    <s v="EnergÃ­a Abierta"/>
    <s v="http://energiaabierta.cl/electricidad/"/>
    <s v="EnergÃ­a Abierta"/>
    <n v="2016"/>
    <m/>
    <m/>
    <m/>
    <m/>
    <n v="107.348694225247"/>
  </r>
  <r>
    <x v="29"/>
    <x v="29"/>
    <s v="ENSENADA RIO BLANCO"/>
    <s v="CHL0001044"/>
    <n v="1"/>
    <n v="-41.271900000000002"/>
    <n v="-72.540800000000004"/>
    <x v="0"/>
    <m/>
    <m/>
    <m/>
    <x v="0"/>
    <s v="HIDROELECTRICA ENSENADA S.A."/>
    <s v="EnergÃ­a Abierta"/>
    <s v="http://energiaabierta.cl/electricidad/"/>
    <s v="EnergÃ­a Abierta"/>
    <n v="2016"/>
    <m/>
    <m/>
    <m/>
    <m/>
    <n v="3.60358814352574"/>
  </r>
  <r>
    <x v="29"/>
    <x v="29"/>
    <s v="EOLICA CUEL"/>
    <s v="CHL0002007"/>
    <n v="33"/>
    <n v="-37.5107"/>
    <n v="-72.493700000000004"/>
    <x v="4"/>
    <m/>
    <m/>
    <m/>
    <x v="0"/>
    <s v="AELA EOLICA NEGRETE SPA"/>
    <s v="EnergÃ­a Abierta"/>
    <s v="http://energiaabierta.cl/electricidad/"/>
    <s v="EnergÃ­a Abierta"/>
    <n v="2016"/>
    <m/>
    <m/>
    <m/>
    <m/>
    <n v="53.0976115608483"/>
  </r>
  <r>
    <x v="29"/>
    <x v="29"/>
    <s v="EOLICA SAN PEDRO"/>
    <s v="CHL0002008"/>
    <n v="36"/>
    <n v="-42.270400000000002"/>
    <n v="-73.940100000000001"/>
    <x v="4"/>
    <m/>
    <m/>
    <m/>
    <x v="0"/>
    <s v="BOSQUES DE CHILOE S.A."/>
    <s v="EnergÃ­a Abierta"/>
    <s v="http://energiaabierta.cl/electricidad/"/>
    <s v="EnergÃ­a Abierta"/>
    <n v="2016"/>
    <m/>
    <m/>
    <m/>
    <m/>
    <n v="57.924667157289001"/>
  </r>
  <r>
    <x v="29"/>
    <x v="29"/>
    <s v="ESPERANZA 1 2 Y 3"/>
    <s v="CHL0000131"/>
    <n v="22.2"/>
    <n v="-34.242100000000001"/>
    <n v="-70.674099999999996"/>
    <x v="3"/>
    <m/>
    <m/>
    <m/>
    <x v="0"/>
    <s v="ENORCHILE S.A."/>
    <s v="EnergÃ­a Abierta"/>
    <s v="http://energiaabierta.cl/electricidad/"/>
    <s v="EnergÃ­a Abierta"/>
    <n v="2016"/>
    <m/>
    <m/>
    <m/>
    <m/>
    <n v="34.689097697241401"/>
  </r>
  <r>
    <x v="29"/>
    <x v="29"/>
    <s v="ESTANCILLA"/>
    <s v="CHL0000101"/>
    <n v="3"/>
    <n v="-33.659799999999997"/>
    <n v="-70.712500000000006"/>
    <x v="3"/>
    <m/>
    <m/>
    <m/>
    <x v="0"/>
    <s v="GENERADORA ESTANCILLA SPA"/>
    <s v="EnergÃ­a Abierta"/>
    <s v="http://energiaabierta.cl/electricidad/"/>
    <s v="EnergÃ­a Abierta"/>
    <n v="2016"/>
    <m/>
    <m/>
    <m/>
    <m/>
    <n v="4.6877159050326203"/>
  </r>
  <r>
    <x v="29"/>
    <x v="29"/>
    <s v="ESTANDARTES (ZOFRI_7-12_ZOFRI 13)"/>
    <s v="CHL0000007"/>
    <n v="6.4"/>
    <n v="-20.206499999999998"/>
    <n v="-70.129300000000001"/>
    <x v="3"/>
    <m/>
    <m/>
    <m/>
    <x v="0"/>
    <s v="ENORCHILE"/>
    <s v="EnergÃ­a Abierta"/>
    <s v="http://energiaabierta.cl/electricidad/"/>
    <s v="EnergÃ­a Abierta"/>
    <n v="2016"/>
    <m/>
    <m/>
    <m/>
    <m/>
    <n v="10.000460597402901"/>
  </r>
  <r>
    <x v="29"/>
    <x v="29"/>
    <s v="EYZAGUIRRE"/>
    <s v="CHL0001045"/>
    <n v="2"/>
    <n v="-33.607900000000001"/>
    <n v="-70.510599999999997"/>
    <x v="0"/>
    <m/>
    <m/>
    <m/>
    <x v="0"/>
    <s v="ASOC. DE CANAL. SOCIEDAD CANALISTAS DEL MAIPO"/>
    <s v="EnergÃ­a Abierta"/>
    <s v="http://energiaabierta.cl/electricidad/"/>
    <s v="EnergÃ­a Abierta"/>
    <n v="2016"/>
    <m/>
    <m/>
    <m/>
    <m/>
    <n v="7.2071762870514799"/>
  </r>
  <r>
    <x v="29"/>
    <x v="29"/>
    <s v="EnergÃ­a BÃ­oBÃ­o"/>
    <s v="CHL0003009"/>
    <n v="7.2"/>
    <n v="-36.834800000000001"/>
    <n v="-73.096100000000007"/>
    <x v="9"/>
    <m/>
    <m/>
    <m/>
    <x v="0"/>
    <s v="ENERGIA BIOBIO LTDA."/>
    <s v="EnergÃ­a Abierta"/>
    <s v="http://energiaabierta.cl/electricidad/"/>
    <s v="EnergÃ­a Abierta"/>
    <n v="2016"/>
    <m/>
    <m/>
    <m/>
    <m/>
    <n v="99.907267517582696"/>
  </r>
  <r>
    <x v="29"/>
    <x v="29"/>
    <s v="EnergÃ­a PacÃ­fico"/>
    <s v="CHL0003010"/>
    <n v="15.6"/>
    <n v="-33.981699999999996"/>
    <n v="-70.697599999999994"/>
    <x v="9"/>
    <m/>
    <m/>
    <m/>
    <x v="0"/>
    <s v="ENERGIA PACIFICO S.A."/>
    <s v="EnergÃ­a Abierta"/>
    <s v="http://energiaabierta.cl/electricidad/"/>
    <s v="EnergÃ­a Abierta"/>
    <n v="2016"/>
    <m/>
    <m/>
    <m/>
    <m/>
    <n v="216.465746288095"/>
  </r>
  <r>
    <x v="29"/>
    <x v="29"/>
    <s v="EscuadrÃ­n"/>
    <s v="CHL0003011"/>
    <n v="14"/>
    <n v="-36.935000000000002"/>
    <n v="-73.155600000000007"/>
    <x v="9"/>
    <m/>
    <m/>
    <m/>
    <x v="0"/>
    <s v="ELECTRICA NUEVA ENERGIA S.A."/>
    <s v="EnergÃ­a Abierta"/>
    <s v="http://energiaabierta.cl/electricidad/"/>
    <s v="EnergÃ­a Abierta"/>
    <n v="2016"/>
    <m/>
    <m/>
    <m/>
    <m/>
    <n v="194.26413128418801"/>
  </r>
  <r>
    <x v="29"/>
    <x v="29"/>
    <s v="FLORIDA"/>
    <s v="CHL0001046"/>
    <n v="28"/>
    <n v="-33.547600000000003"/>
    <n v="-70.545400000000001"/>
    <x v="0"/>
    <m/>
    <m/>
    <m/>
    <x v="0"/>
    <s v="ASOC. DE CANAL. SOCIEDAD CANALISTAS DEL MAIPO"/>
    <s v="EnergÃ­a Abierta"/>
    <s v="http://energiaabierta.cl/electricidad/"/>
    <s v="EnergÃ­a Abierta"/>
    <n v="2016"/>
    <m/>
    <m/>
    <m/>
    <m/>
    <n v="100.90046801872001"/>
  </r>
  <r>
    <x v="29"/>
    <x v="29"/>
    <s v="GUACOLDA"/>
    <s v="CHL0000053"/>
    <n v="760"/>
    <n v="-28.467300000000002"/>
    <n v="-71.257300000000001"/>
    <x v="6"/>
    <s v="Petcoke"/>
    <m/>
    <m/>
    <x v="0"/>
    <s v="AES GENER S.A."/>
    <s v="EnergÃ­a Abierta"/>
    <s v="http://energiaabierta.cl/electricidad/"/>
    <s v="EnergÃ­a Abierta"/>
    <n v="2016"/>
    <m/>
    <m/>
    <m/>
    <m/>
    <n v="4084.2039642106201"/>
  </r>
  <r>
    <x v="29"/>
    <x v="29"/>
    <s v="GUAYACAN"/>
    <s v="CHL0001047"/>
    <n v="12"/>
    <n v="-33.602699999999999"/>
    <n v="-70.359700000000004"/>
    <x v="0"/>
    <m/>
    <m/>
    <m/>
    <x v="0"/>
    <s v="ENERGIA COYANCO S.A."/>
    <s v="EnergÃ­a Abierta"/>
    <s v="http://energiaabierta.cl/electricidad/"/>
    <s v="EnergÃ­a Abierta"/>
    <n v="2016"/>
    <m/>
    <m/>
    <m/>
    <m/>
    <n v="43.243057722308897"/>
  </r>
  <r>
    <x v="29"/>
    <x v="29"/>
    <s v="HBS"/>
    <s v="CHL0003012"/>
    <n v="2.2000000000000002"/>
    <n v="-37.2864"/>
    <n v="-72.350999999999999"/>
    <x v="9"/>
    <m/>
    <m/>
    <m/>
    <x v="0"/>
    <s v="HBS ENERGIA S.A."/>
    <s v="EnergÃ­a Abierta"/>
    <s v="http://energiaabierta.cl/electricidad/"/>
    <s v="EnergÃ­a Abierta"/>
    <n v="2016"/>
    <m/>
    <m/>
    <m/>
    <m/>
    <n v="30.527220630372401"/>
  </r>
  <r>
    <x v="29"/>
    <x v="29"/>
    <s v="HIDROBONITO MC1"/>
    <s v="CHL0001048"/>
    <n v="9"/>
    <n v="-40.9178"/>
    <n v="-72.403599999999997"/>
    <x v="0"/>
    <m/>
    <m/>
    <m/>
    <x v="0"/>
    <s v="HIDROBONITO S.A."/>
    <s v="EnergÃ­a Abierta"/>
    <s v="http://energiaabierta.cl/electricidad/"/>
    <s v="EnergÃ­a Abierta"/>
    <n v="2016"/>
    <m/>
    <m/>
    <m/>
    <m/>
    <n v="32.432293291731597"/>
  </r>
  <r>
    <x v="29"/>
    <x v="29"/>
    <s v="HIDROBONITO MC2"/>
    <s v="CHL0001049"/>
    <n v="3"/>
    <n v="-40.9178"/>
    <n v="-72.403599999999997"/>
    <x v="0"/>
    <m/>
    <m/>
    <m/>
    <x v="0"/>
    <s v="HIDROBONITO S.A."/>
    <s v="EnergÃ­a Abierta"/>
    <s v="http://energiaabierta.cl/electricidad/"/>
    <s v="EnergÃ­a Abierta"/>
    <n v="2016"/>
    <m/>
    <m/>
    <m/>
    <m/>
    <n v="10.810764430577199"/>
  </r>
  <r>
    <x v="29"/>
    <x v="29"/>
    <s v="HORCONES TG"/>
    <s v="CHL0000061"/>
    <n v="24.3"/>
    <n v="-37.211799999999997"/>
    <n v="-73.216700000000003"/>
    <x v="3"/>
    <m/>
    <m/>
    <m/>
    <x v="0"/>
    <s v="ARAUCO BIOENERGIA"/>
    <s v="EnergÃ­a Abierta"/>
    <s v="http://energiaabierta.cl/electricidad/"/>
    <s v="EnergÃ­a Abierta"/>
    <n v="2016"/>
    <m/>
    <m/>
    <m/>
    <m/>
    <n v="37.9704988307642"/>
  </r>
  <r>
    <x v="29"/>
    <x v="29"/>
    <s v="HUASCO"/>
    <s v="CHL0000054"/>
    <n v="57.7"/>
    <n v="-28.470700000000001"/>
    <n v="-71.252600000000001"/>
    <x v="3"/>
    <m/>
    <m/>
    <m/>
    <x v="0"/>
    <s v="EMPRESA NACIONAL DE ELECTRICIDAD S.A."/>
    <s v="EnergÃ­a Abierta"/>
    <s v="http://energiaabierta.cl/electricidad/"/>
    <s v="EnergÃ­a Abierta"/>
    <n v="2016"/>
    <m/>
    <m/>
    <m/>
    <m/>
    <n v="90.1604025734608"/>
  </r>
  <r>
    <x v="29"/>
    <x v="29"/>
    <s v="INACAL"/>
    <s v="CHL0000008"/>
    <n v="6.6"/>
    <n v="-23.7819"/>
    <n v="-70.3202"/>
    <x v="3"/>
    <m/>
    <m/>
    <m/>
    <x v="0"/>
    <s v="EQUIPOS DE GENERACION S.A."/>
    <s v="EnergÃ­a Abierta"/>
    <s v="http://energiaabierta.cl/electricidad/"/>
    <s v="EnergÃ­a Abierta"/>
    <n v="2016"/>
    <m/>
    <m/>
    <m/>
    <m/>
    <n v="10.3129749910717"/>
  </r>
  <r>
    <x v="29"/>
    <x v="29"/>
    <s v="ISLA"/>
    <s v="CHL0001051"/>
    <n v="70"/>
    <n v="-35.810400000000001"/>
    <n v="-70.835700000000003"/>
    <x v="0"/>
    <m/>
    <m/>
    <m/>
    <x v="0"/>
    <s v="ENDESA"/>
    <s v="EnergÃ­a Abierta"/>
    <s v="http://energiaabierta.cl/electricidad/"/>
    <s v="EnergÃ­a Abierta"/>
    <n v="2016"/>
    <m/>
    <m/>
    <m/>
    <m/>
    <n v="252.25117004680101"/>
  </r>
  <r>
    <x v="29"/>
    <x v="29"/>
    <s v="JUNCAL"/>
    <s v="CHL0001052"/>
    <n v="29"/>
    <n v="-32.9011"/>
    <n v="-70.2697"/>
    <x v="0"/>
    <m/>
    <m/>
    <m/>
    <x v="0"/>
    <s v="COLBUN S.A."/>
    <s v="EnergÃ­a Abierta"/>
    <s v="http://energiaabierta.cl/electricidad/"/>
    <s v="EnergÃ­a Abierta"/>
    <n v="2016"/>
    <m/>
    <m/>
    <m/>
    <m/>
    <n v="104.504056162246"/>
  </r>
  <r>
    <x v="29"/>
    <x v="29"/>
    <s v="JUNCALITO"/>
    <s v="CHL0001053"/>
    <n v="1"/>
    <n v="-32.9011"/>
    <n v="-70.2697"/>
    <x v="0"/>
    <m/>
    <m/>
    <m/>
    <x v="0"/>
    <s v="COLBUN S.A."/>
    <s v="EnergÃ­a Abierta"/>
    <s v="http://energiaabierta.cl/electricidad/"/>
    <s v="EnergÃ­a Abierta"/>
    <n v="2016"/>
    <m/>
    <m/>
    <m/>
    <m/>
    <n v="3.60358814352574"/>
  </r>
  <r>
    <x v="29"/>
    <x v="29"/>
    <s v="LA ARENA"/>
    <s v="CHL0001054"/>
    <n v="7"/>
    <n v="-41.6813"/>
    <n v="-72.645499999999998"/>
    <x v="0"/>
    <m/>
    <m/>
    <m/>
    <x v="0"/>
    <s v="EMPRESA ELECTRICA LA ARENA SPA"/>
    <s v="EnergÃ­a Abierta"/>
    <s v="http://energiaabierta.cl/electricidad/"/>
    <s v="EnergÃ­a Abierta"/>
    <n v="2016"/>
    <m/>
    <m/>
    <m/>
    <m/>
    <n v="25.225117004680101"/>
  </r>
  <r>
    <x v="29"/>
    <x v="29"/>
    <s v="LA CONFLUENCIA"/>
    <s v="CHL0001055"/>
    <n v="163"/>
    <n v="-34.833500000000001"/>
    <n v="-70.553700000000006"/>
    <x v="0"/>
    <m/>
    <m/>
    <m/>
    <x v="0"/>
    <s v="HIDROELECTRICA LA CONFLUENCIA S.A."/>
    <s v="EnergÃ­a Abierta"/>
    <s v="http://energiaabierta.cl/electricidad/"/>
    <s v="EnergÃ­a Abierta"/>
    <n v="2016"/>
    <m/>
    <m/>
    <m/>
    <m/>
    <n v="587.38486739469499"/>
  </r>
  <r>
    <x v="29"/>
    <x v="29"/>
    <s v="LA HIGUERA"/>
    <s v="CHL0001056"/>
    <n v="155"/>
    <n v="-34.7515"/>
    <n v="-70.714299999999994"/>
    <x v="0"/>
    <m/>
    <m/>
    <m/>
    <x v="0"/>
    <s v="HIDROELECTRICA LA HIGUERA S.A."/>
    <s v="EnergÃ­a Abierta"/>
    <s v="http://energiaabierta.cl/electricidad/"/>
    <s v="EnergÃ­a Abierta"/>
    <n v="2016"/>
    <m/>
    <m/>
    <m/>
    <m/>
    <n v="558.55616224648895"/>
  </r>
  <r>
    <x v="29"/>
    <x v="29"/>
    <s v="LA PALOMA"/>
    <s v="CHL0001057"/>
    <n v="5"/>
    <n v="-30.700399999999998"/>
    <n v="-71.037300000000002"/>
    <x v="0"/>
    <m/>
    <m/>
    <m/>
    <x v="0"/>
    <s v="HIDROPALOMA S.A."/>
    <s v="EnergÃ­a Abierta"/>
    <s v="http://energiaabierta.cl/electricidad/"/>
    <s v="EnergÃ­a Abierta"/>
    <n v="2016"/>
    <m/>
    <m/>
    <m/>
    <m/>
    <n v="18.017940717628701"/>
  </r>
  <r>
    <x v="29"/>
    <x v="29"/>
    <s v="LAGUNA VERDE (U1  U2  TG)"/>
    <s v="CHL0000114"/>
    <n v="65"/>
    <n v="-33.103200000000001"/>
    <n v="-71.677199999999999"/>
    <x v="3"/>
    <m/>
    <m/>
    <m/>
    <x v="0"/>
    <s v="AES GENER S.A."/>
    <s v="EnergÃ­a Abierta"/>
    <s v="http://energiaabierta.cl/electricidad/"/>
    <s v="EnergÃ­a Abierta"/>
    <n v="2016"/>
    <m/>
    <m/>
    <m/>
    <m/>
    <n v="101.56717794237299"/>
  </r>
  <r>
    <x v="29"/>
    <x v="29"/>
    <s v="LAJA 1"/>
    <s v="CHL0001059"/>
    <n v="34"/>
    <n v="-37.244100000000003"/>
    <n v="-72.530199999999994"/>
    <x v="0"/>
    <m/>
    <m/>
    <m/>
    <x v="0"/>
    <s v="EOLICA MONTE REDONDO S.A."/>
    <s v="EnergÃ­a Abierta"/>
    <s v="http://energiaabierta.cl/electricidad/"/>
    <s v="EnergÃ­a Abierta"/>
    <n v="2016"/>
    <m/>
    <m/>
    <m/>
    <m/>
    <n v="122.521996879875"/>
  </r>
  <r>
    <x v="29"/>
    <x v="29"/>
    <s v="LALACKAMA"/>
    <s v="CHL0004003"/>
    <n v="71.5"/>
    <n v="-25.120799999999999"/>
    <n v="-70.311000000000007"/>
    <x v="7"/>
    <m/>
    <m/>
    <m/>
    <x v="0"/>
    <m/>
    <s v="EnergÃ­a Abierta"/>
    <s v="http://energiaabierta.cl/electricidad/"/>
    <s v="EnergÃ­a Abierta"/>
    <n v="2016"/>
    <m/>
    <m/>
    <m/>
    <m/>
    <n v="66.489493201483299"/>
  </r>
  <r>
    <x v="29"/>
    <x v="29"/>
    <s v="LAS FLORES"/>
    <s v="CHL0001060"/>
    <n v="2"/>
    <n v="-40.136299999999999"/>
    <n v="-72.396100000000004"/>
    <x v="0"/>
    <m/>
    <m/>
    <m/>
    <x v="0"/>
    <s v="HIDROELECTRICA LAS FLORES S.A."/>
    <s v="EnergÃ­a Abierta"/>
    <s v="http://energiaabierta.cl/electricidad/"/>
    <s v="EnergÃ­a Abierta"/>
    <n v="2016"/>
    <m/>
    <m/>
    <m/>
    <m/>
    <n v="7.2071762870514799"/>
  </r>
  <r>
    <x v="29"/>
    <x v="29"/>
    <s v="LAS VEGAS"/>
    <s v="CHL0000115"/>
    <n v="2.0989499999999999"/>
    <n v="-32.842799999999997"/>
    <n v="-71.011499999999998"/>
    <x v="3"/>
    <m/>
    <m/>
    <m/>
    <x v="0"/>
    <s v="TECNORED"/>
    <s v="EnergÃ­a Abierta"/>
    <s v="http://energiaabierta.cl/electricidad/"/>
    <s v="EnergÃ­a Abierta"/>
    <n v="2016"/>
    <m/>
    <m/>
    <m/>
    <m/>
    <n v="3.2797604329560701"/>
  </r>
  <r>
    <x v="29"/>
    <x v="29"/>
    <s v="LAS VERTIENTES"/>
    <s v="CHL0001061"/>
    <n v="2"/>
    <n v="-33.592700000000001"/>
    <n v="-70.4696"/>
    <x v="0"/>
    <m/>
    <m/>
    <m/>
    <x v="0"/>
    <s v="ELECTRICA PUNTILLA S.A."/>
    <s v="EnergÃ­a Abierta"/>
    <s v="http://energiaabierta.cl/electricidad/"/>
    <s v="EnergÃ­a Abierta"/>
    <n v="2016"/>
    <m/>
    <m/>
    <m/>
    <m/>
    <n v="7.2071762870514799"/>
  </r>
  <r>
    <x v="29"/>
    <x v="29"/>
    <s v="LEBU"/>
    <s v="CHL0002010"/>
    <n v="6.54"/>
    <n v="-37.686100000000003"/>
    <n v="-73.649100000000004"/>
    <x v="4"/>
    <m/>
    <m/>
    <m/>
    <x v="0"/>
    <s v="PARQUE EOLICO LEBU-TORO SPA"/>
    <s v="EnergÃ­a Abierta"/>
    <s v="http://energiaabierta.cl/electricidad/"/>
    <s v="EnergÃ­a Abierta"/>
    <n v="2016"/>
    <m/>
    <m/>
    <m/>
    <m/>
    <n v="10.5229812002408"/>
  </r>
  <r>
    <x v="29"/>
    <x v="29"/>
    <s v="LEBU"/>
    <s v="CHL0000063"/>
    <n v="2.4"/>
    <n v="-37.615400000000001"/>
    <n v="-73.669399999999996"/>
    <x v="3"/>
    <m/>
    <m/>
    <m/>
    <x v="0"/>
    <s v="SAGESA"/>
    <s v="EnergÃ­a Abierta"/>
    <s v="http://energiaabierta.cl/electricidad/"/>
    <s v="EnergÃ­a Abierta"/>
    <n v="2016"/>
    <m/>
    <m/>
    <m/>
    <m/>
    <n v="3.7501727240261"/>
  </r>
  <r>
    <x v="29"/>
    <x v="29"/>
    <s v="LICAN"/>
    <s v="CHL0001062"/>
    <n v="18"/>
    <n v="-40.618000000000002"/>
    <n v="-72.401399999999995"/>
    <x v="0"/>
    <m/>
    <m/>
    <m/>
    <x v="0"/>
    <s v="EMPRESA ELECTRICA LICAN S.A."/>
    <s v="EnergÃ­a Abierta"/>
    <s v="http://energiaabierta.cl/electricidad/"/>
    <s v="EnergÃ­a Abierta"/>
    <n v="2016"/>
    <m/>
    <m/>
    <m/>
    <m/>
    <n v="64.864586583463307"/>
  </r>
  <r>
    <x v="29"/>
    <x v="29"/>
    <s v="LIRCAY"/>
    <s v="CHL0001063"/>
    <n v="19"/>
    <n v="-35.537300000000002"/>
    <n v="-71.261399999999995"/>
    <x v="0"/>
    <m/>
    <m/>
    <m/>
    <x v="0"/>
    <s v="HIDROMAULE S.A."/>
    <s v="EnergÃ­a Abierta"/>
    <s v="http://energiaabierta.cl/electricidad/"/>
    <s v="EnergÃ­a Abierta"/>
    <n v="2016"/>
    <m/>
    <m/>
    <m/>
    <m/>
    <n v="68.468174726989005"/>
  </r>
  <r>
    <x v="29"/>
    <x v="29"/>
    <s v="LLANO DE LLAMPOS"/>
    <s v="CHL0004004"/>
    <n v="101.02"/>
    <n v="-27.1175"/>
    <n v="-70.171099999999996"/>
    <x v="7"/>
    <m/>
    <m/>
    <m/>
    <x v="0"/>
    <m/>
    <s v="EnergÃ­a Abierta"/>
    <s v="http://energiaabierta.cl/electricidad/"/>
    <s v="EnergÃ­a Abierta"/>
    <n v="2016"/>
    <m/>
    <m/>
    <m/>
    <m/>
    <n v="93.940819625368405"/>
  </r>
  <r>
    <x v="29"/>
    <x v="29"/>
    <s v="LLEUQUEREO"/>
    <s v="CHL0001064"/>
    <n v="2"/>
    <n v="-37.566699999999997"/>
    <n v="-71.524100000000004"/>
    <x v="0"/>
    <m/>
    <m/>
    <m/>
    <x v="0"/>
    <s v="HIDROELECTRICA LLEUQUEREO S.A."/>
    <s v="EnergÃ­a Abierta"/>
    <s v="http://energiaabierta.cl/electricidad/"/>
    <s v="EnergÃ­a Abierta"/>
    <n v="2016"/>
    <m/>
    <m/>
    <m/>
    <m/>
    <n v="7.2071762870514799"/>
  </r>
  <r>
    <x v="29"/>
    <x v="29"/>
    <s v="LOMA ALTA"/>
    <s v="CHL0001065"/>
    <n v="40"/>
    <n v="-35.790900000000001"/>
    <n v="-70.982200000000006"/>
    <x v="0"/>
    <m/>
    <m/>
    <m/>
    <x v="0"/>
    <s v="EMPRESA ELECTRICA PEHUENCHE S.A."/>
    <s v="EnergÃ­a Abierta"/>
    <s v="http://energiaabierta.cl/electricidad/"/>
    <s v="EnergÃ­a Abierta"/>
    <n v="2016"/>
    <m/>
    <m/>
    <m/>
    <m/>
    <n v="144.14352574102901"/>
  </r>
  <r>
    <x v="29"/>
    <x v="29"/>
    <s v="LONQUIMAY"/>
    <s v="CHL0000046"/>
    <n v="1.2"/>
    <n v="-38.552799999999998"/>
    <n v="-71.429299999999998"/>
    <x v="3"/>
    <m/>
    <m/>
    <m/>
    <x v="0"/>
    <s v="SAGESA"/>
    <s v="EnergÃ­a Abierta"/>
    <s v="http://energiaabierta.cl/electricidad/"/>
    <s v="EnergÃ­a Abierta"/>
    <n v="2016"/>
    <m/>
    <m/>
    <m/>
    <m/>
    <n v="1.87508636201305"/>
  </r>
  <r>
    <x v="29"/>
    <x v="29"/>
    <s v="LOS BAJOS"/>
    <s v="CHL0001066"/>
    <n v="6"/>
    <n v="-33.635199999999998"/>
    <n v="-70.594700000000003"/>
    <x v="0"/>
    <m/>
    <m/>
    <m/>
    <x v="0"/>
    <s v="CARBOMET ENERGIA S.A."/>
    <s v="EnergÃ­a Abierta"/>
    <s v="http://energiaabierta.cl/electricidad/"/>
    <s v="EnergÃ­a Abierta"/>
    <n v="2016"/>
    <m/>
    <m/>
    <m/>
    <m/>
    <n v="21.621528861154399"/>
  </r>
  <r>
    <x v="29"/>
    <x v="29"/>
    <s v="LOS COLONOS"/>
    <s v="CHL0001067"/>
    <n v="1"/>
    <n v="-40.984900000000003"/>
    <n v="-72.886099999999999"/>
    <x v="0"/>
    <m/>
    <m/>
    <m/>
    <x v="0"/>
    <s v="EMPRESA ELECTRICA RIO PUMA SPA."/>
    <s v="EnergÃ­a Abierta"/>
    <s v="http://energiaabierta.cl/electricidad/"/>
    <s v="EnergÃ­a Abierta"/>
    <n v="2016"/>
    <m/>
    <m/>
    <m/>
    <m/>
    <n v="3.60358814352574"/>
  </r>
  <r>
    <x v="29"/>
    <x v="29"/>
    <s v="LOS CORRALES"/>
    <s v="CHL0001068"/>
    <n v="1"/>
    <n v="-40.647199999999998"/>
    <n v="-72.314800000000005"/>
    <x v="0"/>
    <m/>
    <m/>
    <m/>
    <x v="0"/>
    <s v="AGRICOLA ALEJANDRO PONCE"/>
    <s v="EnergÃ­a Abierta"/>
    <s v="http://energiaabierta.cl/electricidad/"/>
    <s v="EnergÃ­a Abierta"/>
    <n v="2016"/>
    <m/>
    <m/>
    <m/>
    <m/>
    <n v="3.60358814352574"/>
  </r>
  <r>
    <x v="29"/>
    <x v="29"/>
    <s v="LOS CORRALES 2"/>
    <s v="CHL0001069"/>
    <n v="1"/>
    <n v="-40.641199999999998"/>
    <n v="-72.314400000000006"/>
    <x v="0"/>
    <m/>
    <m/>
    <m/>
    <x v="0"/>
    <s v="AGRICOLA ALEJANDRO PONCE"/>
    <s v="EnergÃ­a Abierta"/>
    <s v="http://energiaabierta.cl/electricidad/"/>
    <s v="EnergÃ­a Abierta"/>
    <n v="2016"/>
    <m/>
    <m/>
    <m/>
    <m/>
    <n v="3.60358814352574"/>
  </r>
  <r>
    <x v="29"/>
    <x v="29"/>
    <s v="LOS CURUROS"/>
    <s v="CHL0002011"/>
    <n v="109.6"/>
    <n v="-31.029900000000001"/>
    <n v="-71.6571"/>
    <x v="4"/>
    <m/>
    <m/>
    <m/>
    <x v="0"/>
    <s v="PARQUE EOLICO LOS CURUROS LTDA."/>
    <s v="EnergÃ­a Abierta"/>
    <s v="http://energiaabierta.cl/electricidad/"/>
    <s v="EnergÃ­a Abierta"/>
    <n v="2016"/>
    <m/>
    <m/>
    <m/>
    <m/>
    <n v="176.34843112330199"/>
  </r>
  <r>
    <x v="29"/>
    <x v="29"/>
    <s v="LOS ESPINOS"/>
    <s v="CHL0000076"/>
    <n v="124"/>
    <n v="-31.882999999999999"/>
    <n v="-71.450299999999999"/>
    <x v="3"/>
    <m/>
    <m/>
    <m/>
    <x v="0"/>
    <s v="TERMOELECTRICA LOS ESPINOS S.A."/>
    <s v="EnergÃ­a Abierta"/>
    <s v="http://energiaabierta.cl/electricidad/"/>
    <s v="EnergÃ­a Abierta"/>
    <n v="2016"/>
    <m/>
    <m/>
    <m/>
    <m/>
    <n v="193.758924074681"/>
  </r>
  <r>
    <x v="29"/>
    <x v="29"/>
    <s v="LOS HIERROS"/>
    <s v="CHL0001070"/>
    <n v="25"/>
    <n v="-35.857799999999997"/>
    <n v="-71.063900000000004"/>
    <x v="0"/>
    <m/>
    <m/>
    <m/>
    <x v="0"/>
    <s v="EMPRESA ELECTRICAS AGUAS DEL MELADO S.A."/>
    <s v="EnergÃ­a Abierta"/>
    <s v="http://energiaabierta.cl/electricidad/"/>
    <s v="EnergÃ­a Abierta"/>
    <n v="2016"/>
    <m/>
    <m/>
    <m/>
    <m/>
    <n v="90.089703588143493"/>
  </r>
  <r>
    <x v="29"/>
    <x v="29"/>
    <s v="LOS HIERROS 2"/>
    <s v="CHL0001071"/>
    <n v="6"/>
    <n v="-35.839799999999997"/>
    <n v="-71.078900000000004"/>
    <x v="0"/>
    <m/>
    <m/>
    <m/>
    <x v="0"/>
    <s v="EMPRESA ELECTRICA PORTEZUELO SPA."/>
    <s v="EnergÃ­a Abierta"/>
    <s v="http://energiaabierta.cl/electricidad/"/>
    <s v="EnergÃ­a Abierta"/>
    <n v="2016"/>
    <m/>
    <m/>
    <m/>
    <m/>
    <n v="21.621528861154399"/>
  </r>
  <r>
    <x v="29"/>
    <x v="29"/>
    <s v="LOS MOLLES"/>
    <s v="CHL0001072"/>
    <n v="18"/>
    <n v="-30.744700000000002"/>
    <n v="-70.587500000000006"/>
    <x v="0"/>
    <m/>
    <m/>
    <m/>
    <x v="0"/>
    <s v="ENDESA"/>
    <s v="EnergÃ­a Abierta"/>
    <s v="http://energiaabierta.cl/electricidad/"/>
    <s v="EnergÃ­a Abierta"/>
    <n v="2016"/>
    <m/>
    <m/>
    <m/>
    <m/>
    <n v="64.864586583463307"/>
  </r>
  <r>
    <x v="29"/>
    <x v="29"/>
    <s v="LOS MORROS"/>
    <s v="CHL0001073"/>
    <n v="3"/>
    <n v="-33.648200000000003"/>
    <n v="-70.656599999999997"/>
    <x v="0"/>
    <m/>
    <m/>
    <m/>
    <x v="0"/>
    <s v="CIA. EMPRESA LOS MORROS S.A."/>
    <s v="EnergÃ­a Abierta"/>
    <s v="http://energiaabierta.cl/electricidad/"/>
    <s v="EnergÃ­a Abierta"/>
    <n v="2016"/>
    <m/>
    <m/>
    <m/>
    <m/>
    <n v="10.810764430577199"/>
  </r>
  <r>
    <x v="29"/>
    <x v="29"/>
    <s v="LOS PADRES"/>
    <s v="CHL0001074"/>
    <n v="2"/>
    <n v="-37.528300000000002"/>
    <n v="-71.7059"/>
    <x v="0"/>
    <m/>
    <m/>
    <m/>
    <x v="0"/>
    <s v="LOS PADRES HIDRO S.A."/>
    <s v="EnergÃ­a Abierta"/>
    <s v="http://energiaabierta.cl/electricidad/"/>
    <s v="EnergÃ­a Abierta"/>
    <n v="2016"/>
    <m/>
    <m/>
    <m/>
    <m/>
    <n v="7.2071762870514799"/>
  </r>
  <r>
    <x v="29"/>
    <x v="29"/>
    <s v="LOS PINOS"/>
    <s v="CHL0000066"/>
    <n v="102.839478"/>
    <n v="-37.0854"/>
    <n v="-72.324700000000007"/>
    <x v="3"/>
    <m/>
    <m/>
    <m/>
    <x v="0"/>
    <s v="COLBUN S.A."/>
    <s v="EnergÃ­a Abierta"/>
    <s v="http://energiaabierta.cl/electricidad/"/>
    <s v="EnergÃ­a Abierta"/>
    <n v="2016"/>
    <m/>
    <m/>
    <m/>
    <m/>
    <n v="160.69408556195"/>
  </r>
  <r>
    <x v="29"/>
    <x v="29"/>
    <s v="LOS QUILOS"/>
    <s v="CHL0001075"/>
    <n v="40"/>
    <n v="-32.866500000000002"/>
    <n v="-70.408000000000001"/>
    <x v="0"/>
    <m/>
    <m/>
    <m/>
    <x v="0"/>
    <s v="COLBUN S.A."/>
    <s v="EnergÃ­a Abierta"/>
    <s v="http://energiaabierta.cl/electricidad/"/>
    <s v="EnergÃ­a Abierta"/>
    <n v="2016"/>
    <m/>
    <m/>
    <m/>
    <m/>
    <n v="144.14352574102901"/>
  </r>
  <r>
    <x v="29"/>
    <x v="29"/>
    <s v="LOS SAUCES II"/>
    <s v="CHL0000129"/>
    <n v="1.5"/>
    <n v="-37.965800000000002"/>
    <n v="-72.826899999999995"/>
    <x v="3"/>
    <m/>
    <m/>
    <m/>
    <x v="0"/>
    <s v="SAGESA"/>
    <s v="EnergÃ­a Abierta"/>
    <s v="http://energiaabierta.cl/electricidad/"/>
    <s v="EnergÃ­a Abierta"/>
    <n v="2016"/>
    <m/>
    <m/>
    <m/>
    <m/>
    <n v="2.3438579525163101"/>
  </r>
  <r>
    <x v="29"/>
    <x v="29"/>
    <s v="LOS VIENTOS"/>
    <s v="CHL0000116"/>
    <n v="131.34"/>
    <n v="-32.843899999999998"/>
    <n v="-71.012799999999999"/>
    <x v="3"/>
    <m/>
    <m/>
    <m/>
    <x v="0"/>
    <s v="AES GENER S.A."/>
    <s v="EnergÃ­a Abierta"/>
    <s v="http://energiaabierta.cl/electricidad/"/>
    <s v="EnergÃ­a Abierta"/>
    <n v="2016"/>
    <m/>
    <m/>
    <m/>
    <m/>
    <n v="205.228202322328"/>
  </r>
  <r>
    <x v="29"/>
    <x v="29"/>
    <s v="LOUSIANA PACIFIC"/>
    <s v="CHL0000094"/>
    <n v="2.9"/>
    <n v="-39.561"/>
    <n v="-72.474299999999999"/>
    <x v="3"/>
    <m/>
    <m/>
    <m/>
    <x v="0"/>
    <s v="SAGESA"/>
    <s v="EnergÃ­a Abierta"/>
    <s v="http://energiaabierta.cl/electricidad/"/>
    <s v="EnergÃ­a Abierta"/>
    <n v="2016"/>
    <m/>
    <m/>
    <m/>
    <m/>
    <n v="4.5314587081982003"/>
  </r>
  <r>
    <x v="29"/>
    <x v="29"/>
    <s v="LOUSIANA PACIFIC II"/>
    <s v="CHL0000047"/>
    <n v="3.2"/>
    <n v="-38.541800000000002"/>
    <n v="-72.469899999999996"/>
    <x v="3"/>
    <m/>
    <m/>
    <m/>
    <x v="0"/>
    <s v="SAGESA"/>
    <s v="EnergÃ­a Abierta"/>
    <s v="http://energiaabierta.cl/electricidad/"/>
    <s v="EnergÃ­a Abierta"/>
    <n v="2016"/>
    <m/>
    <m/>
    <m/>
    <m/>
    <n v="5.0002302987014602"/>
  </r>
  <r>
    <x v="29"/>
    <x v="29"/>
    <s v="Laja"/>
    <s v="CHL0003013"/>
    <n v="12.6"/>
    <n v="-37.168999999999997"/>
    <n v="-72.408699999999996"/>
    <x v="9"/>
    <m/>
    <m/>
    <m/>
    <x v="0"/>
    <s v="AES GENER"/>
    <s v="EnergÃ­a Abierta"/>
    <s v="http://energiaabierta.cl/electricidad/"/>
    <s v="EnergÃ­a Abierta"/>
    <n v="2016"/>
    <m/>
    <m/>
    <m/>
    <m/>
    <n v="174.83771815576901"/>
  </r>
  <r>
    <x v="29"/>
    <x v="29"/>
    <s v="Lautaro"/>
    <s v="CHL0003015"/>
    <n v="26"/>
    <n v="-38.541899999999998"/>
    <n v="-72.467399999999998"/>
    <x v="9"/>
    <m/>
    <m/>
    <m/>
    <x v="0"/>
    <s v="COMASA S.A."/>
    <s v="EnergÃ­a Abierta"/>
    <s v="http://energiaabierta.cl/electricidad/"/>
    <s v="EnergÃ­a Abierta"/>
    <n v="2016"/>
    <m/>
    <m/>
    <m/>
    <m/>
    <n v="360.77624381349301"/>
  </r>
  <r>
    <x v="29"/>
    <x v="29"/>
    <s v="Lautaro II"/>
    <s v="CHL0003016"/>
    <n v="22"/>
    <n v="-38.540700000000001"/>
    <n v="-72.468199999999996"/>
    <x v="9"/>
    <m/>
    <m/>
    <m/>
    <x v="0"/>
    <s v="COMASA S.A."/>
    <s v="EnergÃ­a Abierta"/>
    <s v="http://energiaabierta.cl/electricidad/"/>
    <s v="EnergÃ­a Abierta"/>
    <n v="2016"/>
    <m/>
    <m/>
    <m/>
    <m/>
    <n v="305.27220630372398"/>
  </r>
  <r>
    <x v="29"/>
    <x v="29"/>
    <s v="Licanten"/>
    <s v="CHL0003017"/>
    <n v="6"/>
    <n v="-34.988199999999999"/>
    <n v="-72.019900000000007"/>
    <x v="9"/>
    <m/>
    <m/>
    <m/>
    <x v="0"/>
    <s v="ARAUCO BIOENERGIA S.A."/>
    <s v="EnergÃ­a Abierta"/>
    <s v="http://energiaabierta.cl/electricidad/"/>
    <s v="EnergÃ­a Abierta"/>
    <n v="2016"/>
    <m/>
    <m/>
    <m/>
    <m/>
    <n v="83.256056264652202"/>
  </r>
  <r>
    <x v="29"/>
    <x v="29"/>
    <s v="Loma Los Colorados (KDM)"/>
    <s v="CHL0003018"/>
    <n v="2"/>
    <n v="-32.9557"/>
    <n v="-70.804299999999998"/>
    <x v="9"/>
    <m/>
    <m/>
    <m/>
    <x v="0"/>
    <s v="KDM ENERGIA S.A."/>
    <s v="EnergÃ­a Abierta"/>
    <s v="http://energiaabierta.cl/electricidad/"/>
    <s v="EnergÃ­a Abierta"/>
    <n v="2016"/>
    <m/>
    <m/>
    <m/>
    <m/>
    <n v="27.752018754883998"/>
  </r>
  <r>
    <x v="29"/>
    <x v="29"/>
    <s v="Loma Los Colorados II"/>
    <s v="CHL0003019"/>
    <n v="18.2"/>
    <n v="-32.956699999999998"/>
    <n v="-70.804599999999994"/>
    <x v="9"/>
    <m/>
    <m/>
    <m/>
    <x v="0"/>
    <s v="KDM ENERGIA S.A."/>
    <s v="EnergÃ­a Abierta"/>
    <s v="http://energiaabierta.cl/electricidad/"/>
    <s v="EnergÃ­a Abierta"/>
    <n v="2016"/>
    <m/>
    <m/>
    <m/>
    <m/>
    <n v="252.54337066944501"/>
  </r>
  <r>
    <x v="29"/>
    <x v="29"/>
    <s v="MACHICURA"/>
    <s v="CHL0001076"/>
    <n v="95"/>
    <n v="-35.732399999999998"/>
    <n v="-71.397900000000007"/>
    <x v="0"/>
    <m/>
    <m/>
    <m/>
    <x v="0"/>
    <s v="COLBUN S.A."/>
    <s v="EnergÃ­a Abierta"/>
    <s v="http://energiaabierta.cl/electricidad/"/>
    <s v="EnergÃ­a Abierta"/>
    <n v="2016"/>
    <m/>
    <m/>
    <m/>
    <m/>
    <n v="342.34087363494501"/>
  </r>
  <r>
    <x v="29"/>
    <x v="29"/>
    <s v="MAISAN"/>
    <s v="CHL0001077"/>
    <n v="1"/>
    <n v="-38.973999999999997"/>
    <n v="-72.647000000000006"/>
    <x v="0"/>
    <m/>
    <m/>
    <m/>
    <x v="0"/>
    <s v="HIDROELECTRICA MAISAN SPA."/>
    <s v="EnergÃ­a Abierta"/>
    <s v="http://energiaabierta.cl/electricidad/"/>
    <s v="EnergÃ­a Abierta"/>
    <n v="2016"/>
    <m/>
    <m/>
    <m/>
    <m/>
    <n v="3.60358814352574"/>
  </r>
  <r>
    <x v="29"/>
    <x v="29"/>
    <s v="MAITENES"/>
    <s v="CHL0001078"/>
    <n v="31"/>
    <n v="-33.530700000000003"/>
    <n v="-70.261700000000005"/>
    <x v="0"/>
    <m/>
    <m/>
    <m/>
    <x v="0"/>
    <s v="AES GENER S.A."/>
    <s v="EnergÃ­a Abierta"/>
    <s v="http://energiaabierta.cl/electricidad/"/>
    <s v="EnergÃ­a Abierta"/>
    <n v="2016"/>
    <m/>
    <m/>
    <m/>
    <m/>
    <n v="111.711232449297"/>
  </r>
  <r>
    <x v="29"/>
    <x v="29"/>
    <s v="MALLARAUCO"/>
    <s v="CHL0001079"/>
    <n v="3"/>
    <n v="-33.587400000000002"/>
    <n v="-71.004400000000004"/>
    <x v="0"/>
    <m/>
    <m/>
    <m/>
    <x v="0"/>
    <s v="HIDROELECTRICA MALLARAUCO S.A."/>
    <s v="EnergÃ­a Abierta"/>
    <s v="http://energiaabierta.cl/electricidad/"/>
    <s v="EnergÃ­a Abierta"/>
    <n v="2016"/>
    <m/>
    <m/>
    <m/>
    <m/>
    <n v="10.810764430577199"/>
  </r>
  <r>
    <x v="29"/>
    <x v="29"/>
    <s v="MAMPIL"/>
    <s v="CHL0001080"/>
    <n v="55"/>
    <n v="-37.540399999999998"/>
    <n v="-71.709800000000001"/>
    <x v="0"/>
    <m/>
    <m/>
    <m/>
    <x v="0"/>
    <s v="DUKE ENERGY"/>
    <s v="EnergÃ­a Abierta"/>
    <s v="http://energiaabierta.cl/electricidad/"/>
    <s v="EnergÃ­a Abierta"/>
    <n v="2016"/>
    <m/>
    <m/>
    <m/>
    <m/>
    <n v="198.19734789391501"/>
  </r>
  <r>
    <x v="29"/>
    <x v="29"/>
    <s v="MANTOS BLANCOS"/>
    <s v="CHL0000010"/>
    <n v="27.9"/>
    <n v="-23.445"/>
    <n v="-70.075800000000001"/>
    <x v="3"/>
    <m/>
    <m/>
    <m/>
    <x v="0"/>
    <s v="MINERA MANTOS BLANCOS"/>
    <s v="EnergÃ­a Abierta"/>
    <s v="http://energiaabierta.cl/electricidad/"/>
    <s v="EnergÃ­a Abierta"/>
    <n v="2016"/>
    <m/>
    <m/>
    <m/>
    <m/>
    <n v="43.5957579168034"/>
  </r>
  <r>
    <x v="29"/>
    <x v="29"/>
    <s v="MARIA ELENA"/>
    <s v="CHL0004007"/>
    <n v="68"/>
    <n v="-40.771900000000002"/>
    <n v="-72.487499999999997"/>
    <x v="7"/>
    <m/>
    <m/>
    <m/>
    <x v="0"/>
    <m/>
    <s v="EnergÃ­a Abierta"/>
    <s v="http://energiaabierta.cl/electricidad/"/>
    <s v="EnergÃ­a Abierta"/>
    <n v="2016"/>
    <m/>
    <m/>
    <m/>
    <m/>
    <n v="63.234762765047002"/>
  </r>
  <r>
    <x v="29"/>
    <x v="29"/>
    <s v="MARIPOSAS"/>
    <s v="CHL0001082"/>
    <n v="6"/>
    <n v="-35.5961"/>
    <n v="-71.264200000000002"/>
    <x v="0"/>
    <m/>
    <m/>
    <m/>
    <x v="0"/>
    <s v="HIDROLIRCAY"/>
    <s v="EnergÃ­a Abierta"/>
    <s v="http://energiaabierta.cl/electricidad/"/>
    <s v="EnergÃ­a Abierta"/>
    <n v="2016"/>
    <m/>
    <m/>
    <m/>
    <m/>
    <n v="21.621528861154399"/>
  </r>
  <r>
    <x v="29"/>
    <x v="29"/>
    <s v="MAULE"/>
    <s v="CHL0000098"/>
    <n v="6"/>
    <n v="-35.360199999999999"/>
    <n v="-72.406599999999997"/>
    <x v="3"/>
    <m/>
    <m/>
    <m/>
    <x v="0"/>
    <s v="ELEKTRAGEN"/>
    <s v="EnergÃ­a Abierta"/>
    <s v="http://energiaabierta.cl/electricidad/"/>
    <s v="EnergÃ­a Abierta"/>
    <n v="2016"/>
    <m/>
    <m/>
    <m/>
    <m/>
    <n v="9.3754318100652494"/>
  </r>
  <r>
    <x v="29"/>
    <x v="29"/>
    <s v="MONTE PATRIA"/>
    <s v="CHL0000077"/>
    <n v="9"/>
    <n v="-30.6968"/>
    <n v="-70.949100000000001"/>
    <x v="3"/>
    <m/>
    <m/>
    <m/>
    <x v="0"/>
    <s v="ELEKTRAGEN"/>
    <s v="EnergÃ­a Abierta"/>
    <s v="http://energiaabierta.cl/electricidad/"/>
    <s v="EnergÃ­a Abierta"/>
    <n v="2016"/>
    <m/>
    <m/>
    <m/>
    <m/>
    <n v="14.0631477150978"/>
  </r>
  <r>
    <x v="29"/>
    <x v="29"/>
    <s v="MONTE REDONDO"/>
    <s v="CHL0002012"/>
    <n v="48"/>
    <n v="-31.077300000000001"/>
    <n v="-71.657799999999995"/>
    <x v="4"/>
    <m/>
    <m/>
    <m/>
    <x v="0"/>
    <s v="EOLICA MONTE REDONDO S.A."/>
    <s v="EnergÃ­a Abierta"/>
    <s v="http://energiaabierta.cl/electricidad/"/>
    <s v="EnergÃ­a Abierta"/>
    <n v="2016"/>
    <m/>
    <m/>
    <m/>
    <m/>
    <n v="77.232889543052096"/>
  </r>
  <r>
    <x v="29"/>
    <x v="29"/>
    <s v="MUCHI"/>
    <s v="CHL0001086"/>
    <n v="1"/>
    <n v="-40.316800000000001"/>
    <n v="-72.2273"/>
    <x v="0"/>
    <m/>
    <m/>
    <m/>
    <x v="0"/>
    <s v="HIDROMUCHI S.A."/>
    <s v="EnergÃ­a Abierta"/>
    <s v="http://energiaabierta.cl/electricidad/"/>
    <s v="EnergÃ­a Abierta"/>
    <n v="2016"/>
    <m/>
    <m/>
    <m/>
    <m/>
    <n v="3.60358814352574"/>
  </r>
  <r>
    <x v="29"/>
    <x v="29"/>
    <s v="MULTIEXPORT (I-II)"/>
    <s v="CHL0000086"/>
    <n v="3"/>
    <n v="-41.467799999999997"/>
    <n v="-72.973799999999997"/>
    <x v="3"/>
    <m/>
    <m/>
    <m/>
    <x v="0"/>
    <s v="SAGESA"/>
    <s v="EnergÃ­a Abierta"/>
    <s v="http://energiaabierta.cl/electricidad/"/>
    <s v="EnergÃ­a Abierta"/>
    <n v="2016"/>
    <m/>
    <m/>
    <m/>
    <m/>
    <n v="4.6877159050326203"/>
  </r>
  <r>
    <x v="29"/>
    <x v="29"/>
    <s v="Masisa"/>
    <s v="CHL0003020"/>
    <n v="11"/>
    <n v="-37.045499999999997"/>
    <n v="-72.400099999999995"/>
    <x v="9"/>
    <m/>
    <m/>
    <m/>
    <x v="0"/>
    <s v="MASISA ECOENERGIA S.A."/>
    <s v="EnergÃ­a Abierta"/>
    <s v="http://energiaabierta.cl/electricidad/"/>
    <s v="EnergÃ­a Abierta"/>
    <n v="2016"/>
    <m/>
    <m/>
    <m/>
    <m/>
    <n v="152.63610315186199"/>
  </r>
  <r>
    <x v="29"/>
    <x v="29"/>
    <s v="NALCAS"/>
    <s v="CHL0001087"/>
    <n v="7"/>
    <n v="-40.895200000000003"/>
    <n v="-72.340100000000007"/>
    <x v="0"/>
    <m/>
    <m/>
    <m/>
    <x v="0"/>
    <s v="HIDRONALCAS S.A."/>
    <s v="EnergÃ­a Abierta"/>
    <s v="http://energiaabierta.cl/electricidad/"/>
    <s v="EnergÃ­a Abierta"/>
    <n v="2016"/>
    <m/>
    <m/>
    <m/>
    <m/>
    <n v="25.225117004680101"/>
  </r>
  <r>
    <x v="29"/>
    <x v="29"/>
    <s v="NEHUENCO"/>
    <s v="CHL0000117"/>
    <n v="874.7"/>
    <n v="-32.936599999999999"/>
    <n v="-71.323099999999997"/>
    <x v="1"/>
    <m/>
    <m/>
    <m/>
    <x v="0"/>
    <s v="COLBUN S.A."/>
    <s v="EnergÃ­a Abierta"/>
    <s v="http://energiaabierta.cl/electricidad/"/>
    <s v="EnergÃ­a Abierta"/>
    <n v="2016"/>
    <m/>
    <m/>
    <m/>
    <m/>
    <n v="3644.45230120731"/>
  </r>
  <r>
    <x v="29"/>
    <x v="29"/>
    <s v="NEWEN"/>
    <s v="CHL0000067"/>
    <n v="14.347689000000001"/>
    <n v="-36.775500000000001"/>
    <n v="-73.112700000000004"/>
    <x v="1"/>
    <m/>
    <m/>
    <m/>
    <x v="0"/>
    <s v="GAS SUR S.A."/>
    <s v="EnergÃ­a Abierta"/>
    <s v="http://energiaabierta.cl/electricidad/"/>
    <s v="EnergÃ­a Abierta"/>
    <n v="2016"/>
    <m/>
    <m/>
    <m/>
    <m/>
    <n v="59.779888182298798"/>
  </r>
  <r>
    <x v="29"/>
    <x v="29"/>
    <s v="NUEVA ALDEA II"/>
    <s v="CHL0000133"/>
    <n v="10"/>
    <n v="-36.659799999999997"/>
    <n v="-72.479399999999998"/>
    <x v="3"/>
    <m/>
    <m/>
    <m/>
    <x v="0"/>
    <s v="ARAUCO BIOENERGIAS"/>
    <s v="EnergÃ­a Abierta"/>
    <s v="http://energiaabierta.cl/electricidad/"/>
    <s v="EnergÃ­a Abierta"/>
    <n v="2016"/>
    <m/>
    <m/>
    <m/>
    <m/>
    <n v="15.625719683442"/>
  </r>
  <r>
    <x v="29"/>
    <x v="29"/>
    <s v="NUEVA RENCA"/>
    <s v="CHL0000102"/>
    <n v="369.904"/>
    <n v="-33.418399999999998"/>
    <n v="-70.686999999999998"/>
    <x v="3"/>
    <m/>
    <m/>
    <m/>
    <x v="0"/>
    <s v="SOC. ELECTRICA SANTIAGO S.A."/>
    <s v="EnergÃ­a Abierta"/>
    <s v="http://energiaabierta.cl/electricidad/"/>
    <s v="EnergÃ­a Abierta"/>
    <n v="2016"/>
    <m/>
    <m/>
    <m/>
    <m/>
    <n v="578.00162137839595"/>
  </r>
  <r>
    <x v="29"/>
    <x v="29"/>
    <s v="NUEVA VENTANAS"/>
    <s v="CHL0000118"/>
    <n v="248.9888"/>
    <n v="-32.7498"/>
    <n v="-71.483199999999997"/>
    <x v="6"/>
    <m/>
    <m/>
    <m/>
    <x v="0"/>
    <s v="ELECTRICA VENTANAS"/>
    <s v="EnergÃ­a Abierta"/>
    <s v="http://energiaabierta.cl/electricidad/"/>
    <s v="EnergÃ­a Abierta"/>
    <n v="2016"/>
    <m/>
    <m/>
    <m/>
    <m/>
    <n v="1338.0540052684801"/>
  </r>
  <r>
    <x v="29"/>
    <x v="29"/>
    <s v="Nueva Aldea I (ex Itata)"/>
    <s v="CHL0003021"/>
    <n v="14"/>
    <n v="-36.659700000000001"/>
    <n v="-72.473100000000002"/>
    <x v="9"/>
    <m/>
    <m/>
    <m/>
    <x v="0"/>
    <s v="PANELES ARAUCO S.A."/>
    <s v="EnergÃ­a Abierta"/>
    <s v="http://energiaabierta.cl/electricidad/"/>
    <s v="EnergÃ­a Abierta"/>
    <n v="2016"/>
    <m/>
    <m/>
    <m/>
    <m/>
    <n v="194.26413128418801"/>
  </r>
  <r>
    <x v="29"/>
    <x v="29"/>
    <s v="Nueva Aldea III"/>
    <s v="CHL0003022"/>
    <n v="37"/>
    <n v="-36.661999999999999"/>
    <n v="-72.482200000000006"/>
    <x v="9"/>
    <m/>
    <m/>
    <m/>
    <x v="0"/>
    <s v="ARAUCO BIOENERGIA S.A."/>
    <s v="EnergÃ­a Abierta"/>
    <s v="http://energiaabierta.cl/electricidad/"/>
    <s v="EnergÃ­a Abierta"/>
    <n v="2016"/>
    <m/>
    <m/>
    <m/>
    <m/>
    <n v="513.41234696535503"/>
  </r>
  <r>
    <x v="29"/>
    <x v="29"/>
    <s v="OJOS DE AGUA"/>
    <s v="CHL0001088"/>
    <n v="9"/>
    <n v="-35.785899999999998"/>
    <n v="-70.807599999999994"/>
    <x v="0"/>
    <m/>
    <m/>
    <m/>
    <x v="0"/>
    <s v="ENDESAECO S.A."/>
    <s v="EnergÃ­a Abierta"/>
    <s v="http://energiaabierta.cl/electricidad/"/>
    <s v="EnergÃ­a Abierta"/>
    <n v="2016"/>
    <m/>
    <m/>
    <m/>
    <m/>
    <n v="32.432293291731597"/>
  </r>
  <r>
    <x v="29"/>
    <x v="29"/>
    <s v="OLIVOS"/>
    <s v="CHL0000078"/>
    <n v="115.2"/>
    <n v="-31.935300000000002"/>
    <n v="-71.476900000000001"/>
    <x v="3"/>
    <m/>
    <m/>
    <m/>
    <x v="0"/>
    <s v="POTENCIA S.A."/>
    <s v="EnergÃ­a Abierta"/>
    <s v="http://energiaabierta.cl/electricidad/"/>
    <s v="EnergÃ­a Abierta"/>
    <n v="2016"/>
    <m/>
    <m/>
    <m/>
    <m/>
    <n v="180.008290753252"/>
  </r>
  <r>
    <x v="29"/>
    <x v="29"/>
    <s v="PALMUCHO"/>
    <s v="CHL0001089"/>
    <n v="32"/>
    <n v="-38.045200000000001"/>
    <n v="-71.471299999999999"/>
    <x v="0"/>
    <m/>
    <m/>
    <m/>
    <x v="0"/>
    <s v="ENDESA"/>
    <s v="EnergÃ­a Abierta"/>
    <s v="http://energiaabierta.cl/electricidad/"/>
    <s v="EnergÃ­a Abierta"/>
    <n v="2016"/>
    <m/>
    <m/>
    <m/>
    <m/>
    <n v="115.314820592823"/>
  </r>
  <r>
    <x v="29"/>
    <x v="29"/>
    <s v="PANGUE"/>
    <s v="CHL0001090"/>
    <n v="467"/>
    <n v="-37.9099"/>
    <n v="-71.608699999999999"/>
    <x v="0"/>
    <m/>
    <m/>
    <m/>
    <x v="0"/>
    <s v="ENDESA"/>
    <s v="EnergÃ­a Abierta"/>
    <s v="http://energiaabierta.cl/electricidad/"/>
    <s v="EnergÃ­a Abierta"/>
    <n v="2016"/>
    <m/>
    <m/>
    <m/>
    <m/>
    <n v="1682.87566302652"/>
  </r>
  <r>
    <x v="29"/>
    <x v="29"/>
    <s v="PEHUENCHE"/>
    <s v="CHL0001092"/>
    <n v="570"/>
    <n v="-35.733800000000002"/>
    <n v="-71.155500000000004"/>
    <x v="0"/>
    <m/>
    <m/>
    <m/>
    <x v="0"/>
    <s v="EMPRESA ELECTRICA PEHUENCHE S.A."/>
    <s v="EnergÃ­a Abierta"/>
    <s v="http://energiaabierta.cl/electricidad/"/>
    <s v="EnergÃ­a Abierta"/>
    <n v="2016"/>
    <m/>
    <m/>
    <m/>
    <m/>
    <n v="2054.0452418096702"/>
  </r>
  <r>
    <x v="29"/>
    <x v="29"/>
    <s v="PEHUI"/>
    <s v="CHL0001093"/>
    <n v="1"/>
    <n v="-40.556699999999999"/>
    <n v="-72.516099999999994"/>
    <x v="0"/>
    <m/>
    <m/>
    <m/>
    <x v="0"/>
    <s v="GENERADORA ELECTRICA RHOM LTDA"/>
    <s v="EnergÃ­a Abierta"/>
    <s v="http://energiaabierta.cl/electricidad/"/>
    <s v="EnergÃ­a Abierta"/>
    <n v="2016"/>
    <m/>
    <m/>
    <m/>
    <m/>
    <n v="3.60358814352574"/>
  </r>
  <r>
    <x v="29"/>
    <x v="29"/>
    <s v="PEUCHEN"/>
    <s v="CHL0001094"/>
    <n v="85"/>
    <n v="-37.540399999999998"/>
    <n v="-71.596500000000006"/>
    <x v="0"/>
    <m/>
    <m/>
    <m/>
    <x v="0"/>
    <s v="DUKE ENERGY"/>
    <s v="EnergÃ­a Abierta"/>
    <s v="http://energiaabierta.cl/electricidad/"/>
    <s v="EnergÃ­a Abierta"/>
    <n v="2016"/>
    <m/>
    <m/>
    <m/>
    <m/>
    <n v="306.304992199688"/>
  </r>
  <r>
    <x v="29"/>
    <x v="29"/>
    <s v="PICHILONCO"/>
    <s v="CHL0001095"/>
    <n v="1"/>
    <n v="-40.329000000000001"/>
    <n v="-72.322599999999994"/>
    <x v="0"/>
    <m/>
    <m/>
    <m/>
    <x v="0"/>
    <s v="HIDROELECTRICA PICHILONCO S.A."/>
    <s v="EnergÃ­a Abierta"/>
    <s v="http://energiaabierta.cl/electricidad/"/>
    <s v="EnergÃ­a Abierta"/>
    <n v="2016"/>
    <m/>
    <m/>
    <m/>
    <m/>
    <n v="3.60358814352574"/>
  </r>
  <r>
    <x v="29"/>
    <x v="29"/>
    <s v="PILMAIQUEN"/>
    <s v="CHL0001096"/>
    <n v="41"/>
    <n v="-40.638100000000001"/>
    <n v="-72.649699999999996"/>
    <x v="0"/>
    <m/>
    <m/>
    <m/>
    <x v="0"/>
    <s v="EMPRESA ELECTRICA PUYEHUE S.A."/>
    <s v="EnergÃ­a Abierta"/>
    <s v="http://energiaabierta.cl/electricidad/"/>
    <s v="EnergÃ­a Abierta"/>
    <n v="2016"/>
    <m/>
    <m/>
    <m/>
    <m/>
    <n v="147.74711388455501"/>
  </r>
  <r>
    <x v="29"/>
    <x v="29"/>
    <s v="PLACILLA"/>
    <s v="CHL0000119"/>
    <n v="3"/>
    <n v="-33.108499999999999"/>
    <n v="-71.559100000000001"/>
    <x v="3"/>
    <m/>
    <m/>
    <m/>
    <x v="0"/>
    <s v="TECNORED"/>
    <s v="EnergÃ­a Abierta"/>
    <s v="http://energiaabierta.cl/electricidad/"/>
    <s v="EnergÃ­a Abierta"/>
    <n v="2016"/>
    <m/>
    <m/>
    <m/>
    <m/>
    <n v="4.6877159050326203"/>
  </r>
  <r>
    <x v="29"/>
    <x v="29"/>
    <s v="PLANTA CURICO"/>
    <s v="CHL0000099"/>
    <n v="2"/>
    <n v="-35.020699999999998"/>
    <n v="-71.243600000000001"/>
    <x v="6"/>
    <m/>
    <m/>
    <m/>
    <x v="0"/>
    <s v="CGI IANSA"/>
    <s v="EnergÃ­a Abierta"/>
    <s v="http://energiaabierta.cl/electricidad/"/>
    <s v="EnergÃ­a Abierta"/>
    <n v="2016"/>
    <m/>
    <m/>
    <m/>
    <m/>
    <n v="10.747905168975301"/>
  </r>
  <r>
    <x v="29"/>
    <x v="29"/>
    <s v="POZO ALMONTE SOLAR 2"/>
    <s v="CHL0004010"/>
    <n v="7.5"/>
    <n v="-20.271699999999999"/>
    <n v="-69.755899999999997"/>
    <x v="7"/>
    <m/>
    <m/>
    <m/>
    <x v="0"/>
    <m/>
    <s v="EnergÃ­a Abierta"/>
    <s v="http://energiaabierta.cl/electricidad/"/>
    <s v="EnergÃ­a Abierta"/>
    <n v="2016"/>
    <m/>
    <m/>
    <m/>
    <m/>
    <n v="6.97442236379195"/>
  </r>
  <r>
    <x v="29"/>
    <x v="29"/>
    <s v="POZO ALMONTE SOLAR 3"/>
    <s v="CHL0004011"/>
    <n v="16"/>
    <n v="-20.2517"/>
    <n v="-69.758799999999994"/>
    <x v="7"/>
    <m/>
    <m/>
    <m/>
    <x v="0"/>
    <m/>
    <s v="EnergÃ­a Abierta"/>
    <s v="http://energiaabierta.cl/electricidad/"/>
    <s v="EnergÃ­a Abierta"/>
    <n v="2016"/>
    <m/>
    <m/>
    <m/>
    <m/>
    <n v="14.878767709422799"/>
  </r>
  <r>
    <x v="29"/>
    <x v="29"/>
    <s v="PROVIDENCIA"/>
    <s v="CHL0001098"/>
    <n v="14"/>
    <n v="-35.469700000000003"/>
    <n v="-71.272900000000007"/>
    <x v="0"/>
    <m/>
    <m/>
    <m/>
    <x v="0"/>
    <s v="HIDROELECTRICA PROVIDENCIA S.A."/>
    <s v="EnergÃ­a Abierta"/>
    <s v="http://energiaabierta.cl/electricidad/"/>
    <s v="EnergÃ­a Abierta"/>
    <n v="2016"/>
    <m/>
    <m/>
    <m/>
    <m/>
    <n v="50.450234009360301"/>
  </r>
  <r>
    <x v="29"/>
    <x v="29"/>
    <s v="PUCLARO"/>
    <s v="CHL0001099"/>
    <n v="6"/>
    <n v="-29.996099999999998"/>
    <n v="-70.863799999999998"/>
    <x v="0"/>
    <m/>
    <m/>
    <m/>
    <x v="0"/>
    <s v="HIDROELECTRICA PUCLARO S.A."/>
    <s v="EnergÃ­a Abierta"/>
    <s v="http://energiaabierta.cl/electricidad/"/>
    <s v="EnergÃ­a Abierta"/>
    <n v="2016"/>
    <m/>
    <m/>
    <m/>
    <m/>
    <n v="21.621528861154399"/>
  </r>
  <r>
    <x v="29"/>
    <x v="29"/>
    <s v="PULLINQUE"/>
    <s v="CHL0001100"/>
    <n v="51"/>
    <n v="-39.595700000000001"/>
    <n v="-72.217500000000001"/>
    <x v="0"/>
    <m/>
    <m/>
    <m/>
    <x v="0"/>
    <s v="EMPRESA ELECTRICA PANGUIPULLI S.A."/>
    <s v="EnergÃ­a Abierta"/>
    <s v="http://energiaabierta.cl/electricidad/"/>
    <s v="EnergÃ­a Abierta"/>
    <n v="2016"/>
    <m/>
    <m/>
    <m/>
    <m/>
    <n v="183.78299531981199"/>
  </r>
  <r>
    <x v="29"/>
    <x v="29"/>
    <s v="PUNITAQUI"/>
    <s v="CHL0000079"/>
    <n v="9"/>
    <n v="-30.858000000000001"/>
    <n v="-71.240600000000001"/>
    <x v="3"/>
    <m/>
    <m/>
    <m/>
    <x v="0"/>
    <s v="ELEKTRAGEN"/>
    <s v="EnergÃ­a Abierta"/>
    <s v="http://energiaabierta.cl/electricidad/"/>
    <s v="EnergÃ­a Abierta"/>
    <n v="2016"/>
    <m/>
    <m/>
    <m/>
    <m/>
    <n v="14.0631477150978"/>
  </r>
  <r>
    <x v="29"/>
    <x v="29"/>
    <s v="PUNTA COLORADA"/>
    <s v="CHL0002013"/>
    <n v="20"/>
    <n v="-29.366199999999999"/>
    <n v="-71.058499999999995"/>
    <x v="4"/>
    <m/>
    <m/>
    <m/>
    <x v="0"/>
    <s v="BARRICK CHILE GENERACION S.A."/>
    <s v="EnergÃ­a Abierta"/>
    <s v="http://energiaabierta.cl/electricidad/"/>
    <s v="EnergÃ­a Abierta"/>
    <n v="2016"/>
    <m/>
    <m/>
    <m/>
    <m/>
    <n v="32.1803706429383"/>
  </r>
  <r>
    <x v="29"/>
    <x v="29"/>
    <s v="PUNTA COLORADA"/>
    <s v="CHL0000080"/>
    <n v="16.609000000000002"/>
    <n v="-29.366800000000001"/>
    <n v="-71.042900000000003"/>
    <x v="3"/>
    <m/>
    <m/>
    <m/>
    <x v="0"/>
    <s v="CIA. BARRICK CHILE GENERACION LTDA"/>
    <s v="EnergÃ­a Abierta"/>
    <s v="http://energiaabierta.cl/electricidad/"/>
    <s v="EnergÃ­a Abierta"/>
    <n v="2016"/>
    <m/>
    <m/>
    <m/>
    <m/>
    <n v="25.9527578222289"/>
  </r>
  <r>
    <x v="29"/>
    <x v="29"/>
    <s v="PUNTA PALMERAS"/>
    <s v="CHL0002014"/>
    <n v="45"/>
    <n v="-31.234500000000001"/>
    <n v="-71.6404"/>
    <x v="4"/>
    <m/>
    <m/>
    <m/>
    <x v="0"/>
    <s v="PUNTA PALMERAS S.A."/>
    <s v="EnergÃ­a Abierta"/>
    <s v="http://energiaabierta.cl/electricidad/"/>
    <s v="EnergÃ­a Abierta"/>
    <n v="2016"/>
    <m/>
    <m/>
    <m/>
    <m/>
    <n v="72.405833946611295"/>
  </r>
  <r>
    <x v="29"/>
    <x v="29"/>
    <s v="PUNTILLA"/>
    <s v="CHL0001101"/>
    <n v="22"/>
    <n v="-33.618699999999997"/>
    <n v="-70.535200000000003"/>
    <x v="0"/>
    <m/>
    <m/>
    <m/>
    <x v="0"/>
    <s v="ELECTRICA PUNTILLA S.A."/>
    <s v="EnergÃ­a Abierta"/>
    <s v="http://energiaabierta.cl/electricidad/"/>
    <s v="EnergÃ­a Abierta"/>
    <n v="2016"/>
    <m/>
    <m/>
    <m/>
    <m/>
    <n v="79.278939157566299"/>
  </r>
  <r>
    <x v="29"/>
    <x v="29"/>
    <s v="PV SALVADOR"/>
    <s v="CHL0004012"/>
    <n v="68"/>
    <n v="-26.3141"/>
    <n v="-69.868099999999998"/>
    <x v="7"/>
    <m/>
    <m/>
    <m/>
    <x v="0"/>
    <m/>
    <s v="EnergÃ­a Abierta"/>
    <s v="http://energiaabierta.cl/electricidad/"/>
    <s v="EnergÃ­a Abierta"/>
    <n v="2016"/>
    <m/>
    <m/>
    <m/>
    <m/>
    <n v="63.234762765047002"/>
  </r>
  <r>
    <x v="29"/>
    <x v="29"/>
    <s v="QUELLON II"/>
    <s v="CHL0000087"/>
    <n v="7"/>
    <n v="-43.091299999999997"/>
    <n v="-73.6143"/>
    <x v="3"/>
    <m/>
    <m/>
    <m/>
    <x v="0"/>
    <s v="SAGESA"/>
    <s v="EnergÃ­a Abierta"/>
    <s v="http://energiaabierta.cl/electricidad/"/>
    <s v="EnergÃ­a Abierta"/>
    <n v="2016"/>
    <m/>
    <m/>
    <m/>
    <m/>
    <n v="10.938003778409399"/>
  </r>
  <r>
    <x v="29"/>
    <x v="29"/>
    <s v="QUELTEHUES"/>
    <s v="CHL0001103"/>
    <n v="49"/>
    <n v="-33.812800000000003"/>
    <n v="-70.219300000000004"/>
    <x v="0"/>
    <m/>
    <m/>
    <m/>
    <x v="0"/>
    <s v="AES GENER S.A."/>
    <s v="EnergÃ­a Abierta"/>
    <s v="http://energiaabierta.cl/electricidad/"/>
    <s v="EnergÃ­a Abierta"/>
    <n v="2016"/>
    <m/>
    <m/>
    <m/>
    <m/>
    <n v="176.57581903276099"/>
  </r>
  <r>
    <x v="29"/>
    <x v="29"/>
    <s v="QUILLAILEO"/>
    <s v="CHL0001104"/>
    <n v="1"/>
    <n v="-37.692999999999998"/>
    <n v="-71.808199999999999"/>
    <x v="0"/>
    <m/>
    <m/>
    <m/>
    <x v="0"/>
    <s v="EBCO ENERGIA"/>
    <s v="EnergÃ­a Abierta"/>
    <s v="http://energiaabierta.cl/electricidad/"/>
    <s v="EnergÃ­a Abierta"/>
    <n v="2016"/>
    <m/>
    <m/>
    <m/>
    <m/>
    <n v="3.60358814352574"/>
  </r>
  <r>
    <x v="29"/>
    <x v="29"/>
    <s v="QUILLECO"/>
    <s v="CHL0001105"/>
    <n v="71"/>
    <n v="-37.335999999999999"/>
    <n v="-71.956699999999998"/>
    <x v="0"/>
    <m/>
    <m/>
    <m/>
    <x v="0"/>
    <s v="COLBUN S.A."/>
    <s v="EnergÃ­a Abierta"/>
    <s v="http://energiaabierta.cl/electricidad/"/>
    <s v="EnergÃ­a Abierta"/>
    <n v="2016"/>
    <m/>
    <m/>
    <m/>
    <m/>
    <n v="255.854758190327"/>
  </r>
  <r>
    <x v="29"/>
    <x v="29"/>
    <s v="QUINTAY"/>
    <s v="CHL0000120"/>
    <n v="3"/>
    <n v="-33.200699999999998"/>
    <n v="-71.659199999999998"/>
    <x v="3"/>
    <m/>
    <m/>
    <m/>
    <x v="0"/>
    <s v="TECNORED"/>
    <s v="EnergÃ­a Abierta"/>
    <s v="http://energiaabierta.cl/electricidad/"/>
    <s v="EnergÃ­a Abierta"/>
    <n v="2016"/>
    <m/>
    <m/>
    <m/>
    <m/>
    <n v="4.6877159050326203"/>
  </r>
  <r>
    <x v="29"/>
    <x v="29"/>
    <s v="QUINTERO"/>
    <s v="CHL0000121"/>
    <n v="255.2"/>
    <n v="-32.787100000000002"/>
    <n v="-71.485500000000002"/>
    <x v="3"/>
    <m/>
    <m/>
    <m/>
    <x v="0"/>
    <s v="ENDESA"/>
    <s v="EnergÃ­a Abierta"/>
    <s v="http://energiaabierta.cl/electricidad/"/>
    <s v="EnergÃ­a Abierta"/>
    <n v="2016"/>
    <m/>
    <m/>
    <m/>
    <m/>
    <n v="398.76836632144199"/>
  </r>
  <r>
    <x v="29"/>
    <x v="29"/>
    <s v="RALCO"/>
    <s v="CHL0001106"/>
    <n v="690"/>
    <n v="-37.996899999999997"/>
    <n v="-71.519900000000007"/>
    <x v="0"/>
    <m/>
    <m/>
    <m/>
    <x v="0"/>
    <s v="ENDESA"/>
    <s v="EnergÃ­a Abierta"/>
    <s v="http://energiaabierta.cl/electricidad/"/>
    <s v="EnergÃ­a Abierta"/>
    <n v="2016"/>
    <m/>
    <m/>
    <m/>
    <m/>
    <n v="2486.4758190327598"/>
  </r>
  <r>
    <x v="29"/>
    <x v="29"/>
    <s v="RAPEL"/>
    <s v="CHL0001107"/>
    <n v="378"/>
    <n v="-34.040900000000001"/>
    <n v="-71.590199999999996"/>
    <x v="0"/>
    <m/>
    <m/>
    <m/>
    <x v="0"/>
    <s v="ENDESA"/>
    <s v="EnergÃ­a Abierta"/>
    <s v="http://energiaabierta.cl/electricidad/"/>
    <s v="EnergÃ­a Abierta"/>
    <n v="2016"/>
    <m/>
    <m/>
    <m/>
    <m/>
    <n v="1362.15631825273"/>
  </r>
  <r>
    <x v="29"/>
    <x v="29"/>
    <s v="RECA"/>
    <s v="CHL0001108"/>
    <n v="2"/>
    <n v="-39.7834"/>
    <n v="-72.115899999999996"/>
    <x v="0"/>
    <m/>
    <m/>
    <m/>
    <x v="0"/>
    <s v="ENERBOSCH S.A."/>
    <s v="EnergÃ­a Abierta"/>
    <s v="http://energiaabierta.cl/electricidad/"/>
    <s v="EnergÃ­a Abierta"/>
    <n v="2016"/>
    <m/>
    <m/>
    <m/>
    <m/>
    <n v="7.2071762870514799"/>
  </r>
  <r>
    <x v="29"/>
    <x v="29"/>
    <s v="RENAICO"/>
    <s v="CHL0001109"/>
    <n v="6"/>
    <n v="-37.813800000000001"/>
    <n v="-72.415499999999994"/>
    <x v="0"/>
    <m/>
    <m/>
    <m/>
    <x v="0"/>
    <s v="MAINCO S.A."/>
    <s v="EnergÃ­a Abierta"/>
    <s v="http://energiaabierta.cl/electricidad/"/>
    <s v="EnergÃ­a Abierta"/>
    <n v="2016"/>
    <m/>
    <m/>
    <m/>
    <m/>
    <n v="21.621528861154399"/>
  </r>
  <r>
    <x v="29"/>
    <x v="29"/>
    <s v="RENCA"/>
    <s v="CHL0000103"/>
    <n v="92"/>
    <n v="-33.417299999999997"/>
    <n v="-70.688599999999994"/>
    <x v="3"/>
    <m/>
    <m/>
    <m/>
    <x v="0"/>
    <s v="SOC. ELECTRICA SANTIAGO S.A."/>
    <s v="EnergÃ­a Abierta"/>
    <s v="http://energiaabierta.cl/electricidad/"/>
    <s v="EnergÃ­a Abierta"/>
    <n v="2016"/>
    <m/>
    <m/>
    <m/>
    <m/>
    <n v="143.75662108766701"/>
  </r>
  <r>
    <x v="29"/>
    <x v="29"/>
    <s v="RIO HUASCO"/>
    <s v="CHL0001111"/>
    <n v="5"/>
    <n v="-28.676200000000001"/>
    <n v="-70.645099999999999"/>
    <x v="0"/>
    <m/>
    <m/>
    <m/>
    <x v="0"/>
    <s v="HIDROELECTRICA RIO HUASCO S.A."/>
    <s v="EnergÃ­a Abierta"/>
    <s v="http://energiaabierta.cl/electricidad/"/>
    <s v="EnergÃ­a Abierta"/>
    <n v="2016"/>
    <m/>
    <m/>
    <m/>
    <m/>
    <n v="18.017940717628701"/>
  </r>
  <r>
    <x v="29"/>
    <x v="29"/>
    <s v="RIO PICOIQUEN"/>
    <s v="CHL0001112"/>
    <n v="20"/>
    <n v="-37.809600000000003"/>
    <n v="-72.833600000000004"/>
    <x v="0"/>
    <m/>
    <m/>
    <m/>
    <x v="0"/>
    <s v="HIDROANGOL S.A."/>
    <s v="EnergÃ­a Abierta"/>
    <s v="http://energiaabierta.cl/electricidad/"/>
    <s v="EnergÃ­a Abierta"/>
    <n v="2016"/>
    <m/>
    <m/>
    <m/>
    <m/>
    <n v="72.071762870514803"/>
  </r>
  <r>
    <x v="29"/>
    <x v="29"/>
    <s v="RIO TRUENO"/>
    <s v="CHL0001113"/>
    <n v="6"/>
    <n v="-38.600900000000003"/>
    <n v="-72.047300000000007"/>
    <x v="0"/>
    <m/>
    <m/>
    <m/>
    <x v="0"/>
    <s v="HIDROELECTRICA TRUENO S.A."/>
    <s v="EnergÃ­a Abierta"/>
    <s v="http://energiaabierta.cl/electricidad/"/>
    <s v="EnergÃ­a Abierta"/>
    <n v="2016"/>
    <m/>
    <m/>
    <m/>
    <m/>
    <n v="21.621528861154399"/>
  </r>
  <r>
    <x v="29"/>
    <x v="29"/>
    <s v="ROBLERIA"/>
    <s v="CHL0001114"/>
    <n v="4"/>
    <n v="-35.850299999999997"/>
    <n v="-71.280600000000007"/>
    <x v="0"/>
    <m/>
    <m/>
    <m/>
    <x v="0"/>
    <s v="GENERADORA ELECTRICA ROBLERIA LTDA."/>
    <s v="EnergÃ­a Abierta"/>
    <s v="http://energiaabierta.cl/electricidad/"/>
    <s v="EnergÃ­a Abierta"/>
    <n v="2016"/>
    <m/>
    <m/>
    <m/>
    <m/>
    <n v="14.414352574102899"/>
  </r>
  <r>
    <x v="29"/>
    <x v="29"/>
    <s v="RUCATAYO"/>
    <s v="CHL0001115"/>
    <n v="60"/>
    <n v="-40.619100000000003"/>
    <n v="-72.703800000000001"/>
    <x v="0"/>
    <m/>
    <m/>
    <m/>
    <x v="0"/>
    <s v="EMPRESA ELECTRICA RUCATAYO S.A."/>
    <s v="EnergÃ­a Abierta"/>
    <s v="http://energiaabierta.cl/electricidad/"/>
    <s v="EnergÃ­a Abierta"/>
    <n v="2016"/>
    <m/>
    <m/>
    <m/>
    <m/>
    <n v="216.215288611544"/>
  </r>
  <r>
    <x v="29"/>
    <x v="29"/>
    <s v="RUCUE"/>
    <s v="CHL0001116"/>
    <n v="178"/>
    <n v="-37.360300000000002"/>
    <n v="-71.865700000000004"/>
    <x v="0"/>
    <m/>
    <m/>
    <m/>
    <x v="0"/>
    <s v="COLBUN S.A."/>
    <s v="EnergÃ­a Abierta"/>
    <s v="http://energiaabierta.cl/electricidad/"/>
    <s v="EnergÃ­a Abierta"/>
    <n v="2016"/>
    <m/>
    <m/>
    <m/>
    <m/>
    <n v="641.43868954758102"/>
  </r>
  <r>
    <x v="29"/>
    <x v="29"/>
    <s v="SALMOFOOD I"/>
    <s v="CHL0000040"/>
    <n v="1.6"/>
    <n v="-42.480400000000003"/>
    <n v="-73.772099999999995"/>
    <x v="3"/>
    <m/>
    <m/>
    <m/>
    <x v="0"/>
    <s v="SAGESA"/>
    <s v="EnergÃ­a Abierta"/>
    <s v="http://energiaabierta.cl/electricidad/"/>
    <s v="EnergÃ­a Abierta"/>
    <n v="2016"/>
    <m/>
    <m/>
    <m/>
    <m/>
    <n v="2.5001151493507301"/>
  </r>
  <r>
    <x v="29"/>
    <x v="29"/>
    <s v="SALMOFOOD II"/>
    <s v="CHL0000041"/>
    <n v="1.6"/>
    <n v="-42.480400000000003"/>
    <n v="-73.772099999999995"/>
    <x v="3"/>
    <m/>
    <m/>
    <m/>
    <x v="0"/>
    <s v="SAGESA"/>
    <s v="EnergÃ­a Abierta"/>
    <s v="http://energiaabierta.cl/electricidad/"/>
    <s v="EnergÃ­a Abierta"/>
    <n v="2016"/>
    <m/>
    <m/>
    <m/>
    <m/>
    <n v="2.5001151493507301"/>
  </r>
  <r>
    <x v="29"/>
    <x v="29"/>
    <s v="SAN ANDRES"/>
    <s v="CHL0001117"/>
    <n v="40"/>
    <n v="-34.734699999999997"/>
    <n v="-70.382499999999993"/>
    <x v="0"/>
    <m/>
    <m/>
    <m/>
    <x v="0"/>
    <s v="HIDROELECTRICA SAN ANDRES LTDA."/>
    <s v="EnergÃ­a Abierta"/>
    <s v="http://energiaabierta.cl/electricidad/"/>
    <s v="EnergÃ­a Abierta"/>
    <n v="2016"/>
    <m/>
    <m/>
    <m/>
    <m/>
    <n v="144.14352574102901"/>
  </r>
  <r>
    <x v="29"/>
    <x v="29"/>
    <s v="SAN CLEMENTE"/>
    <s v="CHL0001118"/>
    <n v="6"/>
    <n v="-35.598199999999999"/>
    <n v="-71.355599999999995"/>
    <x v="0"/>
    <m/>
    <m/>
    <m/>
    <x v="0"/>
    <s v="COLBUN S.A."/>
    <s v="EnergÃ­a Abierta"/>
    <s v="http://energiaabierta.cl/electricidad/"/>
    <s v="EnergÃ­a Abierta"/>
    <n v="2016"/>
    <m/>
    <m/>
    <m/>
    <m/>
    <n v="21.621528861154399"/>
  </r>
  <r>
    <x v="29"/>
    <x v="29"/>
    <s v="SAN IGNACIO"/>
    <s v="CHL0001119"/>
    <n v="37"/>
    <n v="-35.614600000000003"/>
    <n v="-71.541300000000007"/>
    <x v="0"/>
    <m/>
    <m/>
    <m/>
    <x v="0"/>
    <s v="COLBUN S.A."/>
    <s v="EnergÃ­a Abierta"/>
    <s v="http://energiaabierta.cl/electricidad/"/>
    <s v="EnergÃ­a Abierta"/>
    <n v="2016"/>
    <m/>
    <m/>
    <m/>
    <m/>
    <n v="133.33276131045201"/>
  </r>
  <r>
    <x v="29"/>
    <x v="29"/>
    <s v="SAN ISIDRO I"/>
    <s v="CHL0000132"/>
    <n v="379"/>
    <n v="-32.945999999999998"/>
    <n v="-71.338800000000006"/>
    <x v="1"/>
    <m/>
    <m/>
    <m/>
    <x v="0"/>
    <s v="ENDESA"/>
    <s v="EnergÃ­a Abierta"/>
    <s v="http://energiaabierta.cl/electricidad/"/>
    <s v="EnergÃ­a Abierta"/>
    <n v="2016"/>
    <m/>
    <m/>
    <m/>
    <m/>
    <n v="1579.1098915714699"/>
  </r>
  <r>
    <x v="29"/>
    <x v="29"/>
    <s v="SAN ISIDRO II"/>
    <s v="CHL0000122"/>
    <n v="406.35"/>
    <n v="-32.945999999999998"/>
    <n v="-71.338800000000006"/>
    <x v="1"/>
    <m/>
    <m/>
    <m/>
    <x v="0"/>
    <s v="EMPRESA NACIONAL DE ELECTRICIDAD S.A."/>
    <s v="EnergÃ­a Abierta"/>
    <s v="http://energiaabierta.cl/electricidad/"/>
    <s v="EnergÃ­a Abierta"/>
    <n v="2016"/>
    <m/>
    <m/>
    <m/>
    <m/>
    <n v="1693.0641278102"/>
  </r>
  <r>
    <x v="29"/>
    <x v="29"/>
    <s v="SAN LORENZO DE DIEGO DE ALMAGRO (U1-U2-U3)"/>
    <s v="CHL0000055"/>
    <n v="62.2"/>
    <n v="-26.400400000000001"/>
    <n v="-70.037999999999997"/>
    <x v="3"/>
    <m/>
    <m/>
    <m/>
    <x v="0"/>
    <s v="ENLASA"/>
    <s v="EnergÃ­a Abierta"/>
    <s v="http://energiaabierta.cl/electricidad/"/>
    <s v="EnergÃ­a Abierta"/>
    <n v="2016"/>
    <m/>
    <m/>
    <m/>
    <m/>
    <n v="97.191976431009707"/>
  </r>
  <r>
    <x v="29"/>
    <x v="29"/>
    <s v="SANTA CECILIA"/>
    <s v="CHL0004013"/>
    <n v="2.96"/>
    <n v="-29.1172"/>
    <n v="-70.913399999999996"/>
    <x v="7"/>
    <m/>
    <m/>
    <m/>
    <x v="0"/>
    <m/>
    <s v="EnergÃ­a Abierta"/>
    <s v="http://energiaabierta.cl/electricidad/"/>
    <s v="EnergÃ­a Abierta"/>
    <n v="2016"/>
    <m/>
    <m/>
    <m/>
    <m/>
    <n v="2.7525720262432198"/>
  </r>
  <r>
    <x v="29"/>
    <x v="29"/>
    <s v="SANTA LIDIA"/>
    <s v="CHL0000069"/>
    <n v="137.61000000000001"/>
    <n v="-37.093000000000004"/>
    <n v="-72.316400000000002"/>
    <x v="3"/>
    <m/>
    <m/>
    <m/>
    <x v="0"/>
    <s v="AES GENER S.A."/>
    <s v="EnergÃ­a Abierta"/>
    <s v="http://energiaabierta.cl/electricidad/"/>
    <s v="EnergÃ­a Abierta"/>
    <n v="2016"/>
    <m/>
    <m/>
    <m/>
    <m/>
    <n v="215.025528563846"/>
  </r>
  <r>
    <x v="29"/>
    <x v="29"/>
    <s v="SANTA MARIA"/>
    <s v="CHL0000070"/>
    <n v="341.99099999999999"/>
    <n v="-37.042000000000002"/>
    <n v="-73.13"/>
    <x v="6"/>
    <m/>
    <m/>
    <m/>
    <x v="0"/>
    <s v="COLBUN S.A."/>
    <s v="EnergÃ­a Abierta"/>
    <s v="http://energiaabierta.cl/electricidad/"/>
    <s v="EnergÃ­a Abierta"/>
    <n v="2016"/>
    <m/>
    <m/>
    <m/>
    <m/>
    <n v="1837.8434183215199"/>
  </r>
  <r>
    <x v="29"/>
    <x v="29"/>
    <s v="SAUCE ANDES"/>
    <s v="CHL0001120"/>
    <n v="1"/>
    <n v="-32.832299999999996"/>
    <n v="-70.539000000000001"/>
    <x v="0"/>
    <m/>
    <m/>
    <m/>
    <x v="0"/>
    <s v="GENERADORA ELECTRICA SAUCE LOS ANDES S.A."/>
    <s v="EnergÃ­a Abierta"/>
    <s v="http://energiaabierta.cl/electricidad/"/>
    <s v="EnergÃ­a Abierta"/>
    <n v="2016"/>
    <m/>
    <m/>
    <m/>
    <m/>
    <n v="3.60358814352574"/>
  </r>
  <r>
    <x v="29"/>
    <x v="29"/>
    <s v="SAUZAL"/>
    <s v="CHL0001121"/>
    <n v="77"/>
    <n v="-34.236699999999999"/>
    <n v="-70.547399999999996"/>
    <x v="0"/>
    <m/>
    <m/>
    <m/>
    <x v="0"/>
    <s v="ENDESA"/>
    <s v="EnergÃ­a Abierta"/>
    <s v="http://energiaabierta.cl/electricidad/"/>
    <s v="EnergÃ­a Abierta"/>
    <n v="2016"/>
    <m/>
    <m/>
    <m/>
    <m/>
    <n v="277.47628705148202"/>
  </r>
  <r>
    <x v="29"/>
    <x v="29"/>
    <s v="SAUZALITO"/>
    <s v="CHL0001122"/>
    <n v="12"/>
    <n v="-34.236699999999999"/>
    <n v="-70.547399999999996"/>
    <x v="0"/>
    <m/>
    <m/>
    <m/>
    <x v="0"/>
    <s v="ENDESA"/>
    <s v="EnergÃ­a Abierta"/>
    <s v="http://energiaabierta.cl/electricidad/"/>
    <s v="EnergÃ­a Abierta"/>
    <n v="2016"/>
    <m/>
    <m/>
    <m/>
    <m/>
    <n v="43.243057722308897"/>
  </r>
  <r>
    <x v="29"/>
    <x v="29"/>
    <s v="SDGX01"/>
    <s v="CHL0004014"/>
    <n v="1.28"/>
    <n v="-30.2272"/>
    <n v="-71.092500000000001"/>
    <x v="7"/>
    <m/>
    <m/>
    <m/>
    <x v="0"/>
    <m/>
    <s v="EnergÃ­a Abierta"/>
    <s v="http://energiaabierta.cl/electricidad/"/>
    <s v="EnergÃ­a Abierta"/>
    <n v="2016"/>
    <m/>
    <m/>
    <m/>
    <m/>
    <n v="1.19030141675382"/>
  </r>
  <r>
    <x v="29"/>
    <x v="29"/>
    <s v="SKRETTING"/>
    <s v="CHL0000088"/>
    <n v="2.7"/>
    <n v="-40.587499999999999"/>
    <n v="-73.0989"/>
    <x v="3"/>
    <m/>
    <m/>
    <m/>
    <x v="0"/>
    <s v="NUTRECO"/>
    <s v="EnergÃ­a Abierta"/>
    <s v="http://energiaabierta.cl/electricidad/"/>
    <s v="EnergÃ­a Abierta"/>
    <n v="2016"/>
    <m/>
    <m/>
    <m/>
    <m/>
    <n v="4.2189443145293604"/>
  </r>
  <r>
    <x v="29"/>
    <x v="29"/>
    <s v="SKRETTING OSORNO"/>
    <s v="CHL0000089"/>
    <n v="3"/>
    <n v="-40.587499999999999"/>
    <n v="-73.0989"/>
    <x v="3"/>
    <m/>
    <m/>
    <m/>
    <x v="0"/>
    <s v="SAGESA"/>
    <s v="EnergÃ­a Abierta"/>
    <s v="http://energiaabierta.cl/electricidad/"/>
    <s v="EnergÃ­a Abierta"/>
    <n v="2016"/>
    <m/>
    <m/>
    <m/>
    <m/>
    <n v="4.6877159050326203"/>
  </r>
  <r>
    <x v="29"/>
    <x v="29"/>
    <s v="SOLAR DIEGO DE ALMAGRO"/>
    <s v="CHL0004016"/>
    <n v="28.05"/>
    <n v="-26.3796"/>
    <n v="-70.019400000000005"/>
    <x v="7"/>
    <m/>
    <m/>
    <m/>
    <x v="0"/>
    <m/>
    <s v="EnergÃ­a Abierta"/>
    <s v="http://energiaabierta.cl/electricidad/"/>
    <s v="EnergÃ­a Abierta"/>
    <n v="2016"/>
    <m/>
    <m/>
    <m/>
    <m/>
    <n v="26.084339640581899"/>
  </r>
  <r>
    <x v="29"/>
    <x v="29"/>
    <s v="SOLAR JAVIERA"/>
    <s v="CHL0004020"/>
    <n v="65"/>
    <n v="-26.303100000000001"/>
    <n v="-70.221500000000006"/>
    <x v="7"/>
    <m/>
    <m/>
    <m/>
    <x v="0"/>
    <m/>
    <s v="EnergÃ­a Abierta"/>
    <s v="http://energiaabierta.cl/electricidad/"/>
    <s v="EnergÃ­a Abierta"/>
    <n v="2016"/>
    <m/>
    <m/>
    <m/>
    <m/>
    <n v="60.444993819530197"/>
  </r>
  <r>
    <x v="29"/>
    <x v="29"/>
    <s v="SOLAR LAS TERRAZAS"/>
    <s v="CHL0004021"/>
    <n v="3"/>
    <n v="-27.628399999999999"/>
    <n v="-70.340999999999994"/>
    <x v="7"/>
    <m/>
    <m/>
    <m/>
    <x v="0"/>
    <m/>
    <s v="EnergÃ­a Abierta"/>
    <s v="http://energiaabierta.cl/electricidad/"/>
    <s v="EnergÃ­a Abierta"/>
    <n v="2016"/>
    <m/>
    <m/>
    <m/>
    <m/>
    <n v="2.78976894551678"/>
  </r>
  <r>
    <x v="29"/>
    <x v="29"/>
    <s v="SOLAR PSF CASAS BLANCAS"/>
    <s v="CHL0004022"/>
    <n v="2"/>
    <n v="-31.195"/>
    <n v="-71.030799999999999"/>
    <x v="7"/>
    <m/>
    <m/>
    <m/>
    <x v="0"/>
    <m/>
    <s v="EnergÃ­a Abierta"/>
    <s v="http://energiaabierta.cl/electricidad/"/>
    <s v="EnergÃ­a Abierta"/>
    <n v="2016"/>
    <m/>
    <m/>
    <m/>
    <m/>
    <n v="1.8598459636778499"/>
  </r>
  <r>
    <x v="29"/>
    <x v="29"/>
    <s v="SOLAR PSF LOMAS COLORADAS"/>
    <s v="CHL0004023"/>
    <n v="2"/>
    <n v="-31.186399999999999"/>
    <n v="-71.022499999999994"/>
    <x v="7"/>
    <m/>
    <m/>
    <m/>
    <x v="0"/>
    <m/>
    <s v="EnergÃ­a Abierta"/>
    <s v="http://energiaabierta.cl/electricidad/"/>
    <s v="EnergÃ­a Abierta"/>
    <n v="2016"/>
    <m/>
    <m/>
    <m/>
    <m/>
    <n v="1.8598459636778499"/>
  </r>
  <r>
    <x v="29"/>
    <x v="29"/>
    <s v="SOLAR SAN ANDRES"/>
    <s v="CHL0004024"/>
    <n v="50.6"/>
    <n v="-27.254200000000001"/>
    <n v="-70.111199999999997"/>
    <x v="7"/>
    <m/>
    <m/>
    <m/>
    <x v="0"/>
    <m/>
    <s v="EnergÃ­a Abierta"/>
    <s v="http://energiaabierta.cl/electricidad/"/>
    <s v="EnergÃ­a Abierta"/>
    <n v="2016"/>
    <m/>
    <m/>
    <m/>
    <m/>
    <n v="47.054102881049701"/>
  </r>
  <r>
    <x v="29"/>
    <x v="29"/>
    <s v="Santa Fe"/>
    <s v="CHL0003023"/>
    <n v="67.2"/>
    <n v="-37.514400000000002"/>
    <n v="-72.651899999999998"/>
    <x v="9"/>
    <m/>
    <m/>
    <m/>
    <x v="0"/>
    <s v="BIOENERGIA FORESTAL S.A."/>
    <s v="EnergÃ­a Abierta"/>
    <s v="http://energiaabierta.cl/electricidad/"/>
    <s v="EnergÃ­a Abierta"/>
    <n v="2016"/>
    <m/>
    <m/>
    <m/>
    <m/>
    <n v="932.46783016410495"/>
  </r>
  <r>
    <x v="29"/>
    <x v="29"/>
    <s v="Santa Marta"/>
    <s v="CHL0003025"/>
    <n v="13.8"/>
    <n v="-33.700400000000002"/>
    <n v="-70.797799999999995"/>
    <x v="9"/>
    <m/>
    <m/>
    <m/>
    <x v="0"/>
    <s v="CONSORCIO SANTA MARTA S.A."/>
    <s v="EnergÃ­a Abierta"/>
    <s v="http://energiaabierta.cl/electricidad/"/>
    <s v="EnergÃ­a Abierta"/>
    <n v="2016"/>
    <m/>
    <m/>
    <m/>
    <m/>
    <n v="191.48892940869999"/>
  </r>
  <r>
    <x v="29"/>
    <x v="29"/>
    <s v="TALINAY ORIENTE"/>
    <s v="CHL0002016"/>
    <n v="90"/>
    <n v="-30.8734"/>
    <n v="-71.591499999999996"/>
    <x v="4"/>
    <m/>
    <m/>
    <m/>
    <x v="0"/>
    <s v="ENEL GREEN POWER CHILE Y P.A."/>
    <s v="EnergÃ­a Abierta"/>
    <s v="http://energiaabierta.cl/electricidad/"/>
    <s v="EnergÃ­a Abierta"/>
    <n v="2016"/>
    <m/>
    <m/>
    <m/>
    <m/>
    <n v="144.81166789322199"/>
  </r>
  <r>
    <x v="29"/>
    <x v="29"/>
    <s v="TALINAY PONIENTE"/>
    <s v="CHL0002017"/>
    <n v="60.6"/>
    <n v="-30.863099999999999"/>
    <n v="-71.598399999999998"/>
    <x v="4"/>
    <m/>
    <m/>
    <m/>
    <x v="0"/>
    <s v="EMPRESA ELECTRICA PANGUIPULLI S.A."/>
    <s v="EnergÃ­a Abierta"/>
    <s v="http://energiaabierta.cl/electricidad/"/>
    <s v="EnergÃ­a Abierta"/>
    <n v="2016"/>
    <m/>
    <m/>
    <m/>
    <m/>
    <n v="97.506523048103304"/>
  </r>
  <r>
    <x v="29"/>
    <x v="29"/>
    <s v="TALTAL"/>
    <s v="CHL0002018"/>
    <n v="99"/>
    <n v="-25.0595"/>
    <n v="-69.848500000000001"/>
    <x v="4"/>
    <m/>
    <m/>
    <m/>
    <x v="0"/>
    <s v="PARQUE EOLICO TAL TAL S.A."/>
    <s v="EnergÃ­a Abierta"/>
    <s v="http://energiaabierta.cl/electricidad/"/>
    <s v="EnergÃ­a Abierta"/>
    <n v="2016"/>
    <m/>
    <m/>
    <m/>
    <m/>
    <n v="159.292834682544"/>
  </r>
  <r>
    <x v="29"/>
    <x v="29"/>
    <s v="TALTAL"/>
    <s v="CHL0000042"/>
    <n v="244.4"/>
    <n v="-24.988800000000001"/>
    <n v="-70.465999999999994"/>
    <x v="1"/>
    <m/>
    <m/>
    <m/>
    <x v="0"/>
    <s v="ENDESA"/>
    <s v="EnergÃ­a Abierta"/>
    <s v="http://energiaabierta.cl/electricidad/"/>
    <s v="EnergÃ­a Abierta"/>
    <n v="2016"/>
    <m/>
    <m/>
    <m/>
    <m/>
    <n v="1018.2967216360601"/>
  </r>
  <r>
    <x v="29"/>
    <x v="29"/>
    <s v="TAMBO REAL"/>
    <s v="CHL0004026"/>
    <n v="2.94"/>
    <n v="-30.048400000000001"/>
    <n v="-70.770200000000003"/>
    <x v="7"/>
    <m/>
    <m/>
    <m/>
    <x v="0"/>
    <m/>
    <s v="EnergÃ­a Abierta"/>
    <s v="http://energiaabierta.cl/electricidad/"/>
    <s v="EnergÃ­a Abierta"/>
    <n v="2016"/>
    <m/>
    <m/>
    <m/>
    <m/>
    <n v="2.7339735666064402"/>
  </r>
  <r>
    <x v="29"/>
    <x v="29"/>
    <s v="TAPIHUE"/>
    <s v="CHL0000123"/>
    <n v="6.4"/>
    <n v="-33.332700000000003"/>
    <n v="-71.389899999999997"/>
    <x v="1"/>
    <m/>
    <m/>
    <m/>
    <x v="0"/>
    <s v="TECNORED"/>
    <s v="EnergÃ­a Abierta"/>
    <s v="http://energiaabierta.cl/electricidad/"/>
    <s v="EnergÃ­a Abierta"/>
    <n v="2016"/>
    <m/>
    <m/>
    <m/>
    <m/>
    <n v="26.665707931549999"/>
  </r>
  <r>
    <x v="29"/>
    <x v="29"/>
    <s v="TENO"/>
    <s v="CHL0000100"/>
    <n v="58.881999999999998"/>
    <n v="-34.868600000000001"/>
    <n v="-71.141900000000007"/>
    <x v="3"/>
    <m/>
    <m/>
    <m/>
    <x v="0"/>
    <s v="ENLASA"/>
    <s v="EnergÃ­a Abierta"/>
    <s v="http://energiaabierta.cl/electricidad/"/>
    <s v="EnergÃ­a Abierta"/>
    <n v="2016"/>
    <m/>
    <m/>
    <m/>
    <m/>
    <n v="92.007362640043695"/>
  </r>
  <r>
    <x v="29"/>
    <x v="29"/>
    <s v="TERMOELECTRICA ANGAMOS 1(ANG1)_ 2(ANG2)"/>
    <s v="CHL0000013"/>
    <n v="488.3"/>
    <n v="-23.067699999999999"/>
    <n v="-70.369"/>
    <x v="6"/>
    <m/>
    <m/>
    <m/>
    <x v="0"/>
    <s v="ANGAMOS"/>
    <s v="EnergÃ­a Abierta"/>
    <s v="http://energiaabierta.cl/electricidad/"/>
    <s v="EnergÃ­a Abierta"/>
    <n v="2016"/>
    <m/>
    <m/>
    <m/>
    <m/>
    <n v="2624.1010470053202"/>
  </r>
  <r>
    <x v="29"/>
    <x v="29"/>
    <s v="TERMOELECTRICA HORNITOS (CTH)"/>
    <s v="CHL0000014"/>
    <n v="153.9"/>
    <n v="-32.900599999999997"/>
    <n v="-70.263300000000001"/>
    <x v="6"/>
    <m/>
    <m/>
    <m/>
    <x v="0"/>
    <s v="HORNITOS"/>
    <s v="EnergÃ­a Abierta"/>
    <s v="http://energiaabierta.cl/electricidad/"/>
    <s v="EnergÃ­a Abierta"/>
    <n v="2016"/>
    <m/>
    <m/>
    <m/>
    <m/>
    <n v="827.05130275265105"/>
  </r>
  <r>
    <x v="29"/>
    <x v="29"/>
    <s v="TERMOELECTRICA MEJILLONES (CTM1)"/>
    <s v="CHL0000015"/>
    <n v="318.89999999999998"/>
    <n v="-23.0854"/>
    <n v="-70.41"/>
    <x v="6"/>
    <s v="Petcoke"/>
    <m/>
    <m/>
    <x v="0"/>
    <s v="E-CL"/>
    <s v="EnergÃ­a Abierta"/>
    <s v="http://energiaabierta.cl/electricidad/"/>
    <s v="EnergÃ­a Abierta"/>
    <n v="2016"/>
    <m/>
    <m/>
    <m/>
    <m/>
    <n v="1713.75347919311"/>
  </r>
  <r>
    <x v="29"/>
    <x v="29"/>
    <s v="TERMOELECTRICA NORGENER (NTO2)"/>
    <s v="CHL0000016"/>
    <n v="259.3"/>
    <n v="-22.097000000000001"/>
    <n v="-70.210899999999995"/>
    <x v="6"/>
    <s v="Petcoke"/>
    <m/>
    <m/>
    <x v="0"/>
    <s v="AES GENER"/>
    <s v="EnergÃ­a Abierta"/>
    <s v="http://energiaabierta.cl/electricidad/"/>
    <s v="EnergÃ­a Abierta"/>
    <n v="2016"/>
    <m/>
    <m/>
    <m/>
    <m/>
    <n v="1393.46590515765"/>
  </r>
  <r>
    <x v="29"/>
    <x v="29"/>
    <s v="TERMOELECTRICA TARAPACA"/>
    <s v="CHL0000018"/>
    <n v="172.2"/>
    <n v="-20.805700000000002"/>
    <n v="-70.192800000000005"/>
    <x v="6"/>
    <s v="Oil"/>
    <m/>
    <m/>
    <x v="0"/>
    <s v="CELTA"/>
    <s v="EnergÃ­a Abierta"/>
    <s v="http://energiaabierta.cl/electricidad/"/>
    <s v="EnergÃ­a Abierta"/>
    <n v="2016"/>
    <m/>
    <m/>
    <m/>
    <m/>
    <n v="925.39463504877494"/>
  </r>
  <r>
    <x v="29"/>
    <x v="29"/>
    <s v="TERMOELECTRICA TOCOPILLA (U12)"/>
    <s v="CHL0000017"/>
    <n v="1001.7"/>
    <n v="-22.091000000000001"/>
    <n v="-70.212599999999995"/>
    <x v="6"/>
    <s v="Petcoke"/>
    <m/>
    <m/>
    <x v="0"/>
    <s v="E-CL"/>
    <s v="EnergÃ­a Abierta"/>
    <s v="http://energiaabierta.cl/electricidad/"/>
    <s v="EnergÃ­a Abierta"/>
    <n v="2016"/>
    <m/>
    <m/>
    <m/>
    <m/>
    <n v="5383.0883038812899"/>
  </r>
  <r>
    <x v="29"/>
    <x v="29"/>
    <s v="TERMOPACIFICO"/>
    <s v="CHL0000056"/>
    <n v="86.057550000000006"/>
    <n v="-27.492000000000001"/>
    <n v="-70.381799999999998"/>
    <x v="3"/>
    <m/>
    <m/>
    <m/>
    <x v="0"/>
    <s v="GENERADORA DEL PACIFICO S.A."/>
    <s v="EnergÃ­a Abierta"/>
    <s v="http://energiaabierta.cl/electricidad/"/>
    <s v="EnergÃ­a Abierta"/>
    <n v="2016"/>
    <m/>
    <m/>
    <m/>
    <m/>
    <n v="134.47111529438001"/>
  </r>
  <r>
    <x v="29"/>
    <x v="29"/>
    <s v="TOMAVAL 1"/>
    <s v="CHL0000125"/>
    <n v="1"/>
    <n v="-32.8489"/>
    <n v="-71.226699999999994"/>
    <x v="3"/>
    <m/>
    <m/>
    <m/>
    <x v="0"/>
    <s v="TOMAVAL GENERACION"/>
    <s v="EnergÃ­a Abierta"/>
    <s v="http://energiaabierta.cl/electricidad/"/>
    <s v="EnergÃ­a Abierta"/>
    <n v="2016"/>
    <m/>
    <m/>
    <m/>
    <m/>
    <n v="1.5625719683442001"/>
  </r>
  <r>
    <x v="29"/>
    <x v="29"/>
    <s v="TOMAVAL 2"/>
    <s v="CHL0000124"/>
    <n v="1.6"/>
    <n v="-32.8489"/>
    <n v="-71.226699999999994"/>
    <x v="1"/>
    <m/>
    <m/>
    <m/>
    <x v="0"/>
    <s v="TOMAVAL GENERACION"/>
    <s v="EnergÃ­a Abierta"/>
    <s v="http://energiaabierta.cl/electricidad/"/>
    <s v="EnergÃ­a Abierta"/>
    <n v="2016"/>
    <m/>
    <m/>
    <m/>
    <m/>
    <n v="6.6664269828874998"/>
  </r>
  <r>
    <x v="29"/>
    <x v="29"/>
    <s v="TOTORAL"/>
    <s v="CHL0002019"/>
    <n v="46"/>
    <n v="-31.325600000000001"/>
    <n v="-71.611000000000004"/>
    <x v="4"/>
    <m/>
    <m/>
    <m/>
    <x v="0"/>
    <s v="NORVIND S.A."/>
    <s v="EnergÃ­a Abierta"/>
    <s v="http://energiaabierta.cl/electricidad/"/>
    <s v="EnergÃ­a Abierta"/>
    <n v="2016"/>
    <m/>
    <m/>
    <m/>
    <m/>
    <n v="74.014852478758201"/>
  </r>
  <r>
    <x v="29"/>
    <x v="29"/>
    <s v="TRAPEN"/>
    <s v="CHL0000090"/>
    <n v="81"/>
    <n v="-41.517699999999998"/>
    <n v="-73.076800000000006"/>
    <x v="3"/>
    <m/>
    <m/>
    <m/>
    <x v="0"/>
    <s v="ENLASA"/>
    <s v="EnergÃ­a Abierta"/>
    <s v="http://energiaabierta.cl/electricidad/"/>
    <s v="EnergÃ­a Abierta"/>
    <n v="2016"/>
    <m/>
    <m/>
    <m/>
    <m/>
    <n v="126.56832943588"/>
  </r>
  <r>
    <x v="29"/>
    <x v="29"/>
    <s v="TRONGOL-CURANILAHUE"/>
    <s v="CHL0000072"/>
    <n v="2.8"/>
    <n v="-37.491399999999999"/>
    <n v="-73.320800000000006"/>
    <x v="3"/>
    <m/>
    <m/>
    <m/>
    <x v="0"/>
    <s v="SAGESA"/>
    <s v="EnergÃ­a Abierta"/>
    <s v="http://energiaabierta.cl/electricidad/"/>
    <s v="EnergÃ­a Abierta"/>
    <n v="2016"/>
    <m/>
    <m/>
    <m/>
    <m/>
    <n v="4.3752015113637803"/>
  </r>
  <r>
    <x v="29"/>
    <x v="29"/>
    <s v="TRUFULTRUFUL"/>
    <s v="CHL0001124"/>
    <n v="1"/>
    <n v="-38.840299999999999"/>
    <n v="-71.660799999999995"/>
    <x v="0"/>
    <m/>
    <m/>
    <m/>
    <x v="0"/>
    <s v="HIDROELEC S.A."/>
    <s v="EnergÃ­a Abierta"/>
    <s v="http://energiaabierta.cl/electricidad/"/>
    <s v="EnergÃ­a Abierta"/>
    <n v="2016"/>
    <m/>
    <m/>
    <m/>
    <m/>
    <n v="3.60358814352574"/>
  </r>
  <r>
    <x v="29"/>
    <x v="29"/>
    <s v="UCUQUER"/>
    <s v="CHL0002020"/>
    <n v="7.2"/>
    <n v="-34.044800000000002"/>
    <n v="-71.610799999999998"/>
    <x v="4"/>
    <m/>
    <m/>
    <m/>
    <x v="0"/>
    <s v="ENERGIAS UCUQUER S.A."/>
    <s v="EnergÃ­a Abierta"/>
    <s v="http://energiaabierta.cl/electricidad/"/>
    <s v="EnergÃ­a Abierta"/>
    <n v="2016"/>
    <m/>
    <m/>
    <m/>
    <m/>
    <n v="11.584933431457801"/>
  </r>
  <r>
    <x v="29"/>
    <x v="29"/>
    <s v="UCUQUER 2"/>
    <s v="CHL0002021"/>
    <n v="10.75"/>
    <n v="-34.042700000000004"/>
    <n v="-71.622299999999996"/>
    <x v="4"/>
    <m/>
    <m/>
    <m/>
    <x v="0"/>
    <s v="ENERGIAS UCUQUER S.A."/>
    <s v="EnergÃ­a Abierta"/>
    <s v="http://energiaabierta.cl/electricidad/"/>
    <s v="EnergÃ­a Abierta"/>
    <n v="2016"/>
    <m/>
    <m/>
    <m/>
    <m/>
    <n v="17.2969492205793"/>
  </r>
  <r>
    <x v="29"/>
    <x v="29"/>
    <s v="VALLE DE LOS VIENTOS"/>
    <s v="CHL0002022"/>
    <n v="90"/>
    <n v="-22.4803"/>
    <n v="-68.823599999999999"/>
    <x v="4"/>
    <m/>
    <m/>
    <m/>
    <x v="0"/>
    <s v="PARQUE EOLICO VALLE DE LOS VIENTOS S.A."/>
    <s v="EnergÃ­a Abierta"/>
    <s v="http://energiaabierta.cl/electricidad/"/>
    <s v="EnergÃ­a Abierta"/>
    <n v="2016"/>
    <m/>
    <m/>
    <m/>
    <m/>
    <n v="144.81166789322199"/>
  </r>
  <r>
    <x v="29"/>
    <x v="29"/>
    <s v="VENTANAS"/>
    <s v="CHL0000126"/>
    <n v="322"/>
    <n v="-32.749299999999998"/>
    <n v="-71.481200000000001"/>
    <x v="6"/>
    <m/>
    <m/>
    <m/>
    <x v="0"/>
    <s v="AES GENER S.A."/>
    <s v="EnergÃ­a Abierta"/>
    <s v="http://energiaabierta.cl/electricidad/"/>
    <s v="EnergÃ­a Abierta"/>
    <n v="2016"/>
    <m/>
    <m/>
    <m/>
    <m/>
    <n v="1730.4127322050199"/>
  </r>
  <r>
    <x v="29"/>
    <x v="29"/>
    <s v="VOLCAN"/>
    <s v="CHL0001125"/>
    <n v="13"/>
    <n v="-33.820599999999999"/>
    <n v="-70.214799999999997"/>
    <x v="0"/>
    <m/>
    <m/>
    <m/>
    <x v="0"/>
    <s v="AES GENER S.A."/>
    <s v="EnergÃ­a Abierta"/>
    <s v="http://energiaabierta.cl/electricidad/"/>
    <s v="EnergÃ­a Abierta"/>
    <n v="2016"/>
    <m/>
    <m/>
    <m/>
    <m/>
    <n v="46.846645865834603"/>
  </r>
  <r>
    <x v="29"/>
    <x v="29"/>
    <s v="WATT (1-2)"/>
    <s v="CHL0000091"/>
    <n v="3"/>
    <n v="-40.591000000000001"/>
    <n v="-73.097300000000004"/>
    <x v="3"/>
    <m/>
    <m/>
    <m/>
    <x v="0"/>
    <s v="SAGESA"/>
    <s v="EnergÃ­a Abierta"/>
    <s v="http://energiaabierta.cl/electricidad/"/>
    <s v="EnergÃ­a Abierta"/>
    <n v="2016"/>
    <m/>
    <m/>
    <m/>
    <m/>
    <n v="4.6877159050326203"/>
  </r>
  <r>
    <x v="29"/>
    <x v="29"/>
    <s v="YUNGAY"/>
    <s v="CHL0000073"/>
    <n v="199.1"/>
    <n v="-37.105499999999999"/>
    <n v="-72.293300000000002"/>
    <x v="3"/>
    <m/>
    <m/>
    <m/>
    <x v="0"/>
    <s v="DUKE ENERGY"/>
    <s v="EnergÃ­a Abierta"/>
    <s v="http://energiaabierta.cl/electricidad/"/>
    <s v="EnergÃ­a Abierta"/>
    <n v="2016"/>
    <m/>
    <m/>
    <m/>
    <m/>
    <n v="311.10807889733098"/>
  </r>
  <r>
    <x v="30"/>
    <x v="30"/>
    <s v="Calderas"/>
    <s v="WRI1018560"/>
    <n v="26"/>
    <n v="7.7918000000000003"/>
    <n v="-74.773200000000003"/>
    <x v="0"/>
    <m/>
    <m/>
    <m/>
    <x v="0"/>
    <s v="Isagen S.A."/>
    <s v="ProColombia"/>
    <s v="http://www.cc.lu/fileadmin/user_upload/cc.lu/Manifestations/20150701_Mexico_Colombia_Mission/01___Electric_Power_Generation_in_Colombia_-_2015.pdf"/>
    <s v="CARMA"/>
    <m/>
    <m/>
    <m/>
    <m/>
    <m/>
    <n v="193.08903495667701"/>
  </r>
  <r>
    <x v="30"/>
    <x v="30"/>
    <s v="Cantral La Tasajera"/>
    <s v="WRI1018561"/>
    <n v="306"/>
    <n v="6.3771000000000004"/>
    <n v="-75.447800000000001"/>
    <x v="0"/>
    <m/>
    <m/>
    <m/>
    <x v="0"/>
    <s v="EPM"/>
    <s v="ProColombia"/>
    <s v="http://www.cc.lu/fileadmin/user_upload/cc.lu/Manifestations/20150701_Mexico_Colombia_Mission/01___Electric_Power_Generation_in_Colombia_-_2015.pdf"/>
    <s v="CARMA"/>
    <m/>
    <m/>
    <m/>
    <m/>
    <m/>
    <n v="2272.5094114131998"/>
  </r>
  <r>
    <x v="30"/>
    <x v="30"/>
    <s v="Cartagena"/>
    <s v="WRI1018562"/>
    <n v="188"/>
    <n v="10.355499999999999"/>
    <n v="-75.510900000000007"/>
    <x v="3"/>
    <m/>
    <m/>
    <m/>
    <x v="0"/>
    <s v="ENDESA"/>
    <s v="ProColombia"/>
    <s v="http://www.cc.lu/fileadmin/user_upload/cc.lu/Manifestations/20150701_Mexico_Colombia_Mission/01___Electric_Power_Generation_in_Colombia_-_2015.pdf"/>
    <s v="GEODB"/>
    <m/>
    <m/>
    <m/>
    <m/>
    <m/>
    <n v="165"/>
  </r>
  <r>
    <x v="30"/>
    <x v="30"/>
    <s v="Central Guadalupe III"/>
    <s v="WRI1018564"/>
    <n v="270"/>
    <n v="6.8144999999999998"/>
    <n v="-75.240600000000001"/>
    <x v="0"/>
    <m/>
    <m/>
    <m/>
    <x v="0"/>
    <s v="EPM"/>
    <s v="ProColombia"/>
    <s v="http://www.cc.lu/fileadmin/user_upload/cc.lu/Manifestations/20150701_Mexico_Colombia_Mission/01___Electric_Power_Generation_in_Colombia_-_2015.pdf"/>
    <s v="CARMA"/>
    <m/>
    <m/>
    <m/>
    <m/>
    <m/>
    <n v="2005.15536301165"/>
  </r>
  <r>
    <x v="30"/>
    <x v="30"/>
    <s v="Central GuatapÃ©"/>
    <s v="WRI1018565"/>
    <n v="560"/>
    <n v="6.32"/>
    <n v="-75.165899999999993"/>
    <x v="0"/>
    <m/>
    <m/>
    <m/>
    <x v="0"/>
    <s v="EPM"/>
    <s v="ProColombia"/>
    <s v="http://www.cc.lu/fileadmin/user_upload/cc.lu/Manifestations/20150701_Mexico_Colombia_Mission/01___Electric_Power_Generation_in_Colombia_-_2015.pdf"/>
    <s v="WRI"/>
    <m/>
    <m/>
    <m/>
    <m/>
    <m/>
    <n v="4158.84075291305"/>
  </r>
  <r>
    <x v="30"/>
    <x v="30"/>
    <s v="Chivor"/>
    <s v="WRI1018566"/>
    <n v="1000"/>
    <n v="4.9008000000000003"/>
    <n v="-73.296899999999994"/>
    <x v="0"/>
    <m/>
    <m/>
    <m/>
    <x v="0"/>
    <s v="AES Chivor"/>
    <s v="ProColombia"/>
    <s v="http://www.cc.lu/fileadmin/user_upload/cc.lu/Manifestations/20150701_Mexico_Colombia_Mission/01___Electric_Power_Generation_in_Colombia_-_2015.pdf"/>
    <s v="GEODB"/>
    <m/>
    <m/>
    <m/>
    <m/>
    <m/>
    <n v="7426.5013444876004"/>
  </r>
  <r>
    <x v="30"/>
    <x v="30"/>
    <s v="Gavio"/>
    <s v="WRI1018568"/>
    <n v="1200"/>
    <n v="4.7247000000000003"/>
    <n v="-73.483099999999993"/>
    <x v="0"/>
    <m/>
    <m/>
    <m/>
    <x v="0"/>
    <s v="Emgesa"/>
    <s v="ProColombia"/>
    <s v="http://www.cc.lu/fileadmin/user_upload/cc.lu/Manifestations/20150701_Mexico_Colombia_Mission/01___Electric_Power_Generation_in_Colombia_-_2015.pdf"/>
    <s v="WRI"/>
    <m/>
    <m/>
    <m/>
    <m/>
    <m/>
    <n v="8911.8016133851197"/>
  </r>
  <r>
    <x v="30"/>
    <x v="30"/>
    <s v="Jaguas"/>
    <s v="WRI1018571"/>
    <n v="170"/>
    <n v="6.2944000000000004"/>
    <n v="-75.025899999999993"/>
    <x v="0"/>
    <m/>
    <m/>
    <m/>
    <x v="0"/>
    <s v="Isagen S.A."/>
    <s v="ProColombia"/>
    <s v="http://www.cc.lu/fileadmin/user_upload/cc.lu/Manifestations/20150701_Mexico_Colombia_Mission/01___Electric_Power_Generation_in_Colombia_-_2015.pdf"/>
    <s v="CARMA"/>
    <m/>
    <m/>
    <m/>
    <m/>
    <m/>
    <n v="1262.5052285628899"/>
  </r>
  <r>
    <x v="30"/>
    <x v="30"/>
    <s v="La Sierra"/>
    <s v="WRI1018572"/>
    <n v="460"/>
    <n v="6.2344999999999997"/>
    <n v="-74.561400000000006"/>
    <x v="1"/>
    <m/>
    <m/>
    <m/>
    <x v="0"/>
    <s v="EPM"/>
    <s v="ProColombia"/>
    <s v="http://www.cc.lu/fileadmin/user_upload/cc.lu/Manifestations/20150701_Mexico_Colombia_Mission/01___Electric_Power_Generation_in_Colombia_-_2015.pdf"/>
    <s v="WRI"/>
    <m/>
    <m/>
    <m/>
    <m/>
    <m/>
    <n v="1928.82882882882"/>
  </r>
  <r>
    <x v="30"/>
    <x v="30"/>
    <s v="Miel I"/>
    <s v="WRI1018573"/>
    <n v="396"/>
    <n v="5.5606"/>
    <n v="-74.886600000000001"/>
    <x v="0"/>
    <m/>
    <m/>
    <m/>
    <x v="0"/>
    <s v="Isagen S.A."/>
    <s v="ProColombia"/>
    <s v="http://www.cc.lu/fileadmin/user_upload/cc.lu/Manifestations/20150701_Mexico_Colombia_Mission/01___Electric_Power_Generation_in_Colombia_-_2015.pdf"/>
    <s v="GEODB"/>
    <m/>
    <m/>
    <m/>
    <m/>
    <m/>
    <n v="2940.89453241709"/>
  </r>
  <r>
    <x v="30"/>
    <x v="30"/>
    <s v="Porce III"/>
    <s v="WRI1018575"/>
    <n v="660"/>
    <n v="6.9394"/>
    <n v="-75.139799999999994"/>
    <x v="0"/>
    <m/>
    <m/>
    <m/>
    <x v="0"/>
    <s v="EPM"/>
    <s v="ProColombia"/>
    <s v="http://www.cc.lu/fileadmin/user_upload/cc.lu/Manifestations/20150701_Mexico_Colombia_Mission/01___Electric_Power_Generation_in_Colombia_-_2015.pdf"/>
    <s v="GEODB"/>
    <m/>
    <m/>
    <m/>
    <m/>
    <m/>
    <n v="4901.4908873618097"/>
  </r>
  <r>
    <x v="30"/>
    <x v="30"/>
    <s v="San Carlos"/>
    <s v="WRI1018576"/>
    <n v="1246"/>
    <n v="6.2107999999999999"/>
    <n v="-74.840500000000006"/>
    <x v="0"/>
    <m/>
    <m/>
    <m/>
    <x v="0"/>
    <s v="Isagen S.A."/>
    <s v="ProColombia"/>
    <s v="http://www.cc.lu/fileadmin/user_upload/cc.lu/Manifestations/20150701_Mexico_Colombia_Mission/01___Electric_Power_Generation_in_Colombia_-_2015.pdf"/>
    <s v="GEODB"/>
    <m/>
    <m/>
    <m/>
    <m/>
    <m/>
    <n v="9253.4206752315495"/>
  </r>
  <r>
    <x v="30"/>
    <x v="30"/>
    <s v="Sogamoso"/>
    <s v="WRI1018578"/>
    <n v="820"/>
    <n v="7.1002999999999998"/>
    <n v="-73.405600000000007"/>
    <x v="0"/>
    <m/>
    <m/>
    <m/>
    <x v="0"/>
    <s v="Isagen S.A."/>
    <s v="ProColombia"/>
    <s v="http://www.cc.lu/fileadmin/user_upload/cc.lu/Manifestations/20150701_Mexico_Colombia_Mission/01___Electric_Power_Generation_in_Colombia_-_2015.pdf"/>
    <s v="WRI"/>
    <m/>
    <m/>
    <m/>
    <m/>
    <m/>
    <n v="6089.73110247983"/>
  </r>
  <r>
    <x v="30"/>
    <x v="30"/>
    <s v="Tasajero II"/>
    <s v="WRI1018579"/>
    <n v="160"/>
    <n v="7.8833000000000002"/>
    <n v="-72.505300000000005"/>
    <x v="6"/>
    <m/>
    <m/>
    <m/>
    <x v="0"/>
    <s v="Termotasejero"/>
    <s v="ProColombia"/>
    <s v="http://www.cc.lu/fileadmin/user_upload/cc.lu/Manifestations/20150701_Mexico_Colombia_Mission/01___Electric_Power_Generation_in_Colombia_-_2015.pdf"/>
    <s v="CARMA"/>
    <m/>
    <m/>
    <m/>
    <m/>
    <m/>
    <n v="1621.8181818181799"/>
  </r>
  <r>
    <x v="30"/>
    <x v="30"/>
    <s v="Termobarranquilla"/>
    <s v="WRI1018580"/>
    <n v="918"/>
    <n v="10.9368"/>
    <n v="-74.764300000000006"/>
    <x v="1"/>
    <m/>
    <m/>
    <m/>
    <x v="0"/>
    <s v="TEBSA"/>
    <s v="ProColombia"/>
    <s v="http://www.cc.lu/fileadmin/user_upload/cc.lu/Manifestations/20150701_Mexico_Colombia_Mission/01___Electric_Power_Generation_in_Colombia_-_2015.pdf"/>
    <s v="GEODB"/>
    <m/>
    <m/>
    <m/>
    <m/>
    <m/>
    <n v="3849.2714453583999"/>
  </r>
  <r>
    <x v="30"/>
    <x v="30"/>
    <s v="Termocentro"/>
    <s v="WRI1018582"/>
    <n v="300"/>
    <n v="6.4656000000000002"/>
    <n v="-74.391199999999998"/>
    <x v="1"/>
    <m/>
    <m/>
    <m/>
    <x v="0"/>
    <s v="Isagen S.A."/>
    <s v="ProColombia"/>
    <s v="http://www.cc.lu/fileadmin/user_upload/cc.lu/Manifestations/20150701_Mexico_Colombia_Mission/01___Electric_Power_Generation_in_Colombia_-_2015.pdf"/>
    <s v="GEODB"/>
    <m/>
    <m/>
    <m/>
    <m/>
    <m/>
    <n v="1257.93184488836"/>
  </r>
  <r>
    <x v="30"/>
    <x v="30"/>
    <s v="Termoflores"/>
    <s v="WRI1018583"/>
    <n v="670"/>
    <n v="11.0253"/>
    <n v="-74.811199999999999"/>
    <x v="1"/>
    <m/>
    <m/>
    <m/>
    <x v="0"/>
    <s v="Termoflores S.A.E.S.P"/>
    <s v="ProColombia"/>
    <s v="http://www.cc.lu/fileadmin/user_upload/cc.lu/Manifestations/20150701_Mexico_Colombia_Mission/01___Electric_Power_Generation_in_Colombia_-_2015.pdf"/>
    <s v="WRI"/>
    <m/>
    <m/>
    <m/>
    <m/>
    <m/>
    <n v="2809.3811202506799"/>
  </r>
  <r>
    <x v="30"/>
    <x v="30"/>
    <s v="Termopaipa"/>
    <s v="WRI1018584"/>
    <n v="321"/>
    <n v="5.7682000000000002"/>
    <n v="-73.147199999999998"/>
    <x v="6"/>
    <m/>
    <m/>
    <m/>
    <x v="0"/>
    <s v="Gensa"/>
    <s v="ProColombia"/>
    <s v="http://www.cc.lu/fileadmin/user_upload/cc.lu/Manifestations/20150701_Mexico_Colombia_Mission/01___Electric_Power_Generation_in_Colombia_-_2015.pdf"/>
    <s v="GEODB"/>
    <m/>
    <m/>
    <m/>
    <m/>
    <m/>
    <n v="3253.7727272727202"/>
  </r>
  <r>
    <x v="30"/>
    <x v="30"/>
    <s v="Termovalle"/>
    <s v="WRI1018585"/>
    <n v="205"/>
    <n v="3.5649000000000002"/>
    <n v="-76.453199999999995"/>
    <x v="1"/>
    <m/>
    <m/>
    <m/>
    <x v="0"/>
    <s v="Termovalle S.A."/>
    <s v="ProColombia"/>
    <s v="http://www.cc.lu/fileadmin/user_upload/cc.lu/Manifestations/20150701_Mexico_Colombia_Mission/01___Electric_Power_Generation_in_Colombia_-_2015.pdf"/>
    <s v="GEODB"/>
    <m/>
    <m/>
    <m/>
    <m/>
    <m/>
    <n v="859.58676067371698"/>
  </r>
  <r>
    <x v="30"/>
    <x v="30"/>
    <s v="Troneras Central"/>
    <s v="WRI1018587"/>
    <n v="40"/>
    <n v="6.7244000000000002"/>
    <n v="-75.281700000000001"/>
    <x v="0"/>
    <m/>
    <m/>
    <m/>
    <x v="0"/>
    <s v="EPM"/>
    <s v="ProColombia"/>
    <s v="http://www.cc.lu/fileadmin/user_upload/cc.lu/Manifestations/20150701_Mexico_Colombia_Mission/01___Electric_Power_Generation_in_Colombia_-_2015.pdf"/>
    <s v="CARMA"/>
    <m/>
    <m/>
    <m/>
    <m/>
    <m/>
    <n v="297.06005377950402"/>
  </r>
  <r>
    <x v="30"/>
    <x v="30"/>
    <s v="Zipa"/>
    <s v="WRI1018588"/>
    <n v="223"/>
    <n v="4.9665999999999997"/>
    <n v="-73.916600000000003"/>
    <x v="6"/>
    <m/>
    <m/>
    <m/>
    <x v="0"/>
    <s v="ENDESA"/>
    <s v="ProColombia"/>
    <s v="http://www.cc.lu/fileadmin/user_upload/cc.lu/Manifestations/20150701_Mexico_Colombia_Mission/01___Electric_Power_Generation_in_Colombia_-_2015.pdf"/>
    <s v="GEODB"/>
    <m/>
    <m/>
    <m/>
    <m/>
    <m/>
    <n v="2260.4090909090901"/>
  </r>
  <r>
    <x v="31"/>
    <x v="31"/>
    <s v="Djeno Eni"/>
    <s v="WRI1023146"/>
    <n v="36"/>
    <n v="-4.891"/>
    <n v="11.9154"/>
    <x v="1"/>
    <m/>
    <m/>
    <m/>
    <x v="0"/>
    <m/>
    <s v="African Development Bank Group"/>
    <s v="http://powerafrica.opendataforafrica.org"/>
    <s v="Power Africa"/>
    <m/>
    <m/>
    <m/>
    <m/>
    <m/>
    <n v="84.428571428571402"/>
  </r>
  <r>
    <x v="31"/>
    <x v="31"/>
    <s v="Djoue"/>
    <s v="WRI1023147"/>
    <n v="15"/>
    <n v="-4.3011999999999997"/>
    <n v="15.2067"/>
    <x v="0"/>
    <m/>
    <m/>
    <m/>
    <x v="0"/>
    <m/>
    <s v="African Development Bank Group"/>
    <s v="http://powerafrica.opendataforafrica.org"/>
    <s v="Power Africa"/>
    <m/>
    <m/>
    <m/>
    <m/>
    <m/>
    <n v="65.205479452054703"/>
  </r>
  <r>
    <x v="31"/>
    <x v="31"/>
    <s v="Imboulou"/>
    <s v="WRI1023145"/>
    <n v="120"/>
    <n v="-2.97"/>
    <n v="16.079999999999998"/>
    <x v="0"/>
    <m/>
    <m/>
    <m/>
    <x v="0"/>
    <m/>
    <s v="African Development Bank Group"/>
    <s v="http://powerafrica.opendataforafrica.org"/>
    <s v="Power Africa"/>
    <m/>
    <m/>
    <m/>
    <m/>
    <m/>
    <n v="521.64383561643797"/>
  </r>
  <r>
    <x v="31"/>
    <x v="31"/>
    <s v="Loango"/>
    <s v="WRI1023148"/>
    <n v="45.3"/>
    <n v="-2.9872000000000001"/>
    <n v="12.0608"/>
    <x v="3"/>
    <m/>
    <m/>
    <m/>
    <x v="0"/>
    <m/>
    <s v="African Development Bank Group"/>
    <s v="http://powerafrica.opendataforafrica.org"/>
    <s v="Power Africa"/>
    <m/>
    <m/>
    <m/>
    <m/>
    <m/>
    <n v="0"/>
  </r>
  <r>
    <x v="31"/>
    <x v="31"/>
    <s v="Moukoukoulou"/>
    <s v="WRI1023149"/>
    <n v="74"/>
    <n v="-3.8988"/>
    <n v="13.7654"/>
    <x v="0"/>
    <m/>
    <m/>
    <m/>
    <x v="0"/>
    <m/>
    <s v="African Development Bank Group"/>
    <s v="http://powerafrica.opendataforafrica.org"/>
    <s v="Power Africa"/>
    <m/>
    <m/>
    <m/>
    <m/>
    <m/>
    <n v="321.68036529680302"/>
  </r>
  <r>
    <x v="31"/>
    <x v="31"/>
    <s v="Mpila"/>
    <s v="WRI1023152"/>
    <n v="25.6"/>
    <n v="-4.2496"/>
    <n v="15.3025"/>
    <x v="3"/>
    <m/>
    <m/>
    <m/>
    <x v="0"/>
    <m/>
    <s v="African Development Bank Group"/>
    <s v="http://powerafrica.opendataforafrica.org"/>
    <s v="Power Africa"/>
    <m/>
    <m/>
    <m/>
    <m/>
    <m/>
    <n v="0"/>
  </r>
  <r>
    <x v="31"/>
    <x v="31"/>
    <s v="Pointe-Noire Sne"/>
    <s v="WRI1023150"/>
    <n v="300"/>
    <n v="-4.9154"/>
    <n v="11.936199999999999"/>
    <x v="1"/>
    <m/>
    <m/>
    <m/>
    <x v="0"/>
    <m/>
    <s v="African Development Bank Group"/>
    <s v="http://powerafrica.opendataforafrica.org"/>
    <s v="Power Africa"/>
    <m/>
    <m/>
    <m/>
    <m/>
    <m/>
    <n v="703.57142857142799"/>
  </r>
  <r>
    <x v="31"/>
    <x v="31"/>
    <s v="Sounda Gorge"/>
    <s v="WRI1023151"/>
    <n v="10"/>
    <n v="-4.0766999999999998"/>
    <n v="12.1569"/>
    <x v="0"/>
    <m/>
    <m/>
    <m/>
    <x v="0"/>
    <m/>
    <s v="African Development Bank Group"/>
    <s v="http://powerafrica.opendataforafrica.org"/>
    <s v="Power Africa"/>
    <m/>
    <m/>
    <m/>
    <m/>
    <m/>
    <n v="43.470319634703102"/>
  </r>
  <r>
    <x v="32"/>
    <x v="32"/>
    <s v="Alberto Echandi Hydroelectric Station Costa Rica"/>
    <s v="GEODB0002032"/>
    <n v="4.7"/>
    <n v="10.3916"/>
    <n v="-84.438299999999998"/>
    <x v="0"/>
    <m/>
    <m/>
    <m/>
    <x v="0"/>
    <m/>
    <s v="GEODB"/>
    <s v="http://globalenergyobservatory.org"/>
    <s v="GEODB"/>
    <n v="2017"/>
    <m/>
    <m/>
    <m/>
    <m/>
    <n v="24.321956856702599"/>
  </r>
  <r>
    <x v="32"/>
    <x v="32"/>
    <s v="Angostura Hydroelectric Power Station Costa Rica"/>
    <s v="GEODB0002120"/>
    <n v="210"/>
    <n v="9.9221000000000004"/>
    <n v="-83.642300000000006"/>
    <x v="0"/>
    <m/>
    <m/>
    <m/>
    <x v="0"/>
    <m/>
    <s v="GEODB"/>
    <s v="http://globalenergyobservatory.org"/>
    <s v="GEODB"/>
    <n v="2017"/>
    <m/>
    <m/>
    <m/>
    <m/>
    <n v="1086.72573189522"/>
  </r>
  <r>
    <x v="32"/>
    <x v="32"/>
    <s v="Arenal Hydroelectric Power Plant Costa Rica"/>
    <s v="GEODB0002153"/>
    <n v="157.5"/>
    <n v="10.4755"/>
    <n v="-84.998900000000006"/>
    <x v="0"/>
    <m/>
    <m/>
    <m/>
    <x v="0"/>
    <m/>
    <s v="GEODB"/>
    <s v="http://globalenergyobservatory.org"/>
    <s v="GEODB"/>
    <n v="2017"/>
    <m/>
    <m/>
    <m/>
    <m/>
    <n v="815.04429892141695"/>
  </r>
  <r>
    <x v="32"/>
    <x v="32"/>
    <s v="Birris 1 Hydroelectric Power Plant Costa Rica"/>
    <s v="GEODB0002352"/>
    <n v="18.600000000000001"/>
    <n v="9.8659999999999997"/>
    <n v="-83.777100000000004"/>
    <x v="0"/>
    <m/>
    <m/>
    <m/>
    <x v="0"/>
    <m/>
    <s v="GEODB"/>
    <s v="http://globalenergyobservatory.org"/>
    <s v="GEODB"/>
    <n v="2017"/>
    <m/>
    <m/>
    <m/>
    <m/>
    <n v="96.252850539291202"/>
  </r>
  <r>
    <x v="32"/>
    <x v="32"/>
    <s v="Birris 3 Hydroelectric Power Plant Costa Rica"/>
    <s v="GEODB0002354"/>
    <n v="4.4000000000000004"/>
    <n v="9.8943999999999992"/>
    <n v="-83.786900000000003"/>
    <x v="0"/>
    <m/>
    <m/>
    <m/>
    <x v="0"/>
    <m/>
    <s v="GEODB"/>
    <s v="http://globalenergyobservatory.org"/>
    <s v="GEODB"/>
    <n v="2017"/>
    <m/>
    <m/>
    <m/>
    <m/>
    <n v="22.7694915254237"/>
  </r>
  <r>
    <x v="32"/>
    <x v="32"/>
    <s v="Boca de Pozo Geothermal Power Plant Costa Rica"/>
    <s v="GEODB0002384"/>
    <n v="5"/>
    <n v="10.7041"/>
    <n v="-85.194199999999995"/>
    <x v="11"/>
    <m/>
    <m/>
    <m/>
    <x v="0"/>
    <m/>
    <s v="GEODB"/>
    <s v="http://globalenergyobservatory.org"/>
    <s v="GEODB"/>
    <n v="2017"/>
    <m/>
    <m/>
    <m/>
    <m/>
    <n v="38.652927871324401"/>
  </r>
  <r>
    <x v="32"/>
    <x v="32"/>
    <s v="Cachi Hydroelectric Power Station Costa Rica"/>
    <s v="GEODB0002510"/>
    <n v="102"/>
    <n v="9.8407"/>
    <n v="-83.803700000000006"/>
    <x v="0"/>
    <m/>
    <m/>
    <m/>
    <x v="0"/>
    <m/>
    <s v="GEODB"/>
    <s v="http://globalenergyobservatory.org"/>
    <s v="GEODB"/>
    <n v="2017"/>
    <m/>
    <m/>
    <m/>
    <m/>
    <n v="527.83821263482196"/>
  </r>
  <r>
    <x v="32"/>
    <x v="32"/>
    <s v="Corobici (Miguel Pablo Dengo) Hydroelectric Power Plant Costa Rica"/>
    <s v="GEODB0002776"/>
    <n v="180"/>
    <n v="10.4695"/>
    <n v="-85.076300000000003"/>
    <x v="0"/>
    <m/>
    <m/>
    <m/>
    <x v="0"/>
    <m/>
    <s v="GEODB"/>
    <s v="http://globalenergyobservatory.org"/>
    <s v="GEODB"/>
    <n v="2017"/>
    <m/>
    <m/>
    <m/>
    <m/>
    <n v="931.47919876733397"/>
  </r>
  <r>
    <x v="32"/>
    <x v="32"/>
    <s v="Don Pedro Hydroelectric Power Plant Costa Rica"/>
    <s v="GEODB0002960"/>
    <n v="14"/>
    <n v="10.313000000000001"/>
    <n v="-84.171999999999997"/>
    <x v="0"/>
    <m/>
    <m/>
    <m/>
    <x v="0"/>
    <m/>
    <s v="GEODB"/>
    <s v="http://globalenergyobservatory.org"/>
    <s v="GEODB"/>
    <n v="2017"/>
    <m/>
    <m/>
    <m/>
    <m/>
    <n v="72.448382126348207"/>
  </r>
  <r>
    <x v="32"/>
    <x v="32"/>
    <s v="Garabito ICE Power Plant Costa Rica"/>
    <s v="GEODB0046175"/>
    <n v="200"/>
    <n v="10.0444"/>
    <n v="-84.760099999999994"/>
    <x v="3"/>
    <m/>
    <m/>
    <m/>
    <x v="0"/>
    <m/>
    <s v="GEODB"/>
    <s v="http://globalenergyobservatory.org"/>
    <s v="GEODB"/>
    <n v="2017"/>
    <m/>
    <m/>
    <m/>
    <m/>
    <n v="447.20763211490998"/>
  </r>
  <r>
    <x v="32"/>
    <x v="32"/>
    <s v="La Garita Hydroelectic Power Plant Costa Rica"/>
    <s v="GEODB0003935"/>
    <n v="30"/>
    <n v="9.9853000000000005"/>
    <n v="-84.338999999999999"/>
    <x v="0"/>
    <m/>
    <m/>
    <m/>
    <x v="0"/>
    <m/>
    <s v="GEODB"/>
    <s v="http://globalenergyobservatory.org"/>
    <s v="GEODB"/>
    <n v="2017"/>
    <m/>
    <m/>
    <m/>
    <m/>
    <n v="155.24653312788899"/>
  </r>
  <r>
    <x v="32"/>
    <x v="32"/>
    <s v="La Joya Hydroelectric Power Station Costa Rica"/>
    <s v="GEODB0003940"/>
    <n v="50"/>
    <n v="9.8545999999999996"/>
    <n v="-83.685000000000002"/>
    <x v="0"/>
    <m/>
    <m/>
    <m/>
    <x v="0"/>
    <m/>
    <s v="GEODB"/>
    <s v="http://globalenergyobservatory.org"/>
    <s v="GEODB"/>
    <n v="2017"/>
    <m/>
    <m/>
    <m/>
    <m/>
    <n v="258.74422187981497"/>
  </r>
  <r>
    <x v="32"/>
    <x v="32"/>
    <s v="Miravalles I and II Geothermal Power Plant Costa Rica"/>
    <s v="GEODB0004310"/>
    <n v="115"/>
    <n v="10.700200000000001"/>
    <n v="-85.194400000000002"/>
    <x v="11"/>
    <m/>
    <m/>
    <m/>
    <x v="0"/>
    <m/>
    <s v="GEODB"/>
    <s v="http://globalenergyobservatory.org"/>
    <s v="GEODB"/>
    <n v="2017"/>
    <m/>
    <m/>
    <m/>
    <m/>
    <n v="889.01734104046204"/>
  </r>
  <r>
    <x v="32"/>
    <x v="32"/>
    <s v="Miravalles III Geothermal Power Plant Costa Rica"/>
    <s v="GEODB0043642"/>
    <n v="27.5"/>
    <n v="10.718"/>
    <n v="-85.181899999999999"/>
    <x v="11"/>
    <m/>
    <m/>
    <m/>
    <x v="0"/>
    <m/>
    <s v="GEODB"/>
    <s v="http://globalenergyobservatory.org"/>
    <s v="GEODB"/>
    <n v="2017"/>
    <m/>
    <m/>
    <m/>
    <m/>
    <n v="212.591103292284"/>
  </r>
  <r>
    <x v="32"/>
    <x v="32"/>
    <s v="Miravalles V Geothermal Power Plant Costa Rica"/>
    <s v="GEODB0043641"/>
    <n v="15.45"/>
    <n v="10.6922"/>
    <n v="-85.19"/>
    <x v="11"/>
    <m/>
    <m/>
    <m/>
    <x v="0"/>
    <m/>
    <s v="GEODB"/>
    <s v="http://globalenergyobservatory.org"/>
    <s v="GEODB"/>
    <n v="2017"/>
    <m/>
    <m/>
    <m/>
    <m/>
    <n v="119.437547122392"/>
  </r>
  <r>
    <x v="32"/>
    <x v="32"/>
    <s v="Moin I Power Plant Costa Rica"/>
    <s v="GEODB0043629"/>
    <n v="32"/>
    <n v="9.9923999999999999"/>
    <n v="-83.099900000000005"/>
    <x v="3"/>
    <m/>
    <m/>
    <m/>
    <x v="0"/>
    <m/>
    <s v="GEODB"/>
    <s v="http://globalenergyobservatory.org"/>
    <s v="GEODB"/>
    <n v="2017"/>
    <m/>
    <m/>
    <m/>
    <m/>
    <n v="71.553221138385595"/>
  </r>
  <r>
    <x v="32"/>
    <x v="32"/>
    <s v="Moin II and III Power Plant Costa Rica"/>
    <s v="GEODB0043628"/>
    <n v="234.45"/>
    <n v="9.9934999999999992"/>
    <n v="-83.1"/>
    <x v="3"/>
    <m/>
    <m/>
    <m/>
    <x v="0"/>
    <m/>
    <s v="GEODB"/>
    <s v="http://globalenergyobservatory.org"/>
    <s v="GEODB"/>
    <n v="2017"/>
    <m/>
    <m/>
    <m/>
    <m/>
    <n v="524.239146746703"/>
  </r>
  <r>
    <x v="32"/>
    <x v="32"/>
    <s v="Pailas Geothermal Power Plant Costa Rica"/>
    <s v="GEODB0043643"/>
    <n v="36"/>
    <n v="10.754"/>
    <n v="-85.3797"/>
    <x v="11"/>
    <m/>
    <m/>
    <m/>
    <x v="0"/>
    <m/>
    <s v="GEODB"/>
    <s v="http://globalenergyobservatory.org"/>
    <s v="GEODB"/>
    <n v="2017"/>
    <m/>
    <m/>
    <m/>
    <m/>
    <n v="278.30108067353598"/>
  </r>
  <r>
    <x v="32"/>
    <x v="32"/>
    <s v="Penas Blancas Hydroelectric Power Plant Costa Rica"/>
    <s v="GEODB0004737"/>
    <n v="38"/>
    <n v="10.3916"/>
    <n v="-84.438299999999998"/>
    <x v="0"/>
    <m/>
    <m/>
    <m/>
    <x v="0"/>
    <m/>
    <s v="GEODB"/>
    <s v="http://globalenergyobservatory.org"/>
    <s v="GEODB"/>
    <n v="2017"/>
    <m/>
    <m/>
    <m/>
    <m/>
    <n v="196.64560862865901"/>
  </r>
  <r>
    <x v="32"/>
    <x v="32"/>
    <s v="Pirris Hydroelectric Power Station Costa Rica"/>
    <s v="GEODB0043639"/>
    <n v="134"/>
    <n v="9.6313999999999993"/>
    <n v="-84.197999999999993"/>
    <x v="0"/>
    <m/>
    <m/>
    <m/>
    <x v="0"/>
    <m/>
    <s v="GEODB"/>
    <s v="http://globalenergyobservatory.org"/>
    <s v="GEODB"/>
    <n v="2017"/>
    <m/>
    <m/>
    <m/>
    <m/>
    <n v="693.43451463790404"/>
  </r>
  <r>
    <x v="32"/>
    <x v="32"/>
    <s v="Rio Macho Hydroelectic Power Plant Costa Rica"/>
    <s v="GEODB0005101"/>
    <n v="120"/>
    <n v="9.7757000000000005"/>
    <n v="-83.841399999999993"/>
    <x v="0"/>
    <m/>
    <m/>
    <m/>
    <x v="0"/>
    <m/>
    <s v="GEODB"/>
    <s v="http://globalenergyobservatory.org"/>
    <s v="GEODB"/>
    <n v="2017"/>
    <m/>
    <m/>
    <m/>
    <m/>
    <n v="620.98613251155598"/>
  </r>
  <r>
    <x v="32"/>
    <x v="32"/>
    <s v="Rio Volcan Hydroelectric Plant Costa Rica"/>
    <s v="GEODB0005106"/>
    <n v="17"/>
    <n v="10.313000000000001"/>
    <n v="-84.171999999999997"/>
    <x v="0"/>
    <m/>
    <m/>
    <m/>
    <x v="0"/>
    <m/>
    <s v="GEODB"/>
    <s v="http://globalenergyobservatory.org"/>
    <s v="GEODB"/>
    <n v="2017"/>
    <m/>
    <m/>
    <m/>
    <m/>
    <n v="87.973035439137107"/>
  </r>
  <r>
    <x v="32"/>
    <x v="32"/>
    <s v="Sandillal Hydroelectric Power Plant Costa Rica"/>
    <s v="GEODB0005262"/>
    <n v="32"/>
    <n v="10.464499999999999"/>
    <n v="-85.103399999999993"/>
    <x v="0"/>
    <m/>
    <m/>
    <m/>
    <x v="0"/>
    <m/>
    <s v="GEODB"/>
    <s v="http://globalenergyobservatory.org"/>
    <s v="GEODB"/>
    <n v="2017"/>
    <m/>
    <m/>
    <m/>
    <m/>
    <n v="165.59630200308101"/>
  </r>
  <r>
    <x v="32"/>
    <x v="32"/>
    <s v="Toro I Hydroelectric Station Costa Rica"/>
    <s v="GEODB0005749"/>
    <n v="23.2"/>
    <n v="10.2204"/>
    <n v="-84.305599999999998"/>
    <x v="0"/>
    <m/>
    <m/>
    <m/>
    <x v="0"/>
    <m/>
    <s v="GEODB"/>
    <s v="http://globalenergyobservatory.org"/>
    <s v="GEODB"/>
    <n v="2017"/>
    <m/>
    <m/>
    <m/>
    <m/>
    <n v="120.057318952234"/>
  </r>
  <r>
    <x v="32"/>
    <x v="32"/>
    <s v="Toro II Hydroelectric Power Station Costa Rica"/>
    <s v="GEODB0005750"/>
    <n v="65.2"/>
    <n v="10.222"/>
    <n v="-84.305800000000005"/>
    <x v="0"/>
    <m/>
    <m/>
    <m/>
    <x v="0"/>
    <m/>
    <s v="GEODB"/>
    <s v="http://globalenergyobservatory.org"/>
    <s v="GEODB"/>
    <n v="2017"/>
    <m/>
    <m/>
    <m/>
    <m/>
    <n v="337.40246533127799"/>
  </r>
  <r>
    <x v="32"/>
    <x v="32"/>
    <s v="Ventanas-Garita Hydroelectric Power Station Costa Rica"/>
    <s v="GEODB0005922"/>
    <n v="97.4"/>
    <n v="9.9443000000000001"/>
    <n v="-84.3506"/>
    <x v="0"/>
    <m/>
    <m/>
    <m/>
    <x v="0"/>
    <m/>
    <s v="GEODB"/>
    <s v="http://globalenergyobservatory.org"/>
    <s v="GEODB"/>
    <n v="2017"/>
    <m/>
    <m/>
    <m/>
    <m/>
    <n v="504.03374422187898"/>
  </r>
  <r>
    <x v="33"/>
    <x v="33"/>
    <s v="Ayame (Ayme) I Hydroelectric Power Plant Cote dIvoire"/>
    <s v="GEODB0042579"/>
    <n v="20"/>
    <n v="5.6058000000000003"/>
    <n v="-3.1690999999999998"/>
    <x v="0"/>
    <m/>
    <m/>
    <m/>
    <x v="0"/>
    <m/>
    <s v="GEODB"/>
    <s v="http://globalenergyobservatory.org"/>
    <s v="GEODB"/>
    <n v="2017"/>
    <m/>
    <m/>
    <m/>
    <m/>
    <n v="63.873121869782899"/>
  </r>
  <r>
    <x v="33"/>
    <x v="33"/>
    <s v="Ayame (Ayme) II Hydroelectric Power Plant Cote dIvoire"/>
    <s v="GEODB0042578"/>
    <n v="30"/>
    <n v="5.5819000000000001"/>
    <n v="-3.1591"/>
    <x v="0"/>
    <m/>
    <m/>
    <m/>
    <x v="0"/>
    <m/>
    <s v="GEODB"/>
    <s v="http://globalenergyobservatory.org"/>
    <s v="GEODB"/>
    <n v="2017"/>
    <m/>
    <m/>
    <m/>
    <m/>
    <n v="95.809682804674395"/>
  </r>
  <r>
    <x v="33"/>
    <x v="33"/>
    <s v="Azito OCGT Power Plant Ivory Coast"/>
    <s v="GEODB0042570"/>
    <n v="294"/>
    <n v="5.3014999999999999"/>
    <n v="-4.0762999999999998"/>
    <x v="1"/>
    <m/>
    <m/>
    <m/>
    <x v="0"/>
    <m/>
    <s v="GEODB"/>
    <s v="http://globalenergyobservatory.org"/>
    <s v="GEODB"/>
    <n v="2017"/>
    <m/>
    <m/>
    <m/>
    <m/>
    <n v="2820.7450331125801"/>
  </r>
  <r>
    <x v="33"/>
    <x v="33"/>
    <s v="Buyo Hydroelectric Power Plant Cote dIvoire"/>
    <s v="GEODB0042575"/>
    <n v="165"/>
    <n v="6.2422000000000004"/>
    <n v="-7.0453000000000001"/>
    <x v="0"/>
    <m/>
    <m/>
    <m/>
    <x v="0"/>
    <m/>
    <s v="GEODB"/>
    <s v="http://globalenergyobservatory.org"/>
    <s v="GEODB"/>
    <n v="2017"/>
    <m/>
    <m/>
    <m/>
    <m/>
    <n v="526.95325542570902"/>
  </r>
  <r>
    <x v="33"/>
    <x v="33"/>
    <s v="Centrale Vridi OCGT Power Plant Cote DIvoire"/>
    <s v="GEODB0042573"/>
    <n v="100"/>
    <n v="5.2579000000000002"/>
    <n v="-4.0079000000000002"/>
    <x v="1"/>
    <m/>
    <m/>
    <m/>
    <x v="0"/>
    <m/>
    <s v="GEODB"/>
    <s v="http://globalenergyobservatory.org"/>
    <s v="GEODB"/>
    <n v="2017"/>
    <m/>
    <m/>
    <m/>
    <m/>
    <n v="959.43708609271505"/>
  </r>
  <r>
    <x v="33"/>
    <x v="33"/>
    <s v="Kossou Hydroelectric Power Plant Cote dIvoire"/>
    <s v="GEODB0042577"/>
    <n v="174"/>
    <n v="7.0304000000000002"/>
    <n v="-5.4729999999999999"/>
    <x v="0"/>
    <m/>
    <m/>
    <m/>
    <x v="0"/>
    <m/>
    <s v="GEODB"/>
    <s v="http://globalenergyobservatory.org"/>
    <s v="GEODB"/>
    <n v="2017"/>
    <m/>
    <m/>
    <m/>
    <m/>
    <n v="555.69616026711105"/>
  </r>
  <r>
    <x v="33"/>
    <x v="33"/>
    <s v="Taabo Hydroelectric Power Plant Cote dIvoire"/>
    <s v="GEODB0042576"/>
    <n v="210"/>
    <n v="6.2092999999999998"/>
    <n v="-5.0829000000000004"/>
    <x v="0"/>
    <m/>
    <m/>
    <m/>
    <x v="0"/>
    <m/>
    <s v="GEODB"/>
    <s v="http://globalenergyobservatory.org"/>
    <s v="GEODB"/>
    <n v="2017"/>
    <m/>
    <m/>
    <m/>
    <m/>
    <n v="670.66777963272102"/>
  </r>
  <r>
    <x v="33"/>
    <x v="33"/>
    <s v="Vridi CIPREL OCGT Power Plant Cote DIvoire"/>
    <s v="GEODB0042574"/>
    <n v="210"/>
    <n v="5.2611999999999997"/>
    <n v="-4.0095999999999998"/>
    <x v="1"/>
    <m/>
    <m/>
    <m/>
    <x v="0"/>
    <m/>
    <s v="GEODB"/>
    <s v="http://globalenergyobservatory.org"/>
    <s v="GEODB"/>
    <n v="2017"/>
    <m/>
    <m/>
    <m/>
    <m/>
    <n v="2014.8178807946999"/>
  </r>
  <r>
    <x v="34"/>
    <x v="34"/>
    <s v="Cakovec Hydroelectric Power Plant Croatia Croatia"/>
    <s v="GEODB0044829"/>
    <n v="76"/>
    <n v="46.311300000000003"/>
    <n v="16.494499999999999"/>
    <x v="0"/>
    <m/>
    <m/>
    <m/>
    <x v="0"/>
    <m/>
    <s v="GEODB"/>
    <s v="http://globalenergyobservatory.org"/>
    <s v="GEODB"/>
    <n v="2017"/>
    <m/>
    <m/>
    <m/>
    <m/>
    <n v="427.37412953719098"/>
  </r>
  <r>
    <x v="34"/>
    <x v="34"/>
    <s v="Djale Hydroelectric Power Plant Croatia"/>
    <s v="GEODB0044835"/>
    <n v="40.799999999999997"/>
    <n v="43.5745"/>
    <n v="16.711500000000001"/>
    <x v="0"/>
    <m/>
    <m/>
    <m/>
    <x v="0"/>
    <m/>
    <s v="GEODB"/>
    <s v="http://globalenergyobservatory.org"/>
    <s v="GEODB"/>
    <n v="2017"/>
    <m/>
    <m/>
    <m/>
    <m/>
    <n v="229.43242743575499"/>
  </r>
  <r>
    <x v="34"/>
    <x v="34"/>
    <s v="Dubrava Hydroelectric Power Plant Croatia Croatia"/>
    <s v="GEODB0044830"/>
    <n v="76"/>
    <n v="46.320500000000003"/>
    <n v="16.748899999999999"/>
    <x v="0"/>
    <m/>
    <m/>
    <m/>
    <x v="0"/>
    <m/>
    <s v="GEODB"/>
    <s v="http://globalenergyobservatory.org"/>
    <s v="GEODB"/>
    <n v="2017"/>
    <m/>
    <m/>
    <m/>
    <m/>
    <n v="427.37412953719098"/>
  </r>
  <r>
    <x v="34"/>
    <x v="34"/>
    <s v="Gojak Hydroelectric Power Plant Croatia Croatia"/>
    <s v="GEODB0044844"/>
    <n v="55.5"/>
    <n v="45.298900000000003"/>
    <n v="15.263299999999999"/>
    <x v="0"/>
    <m/>
    <m/>
    <m/>
    <x v="0"/>
    <m/>
    <s v="GEODB"/>
    <s v="http://globalenergyobservatory.org"/>
    <s v="GEODB"/>
    <n v="2017"/>
    <m/>
    <m/>
    <m/>
    <m/>
    <n v="312.095581438343"/>
  </r>
  <r>
    <x v="34"/>
    <x v="34"/>
    <s v="Golubic Hydroelectric Power Plant Croatia Croatia"/>
    <s v="GEODB0044840"/>
    <n v="7.5"/>
    <n v="44.09"/>
    <n v="16.220400000000001"/>
    <x v="0"/>
    <m/>
    <m/>
    <m/>
    <x v="0"/>
    <m/>
    <s v="GEODB"/>
    <s v="http://globalenergyobservatory.org"/>
    <s v="GEODB"/>
    <n v="2017"/>
    <m/>
    <m/>
    <m/>
    <m/>
    <n v="42.175078572749101"/>
  </r>
  <r>
    <x v="34"/>
    <x v="34"/>
    <s v="Jaruga Hydroelectric Power Plant Croatia Croatia"/>
    <s v="GEODB0044837"/>
    <n v="7.2"/>
    <n v="43.805"/>
    <n v="15.9626"/>
    <x v="0"/>
    <m/>
    <m/>
    <m/>
    <x v="0"/>
    <m/>
    <s v="GEODB"/>
    <s v="http://globalenergyobservatory.org"/>
    <s v="GEODB"/>
    <n v="2017"/>
    <m/>
    <m/>
    <m/>
    <m/>
    <n v="40.4880754298391"/>
  </r>
  <r>
    <x v="34"/>
    <x v="34"/>
    <s v="Jertovec CCGT Power Plant Croatia"/>
    <s v="GEODB0044825"/>
    <n v="78"/>
    <n v="46.038600000000002"/>
    <n v="16.1814"/>
    <x v="1"/>
    <m/>
    <m/>
    <m/>
    <x v="0"/>
    <m/>
    <s v="GEODB"/>
    <s v="http://globalenergyobservatory.org"/>
    <s v="GEODB"/>
    <n v="2017"/>
    <m/>
    <m/>
    <m/>
    <m/>
    <n v="134.33482296321699"/>
  </r>
  <r>
    <x v="34"/>
    <x v="34"/>
    <s v="Kraljevac Hydroelectric Power Plant Croatia"/>
    <s v="GEODB0044836"/>
    <n v="46.4"/>
    <n v="43.430700000000002"/>
    <n v="16.884899999999998"/>
    <x v="0"/>
    <m/>
    <m/>
    <m/>
    <x v="0"/>
    <m/>
    <s v="GEODB"/>
    <s v="http://globalenergyobservatory.org"/>
    <s v="GEODB"/>
    <n v="2017"/>
    <m/>
    <m/>
    <m/>
    <m/>
    <n v="260.92315277007401"/>
  </r>
  <r>
    <x v="34"/>
    <x v="34"/>
    <s v="Lesce Hydroelectric Power Plant Croatia Croatia"/>
    <s v="GEODB0044846"/>
    <n v="42.3"/>
    <n v="45.348500000000001"/>
    <n v="15.3452"/>
    <x v="0"/>
    <m/>
    <m/>
    <m/>
    <x v="0"/>
    <m/>
    <s v="GEODB"/>
    <s v="http://globalenergyobservatory.org"/>
    <s v="GEODB"/>
    <n v="2017"/>
    <m/>
    <m/>
    <m/>
    <m/>
    <n v="237.86744315030501"/>
  </r>
  <r>
    <x v="34"/>
    <x v="34"/>
    <s v="Maljacka Hydroelectric Power Plant Croatia Croatia"/>
    <s v="GEODB0044838"/>
    <n v="24"/>
    <n v="44.001899999999999"/>
    <n v="16.019200000000001"/>
    <x v="0"/>
    <m/>
    <m/>
    <m/>
    <x v="0"/>
    <m/>
    <s v="GEODB"/>
    <s v="http://globalenergyobservatory.org"/>
    <s v="GEODB"/>
    <n v="2017"/>
    <m/>
    <m/>
    <m/>
    <m/>
    <n v="134.96025143279701"/>
  </r>
  <r>
    <x v="34"/>
    <x v="34"/>
    <s v="Orlovac Hydroelectric Power Plant Croatia"/>
    <s v="GEODB0044834"/>
    <n v="237"/>
    <n v="43.673699999999997"/>
    <n v="16.783999999999999"/>
    <x v="0"/>
    <m/>
    <m/>
    <m/>
    <x v="0"/>
    <m/>
    <s v="GEODB"/>
    <s v="http://globalenergyobservatory.org"/>
    <s v="GEODB"/>
    <n v="2017"/>
    <m/>
    <m/>
    <m/>
    <m/>
    <n v="1332.7324828988701"/>
  </r>
  <r>
    <x v="34"/>
    <x v="34"/>
    <s v="Osijek TE-TO CHP Power Plant Croatia"/>
    <s v="GEODB0044826"/>
    <n v="89"/>
    <n v="45.542000000000002"/>
    <n v="18.744900000000001"/>
    <x v="1"/>
    <m/>
    <m/>
    <m/>
    <x v="0"/>
    <m/>
    <s v="GEODB"/>
    <s v="http://globalenergyobservatory.org"/>
    <s v="GEODB"/>
    <n v="2017"/>
    <m/>
    <m/>
    <m/>
    <m/>
    <n v="153.279477483671"/>
  </r>
  <r>
    <x v="34"/>
    <x v="34"/>
    <s v="Ozalj Hydroelectric Power Plant Croatia Croatia"/>
    <s v="GEODB0044843"/>
    <n v="5.5"/>
    <n v="45.6143"/>
    <n v="15.4778"/>
    <x v="0"/>
    <m/>
    <m/>
    <m/>
    <x v="0"/>
    <m/>
    <s v="GEODB"/>
    <s v="http://globalenergyobservatory.org"/>
    <s v="GEODB"/>
    <n v="2017"/>
    <m/>
    <m/>
    <m/>
    <m/>
    <n v="30.9283909533493"/>
  </r>
  <r>
    <x v="34"/>
    <x v="34"/>
    <s v="Peruca Hydroelectric Power Plant Croatia"/>
    <s v="GEODB0044831"/>
    <n v="60"/>
    <n v="43.795099999999998"/>
    <n v="16.596800000000002"/>
    <x v="0"/>
    <m/>
    <m/>
    <m/>
    <x v="0"/>
    <m/>
    <s v="GEODB"/>
    <s v="http://globalenergyobservatory.org"/>
    <s v="GEODB"/>
    <n v="2017"/>
    <m/>
    <m/>
    <m/>
    <m/>
    <n v="337.40062858199298"/>
  </r>
  <r>
    <x v="34"/>
    <x v="34"/>
    <s v="Plomin Thermal Power Plant Croatia"/>
    <s v="GEODB0044820"/>
    <n v="330"/>
    <n v="45.137"/>
    <n v="14.164"/>
    <x v="6"/>
    <m/>
    <m/>
    <m/>
    <x v="0"/>
    <m/>
    <s v="GEODB"/>
    <s v="http://globalenergyobservatory.org"/>
    <s v="GEODB"/>
    <n v="2017"/>
    <m/>
    <m/>
    <m/>
    <m/>
    <n v="2368"/>
  </r>
  <r>
    <x v="34"/>
    <x v="34"/>
    <s v="Rijeka Thermal Power Plant Croatia"/>
    <s v="GEODB0044822"/>
    <n v="320"/>
    <n v="45.286200000000001"/>
    <n v="14.5207"/>
    <x v="3"/>
    <m/>
    <m/>
    <m/>
    <x v="0"/>
    <m/>
    <s v="GEODB"/>
    <s v="http://globalenergyobservatory.org"/>
    <s v="GEODB"/>
    <n v="2017"/>
    <m/>
    <m/>
    <m/>
    <m/>
    <n v="55.783783783783697"/>
  </r>
  <r>
    <x v="34"/>
    <x v="34"/>
    <s v="Senj Hydroelectric Power System Croatia Croatia"/>
    <s v="GEODB0044842"/>
    <n v="216"/>
    <n v="44.942900000000002"/>
    <n v="14.9276"/>
    <x v="0"/>
    <m/>
    <m/>
    <m/>
    <x v="0"/>
    <m/>
    <s v="GEODB"/>
    <s v="http://globalenergyobservatory.org"/>
    <s v="GEODB"/>
    <n v="2017"/>
    <m/>
    <m/>
    <m/>
    <m/>
    <n v="1214.64226289517"/>
  </r>
  <r>
    <x v="34"/>
    <x v="34"/>
    <s v="Sisak Thermal Power Plant Croatia"/>
    <s v="GEODB0044821"/>
    <n v="420"/>
    <n v="45.453800000000001"/>
    <n v="16.414400000000001"/>
    <x v="3"/>
    <m/>
    <m/>
    <m/>
    <x v="0"/>
    <m/>
    <s v="GEODB"/>
    <s v="http://globalenergyobservatory.org"/>
    <s v="GEODB"/>
    <n v="2017"/>
    <m/>
    <m/>
    <m/>
    <m/>
    <n v="73.216216216216196"/>
  </r>
  <r>
    <x v="34"/>
    <x v="34"/>
    <s v="Sklope Hydroelectric Power Plant Croatia Croatia"/>
    <s v="GEODB0044845"/>
    <n v="22.5"/>
    <n v="44.689500000000002"/>
    <n v="15.2706"/>
    <x v="0"/>
    <m/>
    <m/>
    <m/>
    <x v="0"/>
    <m/>
    <s v="GEODB"/>
    <s v="http://globalenergyobservatory.org"/>
    <s v="GEODB"/>
    <n v="2017"/>
    <m/>
    <m/>
    <m/>
    <m/>
    <n v="126.525235718247"/>
  </r>
  <r>
    <x v="34"/>
    <x v="34"/>
    <s v="Varazdin Hydroelectric Power Plant Croatia Croatia"/>
    <s v="GEODB0044828"/>
    <n v="94"/>
    <n v="46.347900000000003"/>
    <n v="16.2684"/>
    <x v="0"/>
    <m/>
    <m/>
    <m/>
    <x v="0"/>
    <m/>
    <s v="GEODB"/>
    <s v="http://globalenergyobservatory.org"/>
    <s v="GEODB"/>
    <n v="2017"/>
    <m/>
    <m/>
    <m/>
    <m/>
    <n v="528.59431811178899"/>
  </r>
  <r>
    <x v="34"/>
    <x v="34"/>
    <s v="Vinodol Hydroelectric Power System Croatia Croatia"/>
    <s v="GEODB0044841"/>
    <n v="90"/>
    <n v="45.2286"/>
    <n v="14.6736"/>
    <x v="0"/>
    <m/>
    <m/>
    <m/>
    <x v="0"/>
    <m/>
    <s v="GEODB"/>
    <s v="http://globalenergyobservatory.org"/>
    <s v="GEODB"/>
    <n v="2017"/>
    <m/>
    <m/>
    <m/>
    <m/>
    <n v="506.10094287298898"/>
  </r>
  <r>
    <x v="34"/>
    <x v="34"/>
    <s v="Zagreb El-To CHP Power Plant Croatia"/>
    <s v="GEODB0044824"/>
    <n v="86.8"/>
    <n v="45.806899999999999"/>
    <n v="15.9498"/>
    <x v="1"/>
    <m/>
    <m/>
    <m/>
    <x v="0"/>
    <m/>
    <s v="GEODB"/>
    <s v="http://globalenergyobservatory.org"/>
    <s v="GEODB"/>
    <n v="2017"/>
    <m/>
    <m/>
    <m/>
    <m/>
    <n v="149.49054657958001"/>
  </r>
  <r>
    <x v="34"/>
    <x v="34"/>
    <s v="Zagreb Te-To CHP Power Plant Croatia"/>
    <s v="GEODB0044823"/>
    <n v="328"/>
    <n v="45.781599999999997"/>
    <n v="16.0169"/>
    <x v="1"/>
    <m/>
    <m/>
    <m/>
    <x v="0"/>
    <m/>
    <s v="GEODB"/>
    <s v="http://globalenergyobservatory.org"/>
    <s v="GEODB"/>
    <n v="2017"/>
    <m/>
    <m/>
    <m/>
    <m/>
    <n v="564.89515297353"/>
  </r>
  <r>
    <x v="34"/>
    <x v="34"/>
    <s v="Zakucac Hydroelectric Power Plant Croatia"/>
    <s v="GEODB0044832"/>
    <n v="522"/>
    <n v="43.458100000000002"/>
    <n v="16.7027"/>
    <x v="0"/>
    <m/>
    <m/>
    <m/>
    <x v="0"/>
    <m/>
    <s v="GEODB"/>
    <s v="http://globalenergyobservatory.org"/>
    <s v="GEODB"/>
    <n v="2017"/>
    <m/>
    <m/>
    <m/>
    <m/>
    <n v="2935.3854686633299"/>
  </r>
  <r>
    <x v="35"/>
    <x v="35"/>
    <s v="10 De Octubre (nuevitas) Powerplant"/>
    <s v="WRI1002017"/>
    <n v="280"/>
    <n v="21.5656"/>
    <n v="-77.271100000000004"/>
    <x v="3"/>
    <m/>
    <m/>
    <m/>
    <x v="0"/>
    <s v="UniÃ³n ElÃ©ctrica"/>
    <s v="Republic of Cuba Power Sector Infrastructure Assesment"/>
    <s v="http://ctp.iccas.miami.edu/Appendices/Appendix_D_Power/Powerpoint_for_Cereijo_2010a.pdf"/>
    <s v="WRI"/>
    <m/>
    <m/>
    <m/>
    <m/>
    <m/>
    <n v="1313.58640765163"/>
  </r>
  <r>
    <x v="35"/>
    <x v="35"/>
    <s v="Antonio Guiteras Powerplant"/>
    <s v="WRI1002015"/>
    <n v="330"/>
    <n v="23.0687"/>
    <n v="-81.537899999999993"/>
    <x v="3"/>
    <m/>
    <m/>
    <m/>
    <x v="0"/>
    <s v="UniÃ³n ElÃ©ctrica"/>
    <s v="Republic of Cuba Power Sector Infrastructure Assesment"/>
    <s v="http://ctp.iccas.miami.edu/Appendices/Appendix_D_Power/Powerpoint_for_Cereijo_2010a.pdf"/>
    <s v="WRI"/>
    <m/>
    <m/>
    <m/>
    <m/>
    <m/>
    <n v="1548.155409018"/>
  </r>
  <r>
    <x v="35"/>
    <x v="35"/>
    <s v="Antonio Maceo (rente) Powerplant"/>
    <s v="WRI1002018"/>
    <n v="450"/>
    <n v="19.994499999999999"/>
    <n v="-75.870599999999996"/>
    <x v="3"/>
    <m/>
    <m/>
    <m/>
    <x v="0"/>
    <s v="UniÃ³n ElÃ©ctrica"/>
    <s v="Republic of Cuba Power Sector Infrastructure Assesment"/>
    <s v="http://ctp.iccas.miami.edu/Appendices/Appendix_D_Power/Powerpoint_for_Cereijo_2010a.pdf"/>
    <s v="WRI"/>
    <m/>
    <m/>
    <m/>
    <m/>
    <m/>
    <n v="2111.1210122972702"/>
  </r>
  <r>
    <x v="35"/>
    <x v="35"/>
    <s v="Boca de Jaruco"/>
    <s v="WRI1002023"/>
    <n v="238"/>
    <n v="23.182200000000002"/>
    <n v="-82.017099999999999"/>
    <x v="1"/>
    <m/>
    <m/>
    <m/>
    <x v="0"/>
    <s v="UniÃ³n ElÃ©ctrica"/>
    <s v="Republic of Cuba Power Sector Infrastructure Assesment"/>
    <s v="http://ctp.iccas.miami.edu/Appendices/Appendix_D_Power/Powerpoint_for_Cereijo_2010a.pdf"/>
    <s v="WRI"/>
    <m/>
    <m/>
    <m/>
    <m/>
    <m/>
    <n v="1617.93673965936"/>
  </r>
  <r>
    <x v="35"/>
    <x v="35"/>
    <s v="Carlos De Cespedes Powerplant"/>
    <s v="WRI1002019"/>
    <n v="382"/>
    <n v="22.158899999999999"/>
    <n v="-80.455200000000005"/>
    <x v="3"/>
    <m/>
    <m/>
    <m/>
    <x v="0"/>
    <s v="UniÃ³n ElÃ©ctrica"/>
    <s v="Republic of Cuba Power Sector Infrastructure Assesment"/>
    <s v="http://ctp.iccas.miami.edu/Appendices/Appendix_D_Power/Powerpoint_for_Cereijo_2010a.pdf"/>
    <s v="WRI"/>
    <m/>
    <m/>
    <m/>
    <m/>
    <m/>
    <n v="1792.1071704390099"/>
  </r>
  <r>
    <x v="35"/>
    <x v="35"/>
    <s v="Eg Punta Gorda Powerplant"/>
    <s v="WRI1002024"/>
    <n v="174.6"/>
    <n v="20.637699999999999"/>
    <n v="-74.881100000000004"/>
    <x v="3"/>
    <m/>
    <m/>
    <m/>
    <x v="0"/>
    <s v="Grupo Electrogeno"/>
    <s v="Association for the Study of the Cuban Economy"/>
    <s v="http://www.ascecuba.org/c/wp-content/uploads/2014/09/v18-cereijo.pdf"/>
    <s v="WRI"/>
    <m/>
    <m/>
    <m/>
    <m/>
    <m/>
    <n v="819.11495277134202"/>
  </r>
  <r>
    <x v="35"/>
    <x v="35"/>
    <s v="Gibara"/>
    <s v="WRI1002025"/>
    <n v="10.199999999999999"/>
    <n v="21.119399999999999"/>
    <n v="-76.1374"/>
    <x v="4"/>
    <m/>
    <m/>
    <m/>
    <x v="0"/>
    <s v="UniÃ³n ElÃ©ctrica"/>
    <s v="CDM"/>
    <s v="http://cuba.acp-cd4cdm.org/media/280185/3%20pdd%20parque%20eolico%20gibara%202%20version%2001.pdf"/>
    <s v="WRI"/>
    <m/>
    <m/>
    <m/>
    <m/>
    <m/>
    <n v="17"/>
  </r>
  <r>
    <x v="35"/>
    <x v="35"/>
    <s v="Havana TPP"/>
    <s v="WRI1022464"/>
    <n v="500"/>
    <n v="23.1235"/>
    <n v="-82.412000000000006"/>
    <x v="3"/>
    <m/>
    <m/>
    <m/>
    <x v="0"/>
    <m/>
    <s v="Technoprom"/>
    <s v="http://www.tpe.ru/upload/iblock/3e4/THERMAL%20POWER%20PLANT.pdf"/>
    <s v="WRI"/>
    <m/>
    <m/>
    <m/>
    <m/>
    <m/>
    <n v="2345.69001366363"/>
  </r>
  <r>
    <x v="35"/>
    <x v="35"/>
    <s v="Lidio Perez (felton) Powerplant"/>
    <s v="WRI1002020"/>
    <n v="500"/>
    <n v="20.7408"/>
    <n v="-75.655000000000001"/>
    <x v="3"/>
    <m/>
    <m/>
    <m/>
    <x v="0"/>
    <s v="UniÃ³n ElÃ©ctrica"/>
    <s v="Republic of Cuba Power Sector Infrastructure Assesment"/>
    <s v="http://ctp.iccas.miami.edu/Appendices/Appendix_D_Power/Powerpoint_for_Cereijo_2010a.pdf"/>
    <s v="WRI"/>
    <m/>
    <m/>
    <m/>
    <m/>
    <m/>
    <n v="2345.69001366363"/>
  </r>
  <r>
    <x v="35"/>
    <x v="35"/>
    <s v="MÃ¡ximo GÃ³mez (Mariel)"/>
    <s v="WRI1002016"/>
    <n v="450"/>
    <n v="23.02"/>
    <n v="-82.750200000000007"/>
    <x v="3"/>
    <m/>
    <m/>
    <m/>
    <x v="0"/>
    <s v="UniÃ³n ElÃ©ctrica"/>
    <s v="Republic of Cuba Power Sector Infrastructure Assesment"/>
    <s v="http://ctp.iccas.miami.edu/Appendices/Appendix_D_Power/Powerpoint_for_Cereijo_2010a.pdf"/>
    <s v="WRI"/>
    <m/>
    <m/>
    <m/>
    <m/>
    <m/>
    <n v="2111.1210122972702"/>
  </r>
  <r>
    <x v="35"/>
    <x v="35"/>
    <s v="Santa Cruz"/>
    <s v="WRI1002022"/>
    <n v="300"/>
    <n v="23.159199999999998"/>
    <n v="-81.953800000000001"/>
    <x v="3"/>
    <m/>
    <m/>
    <m/>
    <x v="0"/>
    <s v="UniÃ³n ElÃ©ctrica"/>
    <s v="Republic of Cuba Power Sector Infrastructure Assesment"/>
    <s v="http://ctp.iccas.miami.edu/Appendices/Appendix_D_Power/Powerpoint_for_Cereijo_2010a.pdf"/>
    <s v="WRI"/>
    <m/>
    <m/>
    <m/>
    <m/>
    <m/>
    <n v="1407.41400819818"/>
  </r>
  <r>
    <x v="35"/>
    <x v="35"/>
    <s v="Varadero Powerplant"/>
    <s v="WRI1002021"/>
    <n v="173"/>
    <n v="23.087900000000001"/>
    <n v="-81.269499999999994"/>
    <x v="1"/>
    <m/>
    <m/>
    <m/>
    <x v="0"/>
    <s v="UniÃ³n ElÃ©ctrica"/>
    <s v="Republic of Cuba Power Sector Infrastructure Assesment"/>
    <s v="http://ctp.iccas.miami.edu/Appendices/Appendix_D_Power/Powerpoint_for_Cereijo_2010a.pdf"/>
    <s v="WRI"/>
    <m/>
    <m/>
    <m/>
    <m/>
    <m/>
    <n v="1176.06326034063"/>
  </r>
  <r>
    <x v="36"/>
    <x v="36"/>
    <s v="Dhekelia Power Plant Cyprus"/>
    <s v="GEODB0045553"/>
    <n v="460"/>
    <n v="34.980899999999998"/>
    <n v="33.743899999999996"/>
    <x v="3"/>
    <m/>
    <m/>
    <m/>
    <x v="0"/>
    <m/>
    <s v="GEODB"/>
    <s v="http://globalenergyobservatory.org"/>
    <s v="GEODB"/>
    <n v="2017"/>
    <m/>
    <m/>
    <m/>
    <m/>
    <n v="3091.9666666666599"/>
  </r>
  <r>
    <x v="36"/>
    <x v="36"/>
    <s v="Moni Power Station Cyprus"/>
    <s v="GEODB0045554"/>
    <n v="140"/>
    <n v="34.710599999999999"/>
    <n v="33.182499999999997"/>
    <x v="3"/>
    <m/>
    <m/>
    <m/>
    <x v="0"/>
    <m/>
    <s v="GEODB"/>
    <s v="http://globalenergyobservatory.org"/>
    <s v="GEODB"/>
    <n v="2017"/>
    <m/>
    <m/>
    <m/>
    <m/>
    <n v="941.03333333333296"/>
  </r>
  <r>
    <x v="36"/>
    <x v="36"/>
    <s v="Vasilikos Power Plant Cyprus"/>
    <s v="GEODB0045552"/>
    <n v="868"/>
    <n v="34.7286"/>
    <n v="33.29"/>
    <x v="1"/>
    <m/>
    <m/>
    <m/>
    <x v="0"/>
    <m/>
    <s v="GEODB"/>
    <s v="http://globalenergyobservatory.org"/>
    <s v="GEODB"/>
    <n v="2017"/>
    <m/>
    <m/>
    <m/>
    <m/>
    <n v="0"/>
  </r>
  <r>
    <x v="37"/>
    <x v="37"/>
    <s v="AlbrechtiÄky Solar Power Plant"/>
    <s v="WRI1029413"/>
    <n v="1"/>
    <n v="49.708799999999997"/>
    <n v="18.118200000000002"/>
    <x v="7"/>
    <m/>
    <m/>
    <m/>
    <x v="0"/>
    <s v="OAS Estate"/>
    <s v="Elektrarny"/>
    <s v="http://www.elektrarny.pro/detail.php?id=9280"/>
    <s v="Industry About"/>
    <m/>
    <m/>
    <m/>
    <m/>
    <m/>
    <m/>
  </r>
  <r>
    <x v="37"/>
    <x v="37"/>
    <s v="Arnoltice Solar Power Plant"/>
    <s v="WRI1029393"/>
    <n v="1.5"/>
    <n v="50.834899999999998"/>
    <n v="14.2653"/>
    <x v="7"/>
    <m/>
    <m/>
    <m/>
    <x v="0"/>
    <s v="Solaris elektro"/>
    <s v="Elektrarny"/>
    <s v="http://www.elektrarny.pro/detail.php?id=11240"/>
    <s v="Industry About"/>
    <m/>
    <m/>
    <m/>
    <m/>
    <m/>
    <m/>
  </r>
  <r>
    <x v="37"/>
    <x v="37"/>
    <s v="BaÅ™ice Solar Power Plant"/>
    <s v="WRI1029762"/>
    <n v="1"/>
    <n v="49.248800000000003"/>
    <n v="17.431100000000001"/>
    <x v="7"/>
    <m/>
    <m/>
    <m/>
    <x v="0"/>
    <s v="REN Power CZ as"/>
    <s v="Ren Power"/>
    <s v="http://www.renpower.eu"/>
    <s v="Industry About"/>
    <m/>
    <m/>
    <m/>
    <m/>
    <m/>
    <m/>
  </r>
  <r>
    <x v="37"/>
    <x v="37"/>
    <s v="BenÃ¡tky nad Jizerou Solar Power Plant"/>
    <s v="WRI1029730"/>
    <n v="4.5"/>
    <n v="50.271000000000001"/>
    <n v="14.852"/>
    <x v="7"/>
    <m/>
    <m/>
    <m/>
    <x v="0"/>
    <s v="Sudero"/>
    <s v="Elektrarny"/>
    <s v="http://www.elektrarny.pro/detail.php?id=11525"/>
    <s v="Industry About"/>
    <m/>
    <m/>
    <m/>
    <m/>
    <m/>
    <m/>
  </r>
  <r>
    <x v="37"/>
    <x v="37"/>
    <s v="Bernartice Solar Power Plant"/>
    <s v="WRI1029426"/>
    <n v="1.1000000000000001"/>
    <n v="49.371899999999997"/>
    <n v="14.3771"/>
    <x v="7"/>
    <m/>
    <m/>
    <m/>
    <x v="0"/>
    <s v="Sunni Energo Alfa"/>
    <s v="Elektrarny"/>
    <s v="http://www.elektrarny.pro/detail.php?id=11561"/>
    <s v="Industry About"/>
    <m/>
    <m/>
    <m/>
    <m/>
    <m/>
    <m/>
  </r>
  <r>
    <x v="37"/>
    <x v="37"/>
    <s v="BeÅ¾erovice Solar Power Plant"/>
    <s v="WRI1029602"/>
    <n v="3"/>
    <n v="49.289400000000001"/>
    <n v="14.484400000000001"/>
    <x v="7"/>
    <m/>
    <m/>
    <m/>
    <x v="0"/>
    <s v="ÄŒEZ as"/>
    <s v="Elektrarny"/>
    <s v="http://www.cez.cz"/>
    <s v="Industry About"/>
    <m/>
    <m/>
    <m/>
    <m/>
    <m/>
    <m/>
  </r>
  <r>
    <x v="37"/>
    <x v="37"/>
    <s v="BlatnÃ¡ Solar Power Plant"/>
    <s v="WRI1029424"/>
    <n v="2.7"/>
    <n v="49.420200000000001"/>
    <n v="13.8531"/>
    <x v="7"/>
    <m/>
    <m/>
    <m/>
    <x v="0"/>
    <s v="Solar 2"/>
    <s v="Elektrarny"/>
    <s v="http://www.elektrarny.pro/detail.php?id=11153"/>
    <s v="Industry About"/>
    <m/>
    <m/>
    <m/>
    <m/>
    <m/>
    <m/>
  </r>
  <r>
    <x v="37"/>
    <x v="37"/>
    <s v="BlÃ­Å¾kovice - AG-Sun Solar Power Plant"/>
    <s v="WRI1029687"/>
    <n v="3.3"/>
    <n v="48.994100000000003"/>
    <n v="15.8293"/>
    <x v="7"/>
    <m/>
    <m/>
    <m/>
    <x v="0"/>
    <s v="AG-Sun"/>
    <s v="Elektrarny"/>
    <s v="http://www.elektrarny.pro/detail.php?id=75"/>
    <s v="Industry About"/>
    <m/>
    <m/>
    <m/>
    <m/>
    <m/>
    <m/>
  </r>
  <r>
    <x v="37"/>
    <x v="37"/>
    <s v="BlÃ­Å¾kovice - DH Energy Solar Power Plant"/>
    <s v="WRI1029688"/>
    <n v="1"/>
    <n v="48.995100000000001"/>
    <n v="15.827299999999999"/>
    <x v="7"/>
    <m/>
    <m/>
    <m/>
    <x v="0"/>
    <s v="DH Energy as"/>
    <s v="Elektrarny"/>
    <s v="http://www.elektrarny.pro/detail.php?id=1131"/>
    <s v="Industry About"/>
    <m/>
    <m/>
    <m/>
    <m/>
    <m/>
    <m/>
  </r>
  <r>
    <x v="37"/>
    <x v="37"/>
    <s v="BlÅ¡any u Loun Solar Power Plant"/>
    <s v="WRI1029706"/>
    <n v="1"/>
    <n v="50.343499999999999"/>
    <n v="13.8468"/>
    <x v="7"/>
    <m/>
    <m/>
    <m/>
    <x v="0"/>
    <s v="Danoni LN"/>
    <s v="Elektrarny"/>
    <s v="http://www.elektrarny.pro/detail.php?id=1947"/>
    <s v="Industry About"/>
    <m/>
    <m/>
    <m/>
    <m/>
    <m/>
    <m/>
  </r>
  <r>
    <x v="37"/>
    <x v="37"/>
    <s v="BohuÅˆovice Solar Power Plant"/>
    <s v="WRI1029576"/>
    <n v="3"/>
    <n v="49.904400000000003"/>
    <n v="16.256900000000002"/>
    <x v="7"/>
    <m/>
    <m/>
    <m/>
    <x v="0"/>
    <m/>
    <s v="Juwi"/>
    <s v="http://www.juwi.com/Corporate_Publishing"/>
    <s v="Industry About"/>
    <m/>
    <m/>
    <m/>
    <m/>
    <m/>
    <m/>
  </r>
  <r>
    <x v="37"/>
    <x v="37"/>
    <s v="Bojanovice Solar Power Plant"/>
    <s v="WRI1029683"/>
    <n v="1"/>
    <n v="48.962000000000003"/>
    <n v="15.998100000000001"/>
    <x v="7"/>
    <m/>
    <m/>
    <m/>
    <x v="0"/>
    <s v="Sun Yas spol"/>
    <s v="Elektrarny"/>
    <s v="http://www.elektrarny.pro/detail.php?id=11541"/>
    <s v="Industry About"/>
    <m/>
    <m/>
    <m/>
    <m/>
    <m/>
    <m/>
  </r>
  <r>
    <x v="37"/>
    <x v="37"/>
    <s v="Bojkovice 2 Solar Power Plant"/>
    <s v="WRI1029789"/>
    <n v="4.0999999999999996"/>
    <n v="49.036499999999997"/>
    <n v="17.792899999999999"/>
    <x v="7"/>
    <m/>
    <m/>
    <m/>
    <x v="0"/>
    <s v="Solar 2"/>
    <s v="Elektrarny"/>
    <s v="http://www.elektrarny.pro/detail.php?id=11152"/>
    <s v="Industry About"/>
    <m/>
    <m/>
    <m/>
    <m/>
    <m/>
    <m/>
  </r>
  <r>
    <x v="37"/>
    <x v="37"/>
    <s v="Boletice Solar Power Plant"/>
    <s v="WRI1029673"/>
    <n v="1.5"/>
    <n v="50.738100000000003"/>
    <n v="14.1889"/>
    <x v="7"/>
    <m/>
    <m/>
    <m/>
    <x v="0"/>
    <s v="FVE Boletice spol."/>
    <s v="Elektrarny"/>
    <s v="http://www.elektrarny.pro/detail.php?id=1884"/>
    <s v="Industry About"/>
    <m/>
    <m/>
    <m/>
    <m/>
    <m/>
    <m/>
  </r>
  <r>
    <x v="37"/>
    <x v="37"/>
    <s v="BoleÅ¡iny Solar Power Plant"/>
    <s v="WRI1029590"/>
    <n v="2"/>
    <n v="49.404400000000003"/>
    <n v="13.3687"/>
    <x v="7"/>
    <m/>
    <m/>
    <m/>
    <x v="0"/>
    <s v="Sky Solar BoleÅ¡iny"/>
    <s v="Elektrarny"/>
    <s v="http://www.elektrarny.pro/detail.php?id=11095"/>
    <s v="Industry About"/>
    <m/>
    <m/>
    <m/>
    <m/>
    <m/>
    <m/>
  </r>
  <r>
    <x v="37"/>
    <x v="37"/>
    <s v="Borek Solar Power Plant"/>
    <s v="WRI1029462"/>
    <n v="1"/>
    <n v="49.030099999999997"/>
    <n v="14.504799999999999"/>
    <x v="7"/>
    <m/>
    <m/>
    <m/>
    <x v="0"/>
    <s v="Solarpark Gama"/>
    <s v="Elektrarny"/>
    <s v="http://www.elektrarny.pro/detail.php?id=11253"/>
    <s v="Industry About"/>
    <m/>
    <m/>
    <m/>
    <m/>
    <m/>
    <m/>
  </r>
  <r>
    <x v="37"/>
    <x v="37"/>
    <s v="Boskovice Solar Power Plant"/>
    <s v="WRI1029649"/>
    <n v="1.5"/>
    <n v="49.498100000000001"/>
    <n v="16.638400000000001"/>
    <x v="7"/>
    <m/>
    <m/>
    <m/>
    <x v="0"/>
    <s v="CTT"/>
    <s v="Elektrarny"/>
    <s v="http://www.elektrarny.pro/detail.php?id=114"/>
    <s v="Industry About"/>
    <m/>
    <m/>
    <m/>
    <m/>
    <m/>
    <m/>
  </r>
  <r>
    <x v="37"/>
    <x v="37"/>
    <s v="Boudy Solar Power Plant"/>
    <s v="WRI1029427"/>
    <n v="2.2000000000000002"/>
    <n v="49.443300000000001"/>
    <n v="14.029"/>
    <x v="7"/>
    <m/>
    <m/>
    <m/>
    <x v="0"/>
    <s v="BudskÃ¡ solÃ¡rnÃ­"/>
    <s v="Elektrarny"/>
    <s v="http://www.elektrarny.pro/detail.php?id=779"/>
    <s v="Industry About"/>
    <m/>
    <m/>
    <m/>
    <m/>
    <m/>
    <m/>
  </r>
  <r>
    <x v="37"/>
    <x v="37"/>
    <s v="BoÅ¡ovice Solar Power Plant"/>
    <s v="WRI1029545"/>
    <n v="1.2"/>
    <n v="49.049799999999998"/>
    <n v="16.843800000000002"/>
    <x v="7"/>
    <m/>
    <m/>
    <m/>
    <x v="0"/>
    <s v="FVE 18"/>
    <s v="Elektrarny"/>
    <s v="http://www.elektrarny.pro/detail.php?id=1861"/>
    <s v="Industry About"/>
    <m/>
    <m/>
    <m/>
    <m/>
    <m/>
    <m/>
  </r>
  <r>
    <x v="37"/>
    <x v="37"/>
    <s v="BoÅ¾ice Solar Power Plant"/>
    <s v="WRI1029717"/>
    <n v="3.3"/>
    <n v="48.845199999999998"/>
    <n v="16.2927"/>
    <x v="7"/>
    <m/>
    <m/>
    <m/>
    <x v="0"/>
    <s v="Iboliden as"/>
    <s v="Elektrarny"/>
    <s v="http://www.elektrarny.pro/detail.php?id=2283"/>
    <s v="Industry About"/>
    <m/>
    <m/>
    <m/>
    <m/>
    <m/>
    <m/>
  </r>
  <r>
    <x v="37"/>
    <x v="37"/>
    <s v="BraÅ¾ec Solar Power Plant"/>
    <s v="WRI1029541"/>
    <n v="1"/>
    <n v="50.396799999999999"/>
    <n v="16.1614"/>
    <x v="7"/>
    <m/>
    <m/>
    <m/>
    <x v="0"/>
    <s v="FV ElektrÃ¡rna BraÅ¾ec"/>
    <s v="Elektrarny"/>
    <s v="http://www.elektrarny.pro/detail.php?id=1842"/>
    <s v="Industry About"/>
    <m/>
    <m/>
    <m/>
    <m/>
    <m/>
    <m/>
  </r>
  <r>
    <x v="37"/>
    <x v="37"/>
    <s v="Brno-TuÅ™any Solar Power Plant"/>
    <s v="WRI1029787"/>
    <n v="21.2"/>
    <n v="49.147199999999998"/>
    <n v="16.690899999999999"/>
    <x v="7"/>
    <m/>
    <m/>
    <m/>
    <x v="0"/>
    <s v="Brno Solar Park as"/>
    <s v="Solar Global"/>
    <s v="http://www.solarglobal.cz/sgfve/"/>
    <s v="Industry About"/>
    <m/>
    <m/>
    <m/>
    <m/>
    <m/>
    <m/>
  </r>
  <r>
    <x v="37"/>
    <x v="37"/>
    <s v="BrnÄ›nec Solar Power Plant"/>
    <s v="WRI1029632"/>
    <n v="1.3"/>
    <n v="49.620199999999997"/>
    <n v="16.546399999999998"/>
    <x v="7"/>
    <m/>
    <m/>
    <m/>
    <x v="0"/>
    <s v="RR-Energo"/>
    <s v="Elektrarny"/>
    <s v="http://www.elektrarny.pro/detail.php?id=10890"/>
    <s v="Industry About"/>
    <m/>
    <m/>
    <m/>
    <m/>
    <m/>
    <m/>
  </r>
  <r>
    <x v="37"/>
    <x v="37"/>
    <s v="Brod 2 Solar Power Plant"/>
    <s v="WRI1029622"/>
    <n v="1.9"/>
    <n v="49.8264"/>
    <n v="12.7407"/>
    <x v="7"/>
    <m/>
    <m/>
    <m/>
    <x v="0"/>
    <s v="Wat - Energi"/>
    <s v="Elektrarny"/>
    <s v="http://www.elektrarny.pro/detail.php?id=12566"/>
    <s v="Industry About"/>
    <m/>
    <m/>
    <m/>
    <m/>
    <m/>
    <m/>
  </r>
  <r>
    <x v="37"/>
    <x v="37"/>
    <s v="Brozany nad OhÅ™Ã­ Solar Power Plant"/>
    <s v="WRI1029575"/>
    <n v="1"/>
    <n v="50.448799999999999"/>
    <n v="14.116300000000001"/>
    <x v="7"/>
    <m/>
    <m/>
    <m/>
    <x v="0"/>
    <s v="Amarela &amp; Maraska"/>
    <s v="Elektrarny"/>
    <s v="http://www.elektrarny.pro/detail.php?id=247"/>
    <s v="Industry About"/>
    <m/>
    <m/>
    <m/>
    <m/>
    <m/>
    <m/>
  </r>
  <r>
    <x v="37"/>
    <x v="37"/>
    <s v="Bruzovice Solar Power Plant"/>
    <s v="WRI1029406"/>
    <n v="1.9"/>
    <n v="49.71"/>
    <n v="18.385200000000001"/>
    <x v="7"/>
    <m/>
    <m/>
    <m/>
    <x v="0"/>
    <s v="Febrex as"/>
    <s v="Elektrarny"/>
    <s v="http://www.elektrarny.pro/detail.php?id=11574"/>
    <s v="Industry About"/>
    <m/>
    <m/>
    <m/>
    <m/>
    <m/>
    <m/>
  </r>
  <r>
    <x v="37"/>
    <x v="37"/>
    <s v="Buchlovice Solar Power Plant"/>
    <s v="WRI1029446"/>
    <n v="1"/>
    <n v="49.078000000000003"/>
    <n v="17.357900000000001"/>
    <x v="7"/>
    <m/>
    <m/>
    <m/>
    <x v="0"/>
    <s v="Maysville"/>
    <s v="Elektrarny"/>
    <s v="http://www.elektrarny.pro/detail.php?id=1854"/>
    <s v="Industry About"/>
    <m/>
    <m/>
    <m/>
    <m/>
    <m/>
    <m/>
  </r>
  <r>
    <x v="37"/>
    <x v="37"/>
    <s v="BuÅ¡anovice Solar Power Plant"/>
    <s v="WRI1029806"/>
    <n v="2"/>
    <n v="49.1205"/>
    <n v="13.933199999999999"/>
    <x v="7"/>
    <m/>
    <m/>
    <m/>
    <x v="0"/>
    <s v="Korowatt as"/>
    <s v="Elektrarny"/>
    <s v="http://www.elektrarny.pro/detail.php?id=11205"/>
    <s v="Industry About"/>
    <m/>
    <m/>
    <m/>
    <m/>
    <m/>
    <m/>
  </r>
  <r>
    <x v="37"/>
    <x v="37"/>
    <s v="BuÅ¡tÄ›hrad Solar Power Plant"/>
    <s v="WRI1029599"/>
    <n v="2.4"/>
    <n v="50.153399999999998"/>
    <n v="14.1729"/>
    <x v="7"/>
    <m/>
    <m/>
    <m/>
    <x v="0"/>
    <s v="ÄŒEZ as"/>
    <s v="Elektrarny"/>
    <s v="http://www.cez.cz"/>
    <s v="Industry About"/>
    <m/>
    <m/>
    <m/>
    <m/>
    <m/>
    <m/>
  </r>
  <r>
    <x v="37"/>
    <x v="37"/>
    <s v="BystroÄice Solar Power Plant"/>
    <s v="WRI1029488"/>
    <n v="2.2999999999999998"/>
    <n v="49.543500000000002"/>
    <n v="17.180700000000002"/>
    <x v="7"/>
    <m/>
    <m/>
    <m/>
    <x v="0"/>
    <s v="Despopolo"/>
    <s v="Elektrarny"/>
    <s v="http://www.elektrarny.pro/detail.php?id=1115"/>
    <s v="Industry About"/>
    <m/>
    <m/>
    <m/>
    <m/>
    <m/>
    <m/>
  </r>
  <r>
    <x v="37"/>
    <x v="37"/>
    <s v="BystÅ™ice nad PerÅ¡tejnem Solar Power Plant"/>
    <s v="WRI1029553"/>
    <n v="2.4"/>
    <n v="49.514299999999999"/>
    <n v="16.2377"/>
    <x v="7"/>
    <m/>
    <m/>
    <m/>
    <x v="0"/>
    <s v="Elvolt"/>
    <s v="Elektrarny"/>
    <s v="http://www.elektrarny.pro/detail.php?id=1397"/>
    <s v="Industry About"/>
    <m/>
    <m/>
    <m/>
    <m/>
    <m/>
    <m/>
  </r>
  <r>
    <x v="37"/>
    <x v="37"/>
    <s v="BystÅ™ice pod HostÃ½nem Solar Power Plant"/>
    <s v="WRI1029795"/>
    <n v="1.3"/>
    <n v="49.395299999999999"/>
    <n v="17.663599999999999"/>
    <x v="7"/>
    <m/>
    <m/>
    <m/>
    <x v="0"/>
    <s v="SJUKO"/>
    <s v="Elektrarny"/>
    <s v="http://www.elektrarny.pro/detail.php?id=11077"/>
    <s v="Industry About"/>
    <m/>
    <m/>
    <m/>
    <m/>
    <m/>
    <m/>
  </r>
  <r>
    <x v="37"/>
    <x v="37"/>
    <s v="BÃ­lany Solar Power Plant"/>
    <s v="WRI1029478"/>
    <n v="4.5"/>
    <n v="49.303800000000003"/>
    <n v="17.417899999999999"/>
    <x v="7"/>
    <m/>
    <m/>
    <m/>
    <x v="0"/>
    <s v="Goodwill Power Station 1"/>
    <s v="Elektrarny"/>
    <s v="http://www.elektrarny.pro/detail.php?id=2052"/>
    <s v="Industry About"/>
    <m/>
    <m/>
    <m/>
    <m/>
    <m/>
    <m/>
  </r>
  <r>
    <x v="37"/>
    <x v="37"/>
    <s v="BÃ­lina Solar Power Plant"/>
    <s v="WRI1029633"/>
    <n v="3.2"/>
    <n v="50.5535"/>
    <n v="13.757199999999999"/>
    <x v="7"/>
    <m/>
    <m/>
    <m/>
    <x v="0"/>
    <s v="Energosun as"/>
    <s v="Elektrarny"/>
    <s v="http://www.elektrarny.pro/detail.php?id=1440"/>
    <s v="Industry About"/>
    <m/>
    <m/>
    <m/>
    <m/>
    <m/>
    <m/>
  </r>
  <r>
    <x v="37"/>
    <x v="37"/>
    <s v="BÄ›haÅ™ov Solar Power Plant"/>
    <s v="WRI1029554"/>
    <n v="1"/>
    <n v="49.347999999999999"/>
    <n v="13.159800000000001"/>
    <x v="7"/>
    <m/>
    <m/>
    <m/>
    <x v="0"/>
    <s v="PV Park as"/>
    <s v="Elektrarny"/>
    <s v="http://www.elektrarny.pro/detail.php?id=884"/>
    <s v="Industry About"/>
    <m/>
    <m/>
    <m/>
    <m/>
    <m/>
    <m/>
  </r>
  <r>
    <x v="37"/>
    <x v="37"/>
    <s v="BÄ›lÃ¡ nad Radbuzou Solar Power Plant"/>
    <s v="WRI1029623"/>
    <n v="5.0999999999999996"/>
    <n v="49.594900000000003"/>
    <n v="12.722"/>
    <x v="7"/>
    <m/>
    <m/>
    <m/>
    <x v="0"/>
    <s v="NC Services as Bio Solar sro"/>
    <s v="Elektrarny"/>
    <s v="http://www.elektrarny.pro/detail.php?id=6595"/>
    <s v="Industry About"/>
    <m/>
    <m/>
    <m/>
    <m/>
    <m/>
    <m/>
  </r>
  <r>
    <x v="37"/>
    <x v="37"/>
    <s v="BÅ™asy Solar Power Plant"/>
    <s v="WRI1029658"/>
    <n v="2.2000000000000002"/>
    <n v="49.835299999999997"/>
    <n v="13.590299999999999"/>
    <x v="7"/>
    <m/>
    <m/>
    <m/>
    <x v="0"/>
    <s v="FVE BÅ™asy as"/>
    <s v="Elektrarny"/>
    <s v="http://www.elektrarny.pro/detail.php?id=1886"/>
    <s v="Industry About"/>
    <m/>
    <m/>
    <m/>
    <m/>
    <m/>
    <m/>
  </r>
  <r>
    <x v="37"/>
    <x v="37"/>
    <s v="BÅ™est Solar Power Plant"/>
    <s v="WRI1029542"/>
    <n v="1.6"/>
    <n v="49.3538"/>
    <n v="17.425799999999999"/>
    <x v="7"/>
    <m/>
    <m/>
    <m/>
    <x v="0"/>
    <s v="BÅ™est Solar Plant"/>
    <s v="Nobility"/>
    <s v="http://www.nobility.cz"/>
    <s v="Industry About"/>
    <m/>
    <m/>
    <m/>
    <m/>
    <m/>
    <m/>
  </r>
  <r>
    <x v="37"/>
    <x v="37"/>
    <s v="BÅ™ezovÃ¡ Solar Power Plant"/>
    <s v="WRI1029791"/>
    <n v="5"/>
    <n v="49.256300000000003"/>
    <n v="17.790500000000002"/>
    <x v="7"/>
    <m/>
    <m/>
    <m/>
    <x v="0"/>
    <s v="Kokusai CzechSol Three (3)"/>
    <s v="Elektrarny"/>
    <s v="http://www.elektrarny.pro/detail.php?id=6933"/>
    <s v="Industry About"/>
    <m/>
    <m/>
    <m/>
    <m/>
    <m/>
    <m/>
  </r>
  <r>
    <x v="37"/>
    <x v="37"/>
    <s v="BÅ¾any Solar Power Plant"/>
    <s v="WRI1029682"/>
    <n v="1.9"/>
    <n v="50.594499999999996"/>
    <n v="13.888500000000001"/>
    <x v="7"/>
    <m/>
    <m/>
    <m/>
    <x v="0"/>
    <s v="Kont Energy as"/>
    <s v="Elektrarny"/>
    <s v="http://www.elektrarny.pro/detail.php?id=6946"/>
    <s v="Industry About"/>
    <m/>
    <m/>
    <m/>
    <m/>
    <m/>
    <m/>
  </r>
  <r>
    <x v="37"/>
    <x v="37"/>
    <s v="Cerhovice Solar Power Plant"/>
    <s v="WRI1029775"/>
    <n v="1.6"/>
    <n v="49.848199999999999"/>
    <n v="13.841799999999999"/>
    <x v="7"/>
    <m/>
    <m/>
    <m/>
    <x v="0"/>
    <s v="Transiwatt"/>
    <s v="Elektrarny"/>
    <s v="http://www.elektrarny.pro/detail.php?id=11849"/>
    <s v="Industry About"/>
    <m/>
    <m/>
    <m/>
    <m/>
    <m/>
    <m/>
  </r>
  <r>
    <x v="37"/>
    <x v="37"/>
    <s v="ChabaÅ™ovice-Vyklice 1 Solar Power Plant"/>
    <s v="WRI1029714"/>
    <n v="1"/>
    <n v="50.664400000000001"/>
    <n v="13.9193"/>
    <x v="7"/>
    <m/>
    <m/>
    <m/>
    <x v="0"/>
    <s v="RAY-ON"/>
    <s v="Ray ON"/>
    <s v="http://ray-on.cz"/>
    <s v="Industry About"/>
    <m/>
    <m/>
    <m/>
    <m/>
    <m/>
    <m/>
  </r>
  <r>
    <x v="37"/>
    <x v="37"/>
    <s v="ChabaÅ™ovice-Vyklice 2 Solar Power Plant"/>
    <s v="WRI1029715"/>
    <n v="4.2"/>
    <n v="50.664400000000001"/>
    <n v="13.915900000000001"/>
    <x v="7"/>
    <m/>
    <m/>
    <m/>
    <x v="0"/>
    <s v="RAY-ON"/>
    <s v="Ray ON"/>
    <s v="http://ray-on.cz"/>
    <s v="Industry About"/>
    <m/>
    <m/>
    <m/>
    <m/>
    <m/>
    <m/>
  </r>
  <r>
    <x v="37"/>
    <x v="37"/>
    <s v="ChabaÅ™ovice-Vyklice 3 Solar Power Plant"/>
    <s v="WRI1029707"/>
    <n v="2.8"/>
    <n v="50.673200000000001"/>
    <n v="13.9138"/>
    <x v="7"/>
    <m/>
    <m/>
    <m/>
    <x v="0"/>
    <s v="RAY-ON"/>
    <s v="Ray ON"/>
    <s v="http://ray-on.cz"/>
    <s v="Industry About"/>
    <m/>
    <m/>
    <m/>
    <m/>
    <m/>
    <m/>
  </r>
  <r>
    <x v="37"/>
    <x v="37"/>
    <s v="ChabaÅ™ovice-Vyklice 7 Solar Power Plant"/>
    <s v="WRI1029708"/>
    <n v="2.2999999999999998"/>
    <n v="50.668900000000001"/>
    <n v="13.914199999999999"/>
    <x v="7"/>
    <m/>
    <m/>
    <m/>
    <x v="0"/>
    <s v="RAY-ON"/>
    <s v="Ray ON"/>
    <s v="http://ray-on.cz"/>
    <s v="Industry About"/>
    <m/>
    <m/>
    <m/>
    <m/>
    <m/>
    <m/>
  </r>
  <r>
    <x v="37"/>
    <x v="37"/>
    <s v="ChlebiÄov Solar Power Plant"/>
    <s v="WRI1029409"/>
    <n v="1"/>
    <n v="49.956499999999998"/>
    <n v="17.975999999999999"/>
    <x v="7"/>
    <m/>
    <m/>
    <m/>
    <x v="0"/>
    <s v="JSC Power"/>
    <s v="Elektrarny"/>
    <s v="http://www.elektrarny.pro/detail.php?id=6597"/>
    <s v="Industry About"/>
    <m/>
    <m/>
    <m/>
    <m/>
    <m/>
    <m/>
  </r>
  <r>
    <x v="37"/>
    <x v="37"/>
    <s v="Chlum Solar Power Plant"/>
    <s v="WRI1029434"/>
    <n v="1"/>
    <n v="49.935200000000002"/>
    <n v="13.662699999999999"/>
    <x v="7"/>
    <m/>
    <m/>
    <m/>
    <x v="0"/>
    <s v="Photon Energy Operations CZ"/>
    <s v="http://www.photonenergyoperations.cz/provoz-a-servis-fve"/>
    <s v="http://www.photonenergyoperations.cz"/>
    <s v="Industry About"/>
    <m/>
    <m/>
    <m/>
    <m/>
    <m/>
    <m/>
  </r>
  <r>
    <x v="37"/>
    <x v="37"/>
    <s v="Chlum u TÅ™ebonÄ› Solar Power Plant"/>
    <s v="WRI1029498"/>
    <n v="1"/>
    <n v="48.9514"/>
    <n v="14.924899999999999"/>
    <x v="7"/>
    <m/>
    <m/>
    <m/>
    <x v="0"/>
    <s v="FVE Chlum 2"/>
    <s v="Elektrarny"/>
    <s v="http://www.elektrarny.pro/detail.php?id=1889"/>
    <s v="Industry About"/>
    <m/>
    <m/>
    <m/>
    <m/>
    <m/>
    <m/>
  </r>
  <r>
    <x v="37"/>
    <x v="37"/>
    <s v="ChlumÄany Solar Power Plant"/>
    <s v="WRI1029735"/>
    <n v="2"/>
    <n v="50.3474"/>
    <n v="13.8309"/>
    <x v="7"/>
    <m/>
    <m/>
    <m/>
    <x v="0"/>
    <s v="LMP Solar"/>
    <s v="Elektrarny"/>
    <s v="http://www.elektrarny.pro/detail.php?id=7321"/>
    <s v="Industry About"/>
    <m/>
    <m/>
    <m/>
    <m/>
    <m/>
    <m/>
  </r>
  <r>
    <x v="37"/>
    <x v="37"/>
    <s v="Chomutov Solar Power Plant"/>
    <s v="WRI1029641"/>
    <n v="13"/>
    <n v="50.457000000000001"/>
    <n v="13.441599999999999"/>
    <x v="7"/>
    <m/>
    <m/>
    <m/>
    <x v="0"/>
    <s v="Å½V â€“ SUN"/>
    <s v="Elektrarny"/>
    <s v="http://www.elektrarny.pro/seznam-elektraren.php"/>
    <s v="Industry About"/>
    <m/>
    <m/>
    <m/>
    <m/>
    <m/>
    <m/>
  </r>
  <r>
    <x v="37"/>
    <x v="37"/>
    <s v="Chornice Solar Power Plant"/>
    <s v="WRI1029630"/>
    <n v="1.2"/>
    <n v="49.657400000000003"/>
    <n v="16.753900000000002"/>
    <x v="7"/>
    <m/>
    <m/>
    <m/>
    <x v="0"/>
    <s v="Alt Chornice"/>
    <s v="Elektrarny"/>
    <s v="http://www.elektrarny.pro/detail.php?id=232"/>
    <s v="Industry About"/>
    <m/>
    <m/>
    <m/>
    <m/>
    <m/>
    <m/>
  </r>
  <r>
    <x v="37"/>
    <x v="37"/>
    <s v="ChoustnÃ­kovo HradiÅ¡tÄ› 1 Solar Power Plant"/>
    <s v="WRI1029523"/>
    <n v="3"/>
    <n v="50.423999999999999"/>
    <n v="15.8841"/>
    <x v="7"/>
    <m/>
    <m/>
    <m/>
    <x v="0"/>
    <s v="Beas Energy"/>
    <s v="Elektrarny"/>
    <s v="http://www.elektrarny.pro/detail.php?id=589"/>
    <s v="Industry About"/>
    <m/>
    <m/>
    <m/>
    <m/>
    <m/>
    <m/>
  </r>
  <r>
    <x v="37"/>
    <x v="37"/>
    <s v="ChoustnÃ­kovo HradiÅ¡tÄ› 2 Solar Power Plant"/>
    <s v="WRI1029537"/>
    <n v="3"/>
    <n v="50.421100000000003"/>
    <n v="15.890700000000001"/>
    <x v="7"/>
    <m/>
    <m/>
    <m/>
    <x v="0"/>
    <s v="Beas Energy"/>
    <s v="Elektrarny"/>
    <s v="http://www.elektrarny.pro/detail.php?id=590"/>
    <s v="Industry About"/>
    <m/>
    <m/>
    <m/>
    <m/>
    <m/>
    <m/>
  </r>
  <r>
    <x v="37"/>
    <x v="37"/>
    <s v="ChropynÄ› Solar Power Plant"/>
    <s v="WRI1029748"/>
    <n v="1.1000000000000001"/>
    <n v="49.357100000000003"/>
    <n v="17.3795"/>
    <x v="7"/>
    <m/>
    <m/>
    <m/>
    <x v="0"/>
    <s v="Energy 21 as"/>
    <s v="Energy 21"/>
    <s v="http://www.energy21.cz"/>
    <s v="Industry About"/>
    <m/>
    <m/>
    <m/>
    <m/>
    <m/>
    <m/>
  </r>
  <r>
    <x v="37"/>
    <x v="37"/>
    <s v="Chrudichromy Solar Power Plant"/>
    <s v="WRI1029469"/>
    <n v="10"/>
    <n v="49.507800000000003"/>
    <n v="16.636199999999999"/>
    <x v="7"/>
    <m/>
    <m/>
    <m/>
    <x v="0"/>
    <s v="Stand-by Europe"/>
    <s v="Standby-Europe"/>
    <s v="https://web.archive.org/web/20111013032819/http://www.standby-europe.com/"/>
    <s v="Industry About"/>
    <m/>
    <m/>
    <m/>
    <m/>
    <m/>
    <m/>
  </r>
  <r>
    <x v="37"/>
    <x v="37"/>
    <s v="Chrudim Solar Power Plant"/>
    <s v="WRI1029665"/>
    <n v="1"/>
    <n v="49.962000000000003"/>
    <n v="15.804399999999999"/>
    <x v="7"/>
    <m/>
    <m/>
    <m/>
    <x v="0"/>
    <s v="ISE"/>
    <s v="Elektrarny"/>
    <s v="http://www.elektrarny.pro/detail.php?id=4854"/>
    <s v="Industry About"/>
    <m/>
    <m/>
    <m/>
    <m/>
    <m/>
    <m/>
  </r>
  <r>
    <x v="37"/>
    <x v="37"/>
    <s v="ChrÃ¡Å¡Å¥any Solar Power Plant"/>
    <s v="WRI1029777"/>
    <n v="3.5"/>
    <n v="50.041200000000003"/>
    <n v="14.2654"/>
    <x v="7"/>
    <m/>
    <m/>
    <m/>
    <x v="0"/>
    <s v="Amesbury - R1 Chrastany"/>
    <s v="Elektrarny"/>
    <s v="http://www.elektrarny.pro/detail.php?id=252"/>
    <s v="Industry About"/>
    <m/>
    <m/>
    <m/>
    <m/>
    <m/>
    <m/>
  </r>
  <r>
    <x v="37"/>
    <x v="37"/>
    <s v="Chvalatice Solar Power Plant"/>
    <s v="WRI1029685"/>
    <n v="3.5"/>
    <n v="48.9495"/>
    <n v="15.751899999999999"/>
    <x v="7"/>
    <m/>
    <m/>
    <m/>
    <x v="0"/>
    <s v="BGI Solar"/>
    <s v="Elektrarny"/>
    <s v="http://www.elektrarny.pro/detail.php?id=630"/>
    <s v="Industry About"/>
    <m/>
    <m/>
    <m/>
    <m/>
    <m/>
    <m/>
  </r>
  <r>
    <x v="37"/>
    <x v="37"/>
    <s v="Chvaletice"/>
    <s v="WRI1019222"/>
    <n v="820"/>
    <n v="50.027500000000003"/>
    <n v="15.4533"/>
    <x v="6"/>
    <m/>
    <m/>
    <m/>
    <x v="66"/>
    <s v="SevernÃ­ EnergetickÃ¡"/>
    <s v="SevernÃ­ EnergetickÃ¡"/>
    <s v="http://www.sev-en.cz/cz/elektrina/download/VZ_7EC_2015_EN.pdf"/>
    <s v="GEODB"/>
    <m/>
    <m/>
    <m/>
    <m/>
    <m/>
    <m/>
  </r>
  <r>
    <x v="37"/>
    <x v="37"/>
    <s v="ChvalÄov Solar Power Plant"/>
    <s v="WRI1029790"/>
    <n v="1.8"/>
    <n v="49.398099999999999"/>
    <n v="17.7058"/>
    <x v="7"/>
    <m/>
    <m/>
    <m/>
    <x v="0"/>
    <s v="FVE 6"/>
    <s v="Elektrarny"/>
    <s v="http://www.elektrarny.pro/detail.php?id=1875"/>
    <s v="Industry About"/>
    <m/>
    <m/>
    <m/>
    <m/>
    <m/>
    <m/>
  </r>
  <r>
    <x v="37"/>
    <x v="37"/>
    <s v="ChÃ½nov Solar Power Plant"/>
    <s v="WRI1029600"/>
    <n v="2"/>
    <n v="49.417200000000001"/>
    <n v="14.811"/>
    <x v="7"/>
    <m/>
    <m/>
    <m/>
    <x v="0"/>
    <s v="ÄŒEZ as"/>
    <s v="Elektrarny"/>
    <s v="http://www.cez.cz"/>
    <s v="Industry About"/>
    <m/>
    <m/>
    <m/>
    <m/>
    <m/>
    <m/>
  </r>
  <r>
    <x v="37"/>
    <x v="37"/>
    <s v="DaleÅ¡ice"/>
    <s v="WRI1019203"/>
    <n v="480"/>
    <n v="49.124499999999998"/>
    <n v="16.124199999999998"/>
    <x v="0"/>
    <m/>
    <m/>
    <m/>
    <x v="0"/>
    <s v="CEZ Group"/>
    <s v="CEZ Group"/>
    <s v="https://www.cez.cz/en/power-plants-and-environment/hydraulic-power-plants/dalesice.html"/>
    <s v="WRI"/>
    <m/>
    <m/>
    <m/>
    <m/>
    <m/>
    <m/>
  </r>
  <r>
    <x v="37"/>
    <x v="37"/>
    <s v="DaÄice Solar Power Plant"/>
    <s v="WRI1029499"/>
    <n v="4.8"/>
    <n v="49.081899999999997"/>
    <n v="15.459199999999999"/>
    <x v="7"/>
    <m/>
    <m/>
    <m/>
    <x v="0"/>
    <s v="Black &amp; Bush Projekt 2"/>
    <s v="Elektrarny"/>
    <s v="http://www.elektrarny.pro/detail.php?id=649"/>
    <s v="Industry About"/>
    <m/>
    <m/>
    <m/>
    <m/>
    <m/>
    <m/>
  </r>
  <r>
    <x v="37"/>
    <x v="37"/>
    <s v="DlouhÃ© StrÃ¡nÄ› I"/>
    <s v="WRI1019204"/>
    <n v="650"/>
    <n v="50.0854"/>
    <n v="17.179400000000001"/>
    <x v="0"/>
    <m/>
    <m/>
    <m/>
    <x v="32"/>
    <s v="CEZ Group"/>
    <s v="CEZ Group"/>
    <s v="https://www.cez.cz/en/power-plants-and-environment/hydraulic-power-plants/dlouhe-strane.html"/>
    <s v="WRI"/>
    <m/>
    <m/>
    <m/>
    <m/>
    <m/>
    <m/>
  </r>
  <r>
    <x v="37"/>
    <x v="37"/>
    <s v="Dobev Solar Power Plant"/>
    <s v="WRI1029805"/>
    <n v="2.5"/>
    <n v="49.297400000000003"/>
    <n v="14.059200000000001"/>
    <x v="7"/>
    <m/>
    <m/>
    <m/>
    <x v="0"/>
    <s v="BZK Plus"/>
    <s v="Elektrarny"/>
    <s v="http://www.elektrarny.pro/detail.php?id=7027"/>
    <s v="Industry About"/>
    <m/>
    <m/>
    <m/>
    <m/>
    <m/>
    <m/>
  </r>
  <r>
    <x v="37"/>
    <x v="37"/>
    <s v="DobruÅ¡ka Solar Power Plant"/>
    <s v="WRI1029540"/>
    <n v="1.8"/>
    <n v="50.284500000000001"/>
    <n v="16.1252"/>
    <x v="7"/>
    <m/>
    <m/>
    <m/>
    <x v="0"/>
    <s v="FVE DobruÅ¡ka"/>
    <s v="Elektrarny"/>
    <s v="http://www.elektrarny.pro/detail.php?id=1899"/>
    <s v="Industry About"/>
    <m/>
    <m/>
    <m/>
    <m/>
    <m/>
    <m/>
  </r>
  <r>
    <x v="37"/>
    <x v="37"/>
    <s v="DobrÃ© Pole Solar Power Plant"/>
    <s v="WRI1029400"/>
    <n v="1.7"/>
    <n v="48.834600000000002"/>
    <n v="16.535299999999999"/>
    <x v="7"/>
    <m/>
    <m/>
    <m/>
    <x v="0"/>
    <s v="Idronesan as"/>
    <s v="Elektrarny"/>
    <s v="http://www.elektrarny.pro/detail.php?id=2286"/>
    <s v="Industry About"/>
    <m/>
    <m/>
    <m/>
    <m/>
    <m/>
    <m/>
  </r>
  <r>
    <x v="37"/>
    <x v="37"/>
    <s v="DobÅ¡ice Solar Power Plant"/>
    <s v="WRI1029721"/>
    <n v="1.9"/>
    <n v="48.854900000000001"/>
    <n v="16.105499999999999"/>
    <x v="7"/>
    <m/>
    <m/>
    <m/>
    <x v="0"/>
    <s v="Sun Yas spol"/>
    <s v="Elektrarny"/>
    <s v="http://www.elektrarny.pro/detail.php?id=11542"/>
    <s v="Industry About"/>
    <m/>
    <m/>
    <m/>
    <m/>
    <m/>
    <m/>
  </r>
  <r>
    <x v="37"/>
    <x v="37"/>
    <s v="DolnÃ­ Bousov Solar Power Plant"/>
    <s v="WRI1029739"/>
    <n v="3.2"/>
    <n v="50.440199999999997"/>
    <n v="15.1454"/>
    <x v="7"/>
    <m/>
    <m/>
    <m/>
    <x v="0"/>
    <s v="UNO NS spol."/>
    <s v="Elektrarny"/>
    <s v="http://www.elektrarny.pro/detail.php?id=11891"/>
    <s v="Industry About"/>
    <m/>
    <m/>
    <m/>
    <m/>
    <m/>
    <m/>
  </r>
  <r>
    <x v="37"/>
    <x v="37"/>
    <s v="DolnÃ­ DvoÅ™iÅ¡tÄ› Solar Power Plant"/>
    <s v="WRI1029439"/>
    <n v="1.6"/>
    <n v="48.666200000000003"/>
    <n v="14.448"/>
    <x v="7"/>
    <m/>
    <m/>
    <m/>
    <x v="0"/>
    <s v="Photon Energy Operations CZ"/>
    <s v="http://www.photonenergyoperations.cz/provoz-a-servis-fve"/>
    <s v="http://www.photonenergyoperations.cz"/>
    <s v="Industry About"/>
    <m/>
    <m/>
    <m/>
    <m/>
    <m/>
    <m/>
  </r>
  <r>
    <x v="37"/>
    <x v="37"/>
    <s v="DolnÃ­ PÄ›na Solar Power Plant"/>
    <s v="WRI1029464"/>
    <n v="1"/>
    <n v="49.122500000000002"/>
    <n v="15.023"/>
    <x v="7"/>
    <m/>
    <m/>
    <m/>
    <x v="0"/>
    <s v="Kertak Energy"/>
    <s v="Elektrarny"/>
    <s v="http://www.elektrarny.pro/detail.php?id=9499"/>
    <s v="Industry About"/>
    <m/>
    <m/>
    <m/>
    <m/>
    <m/>
    <m/>
  </r>
  <r>
    <x v="37"/>
    <x v="37"/>
    <s v="DomaÅ¡Ã­n Solar Power Plant"/>
    <s v="WRI1029755"/>
    <n v="1.5"/>
    <n v="49.714300000000001"/>
    <n v="14.8384"/>
    <x v="7"/>
    <m/>
    <m/>
    <m/>
    <x v="0"/>
    <s v="EVE Rohenice"/>
    <s v="Elektrarny"/>
    <s v="http://www.elektrarny.pro/detail.php?id=1542"/>
    <s v="Industry About"/>
    <m/>
    <m/>
    <m/>
    <m/>
    <m/>
    <m/>
  </r>
  <r>
    <x v="37"/>
    <x v="37"/>
    <s v="DomaÅ¾elice Solar Power Plant"/>
    <s v="WRI1029799"/>
    <n v="1"/>
    <n v="49.427999999999997"/>
    <n v="17.551500000000001"/>
    <x v="7"/>
    <m/>
    <m/>
    <m/>
    <x v="0"/>
    <s v="Tatanka"/>
    <s v="Elektrarny"/>
    <s v="http://www.elektrarny.pro/detail.php?id=11627"/>
    <s v="Industry About"/>
    <m/>
    <m/>
    <m/>
    <m/>
    <m/>
    <m/>
  </r>
  <r>
    <x v="37"/>
    <x v="37"/>
    <s v="Doubek Solar Power Plant"/>
    <s v="WRI1029401"/>
    <n v="1.1000000000000001"/>
    <n v="50.023200000000003"/>
    <n v="14.749499999999999"/>
    <x v="7"/>
    <m/>
    <m/>
    <m/>
    <x v="0"/>
    <s v="Solar Power Energy Epsilon vos"/>
    <s v="Elektrarny"/>
    <s v="http://www.elektrarny.pro/detail.php?id=11208"/>
    <s v="Industry About"/>
    <m/>
    <m/>
    <m/>
    <m/>
    <m/>
    <m/>
  </r>
  <r>
    <x v="37"/>
    <x v="37"/>
    <s v="Drnholec Solar Power Plant"/>
    <s v="WRI1029610"/>
    <n v="2.2999999999999998"/>
    <n v="48.865699999999997"/>
    <n v="16.466799999999999"/>
    <x v="7"/>
    <m/>
    <m/>
    <m/>
    <x v="0"/>
    <s v="FVE Drnholec"/>
    <s v="Elektrarny"/>
    <s v="http://www.elektrarny.pro/detail.php?id=1902"/>
    <s v="Industry About"/>
    <m/>
    <m/>
    <m/>
    <m/>
    <m/>
    <m/>
  </r>
  <r>
    <x v="37"/>
    <x v="37"/>
    <s v="DrÃ¡sov - JihomoravskÃ½ Solar Power Plant"/>
    <s v="WRI1029645"/>
    <n v="1.3"/>
    <n v="49.324399999999997"/>
    <n v="16.489799999999999"/>
    <x v="7"/>
    <m/>
    <m/>
    <m/>
    <x v="0"/>
    <s v="Am Solar spol"/>
    <s v="Elektrarny"/>
    <s v="http://www.elektrarny.pro/detail.php?id=245"/>
    <s v="Industry About"/>
    <m/>
    <m/>
    <m/>
    <m/>
    <m/>
    <m/>
  </r>
  <r>
    <x v="37"/>
    <x v="37"/>
    <s v="DrÃ¡sov - StÅ™edoÄeskÃ½ Solar Power Plant"/>
    <s v="WRI1029772"/>
    <n v="3.9"/>
    <n v="49.714399999999998"/>
    <n v="14.095800000000001"/>
    <x v="7"/>
    <m/>
    <m/>
    <m/>
    <x v="0"/>
    <s v="Cofely Ren"/>
    <s v="Elektrarny"/>
    <s v="http://www.elektrarny.pro/detail.php?id=886"/>
    <s v="Industry About"/>
    <m/>
    <m/>
    <m/>
    <m/>
    <m/>
    <m/>
  </r>
  <r>
    <x v="37"/>
    <x v="37"/>
    <s v="DrÅ¾ovice Solar Power Plant"/>
    <s v="WRI1029810"/>
    <n v="1.6"/>
    <n v="49.482599999999998"/>
    <n v="17.134499999999999"/>
    <x v="7"/>
    <m/>
    <m/>
    <m/>
    <x v="0"/>
    <s v="Tower of Power Alfa"/>
    <s v="Elektrarny"/>
    <s v="http://www.elektrarny.pro/detail.php?id=11835"/>
    <s v="Industry About"/>
    <m/>
    <m/>
    <m/>
    <m/>
    <m/>
    <m/>
  </r>
  <r>
    <x v="37"/>
    <x v="37"/>
    <s v="Dubany Solar Power Plant"/>
    <s v="WRI1029580"/>
    <n v="1"/>
    <n v="50.3979"/>
    <n v="14.009"/>
    <x v="7"/>
    <m/>
    <m/>
    <m/>
    <x v="0"/>
    <s v="Ad Solar"/>
    <s v="Elektrarny"/>
    <s v="http://www.elektrarny.pro/detail.php?id=71"/>
    <s v="Industry About"/>
    <m/>
    <m/>
    <m/>
    <m/>
    <m/>
    <m/>
  </r>
  <r>
    <x v="37"/>
    <x v="37"/>
    <s v="DubÃ¡ Solar Power Plant"/>
    <s v="WRI1029592"/>
    <n v="1.2"/>
    <n v="50.536000000000001"/>
    <n v="14.5403"/>
    <x v="7"/>
    <m/>
    <m/>
    <m/>
    <x v="0"/>
    <s v="Desol"/>
    <s v="Elektrarny"/>
    <s v="http://www.elektrarny.pro/detail.php?id=1114"/>
    <s v="Industry About"/>
    <m/>
    <m/>
    <m/>
    <m/>
    <m/>
    <m/>
  </r>
  <r>
    <x v="37"/>
    <x v="37"/>
    <s v="DubÃ­ - SPR Solar Power Plant"/>
    <s v="WRI1029677"/>
    <n v="4.9000000000000004"/>
    <n v="50.666400000000003"/>
    <n v="13.792400000000001"/>
    <x v="7"/>
    <m/>
    <m/>
    <m/>
    <x v="0"/>
    <s v="SPR as"/>
    <s v="Elektrarny"/>
    <s v="http://www.elektrarny.pro/detail.php?id=11324"/>
    <s v="Industry About"/>
    <m/>
    <m/>
    <m/>
    <m/>
    <m/>
    <m/>
  </r>
  <r>
    <x v="37"/>
    <x v="37"/>
    <s v="DubÃ­ - SluneÄnÃ­ park DubÃ­ Solar Power Plant"/>
    <s v="WRI1029675"/>
    <n v="1"/>
    <n v="50.664299999999997"/>
    <n v="13.8096"/>
    <x v="7"/>
    <m/>
    <m/>
    <m/>
    <x v="0"/>
    <s v="SluneÄnÃ­ park DubÃ­"/>
    <s v="Elektrarny"/>
    <s v="http://www.elektrarny.pro/detail.php?id=11113"/>
    <s v="Industry About"/>
    <m/>
    <m/>
    <m/>
    <m/>
    <m/>
    <m/>
  </r>
  <r>
    <x v="37"/>
    <x v="37"/>
    <s v="Dukonavy"/>
    <s v="WRI1019175"/>
    <n v="2040"/>
    <n v="49.0852"/>
    <n v="16.1479"/>
    <x v="5"/>
    <m/>
    <m/>
    <m/>
    <x v="0"/>
    <s v="CEZ Group"/>
    <s v="CEZ Group"/>
    <s v="https://www.cez.cz/en/power-plants-and-environment/nuclear-power-plants/dukovany.html"/>
    <s v="WRI"/>
    <m/>
    <m/>
    <m/>
    <m/>
    <m/>
    <m/>
  </r>
  <r>
    <x v="37"/>
    <x v="37"/>
    <s v="Dvory Solar Power Plant"/>
    <s v="WRI1029733"/>
    <n v="1.6"/>
    <n v="50.209800000000001"/>
    <n v="15.003500000000001"/>
    <x v="7"/>
    <m/>
    <m/>
    <m/>
    <x v="0"/>
    <s v="Dvory"/>
    <s v="Elektrarny"/>
    <s v="http://www.elektrarny.pro/detail.php?id=1239"/>
    <s v="Industry About"/>
    <m/>
    <m/>
    <m/>
    <m/>
    <m/>
    <m/>
  </r>
  <r>
    <x v="37"/>
    <x v="37"/>
    <s v="DynÃ­n Solar Power Plant"/>
    <s v="WRI1029460"/>
    <n v="2"/>
    <n v="49.135599999999997"/>
    <n v="14.6412"/>
    <x v="7"/>
    <m/>
    <m/>
    <m/>
    <x v="0"/>
    <s v="ElektrÃ¡rna DynÃ­n"/>
    <s v="Elektrarny"/>
    <s v="http://www.elektrarny.pro/detail.php?id=1336"/>
    <s v="Industry About"/>
    <m/>
    <m/>
    <m/>
    <m/>
    <m/>
    <m/>
  </r>
  <r>
    <x v="37"/>
    <x v="37"/>
    <s v="DÃ­vÄice Solar Power Plant"/>
    <s v="WRI1029744"/>
    <n v="2.8"/>
    <n v="49.103200000000001"/>
    <n v="14.316800000000001"/>
    <x v="7"/>
    <m/>
    <m/>
    <m/>
    <x v="0"/>
    <s v="Energy 21 as"/>
    <s v="Energy 21"/>
    <s v="http://www.energy21.cz"/>
    <s v="Industry About"/>
    <m/>
    <m/>
    <m/>
    <m/>
    <m/>
    <m/>
  </r>
  <r>
    <x v="37"/>
    <x v="37"/>
    <s v="DÄ›tmarovice"/>
    <s v="WRI1019164"/>
    <n v="800"/>
    <n v="49.905099999999997"/>
    <n v="18.467500000000001"/>
    <x v="6"/>
    <m/>
    <m/>
    <m/>
    <x v="71"/>
    <s v="CEZ Group"/>
    <s v="CEZ Group"/>
    <s v="https://www.cez.cz/en/power-plants-and-environment/coal-fired-power-plants/cr/detmarovice.html"/>
    <s v="WRI"/>
    <m/>
    <m/>
    <m/>
    <m/>
    <m/>
    <m/>
  </r>
  <r>
    <x v="37"/>
    <x v="37"/>
    <s v="DÅ™Ã­nov Solar Power Plant"/>
    <s v="WRI1029481"/>
    <n v="2.5"/>
    <n v="49.288699999999999"/>
    <n v="17.2316"/>
    <x v="7"/>
    <m/>
    <m/>
    <m/>
    <x v="0"/>
    <s v="Solar 3"/>
    <s v="Elektrarny"/>
    <s v="http://www.elektrarny.pro/detail.php?id=11154"/>
    <s v="Industry About"/>
    <m/>
    <m/>
    <m/>
    <m/>
    <m/>
    <m/>
  </r>
  <r>
    <x v="37"/>
    <x v="37"/>
    <s v="Frymburk Solar Power Plant"/>
    <s v="WRI1029532"/>
    <n v="4.2"/>
    <n v="48.682899999999997"/>
    <n v="14.1905"/>
    <x v="7"/>
    <m/>
    <m/>
    <m/>
    <x v="0"/>
    <s v="Solarpark Frymburk"/>
    <s v="Elektrarny"/>
    <s v="http://www.elektrarny.pro/detail.php?id=11252"/>
    <s v="Industry About"/>
    <m/>
    <m/>
    <m/>
    <m/>
    <m/>
    <m/>
  </r>
  <r>
    <x v="37"/>
    <x v="37"/>
    <s v="FrÃ½dek-MÃ­stek - BeskydskÃ¡ Solar Power Plant"/>
    <s v="WRI1029404"/>
    <n v="2.2999999999999998"/>
    <n v="49.680300000000003"/>
    <n v="18.390899999999998"/>
    <x v="7"/>
    <m/>
    <m/>
    <m/>
    <x v="0"/>
    <s v="BeskydskÃ¡ Fotovoltaika"/>
    <s v="Elektrarny"/>
    <s v="http://www.elektrarny.pro/detail.php?id=619"/>
    <s v="Industry About"/>
    <m/>
    <m/>
    <m/>
    <m/>
    <m/>
    <m/>
  </r>
  <r>
    <x v="37"/>
    <x v="37"/>
    <s v="FrÃ½dek-MÃ­stek - ClearEnergy Solar Power Plant"/>
    <s v="WRI1029405"/>
    <n v="1"/>
    <n v="49.683"/>
    <n v="18.3825"/>
    <x v="7"/>
    <m/>
    <m/>
    <m/>
    <x v="0"/>
    <s v="ClearEnergy"/>
    <s v="Elektrarny"/>
    <s v="http://www.elektrarny.pro/detail.php?id=880"/>
    <s v="Industry About"/>
    <m/>
    <m/>
    <m/>
    <m/>
    <m/>
    <m/>
  </r>
  <r>
    <x v="37"/>
    <x v="37"/>
    <s v="HavÅ™ice Solar Power Plant"/>
    <s v="WRI1029710"/>
    <n v="2"/>
    <n v="49.026000000000003"/>
    <n v="17.615100000000002"/>
    <x v="7"/>
    <m/>
    <m/>
    <m/>
    <x v="0"/>
    <s v="HavÅ™ice Solar Plant"/>
    <s v="Nobility"/>
    <s v="http://www.nobility.cz"/>
    <s v="Industry About"/>
    <m/>
    <m/>
    <m/>
    <m/>
    <m/>
    <m/>
  </r>
  <r>
    <x v="37"/>
    <x v="37"/>
    <s v="HleÄsebskÃ¡ Solar Power Plant"/>
    <s v="WRI1029728"/>
    <n v="1"/>
    <n v="50.354799999999997"/>
    <n v="14.509600000000001"/>
    <x v="7"/>
    <m/>
    <m/>
    <m/>
    <x v="0"/>
    <s v="Coriumtex Blata"/>
    <s v="Elektrarny"/>
    <s v="http://www.elektrarny.pro/detail.php?id=900"/>
    <s v="Industry About"/>
    <m/>
    <m/>
    <m/>
    <m/>
    <m/>
    <m/>
  </r>
  <r>
    <x v="37"/>
    <x v="37"/>
    <s v="Hodonice Solar Power Plant"/>
    <s v="WRI1029720"/>
    <n v="1"/>
    <n v="48.839500000000001"/>
    <n v="16.174499999999998"/>
    <x v="7"/>
    <m/>
    <m/>
    <m/>
    <x v="0"/>
    <s v="Solar Energia Czech"/>
    <s v="Elektrarny"/>
    <s v="http://www.elektrarny.pro/detail.php?id=11231"/>
    <s v="Industry About"/>
    <m/>
    <m/>
    <m/>
    <m/>
    <m/>
    <m/>
  </r>
  <r>
    <x v="37"/>
    <x v="37"/>
    <s v="HodonÃ­n"/>
    <s v="WRI1019165"/>
    <n v="105"/>
    <n v="48.8474"/>
    <n v="17.119700000000002"/>
    <x v="6"/>
    <m/>
    <m/>
    <m/>
    <x v="6"/>
    <s v="CEZ Group"/>
    <s v="CEZ Group"/>
    <s v="https://www.cez.cz/en/power-plants-and-environment/coal-fired-power-plants/cr/hodonin.html"/>
    <s v="GEODB"/>
    <m/>
    <m/>
    <m/>
    <m/>
    <m/>
    <m/>
  </r>
  <r>
    <x v="37"/>
    <x v="37"/>
    <s v="HodonÃ­n Solar Power Plant"/>
    <s v="WRI1029548"/>
    <n v="2.1"/>
    <n v="48.867899999999999"/>
    <n v="17.1418"/>
    <x v="7"/>
    <m/>
    <m/>
    <m/>
    <x v="0"/>
    <s v="ÄŒAS SolÃ¡rnÃ­"/>
    <s v="Elektrarny"/>
    <s v="http://www.elektrarny.pro/detail.php?id=813"/>
    <s v="Industry About"/>
    <m/>
    <m/>
    <m/>
    <m/>
    <m/>
    <m/>
  </r>
  <r>
    <x v="37"/>
    <x v="37"/>
    <s v="HolÃ½Å¡ov Solar Power Plant"/>
    <s v="WRI1029509"/>
    <n v="4.2"/>
    <n v="49.586799999999997"/>
    <n v="13.087899999999999"/>
    <x v="7"/>
    <m/>
    <m/>
    <m/>
    <x v="0"/>
    <s v="Antaris Solar GmbH &amp; Co KG"/>
    <s v="Antaris Solar"/>
    <s v="http://www.antaris-solar.com"/>
    <s v="Industry About"/>
    <m/>
    <m/>
    <m/>
    <m/>
    <m/>
    <m/>
  </r>
  <r>
    <x v="37"/>
    <x v="37"/>
    <s v="HonÄ›tice Solar Power Plant"/>
    <s v="WRI1029476"/>
    <n v="3.3"/>
    <n v="49.208300000000001"/>
    <n v="17.247499999999999"/>
    <x v="7"/>
    <m/>
    <m/>
    <m/>
    <x v="0"/>
    <s v="Elgen Solar"/>
    <s v="Elektrarny"/>
    <s v="http://www.elektrarny.pro/detail.php?id=1358"/>
    <s v="Industry About"/>
    <m/>
    <m/>
    <m/>
    <m/>
    <m/>
    <m/>
  </r>
  <r>
    <x v="37"/>
    <x v="37"/>
    <s v="Horky Solar Power Plant"/>
    <s v="WRI1029754"/>
    <n v="1.5"/>
    <n v="49.874899999999997"/>
    <n v="15.442299999999999"/>
    <x v="7"/>
    <m/>
    <m/>
    <m/>
    <x v="0"/>
    <s v="Sluneta FVE"/>
    <s v="Elektrarny"/>
    <s v="http://www.elektrarny.pro/detail.php?id=11119"/>
    <s v="Industry About"/>
    <m/>
    <m/>
    <m/>
    <m/>
    <m/>
    <m/>
  </r>
  <r>
    <x v="37"/>
    <x v="37"/>
    <s v="HornÃ­ Libchava Solar Power Plant"/>
    <s v="WRI1029385"/>
    <n v="2"/>
    <n v="50.7117"/>
    <n v="14.4848"/>
    <x v="7"/>
    <m/>
    <m/>
    <m/>
    <x v="0"/>
    <s v="Solar Liglass"/>
    <s v="Solar Liglass"/>
    <s v="http://www.solar-liglass.cz/images/stories/obrazky/pdf_13.jpg"/>
    <s v="Industry About"/>
    <m/>
    <m/>
    <m/>
    <m/>
    <m/>
    <m/>
  </r>
  <r>
    <x v="37"/>
    <x v="37"/>
    <s v="HornÃ­ MoÅ¡tÄ›nice Solar Power Plant"/>
    <s v="WRI1029493"/>
    <n v="1"/>
    <n v="49.4039"/>
    <n v="17.460899999999999"/>
    <x v="7"/>
    <m/>
    <m/>
    <m/>
    <x v="0"/>
    <s v="Manisa as"/>
    <s v="Elektrarny"/>
    <s v="http://www.elektrarny.pro/detail.php?id=7564"/>
    <s v="Industry About"/>
    <m/>
    <m/>
    <m/>
    <m/>
    <m/>
    <m/>
  </r>
  <r>
    <x v="37"/>
    <x v="37"/>
    <s v="HornÃ­ Poustevna Solar Power Plant"/>
    <s v="WRI1029394"/>
    <n v="1.6"/>
    <n v="50.994999999999997"/>
    <n v="14.295299999999999"/>
    <x v="7"/>
    <m/>
    <m/>
    <m/>
    <x v="0"/>
    <s v="Hefra Solarpark Development"/>
    <s v="Elektrarny"/>
    <s v="http://www.elektrarny.pro/detail.php?id=2187"/>
    <s v="Industry About"/>
    <m/>
    <m/>
    <m/>
    <m/>
    <m/>
    <m/>
  </r>
  <r>
    <x v="37"/>
    <x v="37"/>
    <s v="HornÃ­ PÄ›na Solar Power Plant"/>
    <s v="WRI1029465"/>
    <n v="2"/>
    <n v="49.099499999999999"/>
    <n v="15.0397"/>
    <x v="7"/>
    <m/>
    <m/>
    <m/>
    <x v="0"/>
    <s v="Kertak Energy"/>
    <s v="Elektrarny"/>
    <s v="http://www.elektrarny.pro/detail.php?id=1312"/>
    <s v="Industry About"/>
    <m/>
    <m/>
    <m/>
    <m/>
    <m/>
    <m/>
  </r>
  <r>
    <x v="37"/>
    <x v="37"/>
    <s v="Hory Solar Power Plant"/>
    <s v="WRI1029763"/>
    <n v="3.8"/>
    <n v="50.209099999999999"/>
    <n v="12.7928"/>
    <x v="7"/>
    <m/>
    <m/>
    <m/>
    <x v="0"/>
    <s v="FVE Hory"/>
    <s v="Elektrarny"/>
    <s v="http://www.elektrarny.pro/detail.php?id=1910"/>
    <s v="Industry About"/>
    <m/>
    <m/>
    <m/>
    <m/>
    <m/>
    <m/>
  </r>
  <r>
    <x v="37"/>
    <x v="37"/>
    <s v="HostouÅˆ Solar Power Plant"/>
    <s v="WRI1029764"/>
    <n v="2.6"/>
    <n v="49.5563"/>
    <n v="12.771699999999999"/>
    <x v="7"/>
    <m/>
    <m/>
    <m/>
    <x v="0"/>
    <s v="Solarpower GmbH"/>
    <s v="Solar Power GMBH"/>
    <s v="http://www.solar-power-gmbh.de"/>
    <s v="Industry About"/>
    <m/>
    <m/>
    <m/>
    <m/>
    <m/>
    <m/>
  </r>
  <r>
    <x v="37"/>
    <x v="37"/>
    <s v="Hostovice Solar Power Plant"/>
    <s v="WRI1029571"/>
    <n v="4.8"/>
    <n v="50.0107"/>
    <n v="15.885300000000001"/>
    <x v="7"/>
    <m/>
    <m/>
    <m/>
    <x v="0"/>
    <s v="Plain Energy CZ"/>
    <s v="Plain Energy"/>
    <s v="http://www.plain-energy.com"/>
    <s v="Industry About"/>
    <m/>
    <m/>
    <m/>
    <m/>
    <m/>
    <m/>
  </r>
  <r>
    <x v="37"/>
    <x v="37"/>
    <s v="HostÃ­n Solar Power Plant"/>
    <s v="WRI1029729"/>
    <n v="1.6"/>
    <n v="50.3369"/>
    <n v="14.5974"/>
    <x v="7"/>
    <m/>
    <m/>
    <m/>
    <x v="0"/>
    <s v="EN09"/>
    <s v="Elektrarny"/>
    <s v="http://www.elektrarny.pro/detail.php?id=1414"/>
    <s v="Industry About"/>
    <m/>
    <m/>
    <m/>
    <m/>
    <m/>
    <m/>
  </r>
  <r>
    <x v="37"/>
    <x v="37"/>
    <s v="HrabÄ›tice Solar Power Plant"/>
    <s v="WRI1029611"/>
    <n v="1.8"/>
    <n v="48.795200000000001"/>
    <n v="16.4237"/>
    <x v="7"/>
    <m/>
    <m/>
    <m/>
    <x v="0"/>
    <s v="FVE HrabÄ›tice"/>
    <s v="Elektrarny"/>
    <s v="http://www.elektrarny.pro/detail.php?id=1913"/>
    <s v="Industry About"/>
    <m/>
    <m/>
    <m/>
    <m/>
    <m/>
    <m/>
  </r>
  <r>
    <x v="37"/>
    <x v="37"/>
    <s v="Hradec KrÃ¡lovÃ© - TÅ™ebeÅ¡ Solar Power Plant"/>
    <s v="WRI1029529"/>
    <n v="2.2000000000000002"/>
    <n v="50.179400000000001"/>
    <n v="15.821199999999999"/>
    <x v="7"/>
    <m/>
    <m/>
    <m/>
    <x v="0"/>
    <s v="Yellow Energy"/>
    <s v="Elektrarny"/>
    <s v="http://www.elektrarny.pro/detail.php?id=12590"/>
    <s v="Industry About"/>
    <m/>
    <m/>
    <m/>
    <m/>
    <m/>
    <m/>
  </r>
  <r>
    <x v="37"/>
    <x v="37"/>
    <s v="HradÄany Solar Power Plant"/>
    <s v="WRI1029648"/>
    <n v="3.7"/>
    <n v="49.325600000000001"/>
    <n v="16.462900000000001"/>
    <x v="7"/>
    <m/>
    <m/>
    <m/>
    <x v="0"/>
    <s v="Enax as"/>
    <s v="Elektrarny"/>
    <s v="http://www.elektrarny.pro/detail.php?id=1415"/>
    <s v="Industry About"/>
    <m/>
    <m/>
    <m/>
    <m/>
    <m/>
    <m/>
  </r>
  <r>
    <x v="37"/>
    <x v="37"/>
    <s v="HruÅ¡ovany - Solar3 Solar Power Plant"/>
    <s v="WRI1029612"/>
    <n v="2"/>
    <n v="48.8108"/>
    <n v="16.4222"/>
    <x v="7"/>
    <m/>
    <m/>
    <m/>
    <x v="0"/>
    <s v="Solar 3"/>
    <s v="Elektrarny"/>
    <s v="http://www.elektrarny.pro/detail.php?id=11156"/>
    <s v="Industry About"/>
    <m/>
    <m/>
    <m/>
    <m/>
    <m/>
    <m/>
  </r>
  <r>
    <x v="37"/>
    <x v="37"/>
    <s v="HruÅ¡ovany - ÄŒEZ Solar Power Plant"/>
    <s v="WRI1029601"/>
    <n v="3.7"/>
    <n v="48.811500000000002"/>
    <n v="16.398499999999999"/>
    <x v="7"/>
    <m/>
    <m/>
    <m/>
    <x v="0"/>
    <s v="ÄŒEZ as"/>
    <s v="Elektrarny"/>
    <s v="http://www.cez.cz"/>
    <s v="Industry About"/>
    <m/>
    <m/>
    <m/>
    <m/>
    <m/>
    <m/>
  </r>
  <r>
    <x v="37"/>
    <x v="37"/>
    <s v="HrÃ¡dek Solar Power Plant"/>
    <s v="WRI1029738"/>
    <n v="1.1000000000000001"/>
    <n v="48.788899999999998"/>
    <n v="16.247599999999998"/>
    <x v="7"/>
    <m/>
    <m/>
    <m/>
    <x v="0"/>
    <s v="Energy 21 as"/>
    <s v="Energy 21"/>
    <s v="http://www.energy21.cz"/>
    <s v="Industry About"/>
    <m/>
    <m/>
    <m/>
    <m/>
    <m/>
    <m/>
  </r>
  <r>
    <x v="37"/>
    <x v="37"/>
    <s v="Hudcov Solar Power Plant"/>
    <s v="WRI1029679"/>
    <n v="2"/>
    <n v="50.631399999999999"/>
    <n v="13.7806"/>
    <x v="7"/>
    <m/>
    <m/>
    <m/>
    <x v="0"/>
    <s v="MC Solar"/>
    <s v="Elektrarny"/>
    <s v="http://www.elektrarny.pro/detail.php?id=7966"/>
    <s v="Industry About"/>
    <m/>
    <m/>
    <m/>
    <m/>
    <m/>
    <m/>
  </r>
  <r>
    <x v="37"/>
    <x v="37"/>
    <s v="HulÃ­n Solar Power Plant"/>
    <s v="WRI1029484"/>
    <n v="1.7"/>
    <n v="49.3127"/>
    <n v="17.452100000000002"/>
    <x v="7"/>
    <m/>
    <m/>
    <m/>
    <x v="0"/>
    <s v="Rovina Power"/>
    <s v="Elektrarny"/>
    <s v="http://www.elektrarny.pro/detail.php?id=10883"/>
    <s v="Industry About"/>
    <m/>
    <m/>
    <m/>
    <m/>
    <m/>
    <m/>
  </r>
  <r>
    <x v="37"/>
    <x v="37"/>
    <s v="HustopeÄe Solar Power Plant"/>
    <s v="WRI1029765"/>
    <n v="1.1000000000000001"/>
    <n v="48.9514"/>
    <n v="16.7531"/>
    <x v="7"/>
    <m/>
    <m/>
    <m/>
    <x v="0"/>
    <s v="Powersun"/>
    <s v="EP Energy"/>
    <s v="http://www.epenergy.cz"/>
    <s v="Industry About"/>
    <m/>
    <m/>
    <m/>
    <m/>
    <m/>
    <m/>
  </r>
  <r>
    <x v="37"/>
    <x v="37"/>
    <s v="HustopeÄe nad BeÄvou Solar Power Plant"/>
    <s v="WRI1029803"/>
    <n v="1.3"/>
    <n v="49.5259"/>
    <n v="17.883500000000002"/>
    <x v="7"/>
    <m/>
    <m/>
    <m/>
    <x v="0"/>
    <s v="Sunpema Energy"/>
    <s v="Elektrarny"/>
    <s v="http://www.elektrarny.pro/detail.php?id=11567"/>
    <s v="Industry About"/>
    <m/>
    <m/>
    <m/>
    <m/>
    <m/>
    <m/>
  </r>
  <r>
    <x v="37"/>
    <x v="37"/>
    <s v="JaromÄ›Å™ice nad Rokytnou Solar Power Plant"/>
    <s v="WRI1029785"/>
    <n v="2.6"/>
    <n v="49.092599999999997"/>
    <n v="15.872400000000001"/>
    <x v="7"/>
    <m/>
    <m/>
    <m/>
    <x v="0"/>
    <s v="Solar Global as"/>
    <s v="Solar Global"/>
    <s v="http://www.solarglobal.cz/sgfve/"/>
    <s v="Industry About"/>
    <m/>
    <m/>
    <m/>
    <m/>
    <m/>
    <m/>
  </r>
  <r>
    <x v="37"/>
    <x v="37"/>
    <s v="JaroÅ¡ov nad NeÅ¾Ã¡rkou - Solar JaroÅ¡ov Solar Power Plant"/>
    <s v="WRI1029457"/>
    <n v="2.1"/>
    <n v="49.191699999999997"/>
    <n v="15.07"/>
    <x v="7"/>
    <m/>
    <m/>
    <m/>
    <x v="0"/>
    <s v="Solar JaroÅ¡ov"/>
    <s v="Elektrarny"/>
    <s v="http://www.elektrarny.pro/detail.php?id=11195"/>
    <s v="Industry About"/>
    <m/>
    <m/>
    <m/>
    <m/>
    <m/>
    <m/>
  </r>
  <r>
    <x v="37"/>
    <x v="37"/>
    <s v="JaroÅ¡ov nad NeÅ¾Ã¡rkou - Solferino Solar Power Plant"/>
    <s v="WRI1029458"/>
    <n v="1.7"/>
    <n v="49.1785"/>
    <n v="15.0754"/>
    <x v="7"/>
    <m/>
    <m/>
    <m/>
    <x v="0"/>
    <s v="Solferino"/>
    <s v="Elektrarny"/>
    <s v="http://www.elektrarny.pro/detail.php?id=11273"/>
    <s v="Industry About"/>
    <m/>
    <m/>
    <m/>
    <m/>
    <m/>
    <m/>
  </r>
  <r>
    <x v="37"/>
    <x v="37"/>
    <s v="JenÃ­kov Solar Power Plant"/>
    <s v="WRI1029681"/>
    <n v="5"/>
    <n v="50.625100000000003"/>
    <n v="13.746"/>
    <x v="7"/>
    <m/>
    <m/>
    <m/>
    <x v="0"/>
    <s v="Fine Decorating as"/>
    <s v="Elektrarny"/>
    <s v="http://www.elektrarny.pro/detail.php?id=1611"/>
    <s v="Industry About"/>
    <m/>
    <m/>
    <m/>
    <m/>
    <m/>
    <m/>
  </r>
  <r>
    <x v="37"/>
    <x v="37"/>
    <s v="Jesenec Solar Power Plant"/>
    <s v="WRI1029784"/>
    <n v="1.4"/>
    <n v="49.604300000000002"/>
    <n v="16.8675"/>
    <x v="7"/>
    <m/>
    <m/>
    <m/>
    <x v="0"/>
    <s v="Solar Global as"/>
    <s v="Solar Global"/>
    <s v="http://www.solarglobal.cz/sgfve/"/>
    <s v="Industry About"/>
    <m/>
    <m/>
    <m/>
    <m/>
    <m/>
    <m/>
  </r>
  <r>
    <x v="37"/>
    <x v="37"/>
    <s v="JeviÅ¡ovka Solar Power Plant"/>
    <s v="WRI1029609"/>
    <n v="2.4"/>
    <n v="48.833799999999997"/>
    <n v="16.4573"/>
    <x v="7"/>
    <m/>
    <m/>
    <m/>
    <x v="0"/>
    <s v="FVE JeviÅ¡ovka"/>
    <s v="Elektrarny"/>
    <s v="http://www.elektrarny.pro/detail.php?id=1918"/>
    <s v="Industry About"/>
    <m/>
    <m/>
    <m/>
    <m/>
    <m/>
    <m/>
  </r>
  <r>
    <x v="37"/>
    <x v="37"/>
    <s v="Jince Solar Power Plant"/>
    <s v="WRI1029774"/>
    <n v="1.2"/>
    <n v="49.793999999999997"/>
    <n v="13.9756"/>
    <x v="7"/>
    <m/>
    <m/>
    <m/>
    <x v="0"/>
    <s v="Energy Investment"/>
    <s v="Elektrarny"/>
    <s v="http://www.elektrarny.pro/detail.php?id=1445"/>
    <s v="Industry About"/>
    <m/>
    <m/>
    <m/>
    <m/>
    <m/>
    <m/>
  </r>
  <r>
    <x v="37"/>
    <x v="37"/>
    <s v="JirÃ¡skovo PÅ™edmÄ›stÃ­ Solar Power Plant"/>
    <s v="WRI1029459"/>
    <n v="3.1"/>
    <n v="49.124000000000002"/>
    <n v="15.0131"/>
    <x v="7"/>
    <m/>
    <m/>
    <m/>
    <x v="0"/>
    <s v="Paulin-Energo"/>
    <s v="Elektrarny"/>
    <s v="http://www.elektrarny.pro/detail.php?id=9499"/>
    <s v="Industry About"/>
    <m/>
    <m/>
    <m/>
    <m/>
    <m/>
    <m/>
  </r>
  <r>
    <x v="37"/>
    <x v="37"/>
    <s v="JÃ­lovice Solar Power Plant"/>
    <s v="WRI1029466"/>
    <n v="1.3"/>
    <n v="48.888199999999998"/>
    <n v="14.7316"/>
    <x v="7"/>
    <m/>
    <m/>
    <m/>
    <x v="0"/>
    <s v="Stand-by Europe"/>
    <s v="Standby-Europe"/>
    <s v="https://web.archive.org/web/20111013032819/http://www.standby-europe.com/"/>
    <s v="Industry About"/>
    <m/>
    <m/>
    <m/>
    <m/>
    <m/>
    <m/>
  </r>
  <r>
    <x v="37"/>
    <x v="37"/>
    <s v="Kalabousek Solar Power Plant"/>
    <s v="WRI1029749"/>
    <n v="4"/>
    <n v="49.927300000000002"/>
    <n v="15.3729"/>
    <x v="7"/>
    <m/>
    <m/>
    <m/>
    <x v="0"/>
    <s v="Paryba"/>
    <s v="Elektrarny"/>
    <s v="http://www.elektrarny.pro/detail.php?id=9484"/>
    <s v="Industry About"/>
    <m/>
    <m/>
    <m/>
    <m/>
    <m/>
    <m/>
  </r>
  <r>
    <x v="37"/>
    <x v="37"/>
    <s v="Kamenice nad Lipou Solar Power Plant"/>
    <s v="WRI1029417"/>
    <n v="1.3"/>
    <n v="49.2913"/>
    <n v="15.0715"/>
    <x v="7"/>
    <m/>
    <m/>
    <m/>
    <x v="0"/>
    <s v="Desire Invest"/>
    <s v="Elektrarny"/>
    <s v="http://www.elektrarny.pro/detail.php?id=11250"/>
    <s v="Industry About"/>
    <m/>
    <m/>
    <m/>
    <m/>
    <m/>
    <m/>
  </r>
  <r>
    <x v="37"/>
    <x v="37"/>
    <s v="KameniÄnÃ¡ Solar Power Plant"/>
    <s v="WRI1029507"/>
    <n v="5.0999999999999996"/>
    <n v="50.112400000000001"/>
    <n v="16.425999999999998"/>
    <x v="7"/>
    <m/>
    <m/>
    <m/>
    <x v="0"/>
    <s v="SAG Solarstrom AG"/>
    <s v="SAG Solar"/>
    <s v="http://www.sagsolar.com"/>
    <s v="Industry About"/>
    <m/>
    <m/>
    <m/>
    <m/>
    <m/>
    <m/>
  </r>
  <r>
    <x v="37"/>
    <x v="37"/>
    <s v="KamennÃ½ Ãšjezd Solar Power Plant"/>
    <s v="WRI1029518"/>
    <n v="1.4"/>
    <n v="49.726500000000001"/>
    <n v="13.629899999999999"/>
    <x v="7"/>
    <m/>
    <m/>
    <m/>
    <x v="0"/>
    <s v="Slunce KomaÅ™ice"/>
    <s v="Elektrarny"/>
    <s v="http://www.elektrarny.pro/detail.php?id=9255"/>
    <s v="Industry About"/>
    <m/>
    <m/>
    <m/>
    <m/>
    <m/>
    <m/>
  </r>
  <r>
    <x v="37"/>
    <x v="37"/>
    <s v="Kaplice Solar Power Plant"/>
    <s v="WRI1029512"/>
    <n v="2.4"/>
    <n v="48.731200000000001"/>
    <n v="14.4781"/>
    <x v="7"/>
    <m/>
    <m/>
    <m/>
    <x v="0"/>
    <s v="FVE Kaplice"/>
    <s v="Elektrarny"/>
    <s v="http://www.elektrarny.pro/detail.php?id=1924"/>
    <s v="Industry About"/>
    <m/>
    <m/>
    <m/>
    <m/>
    <m/>
    <m/>
  </r>
  <r>
    <x v="37"/>
    <x v="37"/>
    <s v="KaznÄ›jov Solar Power Plant"/>
    <s v="WRI1029657"/>
    <n v="4"/>
    <n v="49.885100000000001"/>
    <n v="13.373100000000001"/>
    <x v="7"/>
    <m/>
    <m/>
    <m/>
    <x v="0"/>
    <s v="OMGD"/>
    <s v="Elektrarny"/>
    <s v="http://www.elektrarny.pro/detail.php?id=9381"/>
    <s v="Industry About"/>
    <m/>
    <m/>
    <m/>
    <m/>
    <m/>
    <m/>
  </r>
  <r>
    <x v="37"/>
    <x v="37"/>
    <s v="KaÄice Solar Power Plant"/>
    <s v="WRI1029713"/>
    <n v="2"/>
    <n v="50.158700000000003"/>
    <n v="13.995100000000001"/>
    <x v="7"/>
    <m/>
    <m/>
    <m/>
    <x v="0"/>
    <s v="Phono Solar Technology Co Ltd"/>
    <s v="Phono Solar"/>
    <s v="http://www.phonosolar.com"/>
    <s v="Industry About"/>
    <m/>
    <m/>
    <m/>
    <m/>
    <m/>
    <m/>
  </r>
  <r>
    <x v="37"/>
    <x v="37"/>
    <s v="Kerhartice Solar Power Plant"/>
    <s v="WRI1029396"/>
    <n v="2"/>
    <n v="50.769300000000001"/>
    <n v="14.4093"/>
    <x v="7"/>
    <m/>
    <m/>
    <m/>
    <x v="0"/>
    <s v="WIS Energo Kerhartice"/>
    <s v="Elektrarny"/>
    <s v="http://www.elektrarny.pro/detail.php?id=12580"/>
    <s v="Industry About"/>
    <m/>
    <m/>
    <m/>
    <m/>
    <m/>
    <m/>
  </r>
  <r>
    <x v="37"/>
    <x v="37"/>
    <s v="Kladno"/>
    <s v="WRI1019206"/>
    <n v="404"/>
    <n v="50.153199999999998"/>
    <n v="14.129"/>
    <x v="6"/>
    <m/>
    <m/>
    <m/>
    <x v="94"/>
    <s v="Alpiq Group"/>
    <s v="Alpiq Group"/>
    <s v="http://www.alpiq.com/alpiq-group/our-assets/thermal-power-plants/coal-fired-power-plants/kladno-thermal-power-station.jsp"/>
    <s v="GEODB"/>
    <m/>
    <m/>
    <m/>
    <m/>
    <m/>
    <m/>
  </r>
  <r>
    <x v="37"/>
    <x v="37"/>
    <s v="Kladno (TG6)"/>
    <s v="WRI1019208"/>
    <n v="110"/>
    <n v="50.153500000000001"/>
    <n v="14.127000000000001"/>
    <x v="1"/>
    <m/>
    <m/>
    <m/>
    <x v="54"/>
    <s v="Alpiq Group"/>
    <s v="Alpiq Group"/>
    <s v="http://www.alpiq.com/alpiq-group/our-assets/thermal-power-plants/gas-fired-combined-cycle-power-plants/combined-cycle-power-plants.jsp"/>
    <s v="WRI"/>
    <m/>
    <m/>
    <m/>
    <m/>
    <m/>
    <m/>
  </r>
  <r>
    <x v="37"/>
    <x v="37"/>
    <s v="Klenovka Solar Power Plant"/>
    <s v="WRI1029667"/>
    <n v="8.4"/>
    <n v="50.020899999999997"/>
    <n v="15.591900000000001"/>
    <x v="7"/>
    <m/>
    <m/>
    <m/>
    <x v="0"/>
    <s v="FVE Klenovka"/>
    <s v="Elektrarny"/>
    <s v="http://www.elektrarny.pro/detail.php?id=1927"/>
    <s v="Industry About"/>
    <m/>
    <m/>
    <m/>
    <m/>
    <m/>
    <m/>
  </r>
  <r>
    <x v="37"/>
    <x v="37"/>
    <s v="Klikov Solar Power Plant"/>
    <s v="WRI1029497"/>
    <n v="1.3"/>
    <n v="48.909799999999997"/>
    <n v="14.9049"/>
    <x v="7"/>
    <m/>
    <m/>
    <m/>
    <x v="0"/>
    <s v="Solarpark Delta as"/>
    <s v="Elektrarny"/>
    <s v="http://www.elektrarny.pro/detail.php?id=11251"/>
    <s v="Industry About"/>
    <m/>
    <m/>
    <m/>
    <m/>
    <m/>
    <m/>
  </r>
  <r>
    <x v="37"/>
    <x v="37"/>
    <s v="KojetÃ­n Solar Power Plant"/>
    <s v="WRI1029767"/>
    <n v="4"/>
    <n v="49.343499999999999"/>
    <n v="17.308199999999999"/>
    <x v="7"/>
    <m/>
    <m/>
    <m/>
    <x v="0"/>
    <s v="Energy 21 as"/>
    <s v="Energy 21"/>
    <s v="http://www.energy21.cz"/>
    <s v="Industry About"/>
    <m/>
    <m/>
    <m/>
    <m/>
    <m/>
    <m/>
  </r>
  <r>
    <x v="37"/>
    <x v="37"/>
    <s v="Kolin Solar Power Plant"/>
    <s v="WRI1029397"/>
    <n v="1"/>
    <n v="50.061799999999998"/>
    <n v="15.2234"/>
    <x v="7"/>
    <m/>
    <m/>
    <m/>
    <x v="0"/>
    <s v="Bully Real Estate as"/>
    <s v="Elektrarny"/>
    <s v="http://www.elektrarny.pro/detail.php?id=783"/>
    <s v="Industry About"/>
    <m/>
    <m/>
    <m/>
    <m/>
    <m/>
    <m/>
  </r>
  <r>
    <x v="37"/>
    <x v="37"/>
    <s v="KomaÅ™ice Solar Power Plant"/>
    <s v="WRI1029521"/>
    <n v="2.2999999999999998"/>
    <n v="48.878300000000003"/>
    <n v="14.5421"/>
    <x v="7"/>
    <m/>
    <m/>
    <m/>
    <x v="0"/>
    <s v="Slunce KomaÅ™ice"/>
    <s v="Elektrarny"/>
    <s v="http://www.elektrarny.pro/detail.php?id=11107"/>
    <s v="Industry About"/>
    <m/>
    <m/>
    <m/>
    <m/>
    <m/>
    <m/>
  </r>
  <r>
    <x v="37"/>
    <x v="37"/>
    <s v="Komorovice Solar Power Plant"/>
    <s v="WRI1029441"/>
    <n v="2.2999999999999998"/>
    <n v="49.512700000000002"/>
    <n v="15.3408"/>
    <x v="7"/>
    <m/>
    <m/>
    <m/>
    <x v="0"/>
    <s v="Photon Energy Operations CZ"/>
    <s v="http://www.photonenergyoperations.cz/provoz-a-servis-fve"/>
    <s v="http://www.photonenergyoperations.cz"/>
    <s v="Industry About"/>
    <m/>
    <m/>
    <m/>
    <m/>
    <m/>
    <m/>
  </r>
  <r>
    <x v="37"/>
    <x v="37"/>
    <s v="KomoÅ™any"/>
    <s v="WRI1019224"/>
    <n v="210"/>
    <n v="50.521999999999998"/>
    <n v="13.5718"/>
    <x v="6"/>
    <m/>
    <m/>
    <m/>
    <x v="6"/>
    <s v="United Energy"/>
    <s v="United Energy"/>
    <s v="http://www.ue.cz/index.php?option=com_content&amp;view=article&amp;id=16&amp;Itemid=103"/>
    <s v="GEODB"/>
    <m/>
    <m/>
    <m/>
    <m/>
    <m/>
    <m/>
  </r>
  <r>
    <x v="37"/>
    <x v="37"/>
    <s v="KomÃ¡rov - Al Trax Solar Power Plant"/>
    <s v="WRI1029408"/>
    <n v="1"/>
    <n v="49.917400000000001"/>
    <n v="17.948499999999999"/>
    <x v="7"/>
    <m/>
    <m/>
    <m/>
    <x v="0"/>
    <s v="Al Trax"/>
    <s v="Elektrarny"/>
    <s v="http://www.elektrarny.pro/detail.php?id=239"/>
    <s v="Industry About"/>
    <m/>
    <m/>
    <m/>
    <m/>
    <m/>
    <m/>
  </r>
  <r>
    <x v="37"/>
    <x v="37"/>
    <s v="KomÃ¡rov - Suntrax Solar Power Plant"/>
    <s v="WRI1029407"/>
    <n v="1"/>
    <n v="49.917299999999997"/>
    <n v="17.951499999999999"/>
    <x v="7"/>
    <m/>
    <m/>
    <m/>
    <x v="0"/>
    <s v="Suntrax"/>
    <s v="Elektrarny"/>
    <s v="http://www.elektrarny.pro/detail.php?id=11574"/>
    <s v="Industry About"/>
    <m/>
    <m/>
    <m/>
    <m/>
    <m/>
    <m/>
  </r>
  <r>
    <x v="37"/>
    <x v="37"/>
    <s v="Kondrac Solar Power Plant"/>
    <s v="WRI1029756"/>
    <n v="1"/>
    <n v="49.691299999999998"/>
    <n v="14.8787"/>
    <x v="7"/>
    <m/>
    <m/>
    <m/>
    <x v="0"/>
    <s v="Forbes Praha"/>
    <s v="Elektrarny"/>
    <s v="http://www.elektrarny.pro/detail.php?id=1632"/>
    <s v="Industry About"/>
    <m/>
    <m/>
    <m/>
    <m/>
    <m/>
    <m/>
  </r>
  <r>
    <x v="37"/>
    <x v="37"/>
    <s v="Kopidlno Solar Power Plant"/>
    <s v="WRI1029524"/>
    <n v="2.8"/>
    <n v="50.335599999999999"/>
    <n v="15.249000000000001"/>
    <x v="7"/>
    <m/>
    <m/>
    <m/>
    <x v="0"/>
    <s v="Kopidlno FVE"/>
    <s v="Elektrarny"/>
    <s v="http://www.elektrarny.pro/detail.php?id=6952"/>
    <s v="Industry About"/>
    <m/>
    <m/>
    <m/>
    <m/>
    <m/>
    <m/>
  </r>
  <r>
    <x v="37"/>
    <x v="37"/>
    <s v="KoprnÃ­k 1 Solar Power Plant"/>
    <s v="WRI1029695"/>
    <n v="1"/>
    <n v="50.472000000000001"/>
    <n v="15.009600000000001"/>
    <x v="7"/>
    <m/>
    <m/>
    <m/>
    <x v="0"/>
    <s v="FVE KnÄ›Å¾most"/>
    <s v="Elektrarny"/>
    <s v="http://www.elektrarny.pro/detail.php?id=1928"/>
    <s v="Industry About"/>
    <m/>
    <m/>
    <m/>
    <m/>
    <m/>
    <m/>
  </r>
  <r>
    <x v="37"/>
    <x v="37"/>
    <s v="KoprnÃ­k 2 Solar Power Plant"/>
    <s v="WRI1029696"/>
    <n v="1.9"/>
    <n v="50.471499999999999"/>
    <n v="15.013400000000001"/>
    <x v="7"/>
    <m/>
    <m/>
    <m/>
    <x v="0"/>
    <s v="Artefa"/>
    <s v="Elektrarny"/>
    <s v="http://www.elektrarny.pro/detail.php?id=395"/>
    <s v="Industry About"/>
    <m/>
    <m/>
    <m/>
    <m/>
    <m/>
    <m/>
  </r>
  <r>
    <x v="37"/>
    <x v="37"/>
    <s v="KosoÅ™Ã­n - Stand-by Europe Solar Power Plant"/>
    <s v="WRI1029471"/>
    <n v="1.9"/>
    <n v="49.981000000000002"/>
    <n v="16.229399999999998"/>
    <x v="7"/>
    <m/>
    <m/>
    <m/>
    <x v="0"/>
    <s v="Stand-by Europe"/>
    <s v="Standby-Europe"/>
    <s v="https://web.archive.org/web/20111013032819/http://www.standby-europe.com/"/>
    <s v="Industry About"/>
    <m/>
    <m/>
    <m/>
    <m/>
    <m/>
    <m/>
  </r>
  <r>
    <x v="37"/>
    <x v="37"/>
    <s v="KosoÅ™Ã­n 1 Solar Power Plant"/>
    <s v="WRI1029664"/>
    <n v="2"/>
    <n v="49.979700000000001"/>
    <n v="16.238099999999999"/>
    <x v="7"/>
    <m/>
    <m/>
    <m/>
    <x v="0"/>
    <s v="Environmental Invest"/>
    <s v="Elektrarny"/>
    <s v="http://www.elektrarny.pro/detail.php?id=1463"/>
    <s v="Industry About"/>
    <m/>
    <m/>
    <m/>
    <m/>
    <m/>
    <m/>
  </r>
  <r>
    <x v="37"/>
    <x v="37"/>
    <s v="KosoÅ™Ã­n 2 Solar Power Plant"/>
    <s v="WRI1029663"/>
    <n v="1.9"/>
    <n v="49.981299999999997"/>
    <n v="16.240600000000001"/>
    <x v="7"/>
    <m/>
    <m/>
    <m/>
    <x v="0"/>
    <s v="Teneres"/>
    <s v="Elektrarny"/>
    <s v="http://www.elektrarny.pro/detail.php?id=11660"/>
    <s v="Industry About"/>
    <m/>
    <m/>
    <m/>
    <m/>
    <m/>
    <m/>
  </r>
  <r>
    <x v="37"/>
    <x v="37"/>
    <s v="KozojÃ­dky Solar Power Plant"/>
    <s v="WRI1029587"/>
    <n v="1.2"/>
    <n v="48.918799999999997"/>
    <n v="17.389399999999998"/>
    <x v="7"/>
    <m/>
    <m/>
    <m/>
    <x v="0"/>
    <s v="1 Solar Energie as"/>
    <s v="Elektrarny"/>
    <s v="http://www.elektrarny.pro/detail.php?id=17"/>
    <s v="Industry About"/>
    <m/>
    <m/>
    <m/>
    <m/>
    <m/>
    <m/>
  </r>
  <r>
    <x v="37"/>
    <x v="37"/>
    <s v="KoÅ¾lany Solar Power Plant"/>
    <s v="WRI1029660"/>
    <n v="4"/>
    <n v="49.994"/>
    <n v="13.5243"/>
    <x v="7"/>
    <m/>
    <m/>
    <m/>
    <x v="0"/>
    <s v="WISO PlzeÅˆ CZ"/>
    <s v="Elektrarny"/>
    <s v="http://www.elektrarny.pro/detail.php?id=12582"/>
    <s v="Industry About"/>
    <m/>
    <m/>
    <m/>
    <m/>
    <m/>
    <m/>
  </r>
  <r>
    <x v="37"/>
    <x v="37"/>
    <s v="Kralice na HanÃ© Solar Power Plant"/>
    <s v="WRI1029490"/>
    <n v="3"/>
    <n v="49.455199999999998"/>
    <n v="17.21"/>
    <x v="7"/>
    <m/>
    <m/>
    <m/>
    <x v="0"/>
    <s v="Solaris Tech"/>
    <s v="Elektrarny"/>
    <s v="http://www.elektrarny.pro/detail.php?id=11241"/>
    <s v="Industry About"/>
    <m/>
    <m/>
    <m/>
    <m/>
    <m/>
    <m/>
  </r>
  <r>
    <x v="37"/>
    <x v="37"/>
    <s v="Kralovice Solar Power Plant"/>
    <s v="WRI1029661"/>
    <n v="1.6"/>
    <n v="49.987099999999998"/>
    <n v="13.4933"/>
    <x v="7"/>
    <m/>
    <m/>
    <m/>
    <x v="0"/>
    <s v="Gocar Solar System"/>
    <s v="Elektrarny"/>
    <s v="http://www.elektrarny.pro/detail.php?id=2040"/>
    <s v="Industry About"/>
    <m/>
    <m/>
    <m/>
    <m/>
    <m/>
    <m/>
  </r>
  <r>
    <x v="37"/>
    <x v="37"/>
    <s v="KramolÃ­n Solar Power Plant"/>
    <s v="WRI1029516"/>
    <n v="3.3"/>
    <n v="48.9054"/>
    <n v="14.742599999999999"/>
    <x v="7"/>
    <m/>
    <m/>
    <m/>
    <x v="0"/>
    <s v="JihoÄeskÃ¡ Eko-Energetika"/>
    <s v="Elektrarny"/>
    <s v="http://www.elektrarny.pro/detail.php?id=5746"/>
    <s v="Industry About"/>
    <m/>
    <m/>
    <m/>
    <m/>
    <m/>
    <m/>
  </r>
  <r>
    <x v="37"/>
    <x v="37"/>
    <s v="Krhanice Solar Power Plant"/>
    <s v="WRI1029770"/>
    <n v="1.3"/>
    <n v="49.854900000000001"/>
    <n v="14.5662"/>
    <x v="7"/>
    <m/>
    <m/>
    <m/>
    <x v="0"/>
    <s v="Solar Power Energy Eta vos"/>
    <s v="Elektrarny"/>
    <s v="http://www.elektrarny.pro/detail.php?id=11209"/>
    <s v="Industry About"/>
    <m/>
    <m/>
    <m/>
    <m/>
    <m/>
    <m/>
  </r>
  <r>
    <x v="37"/>
    <x v="37"/>
    <s v="KrmelÃ­n Solar Power Plant"/>
    <s v="WRI1029468"/>
    <n v="2"/>
    <n v="49.736600000000003"/>
    <n v="18.2319"/>
    <x v="7"/>
    <m/>
    <m/>
    <m/>
    <x v="0"/>
    <s v="Stand-by Europe"/>
    <s v="Standby-Europe"/>
    <s v="https://web.archive.org/web/20111013032819/http://www.standby-europe.com/"/>
    <s v="Industry About"/>
    <m/>
    <m/>
    <m/>
    <m/>
    <m/>
    <m/>
  </r>
  <r>
    <x v="37"/>
    <x v="37"/>
    <s v="KrupÃ¡ 2 Solar Power Plant"/>
    <s v="WRI1029697"/>
    <n v="1.1000000000000001"/>
    <n v="50.169699999999999"/>
    <n v="13.732900000000001"/>
    <x v="7"/>
    <m/>
    <m/>
    <m/>
    <x v="0"/>
    <s v="ÄŒST EnergetickÃ¡"/>
    <s v="Elektrarny"/>
    <s v="http://www.elektrarny.pro/detail.php?id=908"/>
    <s v="Industry About"/>
    <m/>
    <m/>
    <m/>
    <m/>
    <m/>
    <m/>
  </r>
  <r>
    <x v="37"/>
    <x v="37"/>
    <s v="Krychnov Solar Power Plant"/>
    <s v="WRI1029402"/>
    <n v="1.1000000000000001"/>
    <n v="50.003999999999998"/>
    <n v="15.0548"/>
    <x v="7"/>
    <m/>
    <m/>
    <m/>
    <x v="0"/>
    <s v="BM Consulting as"/>
    <s v="Elektrarny"/>
    <s v="http://www.elektrarny.pro/detail.php?id=673"/>
    <s v="Industry About"/>
    <m/>
    <m/>
    <m/>
    <m/>
    <m/>
    <m/>
  </r>
  <r>
    <x v="37"/>
    <x v="37"/>
    <s v="KrÄÃ­n Solar Power Plant"/>
    <s v="WRI1029577"/>
    <n v="1.8"/>
    <n v="50.355499999999999"/>
    <n v="16.1312"/>
    <x v="7"/>
    <m/>
    <m/>
    <m/>
    <x v="0"/>
    <s v="IBV Solar"/>
    <s v="Elektrarny"/>
    <s v="http://www.elektrarny.pro/detail.php?id=4942"/>
    <s v="Industry About"/>
    <m/>
    <m/>
    <m/>
    <m/>
    <m/>
    <m/>
  </r>
  <r>
    <x v="37"/>
    <x v="37"/>
    <s v="Kunkovice Solar Power Plant"/>
    <s v="WRI1029480"/>
    <n v="1.5"/>
    <n v="49.177900000000001"/>
    <n v="17.163"/>
    <x v="7"/>
    <m/>
    <m/>
    <m/>
    <x v="0"/>
    <s v="Terawatt"/>
    <s v="Elektrarny"/>
    <s v="http://www.elektrarny.pro/detail.php?id=11669"/>
    <s v="Industry About"/>
    <m/>
    <m/>
    <m/>
    <m/>
    <m/>
    <m/>
  </r>
  <r>
    <x v="37"/>
    <x v="37"/>
    <s v="Kunovice Solar Power Plant"/>
    <s v="WRI1029443"/>
    <n v="2"/>
    <n v="49.035299999999999"/>
    <n v="17.4788"/>
    <x v="7"/>
    <m/>
    <m/>
    <m/>
    <x v="0"/>
    <s v="Kovokon Popovice"/>
    <s v="Elektrarny"/>
    <s v="http://www.elektrarny.pro/detail.php?id=6970"/>
    <s v="Industry About"/>
    <m/>
    <m/>
    <m/>
    <m/>
    <m/>
    <m/>
  </r>
  <r>
    <x v="37"/>
    <x v="37"/>
    <s v="KunÅ¡tÃ¡t Solar Power Plant"/>
    <s v="WRI1029650"/>
    <n v="1.7"/>
    <n v="49.493499999999997"/>
    <n v="16.520099999999999"/>
    <x v="7"/>
    <m/>
    <m/>
    <m/>
    <x v="0"/>
    <s v="CTT"/>
    <s v="Elektrarny"/>
    <s v="http://www.elektrarny.pro/detail.php?id=919"/>
    <s v="Industry About"/>
    <m/>
    <m/>
    <m/>
    <m/>
    <m/>
    <m/>
  </r>
  <r>
    <x v="37"/>
    <x v="37"/>
    <s v="KunÅ¾ak Solar Power Plant"/>
    <s v="WRI1029500"/>
    <n v="1.3"/>
    <n v="49.1297"/>
    <n v="15.1807"/>
    <x v="7"/>
    <m/>
    <m/>
    <m/>
    <x v="0"/>
    <s v="Abalanzar"/>
    <s v="Elektrarny"/>
    <s v="http://www.elektrarny.pro/detail.php?id=39"/>
    <s v="Industry About"/>
    <m/>
    <m/>
    <m/>
    <m/>
    <m/>
    <m/>
  </r>
  <r>
    <x v="37"/>
    <x v="37"/>
    <s v="KutnÃ¡ Hora Solar Power Plant"/>
    <s v="WRI1029750"/>
    <n v="5.6"/>
    <n v="49.9375"/>
    <n v="15.2806"/>
    <x v="7"/>
    <m/>
    <m/>
    <m/>
    <x v="0"/>
    <s v="EC Heat as"/>
    <s v="Elektrarny"/>
    <s v="http://www.elektrarny.pro/detail.php?id=1246"/>
    <s v="Industry About"/>
    <m/>
    <m/>
    <m/>
    <m/>
    <m/>
    <m/>
  </r>
  <r>
    <x v="37"/>
    <x v="37"/>
    <s v="KuÅ™im Solar Power Plant"/>
    <s v="WRI1029646"/>
    <n v="1"/>
    <n v="49.299199999999999"/>
    <n v="16.515599999999999"/>
    <x v="7"/>
    <m/>
    <m/>
    <m/>
    <x v="0"/>
    <s v="Oknostyl Group"/>
    <s v="Elektrarny"/>
    <s v="http://www.elektrarny.pro/detail.php?id=9333"/>
    <s v="Industry About"/>
    <m/>
    <m/>
    <m/>
    <m/>
    <m/>
    <m/>
  </r>
  <r>
    <x v="37"/>
    <x v="37"/>
    <s v="Kyjov - Top Centrum Solar Power Plant"/>
    <s v="WRI1029583"/>
    <n v="3.9"/>
    <n v="49.0045"/>
    <n v="17.1066"/>
    <x v="7"/>
    <m/>
    <m/>
    <m/>
    <x v="0"/>
    <s v="Top Centyrum Car"/>
    <s v="Elektrarny"/>
    <s v="http://www.elektrarny.pro/detail.php?id=11823"/>
    <s v="Industry About"/>
    <m/>
    <m/>
    <m/>
    <m/>
    <m/>
    <m/>
  </r>
  <r>
    <x v="37"/>
    <x v="37"/>
    <s v="KÃ¡men Solar Power Plant"/>
    <s v="WRI1029561"/>
    <n v="1.4"/>
    <n v="49.494399999999999"/>
    <n v="13.21"/>
    <x v="7"/>
    <m/>
    <m/>
    <m/>
    <x v="0"/>
    <s v="Solar KÃ¡men"/>
    <s v="Elektrarny"/>
    <s v="http://www.elektrarny.pro/detail.php?id=11196"/>
    <s v="Industry About"/>
    <m/>
    <m/>
    <m/>
    <m/>
    <m/>
    <m/>
  </r>
  <r>
    <x v="37"/>
    <x v="37"/>
    <s v="KÅ™enovice Solar Power Plant"/>
    <s v="WRI1029652"/>
    <n v="1.5"/>
    <n v="49.149500000000003"/>
    <n v="16.835899999999999"/>
    <x v="7"/>
    <m/>
    <m/>
    <m/>
    <x v="0"/>
    <s v="ENVA"/>
    <s v="Elektrarny"/>
    <s v="http://www.elektrarny.pro/detail.php?id=1462"/>
    <s v="Industry About"/>
    <m/>
    <m/>
    <m/>
    <m/>
    <m/>
    <m/>
  </r>
  <r>
    <x v="37"/>
    <x v="37"/>
    <s v="KÅ™epice Solar Power Plant"/>
    <s v="WRI1029725"/>
    <n v="1.1000000000000001"/>
    <n v="48.99"/>
    <n v="16.102799999999998"/>
    <x v="7"/>
    <m/>
    <m/>
    <m/>
    <x v="0"/>
    <s v="EkologickÃ© zdroje"/>
    <s v="Elektrarny"/>
    <s v="http://www.elektrarny.pro/detail.php?id=1316"/>
    <s v="Industry About"/>
    <m/>
    <m/>
    <m/>
    <m/>
    <m/>
    <m/>
  </r>
  <r>
    <x v="37"/>
    <x v="37"/>
    <s v="KÅ™iÅ¾anov Solar Power Plant"/>
    <s v="WRI1029414"/>
    <n v="1"/>
    <n v="49.399000000000001"/>
    <n v="16.1174"/>
    <x v="7"/>
    <m/>
    <m/>
    <m/>
    <x v="0"/>
    <s v="Stylstav"/>
    <s v="Elektrarny"/>
    <s v="http://www.elektrarny.pro/detail.php?id=11522"/>
    <s v="Industry About"/>
    <m/>
    <m/>
    <m/>
    <m/>
    <m/>
    <m/>
  </r>
  <r>
    <x v="37"/>
    <x v="37"/>
    <s v="LadnÃ¡ Solar Power Plant"/>
    <s v="WRI1029766"/>
    <n v="4"/>
    <n v="48.804200000000002"/>
    <n v="16.885999999999999"/>
    <x v="7"/>
    <m/>
    <m/>
    <m/>
    <x v="0"/>
    <s v="Greeninvest Energy"/>
    <s v="EP Energy"/>
    <s v="http://www.epenergy.cz"/>
    <s v="Industry About"/>
    <m/>
    <m/>
    <m/>
    <m/>
    <m/>
    <m/>
  </r>
  <r>
    <x v="37"/>
    <x v="37"/>
    <s v="LahoÅ¡Å¥ Solar Power Plant"/>
    <s v="WRI1029680"/>
    <n v="1"/>
    <n v="50.620899999999999"/>
    <n v="13.763400000000001"/>
    <x v="7"/>
    <m/>
    <m/>
    <m/>
    <x v="0"/>
    <s v="FVE LahoÅ¡Å¥"/>
    <s v="Elektrarny"/>
    <s v="http://www.elektrarny.pro/detail.php?id=1931"/>
    <s v="Industry About"/>
    <m/>
    <m/>
    <m/>
    <m/>
    <m/>
    <m/>
  </r>
  <r>
    <x v="37"/>
    <x v="37"/>
    <s v="LanÅ¾hot Solar Power Plant"/>
    <s v="WRI1029472"/>
    <n v="2"/>
    <n v="48.728099999999998"/>
    <n v="16.942399999999999"/>
    <x v="7"/>
    <m/>
    <m/>
    <m/>
    <x v="0"/>
    <s v="Stand-by Europe"/>
    <s v="Standby-Europe"/>
    <s v="https://web.archive.org/web/20111013032819/http://www.standby-europe.com/"/>
    <s v="Industry About"/>
    <m/>
    <m/>
    <m/>
    <m/>
    <m/>
    <m/>
  </r>
  <r>
    <x v="37"/>
    <x v="37"/>
    <s v="Ledenice Solar Power Plant"/>
    <s v="WRI1029520"/>
    <n v="1.4"/>
    <n v="48.923299999999998"/>
    <n v="14.632099999999999"/>
    <x v="7"/>
    <m/>
    <m/>
    <m/>
    <x v="0"/>
    <s v="Save Energy"/>
    <s v="Elektrarny"/>
    <s v="http://www.elektrarny.pro/detail.php?id=10991"/>
    <s v="Industry About"/>
    <m/>
    <m/>
    <m/>
    <m/>
    <m/>
    <m/>
  </r>
  <r>
    <x v="37"/>
    <x v="37"/>
    <s v="LedeÄ nad SÃ¡zavou Solar Power Plant"/>
    <s v="WRI1029473"/>
    <n v="2"/>
    <n v="49.682899999999997"/>
    <n v="15.275"/>
    <x v="7"/>
    <m/>
    <m/>
    <m/>
    <x v="0"/>
    <s v="Stand-by Europe"/>
    <s v="Standby-Europe"/>
    <s v="https://web.archive.org/web/20111013032819/http://www.standby-europe.com/"/>
    <s v="Industry About"/>
    <m/>
    <m/>
    <m/>
    <m/>
    <m/>
    <m/>
  </r>
  <r>
    <x v="37"/>
    <x v="37"/>
    <s v="Ledvice"/>
    <s v="WRI1019166"/>
    <n v="640"/>
    <n v="50.576300000000003"/>
    <n v="13.7803"/>
    <x v="6"/>
    <m/>
    <m/>
    <m/>
    <x v="26"/>
    <s v="CEZ Group"/>
    <s v="CEZ Group"/>
    <s v="https://www.cez.cz/en/power-plants-and-environment/coal-fired-power-plants/cr/ledvice.html"/>
    <s v="WRI"/>
    <m/>
    <m/>
    <m/>
    <m/>
    <m/>
    <m/>
  </r>
  <r>
    <x v="37"/>
    <x v="37"/>
    <s v="Letkov Solar Power Plant"/>
    <s v="WRI1029709"/>
    <n v="10"/>
    <n v="49.729399999999998"/>
    <n v="13.480700000000001"/>
    <x v="7"/>
    <m/>
    <m/>
    <m/>
    <x v="0"/>
    <s v="Letkov Solar Plant"/>
    <s v="Nobility"/>
    <s v="http://www.nobility.cz"/>
    <s v="Industry About"/>
    <m/>
    <m/>
    <m/>
    <m/>
    <m/>
    <m/>
  </r>
  <r>
    <x v="37"/>
    <x v="37"/>
    <s v="Lhotka Solar Power Plant"/>
    <s v="WRI1029551"/>
    <n v="1"/>
    <n v="49.500500000000002"/>
    <n v="17.413799999999998"/>
    <x v="7"/>
    <m/>
    <m/>
    <m/>
    <x v="0"/>
    <s v="FVE Lhotka"/>
    <s v="Elektrarny"/>
    <s v="http://www.elektrarny.pro/detail.php?id=1933"/>
    <s v="Industry About"/>
    <m/>
    <m/>
    <m/>
    <m/>
    <m/>
    <m/>
  </r>
  <r>
    <x v="37"/>
    <x v="37"/>
    <s v="Liblice Solar Power Plant"/>
    <s v="WRI1029403"/>
    <n v="1.1000000000000001"/>
    <n v="50.077100000000002"/>
    <n v="14.8775"/>
    <x v="7"/>
    <m/>
    <m/>
    <m/>
    <x v="0"/>
    <s v="FV Energy as"/>
    <s v="Elektrarny"/>
    <s v="http://www.elektrarny.pro/detail.php?id=1847"/>
    <s v="Industry About"/>
    <m/>
    <m/>
    <m/>
    <m/>
    <m/>
    <m/>
  </r>
  <r>
    <x v="37"/>
    <x v="37"/>
    <s v="LibnÃ­Ä Solar Power Plant"/>
    <s v="WRI1029463"/>
    <n v="3"/>
    <n v="49.022300000000001"/>
    <n v="14.5441"/>
    <x v="7"/>
    <m/>
    <m/>
    <m/>
    <x v="0"/>
    <s v="Solar Projekt LibnÃ­Ä"/>
    <s v="Elektrarny"/>
    <s v="http://www.elektrarny.pro/detail.php?id=11215"/>
    <s v="Industry About"/>
    <m/>
    <m/>
    <m/>
    <m/>
    <m/>
    <m/>
  </r>
  <r>
    <x v="37"/>
    <x v="37"/>
    <s v="Libochovice - AX Trade Solar Power Plant"/>
    <s v="WRI1029565"/>
    <n v="1"/>
    <n v="50.401299999999999"/>
    <n v="14.0244"/>
    <x v="7"/>
    <m/>
    <m/>
    <m/>
    <x v="0"/>
    <s v="AX Trade"/>
    <s v="Elektrarny"/>
    <s v="http://www.elektrarny.pro/detail.php?id=463"/>
    <s v="Industry About"/>
    <m/>
    <m/>
    <m/>
    <m/>
    <m/>
    <m/>
  </r>
  <r>
    <x v="37"/>
    <x v="37"/>
    <s v="Libochovice - FEL3 Solar Power Plant"/>
    <s v="WRI1029579"/>
    <n v="1.5"/>
    <n v="50.400700000000001"/>
    <n v="14.0267"/>
    <x v="7"/>
    <m/>
    <m/>
    <m/>
    <x v="0"/>
    <s v="FEL3"/>
    <s v="Elektrarny"/>
    <s v="http://www.elektrarny.pro/detail.php?id=1586"/>
    <s v="Industry About"/>
    <m/>
    <m/>
    <m/>
    <m/>
    <m/>
    <m/>
  </r>
  <r>
    <x v="37"/>
    <x v="37"/>
    <s v="Libouchec Solar Power Plant"/>
    <s v="WRI1029674"/>
    <n v="1.2"/>
    <n v="50.761800000000001"/>
    <n v="14.052300000000001"/>
    <x v="7"/>
    <m/>
    <m/>
    <m/>
    <x v="0"/>
    <s v="Lasta Sun"/>
    <s v="Elektrarny"/>
    <s v="http://www.elektrarny.pro/detail.php?id=7138"/>
    <s v="Industry About"/>
    <m/>
    <m/>
    <m/>
    <m/>
    <m/>
    <m/>
  </r>
  <r>
    <x v="37"/>
    <x v="37"/>
    <s v="LipniÄka Solar Power Plant"/>
    <s v="WRI1029797"/>
    <n v="3.7"/>
    <n v="49.655099999999997"/>
    <n v="15.397600000000001"/>
    <x v="7"/>
    <m/>
    <m/>
    <m/>
    <x v="0"/>
    <s v="JSW Solar (Zwei) ks"/>
    <s v="Elektrarny"/>
    <s v="http://www.elektrarny.pro/detail.php?id=6599"/>
    <s v="Industry About"/>
    <m/>
    <m/>
    <m/>
    <m/>
    <m/>
    <m/>
  </r>
  <r>
    <x v="37"/>
    <x v="37"/>
    <s v="Lipno II"/>
    <s v="WRI1019183"/>
    <n v="1.5"/>
    <n v="48.633299999999998"/>
    <n v="14.237500000000001"/>
    <x v="0"/>
    <m/>
    <m/>
    <m/>
    <x v="56"/>
    <s v="CEZ Group"/>
    <s v="CEZ Group"/>
    <s v="https://www.cez.cz/en/power-plants-and-environment/hydroelectric-power-plants.html"/>
    <s v="GEODB"/>
    <m/>
    <m/>
    <m/>
    <m/>
    <m/>
    <m/>
  </r>
  <r>
    <x v="37"/>
    <x v="37"/>
    <s v="LipnoÂ I"/>
    <s v="WRI1019176"/>
    <n v="120"/>
    <n v="48.625900000000001"/>
    <n v="14.304"/>
    <x v="0"/>
    <m/>
    <m/>
    <m/>
    <x v="97"/>
    <s v="CEZ Group"/>
    <s v="CEZ Group"/>
    <s v="https://www.cez.cz/en/power-plants-and-environment/hydraulic-power-plants/lipno.html"/>
    <s v="WRI"/>
    <m/>
    <m/>
    <m/>
    <m/>
    <m/>
    <m/>
  </r>
  <r>
    <x v="37"/>
    <x v="37"/>
    <s v="Lipovka Solar Power Plant"/>
    <s v="WRI1029538"/>
    <n v="1.1000000000000001"/>
    <n v="50.183399999999999"/>
    <n v="16.262899999999998"/>
    <x v="7"/>
    <m/>
    <m/>
    <m/>
    <x v="0"/>
    <s v="Solarpark Lipovka"/>
    <s v="Elektrarny"/>
    <s v="http://www.elektrarny.pro/detail.php?id=11258"/>
    <s v="Industry About"/>
    <m/>
    <m/>
    <m/>
    <m/>
    <m/>
    <m/>
  </r>
  <r>
    <x v="37"/>
    <x v="37"/>
    <s v="Litostrov Solar Power Plant"/>
    <s v="WRI1029614"/>
    <n v="1.9"/>
    <n v="49.222499999999997"/>
    <n v="16.339700000000001"/>
    <x v="7"/>
    <m/>
    <m/>
    <m/>
    <x v="0"/>
    <s v="FMJ as"/>
    <s v="Elektrarny"/>
    <s v="http://www.elektrarny.pro/detail.php?id=1626"/>
    <s v="Industry About"/>
    <m/>
    <m/>
    <m/>
    <m/>
    <m/>
    <m/>
  </r>
  <r>
    <x v="37"/>
    <x v="37"/>
    <s v="Louny Solar Power Plant"/>
    <s v="WRI1029566"/>
    <n v="1"/>
    <n v="50.349499999999999"/>
    <n v="13.8187"/>
    <x v="7"/>
    <m/>
    <m/>
    <m/>
    <x v="0"/>
    <s v="M2 Solar"/>
    <s v="Elektrarny"/>
    <s v="http://www.elektrarny.pro/detail.php?id=7540"/>
    <s v="Industry About"/>
    <m/>
    <m/>
    <m/>
    <m/>
    <m/>
    <m/>
  </r>
  <r>
    <x v="37"/>
    <x v="37"/>
    <s v="Lukavice Solar Power Plant"/>
    <s v="WRI1029389"/>
    <n v="1.6"/>
    <n v="50.058900000000001"/>
    <n v="16.4938"/>
    <x v="7"/>
    <m/>
    <m/>
    <m/>
    <x v="0"/>
    <s v="Lukavice Solar Power Plant"/>
    <s v="Juwi"/>
    <s v="http://www.juwi.com"/>
    <s v="Industry About"/>
    <m/>
    <m/>
    <m/>
    <m/>
    <m/>
    <m/>
  </r>
  <r>
    <x v="37"/>
    <x v="37"/>
    <s v="LuÅ¾any Solar Power Plant"/>
    <s v="WRI1029531"/>
    <n v="1"/>
    <n v="50.334499999999998"/>
    <n v="15.7903"/>
    <x v="7"/>
    <m/>
    <m/>
    <m/>
    <x v="0"/>
    <s v="Profit Energy Beta"/>
    <s v="Elektrarny"/>
    <s v="http://www.elektrarny.pro/detail.php?id=10342"/>
    <s v="Industry About"/>
    <m/>
    <m/>
    <m/>
    <m/>
    <m/>
    <m/>
  </r>
  <r>
    <x v="37"/>
    <x v="37"/>
    <s v="LuÅ¾ice - Nobility Solar Projects Solar Power Plant"/>
    <s v="WRI1029506"/>
    <n v="1"/>
    <n v="48.8476"/>
    <n v="17.0947"/>
    <x v="7"/>
    <m/>
    <m/>
    <m/>
    <x v="0"/>
    <s v="Nobility Solar Projects as"/>
    <s v="Nobility"/>
    <s v="http://www.nobility.cz"/>
    <s v="Industry About"/>
    <m/>
    <m/>
    <m/>
    <m/>
    <m/>
    <m/>
  </r>
  <r>
    <x v="37"/>
    <x v="37"/>
    <s v="LuÅ¾ickÃ¡ Solar Power Plant"/>
    <s v="WRI1029395"/>
    <n v="2"/>
    <n v="50.797800000000002"/>
    <n v="14.4503"/>
    <x v="7"/>
    <m/>
    <m/>
    <m/>
    <x v="0"/>
    <s v="FVE ÄŒK"/>
    <s v="Elektrarny"/>
    <s v="http://www.elektrarny.pro/detail.php?id=1895"/>
    <s v="Industry About"/>
    <m/>
    <m/>
    <m/>
    <m/>
    <m/>
    <m/>
  </r>
  <r>
    <x v="37"/>
    <x v="37"/>
    <s v="LÅ¾Ã­n Solar Power Plant"/>
    <s v="WRI1029432"/>
    <n v="2.2999999999999998"/>
    <n v="49.221699999999998"/>
    <n v="14.8086"/>
    <x v="7"/>
    <m/>
    <m/>
    <m/>
    <x v="0"/>
    <s v="Global Facility"/>
    <s v="Elektrarny"/>
    <s v="http://www.elektrarny.pro/detail.php?id=2037"/>
    <s v="Industry About"/>
    <m/>
    <m/>
    <m/>
    <m/>
    <m/>
    <m/>
  </r>
  <r>
    <x v="37"/>
    <x v="37"/>
    <s v="MaleÅ¡ovice Solar Power Plant"/>
    <s v="WRI1029505"/>
    <n v="3.6"/>
    <n v="49.031300000000002"/>
    <n v="16.488800000000001"/>
    <x v="7"/>
    <m/>
    <m/>
    <m/>
    <x v="0"/>
    <s v="MaleÅ¡ovice Solar Plant"/>
    <s v="Nobility"/>
    <s v="http://www.nobility.cz"/>
    <s v="Industry About"/>
    <m/>
    <m/>
    <m/>
    <m/>
    <m/>
    <m/>
  </r>
  <r>
    <x v="37"/>
    <x v="37"/>
    <s v="Markvartice - Photon Energy Solar Power Plant"/>
    <s v="WRI1029442"/>
    <n v="1"/>
    <n v="50.774900000000002"/>
    <n v="14.7738"/>
    <x v="7"/>
    <m/>
    <m/>
    <m/>
    <x v="0"/>
    <s v="Photon Energy Operations CZ"/>
    <s v="http://www.photonenergyoperations.cz/provoz-a-servis-fve"/>
    <s v="http://www.photonenergyoperations.cz"/>
    <s v="Industry About"/>
    <m/>
    <m/>
    <m/>
    <m/>
    <m/>
    <m/>
  </r>
  <r>
    <x v="37"/>
    <x v="37"/>
    <s v="MastÃ­Å™ovice 1 North Solar Power Plant"/>
    <s v="WRI1029699"/>
    <n v="4.9000000000000004"/>
    <n v="50.492100000000001"/>
    <n v="14.311199999999999"/>
    <x v="7"/>
    <m/>
    <m/>
    <m/>
    <x v="0"/>
    <s v="Bello spol."/>
    <s v="Elektrarny"/>
    <s v="http://www.elektrarny.pro/detail.php?id=607"/>
    <s v="Industry About"/>
    <m/>
    <m/>
    <m/>
    <m/>
    <m/>
    <m/>
  </r>
  <r>
    <x v="37"/>
    <x v="37"/>
    <s v="MastÃ­Å™ovice 1 South Solar Power Plant"/>
    <s v="WRI1029578"/>
    <n v="2"/>
    <n v="50.483800000000002"/>
    <n v="14.305999999999999"/>
    <x v="7"/>
    <m/>
    <m/>
    <m/>
    <x v="0"/>
    <s v="Bello spol."/>
    <s v="Elektrarny"/>
    <s v="http://www.elektrarny.pro/detail.php?id=6922"/>
    <s v="Industry About"/>
    <m/>
    <m/>
    <m/>
    <m/>
    <m/>
    <m/>
  </r>
  <r>
    <x v="37"/>
    <x v="37"/>
    <s v="Medlov Solar Power Plant"/>
    <s v="WRI1029455"/>
    <n v="2.2999999999999998"/>
    <n v="49.015599999999999"/>
    <n v="16.537099999999999"/>
    <x v="7"/>
    <m/>
    <m/>
    <m/>
    <x v="0"/>
    <s v="Gilose"/>
    <s v="Elektrarny"/>
    <s v="http://www.elektrarny.pro/detail.php?id=2033"/>
    <s v="Industry About"/>
    <m/>
    <m/>
    <m/>
    <m/>
    <m/>
    <m/>
  </r>
  <r>
    <x v="37"/>
    <x v="37"/>
    <s v="Melnik"/>
    <s v="WRI1019167"/>
    <n v="1082"/>
    <n v="50.576300000000003"/>
    <n v="13.7796"/>
    <x v="6"/>
    <m/>
    <m/>
    <m/>
    <x v="0"/>
    <s v="CEZ Group"/>
    <s v="CEZ Group"/>
    <s v="https://www.cez.cz/en/power-plants-and-environment/coal-fired-power-plants/cr/melnik.html"/>
    <s v="WRI"/>
    <m/>
    <m/>
    <m/>
    <m/>
    <m/>
    <m/>
  </r>
  <r>
    <x v="37"/>
    <x v="37"/>
    <s v="Micmanice Solar Power Plant"/>
    <s v="WRI1029742"/>
    <n v="1.1000000000000001"/>
    <n v="48.790599999999998"/>
    <n v="16.187899999999999"/>
    <x v="7"/>
    <m/>
    <m/>
    <m/>
    <x v="0"/>
    <s v="Energy 21 as"/>
    <s v="Energy 21"/>
    <s v="http://www.energy21.cz"/>
    <s v="Industry About"/>
    <m/>
    <m/>
    <m/>
    <m/>
    <m/>
    <m/>
  </r>
  <r>
    <x v="37"/>
    <x v="37"/>
    <s v="Milovice Solar Power Plant"/>
    <s v="WRI1029544"/>
    <n v="1.6"/>
    <n v="48.856499999999997"/>
    <n v="16.700600000000001"/>
    <x v="7"/>
    <m/>
    <m/>
    <m/>
    <x v="0"/>
    <s v="Solar 2"/>
    <s v="Elektrarny"/>
    <s v="http://www.elektrarny.pro/detail.php?id=11151"/>
    <s v="Industry About"/>
    <m/>
    <m/>
    <m/>
    <m/>
    <m/>
    <m/>
  </r>
  <r>
    <x v="37"/>
    <x v="37"/>
    <s v="MimoÅˆ - Solar Liglass Solar Power Plant"/>
    <s v="WRI1029387"/>
    <n v="5"/>
    <n v="50.651200000000003"/>
    <n v="14.7433"/>
    <x v="7"/>
    <m/>
    <m/>
    <m/>
    <x v="0"/>
    <s v="Solar Liglass"/>
    <s v="Solar Liglass"/>
    <s v="http://www.solar-liglass.cz/images/stories/obrazky/pdf_13.jpg"/>
    <s v="Industry About"/>
    <m/>
    <m/>
    <m/>
    <m/>
    <m/>
    <m/>
  </r>
  <r>
    <x v="37"/>
    <x v="37"/>
    <s v="MimoÅˆ - ÄŒEZ Solar Power Plant"/>
    <s v="WRI1029604"/>
    <n v="17.5"/>
    <n v="50.638599999999997"/>
    <n v="14.7309"/>
    <x v="7"/>
    <m/>
    <m/>
    <m/>
    <x v="0"/>
    <s v="ÄŒEZ as"/>
    <s v="Elektrarny"/>
    <s v="http://www.cez.cz"/>
    <s v="Industry About"/>
    <m/>
    <m/>
    <m/>
    <m/>
    <m/>
    <m/>
  </r>
  <r>
    <x v="37"/>
    <x v="37"/>
    <s v="MiroÅ¡ov Solar Power Plant"/>
    <s v="WRI1029419"/>
    <n v="1"/>
    <n v="49.683300000000003"/>
    <n v="13.6701"/>
    <x v="7"/>
    <m/>
    <m/>
    <m/>
    <x v="0"/>
    <s v="Rosso Investment as"/>
    <s v="Elektrarny"/>
    <s v="http://www.elektrarny.pro/detail.php?id=10866"/>
    <s v="Industry About"/>
    <m/>
    <m/>
    <m/>
    <m/>
    <m/>
    <m/>
  </r>
  <r>
    <x v="37"/>
    <x v="37"/>
    <s v="MladÃ¡ Boleslav Solar Power Plant"/>
    <s v="WRI1029727"/>
    <n v="1"/>
    <n v="50.435200000000002"/>
    <n v="14.9132"/>
    <x v="7"/>
    <m/>
    <m/>
    <m/>
    <x v="0"/>
    <s v="Ing. Bohuslav OttomanskÃ½"/>
    <s v="Elektrarny"/>
    <s v="http://www.elektrarny.pro/detail.php?id=2456"/>
    <s v="Industry About"/>
    <m/>
    <m/>
    <m/>
    <m/>
    <m/>
    <m/>
  </r>
  <r>
    <x v="37"/>
    <x v="37"/>
    <s v="MlÃ½nec Solar Power Plant"/>
    <s v="WRI1029618"/>
    <n v="1"/>
    <n v="49.7014"/>
    <n v="12.7073"/>
    <x v="7"/>
    <m/>
    <m/>
    <m/>
    <x v="0"/>
    <s v="Photogrupe"/>
    <s v="Elektrarny"/>
    <s v="http://www.elektrarny.pro/detail.php?id=10220"/>
    <s v="Industry About"/>
    <m/>
    <m/>
    <m/>
    <m/>
    <m/>
    <m/>
  </r>
  <r>
    <x v="37"/>
    <x v="37"/>
    <s v="Mohelno Solar Power Plant"/>
    <s v="WRI1029422"/>
    <n v="1.5"/>
    <n v="49.121499999999997"/>
    <n v="16.201000000000001"/>
    <x v="7"/>
    <m/>
    <m/>
    <m/>
    <x v="0"/>
    <s v="Pontus Energy"/>
    <s v="Elektrarny"/>
    <s v="http://www.elektrarny.pro/detail.php?id=10281"/>
    <s v="Industry About"/>
    <m/>
    <m/>
    <m/>
    <m/>
    <m/>
    <m/>
  </r>
  <r>
    <x v="37"/>
    <x v="37"/>
    <s v="MoravskÃ½ PÃ­sek Solar Power Plant"/>
    <s v="WRI1029581"/>
    <n v="1.9"/>
    <n v="48.987699999999997"/>
    <n v="17.321899999999999"/>
    <x v="7"/>
    <m/>
    <m/>
    <m/>
    <x v="0"/>
    <s v="SE-LIN"/>
    <s v="Elektrarny"/>
    <s v="http://www.elektrarny.pro/detail.php?id=11023"/>
    <s v="Industry About"/>
    <m/>
    <m/>
    <m/>
    <m/>
    <m/>
    <m/>
  </r>
  <r>
    <x v="37"/>
    <x v="37"/>
    <s v="MoravskÃ½ Å½iÅ¾kov Solar Power Plant"/>
    <s v="WRI1029547"/>
    <n v="1.2"/>
    <n v="48.820799999999998"/>
    <n v="16.923999999999999"/>
    <x v="7"/>
    <m/>
    <m/>
    <m/>
    <x v="0"/>
    <s v="PrvnÃ­ MoravskoÅ¾iÅ¾kovskÃ¡"/>
    <s v="Elektrarny"/>
    <s v="http://www.elektrarny.pro/detail.php?id=10376"/>
    <s v="Industry About"/>
    <m/>
    <m/>
    <m/>
    <m/>
    <m/>
    <m/>
  </r>
  <r>
    <x v="37"/>
    <x v="37"/>
    <s v="MoraÅ¡ice Solar Power Plant"/>
    <s v="WRI1029666"/>
    <n v="1"/>
    <n v="49.932099999999998"/>
    <n v="15.7121"/>
    <x v="7"/>
    <m/>
    <m/>
    <m/>
    <x v="0"/>
    <s v="FVE Klenovka"/>
    <s v="Elektrarny"/>
    <s v="http://www.elektrarny.pro/detail.php?id=6664"/>
    <s v="Industry About"/>
    <m/>
    <m/>
    <m/>
    <m/>
    <m/>
    <m/>
  </r>
  <r>
    <x v="37"/>
    <x v="37"/>
    <s v="Most Solar Power Plant"/>
    <s v="WRI1029768"/>
    <n v="2.1"/>
    <n v="50.482399999999998"/>
    <n v="13.6783"/>
    <x v="7"/>
    <m/>
    <m/>
    <m/>
    <x v="0"/>
    <s v="Ring Energy"/>
    <s v="EP Energy"/>
    <s v="http://www.epenergy.cz"/>
    <s v="Industry About"/>
    <m/>
    <m/>
    <m/>
    <m/>
    <m/>
    <m/>
  </r>
  <r>
    <x v="37"/>
    <x v="37"/>
    <s v="Moutnice Solar Power Plant"/>
    <s v="WRI1029477"/>
    <n v="2.1"/>
    <n v="49.064500000000002"/>
    <n v="16.735199999999999"/>
    <x v="7"/>
    <m/>
    <m/>
    <m/>
    <x v="0"/>
    <s v="Goodwill Housing"/>
    <s v="Elektrarny"/>
    <s v="http://www.elektrarny.pro/detail.php?id=2050"/>
    <s v="Industry About"/>
    <m/>
    <m/>
    <m/>
    <m/>
    <m/>
    <m/>
  </r>
  <r>
    <x v="37"/>
    <x v="37"/>
    <s v="Mozolov Solar Power Plant"/>
    <s v="WRI1029798"/>
    <n v="1.6"/>
    <n v="49.610599999999998"/>
    <n v="15.464700000000001"/>
    <x v="7"/>
    <m/>
    <m/>
    <m/>
    <x v="0"/>
    <s v="FVE Mozolov"/>
    <s v="Elektrarny"/>
    <s v="http://www.elektrarny.pro/detail.php?id=1941"/>
    <s v="Industry About"/>
    <m/>
    <m/>
    <m/>
    <m/>
    <m/>
    <m/>
  </r>
  <r>
    <x v="37"/>
    <x v="37"/>
    <s v="MraÄnice Solar Power Plant"/>
    <s v="WRI1029624"/>
    <n v="3.4"/>
    <n v="49.499600000000001"/>
    <n v="12.8909"/>
    <x v="7"/>
    <m/>
    <m/>
    <m/>
    <x v="0"/>
    <s v="MMB Solar Partners vos"/>
    <s v="Elektrarny"/>
    <s v="http://www.elektrarny.pro/detail.php?id=7534"/>
    <s v="Industry About"/>
    <m/>
    <m/>
    <m/>
    <m/>
    <m/>
    <m/>
  </r>
  <r>
    <x v="37"/>
    <x v="37"/>
    <s v="MrlÃ­nek Solar Power Plant"/>
    <s v="WRI1029794"/>
    <n v="2"/>
    <n v="49.425899999999999"/>
    <n v="17.674900000000001"/>
    <x v="7"/>
    <m/>
    <m/>
    <m/>
    <x v="0"/>
    <s v="FVE 28"/>
    <s v="Elektrarny"/>
    <s v="http://www.elektrarny.pro/detail.php?id=1867"/>
    <s v="Industry About"/>
    <m/>
    <m/>
    <m/>
    <m/>
    <m/>
    <m/>
  </r>
  <r>
    <x v="37"/>
    <x v="37"/>
    <s v="MrÃ¡zov Solar Power Plant"/>
    <s v="WRI1029620"/>
    <n v="1"/>
    <n v="49.957599999999999"/>
    <n v="12.839600000000001"/>
    <x v="7"/>
    <m/>
    <m/>
    <m/>
    <x v="0"/>
    <s v="Kowiso"/>
    <s v="Elektrarny"/>
    <s v="http://www.elektrarny.pro/detail.php?id=6978"/>
    <s v="Industry About"/>
    <m/>
    <m/>
    <m/>
    <m/>
    <m/>
    <m/>
  </r>
  <r>
    <x v="37"/>
    <x v="37"/>
    <s v="MyslÃ­v Beta Solar Power Plant"/>
    <s v="WRI1029556"/>
    <n v="2"/>
    <n v="49.412199999999999"/>
    <n v="13.582700000000001"/>
    <x v="7"/>
    <m/>
    <m/>
    <m/>
    <x v="0"/>
    <s v="CNE Projekt FVE Beta"/>
    <s v="Elektrarny"/>
    <s v="http://www.elektrarny.pro/detail.php?id=885"/>
    <s v="Industry About"/>
    <m/>
    <m/>
    <m/>
    <m/>
    <m/>
    <m/>
  </r>
  <r>
    <x v="37"/>
    <x v="37"/>
    <s v="MyÅ¡tÄ›ves Solar Power Plant"/>
    <s v="WRI1029525"/>
    <n v="2.8"/>
    <n v="50.301200000000001"/>
    <n v="15.561299999999999"/>
    <x v="7"/>
    <m/>
    <m/>
    <m/>
    <x v="0"/>
    <s v="Amos Energo"/>
    <s v="Elektrarny"/>
    <s v="http://www.elektrarny.pro/detail.php?id=368"/>
    <s v="Industry About"/>
    <m/>
    <m/>
    <m/>
    <m/>
    <m/>
    <m/>
  </r>
  <r>
    <x v="37"/>
    <x v="37"/>
    <s v="MÄ›nÃ­n Solar Power Plant"/>
    <s v="WRI1029474"/>
    <n v="3.2"/>
    <n v="49.074300000000001"/>
    <n v="16.685600000000001"/>
    <x v="7"/>
    <m/>
    <m/>
    <m/>
    <x v="0"/>
    <s v="Solar Systems MÄ›nÃ­n"/>
    <s v="Elektrarny"/>
    <s v="http://www.elektrarny.pro/detail.php?id=11222"/>
    <s v="Industry About"/>
    <m/>
    <m/>
    <m/>
    <m/>
    <m/>
    <m/>
  </r>
  <r>
    <x v="37"/>
    <x v="37"/>
    <s v="Napajedla Solar Power Plant"/>
    <s v="WRI1029482"/>
    <n v="4.9000000000000004"/>
    <n v="49.189300000000003"/>
    <n v="17.521699999999999"/>
    <x v="7"/>
    <m/>
    <m/>
    <m/>
    <x v="0"/>
    <s v="Kokusai CzechSol One (1)"/>
    <s v="Elektrarny"/>
    <s v="http://www.elektrarny.pro/detail.php?id=6931"/>
    <s v="Industry About"/>
    <m/>
    <m/>
    <m/>
    <m/>
    <m/>
    <m/>
  </r>
  <r>
    <x v="37"/>
    <x v="37"/>
    <s v="Nasavrky Solar Power Plant"/>
    <s v="WRI1029671"/>
    <n v="3"/>
    <n v="49.853099999999998"/>
    <n v="15.826000000000001"/>
    <x v="7"/>
    <m/>
    <m/>
    <m/>
    <x v="0"/>
    <s v="Easywatt"/>
    <s v="Elektrarny"/>
    <s v="http://www.elektrarny.pro/detail.php?id=1244"/>
    <s v="Industry About"/>
    <m/>
    <m/>
    <m/>
    <m/>
    <m/>
    <m/>
  </r>
  <r>
    <x v="37"/>
    <x v="37"/>
    <s v="Nedakonice Solar Power Plant"/>
    <s v="WRI1029444"/>
    <n v="2"/>
    <n v="49.035499999999999"/>
    <n v="17.383700000000001"/>
    <x v="7"/>
    <m/>
    <m/>
    <m/>
    <x v="0"/>
    <s v="FVE 25"/>
    <s v="Elektrarny"/>
    <s v="http://www.elektrarny.pro/detail.php?id=1864"/>
    <s v="Industry About"/>
    <m/>
    <m/>
    <m/>
    <m/>
    <m/>
    <m/>
  </r>
  <r>
    <x v="37"/>
    <x v="37"/>
    <s v="Netolice Solar Power Plant"/>
    <s v="WRI1029745"/>
    <n v="2.4"/>
    <n v="49.055999999999997"/>
    <n v="14.1892"/>
    <x v="7"/>
    <m/>
    <m/>
    <m/>
    <x v="0"/>
    <s v="Energy 21 as"/>
    <s v="Energy 21"/>
    <s v="http://www.energy21.cz"/>
    <s v="Industry About"/>
    <m/>
    <m/>
    <m/>
    <m/>
    <m/>
    <m/>
  </r>
  <r>
    <x v="37"/>
    <x v="37"/>
    <s v="NeznÃ¡Å¡ov Solar Power Plant"/>
    <s v="WRI1029522"/>
    <n v="1.2"/>
    <n v="50.336100000000002"/>
    <n v="15.840400000000001"/>
    <x v="7"/>
    <m/>
    <m/>
    <m/>
    <x v="0"/>
    <s v="Greton"/>
    <s v="Elektrarny"/>
    <s v="http://www.elektrarny.pro/detail.php?id=2069"/>
    <s v="Industry About"/>
    <m/>
    <m/>
    <m/>
    <m/>
    <m/>
    <m/>
  </r>
  <r>
    <x v="37"/>
    <x v="37"/>
    <s v="NihoÅ¡ovice Solar Power Plant"/>
    <s v="WRI1029809"/>
    <n v="1.5"/>
    <n v="49.192700000000002"/>
    <n v="13.8612"/>
    <x v="7"/>
    <m/>
    <m/>
    <m/>
    <x v="0"/>
    <s v="Solar park NihoÅ¡ovice as"/>
    <s v="Elektrarny"/>
    <s v="http://www.elektrarny.pro/detail.php?id=11205"/>
    <s v="Industry About"/>
    <m/>
    <m/>
    <m/>
    <m/>
    <m/>
    <m/>
  </r>
  <r>
    <x v="37"/>
    <x v="37"/>
    <s v="Nivnice Solar Power Plant"/>
    <s v="WRI1029448"/>
    <n v="1"/>
    <n v="48.9953"/>
    <n v="17.648099999999999"/>
    <x v="7"/>
    <m/>
    <m/>
    <m/>
    <x v="0"/>
    <s v="RP Solar as"/>
    <s v="Elektrarny"/>
    <s v="http://www.elektrarny.pro/detail.php?id=10887"/>
    <s v="Industry About"/>
    <m/>
    <m/>
    <m/>
    <m/>
    <m/>
    <m/>
  </r>
  <r>
    <x v="37"/>
    <x v="37"/>
    <s v="Novosedlice Solar Power Plant"/>
    <s v="WRI1029676"/>
    <n v="1"/>
    <n v="50.657899999999998"/>
    <n v="13.8116"/>
    <x v="7"/>
    <m/>
    <m/>
    <m/>
    <x v="0"/>
    <s v="Karelita as"/>
    <s v="Elektrarny"/>
    <s v="http://www.elektrarny.pro/detail.php?id=6855"/>
    <s v="Industry About"/>
    <m/>
    <m/>
    <m/>
    <m/>
    <m/>
    <m/>
  </r>
  <r>
    <x v="37"/>
    <x v="37"/>
    <s v="NovÃ¡ VÄelnice Solar Power Plant"/>
    <s v="WRI1029456"/>
    <n v="2.4"/>
    <n v="49.228200000000001"/>
    <n v="15.0642"/>
    <x v="7"/>
    <m/>
    <m/>
    <m/>
    <x v="0"/>
    <s v="Agile Solar"/>
    <s v="Elektrarny"/>
    <s v="http://www.elektrarny.pro/detail.php?id=79"/>
    <s v="Industry About"/>
    <m/>
    <m/>
    <m/>
    <m/>
    <m/>
    <m/>
  </r>
  <r>
    <x v="37"/>
    <x v="37"/>
    <s v="NovÃ© Dvory Solar Power Plant"/>
    <s v="WRI1029428"/>
    <n v="3.3"/>
    <n v="49.431699999999999"/>
    <n v="14.488099999999999"/>
    <x v="7"/>
    <m/>
    <m/>
    <m/>
    <x v="0"/>
    <s v="NASAP"/>
    <s v="Elektrarny"/>
    <s v="http://www.elektrarny.pro/detail.php?id=9221"/>
    <s v="Industry About"/>
    <m/>
    <m/>
    <m/>
    <m/>
    <m/>
    <m/>
  </r>
  <r>
    <x v="37"/>
    <x v="37"/>
    <s v="NuÄice Solar Power Plant"/>
    <s v="WRI1029778"/>
    <n v="2"/>
    <n v="50.017600000000002"/>
    <n v="14.2201"/>
    <x v="7"/>
    <m/>
    <m/>
    <m/>
    <x v="0"/>
    <s v="Fox Solar"/>
    <s v="Elektrarny"/>
    <s v="http://www.elektrarny.pro/detail.php?id=1666"/>
    <s v="Industry About"/>
    <m/>
    <m/>
    <m/>
    <m/>
    <m/>
    <m/>
  </r>
  <r>
    <x v="37"/>
    <x v="37"/>
    <s v="NÃ¡mÄ›Å¡Å¥ nad Oslavou Solar Power Plant"/>
    <s v="WRI1029421"/>
    <n v="3"/>
    <n v="49.215400000000002"/>
    <n v="16.167000000000002"/>
    <x v="7"/>
    <m/>
    <m/>
    <m/>
    <x v="0"/>
    <s v="Green Shine"/>
    <s v="Elektrarny"/>
    <s v="http://www.elektrarny.pro/detail.php?id=2064"/>
    <s v="Industry About"/>
    <m/>
    <m/>
    <m/>
    <m/>
    <m/>
    <m/>
  </r>
  <r>
    <x v="37"/>
    <x v="37"/>
    <s v="NÄ›mÄice nad Hanou Solar Power Plant"/>
    <s v="WRI1029494"/>
    <n v="3.6"/>
    <n v="49.338099999999997"/>
    <n v="17.2151"/>
    <x v="7"/>
    <m/>
    <m/>
    <m/>
    <x v="0"/>
    <s v="Kokusai CzechSol Two (2)"/>
    <s v="Elektrarny"/>
    <s v="http://www.elektrarny.pro/detail.php?id=6934"/>
    <s v="Industry About"/>
    <m/>
    <m/>
    <m/>
    <m/>
    <m/>
    <m/>
  </r>
  <r>
    <x v="37"/>
    <x v="37"/>
    <s v="Ochoz Solar Power Plant"/>
    <s v="WRI1029779"/>
    <n v="3.5"/>
    <n v="49.597499999999997"/>
    <n v="16.906400000000001"/>
    <x v="7"/>
    <m/>
    <m/>
    <m/>
    <x v="0"/>
    <s v="FVK Global as"/>
    <s v="FVK"/>
    <s v="http://www.fvk.cz"/>
    <s v="Industry About"/>
    <m/>
    <m/>
    <m/>
    <m/>
    <m/>
    <m/>
  </r>
  <r>
    <x v="37"/>
    <x v="37"/>
    <s v="Omice Solar Power Plant"/>
    <s v="WRI1029613"/>
    <n v="1"/>
    <n v="49.159199999999998"/>
    <n v="16.4512"/>
    <x v="7"/>
    <m/>
    <m/>
    <m/>
    <x v="0"/>
    <s v="Hutira FVE Omice"/>
    <s v="Elektrarny"/>
    <s v="http://www.elektrarny.pro/detail.php?id=2264"/>
    <s v="Industry About"/>
    <m/>
    <m/>
    <m/>
    <m/>
    <m/>
    <m/>
  </r>
  <r>
    <x v="37"/>
    <x v="37"/>
    <s v="Onyx Solar Power Plant"/>
    <s v="WRI1029438"/>
    <n v="3"/>
    <n v="49.926099999999998"/>
    <n v="13.9909"/>
    <x v="7"/>
    <m/>
    <m/>
    <m/>
    <x v="0"/>
    <s v="Photon Energy Operations CZ"/>
    <s v="http://www.photonenergyoperations.cz/provoz-a-servis-fve"/>
    <s v="http://www.photonenergyoperations.cz"/>
    <s v="Industry About"/>
    <m/>
    <m/>
    <m/>
    <m/>
    <m/>
    <m/>
  </r>
  <r>
    <x v="37"/>
    <x v="37"/>
    <s v="Opava Solar Power Plant"/>
    <s v="WRI1029410"/>
    <n v="1"/>
    <n v="49.952100000000002"/>
    <n v="17.915800000000001"/>
    <x v="7"/>
    <m/>
    <m/>
    <m/>
    <x v="0"/>
    <s v="FotovoltaickÃ© projekty"/>
    <s v="Elektrarny"/>
    <s v="http://www.elektrarny.pro/detail.php?id=1656"/>
    <s v="Industry About"/>
    <m/>
    <m/>
    <m/>
    <m/>
    <m/>
    <m/>
  </r>
  <r>
    <x v="37"/>
    <x v="37"/>
    <s v="OrlÃ­k"/>
    <s v="WRI1019177"/>
    <n v="364"/>
    <n v="49.6066"/>
    <n v="14.1816"/>
    <x v="0"/>
    <m/>
    <m/>
    <m/>
    <x v="0"/>
    <s v="CEZ Group"/>
    <s v="CEZ Group"/>
    <s v="https://www.cez.cz/en/power-plants-and-environment/hydraulic-power-plants/orlik.html"/>
    <s v="WRI"/>
    <m/>
    <m/>
    <m/>
    <m/>
    <m/>
    <m/>
  </r>
  <r>
    <x v="37"/>
    <x v="37"/>
    <s v="OseÄek Solar Power Plant"/>
    <s v="WRI1029399"/>
    <n v="1"/>
    <n v="50.103900000000003"/>
    <n v="15.1449"/>
    <x v="7"/>
    <m/>
    <m/>
    <m/>
    <x v="0"/>
    <s v="Energohit"/>
    <s v="Elektrarny"/>
    <s v="http://www.elektrarny.pro/detail.php?id=1437"/>
    <s v="Industry About"/>
    <m/>
    <m/>
    <m/>
    <m/>
    <m/>
    <m/>
  </r>
  <r>
    <x v="37"/>
    <x v="37"/>
    <s v="OseÄnÃ¡ Solar Power Plant"/>
    <s v="WRI1029596"/>
    <n v="3"/>
    <n v="50.723599999999998"/>
    <n v="14.9176"/>
    <x v="7"/>
    <m/>
    <m/>
    <m/>
    <x v="0"/>
    <s v="FVE OseÄnÃ¡"/>
    <s v="Elektrarny"/>
    <s v="http://www.elektrarny.pro/detail.php?id=1944"/>
    <s v="Industry About"/>
    <m/>
    <m/>
    <m/>
    <m/>
    <m/>
    <m/>
  </r>
  <r>
    <x v="37"/>
    <x v="37"/>
    <s v="Oslavany Solar Power Plant"/>
    <s v="WRI1029607"/>
    <n v="8"/>
    <n v="49.120100000000001"/>
    <n v="16.350300000000001"/>
    <x v="7"/>
    <m/>
    <m/>
    <m/>
    <x v="0"/>
    <s v="Energo Helis as"/>
    <s v="Elektrarny"/>
    <s v="http://www.elektrarny.pro/detail.php?id=1436"/>
    <s v="Industry About"/>
    <m/>
    <m/>
    <m/>
    <m/>
    <m/>
    <m/>
  </r>
  <r>
    <x v="37"/>
    <x v="37"/>
    <s v="Ostrov u StÅ™Ã­bra Solar Power Plant"/>
    <s v="WRI1029662"/>
    <n v="2.5"/>
    <n v="49.6982"/>
    <n v="13.0326"/>
    <x v="7"/>
    <m/>
    <m/>
    <m/>
    <x v="0"/>
    <s v="Sky Solar Ostrov"/>
    <s v="Elektrarny"/>
    <s v="http://www.elektrarny.pro/detail.php?id=11096"/>
    <s v="Industry About"/>
    <m/>
    <m/>
    <m/>
    <m/>
    <m/>
    <m/>
  </r>
  <r>
    <x v="37"/>
    <x v="37"/>
    <s v="Otice Solar Power Plant"/>
    <s v="WRI1029411"/>
    <n v="2.5"/>
    <n v="49.907200000000003"/>
    <n v="17.882400000000001"/>
    <x v="7"/>
    <m/>
    <m/>
    <m/>
    <x v="0"/>
    <s v="Kurka - Ekozdroje"/>
    <s v="Elektrarny"/>
    <s v="http://www.elektrarny.pro/detail.php?id=7006"/>
    <s v="Industry About"/>
    <m/>
    <m/>
    <m/>
    <m/>
    <m/>
    <m/>
  </r>
  <r>
    <x v="37"/>
    <x v="37"/>
    <s v="OtÃ­n Solar Power Plant"/>
    <s v="WRI1029502"/>
    <n v="3.4"/>
    <n v="49.145299999999999"/>
    <n v="15.039400000000001"/>
    <x v="7"/>
    <m/>
    <m/>
    <m/>
    <x v="0"/>
    <s v="Kertak Energy"/>
    <s v="Elektrarny"/>
    <s v="http://www.elektrarny.pro/detail.php?id=9427"/>
    <s v="Industry About"/>
    <m/>
    <m/>
    <m/>
    <m/>
    <m/>
    <m/>
  </r>
  <r>
    <x v="37"/>
    <x v="37"/>
    <s v="Pacov Solar Power Plant"/>
    <s v="WRI1029418"/>
    <n v="1.9"/>
    <n v="49.461799999999997"/>
    <n v="14.994300000000001"/>
    <x v="7"/>
    <m/>
    <m/>
    <m/>
    <x v="0"/>
    <s v="Desire Invest"/>
    <s v="Elektrarny"/>
    <s v="http://www.elektrarny.pro/detail.php?id=1112"/>
    <s v="Industry About"/>
    <m/>
    <m/>
    <m/>
    <m/>
    <m/>
    <m/>
  </r>
  <r>
    <x v="37"/>
    <x v="37"/>
    <s v="PavlÃ­kov Solar Power Plant"/>
    <s v="WRI1029698"/>
    <n v="1.3"/>
    <n v="50.058"/>
    <n v="13.7475"/>
    <x v="7"/>
    <m/>
    <m/>
    <m/>
    <x v="0"/>
    <s v="GPS Energy"/>
    <s v="Elektrarny"/>
    <s v="http://www.elektrarny.pro/detail.php?id=2055"/>
    <s v="Industry About"/>
    <m/>
    <m/>
    <m/>
    <m/>
    <m/>
    <m/>
  </r>
  <r>
    <x v="37"/>
    <x v="37"/>
    <s v="Peruc Solar Power Plant"/>
    <s v="WRI1029564"/>
    <n v="1.6"/>
    <n v="50.342799999999997"/>
    <n v="13.972099999999999"/>
    <x v="7"/>
    <m/>
    <m/>
    <m/>
    <x v="0"/>
    <s v="FVE Peruc"/>
    <s v="Elektrarny"/>
    <s v="http://www.elektrarny.pro/detail.php?id=1947"/>
    <s v="Industry About"/>
    <m/>
    <m/>
    <m/>
    <m/>
    <m/>
    <m/>
  </r>
  <r>
    <x v="37"/>
    <x v="37"/>
    <s v="Petkovy Solar Power Plant"/>
    <s v="WRI1029726"/>
    <n v="3"/>
    <n v="50.418199999999999"/>
    <n v="14.9132"/>
    <x v="7"/>
    <m/>
    <m/>
    <m/>
    <x v="0"/>
    <s v="Forza Sole"/>
    <s v="Elektrarny"/>
    <s v="http://www.elektrarny.pro/detail.php?id=1641"/>
    <s v="Industry About"/>
    <m/>
    <m/>
    <m/>
    <m/>
    <m/>
    <m/>
  </r>
  <r>
    <x v="37"/>
    <x v="37"/>
    <s v="Petrovice Solar Power Plant"/>
    <s v="WRI1029517"/>
    <n v="3.3"/>
    <n v="48.937100000000001"/>
    <n v="14.685"/>
    <x v="7"/>
    <m/>
    <m/>
    <m/>
    <x v="0"/>
    <s v="FVE Petrovice as"/>
    <s v="Elektrarny"/>
    <s v="http://www.elektrarny.pro/detail.php?id=1948"/>
    <s v="Industry About"/>
    <m/>
    <m/>
    <m/>
    <m/>
    <m/>
    <m/>
  </r>
  <r>
    <x v="37"/>
    <x v="37"/>
    <s v="PlanÃ¡ Solar Power Plant"/>
    <s v="WRI1029621"/>
    <n v="1"/>
    <n v="49.869300000000003"/>
    <n v="12.7281"/>
    <x v="7"/>
    <m/>
    <m/>
    <m/>
    <x v="0"/>
    <s v="Sunbeam"/>
    <s v="Elektrarny"/>
    <s v="http://www.elektrarny.pro/detail.php?id=11543"/>
    <s v="Industry About"/>
    <m/>
    <m/>
    <m/>
    <m/>
    <m/>
    <m/>
  </r>
  <r>
    <x v="37"/>
    <x v="37"/>
    <s v="Plenkovice Solar Power Plant"/>
    <s v="WRI1029684"/>
    <n v="1"/>
    <n v="48.921799999999998"/>
    <n v="15.994300000000001"/>
    <x v="7"/>
    <m/>
    <m/>
    <m/>
    <x v="0"/>
    <s v="Plesolar"/>
    <s v="Elektrarny"/>
    <s v="http://www.elektrarny.pro/detail.php?id=10257"/>
    <s v="Industry About"/>
    <m/>
    <m/>
    <m/>
    <m/>
    <m/>
    <m/>
  </r>
  <r>
    <x v="37"/>
    <x v="37"/>
    <s v="Plzenska Tepalrenska"/>
    <s v="WRI1019225"/>
    <n v="137"/>
    <n v="49.754199999999997"/>
    <n v="13.3988"/>
    <x v="6"/>
    <m/>
    <m/>
    <m/>
    <x v="0"/>
    <s v="Plzenska Teplarenska"/>
    <s v="Plzenska Teplarenska"/>
    <s v="http://www.pltep.cz/index.php?goto=text&amp;sekce=Ar5bXRIQ&amp;tid=5GPLpGs4&amp;lng=cz"/>
    <s v="WRI"/>
    <m/>
    <m/>
    <m/>
    <m/>
    <m/>
    <m/>
  </r>
  <r>
    <x v="37"/>
    <x v="37"/>
    <s v="PlzeÅˆ KÅ™imice B Solar Power Plant"/>
    <s v="WRI1029655"/>
    <n v="1.2"/>
    <n v="49.749499999999998"/>
    <n v="13.3249"/>
    <x v="7"/>
    <m/>
    <m/>
    <m/>
    <x v="0"/>
    <s v="Amesbury - Solar Investors 1"/>
    <s v="Elektrarny"/>
    <s v="http://www.elektrarny.pro/detail.php?id=254"/>
    <s v="Industry About"/>
    <m/>
    <m/>
    <m/>
    <m/>
    <m/>
    <m/>
  </r>
  <r>
    <x v="37"/>
    <x v="37"/>
    <s v="PlzeÅˆ UniverzitnÃ­ Solar Power Plant"/>
    <s v="WRI1029562"/>
    <n v="1"/>
    <n v="49.726199999999999"/>
    <n v="13.3256"/>
    <x v="7"/>
    <m/>
    <m/>
    <m/>
    <x v="0"/>
    <s v="Arcus Media"/>
    <s v="Elektrarny"/>
    <s v="http://www.elektrarny.pro/detail.php?id=379"/>
    <s v="Industry About"/>
    <m/>
    <m/>
    <m/>
    <m/>
    <m/>
    <m/>
  </r>
  <r>
    <x v="37"/>
    <x v="37"/>
    <s v="PlÃ¡niÄka Solar Power Plant"/>
    <s v="WRI1029533"/>
    <n v="1.3"/>
    <n v="48.723100000000002"/>
    <n v="14.1303"/>
    <x v="7"/>
    <m/>
    <m/>
    <m/>
    <x v="0"/>
    <s v="Solar PlÃ¡niÄka"/>
    <s v="Elektrarny"/>
    <s v="http://www.elektrarny.pro/detail.php?id=11206"/>
    <s v="Industry About"/>
    <m/>
    <m/>
    <m/>
    <m/>
    <m/>
    <m/>
  </r>
  <r>
    <x v="37"/>
    <x v="37"/>
    <s v="Pocerady"/>
    <s v="WRI1019168"/>
    <n v="1000"/>
    <n v="50.427799999999998"/>
    <n v="13.6792"/>
    <x v="6"/>
    <m/>
    <m/>
    <m/>
    <x v="0"/>
    <s v="CEZ Group"/>
    <s v="CEZ Group"/>
    <s v="https://www.cez.cz/en/power-plants-and-environment/coal-fired-power-plants/cr/pocerady.html"/>
    <s v="WRI"/>
    <m/>
    <m/>
    <m/>
    <m/>
    <m/>
    <m/>
  </r>
  <r>
    <x v="37"/>
    <x v="37"/>
    <s v="PodolÃ­ Solar Power Plant"/>
    <s v="WRI1029431"/>
    <n v="1.4"/>
    <n v="49.463700000000003"/>
    <n v="14.727499999999999"/>
    <x v="7"/>
    <m/>
    <m/>
    <m/>
    <x v="0"/>
    <s v="PodolÃ­ Energy"/>
    <s v="Elektrarny"/>
    <s v="http://www.elektrarny.pro/detail.php?id=10270"/>
    <s v="Industry About"/>
    <m/>
    <m/>
    <m/>
    <m/>
    <m/>
    <m/>
  </r>
  <r>
    <x v="37"/>
    <x v="37"/>
    <s v="Pohledy Solar Power Plant"/>
    <s v="WRI1029631"/>
    <n v="5.8"/>
    <n v="49.690600000000003"/>
    <n v="16.5473"/>
    <x v="7"/>
    <m/>
    <m/>
    <m/>
    <x v="0"/>
    <s v="Alt Pohledy"/>
    <s v="Elektrarny"/>
    <s v="http://www.elektrarny.pro/detail.php?id=235"/>
    <s v="Industry About"/>
    <m/>
    <m/>
    <m/>
    <m/>
    <m/>
    <m/>
  </r>
  <r>
    <x v="37"/>
    <x v="37"/>
    <s v="PoleÅ¡ovice Solar Power Plant"/>
    <s v="WRI1029449"/>
    <n v="2"/>
    <n v="49.021099999999997"/>
    <n v="17.350100000000001"/>
    <x v="7"/>
    <m/>
    <m/>
    <m/>
    <x v="0"/>
    <s v="Emel Energy as"/>
    <s v="Elektrarny"/>
    <s v="http://www.elektrarny.pro/detail.php?id=1407"/>
    <s v="Industry About"/>
    <m/>
    <m/>
    <m/>
    <m/>
    <m/>
    <m/>
  </r>
  <r>
    <x v="37"/>
    <x v="37"/>
    <s v="Polom Solar Power Plant"/>
    <s v="WRI1029802"/>
    <n v="1.5"/>
    <n v="49.574800000000003"/>
    <n v="17.860800000000001"/>
    <x v="7"/>
    <m/>
    <m/>
    <m/>
    <x v="0"/>
    <s v="FVE Polom"/>
    <s v="Elektrarny"/>
    <s v="http://www.elektrarny.pro/detail.php?id=1950"/>
    <s v="Industry About"/>
    <m/>
    <m/>
    <m/>
    <m/>
    <m/>
    <m/>
  </r>
  <r>
    <x v="37"/>
    <x v="37"/>
    <s v="Pozorka u Kladrub Solar Power Plant"/>
    <s v="WRI1029653"/>
    <n v="4"/>
    <n v="49.7012"/>
    <n v="12.9933"/>
    <x v="7"/>
    <m/>
    <m/>
    <m/>
    <x v="0"/>
    <s v="MBF Czech"/>
    <s v="Elektrarny"/>
    <s v="http://www.elektrarny.pro/detail.php?id=7963"/>
    <s v="Industry About"/>
    <m/>
    <m/>
    <m/>
    <m/>
    <m/>
    <m/>
  </r>
  <r>
    <x v="37"/>
    <x v="37"/>
    <s v="PoÄerady"/>
    <s v="WRI1019205"/>
    <n v="840"/>
    <n v="50.426699999999997"/>
    <n v="13.6747"/>
    <x v="1"/>
    <m/>
    <m/>
    <m/>
    <x v="29"/>
    <s v="CEZ Group"/>
    <s v="CEZ Group"/>
    <s v="https://www.cez.cz/en/power-plants-and-environment/ccgt-power-plants.html"/>
    <s v="WRI"/>
    <m/>
    <m/>
    <m/>
    <m/>
    <m/>
    <m/>
  </r>
  <r>
    <x v="37"/>
    <x v="37"/>
    <s v="PoÅ™Ã­ÄÃ­"/>
    <s v="WRI1019169"/>
    <n v="165"/>
    <n v="50.572699999999998"/>
    <n v="15.9634"/>
    <x v="6"/>
    <m/>
    <m/>
    <m/>
    <x v="6"/>
    <s v="CEZ Group"/>
    <s v="CEZ Group"/>
    <s v="https://www.cez.cz/en/power-plants-and-environment/coal-fired-power-plants/cr/porici.html"/>
    <s v="GEODB"/>
    <m/>
    <m/>
    <m/>
    <m/>
    <m/>
    <m/>
  </r>
  <r>
    <x v="37"/>
    <x v="37"/>
    <s v="PravÄice Solar Power Plant"/>
    <s v="WRI1029479"/>
    <n v="3.2"/>
    <n v="49.319000000000003"/>
    <n v="17.493600000000001"/>
    <x v="7"/>
    <m/>
    <m/>
    <m/>
    <x v="0"/>
    <s v="Solar 7"/>
    <s v="Elektrarny"/>
    <s v="http://www.elektrarny.pro/detail.php?id=11166"/>
    <s v="Industry About"/>
    <m/>
    <m/>
    <m/>
    <m/>
    <m/>
    <m/>
  </r>
  <r>
    <x v="37"/>
    <x v="37"/>
    <s v="ProstÄ›jov - Dulwich Trade Solar Power Plant"/>
    <s v="WRI1029487"/>
    <n v="2.4"/>
    <n v="49.462699999999998"/>
    <n v="17.150700000000001"/>
    <x v="7"/>
    <m/>
    <m/>
    <m/>
    <x v="0"/>
    <s v="Dulwich Trade as"/>
    <s v="Elektrarny"/>
    <s v="http://www.elektrarny.pro/detail.php?id=1202"/>
    <s v="Industry About"/>
    <m/>
    <m/>
    <m/>
    <m/>
    <m/>
    <m/>
  </r>
  <r>
    <x v="37"/>
    <x v="37"/>
    <s v="ProstÄ›jov - Meridian Solar Power Plant"/>
    <s v="WRI1029452"/>
    <n v="2.2000000000000002"/>
    <n v="49.438800000000001"/>
    <n v="17.096299999999999"/>
    <x v="7"/>
    <m/>
    <m/>
    <m/>
    <x v="0"/>
    <s v="Meridian SolÃ¡rnÃ­ Park II"/>
    <s v="Elektrarny"/>
    <s v="http://www.elektrarny.pro/detail.php?id=7982"/>
    <s v="Industry About"/>
    <m/>
    <m/>
    <m/>
    <m/>
    <m/>
    <m/>
  </r>
  <r>
    <x v="37"/>
    <x v="37"/>
    <s v="ProtivÃ­n Solar Power Plant"/>
    <s v="WRI1029743"/>
    <n v="3.2"/>
    <n v="49.215699999999998"/>
    <n v="14.1975"/>
    <x v="7"/>
    <m/>
    <m/>
    <m/>
    <x v="0"/>
    <s v="Energy 21 as"/>
    <s v="Energy 21"/>
    <s v="http://www.energy21.cz"/>
    <s v="Industry About"/>
    <m/>
    <m/>
    <m/>
    <m/>
    <m/>
    <m/>
  </r>
  <r>
    <x v="37"/>
    <x v="37"/>
    <s v="PrunÃ©Å™ov"/>
    <s v="WRI1019170"/>
    <n v="1490"/>
    <n v="50.4178"/>
    <n v="13.2592"/>
    <x v="6"/>
    <m/>
    <m/>
    <m/>
    <x v="0"/>
    <s v="CEZ Group"/>
    <s v="CEZ Group"/>
    <s v="https://www.cez.cz/en/power-plants-and-environment/coal-fired-power-plants/cr/prunerov.html"/>
    <s v="WRI"/>
    <m/>
    <m/>
    <m/>
    <m/>
    <m/>
    <m/>
  </r>
  <r>
    <x v="37"/>
    <x v="37"/>
    <s v="PrÅ¾no Solar Power Plant"/>
    <s v="WRI1029703"/>
    <n v="3"/>
    <n v="49.618099999999998"/>
    <n v="18.360399999999998"/>
    <x v="7"/>
    <m/>
    <m/>
    <m/>
    <x v="0"/>
    <s v="Mevra Energy"/>
    <s v="Elektrarny"/>
    <s v="http://www.elektrarny.pro/detail.php?id=8007"/>
    <s v="Industry About"/>
    <m/>
    <m/>
    <m/>
    <m/>
    <m/>
    <m/>
  </r>
  <r>
    <x v="37"/>
    <x v="37"/>
    <s v="Pucov Solar Power Plant"/>
    <s v="WRI1029420"/>
    <n v="1.7"/>
    <n v="49.249699999999997"/>
    <n v="16.182300000000001"/>
    <x v="7"/>
    <m/>
    <m/>
    <m/>
    <x v="0"/>
    <s v="Almando"/>
    <s v="Elektrarny"/>
    <s v="http://www.elektrarny.pro/detail.php?id=217"/>
    <s v="Industry About"/>
    <m/>
    <m/>
    <m/>
    <m/>
    <m/>
    <m/>
  </r>
  <r>
    <x v="37"/>
    <x v="37"/>
    <s v="PÃ¡leÄ Solar Power Plant"/>
    <s v="WRI1029694"/>
    <n v="1"/>
    <n v="50.310400000000001"/>
    <n v="14.055099999999999"/>
    <x v="7"/>
    <m/>
    <m/>
    <m/>
    <x v="0"/>
    <s v="FV elektrÃ¡rna PÃ¡leÄ"/>
    <s v="Elektrarny"/>
    <s v="http://www.elektrarny.pro/detail.php?id=1843"/>
    <s v="Industry About"/>
    <m/>
    <m/>
    <m/>
    <m/>
    <m/>
    <m/>
  </r>
  <r>
    <x v="37"/>
    <x v="37"/>
    <s v="PÃ¡nov Solar Power Plant"/>
    <s v="WRI1029603"/>
    <n v="2.1"/>
    <n v="48.8825"/>
    <n v="17.142499999999998"/>
    <x v="7"/>
    <m/>
    <m/>
    <m/>
    <x v="0"/>
    <s v="ÄŒEZ as"/>
    <s v="Elektrarny"/>
    <s v="http://www.cez.cz"/>
    <s v="Industry About"/>
    <m/>
    <m/>
    <m/>
    <m/>
    <m/>
    <m/>
  </r>
  <r>
    <x v="37"/>
    <x v="37"/>
    <s v="PÅ™edboÅ™ice Solar Power Plant"/>
    <s v="WRI1029758"/>
    <n v="1.5"/>
    <n v="49.609000000000002"/>
    <n v="14.8302"/>
    <x v="7"/>
    <m/>
    <m/>
    <m/>
    <x v="0"/>
    <s v="SunField"/>
    <s v="Elektrarny"/>
    <s v="http://www.elektrarny.pro/detail.php?id=11547"/>
    <s v="Industry About"/>
    <m/>
    <m/>
    <m/>
    <m/>
    <m/>
    <m/>
  </r>
  <r>
    <x v="37"/>
    <x v="37"/>
    <s v="PÅ™eÅ¡tice Solar Power Plant"/>
    <s v="WRI1029558"/>
    <n v="1"/>
    <n v="49.569800000000001"/>
    <n v="13.3224"/>
    <x v="7"/>
    <m/>
    <m/>
    <m/>
    <x v="0"/>
    <s v="Solar PÅ™eÅ¡tice"/>
    <s v="Elektrarny"/>
    <s v="http://www.elektrarny.pro/detail.php?id=11214"/>
    <s v="Industry About"/>
    <m/>
    <m/>
    <m/>
    <m/>
    <m/>
    <m/>
  </r>
  <r>
    <x v="37"/>
    <x v="37"/>
    <s v="PÅ™Ã­bram Solar Power Plant"/>
    <s v="WRI1029773"/>
    <n v="1.5"/>
    <n v="49.706099999999999"/>
    <n v="13.9976"/>
    <x v="7"/>
    <m/>
    <m/>
    <m/>
    <x v="0"/>
    <s v="Lucis PB"/>
    <s v="Elektrarny"/>
    <s v="http://www.elektrarny.pro/detail.php?id=7438"/>
    <s v="Industry About"/>
    <m/>
    <m/>
    <m/>
    <m/>
    <m/>
    <m/>
  </r>
  <r>
    <x v="37"/>
    <x v="37"/>
    <s v="PÅ™Ã­kazy u Olomouce Solar Power Plant"/>
    <s v="WRI1029453"/>
    <n v="1.6"/>
    <n v="49.636099999999999"/>
    <n v="17.1538"/>
    <x v="7"/>
    <m/>
    <m/>
    <m/>
    <x v="0"/>
    <s v="Erinome as"/>
    <s v="Elektrarny"/>
    <s v="http://www.elektrarny.pro/detail.php?id=1476"/>
    <s v="Industry About"/>
    <m/>
    <m/>
    <m/>
    <m/>
    <m/>
    <m/>
  </r>
  <r>
    <x v="37"/>
    <x v="37"/>
    <s v="PÅ™Ã­mÄ›tice Solar Power Plant"/>
    <s v="WRI1029724"/>
    <n v="3.4"/>
    <n v="48.884900000000002"/>
    <n v="16.026599999999998"/>
    <x v="7"/>
    <m/>
    <m/>
    <m/>
    <x v="0"/>
    <s v="Goodwill Power Plant"/>
    <s v="Elektrarny"/>
    <s v="http://www.elektrarny.pro/detail.php?id=2051"/>
    <s v="Industry About"/>
    <m/>
    <m/>
    <m/>
    <m/>
    <m/>
    <m/>
  </r>
  <r>
    <x v="37"/>
    <x v="37"/>
    <s v="Radvanice Solar Power Plant"/>
    <s v="WRI1029440"/>
    <n v="2.2999999999999998"/>
    <n v="49.5169"/>
    <n v="17.485499999999998"/>
    <x v="7"/>
    <m/>
    <m/>
    <m/>
    <x v="0"/>
    <s v="Photon Energy Operations CZ"/>
    <s v="http://www.photonenergyoperations.cz/provoz-a-servis-fve"/>
    <s v="http://www.photonenergyoperations.cz"/>
    <s v="Industry About"/>
    <m/>
    <m/>
    <m/>
    <m/>
    <m/>
    <m/>
  </r>
  <r>
    <x v="37"/>
    <x v="37"/>
    <s v="RakovÃ¡ u Konice Solar Power Plant"/>
    <s v="WRI1029454"/>
    <n v="6.5"/>
    <n v="49.599200000000003"/>
    <n v="16.944099999999999"/>
    <x v="7"/>
    <m/>
    <m/>
    <m/>
    <x v="0"/>
    <s v="Rekman"/>
    <s v="Elektrarny"/>
    <s v="http://www.elektrarny.pro/detail.php?id=10578"/>
    <s v="Industry About"/>
    <m/>
    <m/>
    <m/>
    <m/>
    <m/>
    <m/>
  </r>
  <r>
    <x v="37"/>
    <x v="37"/>
    <s v="Ralsko 1 Solar Power Plant"/>
    <s v="WRI1029567"/>
    <n v="14.2"/>
    <n v="50.599800000000002"/>
    <n v="14.8878"/>
    <x v="7"/>
    <m/>
    <m/>
    <m/>
    <x v="0"/>
    <s v="ÄŒEZ as"/>
    <s v="CEZ Group"/>
    <s v="https://www.cez.cz/en/power-plants-and-environment/solar-power-plants.html"/>
    <s v="Industry About"/>
    <m/>
    <m/>
    <m/>
    <m/>
    <m/>
    <m/>
  </r>
  <r>
    <x v="37"/>
    <x v="37"/>
    <s v="Ralsko 2 Solar Power Plant"/>
    <s v="WRI1029569"/>
    <n v="12.8"/>
    <n v="50.578699999999998"/>
    <n v="14.791700000000001"/>
    <x v="7"/>
    <m/>
    <m/>
    <m/>
    <x v="0"/>
    <s v="ÄŒEZ as"/>
    <s v="CEZ Group"/>
    <s v="https://www.cez.cz/en/power-plants-and-environment/solar-power-plants.html"/>
    <s v="Industry About"/>
    <m/>
    <m/>
    <m/>
    <m/>
    <m/>
    <m/>
  </r>
  <r>
    <x v="37"/>
    <x v="37"/>
    <s v="Ralsko 3 Solar Power Plant"/>
    <s v="WRI1029570"/>
    <n v="6.6"/>
    <n v="50.5747"/>
    <n v="14.846500000000001"/>
    <x v="7"/>
    <m/>
    <m/>
    <m/>
    <x v="0"/>
    <s v="ÄŒEZ as"/>
    <s v="CEZ Group"/>
    <s v="https://www.cez.cz/en/power-plants-and-environment/solar-power-plants.html"/>
    <s v="Industry About"/>
    <m/>
    <m/>
    <m/>
    <m/>
    <m/>
    <m/>
  </r>
  <r>
    <x v="37"/>
    <x v="37"/>
    <s v="Ralsko 4 Solar Power Plant"/>
    <s v="WRI1029568"/>
    <n v="4.5"/>
    <n v="50.607999999999997"/>
    <n v="14.8848"/>
    <x v="7"/>
    <m/>
    <m/>
    <m/>
    <x v="0"/>
    <s v="ÄŒEZ as"/>
    <s v="CEZ Group"/>
    <s v="https://www.cez.cz/en/power-plants-and-environment/solar-power-plants.html"/>
    <s v="Industry About"/>
    <m/>
    <m/>
    <m/>
    <m/>
    <m/>
    <m/>
  </r>
  <r>
    <x v="37"/>
    <x v="37"/>
    <s v="Rataje Solar Power Plant"/>
    <s v="WRI1029429"/>
    <n v="2.2000000000000002"/>
    <n v="49.3521"/>
    <n v="14.44"/>
    <x v="7"/>
    <m/>
    <m/>
    <m/>
    <x v="0"/>
    <s v="Happy Sun"/>
    <s v="Elektrarny"/>
    <s v="http://www.elektrarny.pro/detail.php?id=2169"/>
    <s v="Industry About"/>
    <m/>
    <m/>
    <m/>
    <m/>
    <m/>
    <m/>
  </r>
  <r>
    <x v="37"/>
    <x v="37"/>
    <s v="RatÃ­Å¡kovice Solar Power Plant"/>
    <s v="WRI1029550"/>
    <n v="2.2000000000000002"/>
    <n v="48.911799999999999"/>
    <n v="17.175999999999998"/>
    <x v="7"/>
    <m/>
    <m/>
    <m/>
    <x v="0"/>
    <s v="Sanergie as"/>
    <s v="Elektrarny"/>
    <s v="http://www.elektrarny.pro/detail.php?id=10967"/>
    <s v="Industry About"/>
    <m/>
    <m/>
    <m/>
    <m/>
    <m/>
    <m/>
  </r>
  <r>
    <x v="37"/>
    <x v="37"/>
    <s v="RodvÃ­nov Solar Power Plant"/>
    <s v="WRI1029388"/>
    <n v="1.4"/>
    <n v="49.161299999999997"/>
    <n v="15.0528"/>
    <x v="7"/>
    <m/>
    <m/>
    <m/>
    <x v="0"/>
    <s v="Solar Liglass"/>
    <s v="Solar Liglass"/>
    <s v="http://www.solar-liglass.cz/images/stories/obrazky/pdf_13.jpg"/>
    <s v="Industry About"/>
    <m/>
    <m/>
    <m/>
    <m/>
    <m/>
    <m/>
  </r>
  <r>
    <x v="37"/>
    <x v="37"/>
    <s v="Rokytnice nad Rokytnou Solar Power Plant"/>
    <s v="WRI1029423"/>
    <n v="1"/>
    <n v="49.180399999999999"/>
    <n v="15.771800000000001"/>
    <x v="7"/>
    <m/>
    <m/>
    <m/>
    <x v="0"/>
    <s v="Pontus energy"/>
    <s v="Elektrarny"/>
    <s v="http://www.elektrarny.pro/detail.php?id=10280"/>
    <s v="Industry About"/>
    <m/>
    <m/>
    <m/>
    <m/>
    <m/>
    <m/>
  </r>
  <r>
    <x v="37"/>
    <x v="37"/>
    <s v="Rosice Solar Power Plant"/>
    <s v="WRI1029606"/>
    <n v="2.7"/>
    <n v="49.198"/>
    <n v="16.4026"/>
    <x v="7"/>
    <m/>
    <m/>
    <m/>
    <x v="0"/>
    <s v="FVE Rosice"/>
    <s v="Elektrarny"/>
    <s v="http://www.elektrarny.pro/detail.php?id=10393"/>
    <s v="Industry About"/>
    <m/>
    <m/>
    <m/>
    <m/>
    <m/>
    <m/>
  </r>
  <r>
    <x v="37"/>
    <x v="37"/>
    <s v="RoudnÃ© Solar Power Plant"/>
    <s v="WRI1029515"/>
    <n v="2.7"/>
    <n v="48.9343"/>
    <n v="14.475099999999999"/>
    <x v="7"/>
    <m/>
    <m/>
    <m/>
    <x v="0"/>
    <s v="Solar Project"/>
    <s v="Elektrarny"/>
    <s v="http://www.elektrarny.pro/detail.php?id=11216"/>
    <s v="Industry About"/>
    <m/>
    <m/>
    <m/>
    <m/>
    <m/>
    <m/>
  </r>
  <r>
    <x v="37"/>
    <x v="37"/>
    <s v="RozstÃ¡nÃ­ Solar Power Plant"/>
    <s v="WRI1029451"/>
    <n v="2"/>
    <n v="49.742800000000003"/>
    <n v="16.7226"/>
    <x v="7"/>
    <m/>
    <m/>
    <m/>
    <x v="0"/>
    <s v="Alt Energie"/>
    <s v="Elektrarny"/>
    <s v="http://www.elektrarny.pro/detail.php?id=234"/>
    <s v="Industry About"/>
    <m/>
    <m/>
    <m/>
    <m/>
    <m/>
    <m/>
  </r>
  <r>
    <x v="37"/>
    <x v="37"/>
    <s v="Rozvadov 1 Solar Power Plant"/>
    <s v="WRI1029747"/>
    <n v="2.2999999999999998"/>
    <n v="49.672499999999999"/>
    <n v="12.587300000000001"/>
    <x v="7"/>
    <m/>
    <m/>
    <m/>
    <x v="0"/>
    <s v="Energy 21 as"/>
    <s v="Energy 21"/>
    <s v="http://www.energy21.cz"/>
    <s v="Industry About"/>
    <m/>
    <m/>
    <m/>
    <m/>
    <m/>
    <m/>
  </r>
  <r>
    <x v="37"/>
    <x v="37"/>
    <s v="Rozvadov 2 Solar Power Plant"/>
    <s v="WRI1029746"/>
    <n v="1.7"/>
    <n v="49.676499999999997"/>
    <n v="12.5921"/>
    <x v="7"/>
    <m/>
    <m/>
    <m/>
    <x v="0"/>
    <s v="Energy 21 as"/>
    <s v="Energy 21"/>
    <s v="http://www.energy21.cz"/>
    <s v="Industry About"/>
    <m/>
    <m/>
    <m/>
    <m/>
    <m/>
    <m/>
  </r>
  <r>
    <x v="37"/>
    <x v="37"/>
    <s v="RoÅ¡tÃ­n 1 Solar Power Plant"/>
    <s v="WRI1029475"/>
    <n v="1.2"/>
    <n v="49.191099999999999"/>
    <n v="17.280899999999999"/>
    <x v="7"/>
    <m/>
    <m/>
    <m/>
    <x v="0"/>
    <s v="RoÅ¡tÃ­n"/>
    <s v="Elektrarny"/>
    <s v="http://www.elektrarny.pro/detail.php?id=10867"/>
    <s v="Industry About"/>
    <m/>
    <m/>
    <m/>
    <m/>
    <m/>
    <m/>
  </r>
  <r>
    <x v="37"/>
    <x v="37"/>
    <s v="RoÅ¡tÃ­n 2 Solar Power Plant"/>
    <s v="WRI1029445"/>
    <n v="1.4"/>
    <n v="49.192900000000002"/>
    <n v="17.284600000000001"/>
    <x v="7"/>
    <m/>
    <m/>
    <m/>
    <x v="0"/>
    <s v="FVE 12"/>
    <s v="Elektrarny"/>
    <s v="http://www.elektrarny.pro/detail.php?id=1854"/>
    <s v="Industry About"/>
    <m/>
    <m/>
    <m/>
    <m/>
    <m/>
    <m/>
  </r>
  <r>
    <x v="37"/>
    <x v="37"/>
    <s v="RoÅ¾nÃ¡ Solar Power Plant"/>
    <s v="WRI1029552"/>
    <n v="4.3"/>
    <n v="49.492100000000001"/>
    <n v="16.2241"/>
    <x v="7"/>
    <m/>
    <m/>
    <m/>
    <x v="0"/>
    <s v="Chiloe as"/>
    <s v="Elektrarny"/>
    <s v="http://www.elektrarny.pro/detail.php?id=861"/>
    <s v="Industry About"/>
    <m/>
    <m/>
    <m/>
    <m/>
    <m/>
    <m/>
  </r>
  <r>
    <x v="37"/>
    <x v="37"/>
    <s v="Rudoltice - Steal Solar Power Plant"/>
    <s v="WRI1029628"/>
    <n v="1"/>
    <n v="49.898099999999999"/>
    <n v="16.5822"/>
    <x v="7"/>
    <m/>
    <m/>
    <m/>
    <x v="0"/>
    <s v="Steal"/>
    <s v="Elektrarny"/>
    <s v="http://www.elektrarny.pro/detail.php?id=11335"/>
    <s v="Industry About"/>
    <m/>
    <m/>
    <m/>
    <m/>
    <m/>
    <m/>
  </r>
  <r>
    <x v="37"/>
    <x v="37"/>
    <s v="Rudoltice - Will Solar Power Plant"/>
    <s v="WRI1029627"/>
    <n v="1.4"/>
    <n v="49.892200000000003"/>
    <n v="16.568999999999999"/>
    <x v="7"/>
    <m/>
    <m/>
    <m/>
    <x v="0"/>
    <s v="Will as"/>
    <s v="Elektrarny"/>
    <s v="http://www.elektrarny.pro/detail.php?id=12574"/>
    <s v="Industry About"/>
    <m/>
    <m/>
    <m/>
    <m/>
    <m/>
    <m/>
  </r>
  <r>
    <x v="37"/>
    <x v="37"/>
    <s v="Rybnice Solar Power Plant"/>
    <s v="WRI1029656"/>
    <n v="1.2"/>
    <n v="49.911999999999999"/>
    <n v="13.369899999999999"/>
    <x v="7"/>
    <m/>
    <m/>
    <m/>
    <x v="0"/>
    <s v="BCP SolÃ¡rnÃ­"/>
    <s v="Elektrarny"/>
    <s v="http://www.elektrarny.pro/detail.php?id=585"/>
    <s v="Industry About"/>
    <m/>
    <m/>
    <m/>
    <m/>
    <m/>
    <m/>
  </r>
  <r>
    <x v="37"/>
    <x v="37"/>
    <s v="RybnÃ­ky Solar Power Plant"/>
    <s v="WRI1029771"/>
    <n v="1"/>
    <n v="49.752499999999998"/>
    <n v="14.2006"/>
    <x v="7"/>
    <m/>
    <m/>
    <m/>
    <x v="0"/>
    <s v="Harmonie Beta"/>
    <s v="Elektrarny"/>
    <s v="http://www.elektrarny.pro/detail.php?id=2172"/>
    <s v="Industry About"/>
    <m/>
    <m/>
    <m/>
    <m/>
    <m/>
    <m/>
  </r>
  <r>
    <x v="37"/>
    <x v="37"/>
    <s v="RybnÃ­Äek Solar Power Plant"/>
    <s v="WRI1029595"/>
    <n v="4.5999999999999996"/>
    <n v="49.278500000000001"/>
    <n v="17.074300000000001"/>
    <x v="7"/>
    <m/>
    <m/>
    <m/>
    <x v="0"/>
    <s v="Solarpark RybnÃ­Äek"/>
    <s v="Elektrarny"/>
    <s v="http://www.elektrarny.pro/detail.php?id=11260"/>
    <s v="Industry About"/>
    <m/>
    <m/>
    <m/>
    <m/>
    <m/>
    <m/>
  </r>
  <r>
    <x v="37"/>
    <x v="37"/>
    <s v="RÃ½maÅ™ov Solar Power Plant"/>
    <s v="WRI1029737"/>
    <n v="1.1000000000000001"/>
    <n v="49.938099999999999"/>
    <n v="17.277100000000001"/>
    <x v="7"/>
    <m/>
    <m/>
    <m/>
    <x v="0"/>
    <s v="Osona Solar"/>
    <s v="Elektrarny"/>
    <s v="http://www.elektrarny.pro/detail.php?id=9409"/>
    <s v="Industry About"/>
    <m/>
    <m/>
    <m/>
    <m/>
    <m/>
    <m/>
  </r>
  <r>
    <x v="37"/>
    <x v="37"/>
    <s v="Sazovice Solar Power Plant"/>
    <s v="WRI1029485"/>
    <n v="1.2"/>
    <n v="49.237099999999998"/>
    <n v="17.565000000000001"/>
    <x v="7"/>
    <m/>
    <m/>
    <m/>
    <x v="0"/>
    <s v="GS55 Sazovice"/>
    <s v="Elektrarny"/>
    <s v="http://www.elektrarny.pro/detail.php?id=2072"/>
    <s v="Industry About"/>
    <m/>
    <m/>
    <m/>
    <m/>
    <m/>
    <m/>
  </r>
  <r>
    <x v="37"/>
    <x v="37"/>
    <s v="Sedlec Solar Power Plant"/>
    <s v="WRI1029638"/>
    <n v="1.5"/>
    <n v="50.483899999999998"/>
    <n v="13.715400000000001"/>
    <x v="7"/>
    <m/>
    <m/>
    <m/>
    <x v="0"/>
    <s v="FVE Sedlec"/>
    <s v="Elektrarny"/>
    <s v="http://www.elektrarny.pro/detail.php?id=1952"/>
    <s v="Industry About"/>
    <m/>
    <m/>
    <m/>
    <m/>
    <m/>
    <m/>
  </r>
  <r>
    <x v="37"/>
    <x v="37"/>
    <s v="SemanÃ­n Solar Power Plant"/>
    <s v="WRI1029626"/>
    <n v="2"/>
    <n v="49.8598"/>
    <n v="16.4587"/>
    <x v="7"/>
    <m/>
    <m/>
    <m/>
    <x v="0"/>
    <s v="FVE SemanÃ­n Czech Republic"/>
    <s v="Elektrarny"/>
    <s v="http://www.elektrarny.pro/detail.php?id=1953"/>
    <s v="Industry About"/>
    <m/>
    <m/>
    <m/>
    <m/>
    <m/>
    <m/>
  </r>
  <r>
    <x v="37"/>
    <x v="37"/>
    <s v="Senkov Solar Power Plant"/>
    <s v="WRI1029619"/>
    <n v="1.1000000000000001"/>
    <n v="50.2971"/>
    <n v="13.7805"/>
    <x v="7"/>
    <m/>
    <m/>
    <m/>
    <x v="0"/>
    <s v="PT EnergetickÃ¡ spol."/>
    <s v="Elektrarny"/>
    <s v="http://www.elektrarny.pro/detail.php?id=10255"/>
    <s v="Industry About"/>
    <m/>
    <m/>
    <m/>
    <m/>
    <m/>
    <m/>
  </r>
  <r>
    <x v="37"/>
    <x v="37"/>
    <s v="Simirice Solar Power Plant"/>
    <s v="WRI1029711"/>
    <n v="6.1"/>
    <n v="50.296500000000002"/>
    <n v="15.845499999999999"/>
    <x v="7"/>
    <m/>
    <m/>
    <m/>
    <x v="0"/>
    <s v="Phono Solar Technology Co Ltd"/>
    <s v="Phono Solar"/>
    <s v="http://www.phonosolar.com"/>
    <s v="Industry About"/>
    <m/>
    <m/>
    <m/>
    <m/>
    <m/>
    <m/>
  </r>
  <r>
    <x v="37"/>
    <x v="37"/>
    <s v="Skalice u ÄŒeskÃ© LÃ­py Solar Power Plant"/>
    <s v="WRI1029639"/>
    <n v="2"/>
    <n v="50.743499999999997"/>
    <n v="14.5215"/>
    <x v="7"/>
    <m/>
    <m/>
    <m/>
    <x v="0"/>
    <m/>
    <s v="Elektrarny"/>
    <s v="http://www.elektrarny.pro/seznam-elektraren.php"/>
    <s v="Industry About"/>
    <m/>
    <m/>
    <m/>
    <m/>
    <m/>
    <m/>
  </r>
  <r>
    <x v="37"/>
    <x v="37"/>
    <s v="Slapy"/>
    <s v="WRI1019179"/>
    <n v="144"/>
    <n v="49.823700000000002"/>
    <n v="17.434200000000001"/>
    <x v="0"/>
    <m/>
    <m/>
    <m/>
    <x v="0"/>
    <s v="CEZ Group"/>
    <s v="CEZ Group"/>
    <s v="https://www.cez.cz/en/power-plants-and-environment/hydraulic-power-plants/slapy.html"/>
    <s v="WRI"/>
    <m/>
    <m/>
    <m/>
    <m/>
    <m/>
    <m/>
  </r>
  <r>
    <x v="37"/>
    <x v="37"/>
    <s v="SlaviÄÃ­n A Solar Power Plant"/>
    <s v="WRI1029793"/>
    <n v="2.2000000000000002"/>
    <n v="49.098399999999998"/>
    <n v="17.903400000000001"/>
    <x v="7"/>
    <m/>
    <m/>
    <m/>
    <x v="0"/>
    <s v="INTEC Green Energy"/>
    <s v="Elektrarny"/>
    <s v="http://www.elektrarny.pro/detail.php?id=4826"/>
    <s v="Industry About"/>
    <m/>
    <m/>
    <m/>
    <m/>
    <m/>
    <m/>
  </r>
  <r>
    <x v="37"/>
    <x v="37"/>
    <s v="SlaviÄÃ­n B Solar Power Plant"/>
    <s v="WRI1029704"/>
    <n v="2.1"/>
    <n v="49.099899999999998"/>
    <n v="17.911300000000001"/>
    <x v="7"/>
    <m/>
    <m/>
    <m/>
    <x v="0"/>
    <s v="Buzzing Pink Lines"/>
    <s v="Elektrarny"/>
    <s v="http://www.elektrarny.pro/detail.php?id=793"/>
    <s v="Industry About"/>
    <m/>
    <m/>
    <m/>
    <m/>
    <m/>
    <m/>
  </r>
  <r>
    <x v="37"/>
    <x v="37"/>
    <s v="Slavkov Solar Power Plant"/>
    <s v="WRI1029436"/>
    <n v="1.1000000000000001"/>
    <n v="49.146599999999999"/>
    <n v="16.873699999999999"/>
    <x v="7"/>
    <m/>
    <m/>
    <m/>
    <x v="0"/>
    <s v="Photon Energy Operations CZ"/>
    <s v="http://www.photonenergyoperations.cz/provoz-a-servis-fve"/>
    <s v="http://www.photonenergyoperations.cz"/>
    <s v="Industry About"/>
    <m/>
    <m/>
    <m/>
    <m/>
    <m/>
    <m/>
  </r>
  <r>
    <x v="37"/>
    <x v="37"/>
    <s v="SmrÅ¾ice Solar Power Plant"/>
    <s v="WRI1029486"/>
    <n v="1"/>
    <n v="49.502899999999997"/>
    <n v="17.1081"/>
    <x v="7"/>
    <m/>
    <m/>
    <m/>
    <x v="0"/>
    <s v="PV SmrÅ¾ice"/>
    <s v="Elektrarny"/>
    <s v="http://www.elektrarny.pro/detail.php?id=10394"/>
    <s v="Industry About"/>
    <m/>
    <m/>
    <m/>
    <m/>
    <m/>
    <m/>
  </r>
  <r>
    <x v="37"/>
    <x v="37"/>
    <s v="Sokolnice - BH Green Solar Power Plant"/>
    <s v="WRI1029651"/>
    <n v="4.3"/>
    <n v="49.112699999999997"/>
    <n v="16.692499999999999"/>
    <x v="7"/>
    <m/>
    <m/>
    <m/>
    <x v="0"/>
    <s v="BH Green"/>
    <s v="Elektrarny"/>
    <s v="http://www.elektrarny.pro/detail.php?id=631"/>
    <s v="Industry About"/>
    <m/>
    <m/>
    <m/>
    <m/>
    <m/>
    <m/>
  </r>
  <r>
    <x v="37"/>
    <x v="37"/>
    <s v="Sokolnice - Papeno Solar Power Plant"/>
    <s v="WRI1029644"/>
    <n v="7.5"/>
    <n v="49.111499999999999"/>
    <n v="16.685600000000001"/>
    <x v="7"/>
    <m/>
    <m/>
    <m/>
    <x v="0"/>
    <s v="Papeno 2"/>
    <s v="Elektrarny"/>
    <s v="http://www.elektrarny.pro/detail.php?id=9481"/>
    <s v="Industry About"/>
    <m/>
    <m/>
    <m/>
    <m/>
    <m/>
    <m/>
  </r>
  <r>
    <x v="37"/>
    <x v="37"/>
    <s v="Solnice Solar Power Plant"/>
    <s v="WRI1029539"/>
    <n v="2.7"/>
    <n v="50.190899999999999"/>
    <n v="16.254799999999999"/>
    <x v="7"/>
    <m/>
    <m/>
    <m/>
    <x v="0"/>
    <s v="FVE Solnice"/>
    <s v="Elektrarny"/>
    <s v="http://www.elektrarny.pro/detail.php?id=1957"/>
    <s v="Industry About"/>
    <m/>
    <m/>
    <m/>
    <m/>
    <m/>
    <m/>
  </r>
  <r>
    <x v="37"/>
    <x v="37"/>
    <s v="StarojickÃ¡ Lhota Solar Power Plant"/>
    <s v="WRI1029760"/>
    <n v="1.1000000000000001"/>
    <n v="49.565300000000001"/>
    <n v="17.9129"/>
    <x v="7"/>
    <m/>
    <m/>
    <m/>
    <x v="0"/>
    <s v="REN Power CZ as"/>
    <s v="Ren Power"/>
    <s v="http://www.renpower.eu"/>
    <s v="Industry About"/>
    <m/>
    <m/>
    <m/>
    <m/>
    <m/>
    <m/>
  </r>
  <r>
    <x v="37"/>
    <x v="37"/>
    <s v="StarÃ¡ Obora Solar Power Plant"/>
    <s v="WRI1029461"/>
    <n v="2.8"/>
    <n v="49.091900000000003"/>
    <n v="14.4176"/>
    <x v="7"/>
    <m/>
    <m/>
    <m/>
    <x v="0"/>
    <s v="PV HlubokÃ¡"/>
    <s v="Elektrarny"/>
    <s v="http://www.elektrarny.pro/detail.php?id=10390"/>
    <s v="Industry About"/>
    <m/>
    <m/>
    <m/>
    <m/>
    <m/>
    <m/>
  </r>
  <r>
    <x v="37"/>
    <x v="37"/>
    <s v="StarÃ© Nechanice Solar Power Plant"/>
    <s v="WRI1029527"/>
    <n v="3"/>
    <n v="50.237200000000001"/>
    <n v="15.6218"/>
    <x v="7"/>
    <m/>
    <m/>
    <m/>
    <x v="0"/>
    <s v="BydÅ¾ov"/>
    <s v="Elektrarny"/>
    <s v="http://www.elektrarny.pro/detail.php?id=803"/>
    <s v="Industry About"/>
    <m/>
    <m/>
    <m/>
    <m/>
    <m/>
    <m/>
  </r>
  <r>
    <x v="37"/>
    <x v="37"/>
    <s v="StoÅ¡Ã­kovice na Louce Solar Power Plant"/>
    <s v="WRI1029783"/>
    <n v="1.7"/>
    <n v="48.902700000000003"/>
    <n v="16.205300000000001"/>
    <x v="7"/>
    <m/>
    <m/>
    <m/>
    <x v="0"/>
    <s v="Solar Global as"/>
    <s v="Solar Global"/>
    <s v="http://www.solarglobal.cz/sgfve/"/>
    <s v="Industry About"/>
    <m/>
    <m/>
    <m/>
    <m/>
    <m/>
    <m/>
  </r>
  <r>
    <x v="37"/>
    <x v="37"/>
    <s v="StraÅ¡ice Solar Power Plant"/>
    <s v="WRI1029808"/>
    <n v="3.3"/>
    <n v="49.728499999999997"/>
    <n v="13.761200000000001"/>
    <x v="7"/>
    <m/>
    <m/>
    <m/>
    <x v="0"/>
    <s v="SluneÄnÃ­ Park as"/>
    <s v="Elektrarny"/>
    <s v="http://www.elektrarny.pro/detail.php?id=11112"/>
    <s v="Industry About"/>
    <m/>
    <m/>
    <m/>
    <m/>
    <m/>
    <m/>
  </r>
  <r>
    <x v="37"/>
    <x v="37"/>
    <s v="StruhaÅ™ov Solar Power Plant"/>
    <s v="WRI1029769"/>
    <n v="1.7"/>
    <n v="49.761699999999998"/>
    <n v="14.753"/>
    <x v="7"/>
    <m/>
    <m/>
    <m/>
    <x v="0"/>
    <s v="JSW Solar vos"/>
    <s v="Elektrarny"/>
    <s v="http://www.elektrarny.pro/detail.php?id=6600"/>
    <s v="Industry About"/>
    <m/>
    <m/>
    <m/>
    <m/>
    <m/>
    <m/>
  </r>
  <r>
    <x v="37"/>
    <x v="37"/>
    <s v="StrÃ¡Å¾ nad NeÅ¾Ã¡rkou Solar Power Plant"/>
    <s v="WRI1029501"/>
    <n v="2.6"/>
    <n v="49.064500000000002"/>
    <n v="14.914300000000001"/>
    <x v="7"/>
    <m/>
    <m/>
    <m/>
    <x v="0"/>
    <s v="Solar 8"/>
    <s v="Elektrarny"/>
    <s v="http://www.elektrarny.pro/detail.php?id=11168"/>
    <s v="Industry About"/>
    <m/>
    <m/>
    <m/>
    <m/>
    <m/>
    <m/>
  </r>
  <r>
    <x v="37"/>
    <x v="37"/>
    <s v="StrÃ¡Å¾ pod Ralskem Solar Power Plant"/>
    <s v="WRI1029392"/>
    <n v="5"/>
    <n v="50.689"/>
    <n v="14.8055"/>
    <x v="7"/>
    <m/>
    <m/>
    <m/>
    <x v="0"/>
    <s v="Solar Liglass"/>
    <s v="Solar Liglass"/>
    <s v="http://www.solar-liglass.cz/images/stories/obrazky/pdf_13.jpg"/>
    <s v="Industry About"/>
    <m/>
    <m/>
    <m/>
    <m/>
    <m/>
    <m/>
  </r>
  <r>
    <x v="37"/>
    <x v="37"/>
    <s v="StrÃ¡Å¾ovice Solar Power Plant"/>
    <s v="WRI1029584"/>
    <n v="2"/>
    <n v="49.004899999999999"/>
    <n v="17.044"/>
    <x v="7"/>
    <m/>
    <m/>
    <m/>
    <x v="0"/>
    <s v="StrÃ¡Å¾ovickÃ¡ SluneÄnÃ­ as"/>
    <s v="Elektrarny"/>
    <s v="http://www.elektrarny.pro/detail.php?id=11500"/>
    <s v="Industry About"/>
    <m/>
    <m/>
    <m/>
    <m/>
    <m/>
    <m/>
  </r>
  <r>
    <x v="37"/>
    <x v="37"/>
    <s v="StÃ¡lky Solar Power Plant"/>
    <s v="WRI1029786"/>
    <n v="4"/>
    <n v="48.878999999999998"/>
    <n v="15.6968"/>
    <x v="7"/>
    <m/>
    <m/>
    <m/>
    <x v="0"/>
    <s v="Solar Global as"/>
    <s v="Solar Global"/>
    <s v="http://www.solarglobal.cz/sgfve/"/>
    <s v="Industry About"/>
    <m/>
    <m/>
    <m/>
    <m/>
    <m/>
    <m/>
  </r>
  <r>
    <x v="37"/>
    <x v="37"/>
    <s v="StÄ›Å¾Ã­rky Solar Power Plant"/>
    <s v="WRI1029528"/>
    <n v="1.4"/>
    <n v="50.237200000000001"/>
    <n v="15.7324"/>
    <x v="7"/>
    <m/>
    <m/>
    <m/>
    <x v="0"/>
    <s v="SV StÄ›Å¾Ã­rky"/>
    <s v="Elektrarny"/>
    <s v="http://www.elektrarny.pro/detail.php?id=11581"/>
    <s v="Industry About"/>
    <m/>
    <m/>
    <m/>
    <m/>
    <m/>
    <m/>
  </r>
  <r>
    <x v="37"/>
    <x v="37"/>
    <s v="StÅ™Ã­bro - Antaris Solar Power Plant"/>
    <s v="WRI1029511"/>
    <n v="1"/>
    <n v="49.747599999999998"/>
    <n v="13.002700000000001"/>
    <x v="7"/>
    <m/>
    <m/>
    <m/>
    <x v="0"/>
    <s v="Antaris Solar GmbH &amp; Co KG"/>
    <s v="Antaris Solar"/>
    <s v="http://www.antaris-solar.com"/>
    <s v="Industry About"/>
    <m/>
    <m/>
    <m/>
    <m/>
    <m/>
    <m/>
  </r>
  <r>
    <x v="37"/>
    <x v="37"/>
    <s v="StÅ™Ã­bro - SAG Solarstrom Solar Power Plant"/>
    <s v="WRI1029510"/>
    <n v="13.6"/>
    <n v="49.749099999999999"/>
    <n v="12.9765"/>
    <x v="7"/>
    <m/>
    <m/>
    <m/>
    <x v="0"/>
    <s v="Solar Stribro"/>
    <s v="SAG Solar"/>
    <s v="http://www.sagsolar.com"/>
    <s v="Industry About"/>
    <m/>
    <m/>
    <m/>
    <m/>
    <m/>
    <m/>
  </r>
  <r>
    <x v="37"/>
    <x v="37"/>
    <s v="Suchohrdly Solar Power Plant"/>
    <s v="WRI1029722"/>
    <n v="2.1"/>
    <n v="48.8628"/>
    <n v="16.081600000000002"/>
    <x v="7"/>
    <m/>
    <m/>
    <m/>
    <x v="0"/>
    <s v="Cellesta - N"/>
    <s v="Elektrarny"/>
    <s v="http://www.elektrarny.pro/detail.php?id=825"/>
    <s v="Industry About"/>
    <m/>
    <m/>
    <m/>
    <m/>
    <m/>
    <m/>
  </r>
  <r>
    <x v="37"/>
    <x v="37"/>
    <s v="SudomÄ›Å™ice Solar Power Plant"/>
    <s v="WRI1029549"/>
    <n v="3.5"/>
    <n v="48.869700000000002"/>
    <n v="17.237300000000001"/>
    <x v="7"/>
    <m/>
    <m/>
    <m/>
    <x v="0"/>
    <s v="Energeo"/>
    <s v="Elektrarny"/>
    <s v="http://www.elektrarny.pro/detail.php?id=1417"/>
    <s v="Industry About"/>
    <m/>
    <m/>
    <m/>
    <m/>
    <m/>
    <m/>
  </r>
  <r>
    <x v="37"/>
    <x v="37"/>
    <s v="Sudslava Solar Power Plant"/>
    <s v="WRI1029668"/>
    <n v="2.9"/>
    <n v="50.034700000000001"/>
    <n v="16.293199999999999"/>
    <x v="7"/>
    <m/>
    <m/>
    <m/>
    <x v="0"/>
    <s v="Fotovoltaika"/>
    <s v="Elektrarny"/>
    <s v="http://www.elektrarny.pro/detail.php?id=1658"/>
    <s v="Industry About"/>
    <m/>
    <m/>
    <m/>
    <m/>
    <m/>
    <m/>
  </r>
  <r>
    <x v="37"/>
    <x v="37"/>
    <s v="Sulkov Solar Power Plant"/>
    <s v="WRI1029740"/>
    <n v="20"/>
    <n v="49.704999999999998"/>
    <n v="13.296200000000001"/>
    <x v="7"/>
    <m/>
    <m/>
    <m/>
    <x v="0"/>
    <s v="Sulkov Solar Power Project"/>
    <s v="Scatec Solar"/>
    <s v="http://www.scatecsolar.com"/>
    <s v="Industry About"/>
    <m/>
    <m/>
    <m/>
    <m/>
    <m/>
    <m/>
  </r>
  <r>
    <x v="37"/>
    <x v="37"/>
    <s v="Svatoslav Solar Power Plant"/>
    <s v="WRI1029437"/>
    <n v="1.2"/>
    <n v="49.321100000000001"/>
    <n v="15.8714"/>
    <x v="7"/>
    <m/>
    <m/>
    <m/>
    <x v="0"/>
    <s v="Photon Energy Operations CZ"/>
    <s v="http://www.photonenergyoperations.cz/provoz-a-servis-fve"/>
    <s v="http://www.photonenergyoperations.cz"/>
    <s v="Industry About"/>
    <m/>
    <m/>
    <m/>
    <m/>
    <m/>
    <m/>
  </r>
  <r>
    <x v="37"/>
    <x v="37"/>
    <s v="Svitavy Solar Power Plant"/>
    <s v="WRI1029629"/>
    <n v="4"/>
    <n v="49.768900000000002"/>
    <n v="16.488399999999999"/>
    <x v="7"/>
    <m/>
    <m/>
    <m/>
    <x v="0"/>
    <s v="FVE Svitavy"/>
    <s v="Elektrarny"/>
    <s v="http://www.elektrarny.pro/detail.php?id=1961"/>
    <s v="Industry About"/>
    <m/>
    <m/>
    <m/>
    <m/>
    <m/>
    <m/>
  </r>
  <r>
    <x v="37"/>
    <x v="37"/>
    <s v="SvÄ›tec Solar Power Plant"/>
    <s v="WRI1029634"/>
    <n v="4.9000000000000004"/>
    <n v="50.578400000000002"/>
    <n v="13.817500000000001"/>
    <x v="7"/>
    <m/>
    <m/>
    <m/>
    <x v="0"/>
    <s v="PM Solar as"/>
    <s v="Elektrarny"/>
    <s v="http://www.elektrarny.pro/detail.php?id=10261"/>
    <s v="Industry About"/>
    <m/>
    <m/>
    <m/>
    <m/>
    <m/>
    <m/>
  </r>
  <r>
    <x v="37"/>
    <x v="37"/>
    <s v="SvÄ›tlÃ­k Solar Power Plant"/>
    <s v="WRI1029513"/>
    <n v="2.1"/>
    <n v="48.725099999999998"/>
    <n v="14.2035"/>
    <x v="7"/>
    <m/>
    <m/>
    <m/>
    <x v="0"/>
    <s v="FVE SvÄ›tlÃ­k"/>
    <s v="Elektrarny"/>
    <s v="http://www.elektrarny.pro/detail.php?id=1960"/>
    <s v="Industry About"/>
    <m/>
    <m/>
    <m/>
    <m/>
    <m/>
    <m/>
  </r>
  <r>
    <x v="37"/>
    <x v="37"/>
    <s v="Sychrov Solar Power Plant"/>
    <s v="WRI1029435"/>
    <n v="1"/>
    <n v="50.550199999999997"/>
    <n v="14.9848"/>
    <x v="7"/>
    <m/>
    <m/>
    <m/>
    <x v="0"/>
    <s v="Photon Energy Operations CZ"/>
    <s v="http://www.photonenergyoperations.cz/provoz-a-servis-fve"/>
    <s v="http://www.photonenergyoperations.cz"/>
    <s v="Industry About"/>
    <m/>
    <m/>
    <m/>
    <m/>
    <m/>
    <m/>
  </r>
  <r>
    <x v="37"/>
    <x v="37"/>
    <s v="Syrovice - OÅ™echovskÃ¡ Solar Power Plant"/>
    <s v="WRI1029543"/>
    <n v="3.1"/>
    <n v="49.083799999999997"/>
    <n v="16.535"/>
    <x v="7"/>
    <m/>
    <m/>
    <m/>
    <x v="0"/>
    <s v="OÅ™echovskÃ¡ Solar Plant"/>
    <s v="Nobility"/>
    <s v="http://www.nobility.cz"/>
    <s v="Industry About"/>
    <m/>
    <m/>
    <m/>
    <m/>
    <m/>
    <m/>
  </r>
  <r>
    <x v="37"/>
    <x v="37"/>
    <s v="Syrovice - RajhradskÃ¡ Solar Power Plant"/>
    <s v="WRI1029508"/>
    <n v="3.1"/>
    <n v="49.0807"/>
    <n v="16.5747"/>
    <x v="7"/>
    <m/>
    <m/>
    <m/>
    <x v="0"/>
    <s v="RajhradskÃ¡ Solar Plant"/>
    <s v="Nobility"/>
    <s v="http://www.nobility.cz"/>
    <s v="Industry About"/>
    <m/>
    <m/>
    <m/>
    <m/>
    <m/>
    <m/>
  </r>
  <r>
    <x v="37"/>
    <x v="37"/>
    <s v="Tachov 1 Solar Power Plant"/>
    <s v="WRI1029615"/>
    <n v="2.2000000000000002"/>
    <n v="49.8063"/>
    <n v="12.6564"/>
    <x v="7"/>
    <m/>
    <m/>
    <m/>
    <x v="0"/>
    <s v="Three P section"/>
    <s v="Elektrarny"/>
    <s v="http://www.elektrarny.pro/detail.php?id=11690"/>
    <s v="Industry About"/>
    <m/>
    <m/>
    <m/>
    <m/>
    <m/>
    <m/>
  </r>
  <r>
    <x v="37"/>
    <x v="37"/>
    <s v="Tachov 3 Solar Power Plant"/>
    <s v="WRI1029616"/>
    <n v="3.7"/>
    <n v="49.791200000000003"/>
    <n v="12.6686"/>
    <x v="7"/>
    <m/>
    <m/>
    <m/>
    <x v="0"/>
    <s v="Sameco"/>
    <s v="Elektrarny"/>
    <s v="http://www.elektrarny.pro/detail.php?id=10965"/>
    <s v="Industry About"/>
    <m/>
    <m/>
    <m/>
    <m/>
    <m/>
    <m/>
  </r>
  <r>
    <x v="37"/>
    <x v="37"/>
    <s v="Tasov Solar Power Plant"/>
    <s v="WRI1029585"/>
    <n v="3.1"/>
    <n v="48.909700000000001"/>
    <n v="17.4345"/>
    <x v="7"/>
    <m/>
    <m/>
    <m/>
    <x v="0"/>
    <s v="Solar 7"/>
    <s v="Elektrarny"/>
    <s v="http://www.elektrarny.pro/detail.php?id=11167"/>
    <s v="Industry About"/>
    <m/>
    <m/>
    <m/>
    <m/>
    <m/>
    <m/>
  </r>
  <r>
    <x v="37"/>
    <x v="37"/>
    <s v="TelÄ Solar Power Plant"/>
    <s v="WRI1029416"/>
    <n v="1"/>
    <n v="49.189"/>
    <n v="15.472899999999999"/>
    <x v="7"/>
    <m/>
    <m/>
    <m/>
    <x v="0"/>
    <s v="Safina as"/>
    <s v="Elektrarny"/>
    <s v="http://www.elektrarny.pro/detail.php?id=10959"/>
    <s v="Industry About"/>
    <m/>
    <m/>
    <m/>
    <m/>
    <m/>
    <m/>
  </r>
  <r>
    <x v="37"/>
    <x v="37"/>
    <s v="TemelÃ­n"/>
    <s v="WRI1019174"/>
    <n v="2133"/>
    <n v="49.179600000000001"/>
    <n v="14.3795"/>
    <x v="5"/>
    <m/>
    <m/>
    <m/>
    <x v="31"/>
    <s v="CEZ Group"/>
    <s v="CEZ Group"/>
    <s v="https://www.cez.cz/en/power-plants-and-environment/nuclear-power-plants/temelin.html"/>
    <s v="WRI"/>
    <m/>
    <m/>
    <m/>
    <m/>
    <m/>
    <m/>
  </r>
  <r>
    <x v="37"/>
    <x v="37"/>
    <s v="TichÃ¡ Solar Power Plant"/>
    <s v="WRI1029702"/>
    <n v="1"/>
    <n v="49.555199999999999"/>
    <n v="18.232700000000001"/>
    <x v="7"/>
    <m/>
    <m/>
    <m/>
    <x v="0"/>
    <s v="Panorama FVE"/>
    <s v="Elektrarny"/>
    <s v="http://www.elektrarny.pro/detail.php?id=9479"/>
    <s v="Industry About"/>
    <m/>
    <m/>
    <m/>
    <m/>
    <m/>
    <m/>
  </r>
  <r>
    <x v="37"/>
    <x v="37"/>
    <s v="TisovÃ¡"/>
    <s v="WRI1019171"/>
    <n v="296"/>
    <n v="50.1496"/>
    <n v="12.610799999999999"/>
    <x v="6"/>
    <m/>
    <m/>
    <m/>
    <x v="0"/>
    <s v="CEZ Group"/>
    <s v="CEZ Group"/>
    <s v="https://www.cez.cz/en/power-plants-and-environment/coal-fired-power-plants/cr/tisova.html"/>
    <s v="GEODB"/>
    <m/>
    <m/>
    <m/>
    <m/>
    <m/>
    <m/>
  </r>
  <r>
    <x v="37"/>
    <x v="37"/>
    <s v="TiÅ¡nov Solar Power Plant"/>
    <s v="WRI1029647"/>
    <n v="2.2000000000000002"/>
    <n v="49.335299999999997"/>
    <n v="16.444900000000001"/>
    <x v="7"/>
    <m/>
    <m/>
    <m/>
    <x v="0"/>
    <s v="Embra Servis as"/>
    <s v="Elektrarny"/>
    <s v="http://www.elektrarny.pro/detail.php?id=1405"/>
    <s v="Industry About"/>
    <m/>
    <m/>
    <m/>
    <m/>
    <m/>
    <m/>
  </r>
  <r>
    <x v="37"/>
    <x v="37"/>
    <s v="ToÄnÃ­k Solar Power Plant"/>
    <s v="WRI1029555"/>
    <n v="2"/>
    <n v="49.420900000000003"/>
    <n v="13.303599999999999"/>
    <x v="7"/>
    <m/>
    <m/>
    <m/>
    <x v="0"/>
    <s v="PV ToÄnÃ­k"/>
    <s v="Elektrarny"/>
    <s v="http://www.elektrarny.pro/detail.php?id=10396"/>
    <s v="Industry About"/>
    <m/>
    <m/>
    <m/>
    <m/>
    <m/>
    <m/>
  </r>
  <r>
    <x v="37"/>
    <x v="37"/>
    <s v="Trebovice Solar Power Plant"/>
    <s v="WRI1029572"/>
    <n v="1"/>
    <n v="49.860300000000002"/>
    <n v="16.513300000000001"/>
    <x v="7"/>
    <m/>
    <m/>
    <m/>
    <x v="0"/>
    <s v="Plain Energy CZ"/>
    <s v="Plain Energy"/>
    <s v="http://www.plain-energy.com"/>
    <s v="Industry About"/>
    <m/>
    <m/>
    <m/>
    <m/>
    <m/>
    <m/>
  </r>
  <r>
    <x v="37"/>
    <x v="37"/>
    <s v="TrhovÃ½ Å tÄ›pÃ¡nov Solar Power Plant"/>
    <s v="WRI1029757"/>
    <n v="2"/>
    <n v="49.710500000000003"/>
    <n v="15.005100000000001"/>
    <x v="7"/>
    <m/>
    <m/>
    <m/>
    <x v="0"/>
    <s v="MWE"/>
    <s v="Elektrarny"/>
    <s v="http://www.elektrarny.pro/detail.php?id=9200"/>
    <s v="Industry About"/>
    <m/>
    <m/>
    <m/>
    <m/>
    <m/>
    <m/>
  </r>
  <r>
    <x v="37"/>
    <x v="37"/>
    <s v="Trmice"/>
    <s v="WRI1019172"/>
    <n v="159"/>
    <n v="50.645000000000003"/>
    <n v="13.986499999999999"/>
    <x v="6"/>
    <m/>
    <m/>
    <m/>
    <x v="0"/>
    <s v="CEZ Group"/>
    <s v="CEZ Group"/>
    <s v="https://www.cez.cz/en/power-plants-and-environment/coal-fired-power-plants/cr/trmice.html"/>
    <s v="WRI"/>
    <m/>
    <m/>
    <m/>
    <m/>
    <m/>
    <m/>
  </r>
  <r>
    <x v="37"/>
    <x v="37"/>
    <s v="Troskotovice Solar Power Plant"/>
    <s v="WRI1029642"/>
    <n v="1"/>
    <n v="48.929099999999998"/>
    <n v="16.4587"/>
    <x v="7"/>
    <m/>
    <m/>
    <m/>
    <x v="0"/>
    <s v="GBC Renesys"/>
    <s v="GBC Renesys"/>
    <s v="http://www.gbc-renesys.cz"/>
    <s v="Industry About"/>
    <m/>
    <m/>
    <m/>
    <m/>
    <m/>
    <m/>
  </r>
  <r>
    <x v="37"/>
    <x v="37"/>
    <s v="TrÃ¡vnÃ­ DvÅ¯r Solar Power Plant"/>
    <s v="WRI1029716"/>
    <n v="1.8"/>
    <n v="48.794899999999998"/>
    <n v="16.426100000000002"/>
    <x v="7"/>
    <m/>
    <m/>
    <m/>
    <x v="0"/>
    <s v="NovÃ¡k Energy as"/>
    <s v="Elektrarny"/>
    <s v="http://www.elektrarny.pro/detail.php?id=9268"/>
    <s v="Industry About"/>
    <m/>
    <m/>
    <m/>
    <m/>
    <m/>
    <m/>
  </r>
  <r>
    <x v="37"/>
    <x v="37"/>
    <s v="Tuchlovice Solar Power Plant"/>
    <s v="WRI1029691"/>
    <n v="7.7"/>
    <n v="50.127600000000001"/>
    <n v="13.992800000000001"/>
    <x v="7"/>
    <m/>
    <m/>
    <m/>
    <x v="0"/>
    <s v="FVE Tuchlovice"/>
    <s v="Elektrarny"/>
    <s v="http://www.elektrarny.pro/detail.php?id=1967"/>
    <s v="Industry About"/>
    <m/>
    <m/>
    <m/>
    <m/>
    <m/>
    <m/>
  </r>
  <r>
    <x v="37"/>
    <x v="37"/>
    <s v="Tusimice"/>
    <s v="WRI1019173"/>
    <n v="800"/>
    <n v="50.381"/>
    <n v="13.3399"/>
    <x v="6"/>
    <m/>
    <m/>
    <m/>
    <x v="0"/>
    <s v="CEZ Group"/>
    <s v="CEZ Group"/>
    <s v="https://www.cez.cz/en/power-plants-and-environment/coal-fired-power-plants/cr/tusimice.html"/>
    <s v="WRI"/>
    <m/>
    <m/>
    <m/>
    <m/>
    <m/>
    <m/>
  </r>
  <r>
    <x v="37"/>
    <x v="37"/>
    <s v="Tvrdonice Solar Power Plant"/>
    <s v="WRI1029546"/>
    <n v="1"/>
    <n v="48.777799999999999"/>
    <n v="16.942699999999999"/>
    <x v="7"/>
    <m/>
    <m/>
    <m/>
    <x v="0"/>
    <s v="JiÅ¾nÃ­ Morava Energo"/>
    <s v="Elektrarny"/>
    <s v="http://www.elektrarny.pro/detail.php?id=6226"/>
    <s v="Industry About"/>
    <m/>
    <m/>
    <m/>
    <m/>
    <m/>
    <m/>
  </r>
  <r>
    <x v="37"/>
    <x v="37"/>
    <s v="TÄ›Å¡ovice Solar Power Plant"/>
    <s v="WRI1029807"/>
    <n v="1"/>
    <n v="49.041600000000003"/>
    <n v="14.0212"/>
    <x v="7"/>
    <m/>
    <m/>
    <m/>
    <x v="0"/>
    <s v="Eli Energy as"/>
    <s v="Elektrarny"/>
    <s v="http://www.elektrarny.pro/detail.php?id=1359"/>
    <s v="Industry About"/>
    <m/>
    <m/>
    <m/>
    <m/>
    <m/>
    <m/>
  </r>
  <r>
    <x v="37"/>
    <x v="37"/>
    <s v="TÅ™emeÅ¡nÃ¡ Solar Power Plant"/>
    <s v="WRI1029589"/>
    <n v="1"/>
    <n v="50.218699999999998"/>
    <n v="17.5594"/>
    <x v="7"/>
    <m/>
    <m/>
    <m/>
    <x v="0"/>
    <s v="Buzzing Red Lines"/>
    <s v="Elektrarny"/>
    <s v="http://www.elektrarny.pro/detail.php?id=795"/>
    <s v="Industry About"/>
    <m/>
    <m/>
    <m/>
    <m/>
    <m/>
    <m/>
  </r>
  <r>
    <x v="37"/>
    <x v="37"/>
    <s v="UherskÃ½ Brod Solar Power Plant"/>
    <s v="WRI1029386"/>
    <n v="10.199999999999999"/>
    <n v="49.006300000000003"/>
    <n v="17.6584"/>
    <x v="7"/>
    <m/>
    <m/>
    <m/>
    <x v="0"/>
    <s v="Solar Liglass"/>
    <s v="Solar Liglass"/>
    <s v="http://www.solar-liglass.cz/images/stories/obrazky/pdf_13.jpg"/>
    <s v="Industry About"/>
    <m/>
    <m/>
    <m/>
    <m/>
    <m/>
    <m/>
  </r>
  <r>
    <x v="37"/>
    <x v="37"/>
    <s v="UherskÃ½ Ostroh 1 Solar Power Plant"/>
    <s v="WRI1029447"/>
    <n v="1"/>
    <n v="48.971800000000002"/>
    <n v="17.403199999999998"/>
    <x v="7"/>
    <m/>
    <m/>
    <m/>
    <x v="0"/>
    <s v="MCG Invest as"/>
    <s v="Elektrarny"/>
    <s v="http://www.elektrarny.pro/detail.php?id=11200"/>
    <s v="Industry About"/>
    <m/>
    <m/>
    <m/>
    <m/>
    <m/>
    <m/>
  </r>
  <r>
    <x v="37"/>
    <x v="37"/>
    <s v="UherskÃ½ Ostroh 2 Solar Power Plant"/>
    <s v="WRI1029450"/>
    <n v="2"/>
    <n v="48.973500000000001"/>
    <n v="17.400200000000002"/>
    <x v="7"/>
    <m/>
    <m/>
    <m/>
    <x v="0"/>
    <s v="Solar Morava as"/>
    <s v="Elektrarny"/>
    <s v="http://www.elektrarny.pro/detail.php?id=7967"/>
    <s v="Industry About"/>
    <m/>
    <m/>
    <m/>
    <m/>
    <m/>
    <m/>
  </r>
  <r>
    <x v="37"/>
    <x v="37"/>
    <s v="UhlÃ­Å™skÃ© Janovice Solar Power Plant"/>
    <s v="WRI1029752"/>
    <n v="2.5"/>
    <n v="49.890900000000002"/>
    <n v="15.064399999999999"/>
    <x v="7"/>
    <m/>
    <m/>
    <m/>
    <x v="0"/>
    <s v="VavÅ™inec UJ as"/>
    <s v="Elektrarny"/>
    <s v="http://www.elektrarny.pro/detail.php?id=12129"/>
    <s v="Industry About"/>
    <m/>
    <m/>
    <m/>
    <m/>
    <m/>
    <m/>
  </r>
  <r>
    <x v="37"/>
    <x v="37"/>
    <s v="UnhoÅ¡Å¥ Solar Power Plant"/>
    <s v="WRI1029690"/>
    <n v="1.6"/>
    <n v="50.092399999999998"/>
    <n v="14.1335"/>
    <x v="7"/>
    <m/>
    <m/>
    <m/>
    <x v="0"/>
    <s v="Solar - efekt"/>
    <s v="Elektrarny"/>
    <s v="http://www.elektrarny.pro/detail.php?id=11138"/>
    <s v="Industry About"/>
    <m/>
    <m/>
    <m/>
    <m/>
    <m/>
    <m/>
  </r>
  <r>
    <x v="37"/>
    <x v="37"/>
    <s v="ValaÅ¡skÃ© PÅ™Ã­kazy Solar Power Plant"/>
    <s v="WRI1029792"/>
    <n v="1.2"/>
    <n v="49.1646"/>
    <n v="18.064800000000002"/>
    <x v="7"/>
    <m/>
    <m/>
    <m/>
    <x v="0"/>
    <s v="Solar Energy Systems"/>
    <s v="Elektrarny"/>
    <s v="http://www.elektrarny.pro/detail.php?id=11182"/>
    <s v="Industry About"/>
    <m/>
    <m/>
    <m/>
    <m/>
    <m/>
    <m/>
  </r>
  <r>
    <x v="37"/>
    <x v="37"/>
    <s v="Varnsdorf - Business Vision Solar Power Plant"/>
    <s v="WRI1029700"/>
    <n v="1.5"/>
    <n v="50.891300000000001"/>
    <n v="14.628399999999999"/>
    <x v="7"/>
    <m/>
    <m/>
    <m/>
    <x v="0"/>
    <s v="Business Vision"/>
    <s v="Elektrarny"/>
    <s v="http://www.elektrarny.pro/detail.php?id=786"/>
    <s v="Industry About"/>
    <m/>
    <m/>
    <m/>
    <m/>
    <m/>
    <m/>
  </r>
  <r>
    <x v="37"/>
    <x v="37"/>
    <s v="Varnsdorf - TM-Solar Solar Power Plant"/>
    <s v="WRI1029701"/>
    <n v="3.9"/>
    <n v="50.912599999999998"/>
    <n v="14.6073"/>
    <x v="7"/>
    <m/>
    <m/>
    <m/>
    <x v="0"/>
    <s v="TM-Solar"/>
    <s v="Elektrarny"/>
    <s v="http://www.elektrarny.pro/detail.php?id=11706"/>
    <s v="Industry About"/>
    <m/>
    <m/>
    <m/>
    <m/>
    <m/>
    <m/>
  </r>
  <r>
    <x v="37"/>
    <x v="37"/>
    <s v="Veleliby Solar Power Plant"/>
    <s v="WRI1029732"/>
    <n v="1.5"/>
    <n v="50.211500000000001"/>
    <n v="15.03"/>
    <x v="7"/>
    <m/>
    <m/>
    <m/>
    <x v="0"/>
    <s v="Energiepark Alpha"/>
    <s v="Elektrarny"/>
    <s v="http://www.elektrarny.pro/detail.php?id=1427"/>
    <s v="Industry About"/>
    <m/>
    <m/>
    <m/>
    <m/>
    <m/>
    <m/>
  </r>
  <r>
    <x v="37"/>
    <x v="37"/>
    <s v="VeleÅ¡Ã­n Solar Power Plant"/>
    <s v="WRI1029519"/>
    <n v="3.3"/>
    <n v="48.827800000000003"/>
    <n v="14.4542"/>
    <x v="7"/>
    <m/>
    <m/>
    <m/>
    <x v="0"/>
    <s v="Meridian SolÃ¡rnÃ­ Park I"/>
    <s v="Elektrarny"/>
    <s v="http://www.elektrarny.pro/detail.php?id=7981"/>
    <s v="Industry About"/>
    <m/>
    <m/>
    <m/>
    <m/>
    <m/>
    <m/>
  </r>
  <r>
    <x v="37"/>
    <x v="37"/>
    <s v="VeliÅ¡ Solar Power Plant"/>
    <s v="WRI1029597"/>
    <n v="1.5"/>
    <n v="50.4041"/>
    <n v="15.3248"/>
    <x v="7"/>
    <m/>
    <m/>
    <m/>
    <x v="0"/>
    <s v="FVE VeliÅ¡"/>
    <s v="Elektrarny"/>
    <s v="http://www.elektrarny.pro/detail.php?id=1970"/>
    <s v="Industry About"/>
    <m/>
    <m/>
    <m/>
    <m/>
    <m/>
    <m/>
  </r>
  <r>
    <x v="37"/>
    <x v="37"/>
    <s v="VelkÃ¡ nad VeliÄkou Solar Power Plant"/>
    <s v="WRI1029741"/>
    <n v="3.2"/>
    <n v="48.8934"/>
    <n v="17.508800000000001"/>
    <x v="7"/>
    <m/>
    <m/>
    <m/>
    <x v="0"/>
    <s v="Ekoelektro"/>
    <s v="Elektrarny"/>
    <s v="http://www.elektrarny.pro/detail.php?id=1310"/>
    <s v="Industry About"/>
    <m/>
    <m/>
    <m/>
    <m/>
    <m/>
    <m/>
  </r>
  <r>
    <x v="37"/>
    <x v="37"/>
    <s v="VelkÃ© MeziÅ™Ã­ÄÃ­ - Kerberos Solar Power Plant"/>
    <s v="WRI1029415"/>
    <n v="2"/>
    <n v="49.361499999999999"/>
    <n v="15.992900000000001"/>
    <x v="7"/>
    <m/>
    <m/>
    <m/>
    <x v="0"/>
    <s v="Kerberos Power"/>
    <s v="Elektrarny"/>
    <s v="http://www.elektrarny.pro/detail.php?id=6893"/>
    <s v="Industry About"/>
    <m/>
    <m/>
    <m/>
    <m/>
    <m/>
    <m/>
  </r>
  <r>
    <x v="37"/>
    <x v="37"/>
    <s v="VelkÃ© NÄ›mÄice Solar Power Plant"/>
    <s v="WRI1029483"/>
    <n v="1"/>
    <n v="48.989100000000001"/>
    <n v="16.681899999999999"/>
    <x v="7"/>
    <m/>
    <m/>
    <m/>
    <x v="0"/>
    <s v="Carbounion PV as"/>
    <s v="Elektrarny"/>
    <s v="http://www.elektrarny.pro/detail.php?id=811"/>
    <s v="Industry About"/>
    <m/>
    <m/>
    <m/>
    <m/>
    <m/>
    <m/>
  </r>
  <r>
    <x v="37"/>
    <x v="37"/>
    <s v="VelkÃ© TÄ›Å¡any Solar Power Plant"/>
    <s v="WRI1029759"/>
    <n v="6.3"/>
    <n v="49.253900000000002"/>
    <n v="17.399100000000001"/>
    <x v="7"/>
    <m/>
    <m/>
    <m/>
    <x v="0"/>
    <s v="REN Power CZ as"/>
    <s v="Ren Power"/>
    <s v="http://www.renpower.eu"/>
    <s v="Industry About"/>
    <m/>
    <m/>
    <m/>
    <m/>
    <m/>
    <m/>
  </r>
  <r>
    <x v="37"/>
    <x v="37"/>
    <s v="VelkÃ½ Karlov Solar Power Plant"/>
    <s v="WRI1029718"/>
    <n v="2.8"/>
    <n v="48.804499999999997"/>
    <n v="16.3202"/>
    <x v="7"/>
    <m/>
    <m/>
    <m/>
    <x v="0"/>
    <s v="Frosinia Energo as"/>
    <s v="Elektrarny"/>
    <s v="http://www.elektrarny.pro/detail.php?id=1829"/>
    <s v="Industry About"/>
    <m/>
    <m/>
    <m/>
    <m/>
    <m/>
    <m/>
  </r>
  <r>
    <x v="37"/>
    <x v="37"/>
    <s v="VelkÃ½ TÃ½nec Solar Power Plant"/>
    <s v="WRI1029800"/>
    <n v="1.4"/>
    <n v="49.563699999999997"/>
    <n v="17.341000000000001"/>
    <x v="7"/>
    <m/>
    <m/>
    <m/>
    <x v="0"/>
    <s v="MJM - Agro"/>
    <s v="Elektrarny"/>
    <s v="http://www.elektrarny.pro/detail.php?id=8938"/>
    <s v="Industry About"/>
    <m/>
    <m/>
    <m/>
    <m/>
    <m/>
    <m/>
  </r>
  <r>
    <x v="37"/>
    <x v="37"/>
    <s v="VelkÃ½ TÅ™ebeÅ¡ov Solar Power Plant"/>
    <s v="WRI1029536"/>
    <n v="2.7"/>
    <n v="50.397399999999998"/>
    <n v="16.0001"/>
    <x v="7"/>
    <m/>
    <m/>
    <m/>
    <x v="0"/>
    <s v="Stamp Energy"/>
    <s v="Elektrarny"/>
    <s v="http://www.elektrarny.pro/detail.php?id=11343"/>
    <s v="Industry About"/>
    <m/>
    <m/>
    <m/>
    <m/>
    <m/>
    <m/>
  </r>
  <r>
    <x v="37"/>
    <x v="37"/>
    <s v="VelkÃ½ Ãšjezd Solar Power Plant"/>
    <s v="WRI1029801"/>
    <n v="1.9"/>
    <n v="49.570399999999999"/>
    <n v="17.4758"/>
    <x v="7"/>
    <m/>
    <m/>
    <m/>
    <x v="0"/>
    <s v="Rolas FVE"/>
    <s v="Elektrarny"/>
    <s v="http://www.elektrarny.pro/detail.php?id=10758"/>
    <s v="Industry About"/>
    <m/>
    <m/>
    <m/>
    <m/>
    <m/>
    <m/>
  </r>
  <r>
    <x v="37"/>
    <x v="37"/>
    <s v="VepÅ™ek Solar Power Plant"/>
    <s v="WRI1029712"/>
    <n v="35"/>
    <n v="50.317300000000003"/>
    <n v="14.321400000000001"/>
    <x v="7"/>
    <m/>
    <m/>
    <m/>
    <x v="0"/>
    <s v="Phono Solar Technology Co Ltd"/>
    <s v="Phono Solar"/>
    <s v="http://www.phonosolar.com"/>
    <s v="Industry About"/>
    <m/>
    <m/>
    <m/>
    <m/>
    <m/>
    <m/>
  </r>
  <r>
    <x v="37"/>
    <x v="37"/>
    <s v="Verne Solar Power Plant"/>
    <s v="WRI1029637"/>
    <n v="4.3"/>
    <n v="50.401600000000002"/>
    <n v="13.2112"/>
    <x v="7"/>
    <m/>
    <m/>
    <m/>
    <x v="0"/>
    <s v="FVE Verne"/>
    <s v="Elektrarny"/>
    <s v="http://www.elektrarny.pro/detail.php?id=1971"/>
    <s v="Industry About"/>
    <m/>
    <m/>
    <m/>
    <m/>
    <m/>
    <m/>
  </r>
  <r>
    <x v="37"/>
    <x v="37"/>
    <s v="VeselÃ­ nad Moravou Solar Power Plant"/>
    <s v="WRI1029640"/>
    <n v="14"/>
    <n v="48.94"/>
    <n v="17.384699999999999"/>
    <x v="7"/>
    <m/>
    <m/>
    <m/>
    <x v="0"/>
    <m/>
    <s v="Elektrarny"/>
    <s v="http://www.elektrarny.pro/seznam-elektraren.php"/>
    <s v="Industry About"/>
    <m/>
    <m/>
    <m/>
    <m/>
    <m/>
    <m/>
  </r>
  <r>
    <x v="37"/>
    <x v="37"/>
    <s v="Vickovice Solar Power Plant"/>
    <s v="WRI1029751"/>
    <n v="1"/>
    <n v="49.793300000000002"/>
    <n v="15.2707"/>
    <x v="7"/>
    <m/>
    <m/>
    <m/>
    <x v="0"/>
    <s v="Drinky"/>
    <s v="Elektrarny"/>
    <s v="http://www.elektrarny.pro/detail.php?id=1190"/>
    <s v="Industry About"/>
    <m/>
    <m/>
    <m/>
    <m/>
    <m/>
    <m/>
  </r>
  <r>
    <x v="37"/>
    <x v="37"/>
    <s v="Vimperk Solar Power Plant"/>
    <s v="WRI1029761"/>
    <n v="2.5"/>
    <n v="49.052100000000003"/>
    <n v="13.740500000000001"/>
    <x v="7"/>
    <m/>
    <m/>
    <m/>
    <x v="0"/>
    <s v="REN Power CZ as"/>
    <s v="Ren Power"/>
    <s v="http://www.renpower.eu"/>
    <s v="Industry About"/>
    <m/>
    <m/>
    <m/>
    <m/>
    <m/>
    <m/>
  </r>
  <r>
    <x v="37"/>
    <x v="37"/>
    <s v="Vladislav Solar Power Plant"/>
    <s v="WRI1029788"/>
    <n v="1.2"/>
    <n v="49.213200000000001"/>
    <n v="15.983599999999999"/>
    <x v="7"/>
    <m/>
    <m/>
    <m/>
    <x v="0"/>
    <s v="Solar Global as"/>
    <s v="Solar Global"/>
    <s v="http://www.solarglobal.cz/sgfve/"/>
    <s v="Industry About"/>
    <m/>
    <m/>
    <m/>
    <m/>
    <m/>
    <m/>
  </r>
  <r>
    <x v="37"/>
    <x v="37"/>
    <s v="VlkoÅ¡ Solar Power Plant"/>
    <s v="WRI1029582"/>
    <n v="6.7"/>
    <n v="49.000300000000003"/>
    <n v="17.146000000000001"/>
    <x v="7"/>
    <m/>
    <m/>
    <m/>
    <x v="0"/>
    <s v="Top Centyrum"/>
    <s v="Elektrarny"/>
    <s v="http://www.elektrarny.pro/detail.php?id=11827"/>
    <s v="Industry About"/>
    <m/>
    <m/>
    <m/>
    <m/>
    <m/>
    <m/>
  </r>
  <r>
    <x v="37"/>
    <x v="37"/>
    <s v="VlÄtejn Solar Power Plant"/>
    <s v="WRI1029659"/>
    <n v="1.4"/>
    <n v="49.6126"/>
    <n v="13.4931"/>
    <x v="7"/>
    <m/>
    <m/>
    <m/>
    <x v="0"/>
    <s v="SPVN"/>
    <s v="Elektrarny"/>
    <s v="http://www.elektrarny.pro/detail.php?id=11330"/>
    <s v="Industry About"/>
    <m/>
    <m/>
    <m/>
    <m/>
    <m/>
    <m/>
  </r>
  <r>
    <x v="37"/>
    <x v="37"/>
    <s v="Vnorovy Solar Power Plant"/>
    <s v="WRI1029588"/>
    <n v="3"/>
    <n v="48.9206"/>
    <n v="17.3323"/>
    <x v="7"/>
    <m/>
    <m/>
    <m/>
    <x v="0"/>
    <s v="Sunlight JM"/>
    <s v="Elektrarny"/>
    <s v="http://www.elektrarny.pro/detail.php?id=11560"/>
    <s v="Industry About"/>
    <m/>
    <m/>
    <m/>
    <m/>
    <m/>
    <m/>
  </r>
  <r>
    <x v="37"/>
    <x v="37"/>
    <s v="Vodokrty Solar Power Plant"/>
    <s v="WRI1029559"/>
    <n v="1"/>
    <n v="49.591000000000001"/>
    <n v="13.3847"/>
    <x v="7"/>
    <m/>
    <m/>
    <m/>
    <x v="0"/>
    <s v="V Solar as"/>
    <s v="Elektrarny"/>
    <s v="http://www.elektrarny.pro/detail.php?id=11903"/>
    <s v="Industry About"/>
    <m/>
    <m/>
    <m/>
    <m/>
    <m/>
    <m/>
  </r>
  <r>
    <x v="37"/>
    <x v="37"/>
    <s v="VodÄ›rady Solar Power Plant"/>
    <s v="WRI1029625"/>
    <n v="4"/>
    <n v="49.944800000000001"/>
    <n v="16.2896"/>
    <x v="7"/>
    <m/>
    <m/>
    <m/>
    <x v="0"/>
    <s v="Preference Energy"/>
    <s v="Elektrarny"/>
    <s v="http://www.elektrarny.pro/detail.php?id=10308"/>
    <s v="Industry About"/>
    <m/>
    <m/>
    <m/>
    <m/>
    <m/>
    <m/>
  </r>
  <r>
    <x v="37"/>
    <x v="37"/>
    <s v="Vojkovice Solar Power Plant"/>
    <s v="WRI1029390"/>
    <n v="4.0999999999999996"/>
    <n v="50.284399999999998"/>
    <n v="14.3696"/>
    <x v="7"/>
    <m/>
    <m/>
    <m/>
    <x v="0"/>
    <s v="Solar Liglass"/>
    <s v="Solar Liglass"/>
    <s v="http://www.solar-liglass.cz/images/stories/obrazky/pdf_13.jpg"/>
    <s v="Industry About"/>
    <m/>
    <m/>
    <m/>
    <m/>
    <m/>
    <m/>
  </r>
  <r>
    <x v="37"/>
    <x v="37"/>
    <s v="VranovskÃ¡ Ves - Green Nature Solar Power Plant"/>
    <s v="WRI1029686"/>
    <n v="4.4000000000000004"/>
    <n v="48.944800000000001"/>
    <n v="15.9125"/>
    <x v="7"/>
    <m/>
    <m/>
    <m/>
    <x v="0"/>
    <s v="BGI Solar"/>
    <s v="Elektrarny"/>
    <s v="http://www.elektrarny.pro/detail.php?id=2062"/>
    <s v="Industry About"/>
    <m/>
    <m/>
    <m/>
    <m/>
    <m/>
    <m/>
  </r>
  <r>
    <x v="37"/>
    <x v="37"/>
    <s v="VranovskÃ¡ Ves - ÄŒEZ Solar Power Plant"/>
    <s v="WRI1029672"/>
    <n v="16"/>
    <n v="48.941099999999999"/>
    <n v="15.9154"/>
    <x v="7"/>
    <m/>
    <m/>
    <m/>
    <x v="0"/>
    <s v="ÄŒEZ as"/>
    <s v="CEZ Group"/>
    <s v="https://www.cez.cz/en/power-plants-and-environment/solar-power-plants.html"/>
    <s v="Industry About"/>
    <m/>
    <m/>
    <m/>
    <m/>
    <m/>
    <m/>
  </r>
  <r>
    <x v="37"/>
    <x v="37"/>
    <s v="VranÃ½ Solar Power Plant"/>
    <s v="WRI1029796"/>
    <n v="1.4"/>
    <n v="50.329000000000001"/>
    <n v="14.026"/>
    <x v="7"/>
    <m/>
    <m/>
    <m/>
    <x v="0"/>
    <s v="PrvnÃ­ ÄeskÃ¡ solÃ¡rnÃ­"/>
    <s v="Elektrarny"/>
    <s v="http://www.elektrarny.pro/detail.php?id=10365"/>
    <s v="Industry About"/>
    <m/>
    <m/>
    <m/>
    <m/>
    <m/>
    <m/>
  </r>
  <r>
    <x v="37"/>
    <x v="37"/>
    <s v="Vrapice Solar Power Plant"/>
    <s v="WRI1029692"/>
    <n v="1"/>
    <n v="50.16"/>
    <n v="14.1747"/>
    <x v="7"/>
    <m/>
    <m/>
    <m/>
    <x v="0"/>
    <s v="StÅ™edoÄeskÃ¡ energetika"/>
    <s v="Elektrarny"/>
    <s v="http://www.elektrarny.pro/detail.php?id=11505"/>
    <s v="Industry About"/>
    <m/>
    <m/>
    <m/>
    <m/>
    <m/>
    <m/>
  </r>
  <r>
    <x v="37"/>
    <x v="37"/>
    <s v="Vrcovice Solar Power Plant"/>
    <s v="WRI1029425"/>
    <n v="1.7"/>
    <n v="49.351199999999999"/>
    <n v="14.159800000000001"/>
    <x v="7"/>
    <m/>
    <m/>
    <m/>
    <x v="0"/>
    <s v="FVE Vrcovice"/>
    <s v="Elektrarny"/>
    <s v="http://www.elektrarny.pro/detail.php?id=1975"/>
    <s v="Industry About"/>
    <m/>
    <m/>
    <m/>
    <m/>
    <m/>
    <m/>
  </r>
  <r>
    <x v="37"/>
    <x v="37"/>
    <s v="VstiÅ¡ - Gastop Solar Power Plant"/>
    <s v="WRI1029560"/>
    <n v="1"/>
    <n v="49.645200000000003"/>
    <n v="13.254899999999999"/>
    <x v="7"/>
    <m/>
    <m/>
    <m/>
    <x v="0"/>
    <s v="Gastop Energie as"/>
    <s v="Elektrarny"/>
    <s v="http://www.elektrarny.pro/detail.php?id=2011"/>
    <s v="Industry About"/>
    <m/>
    <m/>
    <m/>
    <m/>
    <m/>
    <m/>
  </r>
  <r>
    <x v="37"/>
    <x v="37"/>
    <s v="VstiÅ¡ - Integral Solar Power Plant"/>
    <s v="WRI1029563"/>
    <n v="1.2"/>
    <n v="49.646500000000003"/>
    <n v="13.2536"/>
    <x v="7"/>
    <m/>
    <m/>
    <m/>
    <x v="0"/>
    <s v="FVE Integral"/>
    <s v="Elektrarny"/>
    <s v="http://www.elektrarny.pro/detail.php?id=1915"/>
    <s v="Industry About"/>
    <m/>
    <m/>
    <m/>
    <m/>
    <m/>
    <m/>
  </r>
  <r>
    <x v="37"/>
    <x v="37"/>
    <s v="Vysokov Solar Power Plant"/>
    <s v="WRI1029534"/>
    <n v="1.9"/>
    <n v="50.398299999999999"/>
    <n v="16.099"/>
    <x v="7"/>
    <m/>
    <m/>
    <m/>
    <x v="0"/>
    <s v="Photon Power"/>
    <s v="Elektrarny"/>
    <s v="http://www.elektrarny.pro/detail.php?id=1422"/>
    <s v="Industry About"/>
    <m/>
    <m/>
    <m/>
    <m/>
    <m/>
    <m/>
  </r>
  <r>
    <x v="37"/>
    <x v="37"/>
    <s v="VysokÃ¡ LibÄ›Åˆ Solar Power Plant"/>
    <s v="WRI1029731"/>
    <n v="2.2000000000000002"/>
    <n v="50.333199999999998"/>
    <n v="14.642200000000001"/>
    <x v="7"/>
    <m/>
    <m/>
    <m/>
    <x v="0"/>
    <s v="FVE plus - VysokÃ¡ LibÄ›Åˆ"/>
    <s v="Elektrarny"/>
    <s v="http://www.elektrarny.pro/detail.php?id=1949"/>
    <s v="Industry About"/>
    <m/>
    <m/>
    <m/>
    <m/>
    <m/>
    <m/>
  </r>
  <r>
    <x v="37"/>
    <x v="37"/>
    <s v="VÃ­cov Solar Power Plant"/>
    <s v="WRI1029782"/>
    <n v="1.7"/>
    <n v="49.597499999999997"/>
    <n v="16.906400000000001"/>
    <x v="7"/>
    <m/>
    <m/>
    <m/>
    <x v="0"/>
    <s v="Solar Global as"/>
    <s v="Solar Global"/>
    <s v="http://www.solarglobal.cz/sgfve/"/>
    <s v="Industry About"/>
    <m/>
    <m/>
    <m/>
    <m/>
    <m/>
    <m/>
  </r>
  <r>
    <x v="37"/>
    <x v="37"/>
    <s v="VÃ½Å¡ovice Solar Power Plant"/>
    <s v="WRI1029492"/>
    <n v="1.2"/>
    <n v="49.423099999999998"/>
    <n v="17.1326"/>
    <x v="7"/>
    <m/>
    <m/>
    <m/>
    <x v="0"/>
    <s v="Arazona Plus"/>
    <s v="Elektrarny"/>
    <s v="http://www.elektrarny.pro/detail.php?id=376"/>
    <s v="Industry About"/>
    <m/>
    <m/>
    <m/>
    <m/>
    <m/>
    <m/>
  </r>
  <r>
    <x v="37"/>
    <x v="37"/>
    <s v="VÅ™esovice Solar Power Plant"/>
    <s v="WRI1029781"/>
    <n v="3.4"/>
    <n v="49.393099999999997"/>
    <n v="17.144200000000001"/>
    <x v="7"/>
    <m/>
    <m/>
    <m/>
    <x v="0"/>
    <s v="Solar Global as"/>
    <s v="Solar Global"/>
    <s v="http://www.solarglobal.cz/sgfve/"/>
    <s v="Industry About"/>
    <m/>
    <m/>
    <m/>
    <m/>
    <m/>
    <m/>
  </r>
  <r>
    <x v="37"/>
    <x v="37"/>
    <s v="VÅ™esovÃ¡"/>
    <s v="WRI1019223"/>
    <n v="370"/>
    <n v="50.257599999999996"/>
    <n v="12.693199999999999"/>
    <x v="1"/>
    <m/>
    <m/>
    <m/>
    <x v="42"/>
    <s v="Sokolovska Uhlena"/>
    <s v="Sokolovska Uhlena"/>
    <s v="https://www.suas.cz/index.php/produkty/elektricka-energie"/>
    <s v="GEODB"/>
    <m/>
    <m/>
    <m/>
    <m/>
    <m/>
    <m/>
  </r>
  <r>
    <x v="37"/>
    <x v="37"/>
    <s v="VÅ¡etice Solar Power Plant"/>
    <s v="WRI1029391"/>
    <n v="1"/>
    <n v="49.795900000000003"/>
    <n v="14.52"/>
    <x v="7"/>
    <m/>
    <m/>
    <m/>
    <x v="0"/>
    <s v="Solar Liglass"/>
    <s v="Solar Liglass"/>
    <s v="http://www.solar-liglass.cz/images/stories/obrazky/pdf_13.jpg"/>
    <s v="Industry About"/>
    <m/>
    <m/>
    <m/>
    <m/>
    <m/>
    <m/>
  </r>
  <r>
    <x v="37"/>
    <x v="37"/>
    <s v="ZajeÄÃ­ Solar Power Plant"/>
    <s v="WRI1029470"/>
    <n v="1.9"/>
    <n v="48.882199999999997"/>
    <n v="16.7287"/>
    <x v="7"/>
    <m/>
    <m/>
    <m/>
    <x v="0"/>
    <s v="Stand-by Europe"/>
    <s v="Standby-Europe"/>
    <s v="https://web.archive.org/web/20111013032819/http://www.standby-europe.com/"/>
    <s v="Industry About"/>
    <m/>
    <m/>
    <m/>
    <m/>
    <m/>
    <m/>
  </r>
  <r>
    <x v="37"/>
    <x v="37"/>
    <s v="ZakÅ™any Solar Power Plant"/>
    <s v="WRI1029608"/>
    <n v="5.4"/>
    <n v="49.1676"/>
    <n v="16.3386"/>
    <x v="7"/>
    <m/>
    <m/>
    <m/>
    <x v="0"/>
    <s v="Papeno"/>
    <s v="Elektrarny"/>
    <s v="http://www.elektrarny.pro/detail.php?id=9482"/>
    <s v="Industry About"/>
    <m/>
    <m/>
    <m/>
    <m/>
    <m/>
    <m/>
  </r>
  <r>
    <x v="37"/>
    <x v="37"/>
    <s v="ZaÅ¡ovÃ¡ Solar Power Plant"/>
    <s v="WRI1029780"/>
    <n v="9.3000000000000007"/>
    <n v="49.565300000000001"/>
    <n v="17.9129"/>
    <x v="7"/>
    <m/>
    <m/>
    <m/>
    <x v="0"/>
    <s v="REN Power CZ as"/>
    <s v="Ren Power"/>
    <s v="http://www.renpower.eu"/>
    <s v="Industry About"/>
    <m/>
    <m/>
    <m/>
    <m/>
    <m/>
    <m/>
  </r>
  <r>
    <x v="37"/>
    <x v="37"/>
    <s v="ZbraÅ¡Ã­n Solar Power Plant"/>
    <s v="WRI1029734"/>
    <n v="4.4000000000000004"/>
    <n v="50.299100000000003"/>
    <n v="13.777699999999999"/>
    <x v="7"/>
    <m/>
    <m/>
    <m/>
    <x v="0"/>
    <s v="PT EnergetickÃ¡ spol."/>
    <s v="Elektrarny"/>
    <s v="http://www.elektrarny.pro/detail.php?id=10381"/>
    <s v="Industry About"/>
    <m/>
    <m/>
    <m/>
    <m/>
    <m/>
    <m/>
  </r>
  <r>
    <x v="37"/>
    <x v="37"/>
    <s v="ZbÃ½Å¡ov Solar Power Plant"/>
    <s v="WRI1029605"/>
    <n v="1.3"/>
    <n v="49.164099999999998"/>
    <n v="16.356400000000001"/>
    <x v="7"/>
    <m/>
    <m/>
    <m/>
    <x v="0"/>
    <s v="Kepak Group as"/>
    <s v="Elektrarny"/>
    <s v="http://www.elektrarny.pro/detail.php?id=6890"/>
    <s v="Industry About"/>
    <m/>
    <m/>
    <m/>
    <m/>
    <m/>
    <m/>
  </r>
  <r>
    <x v="37"/>
    <x v="37"/>
    <s v="Zlin"/>
    <s v="WRI1019207"/>
    <n v="64"/>
    <n v="49.225700000000003"/>
    <n v="17.655000000000001"/>
    <x v="6"/>
    <m/>
    <m/>
    <m/>
    <x v="32"/>
    <s v="Alpiq Group"/>
    <s v="Alpiq Group"/>
    <s v="http://www.alpiq.com/alpiq-group/our-assets/thermal-power-plants/gas-fired-combined-cycle-power-plants/combined-cycle-power-plants.jsp"/>
    <s v="WRI"/>
    <m/>
    <m/>
    <m/>
    <m/>
    <m/>
    <m/>
  </r>
  <r>
    <x v="37"/>
    <x v="37"/>
    <s v="ZlonÃ­n Solar Power Plant"/>
    <s v="WRI1029693"/>
    <n v="2.2000000000000002"/>
    <n v="50.210900000000002"/>
    <n v="14.504899999999999"/>
    <x v="7"/>
    <m/>
    <m/>
    <m/>
    <x v="0"/>
    <s v="Solazo"/>
    <s v="Elektrarny"/>
    <s v="http://www.elektrarny.pro/detail.php?id=11265"/>
    <s v="Industry About"/>
    <m/>
    <m/>
    <m/>
    <m/>
    <m/>
    <m/>
  </r>
  <r>
    <x v="37"/>
    <x v="37"/>
    <s v="ZvÃ­kov Solar Power Plant"/>
    <s v="WRI1029514"/>
    <n v="2"/>
    <n v="48.985300000000002"/>
    <n v="14.5991"/>
    <x v="7"/>
    <m/>
    <m/>
    <m/>
    <x v="0"/>
    <s v="Photon SPV 8 as"/>
    <s v="Elektrarny"/>
    <s v="http://www.elektrarny.pro/detail.php?id=10234"/>
    <s v="Industry About"/>
    <m/>
    <m/>
    <m/>
    <m/>
    <m/>
    <m/>
  </r>
  <r>
    <x v="37"/>
    <x v="37"/>
    <s v="ÃšjezdeÄek Solar Power Plant"/>
    <s v="WRI1029678"/>
    <n v="1.6"/>
    <n v="50.650700000000001"/>
    <n v="13.783799999999999"/>
    <x v="7"/>
    <m/>
    <m/>
    <m/>
    <x v="0"/>
    <s v="Viamont as"/>
    <s v="Elektrarny"/>
    <s v="http://www.elektrarny.pro/detail.php?id=12192"/>
    <s v="Industry About"/>
    <m/>
    <m/>
    <m/>
    <m/>
    <m/>
    <m/>
  </r>
  <r>
    <x v="37"/>
    <x v="37"/>
    <s v="Ãšnanov Solar Power Plant"/>
    <s v="WRI1029723"/>
    <n v="1.5"/>
    <n v="48.895600000000002"/>
    <n v="16.067399999999999"/>
    <x v="7"/>
    <m/>
    <m/>
    <m/>
    <x v="0"/>
    <s v="SE - Solar as"/>
    <s v="Elektrarny"/>
    <s v="http://www.elektrarny.pro/detail.php?id=11008"/>
    <s v="Industry About"/>
    <m/>
    <m/>
    <m/>
    <m/>
    <m/>
    <m/>
  </r>
  <r>
    <x v="37"/>
    <x v="37"/>
    <s v="ÄŒehovice Solar Power Plant"/>
    <s v="WRI1029489"/>
    <n v="2.2999999999999998"/>
    <n v="49.423400000000001"/>
    <n v="17.191299999999998"/>
    <x v="7"/>
    <m/>
    <m/>
    <m/>
    <x v="0"/>
    <s v="Buzzing Yellow Lines"/>
    <s v="Elektrarny"/>
    <s v="http://www.elektrarny.pro/detail.php?id=798"/>
    <s v="Industry About"/>
    <m/>
    <m/>
    <m/>
    <m/>
    <m/>
    <m/>
  </r>
  <r>
    <x v="37"/>
    <x v="37"/>
    <s v="ÄŒejetice Solar Power Plant"/>
    <s v="WRI1029804"/>
    <n v="2.5"/>
    <n v="49.249499999999998"/>
    <n v="14.0101"/>
    <x v="7"/>
    <m/>
    <m/>
    <m/>
    <x v="0"/>
    <s v="L - Contact ÄŒej"/>
    <s v="Elektrarny"/>
    <s v="http://www.elektrarny.pro/detail.php?id=7027"/>
    <s v="Industry About"/>
    <m/>
    <m/>
    <m/>
    <m/>
    <m/>
    <m/>
  </r>
  <r>
    <x v="37"/>
    <x v="37"/>
    <s v="ÄŒekanice 1 Solar Power Plant"/>
    <s v="WRI1029598"/>
    <n v="4.5"/>
    <n v="49.433"/>
    <n v="14.678900000000001"/>
    <x v="7"/>
    <m/>
    <m/>
    <m/>
    <x v="0"/>
    <s v="ÄŒEZ as"/>
    <s v="Elektrarny"/>
    <s v="http://www.cez.cz"/>
    <s v="Industry About"/>
    <m/>
    <m/>
    <m/>
    <m/>
    <m/>
    <m/>
  </r>
  <r>
    <x v="37"/>
    <x v="37"/>
    <s v="ÄŒekanice 2 Solar Power Plant"/>
    <s v="WRI1029430"/>
    <n v="1.6"/>
    <n v="49.430500000000002"/>
    <n v="14.6835"/>
    <x v="7"/>
    <m/>
    <m/>
    <m/>
    <x v="0"/>
    <s v="PV ÄŒekanice"/>
    <s v="Elektrarny"/>
    <s v="http://www.elektrarny.pro/detail.php?id=10387"/>
    <s v="Industry About"/>
    <m/>
    <m/>
    <m/>
    <m/>
    <m/>
    <m/>
  </r>
  <r>
    <x v="37"/>
    <x v="37"/>
    <s v="ÄŒeladnÃ¡ Solar Power Plant"/>
    <s v="WRI1029412"/>
    <n v="1.4"/>
    <n v="49.559899999999999"/>
    <n v="18.343900000000001"/>
    <x v="7"/>
    <m/>
    <m/>
    <m/>
    <x v="0"/>
    <s v="FVE ÄŒeladnÃ¡"/>
    <s v="Elektrarny"/>
    <s v="http://www.elektrarny.pro/detail.php?id=1888"/>
    <s v="Industry About"/>
    <m/>
    <m/>
    <m/>
    <m/>
    <m/>
    <m/>
  </r>
  <r>
    <x v="37"/>
    <x v="37"/>
    <s v="ÄŒenkov Solar Power Plant"/>
    <s v="WRI1029467"/>
    <n v="3.3"/>
    <n v="49.348700000000001"/>
    <n v="14.590999999999999"/>
    <x v="7"/>
    <m/>
    <m/>
    <m/>
    <x v="0"/>
    <s v="Stand-by Europe"/>
    <s v="Standby-Europe"/>
    <s v="https://web.archive.org/web/20111013032819/http://www.standby-europe.com/"/>
    <s v="Industry About"/>
    <m/>
    <m/>
    <m/>
    <m/>
    <m/>
    <m/>
  </r>
  <r>
    <x v="37"/>
    <x v="37"/>
    <s v="ÄŒernilov Solar Power Plant"/>
    <s v="WRI1029530"/>
    <n v="1.9"/>
    <n v="50.264099999999999"/>
    <n v="15.945"/>
    <x v="7"/>
    <m/>
    <m/>
    <m/>
    <x v="0"/>
    <s v="Solar ÄŒernilov"/>
    <s v="Elektrarny"/>
    <s v="http://www.elektrarny.pro/detail.php?id=11175"/>
    <s v="Industry About"/>
    <m/>
    <m/>
    <m/>
    <m/>
    <m/>
    <m/>
  </r>
  <r>
    <x v="37"/>
    <x v="37"/>
    <s v="ÄŒernoÅ¡Ã­n Solar Power Plant"/>
    <s v="WRI1029654"/>
    <n v="2.9"/>
    <n v="49.815300000000001"/>
    <n v="12.876300000000001"/>
    <x v="7"/>
    <m/>
    <m/>
    <m/>
    <x v="0"/>
    <s v="Garnet VRX"/>
    <s v="Elektrarny"/>
    <s v="http://www.elektrarny.pro/detail.php?id=2009"/>
    <s v="Industry About"/>
    <m/>
    <m/>
    <m/>
    <m/>
    <m/>
    <m/>
  </r>
  <r>
    <x v="37"/>
    <x v="37"/>
    <s v="ÄŒervenÃ© PeÄky Solar Power Plant"/>
    <s v="WRI1029398"/>
    <n v="1"/>
    <n v="49.990600000000001"/>
    <n v="15.2088"/>
    <x v="7"/>
    <m/>
    <m/>
    <m/>
    <x v="0"/>
    <s v="Stachema Kolin spol."/>
    <s v="Elektrarny"/>
    <s v="http://www.elektrarny.pro/detail.php?id=11334"/>
    <s v="Industry About"/>
    <m/>
    <m/>
    <m/>
    <m/>
    <m/>
    <m/>
  </r>
  <r>
    <x v="37"/>
    <x v="37"/>
    <s v="ÄŒeskÃ¡ LÃ­pa - LÃ­pa Solar Power Plant"/>
    <s v="WRI1029594"/>
    <n v="1.3"/>
    <n v="50.670699999999997"/>
    <n v="14.5327"/>
    <x v="7"/>
    <m/>
    <m/>
    <m/>
    <x v="0"/>
    <s v="FVE LÃ­pa"/>
    <s v="Elektrarny"/>
    <s v="http://www.elektrarny.pro/detail.php?id=1934"/>
    <s v="Industry About"/>
    <m/>
    <m/>
    <m/>
    <m/>
    <m/>
    <m/>
  </r>
  <r>
    <x v="37"/>
    <x v="37"/>
    <s v="ÄŒeskÃ¡ LÃ­pa - Solar Celi Solar Power Plant"/>
    <s v="WRI1029591"/>
    <n v="1"/>
    <n v="50.674399999999999"/>
    <n v="14.523199999999999"/>
    <x v="7"/>
    <m/>
    <m/>
    <m/>
    <x v="0"/>
    <s v="Solar Celi"/>
    <s v="Elektrarny"/>
    <s v="http://www.elektrarny.pro/detail.php?id=11173"/>
    <s v="Industry About"/>
    <m/>
    <m/>
    <m/>
    <m/>
    <m/>
    <m/>
  </r>
  <r>
    <x v="37"/>
    <x v="37"/>
    <s v="ÄŒeskÃ¡ Skalice Solar Power Plant"/>
    <s v="WRI1029535"/>
    <n v="2.8"/>
    <n v="50.387"/>
    <n v="16.030899999999999"/>
    <x v="7"/>
    <m/>
    <m/>
    <m/>
    <x v="0"/>
    <s v="Stamp Energy"/>
    <s v="Elektrarny"/>
    <s v="http://www.elektrarny.pro/detail.php?id=1422"/>
    <s v="Industry About"/>
    <m/>
    <m/>
    <m/>
    <m/>
    <m/>
    <m/>
  </r>
  <r>
    <x v="37"/>
    <x v="37"/>
    <s v="ÄŒeskÃ© Velenice - Ren Power Solar Power Plant"/>
    <s v="WRI1029495"/>
    <n v="1.2"/>
    <n v="48.778199999999998"/>
    <n v="14.9703"/>
    <x v="7"/>
    <m/>
    <m/>
    <m/>
    <x v="0"/>
    <s v="REN Power CZ Solar I"/>
    <s v="Elektrarny"/>
    <s v="http://www.elektrarny.pro/detail.php?id=10586"/>
    <s v="Industry About"/>
    <m/>
    <m/>
    <m/>
    <m/>
    <m/>
    <m/>
  </r>
  <r>
    <x v="37"/>
    <x v="37"/>
    <s v="ÄŒeskÃ© Velenice - Ruhl FVE Solar Power Plant"/>
    <s v="WRI1029503"/>
    <n v="1.3"/>
    <n v="48.777000000000001"/>
    <n v="14.9727"/>
    <x v="7"/>
    <m/>
    <m/>
    <m/>
    <x v="0"/>
    <s v="Ruhl FVE"/>
    <s v="Elektrarny"/>
    <s v="http://www.elektrarny.pro/detail.php?id=11146"/>
    <s v="Industry About"/>
    <m/>
    <m/>
    <m/>
    <m/>
    <m/>
    <m/>
  </r>
  <r>
    <x v="37"/>
    <x v="37"/>
    <s v="ÄŒeskÃ© Velenice - Sky Solar Solar Power Plant"/>
    <s v="WRI1029496"/>
    <n v="4.5"/>
    <n v="48.782699999999998"/>
    <n v="14.9689"/>
    <x v="7"/>
    <m/>
    <m/>
    <m/>
    <x v="0"/>
    <s v="Viktor Property"/>
    <s v="Elektrarny"/>
    <s v="http://www.elektrarny.pro/detail.php?id=12205"/>
    <s v="Industry About"/>
    <m/>
    <m/>
    <m/>
    <m/>
    <m/>
    <m/>
  </r>
  <r>
    <x v="37"/>
    <x v="37"/>
    <s v="ÄŒeskÃ© Velenice - Solar 1 Solar Power Plant"/>
    <s v="WRI1029504"/>
    <n v="1.2"/>
    <n v="48.779299999999999"/>
    <n v="14.968"/>
    <x v="7"/>
    <m/>
    <m/>
    <m/>
    <x v="0"/>
    <s v="Solar 1"/>
    <s v="Elektrarny"/>
    <s v="http://www.elektrarny.pro/detail.php?id=11146"/>
    <s v="Industry About"/>
    <m/>
    <m/>
    <m/>
    <m/>
    <m/>
    <m/>
  </r>
  <r>
    <x v="37"/>
    <x v="37"/>
    <s v="ÄŒeskÃ½ Dub Solar Power Plant"/>
    <s v="WRI1029593"/>
    <n v="3"/>
    <n v="50.669600000000003"/>
    <n v="14.999000000000001"/>
    <x v="7"/>
    <m/>
    <m/>
    <m/>
    <x v="0"/>
    <s v="Solar CD"/>
    <s v="Elektrarny"/>
    <s v="http://www.elektrarny.pro/detail.php?id=11172"/>
    <s v="Industry About"/>
    <m/>
    <m/>
    <m/>
    <m/>
    <m/>
    <m/>
  </r>
  <r>
    <x v="37"/>
    <x v="37"/>
    <s v="ÄŒÃ¡stkov Solar Power Plant"/>
    <s v="WRI1029617"/>
    <n v="2"/>
    <n v="49.759700000000002"/>
    <n v="12.6738"/>
    <x v="7"/>
    <m/>
    <m/>
    <m/>
    <x v="0"/>
    <s v="BA Helios spol."/>
    <s v="Elektrarny"/>
    <s v="http://www.elektrarny.pro/detail.php?id=469"/>
    <s v="Industry About"/>
    <m/>
    <m/>
    <m/>
    <m/>
    <m/>
    <m/>
  </r>
  <r>
    <x v="37"/>
    <x v="37"/>
    <s v="Å˜ehoty Solar Power Plant"/>
    <s v="WRI1029526"/>
    <n v="1"/>
    <n v="50.2562"/>
    <n v="15.5511"/>
    <x v="7"/>
    <m/>
    <m/>
    <m/>
    <x v="0"/>
    <s v="Amos Energo"/>
    <s v="Elektrarny"/>
    <s v="http://www.elektrarny.pro/detail.php?id=259"/>
    <s v="Industry About"/>
    <m/>
    <m/>
    <m/>
    <m/>
    <m/>
    <m/>
  </r>
  <r>
    <x v="37"/>
    <x v="37"/>
    <s v="Å atov Solar Power Plant"/>
    <s v="WRI1029719"/>
    <n v="2.5"/>
    <n v="48.787100000000002"/>
    <n v="16.0243"/>
    <x v="7"/>
    <m/>
    <m/>
    <m/>
    <x v="0"/>
    <s v="Allungato"/>
    <s v="Elektrarny"/>
    <s v="http://www.elektrarny.pro/detail.php?id=216"/>
    <s v="Industry About"/>
    <m/>
    <m/>
    <m/>
    <m/>
    <m/>
    <m/>
  </r>
  <r>
    <x v="37"/>
    <x v="37"/>
    <s v="Å evÄ›tÃ­n Solar Power Plant"/>
    <s v="WRI1029573"/>
    <n v="29.9"/>
    <n v="49.117100000000001"/>
    <n v="14.5886"/>
    <x v="7"/>
    <m/>
    <m/>
    <m/>
    <x v="0"/>
    <s v="ÄŒEZ as"/>
    <s v="CEZ Group"/>
    <s v="https://www.cez.cz/en/power-plants-and-environment/solar-power-plants.html"/>
    <s v="Industry About"/>
    <m/>
    <m/>
    <m/>
    <m/>
    <m/>
    <m/>
  </r>
  <r>
    <x v="37"/>
    <x v="37"/>
    <s v="Å tÃ­tary Solar Power Plant"/>
    <s v="WRI1029689"/>
    <n v="2.9"/>
    <n v="48.932499999999997"/>
    <n v="15.8089"/>
    <x v="7"/>
    <m/>
    <m/>
    <m/>
    <x v="0"/>
    <s v="BGI Solar"/>
    <s v="Elektrarny"/>
    <s v="http://www.elektrarny.pro/detail.php?id=11165"/>
    <s v="Industry About"/>
    <m/>
    <m/>
    <m/>
    <m/>
    <m/>
    <m/>
  </r>
  <r>
    <x v="37"/>
    <x v="37"/>
    <s v="Å tÄ›chovice I"/>
    <s v="WRI1019180"/>
    <n v="22.5"/>
    <n v="49.846499999999999"/>
    <n v="14.421900000000001"/>
    <x v="0"/>
    <m/>
    <m/>
    <m/>
    <x v="0"/>
    <s v="CEZ Group"/>
    <s v="CEZ Group"/>
    <s v="https://www.cez.cz/en/power-plants-and-environment/hydraulic-power-plants/stechovice.html"/>
    <s v="WRI"/>
    <m/>
    <m/>
    <m/>
    <m/>
    <m/>
    <m/>
  </r>
  <r>
    <x v="37"/>
    <x v="37"/>
    <s v="Å tÄ›chovice II"/>
    <s v="WRI1019202"/>
    <n v="45"/>
    <n v="49.846499999999999"/>
    <n v="14.421900000000001"/>
    <x v="0"/>
    <m/>
    <m/>
    <m/>
    <x v="0"/>
    <s v="CEZ Group"/>
    <s v="CEZ Group"/>
    <s v="https://www.cez.cz/en/power-plants-and-environment/hydroelectric-power-plants.html"/>
    <s v="WRI"/>
    <m/>
    <m/>
    <m/>
    <m/>
    <m/>
    <m/>
  </r>
  <r>
    <x v="37"/>
    <x v="37"/>
    <s v="Å½abÄice Solar Power Plant"/>
    <s v="WRI1029574"/>
    <n v="5.6"/>
    <n v="49.014299999999999"/>
    <n v="16.592300000000002"/>
    <x v="7"/>
    <m/>
    <m/>
    <m/>
    <x v="0"/>
    <s v="ÄŒEZ as"/>
    <s v="CEZ Group"/>
    <s v="https://www.cez.cz/en/power-plants-and-environment/solar-power-plants.html"/>
    <s v="Industry About"/>
    <m/>
    <m/>
    <m/>
    <m/>
    <m/>
    <m/>
  </r>
  <r>
    <x v="37"/>
    <x v="37"/>
    <s v="Å½amberk Solar Power Plant"/>
    <s v="WRI1029669"/>
    <n v="1.1000000000000001"/>
    <n v="50.090600000000002"/>
    <n v="16.482199999999999"/>
    <x v="7"/>
    <m/>
    <m/>
    <m/>
    <x v="0"/>
    <s v="FVS Å½amberk"/>
    <s v="Elektrarny"/>
    <s v="http://www.elektrarny.pro/detail.php?id=1983"/>
    <s v="Industry About"/>
    <m/>
    <m/>
    <m/>
    <m/>
    <m/>
    <m/>
  </r>
  <r>
    <x v="37"/>
    <x v="37"/>
    <s v="Å½atec Solar Power Plant"/>
    <s v="WRI1029635"/>
    <n v="1.3"/>
    <n v="50.35"/>
    <n v="13.543799999999999"/>
    <x v="7"/>
    <m/>
    <m/>
    <m/>
    <x v="0"/>
    <s v="GBC Renesys"/>
    <s v="Elektrarny"/>
    <s v="http://www.gbc-renesys.cz"/>
    <s v="Industry About"/>
    <m/>
    <m/>
    <m/>
    <m/>
    <m/>
    <m/>
  </r>
  <r>
    <x v="37"/>
    <x v="37"/>
    <s v="Å½atÄany Solar Power Plant"/>
    <s v="WRI1029643"/>
    <n v="1"/>
    <n v="49.095799999999997"/>
    <n v="16.726500000000001"/>
    <x v="7"/>
    <m/>
    <m/>
    <m/>
    <x v="0"/>
    <s v="EPL Solar"/>
    <s v="Elektrarny"/>
    <s v="http://www.elektrarny.pro/detail.php?id=1468"/>
    <s v="Industry About"/>
    <m/>
    <m/>
    <m/>
    <m/>
    <m/>
    <m/>
  </r>
  <r>
    <x v="37"/>
    <x v="37"/>
    <s v="Å½ebrÃ¡k Solar Power Plant"/>
    <s v="WRI1029776"/>
    <n v="1.2"/>
    <n v="49.868600000000001"/>
    <n v="13.9002"/>
    <x v="7"/>
    <m/>
    <m/>
    <m/>
    <x v="0"/>
    <s v="MZ Solar"/>
    <s v="Elektrarny"/>
    <s v="http://www.elektrarny.pro/detail.php?id=9203"/>
    <s v="Industry About"/>
    <m/>
    <m/>
    <m/>
    <m/>
    <m/>
    <m/>
  </r>
  <r>
    <x v="37"/>
    <x v="37"/>
    <s v="Å½eleÄ - JihoÄeskÃ½ Solar Power Plant"/>
    <s v="WRI1029433"/>
    <n v="1"/>
    <n v="49.311100000000003"/>
    <n v="14.648"/>
    <x v="7"/>
    <m/>
    <m/>
    <m/>
    <x v="0"/>
    <s v="SLE Å½eleÄ"/>
    <s v="Elektrarny"/>
    <s v="http://www.elektrarny.pro/detail.php?id=10387"/>
    <s v="Industry About"/>
    <m/>
    <m/>
    <m/>
    <m/>
    <m/>
    <m/>
  </r>
  <r>
    <x v="37"/>
    <x v="37"/>
    <s v="Å½eleÄ - Olomouc Solar Power Plant"/>
    <s v="WRI1029491"/>
    <n v="1.7"/>
    <n v="49.342500000000001"/>
    <n v="17.102599999999999"/>
    <x v="7"/>
    <m/>
    <m/>
    <m/>
    <x v="0"/>
    <s v="Silver Celebrity"/>
    <s v="Elektrarny"/>
    <s v="http://www.elektrarny.pro/detail.php?id=11063"/>
    <s v="Industry About"/>
    <m/>
    <m/>
    <m/>
    <m/>
    <m/>
    <m/>
  </r>
  <r>
    <x v="37"/>
    <x v="37"/>
    <s v="Å½eraviny Solar Power Plant"/>
    <s v="WRI1029586"/>
    <n v="1.7"/>
    <n v="48.904200000000003"/>
    <n v="17.3871"/>
    <x v="7"/>
    <m/>
    <m/>
    <m/>
    <x v="0"/>
    <s v="Solar Centrum"/>
    <s v="Elektrarny"/>
    <s v="http://www.elektrarny.pro/detail.php?id=11174"/>
    <s v="Industry About"/>
    <m/>
    <m/>
    <m/>
    <m/>
    <m/>
    <m/>
  </r>
  <r>
    <x v="37"/>
    <x v="37"/>
    <s v="Å½Ã¡kovice Solar Power Plant"/>
    <s v="WRI1029736"/>
    <n v="1.1000000000000001"/>
    <n v="49.456499999999998"/>
    <n v="17.655799999999999"/>
    <x v="7"/>
    <m/>
    <m/>
    <m/>
    <x v="0"/>
    <s v="PV Energy"/>
    <s v="Elektrarny"/>
    <s v="http://www.elektrarny.pro/detail.php?id=10389"/>
    <s v="Industry About"/>
    <m/>
    <m/>
    <m/>
    <m/>
    <m/>
    <m/>
  </r>
  <r>
    <x v="37"/>
    <x v="37"/>
    <s v="Å½Ã­Å¡ov Solar Power Plant"/>
    <s v="WRI1029753"/>
    <n v="2.8"/>
    <n v="49.909199999999998"/>
    <n v="15.0648"/>
    <x v="7"/>
    <m/>
    <m/>
    <m/>
    <x v="0"/>
    <s v="VavÅ™inec Energy as"/>
    <s v="Elektrarny"/>
    <s v="http://www.elektrarny.pro/detail.php?id=12128"/>
    <s v="Industry About"/>
    <m/>
    <m/>
    <m/>
    <m/>
    <m/>
    <m/>
  </r>
  <r>
    <x v="38"/>
    <x v="38"/>
    <s v="Djeno Total"/>
    <s v="WRI1061234"/>
    <n v="25"/>
    <n v="-4.9154"/>
    <n v="11.936199999999999"/>
    <x v="1"/>
    <m/>
    <m/>
    <m/>
    <x v="72"/>
    <s v="Total Sa"/>
    <s v="GEODB"/>
    <s v="http://globalenergyobservatory.org/geoid/42503"/>
    <s v="GEODB"/>
    <m/>
    <m/>
    <m/>
    <m/>
    <m/>
    <n v="7"/>
  </r>
  <r>
    <x v="38"/>
    <x v="38"/>
    <s v="Imboulou"/>
    <s v="WRI1061233"/>
    <n v="120"/>
    <n v="-2.9346999999999999"/>
    <n v="16.127800000000001"/>
    <x v="0"/>
    <m/>
    <m/>
    <m/>
    <x v="19"/>
    <s v="SociÃ©tÃ© National d\'ElectricitÃ© (SNE)"/>
    <s v="GEODB"/>
    <s v="http://globalenergyobservatory.org/geoid/42627"/>
    <s v="GEODB"/>
    <m/>
    <m/>
    <m/>
    <m/>
    <m/>
    <n v="350.60288856499199"/>
  </r>
  <r>
    <x v="38"/>
    <x v="38"/>
    <s v="Inga 1"/>
    <s v="WRI1000003"/>
    <n v="1775"/>
    <n v="-5.5266999999999999"/>
    <n v="13.6206"/>
    <x v="0"/>
    <m/>
    <m/>
    <m/>
    <x v="50"/>
    <m/>
    <s v="African Hydropower Resources Database"/>
    <s v="http://afrec-energy.org/En/administration/hydro/index.php"/>
    <s v="GEODB"/>
    <m/>
    <m/>
    <m/>
    <m/>
    <m/>
    <n v="5186.0010600238502"/>
  </r>
  <r>
    <x v="38"/>
    <x v="38"/>
    <s v="Katende"/>
    <s v="WRI1061235"/>
    <n v="64"/>
    <n v="-6.3581000000000003"/>
    <n v="22.447199999999999"/>
    <x v="0"/>
    <m/>
    <m/>
    <m/>
    <x v="10"/>
    <s v="Ministere De L'energie (cd)"/>
    <s v="International Journal on Hydropower and Dams"/>
    <s v="http://www.hydropower-dams.com/pdfs/2017_Africa_Map.pdf"/>
    <s v="KTH"/>
    <m/>
    <m/>
    <m/>
    <m/>
    <m/>
    <n v="186.98820723466201"/>
  </r>
  <r>
    <x v="38"/>
    <x v="38"/>
    <s v="Koni"/>
    <s v="WRI1000004"/>
    <n v="42"/>
    <n v="-10.718400000000001"/>
    <n v="27.283899999999999"/>
    <x v="0"/>
    <m/>
    <m/>
    <m/>
    <x v="53"/>
    <m/>
    <s v="African Hydropower Resources Database"/>
    <s v="http://afrec-energy.org/En/administration/hydro/index.php"/>
    <s v="GEODB"/>
    <m/>
    <m/>
    <m/>
    <m/>
    <m/>
    <n v="122.711010997747"/>
  </r>
  <r>
    <x v="38"/>
    <x v="38"/>
    <s v="M'Sha"/>
    <s v="WRI1023508"/>
    <n v="68"/>
    <n v="-10.752000000000001"/>
    <n v="27.245000000000001"/>
    <x v="0"/>
    <m/>
    <m/>
    <m/>
    <x v="0"/>
    <m/>
    <s v="African Development Bank Group"/>
    <s v="http://powerafrica.opendataforafrica.org"/>
    <s v="KTH"/>
    <m/>
    <m/>
    <m/>
    <m/>
    <m/>
    <n v="198.674970186829"/>
  </r>
  <r>
    <x v="38"/>
    <x v="38"/>
    <s v="Moukoukoulou"/>
    <s v="WRI1061232"/>
    <n v="74"/>
    <n v="-3.8944999999999999"/>
    <n v="13.7643"/>
    <x v="0"/>
    <m/>
    <m/>
    <m/>
    <x v="66"/>
    <s v="Soc Nationale D'energie"/>
    <s v="GEODB"/>
    <s v="http://globalenergyobservatory.org/geoid/42501"/>
    <s v="GEODB"/>
    <m/>
    <m/>
    <m/>
    <m/>
    <m/>
    <n v="216.205114615078"/>
  </r>
  <r>
    <x v="38"/>
    <x v="38"/>
    <s v="Mwadingusha"/>
    <s v="WRI1000005"/>
    <n v="68"/>
    <n v="-10.745200000000001"/>
    <n v="27.244700000000002"/>
    <x v="0"/>
    <m/>
    <m/>
    <m/>
    <x v="93"/>
    <m/>
    <s v="African Hydropower Resources Database"/>
    <s v="http://afrec-energy.org/En/administration/hydro/index.php"/>
    <s v="GEODB"/>
    <m/>
    <m/>
    <m/>
    <m/>
    <m/>
    <n v="198.674970186829"/>
  </r>
  <r>
    <x v="38"/>
    <x v="38"/>
    <s v="Nseke"/>
    <s v="WRI1000006"/>
    <n v="260"/>
    <n v="-10.304399999999999"/>
    <n v="25.4068"/>
    <x v="0"/>
    <m/>
    <m/>
    <m/>
    <x v="52"/>
    <s v="Societe Nationale D'elec"/>
    <s v="GEODB"/>
    <s v="http://globalenergyobservatory.org/geoid/42627"/>
    <s v="GEODB"/>
    <m/>
    <m/>
    <m/>
    <m/>
    <m/>
    <n v="759.63959189081697"/>
  </r>
  <r>
    <x v="38"/>
    <x v="38"/>
    <s v="Nzilo"/>
    <s v="WRI1000007"/>
    <n v="228"/>
    <n v="-10.5"/>
    <n v="25.466999999999999"/>
    <x v="0"/>
    <m/>
    <m/>
    <m/>
    <x v="33"/>
    <m/>
    <s v="African Hydropower Resources Database"/>
    <s v="http://afrec-energy.org/En/administration/hydro/index.php"/>
    <s v="GEODB"/>
    <m/>
    <m/>
    <m/>
    <m/>
    <m/>
    <n v="666.14548827348597"/>
  </r>
  <r>
    <x v="38"/>
    <x v="38"/>
    <s v="Pointe-Noire"/>
    <s v="WRI1023507"/>
    <n v="13.24"/>
    <n v="-4.7946999999999997"/>
    <n v="11.8461"/>
    <x v="3"/>
    <m/>
    <m/>
    <m/>
    <x v="0"/>
    <m/>
    <s v="African Development Bank Group"/>
    <s v="http://powerafrica.opendataforafrica.org"/>
    <s v="KTH"/>
    <m/>
    <m/>
    <m/>
    <m/>
    <m/>
    <n v="4"/>
  </r>
  <r>
    <x v="38"/>
    <x v="38"/>
    <s v="Rutshuru"/>
    <s v="WRI1061238"/>
    <n v="13.8"/>
    <n v="-1.2258"/>
    <n v="29.46"/>
    <x v="0"/>
    <m/>
    <m/>
    <m/>
    <x v="13"/>
    <m/>
    <s v="Reuters"/>
    <s v="http://news.trust.org//item/20151216122418-27ixh/?source=leadCarousel"/>
    <s v="KTH"/>
    <m/>
    <m/>
    <m/>
    <m/>
    <m/>
    <n v="40.319332184974101"/>
  </r>
  <r>
    <x v="38"/>
    <x v="38"/>
    <s v="Ruzizi I"/>
    <s v="WRI1000009"/>
    <n v="81"/>
    <n v="-2.6334"/>
    <n v="28.902699999999999"/>
    <x v="0"/>
    <m/>
    <m/>
    <m/>
    <x v="6"/>
    <s v="Societe Nationale D'elec"/>
    <s v="African Hydropower Resources Database"/>
    <s v="http://afrec-energy.org/En/administration/hydro/index.php"/>
    <s v="GEODB"/>
    <m/>
    <m/>
    <m/>
    <m/>
    <m/>
    <n v="236.65694978137"/>
  </r>
  <r>
    <x v="38"/>
    <x v="38"/>
    <s v="Zongo 1"/>
    <s v="WRI1000010"/>
    <n v="75"/>
    <n v="-4.7778999999999998"/>
    <n v="14.905900000000001"/>
    <x v="0"/>
    <m/>
    <m/>
    <m/>
    <x v="118"/>
    <s v="Societe Nationale D'elec"/>
    <s v="GEODB"/>
    <s v="http://globalenergyobservatory.org/geoid/42631"/>
    <s v="GEODB"/>
    <m/>
    <m/>
    <m/>
    <m/>
    <m/>
    <n v="219.12680535312001"/>
  </r>
  <r>
    <x v="38"/>
    <x v="38"/>
    <s v="Zongo II"/>
    <s v="WRI1061236"/>
    <n v="150"/>
    <n v="-4.7778999999999998"/>
    <n v="14.905900000000001"/>
    <x v="0"/>
    <m/>
    <m/>
    <m/>
    <x v="98"/>
    <s v="Ministry of energy"/>
    <s v="International Journal on Hydropower and Dams"/>
    <s v="http://www.hydropower-dams.com/pdfs/2017_Africa_Map.pdf"/>
    <s v="GEODB"/>
    <m/>
    <m/>
    <m/>
    <m/>
    <m/>
    <n v="438.25361070624001"/>
  </r>
  <r>
    <x v="39"/>
    <x v="39"/>
    <s v="Amager"/>
    <s v="WRI1029995"/>
    <n v="14"/>
    <n v="55.689900000000002"/>
    <n v="12.632999999999999"/>
    <x v="11"/>
    <m/>
    <m/>
    <m/>
    <x v="0"/>
    <s v="Dong Energy"/>
    <s v="Geothermal Denmark"/>
    <s v="http://www.geotermi.dk/english/geothermal-plants/amager#GDA"/>
    <s v="WRI"/>
    <m/>
    <m/>
    <m/>
    <m/>
    <m/>
    <n v="0"/>
  </r>
  <r>
    <x v="39"/>
    <x v="39"/>
    <s v="Amagervaerket"/>
    <s v="WRI1022036"/>
    <n v="330"/>
    <n v="55.685899999999997"/>
    <n v="12.6264"/>
    <x v="6"/>
    <m/>
    <m/>
    <m/>
    <x v="0"/>
    <s v="Hofor"/>
    <s v="ENTSOE"/>
    <s v="https://transparency.entsoe.eu/generation/r2/installedCapacityPerProductionUnit/show"/>
    <s v="WRI"/>
    <m/>
    <m/>
    <m/>
    <n v="851.25"/>
    <m/>
    <n v="718.99332427482705"/>
  </r>
  <r>
    <x v="39"/>
    <x v="39"/>
    <s v="Anholt"/>
    <s v="WRI1022033"/>
    <n v="399.6"/>
    <n v="56.603000000000002"/>
    <n v="11.209"/>
    <x v="4"/>
    <m/>
    <m/>
    <m/>
    <x v="12"/>
    <s v="50% Dong Energy"/>
    <s v="ENTSOE"/>
    <s v="https://transparency.entsoe.eu/generation/r2/installedCapacityPerProductionUnit/show"/>
    <s v="GEODB"/>
    <m/>
    <m/>
    <m/>
    <n v="1630.8879999999999"/>
    <m/>
    <n v="3711.6457637951798"/>
  </r>
  <r>
    <x v="39"/>
    <x v="39"/>
    <s v="Asnaesvaerket"/>
    <s v="WRI1022027"/>
    <n v="787"/>
    <n v="55.6599"/>
    <n v="11.084300000000001"/>
    <x v="6"/>
    <m/>
    <m/>
    <m/>
    <x v="0"/>
    <s v="Dong Energy"/>
    <s v="ENTSOE"/>
    <s v="https://transparency.entsoe.eu/generation/r2/installedCapacityPerProductionUnit/show"/>
    <s v="WRI"/>
    <m/>
    <m/>
    <m/>
    <n v="473.85199999999998"/>
    <m/>
    <n v="1714.69014001299"/>
  </r>
  <r>
    <x v="39"/>
    <x v="39"/>
    <s v="Avedoerevaerket (AvedÃƒÂ¸re)"/>
    <s v="WRI1022026"/>
    <n v="815"/>
    <n v="55.603499999999997"/>
    <n v="12.481199999999999"/>
    <x v="6"/>
    <m/>
    <m/>
    <m/>
    <x v="0"/>
    <s v="Dong Energy"/>
    <s v="ENTSOE"/>
    <s v="https://transparency.entsoe.eu/generation/r2/installedCapacityPerProductionUnit/show"/>
    <s v="WRI"/>
    <m/>
    <m/>
    <m/>
    <n v="2113.846"/>
    <m/>
    <n v="1775.6956341938901"/>
  </r>
  <r>
    <x v="39"/>
    <x v="39"/>
    <s v="Avedore Holme"/>
    <s v="WRI1029998"/>
    <n v="11"/>
    <n v="55.602200000000003"/>
    <n v="12.4611"/>
    <x v="4"/>
    <m/>
    <m/>
    <m/>
    <x v="11"/>
    <s v="Dong Energy"/>
    <s v="Dong Energy"/>
    <s v="http://www.dongenergy.com/en/our-business/wind-power"/>
    <s v="WRI"/>
    <m/>
    <m/>
    <m/>
    <m/>
    <m/>
    <n v="102.172430935302"/>
  </r>
  <r>
    <x v="39"/>
    <x v="39"/>
    <s v="Draeby Fed"/>
    <s v="WRI1002293"/>
    <n v="9.1999999999999993"/>
    <n v="55.450299999999999"/>
    <n v="10.5215"/>
    <x v="4"/>
    <m/>
    <m/>
    <m/>
    <x v="8"/>
    <s v="100% Vattenfall"/>
    <s v="Vattenfall"/>
    <s v="http://powerplants.vattenfall.com/#/countries=Denmark/view=list/sort=name"/>
    <s v="CARMA"/>
    <m/>
    <m/>
    <m/>
    <m/>
    <m/>
    <n v="85.453305873162407"/>
  </r>
  <r>
    <x v="39"/>
    <x v="39"/>
    <s v="Enstedvaerket"/>
    <s v="WRI1022031"/>
    <n v="626"/>
    <n v="55.020600000000002"/>
    <n v="9.4419000000000004"/>
    <x v="6"/>
    <m/>
    <m/>
    <m/>
    <x v="66"/>
    <s v="Dong Energy"/>
    <s v="ENTSOE"/>
    <s v="https://transparency.entsoe.eu/generation/r2/installedCapacityPerProductionUnit/show"/>
    <s v="GEODB"/>
    <m/>
    <m/>
    <m/>
    <n v="0.3"/>
    <m/>
    <n v="1363.90854847285"/>
  </r>
  <r>
    <x v="39"/>
    <x v="39"/>
    <s v="Esbjergvaerket"/>
    <s v="WRI1022035"/>
    <n v="377"/>
    <n v="55.455199999999998"/>
    <n v="8.4543999999999997"/>
    <x v="6"/>
    <m/>
    <m/>
    <m/>
    <x v="0"/>
    <m/>
    <s v="ENTSOE"/>
    <s v="https://transparency.entsoe.eu/generation/r2/installedCapacityPerProductionUnit/show"/>
    <s v="GEODB"/>
    <m/>
    <m/>
    <m/>
    <n v="961.55100000000004"/>
    <m/>
    <n v="821.39540379275695"/>
  </r>
  <r>
    <x v="39"/>
    <x v="39"/>
    <s v="Frederikshavn"/>
    <s v="WRI1029999"/>
    <n v="8"/>
    <n v="57.443800000000003"/>
    <n v="10.562099999999999"/>
    <x v="4"/>
    <m/>
    <m/>
    <m/>
    <x v="27"/>
    <s v="Dong Energy"/>
    <s v="Dong Energy"/>
    <s v="http://www.dongenergy.com/en/our-business/wind-power"/>
    <s v="WRI"/>
    <m/>
    <m/>
    <m/>
    <m/>
    <m/>
    <n v="74.307222498402098"/>
  </r>
  <r>
    <x v="39"/>
    <x v="39"/>
    <s v="Fynsvaerket"/>
    <s v="WRI1022032"/>
    <n v="407.1"/>
    <n v="55.429200000000002"/>
    <n v="10.410399999999999"/>
    <x v="6"/>
    <m/>
    <m/>
    <m/>
    <x v="0"/>
    <m/>
    <s v="ENTSOE"/>
    <s v="https://transparency.entsoe.eu/generation/r2/installedCapacityPerProductionUnit/show"/>
    <s v="WRI"/>
    <m/>
    <m/>
    <m/>
    <n v="882.03499999999997"/>
    <m/>
    <n v="886.97631003721801"/>
  </r>
  <r>
    <x v="39"/>
    <x v="39"/>
    <s v="H.C. ÃƒËœrsted"/>
    <s v="WRI1022043"/>
    <n v="98"/>
    <n v="55.676099999999998"/>
    <n v="12.568300000000001"/>
    <x v="1"/>
    <m/>
    <m/>
    <m/>
    <x v="0"/>
    <m/>
    <s v="Dong Energy"/>
    <s v="http://www.dongenergy.com/en/our-business/bioenergy-thermal-power/where-we-operate"/>
    <s v="GEODB"/>
    <m/>
    <m/>
    <m/>
    <m/>
    <m/>
    <n v="359.73380035026202"/>
  </r>
  <r>
    <x v="39"/>
    <x v="39"/>
    <s v="Hagesholm"/>
    <s v="WRI1002295"/>
    <n v="23"/>
    <n v="55.760599999999997"/>
    <n v="11.561500000000001"/>
    <x v="4"/>
    <m/>
    <m/>
    <m/>
    <x v="0"/>
    <s v="100% Vattenfall"/>
    <s v="Vattenfall"/>
    <s v="http://powerplants.vattenfall.com/#/countries=Denmark/view=list/sort=name"/>
    <s v="WRI"/>
    <m/>
    <m/>
    <m/>
    <m/>
    <m/>
    <n v="213.633264682906"/>
  </r>
  <r>
    <x v="39"/>
    <x v="39"/>
    <s v="Herning CHP"/>
    <s v="WRI1022044"/>
    <n v="88"/>
    <n v="56.121400000000001"/>
    <n v="9.0068000000000001"/>
    <x v="9"/>
    <m/>
    <m/>
    <m/>
    <x v="11"/>
    <m/>
    <s v="Dong Energy"/>
    <s v="http://www.dongenergy.com/en/our-business/bioenergy-thermal-power/where-we-operate"/>
    <s v="GEODB"/>
    <m/>
    <m/>
    <m/>
    <m/>
    <m/>
    <n v="3407"/>
  </r>
  <r>
    <x v="39"/>
    <x v="39"/>
    <s v="Hollandsbjerg"/>
    <s v="WRI1002296"/>
    <n v="16.5"/>
    <n v="56.484499999999997"/>
    <n v="10.248900000000001"/>
    <x v="4"/>
    <m/>
    <m/>
    <m/>
    <x v="31"/>
    <s v="100% Vattenfall"/>
    <s v="Vattenfall"/>
    <s v="http://powerplants.vattenfall.com/#/countries=Denmark/view=list/sort=name"/>
    <s v="WRI"/>
    <m/>
    <m/>
    <m/>
    <m/>
    <m/>
    <n v="153.25864640295401"/>
  </r>
  <r>
    <x v="39"/>
    <x v="39"/>
    <s v="Horns Rev A"/>
    <s v="WRI1002297"/>
    <n v="160"/>
    <n v="55.529699999999998"/>
    <n v="7.9062000000000001"/>
    <x v="4"/>
    <m/>
    <m/>
    <m/>
    <x v="31"/>
    <s v="60% Vattenfall"/>
    <s v="ENTSOE"/>
    <s v="https://transparency.entsoe.eu/generation/r2/installedCapacityPerProductionUnit/show"/>
    <s v="WRI"/>
    <m/>
    <m/>
    <m/>
    <n v="612.77099999999996"/>
    <m/>
    <n v="1486.1444499680399"/>
  </r>
  <r>
    <x v="39"/>
    <x v="39"/>
    <s v="Horns Rev B"/>
    <s v="WRI1022038"/>
    <n v="209.3"/>
    <n v="55.6"/>
    <n v="7.5824999999999996"/>
    <x v="4"/>
    <m/>
    <m/>
    <m/>
    <x v="8"/>
    <m/>
    <s v="ENTSOE"/>
    <s v="https://transparency.entsoe.eu/generation/r2/installedCapacityPerProductionUnit/show"/>
    <s v="GEODB"/>
    <m/>
    <m/>
    <m/>
    <n v="751.56299999999999"/>
    <m/>
    <n v="1944.06270861444"/>
  </r>
  <r>
    <x v="39"/>
    <x v="39"/>
    <s v="Klim Fjordholme"/>
    <s v="WRI1002298"/>
    <n v="67.2"/>
    <n v="57.059899999999999"/>
    <n v="9.1562999999999999"/>
    <x v="4"/>
    <m/>
    <m/>
    <m/>
    <x v="32"/>
    <s v="95% Vattenfall"/>
    <s v="Vattenfall"/>
    <s v="http://powerplants.vattenfall.com/#/countries=Denmark/view=list/sort=name"/>
    <s v="WRI"/>
    <m/>
    <m/>
    <m/>
    <m/>
    <m/>
    <n v="624.18066898657696"/>
  </r>
  <r>
    <x v="39"/>
    <x v="39"/>
    <s v="Kyndbyvaerket"/>
    <s v="WRI1022030"/>
    <n v="664"/>
    <n v="55.813400000000001"/>
    <n v="11.879200000000001"/>
    <x v="3"/>
    <m/>
    <m/>
    <m/>
    <x v="0"/>
    <m/>
    <s v="ENTSOE"/>
    <s v="https://transparency.entsoe.eu/generation/r2/installedCapacityPerProductionUnit/show"/>
    <s v="GEODB"/>
    <m/>
    <m/>
    <m/>
    <n v="10.641999999999999"/>
    <m/>
    <n v="317"/>
  </r>
  <r>
    <x v="39"/>
    <x v="39"/>
    <s v="Lerchenborg"/>
    <s v="WRI1030005"/>
    <n v="61"/>
    <n v="55.649299999999997"/>
    <n v="11.070499999999999"/>
    <x v="7"/>
    <m/>
    <m/>
    <m/>
    <x v="10"/>
    <s v="Wirsol Solar AG"/>
    <s v="Wirsol Solar Ag"/>
    <s v="https://wirsol.com/en/wirsol-opens-largest-solar-park-in-scandinavia/"/>
    <s v="WRI"/>
    <m/>
    <m/>
    <m/>
    <m/>
    <m/>
    <n v="576.164817749603"/>
  </r>
  <r>
    <x v="39"/>
    <x v="39"/>
    <s v="Middelgrunden"/>
    <s v="WRI1029997"/>
    <n v="20"/>
    <n v="55.690800000000003"/>
    <n v="12.670299999999999"/>
    <x v="4"/>
    <m/>
    <m/>
    <m/>
    <x v="94"/>
    <s v="Dong Energy"/>
    <s v="Dong Energy"/>
    <s v="http://www.dongenergy.com/en/our-business/wind-power"/>
    <s v="WRI"/>
    <m/>
    <m/>
    <m/>
    <m/>
    <m/>
    <n v="185.76805624600499"/>
  </r>
  <r>
    <x v="39"/>
    <x v="39"/>
    <s v="Nordjyllandsvaerket"/>
    <s v="WRI1022029"/>
    <n v="690"/>
    <n v="57.073599999999999"/>
    <n v="10.041600000000001"/>
    <x v="6"/>
    <m/>
    <m/>
    <m/>
    <x v="0"/>
    <s v="Vattenfall"/>
    <s v="ENTSOE"/>
    <s v="https://transparency.entsoe.eu/generation/r2/installedCapacityPerProductionUnit/show"/>
    <s v="GEODB"/>
    <m/>
    <m/>
    <m/>
    <n v="1365.7280000000001"/>
    <m/>
    <n v="1503.34967802918"/>
  </r>
  <r>
    <x v="39"/>
    <x v="39"/>
    <s v="NÃƒÂ¸rre ÃƒËœkse SÃƒÂ¸"/>
    <s v="WRI1002300"/>
    <n v="17.3"/>
    <n v="57.1252"/>
    <n v="9.5451999999999995"/>
    <x v="4"/>
    <m/>
    <m/>
    <m/>
    <x v="0"/>
    <s v="100% Vattenfall"/>
    <s v="Vattenfall"/>
    <s v="http://powerplants.vattenfall.com/#/countries=Denmark/view=list/sort=name"/>
    <s v="WRI"/>
    <m/>
    <m/>
    <m/>
    <m/>
    <m/>
    <n v="160.689368652794"/>
  </r>
  <r>
    <x v="39"/>
    <x v="39"/>
    <s v="Randers"/>
    <s v="WRI1022042"/>
    <n v="52"/>
    <n v="56.458399999999997"/>
    <n v="10.047499999999999"/>
    <x v="6"/>
    <m/>
    <m/>
    <m/>
    <x v="0"/>
    <m/>
    <s v="Dong Energy"/>
    <s v="http://www.dongenergy.com/en/our-business/bioenergy-thermal-power/where-we-operate"/>
    <s v="GEODB"/>
    <m/>
    <m/>
    <m/>
    <m/>
    <m/>
    <n v="113.29591776451799"/>
  </r>
  <r>
    <x v="39"/>
    <x v="39"/>
    <s v="Rejsby Hede"/>
    <s v="WRI1002302"/>
    <n v="23.4"/>
    <n v="55.037300000000002"/>
    <n v="8.6666000000000007"/>
    <x v="4"/>
    <m/>
    <m/>
    <m/>
    <x v="42"/>
    <s v="100% Vattenfall"/>
    <s v="Vattenfall"/>
    <s v="http://powerplants.vattenfall.com/#/countries=Denmark/view=list/sort=name"/>
    <s v="WRI"/>
    <m/>
    <m/>
    <m/>
    <m/>
    <m/>
    <n v="217.34862580782601"/>
  </r>
  <r>
    <x v="39"/>
    <x v="39"/>
    <s v="Roedsand 1"/>
    <s v="WRI1022040"/>
    <n v="165.6"/>
    <n v="54.54"/>
    <n v="11.715"/>
    <x v="4"/>
    <m/>
    <m/>
    <m/>
    <x v="27"/>
    <m/>
    <s v="ENTSOE"/>
    <s v="https://transparency.entsoe.eu/generation/r2/installedCapacityPerProductionUnit/show"/>
    <s v="GEODB"/>
    <m/>
    <m/>
    <m/>
    <n v="576.976"/>
    <m/>
    <n v="1538.15950571692"/>
  </r>
  <r>
    <x v="39"/>
    <x v="39"/>
    <s v="Roedsand 2"/>
    <s v="WRI1022039"/>
    <n v="207"/>
    <n v="54.522799999999997"/>
    <n v="11.544700000000001"/>
    <x v="4"/>
    <m/>
    <m/>
    <m/>
    <x v="8"/>
    <m/>
    <s v="ENTSOE"/>
    <s v="https://transparency.entsoe.eu/generation/r2/installedCapacityPerProductionUnit/show"/>
    <s v="GEODB"/>
    <m/>
    <m/>
    <m/>
    <n v="849.67100000000005"/>
    <m/>
    <n v="1922.6993821461499"/>
  </r>
  <r>
    <x v="39"/>
    <x v="39"/>
    <s v="Ronland 1"/>
    <s v="WRI1030000"/>
    <n v="17"/>
    <n v="56.662999999999997"/>
    <n v="8.2202000000000002"/>
    <x v="4"/>
    <m/>
    <m/>
    <m/>
    <x v="27"/>
    <s v="Dansk Vindenergi ApS"/>
    <s v="4C Offshore"/>
    <s v="http://www.4coffshore.com/windfarms/r%C3%B8nland-denmark-dk04.html"/>
    <s v="WRI"/>
    <m/>
    <m/>
    <m/>
    <m/>
    <m/>
    <n v="157.902847809104"/>
  </r>
  <r>
    <x v="39"/>
    <x v="39"/>
    <s v="Samso"/>
    <s v="WRI1030001"/>
    <n v="23"/>
    <n v="55.72"/>
    <n v="10.5801"/>
    <x v="4"/>
    <m/>
    <m/>
    <m/>
    <x v="27"/>
    <s v="Vindenergi Aps"/>
    <s v="4C Offshore"/>
    <s v="http://www.4coffshore.com/windfarms/sams%C3%B8-denmark-dk01.html"/>
    <s v="WRI"/>
    <m/>
    <m/>
    <m/>
    <m/>
    <m/>
    <n v="213.633264682906"/>
  </r>
  <r>
    <x v="39"/>
    <x v="39"/>
    <s v="Skaerbaekvaerket"/>
    <s v="WRI1022034"/>
    <n v="392"/>
    <n v="55.512999999999998"/>
    <n v="9.6128"/>
    <x v="1"/>
    <m/>
    <m/>
    <m/>
    <x v="45"/>
    <m/>
    <s v="ENTSOE"/>
    <s v="https://transparency.entsoe.eu/generation/r2/installedCapacityPerProductionUnit/show"/>
    <s v="WRI"/>
    <m/>
    <m/>
    <m/>
    <n v="601.83399999999995"/>
    <m/>
    <n v="1438.9352014010501"/>
  </r>
  <r>
    <x v="39"/>
    <x v="39"/>
    <s v="Sonderjylland"/>
    <s v="WRI1030004"/>
    <n v="2.1"/>
    <n v="55.034399999999998"/>
    <n v="9.8194999999999997"/>
    <x v="7"/>
    <m/>
    <m/>
    <m/>
    <x v="12"/>
    <s v="Danfoss Group"/>
    <s v="Danfoss Group"/>
    <s v="http://www.danfoss.com/newsstories/cf/danfoss-installs-huge-solar-cell-park-close-to-headquarters/?ref=17179879839#/"/>
    <s v="WRI"/>
    <m/>
    <m/>
    <m/>
    <m/>
    <m/>
    <n v="19.835182250396102"/>
  </r>
  <r>
    <x v="39"/>
    <x v="39"/>
    <s v="Sprogo"/>
    <s v="WRI1030002"/>
    <n v="21"/>
    <n v="55.343600000000002"/>
    <n v="10.9603"/>
    <x v="4"/>
    <m/>
    <m/>
    <m/>
    <x v="11"/>
    <s v="Great Belt Link"/>
    <s v="Wind Power"/>
    <s v="http://www.windpower.org/composite-2152.htm"/>
    <s v="WRI"/>
    <m/>
    <m/>
    <m/>
    <m/>
    <m/>
    <n v="195.05645905830499"/>
  </r>
  <r>
    <x v="39"/>
    <x v="39"/>
    <s v="Stigsnaesvaerket"/>
    <s v="WRI1022037"/>
    <n v="264"/>
    <n v="55.207900000000002"/>
    <n v="11.252800000000001"/>
    <x v="6"/>
    <m/>
    <m/>
    <m/>
    <x v="55"/>
    <m/>
    <s v="ENTSOE"/>
    <s v="https://transparency.entsoe.eu/generation/r2/installedCapacityPerProductionUnit/show"/>
    <s v="GEODB"/>
    <m/>
    <m/>
    <m/>
    <n v="0"/>
    <m/>
    <n v="575.19465941986095"/>
  </r>
  <r>
    <x v="39"/>
    <x v="39"/>
    <s v="Studstrupvaerket"/>
    <s v="WRI1022028"/>
    <n v="730"/>
    <n v="56.252099999999999"/>
    <n v="10.3423"/>
    <x v="6"/>
    <s v="Biomass"/>
    <m/>
    <m/>
    <x v="0"/>
    <s v="Dong Energy"/>
    <s v="ENTSOE"/>
    <s v="https://transparency.entsoe.eu/generation/r2/installedCapacityPerProductionUnit/show"/>
    <s v="WRI"/>
    <m/>
    <m/>
    <m/>
    <n v="1504.4"/>
    <m/>
    <n v="1590.5003840018901"/>
  </r>
  <r>
    <x v="39"/>
    <x v="39"/>
    <s v="SvanemÃƒÂ¸lle"/>
    <s v="WRI1022045"/>
    <n v="81"/>
    <n v="55.713099999999997"/>
    <n v="12.587999999999999"/>
    <x v="1"/>
    <m/>
    <m/>
    <m/>
    <x v="3"/>
    <m/>
    <s v="Dong Energy"/>
    <s v="http://www.dongenergy.com/en/our-business/bioenergy-thermal-power/where-we-operate"/>
    <s v="GEODB"/>
    <m/>
    <m/>
    <m/>
    <m/>
    <m/>
    <n v="297.330998248686"/>
  </r>
  <r>
    <x v="39"/>
    <x v="39"/>
    <s v="Tuno Knob"/>
    <s v="WRI1030003"/>
    <n v="5"/>
    <n v="55.9694"/>
    <n v="10.355600000000001"/>
    <x v="4"/>
    <m/>
    <m/>
    <m/>
    <x v="42"/>
    <s v="Dong Energy"/>
    <s v="Dong Energy"/>
    <s v="http://www.dongenergy.com/en/our-business/wind-power"/>
    <s v="WRI"/>
    <m/>
    <m/>
    <m/>
    <m/>
    <m/>
    <n v="46.442014061501297"/>
  </r>
  <r>
    <x v="39"/>
    <x v="39"/>
    <s v="Vindeby"/>
    <s v="WRI1029996"/>
    <n v="5"/>
    <n v="54.97"/>
    <n v="11.130100000000001"/>
    <x v="4"/>
    <m/>
    <m/>
    <m/>
    <x v="0"/>
    <s v="Dong Energy"/>
    <s v="Dong Energy"/>
    <s v="http://www.dongenergy.com/en/our-business/wind-power"/>
    <s v="WRI"/>
    <m/>
    <m/>
    <m/>
    <m/>
    <m/>
    <n v="46.442014061501297"/>
  </r>
  <r>
    <x v="40"/>
    <x v="40"/>
    <s v="Boulaos"/>
    <s v="WRI1023066"/>
    <n v="107.33199999999999"/>
    <n v="11.575900000000001"/>
    <n v="43.1569"/>
    <x v="3"/>
    <m/>
    <m/>
    <m/>
    <x v="0"/>
    <m/>
    <s v="African Development Bank Group"/>
    <s v="http://powerafrica.opendataforafrica.org"/>
    <s v="WRI"/>
    <m/>
    <m/>
    <m/>
    <m/>
    <m/>
    <m/>
  </r>
  <r>
    <x v="41"/>
    <x v="41"/>
    <s v="AES Andres"/>
    <s v="WRI1001993"/>
    <n v="319"/>
    <n v="18.407399999999999"/>
    <n v="-69.634299999999996"/>
    <x v="1"/>
    <m/>
    <m/>
    <m/>
    <x v="0"/>
    <s v="AES Andres"/>
    <s v="National Interconnected System of the Dominican Republic"/>
    <s v="http://www.oc.org.do/INFORMES/Administrativos/InformeAnual.aspx"/>
    <s v="WRI"/>
    <m/>
    <m/>
    <m/>
    <m/>
    <m/>
    <n v="3993"/>
  </r>
  <r>
    <x v="41"/>
    <x v="41"/>
    <s v="Barahona Carbon"/>
    <s v="WRI1023732"/>
    <n v="45.6"/>
    <n v="18.221299999999999"/>
    <n v="-71.086699999999993"/>
    <x v="6"/>
    <m/>
    <m/>
    <m/>
    <x v="0"/>
    <s v="EGE-Haina"/>
    <s v="National Interconnected System of the Dominican Republic"/>
    <s v="http://www.oc.org.do/INFORMES/Administrativos/InformeAnual.aspx"/>
    <s v="WRI"/>
    <m/>
    <m/>
    <m/>
    <m/>
    <m/>
    <n v="369.45549738219802"/>
  </r>
  <r>
    <x v="41"/>
    <x v="41"/>
    <s v="Haina TG"/>
    <s v="WRI1001998"/>
    <n v="184.9"/>
    <n v="18.423999999999999"/>
    <n v="-70.020899999999997"/>
    <x v="3"/>
    <m/>
    <m/>
    <m/>
    <x v="0"/>
    <s v="EGE-Haina"/>
    <s v="National Interconnected System of the Dominican Republic"/>
    <s v="http://www.oc.org.do/INFORMES/Administrativos/InformeAnual.aspx"/>
    <s v="WRI"/>
    <m/>
    <m/>
    <m/>
    <m/>
    <m/>
    <n v="2117.3465558194698"/>
  </r>
  <r>
    <x v="41"/>
    <x v="41"/>
    <s v="Itabo 2"/>
    <s v="WRI1001978"/>
    <n v="260"/>
    <n v="18.405799999999999"/>
    <n v="-70.027100000000004"/>
    <x v="6"/>
    <m/>
    <m/>
    <m/>
    <x v="0"/>
    <s v="EGE-Itabo"/>
    <s v="National Interconnected System of the Dominican Republic"/>
    <s v="http://www.oc.org.do/INFORMES/Administrativos/InformeAnual.aspx"/>
    <s v="WRI"/>
    <m/>
    <m/>
    <m/>
    <m/>
    <m/>
    <n v="2106.5445026177999"/>
  </r>
  <r>
    <x v="41"/>
    <x v="41"/>
    <s v="Jiguey 1"/>
    <s v="WRI1023731"/>
    <n v="49.49"/>
    <n v="18.546399999999998"/>
    <n v="-70.377200000000002"/>
    <x v="0"/>
    <m/>
    <m/>
    <m/>
    <x v="0"/>
    <s v="EGEHID"/>
    <s v="National Interconnected System of the Dominican Republic"/>
    <s v="http://www.oc.org.do/INFORMES/Administrativos/InformeAnual.aspx"/>
    <s v="WRI"/>
    <m/>
    <m/>
    <m/>
    <m/>
    <m/>
    <n v="345.203047249988"/>
  </r>
  <r>
    <x v="41"/>
    <x v="41"/>
    <s v="Los Cocos 2"/>
    <s v="WRI1023729"/>
    <n v="52"/>
    <n v="17.872599999999998"/>
    <n v="-71.289199999999994"/>
    <x v="4"/>
    <m/>
    <m/>
    <m/>
    <x v="0"/>
    <s v="EGE-Haina"/>
    <s v="National Interconnected System of the Dominican Republic"/>
    <s v="http://www.oc.org.do/INFORMES/Administrativos/InformeAnual.aspx"/>
    <s v="WRI"/>
    <m/>
    <m/>
    <m/>
    <m/>
    <m/>
    <n v="608"/>
  </r>
  <r>
    <x v="41"/>
    <x v="41"/>
    <s v="Metaldom"/>
    <s v="WRI1001980"/>
    <n v="42"/>
    <n v="18.4361"/>
    <n v="-69.947000000000003"/>
    <x v="3"/>
    <m/>
    <m/>
    <m/>
    <x v="0"/>
    <s v="EGE-Haina"/>
    <s v="National Interconnected System of the Dominican Republic"/>
    <s v="http://www.oc.org.do/INFORMES/Administrativos/InformeAnual.aspx"/>
    <s v="WRI"/>
    <m/>
    <m/>
    <m/>
    <m/>
    <m/>
    <n v="480.95486935866899"/>
  </r>
  <r>
    <x v="41"/>
    <x v="41"/>
    <s v="Monte Plata"/>
    <s v="WRI1001999"/>
    <n v="30"/>
    <n v="18.819800000000001"/>
    <n v="-69.790099999999995"/>
    <x v="7"/>
    <m/>
    <m/>
    <m/>
    <x v="0"/>
    <m/>
    <s v="CDM"/>
    <s v="https://cdm.unfccc.int/Projects/DB/RINA1354546725.32/view"/>
    <s v="WRI"/>
    <m/>
    <m/>
    <m/>
    <m/>
    <m/>
    <n v="238"/>
  </r>
  <r>
    <x v="41"/>
    <x v="41"/>
    <s v="Monte Rio"/>
    <s v="WRI1001986"/>
    <n v="100.1"/>
    <n v="18.3507"/>
    <n v="-70.833200000000005"/>
    <x v="3"/>
    <m/>
    <m/>
    <m/>
    <x v="0"/>
    <s v="PVDC"/>
    <s v="National Interconnected System of the Dominican Republic"/>
    <s v="http://www.oc.org.do/INFORMES/Administrativos/InformeAnual.aspx"/>
    <s v="WRI"/>
    <m/>
    <m/>
    <m/>
    <m/>
    <m/>
    <n v="1146.27577197149"/>
  </r>
  <r>
    <x v="41"/>
    <x v="41"/>
    <s v="Palomino 1"/>
    <s v="WRI1002011"/>
    <n v="81.599999999999994"/>
    <n v="18.922799999999999"/>
    <n v="-71.010000000000005"/>
    <x v="0"/>
    <m/>
    <m/>
    <m/>
    <x v="0"/>
    <s v="EGEHID"/>
    <s v="National Interconnected System of the Dominican Republic"/>
    <s v="http://www.oc.org.do/INFORMES/Administrativos/InformeAnual.aspx"/>
    <s v="WRI"/>
    <m/>
    <m/>
    <m/>
    <m/>
    <m/>
    <n v="569.17697829054498"/>
  </r>
  <r>
    <x v="41"/>
    <x v="41"/>
    <s v="Quisqueya 2"/>
    <s v="WRI1001994"/>
    <n v="430"/>
    <n v="18.493099999999998"/>
    <n v="-69.350899999999996"/>
    <x v="3"/>
    <m/>
    <m/>
    <m/>
    <x v="0"/>
    <s v="EGE-Haina"/>
    <s v="National Interconnected System of the Dominican Republic"/>
    <s v="http://www.oc.org.do/INFORMES/Administrativos/InformeAnual.aspx"/>
    <s v="WRI"/>
    <m/>
    <m/>
    <m/>
    <m/>
    <m/>
    <n v="4924.0617577197099"/>
  </r>
  <r>
    <x v="41"/>
    <x v="41"/>
    <s v="Sultana del Este"/>
    <s v="WRI1001990"/>
    <n v="85"/>
    <n v="18.451499999999999"/>
    <n v="-69.3172"/>
    <x v="3"/>
    <m/>
    <m/>
    <m/>
    <x v="0"/>
    <s v="EGE-Haina"/>
    <s v="National Interconnected System of the Dominican Republic"/>
    <s v="http://www.oc.org.do/INFORMES/Administrativos/InformeAnual.aspx"/>
    <s v="WRI"/>
    <m/>
    <m/>
    <m/>
    <m/>
    <m/>
    <n v="973.36104513064095"/>
  </r>
  <r>
    <x v="41"/>
    <x v="41"/>
    <s v="Tavera 1"/>
    <s v="WRI1002009"/>
    <n v="96"/>
    <n v="19.310400000000001"/>
    <n v="-70.743700000000004"/>
    <x v="0"/>
    <m/>
    <m/>
    <m/>
    <x v="0"/>
    <s v="EGEHID"/>
    <s v="National Interconnected System of the Dominican Republic"/>
    <s v="http://www.oc.org.do/INFORMES/Administrativos/InformeAnual.aspx"/>
    <s v="WRI"/>
    <m/>
    <m/>
    <m/>
    <m/>
    <m/>
    <n v="669.61997445946497"/>
  </r>
  <r>
    <x v="42"/>
    <x v="42"/>
    <s v="Alao"/>
    <s v="WRI1018590"/>
    <n v="10"/>
    <n v="-1.9"/>
    <n v="-78.4833"/>
    <x v="0"/>
    <m/>
    <m/>
    <m/>
    <x v="0"/>
    <s v="E.E. Riobamba"/>
    <s v="Agencia de Regulacion y Control de Electricidad"/>
    <s v="http://www.regulacionelectrica.gob.ec/wp-content/uploads/downloads/2015/12/vol1-Resumen-Ejecutivo-PME-2013-2022.pdf"/>
    <s v="CARMA"/>
    <m/>
    <n v="69.12"/>
    <m/>
    <m/>
    <m/>
    <n v="35.208584281816101"/>
  </r>
  <r>
    <x v="42"/>
    <x v="42"/>
    <s v="Alvaro Tinajero"/>
    <s v="WRI1018591"/>
    <n v="95"/>
    <n v="-2.1667000000000001"/>
    <n v="-79.900000000000006"/>
    <x v="1"/>
    <m/>
    <m/>
    <m/>
    <x v="0"/>
    <s v="Electrica de Guayaquil"/>
    <s v="Agencia de Regulacion y Control de Electricidad"/>
    <s v="http://www.regulacionelectrica.gob.ec/wp-content/uploads/downloads/2015/12/vol1-Resumen-Ejecutivo-PME-2013-2022.pdf"/>
    <s v="CARMA"/>
    <m/>
    <n v="121.8"/>
    <m/>
    <m/>
    <m/>
    <n v="650.92964293260002"/>
  </r>
  <r>
    <x v="42"/>
    <x v="42"/>
    <s v="Calope"/>
    <s v="WRI1018594"/>
    <n v="18"/>
    <n v="-1.7166999999999999"/>
    <n v="-78.7667"/>
    <x v="0"/>
    <m/>
    <m/>
    <m/>
    <x v="0"/>
    <s v="Enermax"/>
    <s v="Agencia de Regulacion y Control de Electricidad"/>
    <s v="http://www.regulacionelectrica.gob.ec/wp-content/uploads/downloads/2015/12/vol1-Resumen-Ejecutivo-PME-2013-2022.pdf"/>
    <s v="CARMA"/>
    <m/>
    <n v="90"/>
    <m/>
    <m/>
    <m/>
    <n v="63.3754517072691"/>
  </r>
  <r>
    <x v="42"/>
    <x v="42"/>
    <s v="Catamayo"/>
    <s v="WRI1018595"/>
    <n v="19.739999999999998"/>
    <n v="-3.9832999999999998"/>
    <n v="-79.349999999999994"/>
    <x v="3"/>
    <m/>
    <m/>
    <m/>
    <x v="0"/>
    <s v="Regional Sur"/>
    <s v="Agencia de Regulacion y Control de Electricidad"/>
    <s v="http://www.regulacionelectrica.gob.ec/wp-content/uploads/downloads/2015/12/vol1-Resumen-Ejecutivo-PME-2013-2022.pdf"/>
    <s v="CARMA"/>
    <m/>
    <n v="10"/>
    <m/>
    <m/>
    <m/>
    <n v="384.412302825631"/>
  </r>
  <r>
    <x v="42"/>
    <x v="42"/>
    <s v="Central Termica Trinitaria"/>
    <s v="WRI1018598"/>
    <n v="133"/>
    <n v="-2.2519"/>
    <n v="-79.91"/>
    <x v="3"/>
    <m/>
    <m/>
    <m/>
    <x v="85"/>
    <s v="Electroguayas"/>
    <s v="Agencia de Regulacion y Control de Electricidad"/>
    <s v="http://www.regulacionelectrica.gob.ec/wp-content/uploads/downloads/2015/12/vol1-Resumen-Ejecutivo-PME-2013-2022.pdf"/>
    <s v="WRI"/>
    <m/>
    <n v="629.48"/>
    <m/>
    <m/>
    <m/>
    <n v="2590.0119693925499"/>
  </r>
  <r>
    <x v="42"/>
    <x v="42"/>
    <s v="Coca Coda Sinclair"/>
    <s v="WRI1018599"/>
    <n v="1500"/>
    <n v="-0.14430000000000001"/>
    <n v="-77.617000000000004"/>
    <x v="0"/>
    <m/>
    <m/>
    <m/>
    <x v="8"/>
    <s v="Cocasinclair EP"/>
    <s v="Agencia de Regulacion y Control de Electricidad"/>
    <s v="http://www.power-technology.com/projects/coca-codo-sinclair-hydroelectric-project/"/>
    <s v="WRI"/>
    <m/>
    <n v="8743"/>
    <m/>
    <m/>
    <m/>
    <n v="5281.2876422724203"/>
  </r>
  <r>
    <x v="42"/>
    <x v="42"/>
    <s v="Electroquil"/>
    <s v="WRI1018603"/>
    <n v="181"/>
    <n v="-2.2332999999999998"/>
    <n v="-80.066699999999997"/>
    <x v="1"/>
    <m/>
    <m/>
    <m/>
    <x v="0"/>
    <s v="Electroquil"/>
    <s v="Agencia de Regulacion y Control de Electricidad"/>
    <s v="http://www.regulacionelectrica.gob.ec/wp-content/uploads/downloads/2015/12/vol1-Resumen-Ejecutivo-PME-2013-2022.pdf"/>
    <s v="CARMA"/>
    <m/>
    <n v="217.06"/>
    <m/>
    <m/>
    <m/>
    <n v="1240.19226706106"/>
  </r>
  <r>
    <x v="42"/>
    <x v="42"/>
    <s v="Esmeraldas"/>
    <s v="WRI1018604"/>
    <n v="132.5"/>
    <n v="0.92659999999999998"/>
    <n v="-79.687799999999996"/>
    <x v="3"/>
    <m/>
    <m/>
    <m/>
    <x v="0"/>
    <s v="Termoesmeraldas"/>
    <s v="Agencia de Regulacion y Control de Electricidad"/>
    <s v="http://www.regulacionelectrica.gob.ec/wp-content/uploads/downloads/2015/12/vol1-Resumen-Ejecutivo-PME-2013-2022.pdf"/>
    <s v="WRI"/>
    <m/>
    <n v="755.35"/>
    <m/>
    <m/>
    <m/>
    <n v="2580.27508228957"/>
  </r>
  <r>
    <x v="42"/>
    <x v="42"/>
    <s v="Esmeraldas II"/>
    <s v="WRI1022989"/>
    <n v="96"/>
    <n v="0.93489999999999995"/>
    <n v="-79.691400000000002"/>
    <x v="3"/>
    <m/>
    <m/>
    <m/>
    <x v="29"/>
    <s v="CELEC EP"/>
    <s v="Ministerio de Electricidad y Energia Renovable"/>
    <s v="http://www.energia.gob.ec/esmeraldas/"/>
    <s v="WRI"/>
    <m/>
    <m/>
    <m/>
    <m/>
    <m/>
    <n v="1869.48232377206"/>
  </r>
  <r>
    <x v="42"/>
    <x v="42"/>
    <s v="Gonzalo Zevallos"/>
    <s v="WRI1018606"/>
    <n v="146"/>
    <n v="-2.1957"/>
    <n v="-79.953900000000004"/>
    <x v="1"/>
    <m/>
    <m/>
    <m/>
    <x v="2"/>
    <s v="Electroguayas"/>
    <s v="Agencia de Regulacion y Control de Electricidad"/>
    <s v="http://www.regulacionelectrica.gob.ec/wp-content/uploads/downloads/2015/12/vol1-Resumen-Ejecutivo-PME-2013-2022.pdf"/>
    <s v="WRI"/>
    <m/>
    <n v="687"/>
    <m/>
    <m/>
    <m/>
    <n v="1000.37608282273"/>
  </r>
  <r>
    <x v="42"/>
    <x v="42"/>
    <s v="Gualberto Hernandez"/>
    <s v="WRI1018607"/>
    <n v="34.32"/>
    <n v="-0.22989999999999999"/>
    <n v="-78.525000000000006"/>
    <x v="3"/>
    <m/>
    <m/>
    <m/>
    <x v="0"/>
    <s v="EEQ SA"/>
    <s v="Agencia de Regulacion y Control de Electricidad"/>
    <s v="http://www.regulacionelectrica.gob.ec/wp-content/uploads/downloads/2015/12/vol1-Resumen-Ejecutivo-PME-2013-2022.pdf"/>
    <s v="CARMA"/>
    <m/>
    <n v="142.15"/>
    <m/>
    <m/>
    <m/>
    <n v="668.33993074851401"/>
  </r>
  <r>
    <x v="42"/>
    <x v="42"/>
    <s v="Guangopolo"/>
    <s v="WRI1018608"/>
    <n v="20.92"/>
    <n v="-0.25"/>
    <n v="-78.45"/>
    <x v="0"/>
    <m/>
    <m/>
    <m/>
    <x v="0"/>
    <s v="E.E. Quito"/>
    <s v="Agencia de Regulacion y Control de Electricidad"/>
    <s v="http://www.regulacionelectrica.gob.ec/wp-content/uploads/downloads/2015/12/vol1-Resumen-Ejecutivo-PME-2013-2022.pdf"/>
    <s v="CARMA"/>
    <m/>
    <n v="86.4"/>
    <m/>
    <m/>
    <m/>
    <n v="73.656358317559395"/>
  </r>
  <r>
    <x v="42"/>
    <x v="42"/>
    <s v="Manduriacu"/>
    <s v="WRI1022990"/>
    <n v="65"/>
    <n v="0.2147"/>
    <n v="-78.912199999999999"/>
    <x v="0"/>
    <m/>
    <m/>
    <m/>
    <x v="13"/>
    <m/>
    <s v="Ministerio de Electricidad y Energia Renovable"/>
    <s v="http://www.energia.gob.ec/manduriacu/"/>
    <s v="WRI"/>
    <m/>
    <m/>
    <m/>
    <m/>
    <m/>
    <n v="228.85579783180501"/>
  </r>
  <r>
    <x v="42"/>
    <x v="42"/>
    <s v="Miraflores"/>
    <s v="WRI1018615"/>
    <n v="52.3"/>
    <n v="3.3300000000000003E-2"/>
    <n v="-78.150000000000006"/>
    <x v="3"/>
    <m/>
    <m/>
    <m/>
    <x v="0"/>
    <s v="Termoesmeraldas"/>
    <s v="Agencia de Regulacion y Control de Electricidad"/>
    <s v="http://www.regulacionelectrica.gob.ec/wp-content/uploads/downloads/2015/12/vol1-Resumen-Ejecutivo-PME-2013-2022.pdf"/>
    <s v="CARMA"/>
    <m/>
    <n v="58"/>
    <m/>
    <m/>
    <m/>
    <n v="1018.47839097165"/>
  </r>
  <r>
    <x v="42"/>
    <x v="42"/>
    <s v="Paute"/>
    <s v="WRI1018618"/>
    <n v="1100"/>
    <n v="-2.5950000000000002"/>
    <n v="-78.227400000000003"/>
    <x v="0"/>
    <m/>
    <m/>
    <m/>
    <x v="0"/>
    <s v="CELEC EP"/>
    <s v="Agencia de Regulacion y Control de Electricidad"/>
    <s v="http://www.regulacionelectrica.gob.ec/wp-content/uploads/downloads/2015/12/vol1-Resumen-Ejecutivo-PME-2013-2022.pdf"/>
    <s v="WRI"/>
    <m/>
    <n v="5856"/>
    <m/>
    <m/>
    <m/>
    <n v="3872.9442709997702"/>
  </r>
  <r>
    <x v="42"/>
    <x v="42"/>
    <s v="Santa Rosa"/>
    <s v="WRI1018624"/>
    <n v="51.3"/>
    <n v="-0.36670000000000003"/>
    <n v="-78.55"/>
    <x v="1"/>
    <m/>
    <m/>
    <m/>
    <x v="0"/>
    <s v="Termopichincha"/>
    <s v="Agencia de Regulacion y Control de Electricidad"/>
    <s v="http://www.regulacionelectrica.gob.ec/wp-content/uploads/downloads/2015/12/vol1-Resumen-Ejecutivo-PME-2013-2022.pdf"/>
    <s v="CARMA"/>
    <m/>
    <n v="17.899999999999999"/>
    <m/>
    <m/>
    <m/>
    <n v="351.50200718360401"/>
  </r>
  <r>
    <x v="42"/>
    <x v="42"/>
    <s v="Saucay"/>
    <s v="WRI1018625"/>
    <n v="24"/>
    <n v="-2.7833000000000001"/>
    <n v="-79"/>
    <x v="0"/>
    <m/>
    <m/>
    <m/>
    <x v="0"/>
    <s v="Elecaustro"/>
    <s v="Agencia de Regulacion y Control de Electricidad"/>
    <s v="http://www.regulacionelectrica.gob.ec/wp-content/uploads/downloads/2015/12/vol1-Resumen-Ejecutivo-PME-2013-2022.pdf"/>
    <s v="CARMA"/>
    <m/>
    <n v="141.41999999999999"/>
    <m/>
    <m/>
    <m/>
    <n v="84.500602276358805"/>
  </r>
  <r>
    <x v="42"/>
    <x v="42"/>
    <s v="Saymirin"/>
    <s v="WRI1018626"/>
    <n v="14.4"/>
    <n v="-2.8167"/>
    <n v="-79"/>
    <x v="0"/>
    <m/>
    <m/>
    <m/>
    <x v="0"/>
    <s v="Elecaustro"/>
    <s v="Agencia de Regulacion y Control de Electricidad"/>
    <s v="http://www.regulacionelectrica.gob.ec/wp-content/uploads/downloads/2015/12/vol1-Resumen-Ejecutivo-PME-2013-2022.pdf"/>
    <s v="CARMA"/>
    <m/>
    <n v="96.26"/>
    <m/>
    <m/>
    <m/>
    <n v="50.700361365815198"/>
  </r>
  <r>
    <x v="42"/>
    <x v="42"/>
    <s v="Sibimbe"/>
    <s v="WRI1018627"/>
    <n v="15"/>
    <n v="-1.5832999999999999"/>
    <n v="-79.433300000000003"/>
    <x v="0"/>
    <m/>
    <m/>
    <m/>
    <x v="0"/>
    <s v="Hidrosibimbe"/>
    <s v="Agencia de Regulacion y Control de Electricidad"/>
    <s v="http://www.regulacionelectrica.gob.ec/wp-content/uploads/downloads/2015/12/vol1-Resumen-Ejecutivo-PME-2013-2022.pdf"/>
    <s v="CARMA"/>
    <m/>
    <n v="89.25"/>
    <m/>
    <m/>
    <m/>
    <n v="52.812876422724202"/>
  </r>
  <r>
    <x v="42"/>
    <x v="42"/>
    <s v="Sopladora II"/>
    <s v="WRI1022992"/>
    <n v="487"/>
    <n v="-2.5937999999999999"/>
    <n v="-78.566599999999994"/>
    <x v="0"/>
    <m/>
    <m/>
    <m/>
    <x v="0"/>
    <s v="CELEC EP"/>
    <s v="Ministerio de Electricidad y Energia Renovable"/>
    <s v="http://www.energia.gob.ec/sopladora/"/>
    <s v="WRI"/>
    <m/>
    <n v="2800"/>
    <m/>
    <m/>
    <m/>
    <n v="1714.6580545244401"/>
  </r>
  <r>
    <x v="43"/>
    <x v="43"/>
    <s v="Abu Kir"/>
    <s v="WRI1000099"/>
    <n v="2236"/>
    <n v="31.269400000000001"/>
    <n v="30.140899999999998"/>
    <x v="1"/>
    <m/>
    <m/>
    <m/>
    <x v="0"/>
    <m/>
    <s v="Egyptian Electricity Holding Company"/>
    <s v="http://www.moee.gov.eg/english_new/report.aspx"/>
    <s v="GEODB"/>
    <m/>
    <m/>
    <n v="12275"/>
    <m/>
    <m/>
    <m/>
  </r>
  <r>
    <x v="43"/>
    <x v="43"/>
    <s v="Abu Sultan"/>
    <s v="WRI1000077"/>
    <n v="600"/>
    <n v="30.4025"/>
    <n v="32.308599999999998"/>
    <x v="1"/>
    <m/>
    <m/>
    <m/>
    <x v="0"/>
    <m/>
    <s v="Egyptian Electricity Holding Company"/>
    <s v="http://www.moee.gov.eg/english_new/report.aspx"/>
    <s v="GEODB"/>
    <m/>
    <m/>
    <n v="3090"/>
    <m/>
    <m/>
    <m/>
  </r>
  <r>
    <x v="43"/>
    <x v="43"/>
    <s v="Arish"/>
    <s v="WRI1000083"/>
    <n v="66"/>
    <n v="31.116199999999999"/>
    <n v="33.682400000000001"/>
    <x v="1"/>
    <m/>
    <m/>
    <m/>
    <x v="42"/>
    <m/>
    <s v="Egyptian Electricity Holding Company"/>
    <s v="http://www.moee.gov.eg/english_new/report.aspx"/>
    <s v="GEODB"/>
    <m/>
    <m/>
    <n v="545"/>
    <m/>
    <m/>
    <m/>
  </r>
  <r>
    <x v="43"/>
    <x v="43"/>
    <s v="Assiut"/>
    <s v="WRI1000104"/>
    <n v="90"/>
    <n v="27.175699999999999"/>
    <n v="31.2013"/>
    <x v="3"/>
    <m/>
    <m/>
    <m/>
    <x v="0"/>
    <m/>
    <s v="Egyptian Electricity Holding Company"/>
    <s v="http://www.moee.gov.eg/english_new/report.aspx"/>
    <s v="GEODB"/>
    <m/>
    <m/>
    <m/>
    <m/>
    <m/>
    <n v="17335"/>
  </r>
  <r>
    <x v="43"/>
    <x v="43"/>
    <s v="Aswan Dam II"/>
    <s v="WRI1000107"/>
    <n v="550"/>
    <n v="23.972100000000001"/>
    <n v="32.882800000000003"/>
    <x v="0"/>
    <m/>
    <m/>
    <m/>
    <x v="3"/>
    <m/>
    <s v="Egyptian Electricity Holding Company"/>
    <s v="http://www.moee.gov.eg/english_new/report.aspx"/>
    <s v="GEODB"/>
    <m/>
    <m/>
    <n v="1503"/>
    <m/>
    <m/>
    <m/>
  </r>
  <r>
    <x v="43"/>
    <x v="43"/>
    <s v="Ataka"/>
    <s v="WRI1000076"/>
    <n v="900"/>
    <n v="29.936399999999999"/>
    <n v="32.472000000000001"/>
    <x v="1"/>
    <m/>
    <m/>
    <m/>
    <x v="0"/>
    <m/>
    <s v="Egyptian Electricity Holding Company"/>
    <s v="http://www.moee.gov.eg/english_new/report.aspx"/>
    <s v="WRI"/>
    <m/>
    <m/>
    <n v="1852"/>
    <m/>
    <m/>
    <m/>
  </r>
  <r>
    <x v="43"/>
    <x v="43"/>
    <s v="Banha"/>
    <s v="WRI1000094"/>
    <n v="500"/>
    <n v="30.497399999999999"/>
    <n v="31.223400000000002"/>
    <x v="1"/>
    <m/>
    <m/>
    <m/>
    <x v="29"/>
    <m/>
    <s v="Egyptian Electricity Holding Company"/>
    <s v="http://www.moee.gov.eg/english_new/report.aspx"/>
    <s v="GEODB"/>
    <m/>
    <m/>
    <n v="485"/>
    <m/>
    <m/>
    <m/>
  </r>
  <r>
    <x v="43"/>
    <x v="43"/>
    <s v="Cairo North"/>
    <s v="WRI1000070"/>
    <n v="1500"/>
    <n v="30.108000000000001"/>
    <n v="31.265999999999998"/>
    <x v="1"/>
    <m/>
    <m/>
    <m/>
    <x v="0"/>
    <m/>
    <s v="Egyptian Electricity Holding Company"/>
    <s v="http://www.moee.gov.eg/english_new/report.aspx"/>
    <s v="GEODB"/>
    <m/>
    <m/>
    <n v="2196"/>
    <m/>
    <m/>
    <m/>
  </r>
  <r>
    <x v="43"/>
    <x v="43"/>
    <s v="Cairo South"/>
    <s v="WRI1000069"/>
    <n v="715"/>
    <n v="29.866900000000001"/>
    <n v="31.291399999999999"/>
    <x v="1"/>
    <m/>
    <m/>
    <m/>
    <x v="0"/>
    <m/>
    <s v="Egyptian Electricity Holding Company"/>
    <s v="http://www.moee.gov.eg/english_new/report.aspx"/>
    <s v="GEODB"/>
    <m/>
    <m/>
    <n v="2947"/>
    <m/>
    <m/>
    <m/>
  </r>
  <r>
    <x v="43"/>
    <x v="43"/>
    <s v="Cairo West"/>
    <s v="WRI1000068"/>
    <n v="1360"/>
    <n v="30.1387"/>
    <n v="31.167200000000001"/>
    <x v="1"/>
    <m/>
    <m/>
    <m/>
    <x v="0"/>
    <m/>
    <s v="Egyptian Electricity Holding Company"/>
    <s v="http://www.moee.gov.eg/english_new/report.aspx"/>
    <s v="WRI"/>
    <m/>
    <m/>
    <n v="7957"/>
    <m/>
    <m/>
    <m/>
  </r>
  <r>
    <x v="43"/>
    <x v="43"/>
    <s v="Damanhour"/>
    <s v="WRI1000096"/>
    <n v="458"/>
    <n v="31.081700000000001"/>
    <n v="30.429300000000001"/>
    <x v="1"/>
    <m/>
    <m/>
    <m/>
    <x v="0"/>
    <m/>
    <s v="Egyptian Electricity Holding Company"/>
    <s v="http://www.moee.gov.eg/english_new/report.aspx"/>
    <s v="GEODB"/>
    <m/>
    <m/>
    <n v="1681"/>
    <m/>
    <m/>
    <m/>
  </r>
  <r>
    <x v="43"/>
    <x v="43"/>
    <s v="Damietta"/>
    <s v="WRI1000075"/>
    <n v="1200"/>
    <n v="31.381499999999999"/>
    <n v="31.723600000000001"/>
    <x v="1"/>
    <m/>
    <m/>
    <m/>
    <x v="0"/>
    <m/>
    <s v="Egyptian Electricity Holding Company"/>
    <s v="http://www.moee.gov.eg/english_new/report.aspx"/>
    <s v="GEODB"/>
    <m/>
    <m/>
    <n v="8328"/>
    <m/>
    <m/>
    <m/>
  </r>
  <r>
    <x v="43"/>
    <x v="43"/>
    <s v="Damietta West"/>
    <s v="WRI1000081"/>
    <n v="500"/>
    <n v="31.442299999999999"/>
    <n v="31.606400000000001"/>
    <x v="1"/>
    <m/>
    <m/>
    <m/>
    <x v="72"/>
    <m/>
    <s v="Egyptian Electricity Holding Company"/>
    <s v="http://www.moee.gov.eg/english_new/report.aspx"/>
    <s v="GEODB"/>
    <m/>
    <m/>
    <n v="3042"/>
    <m/>
    <m/>
    <m/>
  </r>
  <r>
    <x v="43"/>
    <x v="43"/>
    <s v="El-Atf"/>
    <s v="WRI1000093"/>
    <n v="750"/>
    <n v="31.185099999999998"/>
    <n v="30.5291"/>
    <x v="1"/>
    <m/>
    <m/>
    <m/>
    <x v="0"/>
    <m/>
    <s v="Egyptian Electricity Holding Company"/>
    <s v="http://www.moee.gov.eg/english_new/report.aspx"/>
    <s v="GEODB"/>
    <m/>
    <m/>
    <n v="5938"/>
    <m/>
    <m/>
    <m/>
  </r>
  <r>
    <x v="43"/>
    <x v="43"/>
    <s v="El-Seiuf"/>
    <s v="WRI1000097"/>
    <n v="200"/>
    <n v="31.215800000000002"/>
    <n v="29.9953"/>
    <x v="1"/>
    <m/>
    <m/>
    <m/>
    <x v="0"/>
    <m/>
    <s v="Egyptian Electricity Holding Company"/>
    <s v="http://www.moee.gov.eg/english_new/report.aspx"/>
    <s v="GEODB"/>
    <m/>
    <m/>
    <n v="302"/>
    <m/>
    <m/>
    <m/>
  </r>
  <r>
    <x v="43"/>
    <x v="43"/>
    <s v="El-Tebeen"/>
    <s v="WRI1000071"/>
    <n v="700"/>
    <n v="29.776"/>
    <n v="31.298300000000001"/>
    <x v="1"/>
    <m/>
    <m/>
    <m/>
    <x v="8"/>
    <m/>
    <s v="Egyptian Electricity Holding Company"/>
    <s v="http://www.moee.gov.eg/english_new/report.aspx"/>
    <s v="GEODB"/>
    <m/>
    <m/>
    <m/>
    <m/>
    <m/>
    <n v="4539.4578313252996"/>
  </r>
  <r>
    <x v="43"/>
    <x v="43"/>
    <s v="Esna"/>
    <s v="WRI1000108"/>
    <n v="86"/>
    <n v="25.317699999999999"/>
    <n v="32.554400000000001"/>
    <x v="0"/>
    <m/>
    <m/>
    <m/>
    <x v="95"/>
    <m/>
    <s v="Egyptian Electricity Holding Company"/>
    <s v="http://www.moee.gov.eg/english_new/report.aspx"/>
    <s v="GEODB"/>
    <m/>
    <m/>
    <n v="535"/>
    <m/>
    <m/>
    <m/>
  </r>
  <r>
    <x v="43"/>
    <x v="43"/>
    <s v="High Dam"/>
    <s v="WRI1000106"/>
    <n v="2100"/>
    <n v="23.972100000000001"/>
    <n v="32.882800000000003"/>
    <x v="0"/>
    <m/>
    <m/>
    <m/>
    <x v="46"/>
    <m/>
    <s v="Egyptian Electricity Holding Company"/>
    <s v="http://www.moee.gov.eg/english_new/report.aspx"/>
    <s v="GEODB"/>
    <m/>
    <m/>
    <n v="9304"/>
    <m/>
    <m/>
    <m/>
  </r>
  <r>
    <x v="43"/>
    <x v="43"/>
    <s v="Hurghada"/>
    <s v="WRI1000086"/>
    <n v="143"/>
    <n v="27.122"/>
    <n v="33.82"/>
    <x v="3"/>
    <m/>
    <m/>
    <m/>
    <x v="0"/>
    <m/>
    <s v="Egyptian Electricity Holding Company"/>
    <s v="http://www.moee.gov.eg/english_new/report.aspx"/>
    <s v="GEODB"/>
    <m/>
    <m/>
    <n v="129"/>
    <m/>
    <m/>
    <m/>
  </r>
  <r>
    <x v="43"/>
    <x v="43"/>
    <s v="Kafr El-Dawar"/>
    <s v="WRI1000095"/>
    <n v="440"/>
    <n v="31.129300000000001"/>
    <n v="30.193200000000001"/>
    <x v="1"/>
    <m/>
    <m/>
    <m/>
    <x v="0"/>
    <m/>
    <s v="Egyptian Electricity Holding Company"/>
    <s v="http://www.moee.gov.eg/english_new/report.aspx"/>
    <s v="GEODB"/>
    <m/>
    <m/>
    <n v="3061"/>
    <m/>
    <m/>
    <m/>
  </r>
  <r>
    <x v="43"/>
    <x v="43"/>
    <s v="Karmouz"/>
    <s v="WRI1000098"/>
    <n v="23"/>
    <n v="31.175999999999998"/>
    <n v="29.914000000000001"/>
    <x v="3"/>
    <m/>
    <m/>
    <m/>
    <x v="9"/>
    <m/>
    <s v="Egyptian Electricity Holding Company"/>
    <s v="http://www.moee.gov.eg/english_new/report.aspx"/>
    <s v="GEODB"/>
    <m/>
    <m/>
    <n v="7"/>
    <m/>
    <m/>
    <m/>
  </r>
  <r>
    <x v="43"/>
    <x v="43"/>
    <s v="Kuriemat 2"/>
    <s v="WRI1000103"/>
    <n v="2754"/>
    <n v="29.269300000000001"/>
    <n v="31.224"/>
    <x v="1"/>
    <m/>
    <m/>
    <m/>
    <x v="0"/>
    <m/>
    <s v="Egyptian Electricity Holding Company"/>
    <s v="http://www.moee.gov.eg/english_new/report.aspx"/>
    <s v="WRI"/>
    <m/>
    <m/>
    <n v="4726"/>
    <m/>
    <m/>
    <m/>
  </r>
  <r>
    <x v="43"/>
    <x v="43"/>
    <s v="Kuriemat Solar/Thermal"/>
    <s v="WRI1000105"/>
    <n v="120"/>
    <n v="29.279299999999999"/>
    <n v="31.2486"/>
    <x v="1"/>
    <m/>
    <m/>
    <m/>
    <x v="19"/>
    <m/>
    <s v="Egyptian Electricity Holding Company"/>
    <s v="http://www.moee.gov.eg/english_new/report.aspx"/>
    <s v="GEODB"/>
    <m/>
    <m/>
    <n v="114"/>
    <m/>
    <m/>
    <m/>
  </r>
  <r>
    <x v="43"/>
    <x v="43"/>
    <s v="Mahmoudia"/>
    <s v="WRI1000092"/>
    <n v="317"/>
    <n v="31.175899999999999"/>
    <n v="30.5289"/>
    <x v="1"/>
    <m/>
    <m/>
    <m/>
    <x v="0"/>
    <m/>
    <s v="Egyptian Electricity Holding Company"/>
    <s v="http://www.moee.gov.eg/english_new/report.aspx"/>
    <s v="GEODB"/>
    <m/>
    <m/>
    <n v="2190"/>
    <m/>
    <m/>
    <m/>
  </r>
  <r>
    <x v="43"/>
    <x v="43"/>
    <s v="Matrouh"/>
    <s v="WRI1000101"/>
    <n v="60"/>
    <n v="31.352499999999999"/>
    <n v="27.2453"/>
    <x v="1"/>
    <m/>
    <m/>
    <m/>
    <x v="34"/>
    <m/>
    <s v="Egyptian Electricity Holding Company"/>
    <s v="http://www.moee.gov.eg/english_new/report.aspx"/>
    <s v="CARMA"/>
    <m/>
    <m/>
    <n v="349"/>
    <m/>
    <m/>
    <m/>
  </r>
  <r>
    <x v="43"/>
    <x v="43"/>
    <s v="Naga Hamadi"/>
    <s v="WRI1000109"/>
    <n v="64"/>
    <n v="26.152200000000001"/>
    <n v="32.145299999999999"/>
    <x v="0"/>
    <m/>
    <m/>
    <m/>
    <x v="88"/>
    <m/>
    <s v="Egyptian Electricity Holding Company"/>
    <s v="http://www.moee.gov.eg/english_new/report.aspx"/>
    <s v="GEODB"/>
    <m/>
    <m/>
    <n v="451"/>
    <m/>
    <m/>
    <m/>
  </r>
  <r>
    <x v="43"/>
    <x v="43"/>
    <s v="New Gas Damietta"/>
    <s v="WRI1000080"/>
    <n v="500"/>
    <n v="31.382200000000001"/>
    <n v="31.7196"/>
    <x v="1"/>
    <m/>
    <m/>
    <m/>
    <x v="19"/>
    <m/>
    <s v="Egyptian Electricity Holding Company"/>
    <s v="http://www.moee.gov.eg/english_new/report.aspx"/>
    <s v="GEODB"/>
    <m/>
    <m/>
    <n v="3159"/>
    <m/>
    <m/>
    <m/>
  </r>
  <r>
    <x v="43"/>
    <x v="43"/>
    <s v="New Gas Shabab"/>
    <s v="WRI1000079"/>
    <n v="1000"/>
    <n v="30.465299999999999"/>
    <n v="31.923400000000001"/>
    <x v="1"/>
    <m/>
    <m/>
    <m/>
    <x v="19"/>
    <m/>
    <s v="Egyptian Electricity Holding Company"/>
    <s v="http://www.moee.gov.eg/english_new/report.aspx"/>
    <s v="GEODB"/>
    <m/>
    <m/>
    <n v="1932"/>
    <m/>
    <m/>
    <m/>
  </r>
  <r>
    <x v="43"/>
    <x v="43"/>
    <s v="North Giza"/>
    <s v="WRI1000074"/>
    <n v="2250"/>
    <n v="30.2483"/>
    <n v="30.947099999999999"/>
    <x v="1"/>
    <m/>
    <m/>
    <m/>
    <x v="29"/>
    <m/>
    <s v="Egyptian Electricity Holding Company"/>
    <s v="http://www.moee.gov.eg/english_new/report.aspx"/>
    <s v="GEODB"/>
    <m/>
    <m/>
    <m/>
    <m/>
    <n v="133"/>
    <n v="14591.1144578313"/>
  </r>
  <r>
    <x v="43"/>
    <x v="43"/>
    <s v="Nubaria"/>
    <s v="WRI1000091"/>
    <n v="2250"/>
    <n v="30.699300000000001"/>
    <n v="30.667100000000001"/>
    <x v="1"/>
    <m/>
    <m/>
    <m/>
    <x v="0"/>
    <m/>
    <s v="Egyptian Electricity Holding Company"/>
    <s v="http://www.moee.gov.eg/english_new/report.aspx"/>
    <s v="GEODB"/>
    <m/>
    <m/>
    <n v="15127"/>
    <m/>
    <m/>
    <m/>
  </r>
  <r>
    <x v="43"/>
    <x v="43"/>
    <s v="October 6th"/>
    <s v="WRI1000073"/>
    <n v="600"/>
    <n v="30.053999999999998"/>
    <n v="31.0456"/>
    <x v="1"/>
    <m/>
    <m/>
    <m/>
    <x v="72"/>
    <m/>
    <s v="Egyptian Electricity Holding Company"/>
    <s v="http://www.moee.gov.eg/english_new/report.aspx"/>
    <s v="GEODB"/>
    <m/>
    <m/>
    <n v="1534"/>
    <m/>
    <m/>
    <m/>
  </r>
  <r>
    <x v="43"/>
    <x v="43"/>
    <s v="Oyoun Mousa"/>
    <s v="WRI1000084"/>
    <n v="640"/>
    <n v="29.9115"/>
    <n v="32.594799999999999"/>
    <x v="1"/>
    <m/>
    <m/>
    <m/>
    <x v="62"/>
    <m/>
    <s v="Egyptian Electricity Holding Company"/>
    <s v="http://www.moee.gov.eg/english_new/report.aspx"/>
    <s v="GEODB"/>
    <m/>
    <m/>
    <n v="4943"/>
    <m/>
    <m/>
    <m/>
  </r>
  <r>
    <x v="43"/>
    <x v="43"/>
    <s v="Port Said"/>
    <s v="WRI1000082"/>
    <n v="48"/>
    <n v="31.2563"/>
    <n v="32.317100000000003"/>
    <x v="1"/>
    <m/>
    <m/>
    <m/>
    <x v="45"/>
    <m/>
    <s v="Egyptian Electricity Holding Company"/>
    <s v="http://www.moee.gov.eg/english_new/report.aspx"/>
    <s v="GEODB"/>
    <m/>
    <m/>
    <n v="111"/>
    <m/>
    <m/>
    <m/>
  </r>
  <r>
    <x v="43"/>
    <x v="43"/>
    <s v="PortSaid East"/>
    <s v="WRI1000089"/>
    <n v="683"/>
    <n v="31.099499999999999"/>
    <n v="32.520200000000003"/>
    <x v="1"/>
    <m/>
    <m/>
    <m/>
    <x v="27"/>
    <m/>
    <s v="Egyptian Electricity Holding Company"/>
    <s v="http://www.moee.gov.eg/english_new/report.aspx"/>
    <s v="GEODB"/>
    <m/>
    <m/>
    <m/>
    <m/>
    <m/>
    <n v="4429.2138554216799"/>
  </r>
  <r>
    <x v="43"/>
    <x v="43"/>
    <s v="Shabab"/>
    <s v="WRI1000078"/>
    <n v="100"/>
    <n v="30.465900000000001"/>
    <n v="31.9269"/>
    <x v="1"/>
    <m/>
    <m/>
    <m/>
    <x v="24"/>
    <m/>
    <s v="Egyptian Electricity Holding Company"/>
    <s v="http://www.moee.gov.eg/english_new/report.aspx"/>
    <s v="GEODB"/>
    <m/>
    <m/>
    <n v="251"/>
    <m/>
    <m/>
    <m/>
  </r>
  <r>
    <x v="43"/>
    <x v="43"/>
    <s v="Sharm El-Sheikh"/>
    <s v="WRI1000085"/>
    <n v="144"/>
    <n v="27.877300000000002"/>
    <n v="34.3048"/>
    <x v="3"/>
    <m/>
    <m/>
    <m/>
    <x v="0"/>
    <m/>
    <s v="Egyptian Electricity Holding Company"/>
    <s v="http://www.moee.gov.eg/english_new/report.aspx"/>
    <s v="GEODB"/>
    <m/>
    <m/>
    <n v="48"/>
    <m/>
    <m/>
    <m/>
  </r>
  <r>
    <x v="43"/>
    <x v="43"/>
    <s v="Shoubra El-Kheima"/>
    <s v="WRI1000067"/>
    <n v="1295"/>
    <n v="30.123899999999999"/>
    <n v="31.2376"/>
    <x v="1"/>
    <m/>
    <m/>
    <m/>
    <x v="0"/>
    <m/>
    <s v="Egyptian Electricity Holding Company"/>
    <s v="http://www.moee.gov.eg/english_new/report.aspx"/>
    <s v="GEODB"/>
    <m/>
    <m/>
    <n v="5841"/>
    <m/>
    <m/>
    <m/>
  </r>
  <r>
    <x v="43"/>
    <x v="43"/>
    <s v="Sidi Krir"/>
    <s v="WRI1000100"/>
    <n v="2092"/>
    <n v="31.042999999999999"/>
    <n v="29.665199999999999"/>
    <x v="1"/>
    <m/>
    <m/>
    <m/>
    <x v="0"/>
    <m/>
    <s v="Egyptian Electricity Holding Company"/>
    <s v="http://www.moee.gov.eg/english_new/report.aspx"/>
    <s v="GEODB"/>
    <m/>
    <m/>
    <n v="3703"/>
    <m/>
    <m/>
    <m/>
  </r>
  <r>
    <x v="43"/>
    <x v="43"/>
    <s v="Suez Gulf"/>
    <s v="WRI1000088"/>
    <n v="683"/>
    <n v="29.6188"/>
    <n v="32.353200000000001"/>
    <x v="1"/>
    <m/>
    <m/>
    <m/>
    <x v="31"/>
    <m/>
    <s v="Egyptian Electricity Holding Company"/>
    <s v="http://www.moee.gov.eg/english_new/report.aspx"/>
    <s v="GEODB"/>
    <m/>
    <m/>
    <m/>
    <m/>
    <m/>
    <n v="4429.2138554216799"/>
  </r>
  <r>
    <x v="43"/>
    <x v="43"/>
    <s v="Talkha"/>
    <s v="WRI1000090"/>
    <n v="1460"/>
    <n v="31.062200000000001"/>
    <n v="31.392099999999999"/>
    <x v="1"/>
    <m/>
    <m/>
    <m/>
    <x v="0"/>
    <m/>
    <s v="Egyptian Electricity Holding Company"/>
    <s v="http://www.moee.gov.eg/english_new/report.aspx"/>
    <s v="GEODB"/>
    <m/>
    <m/>
    <n v="9383"/>
    <m/>
    <m/>
    <m/>
  </r>
  <r>
    <x v="43"/>
    <x v="43"/>
    <s v="Wadi Hof"/>
    <s v="WRI1000072"/>
    <n v="100"/>
    <n v="29.875699999999998"/>
    <n v="31.319400000000002"/>
    <x v="1"/>
    <m/>
    <m/>
    <m/>
    <x v="3"/>
    <m/>
    <s v="Egyptian Electricity Holding Company"/>
    <s v="http://www.moee.gov.eg/english_new/report.aspx"/>
    <s v="GEODB"/>
    <m/>
    <m/>
    <n v="126"/>
    <m/>
    <m/>
    <m/>
  </r>
  <r>
    <x v="43"/>
    <x v="43"/>
    <s v="Walidia"/>
    <s v="WRI1000102"/>
    <n v="600"/>
    <n v="27.211099999999998"/>
    <n v="31.1614"/>
    <x v="3"/>
    <m/>
    <m/>
    <m/>
    <x v="0"/>
    <m/>
    <s v="Egyptian Electricity Holding Company"/>
    <s v="http://www.moee.gov.eg/english_new/report.aspx"/>
    <s v="GEODB"/>
    <m/>
    <m/>
    <n v="3510"/>
    <m/>
    <m/>
    <m/>
  </r>
  <r>
    <x v="43"/>
    <x v="43"/>
    <s v="Zafarana"/>
    <s v="WRI1000087"/>
    <n v="547"/>
    <n v="29.2392"/>
    <n v="32.598300000000002"/>
    <x v="4"/>
    <m/>
    <m/>
    <m/>
    <x v="0"/>
    <m/>
    <s v="Egyptian Electricity Holding Company"/>
    <s v="http://www.moee.gov.eg/english_new/report.aspx"/>
    <s v="GEODB"/>
    <m/>
    <m/>
    <n v="1332"/>
    <m/>
    <m/>
    <m/>
  </r>
  <r>
    <x v="44"/>
    <x v="44"/>
    <s v="15 de Septiembre Hydroelectric Power Plant El Salvador"/>
    <s v="GEODB0043611"/>
    <n v="180.2"/>
    <n v="13.623100000000001"/>
    <n v="-88.560199999999995"/>
    <x v="0"/>
    <m/>
    <m/>
    <m/>
    <x v="0"/>
    <m/>
    <s v="GEODB"/>
    <s v="http://globalenergyobservatory.org"/>
    <s v="GEODB"/>
    <n v="2017"/>
    <m/>
    <m/>
    <m/>
    <m/>
    <n v="659.67099936074999"/>
  </r>
  <r>
    <x v="44"/>
    <x v="44"/>
    <s v="Acajutla Thermal Power Plant El Salvador"/>
    <s v="GEODB0043614"/>
    <n v="324"/>
    <n v="13.583399999999999"/>
    <n v="-89.823899999999995"/>
    <x v="3"/>
    <m/>
    <m/>
    <m/>
    <x v="0"/>
    <m/>
    <s v="GEODB"/>
    <s v="http://globalenergyobservatory.org"/>
    <s v="GEODB"/>
    <n v="2017"/>
    <m/>
    <m/>
    <m/>
    <m/>
    <n v="1710"/>
  </r>
  <r>
    <x v="44"/>
    <x v="44"/>
    <s v="Ahuachapan Geothermal Power Plant El Salvador"/>
    <s v="GEODB0043615"/>
    <n v="95"/>
    <n v="13.920199999999999"/>
    <n v="-89.817400000000006"/>
    <x v="11"/>
    <m/>
    <m/>
    <m/>
    <x v="0"/>
    <m/>
    <s v="GEODB"/>
    <s v="http://globalenergyobservatory.org"/>
    <s v="GEODB"/>
    <n v="2017"/>
    <m/>
    <m/>
    <m/>
    <m/>
    <n v="725.53921568627402"/>
  </r>
  <r>
    <x v="44"/>
    <x v="44"/>
    <s v="Berlin Geothermal Power Plant El Salvador"/>
    <s v="GEODB0043616"/>
    <n v="109"/>
    <n v="13.525"/>
    <n v="-88.508899999999997"/>
    <x v="11"/>
    <m/>
    <m/>
    <m/>
    <x v="0"/>
    <m/>
    <s v="GEODB"/>
    <s v="http://globalenergyobservatory.org"/>
    <s v="GEODB"/>
    <n v="2017"/>
    <m/>
    <m/>
    <m/>
    <m/>
    <n v="832.46078431372496"/>
  </r>
  <r>
    <x v="44"/>
    <x v="44"/>
    <s v="Cerron Grande Hydroelectric Power Plant El Salvador"/>
    <s v="GEODB0043609"/>
    <n v="170"/>
    <n v="13.938599999999999"/>
    <n v="-88.901399999999995"/>
    <x v="0"/>
    <m/>
    <m/>
    <m/>
    <x v="0"/>
    <m/>
    <s v="GEODB"/>
    <s v="http://globalenergyobservatory.org"/>
    <s v="GEODB"/>
    <n v="2017"/>
    <m/>
    <m/>
    <m/>
    <m/>
    <n v="622.33113147240499"/>
  </r>
  <r>
    <x v="44"/>
    <x v="44"/>
    <s v="Cinco de Noviembre Hydroelectric Power Plant El Salvador"/>
    <s v="GEODB0043610"/>
    <n v="99.4"/>
    <n v="13.9908"/>
    <n v="-88.757900000000006"/>
    <x v="0"/>
    <m/>
    <m/>
    <m/>
    <x v="0"/>
    <m/>
    <s v="GEODB"/>
    <s v="http://globalenergyobservatory.org"/>
    <s v="GEODB"/>
    <n v="2017"/>
    <m/>
    <m/>
    <m/>
    <m/>
    <n v="363.88067334327701"/>
  </r>
  <r>
    <x v="44"/>
    <x v="44"/>
    <s v="Guajoyo Hydroelectric Power Plant El Salvador"/>
    <s v="GEODB0043608"/>
    <n v="19.7"/>
    <n v="14.2279"/>
    <n v="-89.472700000000003"/>
    <x v="0"/>
    <m/>
    <m/>
    <m/>
    <x v="0"/>
    <m/>
    <s v="GEODB"/>
    <s v="http://globalenergyobservatory.org"/>
    <s v="GEODB"/>
    <n v="2017"/>
    <m/>
    <m/>
    <m/>
    <m/>
    <n v="72.117195823567002"/>
  </r>
  <r>
    <x v="44"/>
    <x v="44"/>
    <s v="Nejapa IC Power Plant El Salvador"/>
    <s v="GEODB0043612"/>
    <n v="151.19999999999999"/>
    <n v="13.777799999999999"/>
    <n v="-89.201300000000003"/>
    <x v="3"/>
    <m/>
    <m/>
    <m/>
    <x v="0"/>
    <m/>
    <s v="GEODB"/>
    <s v="http://globalenergyobservatory.org"/>
    <s v="GEODB"/>
    <n v="2017"/>
    <m/>
    <m/>
    <m/>
    <m/>
    <n v="798"/>
  </r>
  <r>
    <x v="45"/>
    <x v="45"/>
    <s v="Bioco Lpg Plant"/>
    <s v="WRI1023067"/>
    <n v="10.5"/>
    <n v="3.7806000000000002"/>
    <n v="8.7195999999999998"/>
    <x v="1"/>
    <m/>
    <m/>
    <m/>
    <x v="0"/>
    <m/>
    <s v="African Development Bank Group"/>
    <s v="http://powerafrica.opendataforafrica.org"/>
    <s v="Power Africa"/>
    <m/>
    <m/>
    <m/>
    <m/>
    <m/>
    <m/>
  </r>
  <r>
    <x v="45"/>
    <x v="45"/>
    <s v="Djibloho"/>
    <s v="WRI1023068"/>
    <n v="120"/>
    <n v="1.5758000000000001"/>
    <n v="10.4687"/>
    <x v="0"/>
    <m/>
    <m/>
    <m/>
    <x v="0"/>
    <m/>
    <s v="African Development Bank Group"/>
    <s v="http://powerafrica.opendataforafrica.org"/>
    <s v="Power Africa"/>
    <m/>
    <m/>
    <m/>
    <m/>
    <m/>
    <m/>
  </r>
  <r>
    <x v="45"/>
    <x v="45"/>
    <s v="Malabo"/>
    <s v="WRI1023069"/>
    <n v="20"/>
    <n v="3.75"/>
    <n v="8.7899999999999991"/>
    <x v="1"/>
    <m/>
    <m/>
    <m/>
    <x v="0"/>
    <m/>
    <s v="African Development Bank Group"/>
    <s v="http://powerafrica.opendataforafrica.org"/>
    <s v="Power Africa"/>
    <m/>
    <m/>
    <m/>
    <m/>
    <m/>
    <m/>
  </r>
  <r>
    <x v="46"/>
    <x v="46"/>
    <s v="Beleza"/>
    <s v="WRI1023070"/>
    <n v="33.1"/>
    <n v="15.421099999999999"/>
    <n v="38.9221"/>
    <x v="3"/>
    <m/>
    <m/>
    <m/>
    <x v="0"/>
    <m/>
    <s v="African Development Bank Group"/>
    <s v="http://powerafrica.opendataforafrica.org"/>
    <s v="WRI"/>
    <m/>
    <m/>
    <m/>
    <m/>
    <m/>
    <n v="91.454313386890902"/>
  </r>
  <r>
    <x v="46"/>
    <x v="46"/>
    <s v="Massawa"/>
    <s v="WRI1023071"/>
    <n v="100.09"/>
    <n v="15.5786"/>
    <n v="39.4422"/>
    <x v="3"/>
    <m/>
    <m/>
    <m/>
    <x v="0"/>
    <m/>
    <s v="African Development Bank Group"/>
    <s v="http://powerafrica.opendataforafrica.org"/>
    <s v="WRI"/>
    <m/>
    <m/>
    <m/>
    <m/>
    <m/>
    <n v="276.54568661310901"/>
  </r>
  <r>
    <x v="47"/>
    <x v="47"/>
    <s v="Aseriaru"/>
    <s v="WRI1022399"/>
    <n v="24"/>
    <n v="59.452100000000002"/>
    <n v="26.825900000000001"/>
    <x v="4"/>
    <m/>
    <m/>
    <m/>
    <x v="19"/>
    <s v="Nelja Energia OU"/>
    <s v="Estonian Wind Energy Association"/>
    <s v="http://www.tuuleenergia.ee/en/windpower-101/statistics-of-estonia/installed-capacity/"/>
    <s v="Estonian Wind Energy Association"/>
    <m/>
    <m/>
    <m/>
    <m/>
    <m/>
    <n v="52.162648434688698"/>
  </r>
  <r>
    <x v="47"/>
    <x v="47"/>
    <s v="Aulepa"/>
    <s v="WRI1022401"/>
    <n v="48"/>
    <n v="59.087000000000003"/>
    <n v="23.6144"/>
    <x v="4"/>
    <m/>
    <m/>
    <m/>
    <x v="11"/>
    <s v="Eesti Energia"/>
    <s v="Estonian Wind Energy Association"/>
    <s v="http://www.tuuleenergia.ee/en/windpower-101/statistics-of-estonia/installed-capacity/"/>
    <s v="Estonian Wind Energy Association"/>
    <m/>
    <m/>
    <m/>
    <m/>
    <m/>
    <n v="104.325296869377"/>
  </r>
  <r>
    <x v="47"/>
    <x v="47"/>
    <s v="Balti Eleketrijaam"/>
    <s v="WRI1022392"/>
    <n v="472"/>
    <n v="59.353299999999997"/>
    <n v="28.118500000000001"/>
    <x v="3"/>
    <m/>
    <m/>
    <m/>
    <x v="0"/>
    <m/>
    <s v="ENTSOE"/>
    <s v="https://transparency.entsoe.eu/generation/r2/installedCapacityPerProductionUnit/show"/>
    <s v="GEODB"/>
    <m/>
    <m/>
    <m/>
    <m/>
    <m/>
    <n v="11.0244432373709"/>
  </r>
  <r>
    <x v="47"/>
    <x v="47"/>
    <s v="Eesti Elektrijaam"/>
    <s v="WRI1022393"/>
    <n v="1369"/>
    <n v="59.274799999999999"/>
    <n v="27.904599999999999"/>
    <x v="3"/>
    <m/>
    <m/>
    <m/>
    <x v="0"/>
    <m/>
    <s v="ENTSOE"/>
    <s v="https://transparency.entsoe.eu/generation/r2/installedCapacityPerProductionUnit/show"/>
    <s v="GEODB"/>
    <m/>
    <m/>
    <m/>
    <m/>
    <m/>
    <n v="31.975556762629001"/>
  </r>
  <r>
    <x v="47"/>
    <x v="47"/>
    <s v="IRU Elektrijaam"/>
    <s v="WRI1022396"/>
    <n v="173"/>
    <n v="59.4514"/>
    <n v="24.924600000000002"/>
    <x v="1"/>
    <m/>
    <m/>
    <m/>
    <x v="0"/>
    <m/>
    <s v="ENTSOE"/>
    <s v="https://transparency.entsoe.eu/generation/r2/installedCapacityPerProductionUnit/show"/>
    <s v="GEODB"/>
    <m/>
    <m/>
    <m/>
    <m/>
    <m/>
    <n v="28.219858156028302"/>
  </r>
  <r>
    <x v="47"/>
    <x v="47"/>
    <s v="Kiisa AREJ 2"/>
    <s v="WRI1022394"/>
    <n v="250"/>
    <n v="59.243899999999996"/>
    <n v="24.706399999999999"/>
    <x v="1"/>
    <m/>
    <m/>
    <m/>
    <x v="0"/>
    <m/>
    <s v="ENTSOE"/>
    <s v="https://transparency.entsoe.eu/generation/r2/installedCapacityPerProductionUnit/show"/>
    <s v="WRI"/>
    <m/>
    <m/>
    <m/>
    <m/>
    <m/>
    <n v="40.780141843971599"/>
  </r>
  <r>
    <x v="47"/>
    <x v="47"/>
    <s v="Mali"/>
    <s v="WRI1022404"/>
    <n v="12"/>
    <n v="58.445999999999998"/>
    <n v="23.738499999999998"/>
    <x v="4"/>
    <m/>
    <m/>
    <m/>
    <x v="29"/>
    <m/>
    <s v="Estonian Wind Energy Association"/>
    <s v="http://www.tuuleenergia.ee/en/windpower-101/statistics-of-estonia/installed-capacity/"/>
    <s v="Estonian Wind Energy Association"/>
    <m/>
    <m/>
    <m/>
    <m/>
    <m/>
    <n v="26.081324217344299"/>
  </r>
  <r>
    <x v="47"/>
    <x v="47"/>
    <s v="Narva Ashfield Wind park"/>
    <s v="WRI1022400"/>
    <n v="39.1"/>
    <n v="59.343200000000003"/>
    <n v="28.058199999999999"/>
    <x v="4"/>
    <m/>
    <m/>
    <m/>
    <x v="72"/>
    <s v="Eesti Energia"/>
    <s v="Estonian Wind Energy Association"/>
    <s v="http://www.tuuleenergia.ee/en/windpower-101/statistics-of-estonia/installed-capacity/"/>
    <s v="Estonian Wind Energy Association"/>
    <m/>
    <m/>
    <m/>
    <m/>
    <m/>
    <n v="84.981648074847001"/>
  </r>
  <r>
    <x v="47"/>
    <x v="47"/>
    <s v="Pakri"/>
    <s v="WRI1022397"/>
    <n v="18.399999999999999"/>
    <n v="59.380600000000001"/>
    <n v="24.056799999999999"/>
    <x v="4"/>
    <m/>
    <m/>
    <m/>
    <x v="90"/>
    <s v="Nelja Energia OU"/>
    <s v="Estonian Wind Energy Association"/>
    <s v="http://www.tuuleenergia.ee/en/windpower-101/statistics-of-estonia/installed-capacity/"/>
    <s v="GEODB"/>
    <m/>
    <m/>
    <m/>
    <m/>
    <m/>
    <n v="39.991363799928003"/>
  </r>
  <r>
    <x v="47"/>
    <x v="47"/>
    <s v="Paldiski"/>
    <s v="WRI1022403"/>
    <n v="45"/>
    <n v="59.371699999999997"/>
    <n v="24.0808"/>
    <x v="4"/>
    <m/>
    <m/>
    <m/>
    <x v="72"/>
    <s v="Eesti Energia"/>
    <s v="Estonian Wind Energy Association"/>
    <s v="http://www.tuuleenergia.ee/en/windpower-101/statistics-of-estonia/installed-capacity/"/>
    <s v="Estonian Wind Energy Association"/>
    <m/>
    <m/>
    <m/>
    <m/>
    <m/>
    <n v="97.804965815041299"/>
  </r>
  <r>
    <x v="47"/>
    <x v="47"/>
    <s v="Tamba"/>
    <s v="WRI1022409"/>
    <n v="6"/>
    <n v="58.492400000000004"/>
    <n v="23.685500000000001"/>
    <x v="4"/>
    <m/>
    <m/>
    <m/>
    <x v="29"/>
    <s v="Tuuleenergia OÃœ"/>
    <s v="Estonian Wind Energy Association"/>
    <s v="http://www.tuuleenergia.ee/en/windpower-101/statistics-of-estonia/installed-capacity/"/>
    <s v="Estonian Wind Energy Association"/>
    <m/>
    <m/>
    <m/>
    <m/>
    <m/>
    <n v="13.0406621086721"/>
  </r>
  <r>
    <x v="47"/>
    <x v="47"/>
    <s v="Tooma-Esviere Wind Park"/>
    <s v="WRI1022405"/>
    <n v="36"/>
    <n v="58.628599999999999"/>
    <n v="23.5307"/>
    <x v="4"/>
    <m/>
    <m/>
    <m/>
    <x v="0"/>
    <s v="Skinest Energia  Nejla Energia"/>
    <s v="Estonian Wind Energy Association"/>
    <s v="http://www.tuuleenergia.ee/en/windpower-101/statistics-of-estonia/installed-capacity/"/>
    <s v="Estonian Wind Energy Association"/>
    <m/>
    <m/>
    <m/>
    <m/>
    <m/>
    <n v="78.243972652033094"/>
  </r>
  <r>
    <x v="47"/>
    <x v="47"/>
    <s v="Vanakula"/>
    <s v="WRI1022402"/>
    <n v="9"/>
    <n v="59.121099999999998"/>
    <n v="23.5657"/>
    <x v="4"/>
    <m/>
    <m/>
    <m/>
    <x v="11"/>
    <s v="Nelja Energia OU"/>
    <s v="Estonian Wind Energy Association"/>
    <s v="http://www.tuuleenergia.ee/en/windpower-101/statistics-of-estonia/installed-capacity/"/>
    <s v="Estonian Wind Energy Association"/>
    <m/>
    <m/>
    <m/>
    <m/>
    <m/>
    <n v="19.560993163008199"/>
  </r>
  <r>
    <x v="47"/>
    <x v="47"/>
    <s v="Virtsu I"/>
    <s v="WRI1022408"/>
    <n v="2.6"/>
    <n v="58.563699999999997"/>
    <n v="23.508600000000001"/>
    <x v="4"/>
    <m/>
    <m/>
    <m/>
    <x v="31"/>
    <s v="Nejla Energia OU"/>
    <s v="Estonian Wind Energy Association"/>
    <s v="http://www.tuuleenergia.ee/en/windpower-101/statistics-of-estonia/installed-capacity/"/>
    <s v="Estonian Wind Energy Association"/>
    <m/>
    <m/>
    <m/>
    <m/>
    <m/>
    <n v="5.65095358042461"/>
  </r>
  <r>
    <x v="47"/>
    <x v="47"/>
    <s v="Virtsu II"/>
    <s v="WRI1022406"/>
    <n v="6.9"/>
    <n v="58.591299999999997"/>
    <n v="23.529800000000002"/>
    <x v="4"/>
    <m/>
    <m/>
    <m/>
    <x v="10"/>
    <s v="Nejla Energia OU"/>
    <s v="Estonian Wind Energy Association"/>
    <s v="http://www.tuuleenergia.ee/en/windpower-101/statistics-of-estonia/installed-capacity/"/>
    <s v="Estonian Wind Energy Association"/>
    <m/>
    <m/>
    <m/>
    <m/>
    <m/>
    <n v="14.996761424973"/>
  </r>
  <r>
    <x v="47"/>
    <x v="47"/>
    <s v="Virtsu III"/>
    <s v="WRI1022407"/>
    <n v="6.9"/>
    <n v="58.565899999999999"/>
    <n v="23.533300000000001"/>
    <x v="4"/>
    <m/>
    <m/>
    <m/>
    <x v="8"/>
    <s v="Nejla Energia OU"/>
    <s v="Estonian Wind Energy Association"/>
    <s v="http://www.tuuleenergia.ee/en/windpower-101/statistics-of-estonia/installed-capacity/"/>
    <s v="Estonian Wind Energy Association"/>
    <m/>
    <m/>
    <m/>
    <m/>
    <m/>
    <n v="14.996761424973"/>
  </r>
  <r>
    <x v="47"/>
    <x v="47"/>
    <s v="Viru Nigula"/>
    <s v="WRI1022398"/>
    <n v="24"/>
    <n v="59.442700000000002"/>
    <n v="26.7654"/>
    <x v="4"/>
    <m/>
    <m/>
    <m/>
    <x v="17"/>
    <s v="Nelja Energia OU"/>
    <s v="Estonian Wind Energy Association"/>
    <s v="http://www.tuuleenergia.ee/en/windpower-101/statistics-of-estonia/installed-capacity/"/>
    <s v="GEODB"/>
    <m/>
    <m/>
    <m/>
    <m/>
    <m/>
    <n v="52.162648434688698"/>
  </r>
  <r>
    <x v="48"/>
    <x v="48"/>
    <s v="Adama"/>
    <s v="WRI1000065"/>
    <n v="204"/>
    <n v="8.5913000000000004"/>
    <n v="39.249499999999998"/>
    <x v="4"/>
    <m/>
    <m/>
    <m/>
    <x v="0"/>
    <m/>
    <s v="Africa's Power Journal"/>
    <s v="http://www.esi-africa.com/news/153mw-adama-wind-farm-grows-ethiopias-renewable-energy-plan/"/>
    <s v="WRI"/>
    <m/>
    <m/>
    <m/>
    <m/>
    <m/>
    <n v="392"/>
  </r>
  <r>
    <x v="48"/>
    <x v="48"/>
    <s v="Aluto-Langano"/>
    <s v="WRI1022987"/>
    <n v="7.3"/>
    <n v="7.7885999999999997"/>
    <n v="38.794699999999999"/>
    <x v="11"/>
    <m/>
    <m/>
    <m/>
    <x v="12"/>
    <m/>
    <s v="World Bank"/>
    <s v="http://documents.worldbank.org/curated/en/151581468038142238/E43920V10P13360Box382090B00PUBLIC0.docx"/>
    <s v="WRI"/>
    <m/>
    <m/>
    <m/>
    <m/>
    <m/>
    <n v="19"/>
  </r>
  <r>
    <x v="48"/>
    <x v="48"/>
    <s v="Awash II"/>
    <s v="WRI1000055"/>
    <n v="64"/>
    <n v="8.3932000000000002"/>
    <n v="39.351999999999997"/>
    <x v="0"/>
    <m/>
    <m/>
    <m/>
    <x v="32"/>
    <m/>
    <s v="Africa Hydropower Resources Database"/>
    <s v="http://afrec-energy.org/En/administration/hydro/index.php"/>
    <s v="GEODB"/>
    <m/>
    <m/>
    <m/>
    <m/>
    <m/>
    <n v="154.35136127576899"/>
  </r>
  <r>
    <x v="48"/>
    <x v="48"/>
    <s v="Beles"/>
    <s v="WRI1000056"/>
    <n v="460"/>
    <n v="11.819599999999999"/>
    <n v="36.918100000000003"/>
    <x v="0"/>
    <m/>
    <m/>
    <m/>
    <x v="8"/>
    <m/>
    <s v="Africa Hydropower Resources Database"/>
    <s v="http://afrec-energy.org/En/administration/hydro/index.php"/>
    <s v="GEODB"/>
    <m/>
    <m/>
    <m/>
    <m/>
    <m/>
    <n v="1109.4004091695899"/>
  </r>
  <r>
    <x v="48"/>
    <x v="48"/>
    <s v="Fincha"/>
    <s v="WRI1000057"/>
    <n v="134"/>
    <n v="9.5579999999999998"/>
    <n v="37.366300000000003"/>
    <x v="0"/>
    <m/>
    <m/>
    <m/>
    <x v="96"/>
    <m/>
    <s v="Africa Hydropower Resources Database"/>
    <s v="http://afrec-energy.org/En/administration/hydro/index.php"/>
    <s v="GEODB"/>
    <m/>
    <m/>
    <m/>
    <m/>
    <m/>
    <n v="323.17316267114302"/>
  </r>
  <r>
    <x v="48"/>
    <x v="48"/>
    <s v="Fincha Amerti Nesha"/>
    <s v="WRI1000058"/>
    <n v="100"/>
    <n v="9.5579999999999998"/>
    <n v="37.366300000000003"/>
    <x v="0"/>
    <m/>
    <m/>
    <m/>
    <x v="19"/>
    <m/>
    <s v="Africa Hydropower Resources Database"/>
    <s v="http://afrec-energy.org/En/administration/hydro/index.php"/>
    <s v="GEODB"/>
    <m/>
    <m/>
    <m/>
    <m/>
    <m/>
    <n v="241.17400199338999"/>
  </r>
  <r>
    <x v="48"/>
    <x v="48"/>
    <s v="Gilgel Gibe I"/>
    <s v="WRI1000059"/>
    <n v="184"/>
    <n v="7.8349000000000002"/>
    <n v="37.323599999999999"/>
    <x v="0"/>
    <m/>
    <m/>
    <m/>
    <x v="101"/>
    <m/>
    <s v="Africa Hydropower Resources Database"/>
    <s v="http://afrec-energy.org/En/administration/hydro/index.php"/>
    <s v="GEODB"/>
    <m/>
    <m/>
    <m/>
    <m/>
    <m/>
    <n v="443.76016366783801"/>
  </r>
  <r>
    <x v="48"/>
    <x v="48"/>
    <s v="Gilgel Gibe II"/>
    <s v="WRI1000060"/>
    <n v="420"/>
    <n v="7.7571000000000003"/>
    <n v="37.562399999999997"/>
    <x v="0"/>
    <m/>
    <m/>
    <m/>
    <x v="8"/>
    <m/>
    <s v="Africa Hydropower Resources Database"/>
    <s v="http://afrec-energy.org/En/administration/hydro/index.php"/>
    <s v="GEODB"/>
    <m/>
    <m/>
    <m/>
    <m/>
    <m/>
    <n v="1012.93080837223"/>
  </r>
  <r>
    <x v="48"/>
    <x v="48"/>
    <s v="Gilgel Gibe III"/>
    <s v="WRI1022986"/>
    <n v="1870"/>
    <n v="6.8482000000000003"/>
    <n v="37.3018"/>
    <x v="0"/>
    <m/>
    <m/>
    <m/>
    <x v="13"/>
    <m/>
    <s v="Hydro World"/>
    <s v="http://www.hydroworld.com/articles/2015/10/power-generation-begins-at-1-870-mw-gibe-iii-hydroelectric-project-in-ethiopia.html"/>
    <s v="WRI"/>
    <m/>
    <m/>
    <m/>
    <m/>
    <m/>
    <n v="4509.9538372764"/>
  </r>
  <r>
    <x v="48"/>
    <x v="48"/>
    <s v="Koka"/>
    <s v="WRI1000061"/>
    <n v="43.2"/>
    <n v="8.4684000000000008"/>
    <n v="39.158799999999999"/>
    <x v="0"/>
    <m/>
    <m/>
    <m/>
    <x v="81"/>
    <m/>
    <s v="Africa Hydropower Resources Database"/>
    <s v="http://afrec-energy.org/En/administration/hydro/index.php"/>
    <s v="GEODB"/>
    <m/>
    <m/>
    <m/>
    <m/>
    <m/>
    <n v="104.187168861144"/>
  </r>
  <r>
    <x v="48"/>
    <x v="48"/>
    <s v="Melka Wekana"/>
    <s v="WRI1000062"/>
    <n v="153"/>
    <n v="7.1760999999999999"/>
    <n v="39.431100000000001"/>
    <x v="0"/>
    <m/>
    <m/>
    <m/>
    <x v="57"/>
    <m/>
    <s v="Africa Hydropower Resources Database"/>
    <s v="http://afrec-energy.org/En/administration/hydro/index.php"/>
    <s v="GEODB"/>
    <m/>
    <m/>
    <m/>
    <m/>
    <m/>
    <n v="368.99622304988702"/>
  </r>
  <r>
    <x v="48"/>
    <x v="48"/>
    <s v="Tekeze"/>
    <s v="WRI1000063"/>
    <n v="300"/>
    <n v="13.3492"/>
    <n v="38.740499999999997"/>
    <x v="0"/>
    <m/>
    <m/>
    <m/>
    <x v="11"/>
    <m/>
    <s v="Africa Hydropower Resources Database"/>
    <s v="http://afrec-energy.org/En/administration/hydro/index.php"/>
    <s v="GEODB"/>
    <m/>
    <m/>
    <m/>
    <m/>
    <m/>
    <n v="723.522005980171"/>
  </r>
  <r>
    <x v="48"/>
    <x v="48"/>
    <s v="Tis Abay I"/>
    <s v="WRI1000064"/>
    <n v="84.4"/>
    <n v="11.4887"/>
    <n v="37.599899999999998"/>
    <x v="0"/>
    <m/>
    <m/>
    <m/>
    <x v="0"/>
    <m/>
    <s v="Africa Hydropower Resources Database"/>
    <s v="http://afrec-energy.org/En/administration/hydro/index.php"/>
    <s v="GEODB"/>
    <m/>
    <m/>
    <m/>
    <m/>
    <m/>
    <n v="203.550857682421"/>
  </r>
  <r>
    <x v="49"/>
    <x v="49"/>
    <s v="Ahvenkoski"/>
    <s v="WRI1002305"/>
    <n v="24"/>
    <n v="60.5"/>
    <n v="26.5"/>
    <x v="0"/>
    <m/>
    <m/>
    <m/>
    <x v="0"/>
    <s v="Oy Mankala Ab"/>
    <s v="Finnish Energy Authority"/>
    <s v="http://www.energiavirasto.fi/en/voimalaitosrekisteri"/>
    <s v="CARMA"/>
    <m/>
    <m/>
    <m/>
    <m/>
    <m/>
    <n v="134.96423654252899"/>
  </r>
  <r>
    <x v="49"/>
    <x v="49"/>
    <s v="Aittokoski"/>
    <s v="WRI1002307"/>
    <n v="44.8"/>
    <n v="63.783299999999997"/>
    <n v="25.966699999999999"/>
    <x v="0"/>
    <m/>
    <m/>
    <m/>
    <x v="0"/>
    <s v="Fortum Power &amp; Heat   Generation"/>
    <s v="Finnish Energy Authority"/>
    <s v="http://www.energiavirasto.fi/en/voimalaitosrekisteri"/>
    <s v="CARMA"/>
    <m/>
    <m/>
    <m/>
    <m/>
    <m/>
    <n v="251.933241546055"/>
  </r>
  <r>
    <x v="49"/>
    <x v="49"/>
    <s v="Alakoski"/>
    <s v="WRI1002308"/>
    <n v="4.5999999999999996"/>
    <n v="62.55"/>
    <n v="29.25"/>
    <x v="0"/>
    <m/>
    <m/>
    <m/>
    <x v="0"/>
    <s v="Alakoski Oy"/>
    <s v="Finnish Energy Authority"/>
    <s v="http://www.energiavirasto.fi/en/voimalaitosrekisteri"/>
    <s v="CARMA"/>
    <m/>
    <m/>
    <m/>
    <m/>
    <m/>
    <n v="25.8681453373182"/>
  </r>
  <r>
    <x v="49"/>
    <x v="49"/>
    <s v="Askala"/>
    <s v="WRI1002313"/>
    <n v="1.3"/>
    <n v="60.456699999999998"/>
    <n v="22.686900000000001"/>
    <x v="0"/>
    <m/>
    <m/>
    <m/>
    <x v="0"/>
    <s v="Koskienergia Koskivoima Oy"/>
    <s v="Finnish Energy Authority"/>
    <s v="http://www.energiavirasto.fi/en/voimalaitosrekisteri"/>
    <s v="CARMA"/>
    <m/>
    <m/>
    <m/>
    <m/>
    <m/>
    <n v="7.3105628127203701"/>
  </r>
  <r>
    <x v="49"/>
    <x v="49"/>
    <s v="Atro"/>
    <s v="WRI1002314"/>
    <n v="6.5"/>
    <n v="62.892400000000002"/>
    <n v="27.677"/>
    <x v="0"/>
    <m/>
    <m/>
    <m/>
    <x v="0"/>
    <s v="Savon Voima Oyj"/>
    <s v="Finnish Energy Authority"/>
    <s v="http://www.energiavirasto.fi/en/voimalaitosrekisteri"/>
    <s v="CARMA"/>
    <m/>
    <m/>
    <m/>
    <m/>
    <m/>
    <n v="36.552814063601801"/>
  </r>
  <r>
    <x v="49"/>
    <x v="49"/>
    <s v="Finlayson ve"/>
    <s v="WRI1002318"/>
    <n v="4.1900000000000004"/>
    <n v="61.499099999999999"/>
    <n v="23.787099999999999"/>
    <x v="0"/>
    <m/>
    <m/>
    <m/>
    <x v="0"/>
    <s v="Tampereen SÃ¤hkÃ¶laitos"/>
    <s v="Finnish Energy Authority"/>
    <s v="http://www.energiavirasto.fi/en/voimalaitosrekisteri"/>
    <s v="CARMA"/>
    <m/>
    <m/>
    <m/>
    <m/>
    <m/>
    <n v="23.562506296383301"/>
  </r>
  <r>
    <x v="49"/>
    <x v="49"/>
    <s v="Forssa kt"/>
    <s v="WRI1002631"/>
    <n v="332.6"/>
    <n v="60.790500000000002"/>
    <n v="23.586600000000001"/>
    <x v="3"/>
    <m/>
    <m/>
    <m/>
    <x v="0"/>
    <s v="Fingrid Oyj"/>
    <s v="Nord Pool"/>
    <s v="https://umm.nordpoolspot.com/infra/stations/510"/>
    <s v="WRI"/>
    <m/>
    <m/>
    <m/>
    <m/>
    <m/>
    <n v="91.011877037727004"/>
  </r>
  <r>
    <x v="49"/>
    <x v="49"/>
    <s v="Haapakoski"/>
    <s v="WRI1002319"/>
    <n v="32.5"/>
    <n v="65.333299999999994"/>
    <n v="25.283300000000001"/>
    <x v="0"/>
    <m/>
    <m/>
    <m/>
    <x v="0"/>
    <s v="PVO Vesivoima Oy"/>
    <s v="Finnish Energy Authority"/>
    <s v="http://www.energiavirasto.fi/en/voimalaitosrekisteri"/>
    <s v="CARMA"/>
    <m/>
    <m/>
    <m/>
    <m/>
    <m/>
    <n v="182.764070318009"/>
  </r>
  <r>
    <x v="49"/>
    <x v="49"/>
    <s v="Haapaniemi"/>
    <s v="WRI1002320"/>
    <n v="118.1"/>
    <n v="62.892400000000002"/>
    <n v="27.677"/>
    <x v="9"/>
    <m/>
    <m/>
    <m/>
    <x v="0"/>
    <s v="Kuopion Energia Oy"/>
    <s v="Finnish Energy Authority"/>
    <s v="http://www.energiavirasto.fi/en/voimalaitosrekisteri"/>
    <s v="CARMA"/>
    <m/>
    <m/>
    <m/>
    <m/>
    <m/>
    <n v="613.02113334923195"/>
  </r>
  <r>
    <x v="49"/>
    <x v="49"/>
    <s v="Haapavesi"/>
    <s v="WRI1002321"/>
    <n v="154"/>
    <n v="64.133300000000006"/>
    <n v="25.366700000000002"/>
    <x v="9"/>
    <m/>
    <m/>
    <m/>
    <x v="0"/>
    <s v="Kanteleen Voima Oy"/>
    <s v="Finnish Energy Authority"/>
    <s v="http://www.energiavirasto.fi/en/voimalaitosrekisteri"/>
    <s v="CARMA"/>
    <m/>
    <m/>
    <m/>
    <m/>
    <m/>
    <n v="799.36710021830402"/>
  </r>
  <r>
    <x v="49"/>
    <x v="49"/>
    <s v="Haapavesi"/>
    <s v="WRI1002322"/>
    <n v="2.7"/>
    <n v="64.133300000000006"/>
    <n v="25.366700000000002"/>
    <x v="1"/>
    <m/>
    <m/>
    <m/>
    <x v="0"/>
    <s v="Vapo Oy"/>
    <s v="Finnish Energy Authority"/>
    <s v="http://www.energiavirasto.fi/en/voimalaitosrekisteri"/>
    <s v="CARMA"/>
    <m/>
    <m/>
    <m/>
    <m/>
    <m/>
    <n v="7.7473624032014898"/>
  </r>
  <r>
    <x v="49"/>
    <x v="49"/>
    <s v="Hamari"/>
    <s v="WRI1002323"/>
    <n v="2.5"/>
    <n v="65.7"/>
    <n v="25.166699999999999"/>
    <x v="0"/>
    <m/>
    <m/>
    <m/>
    <x v="0"/>
    <s v="Korpelan Voima kuntayhtymÃ¤"/>
    <s v="Finnish Energy Authority"/>
    <s v="http://www.energiavirasto.fi/en/voimalaitosrekisteri"/>
    <s v="CARMA"/>
    <m/>
    <m/>
    <m/>
    <m/>
    <m/>
    <n v="14.058774639846799"/>
  </r>
  <r>
    <x v="49"/>
    <x v="49"/>
    <s v="Hanasaari B"/>
    <s v="WRI1002325"/>
    <n v="212"/>
    <n v="60.184100000000001"/>
    <n v="24.9711"/>
    <x v="6"/>
    <m/>
    <m/>
    <m/>
    <x v="0"/>
    <s v="Helsingin Energia"/>
    <s v="Finnish Energy Authority"/>
    <s v="http://www.energiavirasto.fi/en/voimalaitosrekisteri"/>
    <s v="GEODB"/>
    <m/>
    <m/>
    <m/>
    <m/>
    <m/>
    <n v="2141.3811965811901"/>
  </r>
  <r>
    <x v="49"/>
    <x v="49"/>
    <s v="Hanhikoski"/>
    <s v="WRI1002326"/>
    <n v="1.5"/>
    <n v="63.366700000000002"/>
    <n v="23.4833"/>
    <x v="0"/>
    <m/>
    <m/>
    <m/>
    <x v="0"/>
    <s v="Vattenfall SÃ¤hkÃ¶ntuotanto oy"/>
    <s v="Finnish Energy Authority"/>
    <s v="http://www.energiavirasto.fi/en/voimalaitosrekisteri"/>
    <s v="CARMA"/>
    <m/>
    <m/>
    <m/>
    <m/>
    <m/>
    <n v="8.4352647839081207"/>
  </r>
  <r>
    <x v="49"/>
    <x v="49"/>
    <s v="Harjavalta"/>
    <s v="WRI1002330"/>
    <n v="6.3"/>
    <n v="61.316699999999997"/>
    <n v="22.133299999999998"/>
    <x v="3"/>
    <m/>
    <m/>
    <m/>
    <x v="0"/>
    <s v="Suomen Teollisuuden Energiapalvelut - STEP Oy"/>
    <s v="Finnish Energy Authority"/>
    <s v="http://www.energiavirasto.fi/en/voimalaitosrekisteri"/>
    <s v="CARMA"/>
    <m/>
    <m/>
    <m/>
    <m/>
    <m/>
    <n v="1.723917093619"/>
  </r>
  <r>
    <x v="49"/>
    <x v="49"/>
    <s v="Harjavalta"/>
    <s v="WRI1002329"/>
    <n v="72"/>
    <n v="61.316699999999997"/>
    <n v="22.133299999999998"/>
    <x v="0"/>
    <m/>
    <m/>
    <m/>
    <x v="0"/>
    <s v="LÃ¤nsi-Suomen Voima Oy"/>
    <s v="Finnish Energy Authority"/>
    <s v="http://www.energiavirasto.fi/en/voimalaitosrekisteri"/>
    <s v="CARMA"/>
    <m/>
    <m/>
    <m/>
    <m/>
    <m/>
    <n v="404.892709627589"/>
  </r>
  <r>
    <x v="49"/>
    <x v="49"/>
    <s v="Heinola"/>
    <s v="WRI1002332"/>
    <n v="3.5"/>
    <n v="61.216700000000003"/>
    <n v="26.033300000000001"/>
    <x v="9"/>
    <m/>
    <m/>
    <m/>
    <x v="0"/>
    <s v="Lahti Energia Oy"/>
    <s v="Finnish Energy Authority"/>
    <s v="http://www.energiavirasto.fi/en/voimalaitosrekisteri"/>
    <s v="CARMA"/>
    <m/>
    <m/>
    <m/>
    <m/>
    <m/>
    <n v="18.167434095870501"/>
  </r>
  <r>
    <x v="49"/>
    <x v="49"/>
    <s v="Heinola vp"/>
    <s v="WRI1002333"/>
    <n v="19"/>
    <n v="61.216700000000003"/>
    <n v="26.033300000000001"/>
    <x v="9"/>
    <m/>
    <m/>
    <m/>
    <x v="0"/>
    <s v="Stora Enso Oyj Heinolan Flutingtehdas"/>
    <s v="Finnish Energy Authority"/>
    <s v="http://www.energiavirasto.fi/en/voimalaitosrekisteri"/>
    <s v="CARMA"/>
    <m/>
    <m/>
    <m/>
    <m/>
    <m/>
    <n v="98.623213663297307"/>
  </r>
  <r>
    <x v="49"/>
    <x v="49"/>
    <s v="Hietamankoski"/>
    <s v="WRI1002334"/>
    <n v="6.7"/>
    <n v="65.7667"/>
    <n v="24.4"/>
    <x v="0"/>
    <m/>
    <m/>
    <m/>
    <x v="0"/>
    <s v="Vattenfall SÃ¤hkÃ¶ntuotanto oy"/>
    <s v="Finnish Energy Authority"/>
    <s v="http://www.energiavirasto.fi/en/voimalaitosrekisteri"/>
    <s v="CARMA"/>
    <m/>
    <m/>
    <m/>
    <m/>
    <m/>
    <n v="37.677516034789598"/>
  </r>
  <r>
    <x v="49"/>
    <x v="49"/>
    <s v="Hilmonkoski"/>
    <s v="WRI1002335"/>
    <n v="6.8"/>
    <n v="63.0167"/>
    <n v="25.416699999999999"/>
    <x v="0"/>
    <m/>
    <m/>
    <m/>
    <x v="0"/>
    <s v="Vattenfall SÃ¤hkÃ¶ntuotanto oy"/>
    <s v="Finnish Energy Authority"/>
    <s v="http://www.energiavirasto.fi/en/voimalaitosrekisteri"/>
    <s v="CARMA"/>
    <m/>
    <m/>
    <m/>
    <m/>
    <m/>
    <n v="38.2398670203834"/>
  </r>
  <r>
    <x v="49"/>
    <x v="49"/>
    <s v="Hinkua"/>
    <s v="WRI1002338"/>
    <n v="6.3"/>
    <n v="63.75"/>
    <n v="25.333300000000001"/>
    <x v="0"/>
    <m/>
    <m/>
    <m/>
    <x v="0"/>
    <s v="Vattenfall SÃ¤hkÃ¶ntuotanto oy"/>
    <s v="Finnish Energy Authority"/>
    <s v="http://www.energiavirasto.fi/en/voimalaitosrekisteri"/>
    <s v="CARMA"/>
    <m/>
    <m/>
    <m/>
    <m/>
    <m/>
    <n v="35.428112092414104"/>
  </r>
  <r>
    <x v="49"/>
    <x v="49"/>
    <s v="Hirvikoski"/>
    <s v="WRI1002339"/>
    <n v="8.5"/>
    <n v="63.616700000000002"/>
    <n v="29.116700000000002"/>
    <x v="0"/>
    <m/>
    <m/>
    <m/>
    <x v="0"/>
    <s v="Vattenfall SÃ¤hkÃ¶ntuotanto oy"/>
    <s v="Finnish Energy Authority"/>
    <s v="http://www.energiavirasto.fi/en/voimalaitosrekisteri"/>
    <s v="CARMA"/>
    <m/>
    <m/>
    <m/>
    <m/>
    <m/>
    <n v="47.7998337754793"/>
  </r>
  <r>
    <x v="49"/>
    <x v="49"/>
    <s v="Huikku Hailuoto"/>
    <s v="WRI1002670"/>
    <n v="2"/>
    <n v="65.009"/>
    <n v="24.713899999999999"/>
    <x v="4"/>
    <m/>
    <m/>
    <m/>
    <x v="0"/>
    <s v="Huikku Tuulivoima Oy"/>
    <s v="Finnish Energy Authority"/>
    <s v="http://www.energiavirasto.fi/en/voimalaitosrekisteri"/>
    <s v="CARMA"/>
    <m/>
    <m/>
    <m/>
    <m/>
    <m/>
    <n v="28.903394255874598"/>
  </r>
  <r>
    <x v="49"/>
    <x v="49"/>
    <s v="Huittinen  Pahkionvuori tv"/>
    <s v="WRI1002622"/>
    <n v="3.6"/>
    <n v="61.183300000000003"/>
    <n v="22.7"/>
    <x v="4"/>
    <m/>
    <m/>
    <m/>
    <x v="0"/>
    <s v="LÃ¤nnen Lintu Oy"/>
    <s v="Finnish Energy Authority"/>
    <s v="http://www.energiavirasto.fi/en/voimalaitosrekisteri"/>
    <s v="CARMA"/>
    <m/>
    <m/>
    <m/>
    <m/>
    <m/>
    <n v="52.026109660574399"/>
  </r>
  <r>
    <x v="49"/>
    <x v="49"/>
    <s v="Huutokoski kt"/>
    <s v="WRI1002343"/>
    <n v="180"/>
    <n v="62.9"/>
    <n v="29.4"/>
    <x v="3"/>
    <m/>
    <m/>
    <m/>
    <x v="0"/>
    <s v="Fingrid Oyj"/>
    <s v="Finnish Energy Authority"/>
    <s v="http://www.energiavirasto.fi/en/voimalaitosrekisteri"/>
    <s v="CARMA"/>
    <m/>
    <m/>
    <m/>
    <m/>
    <m/>
    <n v="49.254774103400003"/>
  </r>
  <r>
    <x v="49"/>
    <x v="49"/>
    <s v="Ii  Kuivaniemi tv"/>
    <s v="WRI1002630"/>
    <n v="7"/>
    <n v="62.2333"/>
    <n v="25.7333"/>
    <x v="4"/>
    <m/>
    <m/>
    <m/>
    <x v="0"/>
    <s v="Vapo Oy"/>
    <s v="Finnish Energy Authority"/>
    <s v="http://www.energiavirasto.fi/en/voimalaitosrekisteri"/>
    <s v="CARMA"/>
    <m/>
    <m/>
    <m/>
    <m/>
    <m/>
    <n v="101.161879895561"/>
  </r>
  <r>
    <x v="49"/>
    <x v="49"/>
    <s v="Ikaalinen"/>
    <s v="WRI1002348"/>
    <n v="6"/>
    <n v="61.769500000000001"/>
    <n v="23.065799999999999"/>
    <x v="1"/>
    <m/>
    <m/>
    <m/>
    <x v="0"/>
    <s v="LeppÃ¤kosken SÃ¤hkÃ¶ Oy"/>
    <s v="Finnish Energy Authority"/>
    <s v="http://www.energiavirasto.fi/en/voimalaitosrekisteri"/>
    <s v="CARMA"/>
    <m/>
    <m/>
    <m/>
    <m/>
    <m/>
    <n v="17.216360896003302"/>
  </r>
  <r>
    <x v="49"/>
    <x v="49"/>
    <s v="Imatra"/>
    <s v="WRI1002350"/>
    <n v="192"/>
    <n v="61.166899999999998"/>
    <n v="28.7745"/>
    <x v="0"/>
    <m/>
    <m/>
    <m/>
    <x v="0"/>
    <s v="Fortum Power &amp; Heat OY"/>
    <s v="Fortum Refurbishing 2014"/>
    <s v="https://www.fortum.com/SiteCollectionDocuments/Products%20and%20services/References/Imatra-EN.pdf"/>
    <s v="GEODB"/>
    <m/>
    <m/>
    <m/>
    <m/>
    <m/>
    <n v="1079.7138923402299"/>
  </r>
  <r>
    <x v="49"/>
    <x v="49"/>
    <s v="Inkeroinen ve"/>
    <s v="WRI1002352"/>
    <n v="17"/>
    <n v="60.7"/>
    <n v="26.85"/>
    <x v="0"/>
    <m/>
    <m/>
    <m/>
    <x v="0"/>
    <s v="Kemijoki Oy"/>
    <s v="Finnish Energy Authority"/>
    <s v="http://www.energiavirasto.fi/en/voimalaitosrekisteri"/>
    <s v="CARMA"/>
    <m/>
    <m/>
    <m/>
    <m/>
    <m/>
    <n v="95.599667550958699"/>
  </r>
  <r>
    <x v="49"/>
    <x v="49"/>
    <s v="Isohaara"/>
    <s v="WRI1002354"/>
    <n v="106"/>
    <n v="67.5167"/>
    <n v="24.783300000000001"/>
    <x v="0"/>
    <m/>
    <m/>
    <m/>
    <x v="0"/>
    <s v="PVO Vesivoima Oy"/>
    <s v="Finnish Energy Authority"/>
    <s v="http://www.energiavirasto.fi/en/voimalaitosrekisteri"/>
    <s v="CARMA"/>
    <m/>
    <m/>
    <m/>
    <m/>
    <m/>
    <n v="596.09204472950705"/>
  </r>
  <r>
    <x v="49"/>
    <x v="49"/>
    <s v="Jalasjoki/Niiles"/>
    <s v="WRI1002355"/>
    <n v="1"/>
    <n v="61.340299999999999"/>
    <n v="21.537500000000001"/>
    <x v="0"/>
    <m/>
    <m/>
    <m/>
    <x v="0"/>
    <s v="Koskienergia Koskivoima Oy"/>
    <s v="Finnish Energy Authority"/>
    <s v="http://www.energiavirasto.fi/en/voimalaitosrekisteri"/>
    <s v="CARMA"/>
    <m/>
    <m/>
    <m/>
    <m/>
    <m/>
    <n v="5.6235098559387398"/>
  </r>
  <r>
    <x v="49"/>
    <x v="49"/>
    <s v="Joensuu"/>
    <s v="WRI1002357"/>
    <n v="68"/>
    <n v="64.666700000000006"/>
    <n v="27.133299999999998"/>
    <x v="1"/>
    <m/>
    <m/>
    <m/>
    <x v="0"/>
    <s v="Fortum Power and Heat Oy"/>
    <s v="Finnish Energy Authority"/>
    <s v="http://www.energiavirasto.fi/en/voimalaitosrekisteri"/>
    <s v="CARMA"/>
    <m/>
    <m/>
    <m/>
    <m/>
    <m/>
    <n v="195.11875682137099"/>
  </r>
  <r>
    <x v="49"/>
    <x v="49"/>
    <s v="Joensuu"/>
    <s v="WRI1002356"/>
    <n v="2.8"/>
    <n v="64.666700000000006"/>
    <n v="27.133299999999998"/>
    <x v="9"/>
    <m/>
    <m/>
    <m/>
    <x v="0"/>
    <s v="UPM-Kymmene Oyj"/>
    <s v="Finnish Energy Authority"/>
    <s v="http://www.energiavirasto.fi/en/voimalaitosrekisteri"/>
    <s v="CARMA"/>
    <m/>
    <m/>
    <m/>
    <m/>
    <m/>
    <n v="14.5339472766964"/>
  </r>
  <r>
    <x v="49"/>
    <x v="49"/>
    <s v="Joutseno"/>
    <s v="WRI1002358"/>
    <n v="85"/>
    <n v="61.118000000000002"/>
    <n v="28.5076"/>
    <x v="9"/>
    <m/>
    <m/>
    <m/>
    <x v="0"/>
    <s v="MetsÃ¤ Fibre Oy"/>
    <s v="Finnish Energy Authority"/>
    <s v="http://www.energiavirasto.fi/en/voimalaitosrekisteri"/>
    <s v="CARMA"/>
    <m/>
    <m/>
    <m/>
    <m/>
    <m/>
    <n v="441.20911375685603"/>
  </r>
  <r>
    <x v="49"/>
    <x v="49"/>
    <s v="Juankoski"/>
    <s v="WRI1002360"/>
    <n v="5.5"/>
    <n v="62.892400000000002"/>
    <n v="27.677"/>
    <x v="0"/>
    <m/>
    <m/>
    <m/>
    <x v="0"/>
    <s v="Savon Voima Oyj"/>
    <s v="Finnish Energy Authority"/>
    <s v="http://www.energiavirasto.fi/en/voimalaitosrekisteri"/>
    <s v="CARMA"/>
    <m/>
    <m/>
    <m/>
    <m/>
    <m/>
    <n v="30.929304207663101"/>
  </r>
  <r>
    <x v="49"/>
    <x v="49"/>
    <s v="Jumisko"/>
    <s v="WRI1002361"/>
    <n v="26"/>
    <n v="66.333299999999994"/>
    <n v="28.15"/>
    <x v="0"/>
    <m/>
    <m/>
    <m/>
    <x v="0"/>
    <s v="PVO Vesivoima Oy"/>
    <s v="Finnish Energy Authority"/>
    <s v="http://www.energiavirasto.fi/en/voimalaitosrekisteri"/>
    <s v="CARMA"/>
    <m/>
    <m/>
    <m/>
    <m/>
    <m/>
    <n v="146.211256254407"/>
  </r>
  <r>
    <x v="49"/>
    <x v="49"/>
    <s v="Juntola"/>
    <s v="WRI1002362"/>
    <n v="1.8"/>
    <n v="62.95"/>
    <n v="25.2"/>
    <x v="0"/>
    <m/>
    <m/>
    <m/>
    <x v="0"/>
    <s v="Koskienergia Koskivoima Oy"/>
    <s v="Finnish Energy Authority"/>
    <s v="http://www.energiavirasto.fi/en/voimalaitosrekisteri"/>
    <s v="CARMA"/>
    <m/>
    <m/>
    <m/>
    <m/>
    <m/>
    <n v="10.1223177406897"/>
  </r>
  <r>
    <x v="49"/>
    <x v="49"/>
    <s v="Juotas"/>
    <s v="WRI1002363"/>
    <n v="3.7"/>
    <n v="63.5"/>
    <n v="22.533300000000001"/>
    <x v="0"/>
    <m/>
    <m/>
    <m/>
    <x v="0"/>
    <s v="Keski-Lapin voima Oy"/>
    <s v="Finnish Energy Authority"/>
    <s v="http://www.energiavirasto.fi/en/voimalaitosrekisteri"/>
    <s v="CARMA"/>
    <m/>
    <m/>
    <m/>
    <m/>
    <m/>
    <n v="20.806986466973299"/>
  </r>
  <r>
    <x v="49"/>
    <x v="49"/>
    <s v="Juva"/>
    <s v="WRI1002364"/>
    <n v="1.4"/>
    <n v="61.9"/>
    <n v="27.85"/>
    <x v="0"/>
    <m/>
    <m/>
    <m/>
    <x v="0"/>
    <s v="Koskienergia Koskivoima Oy"/>
    <s v="Finnish Energy Authority"/>
    <s v="http://www.energiavirasto.fi/en/voimalaitosrekisteri"/>
    <s v="CARMA"/>
    <m/>
    <m/>
    <m/>
    <m/>
    <m/>
    <n v="7.8729137983142401"/>
  </r>
  <r>
    <x v="49"/>
    <x v="49"/>
    <s v="Kaaranneskoski"/>
    <s v="WRI1002368"/>
    <n v="2.8"/>
    <n v="66.383300000000006"/>
    <n v="23.7"/>
    <x v="0"/>
    <m/>
    <m/>
    <m/>
    <x v="0"/>
    <s v="Tornionlaakson Voima Oy-"/>
    <s v="Finnish Energy Authority"/>
    <s v="http://www.energiavirasto.fi/en/voimalaitosrekisteri"/>
    <s v="CARMA"/>
    <m/>
    <m/>
    <m/>
    <m/>
    <m/>
    <n v="15.7458275966284"/>
  </r>
  <r>
    <x v="49"/>
    <x v="49"/>
    <s v="Kaarni"/>
    <s v="WRI1002369"/>
    <n v="1.2"/>
    <n v="61"/>
    <n v="28.5167"/>
    <x v="0"/>
    <m/>
    <m/>
    <m/>
    <x v="0"/>
    <s v="Rovakairan Tuotanto Oy"/>
    <s v="Finnish Energy Authority"/>
    <s v="http://www.energiavirasto.fi/en/voimalaitosrekisteri"/>
    <s v="CARMA"/>
    <m/>
    <m/>
    <m/>
    <m/>
    <m/>
    <n v="6.7482118271264904"/>
  </r>
  <r>
    <x v="49"/>
    <x v="49"/>
    <s v="Kaihua"/>
    <s v="WRI1002370"/>
    <n v="5.4"/>
    <n v="66.349999999999994"/>
    <n v="26.85"/>
    <x v="0"/>
    <m/>
    <m/>
    <m/>
    <x v="0"/>
    <s v="Rovakairan Tuotanto Oy"/>
    <s v="Finnish Energy Authority"/>
    <s v="http://www.energiavirasto.fi/en/voimalaitosrekisteri"/>
    <s v="CARMA"/>
    <m/>
    <m/>
    <m/>
    <m/>
    <m/>
    <n v="30.366953222069199"/>
  </r>
  <r>
    <x v="49"/>
    <x v="49"/>
    <s v="Kaipola"/>
    <s v="WRI1002371"/>
    <n v="25"/>
    <n v="61.816200000000002"/>
    <n v="25.235299999999999"/>
    <x v="9"/>
    <m/>
    <m/>
    <m/>
    <x v="0"/>
    <s v="UPM-Kymmene Oyj"/>
    <s v="Finnish Energy Authority"/>
    <s v="http://www.energiavirasto.fi/en/voimalaitosrekisteri"/>
    <s v="CARMA"/>
    <m/>
    <m/>
    <m/>
    <m/>
    <m/>
    <n v="129.76738639907501"/>
  </r>
  <r>
    <x v="49"/>
    <x v="49"/>
    <s v="Kaitfors"/>
    <s v="WRI1002372"/>
    <n v="7.6"/>
    <n v="63.5"/>
    <n v="22.5167"/>
    <x v="0"/>
    <m/>
    <m/>
    <m/>
    <x v="0"/>
    <s v="Oy Perhonjoki Ab"/>
    <s v="Finnish Energy Authority"/>
    <s v="http://www.energiavirasto.fi/en/voimalaitosrekisteri"/>
    <s v="CARMA"/>
    <m/>
    <m/>
    <m/>
    <m/>
    <m/>
    <n v="42.738674905134403"/>
  </r>
  <r>
    <x v="49"/>
    <x v="49"/>
    <s v="Kaltimo"/>
    <s v="WRI1002375"/>
    <n v="32"/>
    <n v="62.8"/>
    <n v="30.15"/>
    <x v="0"/>
    <m/>
    <m/>
    <m/>
    <x v="0"/>
    <s v="UPM-Kymmene Oyj"/>
    <s v="Finnish Energy Authority"/>
    <s v="http://www.energiavirasto.fi/en/voimalaitosrekisteri"/>
    <s v="CARMA"/>
    <m/>
    <m/>
    <m/>
    <m/>
    <m/>
    <n v="179.95231539003899"/>
  </r>
  <r>
    <x v="49"/>
    <x v="49"/>
    <s v="Karjalankoski"/>
    <s v="WRI1002378"/>
    <n v="4.5"/>
    <n v="62.892400000000002"/>
    <n v="27.677"/>
    <x v="0"/>
    <m/>
    <m/>
    <m/>
    <x v="0"/>
    <s v="Savon Voima Oyj"/>
    <s v="Finnish Energy Authority"/>
    <s v="http://www.energiavirasto.fi/en/voimalaitosrekisteri"/>
    <s v="CARMA"/>
    <m/>
    <m/>
    <m/>
    <m/>
    <m/>
    <n v="25.305794351724298"/>
  </r>
  <r>
    <x v="49"/>
    <x v="49"/>
    <s v="Katerma"/>
    <s v="WRI1002381"/>
    <n v="11.5"/>
    <n v="64.150000000000006"/>
    <n v="28.95"/>
    <x v="0"/>
    <m/>
    <m/>
    <m/>
    <x v="0"/>
    <s v="UPM-Kymmene Oyj"/>
    <s v="Finnish Energy Authority"/>
    <s v="http://www.energiavirasto.fi/en/voimalaitosrekisteri"/>
    <s v="CARMA"/>
    <m/>
    <m/>
    <m/>
    <m/>
    <m/>
    <n v="64.670363343295605"/>
  </r>
  <r>
    <x v="49"/>
    <x v="49"/>
    <s v="Kattilakoski"/>
    <s v="WRI1002382"/>
    <n v="2.1"/>
    <n v="63.466700000000003"/>
    <n v="23.3"/>
    <x v="0"/>
    <m/>
    <m/>
    <m/>
    <x v="0"/>
    <s v="Oy HERRFORS Ab"/>
    <s v="Finnish Energy Authority"/>
    <s v="http://www.energiavirasto.fi/en/voimalaitosrekisteri"/>
    <s v="CARMA"/>
    <m/>
    <m/>
    <m/>
    <m/>
    <m/>
    <n v="11.8093706974713"/>
  </r>
  <r>
    <x v="49"/>
    <x v="49"/>
    <s v="Kauttua"/>
    <s v="WRI1002384"/>
    <n v="19"/>
    <n v="61.1"/>
    <n v="22.166699999999999"/>
    <x v="9"/>
    <m/>
    <m/>
    <m/>
    <x v="0"/>
    <s v="Adven Oy"/>
    <s v="Finnish Energy Authority"/>
    <s v="http://www.energiavirasto.fi/en/voimalaitosrekisteri"/>
    <s v="CARMA"/>
    <m/>
    <m/>
    <m/>
    <m/>
    <m/>
    <n v="98.623213663297307"/>
  </r>
  <r>
    <x v="49"/>
    <x v="49"/>
    <s v="Kavo"/>
    <s v="WRI1002385"/>
    <n v="85"/>
    <n v="64.2273"/>
    <n v="27.7285"/>
    <x v="9"/>
    <m/>
    <m/>
    <m/>
    <x v="0"/>
    <s v="Kainuun Voima Oy"/>
    <s v="Finnish Energy Authority"/>
    <s v="http://www.energiavirasto.fi/en/voimalaitosrekisteri"/>
    <s v="CARMA"/>
    <m/>
    <m/>
    <m/>
    <m/>
    <m/>
    <n v="441.20911375685603"/>
  </r>
  <r>
    <x v="49"/>
    <x v="49"/>
    <s v="Kellosaari"/>
    <s v="WRI1002386"/>
    <n v="118"/>
    <n v="60.169499999999999"/>
    <n v="24.935400000000001"/>
    <x v="3"/>
    <m/>
    <m/>
    <m/>
    <x v="0"/>
    <s v="Helsingin Energia"/>
    <s v="Finnish Energy Authority"/>
    <s v="http://www.energiavirasto.fi/en/voimalaitosrekisteri"/>
    <s v="CARMA"/>
    <m/>
    <m/>
    <m/>
    <m/>
    <m/>
    <n v="32.289240801117799"/>
  </r>
  <r>
    <x v="49"/>
    <x v="49"/>
    <s v="Keltti"/>
    <s v="WRI1002387"/>
    <n v="19.100000000000001"/>
    <n v="60.883299999999998"/>
    <n v="26.6"/>
    <x v="0"/>
    <m/>
    <m/>
    <m/>
    <x v="0"/>
    <s v="UPM-Kymmene Oyj"/>
    <s v="Finnish Energy Authority"/>
    <s v="http://www.energiavirasto.fi/en/voimalaitosrekisteri"/>
    <s v="CARMA"/>
    <m/>
    <m/>
    <m/>
    <m/>
    <m/>
    <n v="107.40903824842999"/>
  </r>
  <r>
    <x v="49"/>
    <x v="49"/>
    <s v="Kelukoski"/>
    <s v="WRI1002388"/>
    <n v="9.8000000000000007"/>
    <n v="67.416700000000006"/>
    <n v="26.6"/>
    <x v="0"/>
    <m/>
    <m/>
    <m/>
    <x v="0"/>
    <s v="Kemijoki Oy"/>
    <s v="Finnish Energy Authority"/>
    <s v="http://www.energiavirasto.fi/en/voimalaitosrekisteri"/>
    <s v="CARMA"/>
    <m/>
    <m/>
    <m/>
    <m/>
    <m/>
    <n v="55.110396588199698"/>
  </r>
  <r>
    <x v="49"/>
    <x v="49"/>
    <s v="Kemi"/>
    <s v="WRI1002390"/>
    <n v="75"/>
    <n v="65.736400000000003"/>
    <n v="24.563700000000001"/>
    <x v="9"/>
    <m/>
    <m/>
    <m/>
    <x v="0"/>
    <s v="MetsÃ¤ Fibre Oy"/>
    <s v="Finnish Energy Authority"/>
    <s v="http://www.energiavirasto.fi/en/voimalaitosrekisteri"/>
    <s v="CARMA"/>
    <m/>
    <m/>
    <m/>
    <m/>
    <m/>
    <n v="389.30215919722599"/>
  </r>
  <r>
    <x v="49"/>
    <x v="49"/>
    <s v="Kemi Ajos"/>
    <s v="WRI1002389"/>
    <n v="3"/>
    <n v="65.736400000000003"/>
    <n v="24.563700000000001"/>
    <x v="4"/>
    <m/>
    <m/>
    <m/>
    <x v="0"/>
    <s v="Haminan Energia Oy"/>
    <s v="Finnish Energy Authority"/>
    <s v="http://www.energiavirasto.fi/en/voimalaitosrekisteri"/>
    <s v="CARMA"/>
    <m/>
    <m/>
    <m/>
    <m/>
    <m/>
    <n v="43.355091383812002"/>
  </r>
  <r>
    <x v="49"/>
    <x v="49"/>
    <s v="Kerava"/>
    <s v="WRI1002391"/>
    <n v="3.7"/>
    <n v="60.403399999999998"/>
    <n v="25.105"/>
    <x v="1"/>
    <m/>
    <m/>
    <m/>
    <x v="0"/>
    <s v="Keravan Energia Oy"/>
    <s v="Finnish Energy Authority"/>
    <s v="http://www.energiavirasto.fi/en/voimalaitosrekisteri"/>
    <s v="CARMA"/>
    <m/>
    <m/>
    <m/>
    <m/>
    <m/>
    <n v="10.616755885868701"/>
  </r>
  <r>
    <x v="49"/>
    <x v="49"/>
    <s v="Kerava"/>
    <s v="WRI1002610"/>
    <n v="19.04"/>
    <n v="60.403399999999998"/>
    <n v="25.105"/>
    <x v="9"/>
    <m/>
    <m/>
    <m/>
    <x v="0"/>
    <s v="Keravan LÃ¤mpÃ¶voima Oy"/>
    <s v="Finnish Energy Authority"/>
    <s v="http://www.energiavirasto.fi/en/voimalaitosrekisteri"/>
    <s v="CARMA"/>
    <m/>
    <m/>
    <m/>
    <m/>
    <m/>
    <n v="98.830841481535799"/>
  </r>
  <r>
    <x v="49"/>
    <x v="49"/>
    <s v="Kierikki"/>
    <s v="WRI1002392"/>
    <n v="38"/>
    <n v="65.333299999999994"/>
    <n v="25.283300000000001"/>
    <x v="0"/>
    <m/>
    <m/>
    <m/>
    <x v="0"/>
    <s v="PVO Vesivoima Oy"/>
    <s v="Finnish Energy Authority"/>
    <s v="http://www.energiavirasto.fi/en/voimalaitosrekisteri"/>
    <s v="CARMA"/>
    <m/>
    <m/>
    <m/>
    <m/>
    <m/>
    <n v="213.693374525672"/>
  </r>
  <r>
    <x v="49"/>
    <x v="49"/>
    <s v="Killinkoski"/>
    <s v="WRI1002394"/>
    <n v="4.5"/>
    <n v="62.4"/>
    <n v="23.866700000000002"/>
    <x v="0"/>
    <m/>
    <m/>
    <m/>
    <x v="0"/>
    <s v="Killin Voima Oy"/>
    <s v="Finnish Energy Authority"/>
    <s v="http://www.energiavirasto.fi/en/voimalaitosrekisteri"/>
    <s v="CARMA"/>
    <m/>
    <m/>
    <m/>
    <m/>
    <m/>
    <n v="25.305794351724298"/>
  </r>
  <r>
    <x v="49"/>
    <x v="49"/>
    <s v="Kiltua"/>
    <s v="WRI1002395"/>
    <n v="5.6"/>
    <n v="62.892400000000002"/>
    <n v="27.677"/>
    <x v="0"/>
    <m/>
    <m/>
    <m/>
    <x v="0"/>
    <s v="Savon Voima Oyj"/>
    <s v="Finnish Energy Authority"/>
    <s v="http://www.energiavirasto.fi/en/voimalaitosrekisteri"/>
    <s v="CARMA"/>
    <m/>
    <m/>
    <m/>
    <m/>
    <m/>
    <n v="31.4916551932569"/>
  </r>
  <r>
    <x v="49"/>
    <x v="49"/>
    <s v="Kirkniemi"/>
    <s v="WRI1002397"/>
    <n v="128"/>
    <n v="60.1843"/>
    <n v="23.946000000000002"/>
    <x v="1"/>
    <m/>
    <m/>
    <m/>
    <x v="0"/>
    <s v="Sappi Finland Oy"/>
    <s v="Finnish Energy Authority"/>
    <s v="http://www.energiavirasto.fi/en/voimalaitosrekisteri"/>
    <s v="CARMA"/>
    <m/>
    <m/>
    <m/>
    <m/>
    <m/>
    <n v="367.282365781404"/>
  </r>
  <r>
    <x v="49"/>
    <x v="49"/>
    <s v="Kissakoski"/>
    <s v="WRI1002398"/>
    <n v="1.6"/>
    <n v="61.6"/>
    <n v="26.7333"/>
    <x v="0"/>
    <m/>
    <m/>
    <m/>
    <x v="0"/>
    <s v="SUUR-SAVON SÃ„HKÃ– Oy"/>
    <s v="Finnish Energy Authority"/>
    <s v="http://www.energiavirasto.fi/en/voimalaitosrekisteri"/>
    <s v="CARMA"/>
    <m/>
    <m/>
    <m/>
    <m/>
    <m/>
    <n v="8.9976157695019907"/>
  </r>
  <r>
    <x v="49"/>
    <x v="49"/>
    <s v="Kokkola"/>
    <s v="WRI1002403"/>
    <n v="30"/>
    <n v="63.833300000000001"/>
    <n v="23.033300000000001"/>
    <x v="9"/>
    <m/>
    <m/>
    <m/>
    <x v="0"/>
    <s v="Kokkolan Energia Oy"/>
    <s v="Finnish Energy Authority"/>
    <s v="http://www.energiavirasto.fi/en/voimalaitosrekisteri"/>
    <s v="CARMA"/>
    <m/>
    <m/>
    <m/>
    <m/>
    <m/>
    <n v="155.72086367889"/>
  </r>
  <r>
    <x v="49"/>
    <x v="49"/>
    <s v="Kokkola"/>
    <s v="WRI1002404"/>
    <n v="19.5"/>
    <n v="63.833300000000001"/>
    <n v="23.033300000000001"/>
    <x v="9"/>
    <m/>
    <m/>
    <m/>
    <x v="0"/>
    <s v="Kokkolan Voima Oy"/>
    <s v="Finnish Energy Authority"/>
    <s v="http://www.energiavirasto.fi/en/voimalaitosrekisteri"/>
    <s v="CARMA"/>
    <m/>
    <m/>
    <m/>
    <m/>
    <m/>
    <n v="101.218561391278"/>
  </r>
  <r>
    <x v="49"/>
    <x v="49"/>
    <s v="Kokkola tv 1 ja 2"/>
    <s v="WRI1002405"/>
    <n v="2"/>
    <n v="63.833300000000001"/>
    <n v="23.033300000000001"/>
    <x v="4"/>
    <m/>
    <m/>
    <m/>
    <x v="0"/>
    <s v="Innopower Oy"/>
    <s v="Finnish Energy Authority"/>
    <s v="http://www.energiavirasto.fi/en/voimalaitosrekisteri"/>
    <s v="CARMA"/>
    <m/>
    <m/>
    <m/>
    <m/>
    <m/>
    <n v="28.903394255874598"/>
  </r>
  <r>
    <x v="49"/>
    <x v="49"/>
    <s v="Kokkosniva"/>
    <s v="WRI1002406"/>
    <n v="25"/>
    <n v="67.110799999999998"/>
    <n v="27.5106"/>
    <x v="0"/>
    <m/>
    <m/>
    <m/>
    <x v="0"/>
    <s v="Kemijoki Oy"/>
    <s v="Finnish Energy Authority"/>
    <s v="http://www.energiavirasto.fi/en/voimalaitosrekisteri"/>
    <s v="CARMA"/>
    <m/>
    <m/>
    <m/>
    <m/>
    <m/>
    <n v="140.587746398468"/>
  </r>
  <r>
    <x v="49"/>
    <x v="49"/>
    <s v="Kolsi"/>
    <s v="WRI1002407"/>
    <n v="45"/>
    <n v="61.256500000000003"/>
    <n v="22.356400000000001"/>
    <x v="0"/>
    <m/>
    <m/>
    <m/>
    <x v="0"/>
    <s v="Kolsin Vesivoimantuotanto Oy"/>
    <s v="Finnish Energy Authority"/>
    <s v="http://www.energiavirasto.fi/en/voimalaitosrekisteri"/>
    <s v="CARMA"/>
    <m/>
    <m/>
    <m/>
    <m/>
    <m/>
    <n v="253.05794351724299"/>
  </r>
  <r>
    <x v="49"/>
    <x v="49"/>
    <s v="Koneharju kt"/>
    <s v="WRI1002408"/>
    <n v="4.5999999999999996"/>
    <n v="60.982700000000001"/>
    <n v="25.6615"/>
    <x v="1"/>
    <m/>
    <m/>
    <m/>
    <x v="0"/>
    <s v="Lahti Energia Oy"/>
    <s v="Finnish Energy Authority"/>
    <s v="http://www.energiavirasto.fi/en/voimalaitosrekisteri"/>
    <s v="CARMA"/>
    <m/>
    <m/>
    <m/>
    <m/>
    <m/>
    <n v="13.1992100202692"/>
  </r>
  <r>
    <x v="49"/>
    <x v="49"/>
    <s v="Korkeakoski"/>
    <s v="WRI1002409"/>
    <n v="8.5"/>
    <n v="61.7971"/>
    <n v="24.372299999999999"/>
    <x v="0"/>
    <m/>
    <m/>
    <m/>
    <x v="0"/>
    <s v="Kolsin Vesivoimantuotanto Oy"/>
    <s v="Finnish Energy Authority"/>
    <s v="http://www.energiavirasto.fi/en/voimalaitosrekisteri"/>
    <s v="CARMA"/>
    <m/>
    <m/>
    <m/>
    <m/>
    <m/>
    <n v="47.7998337754793"/>
  </r>
  <r>
    <x v="49"/>
    <x v="49"/>
    <s v="Koskensaari"/>
    <s v="WRI1002410"/>
    <n v="1.2"/>
    <n v="61.7667"/>
    <n v="28.7667"/>
    <x v="3"/>
    <m/>
    <m/>
    <m/>
    <x v="0"/>
    <s v="Helsingin Rauta Oy"/>
    <s v="Finnish Energy Authority"/>
    <s v="http://www.energiavirasto.fi/en/voimalaitosrekisteri"/>
    <s v="CARMA"/>
    <m/>
    <m/>
    <m/>
    <m/>
    <m/>
    <n v="0.32836516068933302"/>
  </r>
  <r>
    <x v="49"/>
    <x v="49"/>
    <s v="Kotka"/>
    <s v="WRI1002412"/>
    <n v="72"/>
    <n v="60.466700000000003"/>
    <n v="26.916699999999999"/>
    <x v="9"/>
    <m/>
    <m/>
    <m/>
    <x v="0"/>
    <s v="Kotka Mills Oy"/>
    <s v="Finnish Energy Authority"/>
    <s v="http://www.energiavirasto.fi/en/voimalaitosrekisteri"/>
    <s v="CARMA"/>
    <m/>
    <m/>
    <m/>
    <m/>
    <m/>
    <n v="373.73007282933702"/>
  </r>
  <r>
    <x v="49"/>
    <x v="49"/>
    <s v="Kuhankoski"/>
    <s v="WRI1002418"/>
    <n v="3.2"/>
    <n v="60.9"/>
    <n v="26.633299999999998"/>
    <x v="0"/>
    <m/>
    <m/>
    <m/>
    <x v="0"/>
    <s v="Koskienergia Oy"/>
    <s v="Finnish Energy Authority"/>
    <s v="http://www.energiavirasto.fi/en/voimalaitosrekisteri"/>
    <s v="CARMA"/>
    <m/>
    <m/>
    <m/>
    <m/>
    <m/>
    <n v="17.9952315390039"/>
  </r>
  <r>
    <x v="49"/>
    <x v="49"/>
    <s v="Kuokkastenkoski"/>
    <s v="WRI1002421"/>
    <n v="2"/>
    <n v="63.533299999999997"/>
    <n v="28.966699999999999"/>
    <x v="0"/>
    <m/>
    <m/>
    <m/>
    <x v="0"/>
    <s v="Pohjois-Karjalan SÃ¤hkÃ¶ Oy"/>
    <s v="Finnish Energy Authority"/>
    <s v="http://www.energiavirasto.fi/en/voimalaitosrekisteri"/>
    <s v="CARMA"/>
    <m/>
    <m/>
    <m/>
    <m/>
    <m/>
    <n v="11.2470197118774"/>
  </r>
  <r>
    <x v="49"/>
    <x v="49"/>
    <s v="Kuopio  Savon Sellu"/>
    <s v="WRI1002422"/>
    <n v="20.5"/>
    <n v="62.879899999999999"/>
    <n v="27.6768"/>
    <x v="9"/>
    <m/>
    <m/>
    <m/>
    <x v="0"/>
    <s v="Savon Sellu OY"/>
    <s v="Finnish Energy Authority"/>
    <s v="http://www.energiavirasto.fi/en/voimalaitosrekisteri"/>
    <s v="CARMA"/>
    <m/>
    <m/>
    <m/>
    <m/>
    <m/>
    <n v="106.409256847241"/>
  </r>
  <r>
    <x v="49"/>
    <x v="49"/>
    <s v="Kurittukoski"/>
    <s v="WRI1002423"/>
    <n v="15"/>
    <n v="67.416700000000006"/>
    <n v="26.6"/>
    <x v="0"/>
    <m/>
    <m/>
    <m/>
    <x v="0"/>
    <s v="Kemijoki Oy"/>
    <s v="Finnish Energy Authority"/>
    <s v="http://www.energiavirasto.fi/en/voimalaitosrekisteri"/>
    <s v="CARMA"/>
    <m/>
    <m/>
    <m/>
    <m/>
    <m/>
    <n v="84.3526478390812"/>
  </r>
  <r>
    <x v="49"/>
    <x v="49"/>
    <s v="Kurkiaska"/>
    <s v="WRI1002424"/>
    <n v="27"/>
    <n v="67.416700000000006"/>
    <n v="26.6"/>
    <x v="0"/>
    <m/>
    <m/>
    <m/>
    <x v="0"/>
    <s v="Kemijoki Oy"/>
    <s v="Finnish Energy Authority"/>
    <s v="http://www.energiavirasto.fi/en/voimalaitosrekisteri"/>
    <s v="CARMA"/>
    <m/>
    <m/>
    <m/>
    <m/>
    <m/>
    <n v="151.83476611034601"/>
  </r>
  <r>
    <x v="49"/>
    <x v="49"/>
    <s v="Kuusamo"/>
    <s v="WRI1002427"/>
    <n v="6"/>
    <n v="65.966700000000003"/>
    <n v="29.183299999999999"/>
    <x v="9"/>
    <m/>
    <m/>
    <m/>
    <x v="0"/>
    <s v="Adven Oy"/>
    <s v="Finnish Energy Authority"/>
    <s v="http://www.energiavirasto.fi/en/voimalaitosrekisteri"/>
    <s v="CARMA"/>
    <m/>
    <m/>
    <m/>
    <m/>
    <m/>
    <n v="31.144172735778099"/>
  </r>
  <r>
    <x v="49"/>
    <x v="49"/>
    <s v="Kuusankoski bv"/>
    <s v="WRI1002428"/>
    <n v="76"/>
    <n v="60.9"/>
    <n v="26.633299999999998"/>
    <x v="9"/>
    <m/>
    <m/>
    <m/>
    <x v="0"/>
    <s v="Kymin Voima Oy"/>
    <s v="Finnish Energy Authority"/>
    <s v="http://www.energiavirasto.fi/en/voimalaitosrekisteri"/>
    <s v="CARMA"/>
    <m/>
    <m/>
    <m/>
    <m/>
    <m/>
    <n v="394.492854653189"/>
  </r>
  <r>
    <x v="49"/>
    <x v="49"/>
    <s v="Kuusankoski ve"/>
    <s v="WRI1002429"/>
    <n v="30"/>
    <n v="60.9"/>
    <n v="26.633299999999998"/>
    <x v="0"/>
    <m/>
    <m/>
    <m/>
    <x v="0"/>
    <s v="UPM-Kymmene Oyj"/>
    <s v="Finnish Energy Authority"/>
    <s v="http://www.energiavirasto.fi/en/voimalaitosrekisteri"/>
    <s v="CARMA"/>
    <m/>
    <m/>
    <m/>
    <m/>
    <m/>
    <n v="168.705295678162"/>
  </r>
  <r>
    <x v="49"/>
    <x v="49"/>
    <s v="Lappeenranta  Kaukaan tehdas"/>
    <s v="WRI1002615"/>
    <n v="119"/>
    <n v="61.058700000000002"/>
    <n v="28.188700000000001"/>
    <x v="9"/>
    <m/>
    <m/>
    <m/>
    <x v="0"/>
    <s v="Kaukaan Voima Oy"/>
    <s v="Finnish Energy Authority"/>
    <s v="http://www.energiavirasto.fi/en/voimalaitosrekisteri"/>
    <s v="CARMA"/>
    <m/>
    <m/>
    <m/>
    <m/>
    <m/>
    <n v="617.69275925959903"/>
  </r>
  <r>
    <x v="49"/>
    <x v="49"/>
    <s v="Lappeenranta TG9"/>
    <s v="WRI1002434"/>
    <n v="67.3"/>
    <n v="61.058700000000002"/>
    <n v="28.188700000000001"/>
    <x v="9"/>
    <m/>
    <m/>
    <m/>
    <x v="0"/>
    <s v="UPM-Kymmene Oyj"/>
    <s v="Finnish Energy Authority"/>
    <s v="http://www.energiavirasto.fi/en/voimalaitosrekisteri"/>
    <s v="CARMA"/>
    <m/>
    <m/>
    <m/>
    <m/>
    <m/>
    <n v="349.333804186311"/>
  </r>
  <r>
    <x v="49"/>
    <x v="49"/>
    <s v="Lappeenranta kombi"/>
    <s v="WRI1002433"/>
    <n v="26.3"/>
    <n v="61.058700000000002"/>
    <n v="28.188700000000001"/>
    <x v="1"/>
    <m/>
    <m/>
    <m/>
    <x v="0"/>
    <s v="UPM-Kymmene Oyj"/>
    <s v="Finnish Energy Authority"/>
    <s v="http://www.energiavirasto.fi/en/voimalaitosrekisteri"/>
    <s v="CARMA"/>
    <m/>
    <m/>
    <m/>
    <m/>
    <m/>
    <n v="75.465048594147902"/>
  </r>
  <r>
    <x v="49"/>
    <x v="49"/>
    <s v="Leppikoski"/>
    <s v="WRI1002437"/>
    <n v="21"/>
    <n v="64.2"/>
    <n v="24.5"/>
    <x v="0"/>
    <m/>
    <m/>
    <m/>
    <x v="0"/>
    <s v="Fortum Power &amp; Heat   Generation"/>
    <s v="Finnish Energy Authority"/>
    <s v="http://www.energiavirasto.fi/en/voimalaitosrekisteri"/>
    <s v="CARMA"/>
    <m/>
    <m/>
    <m/>
    <m/>
    <m/>
    <n v="118.093706974713"/>
  </r>
  <r>
    <x v="49"/>
    <x v="49"/>
    <s v="Leuhunkoski"/>
    <s v="WRI1002439"/>
    <n v="3.2"/>
    <n v="64.2"/>
    <n v="29.583300000000001"/>
    <x v="0"/>
    <m/>
    <m/>
    <m/>
    <x v="0"/>
    <s v="Vattenfall SÃ¤hkÃ¶ntuotanto oy"/>
    <s v="Finnish Energy Authority"/>
    <s v="http://www.energiavirasto.fi/en/voimalaitosrekisteri"/>
    <s v="CARMA"/>
    <m/>
    <m/>
    <m/>
    <m/>
    <m/>
    <n v="17.9952315390039"/>
  </r>
  <r>
    <x v="49"/>
    <x v="49"/>
    <s v="Lieksankoski"/>
    <s v="WRI1002441"/>
    <n v="16"/>
    <n v="63.366700000000002"/>
    <n v="30.7"/>
    <x v="0"/>
    <m/>
    <m/>
    <m/>
    <x v="0"/>
    <s v="Kemijoki Oy"/>
    <s v="Finnish Energy Authority"/>
    <s v="http://www.energiavirasto.fi/en/voimalaitosrekisteri"/>
    <s v="CARMA"/>
    <m/>
    <m/>
    <m/>
    <m/>
    <m/>
    <n v="89.976157695019893"/>
  </r>
  <r>
    <x v="49"/>
    <x v="49"/>
    <s v="Lielahti"/>
    <s v="WRI1002442"/>
    <n v="142"/>
    <n v="61.499099999999999"/>
    <n v="23.787099999999999"/>
    <x v="1"/>
    <m/>
    <m/>
    <m/>
    <x v="0"/>
    <s v="Tampereen SÃ¤hkÃ¶laitos"/>
    <s v="Finnish Energy Authority"/>
    <s v="http://www.energiavirasto.fi/en/voimalaitosrekisteri"/>
    <s v="CARMA"/>
    <m/>
    <m/>
    <m/>
    <m/>
    <m/>
    <n v="407.45387453874503"/>
  </r>
  <r>
    <x v="49"/>
    <x v="49"/>
    <s v="Loviisa Y1"/>
    <s v="WRI1002445"/>
    <n v="992"/>
    <n v="60.370800000000003"/>
    <n v="26.346800000000002"/>
    <x v="5"/>
    <m/>
    <m/>
    <m/>
    <x v="0"/>
    <s v="Fortum Power &amp; Heat   Power"/>
    <s v="Finnish Energy Authority"/>
    <s v="http://www.energiavirasto.fi/en/voimalaitosrekisteri"/>
    <s v="GEODB"/>
    <m/>
    <m/>
    <m/>
    <m/>
    <m/>
    <n v="8499.7674418604602"/>
  </r>
  <r>
    <x v="49"/>
    <x v="49"/>
    <s v="Loviisa kt"/>
    <s v="WRI1002444"/>
    <n v="40"/>
    <n v="60.372199999999999"/>
    <n v="26.347200000000001"/>
    <x v="2"/>
    <m/>
    <m/>
    <m/>
    <x v="0"/>
    <s v="Fingrid Oyj"/>
    <s v="Finnish Energy Authority"/>
    <s v="http://www.energiavirasto.fi/en/voimalaitosrekisteri"/>
    <s v="CARMA"/>
    <m/>
    <m/>
    <m/>
    <m/>
    <m/>
    <n v="41.061946902654803"/>
  </r>
  <r>
    <x v="49"/>
    <x v="49"/>
    <s v="Lumijoki"/>
    <s v="WRI1002634"/>
    <n v="1.6"/>
    <n v="64.837400000000002"/>
    <n v="25.1861"/>
    <x v="4"/>
    <m/>
    <m/>
    <m/>
    <x v="0"/>
    <s v="Lumituuli Oy"/>
    <s v="Finnish Energy Authority"/>
    <s v="http://www.energiavirasto.fi/en/voimalaitosrekisteri"/>
    <s v="CARMA"/>
    <m/>
    <m/>
    <m/>
    <m/>
    <m/>
    <n v="23.122715404699701"/>
  </r>
  <r>
    <x v="49"/>
    <x v="49"/>
    <s v="Maalismaa"/>
    <s v="WRI1002447"/>
    <n v="38.5"/>
    <n v="65.333299999999994"/>
    <n v="25.283300000000001"/>
    <x v="0"/>
    <m/>
    <m/>
    <m/>
    <x v="0"/>
    <s v="PVO Vesivoima Oy"/>
    <s v="Finnish Energy Authority"/>
    <s v="http://www.energiavirasto.fi/en/voimalaitosrekisteri"/>
    <s v="CARMA"/>
    <m/>
    <m/>
    <m/>
    <m/>
    <m/>
    <n v="216.50512945364099"/>
  </r>
  <r>
    <x v="49"/>
    <x v="49"/>
    <s v="Maavesi"/>
    <s v="WRI1002448"/>
    <n v="1.9"/>
    <n v="62.26"/>
    <n v="27.543600000000001"/>
    <x v="0"/>
    <m/>
    <m/>
    <m/>
    <x v="0"/>
    <s v="Savon Voima Oyj"/>
    <s v="Finnish Energy Authority"/>
    <s v="http://www.energiavirasto.fi/en/voimalaitosrekisteri"/>
    <s v="CARMA"/>
    <m/>
    <m/>
    <m/>
    <m/>
    <m/>
    <n v="10.684668726283601"/>
  </r>
  <r>
    <x v="49"/>
    <x v="49"/>
    <s v="Mankala"/>
    <s v="WRI1002449"/>
    <n v="30"/>
    <n v="60.8949"/>
    <n v="26.338699999999999"/>
    <x v="0"/>
    <m/>
    <m/>
    <m/>
    <x v="0"/>
    <s v="Oy Mankala Ab"/>
    <s v="Finnish Energy Authority"/>
    <s v="http://www.energiavirasto.fi/en/voimalaitosrekisteri"/>
    <s v="CARMA"/>
    <m/>
    <m/>
    <m/>
    <m/>
    <m/>
    <n v="168.705295678162"/>
  </r>
  <r>
    <x v="49"/>
    <x v="49"/>
    <s v="Martinlaakso"/>
    <s v="WRI1002450"/>
    <n v="171.7"/>
    <n v="60.283299999999997"/>
    <n v="24.836400000000001"/>
    <x v="1"/>
    <m/>
    <m/>
    <m/>
    <x v="0"/>
    <s v="Vantaan Energia Oy"/>
    <s v="Finnish Energy Authority"/>
    <s v="http://www.energiavirasto.fi/en/voimalaitosrekisteri"/>
    <s v="GEODB"/>
    <m/>
    <m/>
    <m/>
    <m/>
    <m/>
    <n v="492.67486097396102"/>
  </r>
  <r>
    <x v="49"/>
    <x v="49"/>
    <s v="Matarakoski"/>
    <s v="WRI1002451"/>
    <n v="11"/>
    <n v="67.416700000000006"/>
    <n v="26.6"/>
    <x v="0"/>
    <m/>
    <m/>
    <m/>
    <x v="0"/>
    <s v="Kemijoki Oy"/>
    <s v="Finnish Energy Authority"/>
    <s v="http://www.energiavirasto.fi/en/voimalaitosrekisteri"/>
    <s v="CARMA"/>
    <m/>
    <m/>
    <m/>
    <m/>
    <m/>
    <n v="61.858608415326202"/>
  </r>
  <r>
    <x v="49"/>
    <x v="49"/>
    <s v="Melo"/>
    <s v="WRI1002452"/>
    <n v="70"/>
    <n v="61.145400000000002"/>
    <n v="23.5502"/>
    <x v="0"/>
    <m/>
    <m/>
    <m/>
    <x v="0"/>
    <s v="PVO Vesivoima Oy"/>
    <s v="Finnish Energy Authority"/>
    <s v="http://www.energiavirasto.fi/en/voimalaitosrekisteri"/>
    <s v="CARMA"/>
    <m/>
    <m/>
    <m/>
    <m/>
    <m/>
    <n v="393.64568991571201"/>
  </r>
  <r>
    <x v="49"/>
    <x v="49"/>
    <s v="Meri-Pori"/>
    <s v="WRI1002454"/>
    <n v="565"/>
    <n v="61.631700000000002"/>
    <n v="21.4068"/>
    <x v="6"/>
    <m/>
    <m/>
    <m/>
    <x v="0"/>
    <s v="Fortum Power &amp; Heat   Generation"/>
    <s v="Finnish Energy Authority"/>
    <s v="http://www.energiavirasto.fi/en/voimalaitosrekisteri"/>
    <s v="GEODB"/>
    <m/>
    <m/>
    <m/>
    <m/>
    <m/>
    <n v="5706.9829059828999"/>
  </r>
  <r>
    <x v="49"/>
    <x v="49"/>
    <s v="Merikoski"/>
    <s v="WRI1002453"/>
    <n v="42"/>
    <n v="65.0261"/>
    <n v="25.470600000000001"/>
    <x v="0"/>
    <m/>
    <m/>
    <m/>
    <x v="0"/>
    <s v="Oulun Energia"/>
    <s v="Finnish Energy Authority"/>
    <s v="http://www.energiavirasto.fi/en/voimalaitosrekisteri"/>
    <s v="CARMA"/>
    <m/>
    <m/>
    <m/>
    <m/>
    <m/>
    <n v="236.187413949427"/>
  </r>
  <r>
    <x v="49"/>
    <x v="49"/>
    <s v="Mertaniemi 1 ja 2"/>
    <s v="WRI1002455"/>
    <n v="102"/>
    <n v="61.058700000000002"/>
    <n v="28.188700000000001"/>
    <x v="2"/>
    <m/>
    <m/>
    <m/>
    <x v="0"/>
    <s v="Lappeenrannan LÃ¤mpÃ¶voima Oy"/>
    <s v="Finnish Energy Authority"/>
    <s v="http://www.energiavirasto.fi/en/voimalaitosrekisteri"/>
    <s v="CARMA"/>
    <m/>
    <m/>
    <m/>
    <m/>
    <m/>
    <n v="104.70796460176901"/>
  </r>
  <r>
    <x v="49"/>
    <x v="49"/>
    <s v="Myllykoski"/>
    <s v="WRI1002459"/>
    <n v="1.3"/>
    <n v="65.966700000000003"/>
    <n v="29.183299999999999"/>
    <x v="0"/>
    <m/>
    <m/>
    <m/>
    <x v="0"/>
    <s v="Koskienergia Koskivoima Oy"/>
    <s v="Finnish Energy Authority"/>
    <s v="http://www.energiavirasto.fi/en/voimalaitosrekisteri"/>
    <s v="CARMA"/>
    <m/>
    <m/>
    <m/>
    <m/>
    <m/>
    <n v="7.3105628127203701"/>
  </r>
  <r>
    <x v="49"/>
    <x v="49"/>
    <s v="Myllykoski ve"/>
    <s v="WRI1002460"/>
    <n v="25"/>
    <n v="63"/>
    <n v="22.8"/>
    <x v="0"/>
    <m/>
    <m/>
    <m/>
    <x v="0"/>
    <s v="Myllykoski Paper Oy"/>
    <s v="Finnish Energy Authority"/>
    <s v="http://www.energiavirasto.fi/en/voimalaitosrekisteri"/>
    <s v="CARMA"/>
    <m/>
    <m/>
    <m/>
    <m/>
    <m/>
    <n v="140.587746398468"/>
  </r>
  <r>
    <x v="49"/>
    <x v="49"/>
    <s v="Myllykoski vp"/>
    <s v="WRI1002461"/>
    <n v="32.799999999999997"/>
    <n v="65.966700000000003"/>
    <n v="29.183299999999999"/>
    <x v="1"/>
    <m/>
    <m/>
    <m/>
    <x v="0"/>
    <s v="UPM"/>
    <s v="Finnish Energy Authority"/>
    <s v="http://www.energiavirasto.fi/en/voimalaitosrekisteri"/>
    <s v="CARMA"/>
    <m/>
    <m/>
    <m/>
    <m/>
    <m/>
    <n v="94.116106231484807"/>
  </r>
  <r>
    <x v="49"/>
    <x v="49"/>
    <s v="Naantali  G1  2 ja 3"/>
    <s v="WRI1002466"/>
    <n v="290"/>
    <n v="60.459000000000003"/>
    <n v="22.054500000000001"/>
    <x v="1"/>
    <m/>
    <m/>
    <m/>
    <x v="0"/>
    <s v="Turun Seudun Energiantuotanto Oy"/>
    <s v="Finnish Energy Authority"/>
    <s v="http://www.energiavirasto.fi/en/voimalaitosrekisteri"/>
    <s v="CARMA"/>
    <m/>
    <m/>
    <m/>
    <m/>
    <m/>
    <n v="832.124109973494"/>
  </r>
  <r>
    <x v="49"/>
    <x v="49"/>
    <s v="Naantali kt"/>
    <s v="WRI1002465"/>
    <n v="40"/>
    <n v="60.459000000000003"/>
    <n v="22.054500000000001"/>
    <x v="2"/>
    <m/>
    <m/>
    <m/>
    <x v="0"/>
    <s v="Fingrid Oyj"/>
    <s v="Finnish Energy Authority"/>
    <s v="http://www.energiavirasto.fi/en/voimalaitosrekisteri"/>
    <s v="CARMA"/>
    <m/>
    <m/>
    <m/>
    <m/>
    <m/>
    <n v="41.061946902654803"/>
  </r>
  <r>
    <x v="49"/>
    <x v="49"/>
    <s v="Naistenlahti 2"/>
    <s v="WRI1002467"/>
    <n v="191.2"/>
    <n v="61.499099999999999"/>
    <n v="23.787099999999999"/>
    <x v="1"/>
    <m/>
    <m/>
    <m/>
    <x v="0"/>
    <s v="Tampereen SÃ¤hkÃ¶laitos"/>
    <s v="Finnish Energy Authority"/>
    <s v="http://www.energiavirasto.fi/en/voimalaitosrekisteri"/>
    <s v="CARMA"/>
    <m/>
    <m/>
    <m/>
    <m/>
    <m/>
    <n v="548.62803388597194"/>
  </r>
  <r>
    <x v="49"/>
    <x v="49"/>
    <s v="Nokia kombi"/>
    <s v="WRI1002470"/>
    <n v="72"/>
    <n v="61.466700000000003"/>
    <n v="23.5"/>
    <x v="1"/>
    <m/>
    <m/>
    <m/>
    <x v="0"/>
    <s v="LeppÃ¤kosken SÃ¤hkÃ¶ Oy"/>
    <s v="Finnish Energy Authority"/>
    <s v="http://www.energiavirasto.fi/en/voimalaitosrekisteri"/>
    <s v="CARMA"/>
    <m/>
    <m/>
    <m/>
    <m/>
    <m/>
    <n v="206.59633075203899"/>
  </r>
  <r>
    <x v="49"/>
    <x v="49"/>
    <s v="Nuojua"/>
    <s v="WRI1002471"/>
    <n v="81"/>
    <n v="64.566699999999997"/>
    <n v="26.666699999999999"/>
    <x v="0"/>
    <m/>
    <m/>
    <m/>
    <x v="0"/>
    <s v="Fortum Power &amp; Heat   Generation"/>
    <s v="Finnish Energy Authority"/>
    <s v="http://www.energiavirasto.fi/en/voimalaitosrekisteri"/>
    <s v="CARMA"/>
    <m/>
    <m/>
    <m/>
    <m/>
    <m/>
    <n v="455.504298331038"/>
  </r>
  <r>
    <x v="49"/>
    <x v="49"/>
    <s v="Oksava"/>
    <s v="WRI1002472"/>
    <n v="3"/>
    <n v="63.75"/>
    <n v="25.333300000000001"/>
    <x v="0"/>
    <m/>
    <m/>
    <m/>
    <x v="0"/>
    <s v="Vattenfall SÃ¤hkÃ¶ntuotanto oy"/>
    <s v="Finnish Energy Authority"/>
    <s v="http://www.energiavirasto.fi/en/voimalaitosrekisteri"/>
    <s v="CARMA"/>
    <m/>
    <m/>
    <m/>
    <m/>
    <m/>
    <n v="16.870529567816199"/>
  </r>
  <r>
    <x v="49"/>
    <x v="49"/>
    <s v="Olkiluoto 1"/>
    <s v="WRI1002473"/>
    <n v="1760"/>
    <n v="61.237099999999998"/>
    <n v="21.443300000000001"/>
    <x v="5"/>
    <m/>
    <m/>
    <m/>
    <x v="0"/>
    <s v="Teollisuuden Voima Oyj"/>
    <s v="Finnish Energy Authority"/>
    <s v="http://www.energiavirasto.fi/en/voimalaitosrekisteri"/>
    <s v="GEODB"/>
    <m/>
    <m/>
    <m/>
    <m/>
    <m/>
    <n v="15080.2325581395"/>
  </r>
  <r>
    <x v="49"/>
    <x v="49"/>
    <s v="Olkiluoto kt"/>
    <s v="WRI1002474"/>
    <n v="100.5"/>
    <n v="61.237099999999998"/>
    <n v="21.443300000000001"/>
    <x v="2"/>
    <m/>
    <m/>
    <m/>
    <x v="0"/>
    <s v="Fingrid Oyj"/>
    <s v="Finnish Energy Authority"/>
    <s v="http://www.energiavirasto.fi/en/voimalaitosrekisteri"/>
    <s v="GEODB"/>
    <m/>
    <m/>
    <m/>
    <m/>
    <m/>
    <n v="103.16814159291999"/>
  </r>
  <r>
    <x v="49"/>
    <x v="49"/>
    <s v="Olkiluoto tv"/>
    <s v="WRI1002475"/>
    <n v="1"/>
    <n v="61.236899999999999"/>
    <n v="21.440799999999999"/>
    <x v="4"/>
    <m/>
    <m/>
    <m/>
    <x v="0"/>
    <s v="Teollisuuden Voima Oyj"/>
    <s v="Finnish Energy Authority"/>
    <s v="http://www.energiavirasto.fi/en/voimalaitosrekisteri"/>
    <s v="CARMA"/>
    <m/>
    <m/>
    <m/>
    <m/>
    <m/>
    <n v="14.451697127937299"/>
  </r>
  <r>
    <x v="49"/>
    <x v="49"/>
    <s v="Ossauskoski"/>
    <s v="WRI1002476"/>
    <n v="124"/>
    <n v="66.083299999999994"/>
    <n v="24.8"/>
    <x v="0"/>
    <m/>
    <m/>
    <m/>
    <x v="0"/>
    <s v="Kemijoki Oy"/>
    <s v="Finnish Energy Authority"/>
    <s v="http://www.energiavirasto.fi/en/voimalaitosrekisteri"/>
    <s v="CARMA"/>
    <m/>
    <m/>
    <m/>
    <m/>
    <m/>
    <n v="697.31522213640403"/>
  </r>
  <r>
    <x v="49"/>
    <x v="49"/>
    <s v="Oulu"/>
    <s v="WRI1002477"/>
    <n v="105"/>
    <n v="65.0124"/>
    <n v="25.4682"/>
    <x v="9"/>
    <m/>
    <m/>
    <m/>
    <x v="0"/>
    <s v="Stora Enso Oyj  Oulun tehdas"/>
    <s v="Finnish Energy Authority"/>
    <s v="http://www.energiavirasto.fi/en/voimalaitosrekisteri"/>
    <s v="CARMA"/>
    <m/>
    <m/>
    <m/>
    <m/>
    <m/>
    <n v="545.02302287611599"/>
  </r>
  <r>
    <x v="49"/>
    <x v="49"/>
    <s v="Oulu T210 ja T213"/>
    <s v="WRI1002478"/>
    <n v="28"/>
    <n v="65.0124"/>
    <n v="25.4682"/>
    <x v="9"/>
    <m/>
    <m/>
    <m/>
    <x v="0"/>
    <s v="Laanilan Voima Oy"/>
    <s v="Finnish Energy Authority"/>
    <s v="http://www.energiavirasto.fi/en/voimalaitosrekisteri"/>
    <s v="CARMA"/>
    <m/>
    <m/>
    <m/>
    <m/>
    <m/>
    <n v="145.33947276696401"/>
  </r>
  <r>
    <x v="49"/>
    <x v="49"/>
    <s v="Oulunsalo Riutunkari tv"/>
    <s v="WRI1002480"/>
    <n v="10.3"/>
    <n v="64.934600000000003"/>
    <n v="25.411200000000001"/>
    <x v="4"/>
    <m/>
    <m/>
    <m/>
    <x v="0"/>
    <s v="Innopower Oy"/>
    <s v="Finnish Energy Authority"/>
    <s v="http://www.energiavirasto.fi/en/voimalaitosrekisteri"/>
    <s v="CARMA"/>
    <m/>
    <m/>
    <m/>
    <m/>
    <m/>
    <n v="148.85248041775401"/>
  </r>
  <r>
    <x v="49"/>
    <x v="49"/>
    <s v="Padinki"/>
    <s v="WRI1002481"/>
    <n v="1"/>
    <n v="64.7"/>
    <n v="24.583300000000001"/>
    <x v="0"/>
    <m/>
    <m/>
    <m/>
    <x v="0"/>
    <s v="Korpelan Voima kuntayhtymÃ¤"/>
    <s v="Finnish Energy Authority"/>
    <s v="http://www.energiavirasto.fi/en/voimalaitosrekisteri"/>
    <s v="CARMA"/>
    <m/>
    <m/>
    <m/>
    <m/>
    <m/>
    <n v="5.6235098559387398"/>
  </r>
  <r>
    <x v="49"/>
    <x v="49"/>
    <s v="Pahkakoski"/>
    <s v="WRI1002482"/>
    <n v="42.1"/>
    <n v="65.349999999999994"/>
    <n v="26.083300000000001"/>
    <x v="0"/>
    <m/>
    <m/>
    <m/>
    <x v="0"/>
    <s v="PVO Vesivoima Oy"/>
    <s v="Finnish Energy Authority"/>
    <s v="http://www.energiavirasto.fi/en/voimalaitosrekisteri"/>
    <s v="CARMA"/>
    <m/>
    <m/>
    <m/>
    <m/>
    <m/>
    <n v="236.74976493502101"/>
  </r>
  <r>
    <x v="49"/>
    <x v="49"/>
    <s v="Palokki"/>
    <s v="WRI1002483"/>
    <n v="6.8"/>
    <n v="62.433300000000003"/>
    <n v="28.6"/>
    <x v="0"/>
    <m/>
    <m/>
    <m/>
    <x v="0"/>
    <s v="Pohjois-Karjalan SÃ¤hkÃ¶ Oy"/>
    <s v="Finnish Energy Authority"/>
    <s v="http://www.energiavirasto.fi/en/voimalaitosrekisteri"/>
    <s v="CARMA"/>
    <m/>
    <m/>
    <m/>
    <m/>
    <m/>
    <n v="38.2398670203834"/>
  </r>
  <r>
    <x v="49"/>
    <x v="49"/>
    <s v="Pamilo"/>
    <s v="WRI1002484"/>
    <n v="85"/>
    <n v="62.8"/>
    <n v="30.15"/>
    <x v="0"/>
    <m/>
    <m/>
    <m/>
    <x v="0"/>
    <s v="Pamilo Oy"/>
    <s v="Finnish Energy Authority"/>
    <s v="http://www.energiavirasto.fi/en/voimalaitosrekisteri"/>
    <s v="CARMA"/>
    <m/>
    <m/>
    <m/>
    <m/>
    <m/>
    <n v="477.998337754793"/>
  </r>
  <r>
    <x v="49"/>
    <x v="49"/>
    <s v="Pankakoski"/>
    <s v="WRI1002485"/>
    <n v="15"/>
    <n v="63.316699999999997"/>
    <n v="30.15"/>
    <x v="0"/>
    <m/>
    <m/>
    <m/>
    <x v="0"/>
    <s v="Kemijoki Oy"/>
    <s v="Finnish Energy Authority"/>
    <s v="http://www.energiavirasto.fi/en/voimalaitosrekisteri"/>
    <s v="CARMA"/>
    <m/>
    <m/>
    <m/>
    <m/>
    <m/>
    <n v="84.3526478390812"/>
  </r>
  <r>
    <x v="49"/>
    <x v="49"/>
    <s v="Patalankoski"/>
    <s v="WRI1002487"/>
    <n v="2.4"/>
    <n v="62.816699999999997"/>
    <n v="30.416699999999999"/>
    <x v="0"/>
    <m/>
    <m/>
    <m/>
    <x v="0"/>
    <s v="UPM-Kymmene Oyj"/>
    <s v="Finnish Energy Authority"/>
    <s v="http://www.energiavirasto.fi/en/voimalaitosrekisteri"/>
    <s v="CARMA"/>
    <m/>
    <m/>
    <m/>
    <m/>
    <m/>
    <n v="13.496423654252901"/>
  </r>
  <r>
    <x v="49"/>
    <x v="49"/>
    <s v="Peltokoski"/>
    <s v="WRI1002488"/>
    <n v="2.2999999999999998"/>
    <n v="63.85"/>
    <n v="23.366700000000002"/>
    <x v="0"/>
    <m/>
    <m/>
    <m/>
    <x v="0"/>
    <s v="Koskienergia Koskivoima Oy"/>
    <s v="Finnish Energy Authority"/>
    <s v="http://www.energiavirasto.fi/en/voimalaitosrekisteri"/>
    <s v="CARMA"/>
    <m/>
    <m/>
    <m/>
    <m/>
    <m/>
    <n v="12.9340726686591"/>
  </r>
  <r>
    <x v="49"/>
    <x v="49"/>
    <s v="Permantokoski"/>
    <s v="WRI1002489"/>
    <n v="14"/>
    <n v="66.5"/>
    <n v="25.716699999999999"/>
    <x v="0"/>
    <m/>
    <m/>
    <m/>
    <x v="0"/>
    <s v="Kemijoki Oy"/>
    <s v="Finnish Energy Authority"/>
    <s v="http://www.energiavirasto.fi/en/voimalaitosrekisteri"/>
    <s v="CARMA"/>
    <m/>
    <m/>
    <m/>
    <m/>
    <m/>
    <n v="78.729137983142394"/>
  </r>
  <r>
    <x v="49"/>
    <x v="49"/>
    <s v="Pietarsaari (Wisapower Oy)"/>
    <s v="WRI1002492"/>
    <n v="116"/>
    <n v="63.701900000000002"/>
    <n v="22.709700000000002"/>
    <x v="9"/>
    <m/>
    <m/>
    <m/>
    <x v="0"/>
    <s v="UPM-Kymmene Oyj Wisaforest"/>
    <s v="Finnish Energy Authority"/>
    <s v="http://www.energiavirasto.fi/en/voimalaitosrekisteri"/>
    <s v="GEODB"/>
    <m/>
    <m/>
    <m/>
    <m/>
    <m/>
    <n v="602.12067289170898"/>
  </r>
  <r>
    <x v="49"/>
    <x v="49"/>
    <s v="Pirttikoski"/>
    <s v="WRI1002494"/>
    <n v="131"/>
    <n v="66.5"/>
    <n v="25.716699999999999"/>
    <x v="0"/>
    <m/>
    <m/>
    <m/>
    <x v="0"/>
    <s v="Kemijoki Oy"/>
    <s v="Finnish Energy Authority"/>
    <s v="http://www.energiavirasto.fi/en/voimalaitosrekisteri"/>
    <s v="CARMA"/>
    <m/>
    <m/>
    <m/>
    <m/>
    <m/>
    <n v="736.67979112797605"/>
  </r>
  <r>
    <x v="49"/>
    <x v="49"/>
    <s v="Pori"/>
    <s v="WRI1002496"/>
    <n v="81.400000000000006"/>
    <n v="61.4833"/>
    <n v="21.783300000000001"/>
    <x v="9"/>
    <m/>
    <m/>
    <m/>
    <x v="0"/>
    <s v="Porin Prosessivoima Oy"/>
    <s v="Finnish Energy Authority"/>
    <s v="http://www.energiavirasto.fi/en/voimalaitosrekisteri"/>
    <s v="CARMA"/>
    <m/>
    <m/>
    <m/>
    <m/>
    <m/>
    <n v="422.522610115389"/>
  </r>
  <r>
    <x v="49"/>
    <x v="49"/>
    <s v="Portimokoski"/>
    <s v="WRI1002498"/>
    <n v="11"/>
    <n v="61.9"/>
    <n v="23.05"/>
    <x v="0"/>
    <m/>
    <m/>
    <m/>
    <x v="0"/>
    <s v="Tornionlaakson Voima Oy-"/>
    <s v="Finnish Energy Authority"/>
    <s v="http://www.energiavirasto.fi/en/voimalaitosrekisteri"/>
    <s v="CARMA"/>
    <m/>
    <m/>
    <m/>
    <m/>
    <m/>
    <n v="61.858608415326202"/>
  </r>
  <r>
    <x v="49"/>
    <x v="49"/>
    <s v="Porttipahta"/>
    <s v="WRI1002499"/>
    <n v="35"/>
    <n v="67.416700000000006"/>
    <n v="26.6"/>
    <x v="0"/>
    <m/>
    <m/>
    <m/>
    <x v="0"/>
    <s v="Kemijoki Oy"/>
    <s v="Finnish Energy Authority"/>
    <s v="http://www.energiavirasto.fi/en/voimalaitosrekisteri"/>
    <s v="CARMA"/>
    <m/>
    <m/>
    <m/>
    <m/>
    <m/>
    <n v="196.82284495785601"/>
  </r>
  <r>
    <x v="49"/>
    <x v="49"/>
    <s v="Porvoo"/>
    <s v="WRI1002500"/>
    <n v="76"/>
    <n v="60.306699999999999"/>
    <n v="25.550599999999999"/>
    <x v="3"/>
    <m/>
    <m/>
    <m/>
    <x v="0"/>
    <s v="Neste Oil Oy"/>
    <s v="Finnish Energy Authority"/>
    <s v="http://www.energiavirasto.fi/en/voimalaitosrekisteri"/>
    <s v="CARMA"/>
    <m/>
    <m/>
    <m/>
    <m/>
    <m/>
    <n v="20.796460176991101"/>
  </r>
  <r>
    <x v="49"/>
    <x v="49"/>
    <s v="Porvoo Tolkkinen"/>
    <s v="WRI1002503"/>
    <n v="40"/>
    <n v="60.392299999999999"/>
    <n v="25.665099999999999"/>
    <x v="3"/>
    <m/>
    <m/>
    <m/>
    <x v="0"/>
    <s v="Fingrid Oyj"/>
    <s v="Finnish Energy Authority"/>
    <s v="http://www.energiavirasto.fi/en/voimalaitosrekisteri"/>
    <s v="CARMA"/>
    <m/>
    <m/>
    <m/>
    <m/>
    <m/>
    <n v="10.9455053563111"/>
  </r>
  <r>
    <x v="49"/>
    <x v="49"/>
    <s v="Porvoo kt 2"/>
    <s v="WRI1002502"/>
    <n v="120.6"/>
    <n v="60.306699999999999"/>
    <n v="25.550599999999999"/>
    <x v="1"/>
    <m/>
    <m/>
    <m/>
    <x v="0"/>
    <s v="Neste Oil Oy"/>
    <s v="Finnish Energy Authority"/>
    <s v="http://www.energiavirasto.fi/en/voimalaitosrekisteri"/>
    <s v="CARMA"/>
    <m/>
    <m/>
    <m/>
    <m/>
    <m/>
    <n v="346.048854009666"/>
  </r>
  <r>
    <x v="49"/>
    <x v="49"/>
    <s v="Puntarikoski"/>
    <s v="WRI1002504"/>
    <n v="6.9"/>
    <n v="62.666699999999999"/>
    <n v="29.666699999999999"/>
    <x v="0"/>
    <m/>
    <m/>
    <m/>
    <x v="0"/>
    <s v="Pohjois-Karjalan SÃ¤hkÃ¶ Oy"/>
    <s v="Finnish Energy Authority"/>
    <s v="http://www.energiavirasto.fi/en/voimalaitosrekisteri"/>
    <s v="CARMA"/>
    <m/>
    <m/>
    <m/>
    <m/>
    <m/>
    <n v="38.802218005977302"/>
  </r>
  <r>
    <x v="49"/>
    <x v="49"/>
    <s v="Pursiala 2"/>
    <s v="WRI1002505"/>
    <n v="59.7"/>
    <n v="61.688600000000001"/>
    <n v="27.272300000000001"/>
    <x v="9"/>
    <m/>
    <m/>
    <m/>
    <x v="0"/>
    <s v="EtelÃ¤-Savon Energia Oy"/>
    <s v="Finnish Energy Authority"/>
    <s v="http://www.energiavirasto.fi/en/voimalaitosrekisteri"/>
    <s v="CARMA"/>
    <m/>
    <m/>
    <m/>
    <m/>
    <m/>
    <n v="309.88451872099199"/>
  </r>
  <r>
    <x v="49"/>
    <x v="49"/>
    <s v="Raasakka"/>
    <s v="WRI1002512"/>
    <n v="60"/>
    <n v="65.466700000000003"/>
    <n v="27.5167"/>
    <x v="0"/>
    <m/>
    <m/>
    <m/>
    <x v="0"/>
    <s v="PVO Vesivoima Oy"/>
    <s v="Finnish Energy Authority"/>
    <s v="http://www.energiavirasto.fi/en/voimalaitosrekisteri"/>
    <s v="CARMA"/>
    <m/>
    <m/>
    <m/>
    <m/>
    <m/>
    <n v="337.41059135632401"/>
  </r>
  <r>
    <x v="49"/>
    <x v="49"/>
    <s v="Rauhalahti"/>
    <s v="WRI1002514"/>
    <n v="80"/>
    <n v="62.2333"/>
    <n v="25.7333"/>
    <x v="9"/>
    <m/>
    <m/>
    <m/>
    <x v="0"/>
    <s v="JyvÃ¤skylÃ¤n Energiantuotanto Oy"/>
    <s v="Finnish Energy Authority"/>
    <s v="http://www.energiavirasto.fi/en/voimalaitosrekisteri"/>
    <s v="CARMA"/>
    <m/>
    <m/>
    <m/>
    <m/>
    <m/>
    <n v="415.25563647704098"/>
  </r>
  <r>
    <x v="49"/>
    <x v="49"/>
    <s v="Rauma"/>
    <s v="WRI1002516"/>
    <n v="71.5"/>
    <n v="61.127200000000002"/>
    <n v="21.511299999999999"/>
    <x v="9"/>
    <m/>
    <m/>
    <m/>
    <x v="0"/>
    <s v="Rauman Biovoima Oy"/>
    <s v="Finnish Energy Authority"/>
    <s v="http://www.energiavirasto.fi/en/voimalaitosrekisteri"/>
    <s v="CARMA"/>
    <m/>
    <m/>
    <m/>
    <m/>
    <m/>
    <n v="371.134725101355"/>
  </r>
  <r>
    <x v="49"/>
    <x v="49"/>
    <s v="Rauma"/>
    <s v="WRI1002515"/>
    <n v="75"/>
    <n v="61.127200000000002"/>
    <n v="21.511299999999999"/>
    <x v="9"/>
    <m/>
    <m/>
    <m/>
    <x v="0"/>
    <s v="MetsÃ¤ Fibre Oy"/>
    <s v="Finnish Energy Authority"/>
    <s v="http://www.energiavirasto.fi/en/voimalaitosrekisteri"/>
    <s v="CARMA"/>
    <m/>
    <m/>
    <m/>
    <m/>
    <m/>
    <n v="389.30215919722599"/>
  </r>
  <r>
    <x v="49"/>
    <x v="49"/>
    <s v="Ristiina"/>
    <s v="WRI1002519"/>
    <n v="8.5"/>
    <n v="63.1"/>
    <n v="28.183299999999999"/>
    <x v="9"/>
    <m/>
    <m/>
    <m/>
    <x v="0"/>
    <s v="JÃ¤rvi-Suomen Voima Oy"/>
    <s v="Finnish Energy Authority"/>
    <s v="http://www.energiavirasto.fi/en/voimalaitosrekisteri"/>
    <s v="CARMA"/>
    <m/>
    <m/>
    <m/>
    <m/>
    <m/>
    <n v="44.120911375685601"/>
  </r>
  <r>
    <x v="49"/>
    <x v="49"/>
    <s v="Ruskeakoski"/>
    <s v="WRI1002520"/>
    <n v="3.3"/>
    <n v="62.416699999999999"/>
    <n v="30.45"/>
    <x v="0"/>
    <m/>
    <m/>
    <m/>
    <x v="0"/>
    <s v="Pohjois-Karjalan SÃ¤hkÃ¶ Oy"/>
    <s v="Finnish Energy Authority"/>
    <s v="http://www.energiavirasto.fi/en/voimalaitosrekisteri"/>
    <s v="CARMA"/>
    <m/>
    <m/>
    <m/>
    <m/>
    <m/>
    <n v="18.557582524597802"/>
  </r>
  <r>
    <x v="49"/>
    <x v="49"/>
    <s v="Saario"/>
    <s v="WRI1002523"/>
    <n v="1.6"/>
    <n v="62.25"/>
    <n v="30.5"/>
    <x v="0"/>
    <m/>
    <m/>
    <m/>
    <x v="0"/>
    <s v="Pohjois-Karjalan SÃ¤hkÃ¶ Oy"/>
    <s v="Finnish Energy Authority"/>
    <s v="http://www.energiavirasto.fi/en/voimalaitosrekisteri"/>
    <s v="CARMA"/>
    <m/>
    <m/>
    <m/>
    <m/>
    <m/>
    <n v="8.9976157695019907"/>
  </r>
  <r>
    <x v="49"/>
    <x v="49"/>
    <s v="Sallila"/>
    <s v="WRI1002524"/>
    <n v="1.2"/>
    <n v="62.366700000000002"/>
    <n v="29.433299999999999"/>
    <x v="0"/>
    <m/>
    <m/>
    <m/>
    <x v="0"/>
    <s v="Sallila Energia Oy"/>
    <s v="Finnish Energy Authority"/>
    <s v="http://www.energiavirasto.fi/en/voimalaitosrekisteri"/>
    <s v="CARMA"/>
    <m/>
    <m/>
    <m/>
    <m/>
    <m/>
    <n v="6.7482118271264904"/>
  </r>
  <r>
    <x v="49"/>
    <x v="49"/>
    <s v="Salmisaari B"/>
    <s v="WRI1002525"/>
    <n v="163"/>
    <n v="60.165599999999998"/>
    <n v="24.904800000000002"/>
    <x v="6"/>
    <m/>
    <m/>
    <m/>
    <x v="0"/>
    <s v="Helsingin Energia"/>
    <s v="Finnish Energy Authority"/>
    <s v="http://www.energiavirasto.fi/en/voimalaitosrekisteri"/>
    <s v="GEODB"/>
    <m/>
    <m/>
    <m/>
    <m/>
    <m/>
    <n v="1646.4393162393101"/>
  </r>
  <r>
    <x v="49"/>
    <x v="49"/>
    <s v="Salo"/>
    <s v="WRI1002526"/>
    <n v="13.5"/>
    <n v="60.383299999999998"/>
    <n v="23.133299999999998"/>
    <x v="9"/>
    <m/>
    <m/>
    <m/>
    <x v="0"/>
    <s v="Voimavasu Oy"/>
    <s v="Finnish Energy Authority"/>
    <s v="http://www.energiavirasto.fi/en/voimalaitosrekisteri"/>
    <s v="CARMA"/>
    <m/>
    <m/>
    <m/>
    <m/>
    <m/>
    <n v="70.074388655500698"/>
  </r>
  <r>
    <x v="49"/>
    <x v="49"/>
    <s v="Seitakorva"/>
    <s v="WRI1002531"/>
    <n v="130"/>
    <n v="66.666700000000006"/>
    <n v="27.416699999999999"/>
    <x v="0"/>
    <m/>
    <m/>
    <m/>
    <x v="0"/>
    <s v="Kemijoki Oy"/>
    <s v="Finnish Energy Authority"/>
    <s v="http://www.energiavirasto.fi/en/voimalaitosrekisteri"/>
    <s v="CARMA"/>
    <m/>
    <m/>
    <m/>
    <m/>
    <m/>
    <n v="731.05628127203704"/>
  </r>
  <r>
    <x v="49"/>
    <x v="49"/>
    <s v="Seitenoikea"/>
    <s v="WRI1002532"/>
    <n v="37.9"/>
    <n v="64.616699999999994"/>
    <n v="28.4833"/>
    <x v="0"/>
    <m/>
    <m/>
    <m/>
    <x v="0"/>
    <s v="Fortum Power &amp; Heat   Generation"/>
    <s v="Finnish Energy Authority"/>
    <s v="http://www.energiavirasto.fi/en/voimalaitosrekisteri"/>
    <s v="CARMA"/>
    <m/>
    <m/>
    <m/>
    <m/>
    <m/>
    <n v="213.13102354007799"/>
  </r>
  <r>
    <x v="49"/>
    <x v="49"/>
    <s v="Siikakoski"/>
    <s v="WRI1002533"/>
    <n v="1.8"/>
    <n v="62.566699999999997"/>
    <n v="26.4"/>
    <x v="0"/>
    <m/>
    <m/>
    <m/>
    <x v="0"/>
    <s v="KSS Energia Oy"/>
    <s v="Finnish Energy Authority"/>
    <s v="http://www.energiavirasto.fi/en/voimalaitosrekisteri"/>
    <s v="CARMA"/>
    <m/>
    <m/>
    <m/>
    <m/>
    <m/>
    <n v="10.1223177406897"/>
  </r>
  <r>
    <x v="49"/>
    <x v="49"/>
    <s v="Simpele"/>
    <s v="WRI1002535"/>
    <n v="34.5"/>
    <n v="61.433300000000003"/>
    <n v="29.366700000000002"/>
    <x v="9"/>
    <m/>
    <m/>
    <m/>
    <x v="0"/>
    <s v="MetsÃ¤ Board Oyj"/>
    <s v="Finnish Energy Authority"/>
    <s v="http://www.energiavirasto.fi/en/voimalaitosrekisteri"/>
    <s v="CARMA"/>
    <m/>
    <m/>
    <m/>
    <m/>
    <m/>
    <n v="179.078993230724"/>
  </r>
  <r>
    <x v="49"/>
    <x v="49"/>
    <s v="Soilu"/>
    <s v="WRI1002538"/>
    <n v="1.8"/>
    <n v="62.566699999999997"/>
    <n v="26.4"/>
    <x v="0"/>
    <m/>
    <m/>
    <m/>
    <x v="0"/>
    <s v="Koskienergia Koskivoima Oy"/>
    <s v="Finnish Energy Authority"/>
    <s v="http://www.energiavirasto.fi/en/voimalaitosrekisteri"/>
    <s v="CARMA"/>
    <m/>
    <m/>
    <m/>
    <m/>
    <m/>
    <n v="10.1223177406897"/>
  </r>
  <r>
    <x v="49"/>
    <x v="49"/>
    <s v="Soininkoski"/>
    <s v="WRI1002539"/>
    <n v="1.42"/>
    <n v="65.616699999999994"/>
    <n v="25.316700000000001"/>
    <x v="0"/>
    <m/>
    <m/>
    <m/>
    <x v="0"/>
    <s v="Killin Voima Oy"/>
    <s v="Finnish Energy Authority"/>
    <s v="http://www.energiavirasto.fi/en/voimalaitosrekisteri"/>
    <s v="CARMA"/>
    <m/>
    <m/>
    <m/>
    <m/>
    <m/>
    <n v="7.9853839954330201"/>
  </r>
  <r>
    <x v="49"/>
    <x v="49"/>
    <s v="Sopenkorpi"/>
    <s v="WRI1002540"/>
    <n v="14.5"/>
    <n v="60.982700000000001"/>
    <n v="25.6615"/>
    <x v="3"/>
    <m/>
    <m/>
    <m/>
    <x v="0"/>
    <s v="Lahti Energia Oy"/>
    <s v="Finnish Energy Authority"/>
    <s v="http://www.energiavirasto.fi/en/voimalaitosrekisteri"/>
    <s v="CARMA"/>
    <m/>
    <m/>
    <m/>
    <m/>
    <m/>
    <n v="3.9677456916627798"/>
  </r>
  <r>
    <x v="49"/>
    <x v="49"/>
    <s v="Sotkamo"/>
    <s v="WRI1002541"/>
    <n v="1.3"/>
    <n v="64.133300000000006"/>
    <n v="28.416699999999999"/>
    <x v="9"/>
    <m/>
    <m/>
    <m/>
    <x v="0"/>
    <s v="Vapo Oy"/>
    <s v="Finnish Energy Authority"/>
    <s v="http://www.energiavirasto.fi/en/voimalaitosrekisteri"/>
    <s v="CARMA"/>
    <m/>
    <m/>
    <m/>
    <m/>
    <m/>
    <n v="6.74790409275192"/>
  </r>
  <r>
    <x v="49"/>
    <x v="49"/>
    <s v="Summa tv"/>
    <s v="WRI1002613"/>
    <n v="12"/>
    <n v="60.569699999999997"/>
    <n v="27.197900000000001"/>
    <x v="4"/>
    <m/>
    <m/>
    <m/>
    <x v="0"/>
    <s v="Haminan Energia"/>
    <s v="Finnish Energy Authority"/>
    <s v="http://www.energiavirasto.fi/en/voimalaitosrekisteri"/>
    <s v="CARMA"/>
    <m/>
    <m/>
    <m/>
    <m/>
    <m/>
    <n v="173.42036553524801"/>
  </r>
  <r>
    <x v="49"/>
    <x v="49"/>
    <s v="Sunila"/>
    <s v="WRI1002543"/>
    <n v="35.700000000000003"/>
    <n v="61"/>
    <n v="28.3"/>
    <x v="9"/>
    <m/>
    <m/>
    <m/>
    <x v="0"/>
    <s v="Stora Enso Oyj"/>
    <s v="Finnish Energy Authority"/>
    <s v="http://www.energiavirasto.fi/en/voimalaitosrekisteri"/>
    <s v="CARMA"/>
    <m/>
    <m/>
    <m/>
    <m/>
    <m/>
    <n v="185.307827777879"/>
  </r>
  <r>
    <x v="49"/>
    <x v="49"/>
    <s v="Tahkoluoto Offshore tv"/>
    <s v="WRI1002617"/>
    <n v="2.2999999999999998"/>
    <n v="61.4833"/>
    <n v="21.783300000000001"/>
    <x v="4"/>
    <m/>
    <m/>
    <m/>
    <x v="0"/>
    <s v="Suomen HyÃ¶tytuuli Oy"/>
    <s v="Finnish Energy Authority"/>
    <s v="http://www.energiavirasto.fi/en/voimalaitosrekisteri"/>
    <s v="CARMA"/>
    <m/>
    <m/>
    <m/>
    <m/>
    <m/>
    <n v="33.2389033942558"/>
  </r>
  <r>
    <x v="49"/>
    <x v="49"/>
    <s v="Tahkoluoto tv"/>
    <s v="WRI1002618"/>
    <n v="3"/>
    <n v="61.4833"/>
    <n v="21.783300000000001"/>
    <x v="4"/>
    <m/>
    <m/>
    <m/>
    <x v="0"/>
    <s v="Tuuliwatti Oy"/>
    <s v="Finnish Energy Authority"/>
    <s v="http://www.energiavirasto.fi/en/voimalaitosrekisteri"/>
    <s v="CARMA"/>
    <m/>
    <m/>
    <m/>
    <m/>
    <m/>
    <n v="43.355091383812002"/>
  </r>
  <r>
    <x v="49"/>
    <x v="49"/>
    <s v="Tainionkoski"/>
    <s v="WRI1002552"/>
    <n v="61.5"/>
    <n v="61.2104"/>
    <n v="28.7834"/>
    <x v="0"/>
    <m/>
    <m/>
    <m/>
    <x v="0"/>
    <s v="Fortum Power &amp; Heat   Generation"/>
    <s v="Finnish Energy Authority"/>
    <s v="http://www.energiavirasto.fi/en/voimalaitosrekisteri"/>
    <s v="GEODB"/>
    <m/>
    <m/>
    <m/>
    <m/>
    <m/>
    <n v="345.84585614023302"/>
  </r>
  <r>
    <x v="49"/>
    <x v="49"/>
    <s v="Taivalkoski"/>
    <s v="WRI1002553"/>
    <n v="133"/>
    <n v="62.4833"/>
    <n v="22.9"/>
    <x v="0"/>
    <m/>
    <m/>
    <m/>
    <x v="0"/>
    <s v="Kemijoki Oy"/>
    <s v="Finnish Energy Authority"/>
    <s v="http://www.energiavirasto.fi/en/voimalaitosrekisteri"/>
    <s v="CARMA"/>
    <m/>
    <m/>
    <m/>
    <m/>
    <m/>
    <n v="747.92681083985303"/>
  </r>
  <r>
    <x v="49"/>
    <x v="49"/>
    <s v="Tako T2 ja T5"/>
    <s v="WRI1002554"/>
    <n v="16.5"/>
    <n v="61.499099999999999"/>
    <n v="23.787099999999999"/>
    <x v="1"/>
    <m/>
    <m/>
    <m/>
    <x v="0"/>
    <s v="MetsÃ¤ Board Oyj"/>
    <s v="Finnish Energy Authority"/>
    <s v="http://www.energiavirasto.fi/en/voimalaitosrekisteri"/>
    <s v="CARMA"/>
    <m/>
    <m/>
    <m/>
    <m/>
    <m/>
    <n v="47.344992464009103"/>
  </r>
  <r>
    <x v="49"/>
    <x v="49"/>
    <s v="Tammerkoski"/>
    <s v="WRI1002555"/>
    <n v="8.6"/>
    <n v="61.499099999999999"/>
    <n v="23.787099999999999"/>
    <x v="0"/>
    <m/>
    <m/>
    <m/>
    <x v="0"/>
    <s v="Tampereen SÃ¤hkÃ¶laitos"/>
    <s v="Finnish Energy Authority"/>
    <s v="http://www.energiavirasto.fi/en/voimalaitosrekisteri"/>
    <s v="CARMA"/>
    <m/>
    <m/>
    <m/>
    <m/>
    <m/>
    <n v="48.362184761073202"/>
  </r>
  <r>
    <x v="49"/>
    <x v="49"/>
    <s v="Tampella ve"/>
    <s v="WRI1002556"/>
    <n v="3.01"/>
    <n v="61.503700000000002"/>
    <n v="23.765899999999998"/>
    <x v="0"/>
    <m/>
    <m/>
    <m/>
    <x v="0"/>
    <s v="Tampereen SÃ¤hkÃ¶laitos"/>
    <s v="Finnish Energy Authority"/>
    <s v="http://www.energiavirasto.fi/en/voimalaitosrekisteri"/>
    <s v="CARMA"/>
    <m/>
    <m/>
    <m/>
    <m/>
    <m/>
    <n v="16.9267646663756"/>
  </r>
  <r>
    <x v="49"/>
    <x v="49"/>
    <s v="Tervasaari ve"/>
    <s v="WRI1002560"/>
    <n v="3"/>
    <n v="61.264200000000002"/>
    <n v="24.031199999999998"/>
    <x v="0"/>
    <m/>
    <m/>
    <m/>
    <x v="0"/>
    <s v="UPM-Kymmene Oyj"/>
    <s v="Finnish Energy Authority"/>
    <s v="http://www.energiavirasto.fi/en/voimalaitosrekisteri"/>
    <s v="CARMA"/>
    <m/>
    <m/>
    <m/>
    <m/>
    <m/>
    <n v="16.870529567816199"/>
  </r>
  <r>
    <x v="49"/>
    <x v="49"/>
    <s v="Tolkkinen  Biolaitos"/>
    <s v="WRI1002627"/>
    <n v="11.3"/>
    <n v="60.392299999999999"/>
    <n v="25.665099999999999"/>
    <x v="9"/>
    <m/>
    <m/>
    <m/>
    <x v="0"/>
    <s v="Porvoon Energia Oy"/>
    <s v="Finnish Energy Authority"/>
    <s v="http://www.energiavirasto.fi/en/voimalaitosrekisteri"/>
    <s v="CARMA"/>
    <m/>
    <m/>
    <m/>
    <m/>
    <m/>
    <n v="58.654858652382003"/>
  </r>
  <r>
    <x v="49"/>
    <x v="49"/>
    <s v="Tolkkinen 1"/>
    <s v="WRI1002562"/>
    <n v="7.8"/>
    <n v="60.392299999999999"/>
    <n v="25.665099999999999"/>
    <x v="9"/>
    <m/>
    <m/>
    <m/>
    <x v="0"/>
    <s v="Porvoon Energia Oy"/>
    <s v="Finnish Energy Authority"/>
    <s v="http://www.energiavirasto.fi/en/voimalaitosrekisteri"/>
    <s v="CARMA"/>
    <m/>
    <m/>
    <m/>
    <m/>
    <m/>
    <n v="40.487424556511499"/>
  </r>
  <r>
    <x v="49"/>
    <x v="49"/>
    <s v="Toppila 1 ja 2"/>
    <s v="WRI1002563"/>
    <n v="195"/>
    <n v="65.0124"/>
    <n v="25.4682"/>
    <x v="9"/>
    <m/>
    <m/>
    <m/>
    <x v="0"/>
    <s v="Oulun Energia"/>
    <s v="Finnish Energy Authority"/>
    <s v="http://www.energiavirasto.fi/en/voimalaitosrekisteri"/>
    <s v="CARMA"/>
    <m/>
    <m/>
    <m/>
    <m/>
    <m/>
    <n v="1012.18561391278"/>
  </r>
  <r>
    <x v="49"/>
    <x v="49"/>
    <s v="Tornio"/>
    <s v="WRI1002564"/>
    <n v="39.299999999999997"/>
    <n v="65.848100000000002"/>
    <n v="24.146599999999999"/>
    <x v="9"/>
    <m/>
    <m/>
    <m/>
    <x v="0"/>
    <s v="Tornion Voima Oy"/>
    <s v="Finnish Energy Authority"/>
    <s v="http://www.energiavirasto.fi/en/voimalaitosrekisteri"/>
    <s v="CARMA"/>
    <m/>
    <m/>
    <m/>
    <m/>
    <m/>
    <n v="203.994331419346"/>
  </r>
  <r>
    <x v="49"/>
    <x v="49"/>
    <s v="Tornio tv"/>
    <s v="WRI1002611"/>
    <n v="28.8"/>
    <n v="65.848100000000002"/>
    <n v="24.146599999999999"/>
    <x v="4"/>
    <m/>
    <m/>
    <m/>
    <x v="0"/>
    <s v="Rajakiiri Oy"/>
    <s v="Finnish Energy Authority"/>
    <s v="http://www.energiavirasto.fi/en/voimalaitosrekisteri"/>
    <s v="CARMA"/>
    <m/>
    <m/>
    <m/>
    <m/>
    <m/>
    <n v="416.20887728459502"/>
  </r>
  <r>
    <x v="49"/>
    <x v="49"/>
    <s v="Uimaharju 2 + 1 vp/lv"/>
    <s v="WRI1002566"/>
    <n v="105"/>
    <n v="62.916699999999999"/>
    <n v="30.25"/>
    <x v="9"/>
    <m/>
    <m/>
    <m/>
    <x v="0"/>
    <s v="Enocell Oy"/>
    <s v="Finnish Energy Authority"/>
    <s v="http://www.energiavirasto.fi/en/voimalaitosrekisteri"/>
    <s v="CARMA"/>
    <m/>
    <m/>
    <m/>
    <m/>
    <m/>
    <n v="545.02302287611599"/>
  </r>
  <r>
    <x v="49"/>
    <x v="49"/>
    <s v="Uljua"/>
    <s v="WRI1002567"/>
    <n v="3.7"/>
    <n v="64.333299999999994"/>
    <n v="25.85"/>
    <x v="0"/>
    <m/>
    <m/>
    <m/>
    <x v="0"/>
    <s v="Vattenfall SÃ¤hkÃ¶ntuotanto oy"/>
    <s v="Finnish Energy Authority"/>
    <s v="http://www.energiavirasto.fi/en/voimalaitosrekisteri"/>
    <s v="CARMA"/>
    <m/>
    <m/>
    <m/>
    <m/>
    <m/>
    <n v="20.806986466973299"/>
  </r>
  <r>
    <x v="49"/>
    <x v="49"/>
    <s v="Utanen"/>
    <s v="WRI1002568"/>
    <n v="57.8"/>
    <n v="64.7333"/>
    <n v="26.5"/>
    <x v="0"/>
    <m/>
    <m/>
    <m/>
    <x v="0"/>
    <s v="Fortum Power &amp; Heat   Generation"/>
    <s v="Finnish Energy Authority"/>
    <s v="http://www.energiavirasto.fi/en/voimalaitosrekisteri"/>
    <s v="CARMA"/>
    <m/>
    <m/>
    <m/>
    <m/>
    <m/>
    <n v="325.038869673259"/>
  </r>
  <r>
    <x v="49"/>
    <x v="49"/>
    <s v="Uusikaupunki"/>
    <s v="WRI1002569"/>
    <n v="14.2"/>
    <n v="60.800400000000003"/>
    <n v="21.4084"/>
    <x v="3"/>
    <m/>
    <m/>
    <m/>
    <x v="0"/>
    <s v="Yara Suomi Oy"/>
    <s v="Finnish Energy Authority"/>
    <s v="http://www.energiavirasto.fi/en/voimalaitosrekisteri"/>
    <s v="CARMA"/>
    <m/>
    <m/>
    <m/>
    <m/>
    <m/>
    <n v="3.8856544014904499"/>
  </r>
  <r>
    <x v="49"/>
    <x v="49"/>
    <s v="Vaaja"/>
    <s v="WRI1002570"/>
    <n v="3.6"/>
    <n v="63.095999999999997"/>
    <n v="21.6158"/>
    <x v="0"/>
    <m/>
    <m/>
    <m/>
    <x v="0"/>
    <s v="SUUR-SAVON SÃ„HKÃ– Oy"/>
    <s v="Finnish Energy Authority"/>
    <s v="http://www.energiavirasto.fi/en/voimalaitosrekisteri"/>
    <s v="CARMA"/>
    <m/>
    <m/>
    <m/>
    <m/>
    <m/>
    <n v="20.244635481379401"/>
  </r>
  <r>
    <x v="49"/>
    <x v="49"/>
    <s v="Vajukoski"/>
    <s v="WRI1002572"/>
    <n v="21"/>
    <n v="67.416700000000006"/>
    <n v="26.6"/>
    <x v="0"/>
    <m/>
    <m/>
    <m/>
    <x v="0"/>
    <s v="Kemijoki Oy"/>
    <s v="Finnish Energy Authority"/>
    <s v="http://www.energiavirasto.fi/en/voimalaitosrekisteri"/>
    <s v="CARMA"/>
    <m/>
    <m/>
    <m/>
    <m/>
    <m/>
    <n v="118.093706974713"/>
  </r>
  <r>
    <x v="49"/>
    <x v="49"/>
    <s v="Valajaskoski"/>
    <s v="WRI1002573"/>
    <n v="101"/>
    <n v="66.5"/>
    <n v="25.716699999999999"/>
    <x v="0"/>
    <m/>
    <m/>
    <m/>
    <x v="0"/>
    <s v="Kemijoki Oy"/>
    <s v="Finnish Energy Authority"/>
    <s v="http://www.energiavirasto.fi/en/voimalaitosrekisteri"/>
    <s v="CARMA"/>
    <m/>
    <m/>
    <m/>
    <m/>
    <m/>
    <n v="567.97449544981305"/>
  </r>
  <r>
    <x v="49"/>
    <x v="49"/>
    <s v="Vanaja kt 1"/>
    <s v="WRI1002574"/>
    <n v="50"/>
    <n v="60.996000000000002"/>
    <n v="24.464300000000001"/>
    <x v="3"/>
    <m/>
    <m/>
    <m/>
    <x v="0"/>
    <s v="Fingrid Oyj"/>
    <s v="Finnish Energy Authority"/>
    <s v="http://www.energiavirasto.fi/en/voimalaitosrekisteri"/>
    <s v="CARMA"/>
    <m/>
    <m/>
    <m/>
    <m/>
    <m/>
    <n v="13.681881695388901"/>
  </r>
  <r>
    <x v="49"/>
    <x v="49"/>
    <s v="Vaskiluoto 2"/>
    <s v="WRI1002578"/>
    <n v="230"/>
    <n v="63.0914"/>
    <n v="21.553899999999999"/>
    <x v="6"/>
    <m/>
    <m/>
    <m/>
    <x v="0"/>
    <s v="Vaskiluodon Voima Oy"/>
    <s v="Finnish Energy Authority"/>
    <s v="http://www.energiavirasto.fi/en/voimalaitosrekisteri"/>
    <s v="GEODB"/>
    <m/>
    <m/>
    <m/>
    <m/>
    <m/>
    <n v="2323.1965811965802"/>
  </r>
  <r>
    <x v="49"/>
    <x v="49"/>
    <s v="Vaskiluoto kt"/>
    <s v="WRI1002580"/>
    <n v="26"/>
    <n v="63.045299999999997"/>
    <n v="21.786300000000001"/>
    <x v="3"/>
    <m/>
    <m/>
    <m/>
    <x v="0"/>
    <s v="Fingrid Oyj"/>
    <s v="Finnish Energy Authority"/>
    <s v="http://www.energiavirasto.fi/en/voimalaitosrekisteri"/>
    <s v="CARMA"/>
    <m/>
    <m/>
    <m/>
    <m/>
    <m/>
    <n v="7.1145784816022299"/>
  </r>
  <r>
    <x v="49"/>
    <x v="49"/>
    <s v="Veitsiluoto"/>
    <s v="WRI1002583"/>
    <n v="90"/>
    <n v="65.736400000000003"/>
    <n v="24.563700000000001"/>
    <x v="9"/>
    <m/>
    <m/>
    <m/>
    <x v="0"/>
    <s v="Stora Enso Oyj"/>
    <s v="Finnish Energy Authority"/>
    <s v="http://www.energiavirasto.fi/en/voimalaitosrekisteri"/>
    <s v="CARMA"/>
    <m/>
    <m/>
    <m/>
    <m/>
    <m/>
    <n v="467.16259103667102"/>
  </r>
  <r>
    <x v="49"/>
    <x v="49"/>
    <s v="Venetpalo"/>
    <s v="WRI1002584"/>
    <n v="1.8"/>
    <n v="63.9"/>
    <n v="25.783300000000001"/>
    <x v="0"/>
    <m/>
    <m/>
    <m/>
    <x v="0"/>
    <s v="Vattenfall SÃ¤hkÃ¶ntuotanto oy"/>
    <s v="Finnish Energy Authority"/>
    <s v="http://www.energiavirasto.fi/en/voimalaitosrekisteri"/>
    <s v="CARMA"/>
    <m/>
    <m/>
    <m/>
    <m/>
    <m/>
    <n v="10.1223177406897"/>
  </r>
  <r>
    <x v="49"/>
    <x v="49"/>
    <s v="Verla 1 ja 2"/>
    <s v="WRI1002585"/>
    <n v="3"/>
    <n v="61.066699999999997"/>
    <n v="26.633299999999998"/>
    <x v="0"/>
    <m/>
    <m/>
    <m/>
    <x v="0"/>
    <s v="KSS Energia Oy"/>
    <s v="Finnish Energy Authority"/>
    <s v="http://www.energiavirasto.fi/en/voimalaitosrekisteri"/>
    <s v="CARMA"/>
    <m/>
    <m/>
    <m/>
    <m/>
    <m/>
    <n v="16.870529567816199"/>
  </r>
  <r>
    <x v="49"/>
    <x v="49"/>
    <s v="Vihtakoski"/>
    <s v="WRI1002586"/>
    <n v="1.5"/>
    <n v="62.383299999999998"/>
    <n v="30.466699999999999"/>
    <x v="0"/>
    <m/>
    <m/>
    <m/>
    <x v="0"/>
    <s v="Pohjois-Karjalan SÃ¤hkÃ¶ Oy"/>
    <s v="Finnish Energy Authority"/>
    <s v="http://www.energiavirasto.fi/en/voimalaitosrekisteri"/>
    <s v="CARMA"/>
    <m/>
    <m/>
    <m/>
    <m/>
    <m/>
    <n v="8.4352647839081207"/>
  </r>
  <r>
    <x v="49"/>
    <x v="49"/>
    <s v="Voikkaa ve 1"/>
    <s v="WRI1002591"/>
    <n v="32.9"/>
    <n v="60.933300000000003"/>
    <n v="26.616700000000002"/>
    <x v="0"/>
    <m/>
    <m/>
    <m/>
    <x v="0"/>
    <s v="UPM-Kymmene Oyj"/>
    <s v="Finnish Energy Authority"/>
    <s v="http://www.energiavirasto.fi/en/voimalaitosrekisteri"/>
    <s v="CARMA"/>
    <m/>
    <m/>
    <m/>
    <m/>
    <m/>
    <n v="185.01347426038399"/>
  </r>
  <r>
    <x v="49"/>
    <x v="49"/>
    <s v="Vuolenkoski ve"/>
    <s v="WRI1002592"/>
    <n v="9.5"/>
    <n v="61.083300000000001"/>
    <n v="26.133299999999998"/>
    <x v="0"/>
    <m/>
    <m/>
    <m/>
    <x v="0"/>
    <s v="Myllykoski Paper Oy"/>
    <s v="Finnish Energy Authority"/>
    <s v="http://www.energiavirasto.fi/en/voimalaitosrekisteri"/>
    <s v="CARMA"/>
    <m/>
    <m/>
    <m/>
    <m/>
    <m/>
    <n v="53.423343631418099"/>
  </r>
  <r>
    <x v="49"/>
    <x v="49"/>
    <s v="Vuosaari A"/>
    <s v="WRI1002593"/>
    <n v="163"/>
    <n v="60.219900000000003"/>
    <n v="25.1692"/>
    <x v="1"/>
    <m/>
    <m/>
    <m/>
    <x v="0"/>
    <s v="Helsingin Energia"/>
    <s v="Finnish Energy Authority"/>
    <s v="http://www.energiavirasto.fi/en/voimalaitosrekisteri"/>
    <s v="GEODB"/>
    <m/>
    <m/>
    <m/>
    <m/>
    <m/>
    <n v="467.71113767475703"/>
  </r>
  <r>
    <x v="49"/>
    <x v="49"/>
    <s v="Vuosaari B"/>
    <s v="WRI1002594"/>
    <n v="485"/>
    <n v="60.219900000000003"/>
    <n v="25.1692"/>
    <x v="1"/>
    <m/>
    <m/>
    <m/>
    <x v="0"/>
    <s v="Helsingin Energia"/>
    <s v="Finnish Energy Authority"/>
    <s v="http://www.energiavirasto.fi/en/voimalaitosrekisteri"/>
    <s v="GEODB"/>
    <m/>
    <m/>
    <m/>
    <m/>
    <m/>
    <n v="1391.6558390936"/>
  </r>
  <r>
    <x v="49"/>
    <x v="49"/>
    <s v="Ylivieska"/>
    <s v="WRI1002598"/>
    <n v="6.2"/>
    <n v="64.083299999999994"/>
    <n v="24.55"/>
    <x v="9"/>
    <m/>
    <m/>
    <m/>
    <x v="0"/>
    <s v="Oy Perhonjoki AB"/>
    <s v="Finnish Energy Authority"/>
    <s v="http://www.energiavirasto.fi/en/voimalaitosrekisteri"/>
    <s v="CARMA"/>
    <m/>
    <m/>
    <m/>
    <m/>
    <m/>
    <n v="32.182311826970697"/>
  </r>
  <r>
    <x v="50"/>
    <x v="50"/>
    <s v="ARRIGHI"/>
    <s v="WRI1002687"/>
    <n v="254"/>
    <n v="48.787199999999999"/>
    <n v="2.4033000000000002"/>
    <x v="3"/>
    <m/>
    <m/>
    <m/>
    <x v="0"/>
    <m/>
    <s v="RTE Transmission Operator"/>
    <s v="http://clients.rte-france.com/lang/an/visiteurs/vie/prod/parc_reference.jsp"/>
    <s v="CARMA"/>
    <m/>
    <m/>
    <m/>
    <m/>
    <m/>
    <n v="104.540565177757"/>
  </r>
  <r>
    <x v="50"/>
    <x v="50"/>
    <s v="ASTON"/>
    <s v="WRI1002688"/>
    <n v="104"/>
    <n v="42.777000000000001"/>
    <n v="1.677"/>
    <x v="0"/>
    <m/>
    <m/>
    <m/>
    <x v="0"/>
    <m/>
    <s v="RTE Transmission Operator"/>
    <s v="http://clients.rte-france.com/lang/an/visiteurs/vie/prod/parc_reference.jsp"/>
    <s v="GEODB"/>
    <m/>
    <m/>
    <m/>
    <m/>
    <m/>
    <n v="364.998687542759"/>
  </r>
  <r>
    <x v="50"/>
    <x v="50"/>
    <s v="AVIGNON"/>
    <s v="WRI1002689"/>
    <n v="126"/>
    <n v="43.975999999999999"/>
    <n v="4.8170000000000002"/>
    <x v="0"/>
    <m/>
    <m/>
    <m/>
    <x v="0"/>
    <m/>
    <s v="RTE Transmission Operator"/>
    <s v="http://clients.rte-france.com/lang/an/visiteurs/vie/prod/parc_reference.jsp"/>
    <s v="GEODB"/>
    <m/>
    <m/>
    <m/>
    <m/>
    <m/>
    <n v="442.209948369112"/>
  </r>
  <r>
    <x v="50"/>
    <x v="50"/>
    <s v="Ablaincourt-Pressoir"/>
    <s v="WRI1024142"/>
    <n v="14.35"/>
    <n v="49.8414"/>
    <n v="2.824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7.312501489633402"/>
  </r>
  <r>
    <x v="50"/>
    <x v="50"/>
    <s v="Ablainzevelle"/>
    <s v="WRI1024534"/>
    <n v="10"/>
    <n v="50.152900000000002"/>
    <n v="2.7410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Achiet-le-Grand"/>
    <s v="WRI1024086"/>
    <n v="18"/>
    <n v="50.1327"/>
    <n v="2.7791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4.259583750062902"/>
  </r>
  <r>
    <x v="50"/>
    <x v="50"/>
    <s v="Adriers"/>
    <s v="WRI1024549"/>
    <n v="10"/>
    <n v="46.264400000000002"/>
    <n v="0.7899000000000000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Agde"/>
    <s v="WRI1025639"/>
    <n v="1.1595599999999999"/>
    <n v="43.309399999999997"/>
    <n v="3.4845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91401963843403"/>
  </r>
  <r>
    <x v="50"/>
    <x v="50"/>
    <s v="Agenville"/>
    <s v="WRI1024852"/>
    <n v="6"/>
    <n v="50.171500000000002"/>
    <n v="2.1078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419861250020899"/>
  </r>
  <r>
    <x v="50"/>
    <x v="50"/>
    <s v="Aghione"/>
    <s v="WRI1024646"/>
    <n v="8.5331399999999995"/>
    <n v="42.098599999999998"/>
    <n v="9.411899999999999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4.0851681133421"/>
  </r>
  <r>
    <x v="50"/>
    <x v="50"/>
    <s v="Agos-Vidalos"/>
    <s v="WRI1025409"/>
    <n v="1.6"/>
    <n v="43.0398"/>
    <n v="-7.5300000000000006E-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6153644237347597"/>
  </r>
  <r>
    <x v="50"/>
    <x v="50"/>
    <s v="Aigrefeuille-d'Aunis"/>
    <s v="WRI1025241"/>
    <n v="2.1855600000000002"/>
    <n v="46.116500000000002"/>
    <n v="-0.94440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6075793930248401"/>
  </r>
  <r>
    <x v="50"/>
    <x v="50"/>
    <s v="Aiguillon"/>
    <s v="WRI1025631"/>
    <n v="1.177"/>
    <n v="44.300899999999999"/>
    <n v="0.35770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1308024542098796"/>
  </r>
  <r>
    <x v="50"/>
    <x v="50"/>
    <s v="Aiguillon"/>
    <s v="WRI1025153"/>
    <n v="2.5772699999999999"/>
    <n v="44.300899999999999"/>
    <n v="0.35770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2541527765246103"/>
  </r>
  <r>
    <x v="50"/>
    <x v="50"/>
    <s v="Airaines"/>
    <s v="WRI1024338"/>
    <n v="12"/>
    <n v="49.972000000000001"/>
    <n v="1.9449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Airan"/>
    <s v="WRI1024699"/>
    <n v="8"/>
    <n v="49.094799999999999"/>
    <n v="-0.14599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Aire-sur-l'Adour"/>
    <s v="WRI1025227"/>
    <n v="2.2352699999999999"/>
    <n v="43.699100000000001"/>
    <n v="-0.26429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6896328583276699"/>
  </r>
  <r>
    <x v="50"/>
    <x v="50"/>
    <s v="Aix-en-Provence"/>
    <s v="WRI1024988"/>
    <n v="4.2450000000000001"/>
    <n v="43.536099999999998"/>
    <n v="5.3983999999999996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6.677933383800099"/>
  </r>
  <r>
    <x v="50"/>
    <x v="50"/>
    <s v="Aix-en-Provence"/>
    <s v="WRI1024662"/>
    <n v="8.3611900000000006"/>
    <n v="43.536099999999998"/>
    <n v="5.3983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3.8013400433597"/>
  </r>
  <r>
    <x v="50"/>
    <x v="50"/>
    <s v="Aizenay"/>
    <s v="WRI1025506"/>
    <n v="1.3662700000000001"/>
    <n v="46.738500000000002"/>
    <n v="-1.626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2552240603360398"/>
  </r>
  <r>
    <x v="50"/>
    <x v="50"/>
    <s v="Ajaccio"/>
    <s v="WRI1025231"/>
    <n v="2.20953"/>
    <n v="41.934899999999999"/>
    <n v="8.7012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6471453065896902"/>
  </r>
  <r>
    <x v="50"/>
    <x v="50"/>
    <s v="Albaret-le-Comtal"/>
    <s v="WRI1024376"/>
    <n v="11.68"/>
    <n v="44.867400000000004"/>
    <n v="3.1442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0.992160293263701"/>
  </r>
  <r>
    <x v="50"/>
    <x v="50"/>
    <s v="Albas"/>
    <s v="WRI1025341"/>
    <n v="1.8"/>
    <n v="44.461399999999998"/>
    <n v="1.2405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6.3172849767016102"/>
  </r>
  <r>
    <x v="50"/>
    <x v="50"/>
    <s v="Albi"/>
    <s v="WRI1024790"/>
    <n v="6.7044800000000002"/>
    <n v="43.925699999999999"/>
    <n v="2.147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1.0667032197455"/>
  </r>
  <r>
    <x v="50"/>
    <x v="50"/>
    <s v="Albias"/>
    <s v="WRI1025181"/>
    <n v="2.41"/>
    <n v="44.081800000000001"/>
    <n v="1.4484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9780497159491599"/>
  </r>
  <r>
    <x v="50"/>
    <x v="50"/>
    <s v="Allaire"/>
    <s v="WRI1024682"/>
    <n v="8.1999999999999993"/>
    <n v="47.639600000000002"/>
    <n v="-2.177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6071437083619"/>
  </r>
  <r>
    <x v="50"/>
    <x v="50"/>
    <s v="Allanche"/>
    <s v="WRI1024004"/>
    <n v="24"/>
    <n v="45.231200000000001"/>
    <n v="2.953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5.679445000083803"/>
  </r>
  <r>
    <x v="50"/>
    <x v="50"/>
    <s v="Allemant"/>
    <s v="WRI1025560"/>
    <n v="1.26"/>
    <n v="49.462400000000002"/>
    <n v="3.4535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9503406510219401"/>
  </r>
  <r>
    <x v="50"/>
    <x v="50"/>
    <s v="Allement"/>
    <s v="WRI1026697"/>
    <n v="32"/>
    <n v="46.112000000000002"/>
    <n v="5.4219999999999997"/>
    <x v="0"/>
    <m/>
    <m/>
    <m/>
    <x v="81"/>
    <s v="EDF"/>
    <s v="EDF"/>
    <s v="https://www.edf.fr/en/the-edf-group/industrial-provider/renewable-energies/hydropower"/>
    <s v="GEODB"/>
    <m/>
    <m/>
    <m/>
    <m/>
    <m/>
    <n v="112.307288474695"/>
  </r>
  <r>
    <x v="50"/>
    <x v="50"/>
    <s v="Allemond"/>
    <s v="WRI1024888"/>
    <n v="5.3"/>
    <n v="45.170400000000001"/>
    <n v="6.0178000000000003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8.600894653621399"/>
  </r>
  <r>
    <x v="50"/>
    <x v="50"/>
    <s v="Allery"/>
    <s v="WRI1024949"/>
    <n v="4.5999999999999996"/>
    <n v="49.959600000000002"/>
    <n v="1.8855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8.7552269583494002"/>
  </r>
  <r>
    <x v="50"/>
    <x v="50"/>
    <s v="AllibaudiÃ¨res"/>
    <s v="WRI1023962"/>
    <n v="35"/>
    <n v="48.607100000000003"/>
    <n v="4.1482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66.615857291788899"/>
  </r>
  <r>
    <x v="50"/>
    <x v="50"/>
    <s v="Allondrelle-la-Malmaison"/>
    <s v="WRI1024436"/>
    <n v="10.76"/>
    <n v="49.511200000000002"/>
    <n v="5.568399999999999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0.479617841704201"/>
  </r>
  <r>
    <x v="50"/>
    <x v="50"/>
    <s v="Allonnes"/>
    <s v="WRI1023946"/>
    <n v="52.274999999999999"/>
    <n v="48.340699999999998"/>
    <n v="1.6759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99.495541140807603"/>
  </r>
  <r>
    <x v="50"/>
    <x v="50"/>
    <s v="Alluyes"/>
    <s v="WRI1024260"/>
    <n v="12"/>
    <n v="48.228999999999999"/>
    <n v="1.364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Ally"/>
    <s v="WRI1023971"/>
    <n v="31.5"/>
    <n v="45.173299999999998"/>
    <n v="3.3008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59.954271562610003"/>
  </r>
  <r>
    <x v="50"/>
    <x v="50"/>
    <s v="AlÃ¨s"/>
    <s v="WRI1025057"/>
    <n v="3.5015000000000001"/>
    <n v="44.125399999999999"/>
    <n v="4.088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.7797265893759304"/>
  </r>
  <r>
    <x v="50"/>
    <x v="50"/>
    <s v="AlÃ©ria"/>
    <s v="WRI1025040"/>
    <n v="3.6619799999999998"/>
    <n v="42.106099999999998"/>
    <n v="9.496000000000000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6.0446217837392204"/>
  </r>
  <r>
    <x v="50"/>
    <x v="50"/>
    <s v="Amanty"/>
    <s v="WRI1024201"/>
    <n v="12.3"/>
    <n v="48.515599999999999"/>
    <n v="5.60500000000000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3.410715562542901"/>
  </r>
  <r>
    <x v="50"/>
    <x v="50"/>
    <s v="Amanvillers"/>
    <s v="WRI1025738"/>
    <n v="1.06"/>
    <n v="49.1599"/>
    <n v="6.0461999999999998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1645722937168701"/>
  </r>
  <r>
    <x v="50"/>
    <x v="50"/>
    <s v="AmbarÃ¨s-et-Lagrave"/>
    <s v="WRI1025710"/>
    <n v="1.08202"/>
    <n v="44.943800000000003"/>
    <n v="-0.50080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8602877744868"/>
  </r>
  <r>
    <x v="50"/>
    <x v="50"/>
    <s v="Ambon"/>
    <s v="WRI1024484"/>
    <n v="10.02"/>
    <n v="47.557600000000001"/>
    <n v="-2.5394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71168287534999"/>
  </r>
  <r>
    <x v="50"/>
    <x v="50"/>
    <s v="Ambonville"/>
    <s v="WRI1024520"/>
    <n v="10"/>
    <n v="48.313899999999997"/>
    <n v="5.0106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Ambricourt"/>
    <s v="WRI1025017"/>
    <n v="4"/>
    <n v="50.466200000000001"/>
    <n v="2.1709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7.6132408333473096"/>
  </r>
  <r>
    <x v="50"/>
    <x v="50"/>
    <s v="AmbriÃ¨res-les-VallÃ©es"/>
    <s v="WRI1025492"/>
    <n v="1.4"/>
    <n v="48.422800000000002"/>
    <n v="-0.62450000000000006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9134438707679102"/>
  </r>
  <r>
    <x v="50"/>
    <x v="50"/>
    <s v="AmelÃ©court"/>
    <s v="WRI1024304"/>
    <n v="12"/>
    <n v="48.840600000000002"/>
    <n v="6.4881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Amiens"/>
    <s v="WRI1025116"/>
    <n v="2.83"/>
    <n v="49.900300000000001"/>
    <n v="2.290700000000000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1.1186222558667"/>
  </r>
  <r>
    <x v="50"/>
    <x v="50"/>
    <s v="Anetz"/>
    <s v="WRI1025740"/>
    <n v="1.0565599999999999"/>
    <n v="47.381100000000004"/>
    <n v="-1.0942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440034057606799"/>
  </r>
  <r>
    <x v="50"/>
    <x v="50"/>
    <s v="Angers"/>
    <s v="WRI1025673"/>
    <n v="1.11625"/>
    <n v="47.476599999999998"/>
    <n v="-0.5561000000000000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425302885594399"/>
  </r>
  <r>
    <x v="50"/>
    <x v="50"/>
    <s v="Anglet"/>
    <s v="WRI1025154"/>
    <n v="2.5711300000000001"/>
    <n v="43.491199999999999"/>
    <n v="-1.515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2440178282856298"/>
  </r>
  <r>
    <x v="50"/>
    <x v="50"/>
    <s v="AngoulÃªme"/>
    <s v="WRI1025736"/>
    <n v="1.0614399999999999"/>
    <n v="45.647599999999997"/>
    <n v="0.14499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5205854377472"/>
  </r>
  <r>
    <x v="50"/>
    <x v="50"/>
    <s v="Anost"/>
    <s v="WRI1025313"/>
    <n v="1.9"/>
    <n v="47.076700000000002"/>
    <n v="4.0922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6.66824525318503"/>
  </r>
  <r>
    <x v="50"/>
    <x v="50"/>
    <s v="Anoux"/>
    <s v="WRI1024466"/>
    <n v="10.25"/>
    <n v="49.273299999999999"/>
    <n v="5.8647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5089296354524"/>
  </r>
  <r>
    <x v="50"/>
    <x v="50"/>
    <s v="Ansauvillers"/>
    <s v="WRI1024395"/>
    <n v="11.5"/>
    <n v="49.567"/>
    <n v="2.387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888067395873499"/>
  </r>
  <r>
    <x v="50"/>
    <x v="50"/>
    <s v="Anse-Bertrand"/>
    <s v="WRI1025102"/>
    <n v="3.0249999999999999"/>
    <n v="16.465299999999999"/>
    <n v="-61.462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5.7575133802189002"/>
  </r>
  <r>
    <x v="50"/>
    <x v="50"/>
    <s v="Antibes"/>
    <s v="WRI1024408"/>
    <n v="11.44"/>
    <n v="43.587600000000002"/>
    <n v="7.1054000000000004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4.945950037849997"/>
  </r>
  <r>
    <x v="50"/>
    <x v="50"/>
    <s v="AntoignÃ©"/>
    <s v="WRI1024711"/>
    <n v="8"/>
    <n v="47.078499999999998"/>
    <n v="-0.13220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Appietto"/>
    <s v="WRI1024933"/>
    <n v="4.7492799999999997"/>
    <n v="42.003399999999999"/>
    <n v="8.734199999999999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8393659564162004"/>
  </r>
  <r>
    <x v="50"/>
    <x v="50"/>
    <s v="Apremont"/>
    <s v="WRI1025548"/>
    <n v="1.2940799999999999"/>
    <n v="46.757599999999996"/>
    <n v="-1.7490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360641395914901"/>
  </r>
  <r>
    <x v="50"/>
    <x v="50"/>
    <s v="Aragnouet"/>
    <s v="WRI1024461"/>
    <n v="10.255000000000001"/>
    <n v="42.784500000000001"/>
    <n v="0.178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5.990976353374997"/>
  </r>
  <r>
    <x v="50"/>
    <x v="50"/>
    <s v="ArbÃ©ost"/>
    <s v="WRI1025289"/>
    <n v="2"/>
    <n v="42.979500000000002"/>
    <n v="-0.27379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7.0192055296684499"/>
  </r>
  <r>
    <x v="50"/>
    <x v="50"/>
    <s v="Arcambal"/>
    <s v="WRI1025185"/>
    <n v="2.4"/>
    <n v="44.454799999999999"/>
    <n v="1.548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8.4230466356021392"/>
  </r>
  <r>
    <x v="50"/>
    <x v="50"/>
    <s v="Arconcey"/>
    <s v="WRI1024253"/>
    <n v="12"/>
    <n v="47.216000000000001"/>
    <n v="4.4614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Ardin"/>
    <s v="WRI1024622"/>
    <n v="9"/>
    <n v="46.481299999999997"/>
    <n v="-0.5550000000000000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129791875031401"/>
  </r>
  <r>
    <x v="50"/>
    <x v="50"/>
    <s v="Ardouval"/>
    <s v="WRI1024327"/>
    <n v="12"/>
    <n v="49.741399999999999"/>
    <n v="1.272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Arette"/>
    <s v="WRI1025588"/>
    <n v="1.228"/>
    <n v="43.040300000000002"/>
    <n v="-0.73609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3097921952164304"/>
  </r>
  <r>
    <x v="50"/>
    <x v="50"/>
    <s v="Arfons"/>
    <s v="WRI1024032"/>
    <n v="22"/>
    <n v="43.424100000000003"/>
    <n v="2.1894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1.8728245834102"/>
  </r>
  <r>
    <x v="50"/>
    <x v="50"/>
    <s v="Argancy"/>
    <s v="WRI1024998"/>
    <n v="4.0999999999999996"/>
    <n v="49.198399999999999"/>
    <n v="6.2102000000000004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4.3893713358203"/>
  </r>
  <r>
    <x v="50"/>
    <x v="50"/>
    <s v="Argentat"/>
    <s v="WRI1026719"/>
    <n v="48"/>
    <n v="45.103999999999999"/>
    <n v="1.954"/>
    <x v="0"/>
    <m/>
    <m/>
    <m/>
    <x v="56"/>
    <s v="EDF"/>
    <s v="EDF"/>
    <s v="https://www.edf.fr/en/the-edf-group/industrial-provider/renewable-energies/hydropower"/>
    <s v="GEODB"/>
    <m/>
    <m/>
    <m/>
    <m/>
    <m/>
    <n v="168.46093271204199"/>
  </r>
  <r>
    <x v="50"/>
    <x v="50"/>
    <s v="Argentat"/>
    <s v="WRI1026718"/>
    <n v="47.5"/>
    <n v="45.103999999999999"/>
    <n v="1.954"/>
    <x v="0"/>
    <m/>
    <m/>
    <m/>
    <x v="0"/>
    <s v="EDF"/>
    <s v="EDF"/>
    <s v="https://www.edf.fr/en/the-edf-group/industrial-provider/renewable-energies/hydropower"/>
    <s v="GEODB"/>
    <m/>
    <m/>
    <m/>
    <m/>
    <m/>
    <n v="166.70613132962501"/>
  </r>
  <r>
    <x v="50"/>
    <x v="50"/>
    <s v="Argenteuil"/>
    <s v="WRI1024458"/>
    <n v="10.3"/>
    <n v="48.951799999999999"/>
    <n v="2.2406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0.467070401211103"/>
  </r>
  <r>
    <x v="50"/>
    <x v="50"/>
    <s v="Argentiere-La Bessee"/>
    <s v="WRI1026703"/>
    <n v="38"/>
    <n v="44.783000000000001"/>
    <n v="6.548"/>
    <x v="0"/>
    <m/>
    <m/>
    <m/>
    <x v="28"/>
    <s v="EDF"/>
    <s v="EDF"/>
    <s v="https://www.edf.fr/en/the-edf-group/industrial-provider/renewable-energies/hydropower"/>
    <s v="GEODB"/>
    <m/>
    <m/>
    <m/>
    <m/>
    <m/>
    <n v="133.36490506370001"/>
  </r>
  <r>
    <x v="50"/>
    <x v="50"/>
    <s v="Argentine"/>
    <s v="WRI1024814"/>
    <n v="6.2859999999999996"/>
    <n v="45.489400000000003"/>
    <n v="6.3327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2.061362979747901"/>
  </r>
  <r>
    <x v="50"/>
    <x v="50"/>
    <s v="Arles"/>
    <s v="WRI1024606"/>
    <n v="9.0740499999999997"/>
    <n v="43.546799999999998"/>
    <n v="4.66169999999999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4.9780174377628"/>
  </r>
  <r>
    <x v="50"/>
    <x v="50"/>
    <s v="Arlos"/>
    <s v="WRI1024887"/>
    <n v="5.3"/>
    <n v="42.874400000000001"/>
    <n v="0.69550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8.600894653621399"/>
  </r>
  <r>
    <x v="50"/>
    <x v="50"/>
    <s v="Arpajon-sur-CÃ¨re"/>
    <s v="WRI1024971"/>
    <n v="4.41"/>
    <n v="44.875900000000001"/>
    <n v="2.4647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7.326192278576801"/>
  </r>
  <r>
    <x v="50"/>
    <x v="50"/>
    <s v="Arpajon-sur-CÃ¨re"/>
    <s v="WRI1024413"/>
    <n v="11.276450000000001"/>
    <n v="44.875900000000001"/>
    <n v="2.4647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8.613393659508201"/>
  </r>
  <r>
    <x v="50"/>
    <x v="50"/>
    <s v="Arques"/>
    <s v="WRI1024626"/>
    <n v="8.9"/>
    <n v="50.740900000000003"/>
    <n v="2.3195999999999999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34.966691900075602"/>
  </r>
  <r>
    <x v="50"/>
    <x v="50"/>
    <s v="Arras-sur-RhÃ´ne"/>
    <s v="WRI1024989"/>
    <n v="4.2421199999999999"/>
    <n v="45.143300000000004"/>
    <n v="4.8037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0022258344490798"/>
  </r>
  <r>
    <x v="50"/>
    <x v="50"/>
    <s v="Arreau"/>
    <s v="WRI1024447"/>
    <n v="10.494999999999999"/>
    <n v="42.914299999999997"/>
    <n v="0.33560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6.833281016935203"/>
  </r>
  <r>
    <x v="50"/>
    <x v="50"/>
    <s v="Arsac"/>
    <s v="WRI1023947"/>
    <n v="48.237679999999997"/>
    <n v="44.983699999999999"/>
    <n v="-0.74470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9.623190548567095"/>
  </r>
  <r>
    <x v="50"/>
    <x v="50"/>
    <s v="Artemare"/>
    <s v="WRI1024954"/>
    <n v="4.5430000000000001"/>
    <n v="45.869900000000001"/>
    <n v="5.6901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5.944125360641801"/>
  </r>
  <r>
    <x v="50"/>
    <x v="50"/>
    <s v="Artemps"/>
    <s v="WRI1024478"/>
    <n v="10.119999999999999"/>
    <n v="49.761499999999998"/>
    <n v="3.197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261499308368698"/>
  </r>
  <r>
    <x v="50"/>
    <x v="50"/>
    <s v="Artouste"/>
    <s v="WRI1026741"/>
    <n v="88"/>
    <n v="42.887"/>
    <n v="-0.41099999999999998"/>
    <x v="0"/>
    <m/>
    <m/>
    <m/>
    <x v="87"/>
    <s v="GDF-SUEZ"/>
    <s v="GDF Suez"/>
    <s v="https://www.google.com/url?sa=t&amp;rct=j&amp;q=&amp;esrc=s&amp;source=web&amp;cd=1&amp;ved=0ahUKEwjEnZCx08nRAhWg0YMKHTOPA44QFggaMAA&amp;url=https%3A%2F%2Fwww.engie.com%2Fwp-content%2Fuploads%2F2014%2F08%2Fgdf-suez-analyst-pack-h1-2014-vdef.xlsx&amp;usg=AFQjCNGc2ScgE-1yvO4z_L-JlmOchrj8JA&amp;sig2=xPDWHDRk2KIN7MmJspH6Bg&amp;bvm=bv.144224172 d.amc&amp;cad=rja"/>
    <s v="GEODB"/>
    <m/>
    <m/>
    <m/>
    <m/>
    <m/>
    <n v="308.84504330541199"/>
  </r>
  <r>
    <x v="50"/>
    <x v="50"/>
    <s v="Arudy"/>
    <s v="WRI1025651"/>
    <n v="1.1479999999999999"/>
    <n v="43.100499999999997"/>
    <n v="-0.47460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0290239740296903"/>
  </r>
  <r>
    <x v="50"/>
    <x v="50"/>
    <s v="Arvillard"/>
    <s v="WRI1024651"/>
    <n v="8.5"/>
    <n v="45.409500000000001"/>
    <n v="6.1708999999999996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9.831623501090899"/>
  </r>
  <r>
    <x v="50"/>
    <x v="50"/>
    <s v="Assac"/>
    <s v="WRI1024060"/>
    <n v="20"/>
    <n v="43.9786"/>
    <n v="2.4342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8.066204166736497"/>
  </r>
  <r>
    <x v="50"/>
    <x v="50"/>
    <s v="Assigny"/>
    <s v="WRI1024328"/>
    <n v="12"/>
    <n v="49.982799999999997"/>
    <n v="1.2869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Aste-BÃ©on"/>
    <s v="WRI1025671"/>
    <n v="1.1200000000000001"/>
    <n v="43.030299999999997"/>
    <n v="-0.39729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.9307550966143299"/>
  </r>
  <r>
    <x v="50"/>
    <x v="50"/>
    <s v="Aubagne"/>
    <s v="WRI1025163"/>
    <n v="2.5022000000000002"/>
    <n v="43.293599999999998"/>
    <n v="5.5632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1302390038373398"/>
  </r>
  <r>
    <x v="50"/>
    <x v="50"/>
    <s v="Aubas"/>
    <s v="WRI1025665"/>
    <n v="1.1259999999999999"/>
    <n v="45.0792"/>
    <n v="1.1984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.9518127132033398"/>
  </r>
  <r>
    <x v="50"/>
    <x v="50"/>
    <s v="Aubenas"/>
    <s v="WRI1025513"/>
    <n v="1.3489"/>
    <n v="44.610300000000002"/>
    <n v="4.39569999999999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2265523908065599"/>
  </r>
  <r>
    <x v="50"/>
    <x v="50"/>
    <s v="Aubergenville"/>
    <s v="WRI1024438"/>
    <n v="10.68047"/>
    <n v="48.962899999999998"/>
    <n v="1.8493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7.6296434231135"/>
  </r>
  <r>
    <x v="50"/>
    <x v="50"/>
    <s v="Aubigny"/>
    <s v="WRI1024443"/>
    <n v="10.5"/>
    <n v="48.914000000000001"/>
    <n v="-0.215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984757187536601"/>
  </r>
  <r>
    <x v="50"/>
    <x v="50"/>
    <s v="Aubusson"/>
    <s v="WRI1025428"/>
    <n v="1.5483199999999999"/>
    <n v="45.950899999999997"/>
    <n v="2.1665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5557236249785902"/>
  </r>
  <r>
    <x v="50"/>
    <x v="50"/>
    <s v="Auch"/>
    <s v="WRI1025723"/>
    <n v="1.0669999999999999"/>
    <n v="43.653300000000002"/>
    <n v="0.57509999999999994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1920741862225501"/>
  </r>
  <r>
    <x v="50"/>
    <x v="50"/>
    <s v="Audrieu"/>
    <s v="WRI1024581"/>
    <n v="9.1999999999999993"/>
    <n v="49.204599999999999"/>
    <n v="-0.6042999999999999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5104539166988"/>
  </r>
  <r>
    <x v="50"/>
    <x v="50"/>
    <s v="Aumelas"/>
    <s v="WRI1023957"/>
    <n v="36"/>
    <n v="43.5319"/>
    <n v="3.6133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68.519167500125803"/>
  </r>
  <r>
    <x v="50"/>
    <x v="50"/>
    <s v="Aumont-Aubrac"/>
    <s v="WRI1025436"/>
    <n v="1.51505"/>
    <n v="44.723799999999997"/>
    <n v="3.2818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5008067311820601"/>
  </r>
  <r>
    <x v="50"/>
    <x v="50"/>
    <s v="Aurel"/>
    <s v="WRI1025505"/>
    <n v="1.3771"/>
    <n v="44.138100000000001"/>
    <n v="5.3971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2731005244122802"/>
  </r>
  <r>
    <x v="50"/>
    <x v="50"/>
    <s v="Auriac-Lagast"/>
    <s v="WRI1025433"/>
    <n v="1.5385899999999999"/>
    <n v="44.143999999999998"/>
    <n v="2.5958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5396628682415798"/>
  </r>
  <r>
    <x v="50"/>
    <x v="50"/>
    <s v="Auribeau-sur-Siagne"/>
    <s v="WRI1025182"/>
    <n v="2.4"/>
    <n v="43.612099999999998"/>
    <n v="6.9118000000000004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8.4230466356021392"/>
  </r>
  <r>
    <x v="50"/>
    <x v="50"/>
    <s v="Aurillac"/>
    <s v="WRI1024955"/>
    <n v="4.5172299999999996"/>
    <n v="44.924500000000002"/>
    <n v="2.4418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45633423999048"/>
  </r>
  <r>
    <x v="50"/>
    <x v="50"/>
    <s v="Aussac-Vadalle"/>
    <s v="WRI1024700"/>
    <n v="8"/>
    <n v="45.821899999999999"/>
    <n v="0.215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Aussillon"/>
    <s v="WRI1025494"/>
    <n v="1.3993500000000001"/>
    <n v="43.494700000000002"/>
    <n v="2.3555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3098273319557898"/>
  </r>
  <r>
    <x v="50"/>
    <x v="50"/>
    <s v="Auterive"/>
    <s v="WRI1025217"/>
    <n v="2.2730000000000001"/>
    <n v="43.359400000000001"/>
    <n v="1.4775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7.9773270844682003"/>
  </r>
  <r>
    <x v="50"/>
    <x v="50"/>
    <s v="Autremencourt"/>
    <s v="WRI1024139"/>
    <n v="14.5"/>
    <n v="49.704900000000002"/>
    <n v="3.7938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7.597998020883999"/>
  </r>
  <r>
    <x v="50"/>
    <x v="50"/>
    <s v="Auzat"/>
    <s v="WRI1025083"/>
    <n v="3.2"/>
    <n v="42.701900000000002"/>
    <n v="1.443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1.2307288474695"/>
  </r>
  <r>
    <x v="50"/>
    <x v="50"/>
    <s v="Auzerette"/>
    <s v="WRI1026692"/>
    <n v="29"/>
    <n v="45.365000000000002"/>
    <n v="2.6459999999999999"/>
    <x v="0"/>
    <m/>
    <m/>
    <m/>
    <x v="55"/>
    <s v="EDF"/>
    <s v="EDF"/>
    <s v="https://www.edf.fr/en/the-edf-group/industrial-provider/renewable-energies/hydropower"/>
    <s v="GEODB"/>
    <m/>
    <m/>
    <m/>
    <m/>
    <m/>
    <n v="101.77848018019201"/>
  </r>
  <r>
    <x v="50"/>
    <x v="50"/>
    <s v="Availles-Limouzine"/>
    <s v="WRI1025552"/>
    <n v="1.29016"/>
    <n v="46.133699999999997"/>
    <n v="0.64729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295936188916902"/>
  </r>
  <r>
    <x v="50"/>
    <x v="50"/>
    <s v="Avant-lÃ¨s-Marcilly"/>
    <s v="WRI1024491"/>
    <n v="10"/>
    <n v="48.432400000000001"/>
    <n v="3.5598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Avesnes-en-Bray"/>
    <s v="WRI1024329"/>
    <n v="12"/>
    <n v="49.472999999999999"/>
    <n v="1.675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Avignon"/>
    <s v="WRI1024372"/>
    <n v="11.74147"/>
    <n v="43.935299999999998"/>
    <n v="4.841300000000000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9.380975683952499"/>
  </r>
  <r>
    <x v="50"/>
    <x v="50"/>
    <s v="Avignonet-Lauragais"/>
    <s v="WRI1024184"/>
    <n v="12.6"/>
    <n v="43.377099999999999"/>
    <n v="1.7728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3.981708625044"/>
  </r>
  <r>
    <x v="50"/>
    <x v="50"/>
    <s v="Avignonet-Lauragais"/>
    <s v="WRI1024930"/>
    <n v="4.77224"/>
    <n v="43.377099999999999"/>
    <n v="1.7728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8772647205150399"/>
  </r>
  <r>
    <x v="50"/>
    <x v="50"/>
    <s v="Avon-les-Roches"/>
    <s v="WRI1024430"/>
    <n v="10.801259999999999"/>
    <n v="47.182699999999997"/>
    <n v="0.45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7.829024595391299"/>
  </r>
  <r>
    <x v="50"/>
    <x v="50"/>
    <s v="Avrieux"/>
    <s v="WRI1024378"/>
    <n v="11.6"/>
    <n v="45.177599999999998"/>
    <n v="6.7465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0.711392072076997"/>
  </r>
  <r>
    <x v="50"/>
    <x v="50"/>
    <s v="AvÃ¨ne"/>
    <s v="WRI1025541"/>
    <n v="1.3"/>
    <n v="43.748800000000003"/>
    <n v="3.1046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5624835942844904"/>
  </r>
  <r>
    <x v="50"/>
    <x v="50"/>
    <s v="AyssÃ¨nes"/>
    <s v="WRI1024237"/>
    <n v="12"/>
    <n v="44.092199999999998"/>
    <n v="2.7660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BAIX LOGIS NEUF 1"/>
    <s v="WRI1002690"/>
    <n v="140"/>
    <n v="44.676000000000002"/>
    <n v="4.7869999999999999"/>
    <x v="0"/>
    <m/>
    <m/>
    <m/>
    <x v="0"/>
    <m/>
    <s v="RTE Transmission Operator"/>
    <s v="http://clients.rte-france.com/lang/an/visiteurs/vie/prod/parc_reference.jsp"/>
    <s v="GEODB"/>
    <m/>
    <m/>
    <m/>
    <m/>
    <m/>
    <n v="491.34438707679197"/>
  </r>
  <r>
    <x v="50"/>
    <x v="50"/>
    <s v="BATHIE"/>
    <s v="WRI1002691"/>
    <n v="575"/>
    <n v="45.645000000000003"/>
    <n v="6.4450000000000003"/>
    <x v="0"/>
    <m/>
    <m/>
    <m/>
    <x v="0"/>
    <m/>
    <s v="RTE Transmission Operator"/>
    <s v="http://clients.rte-france.com/lang/an/visiteurs/vie/prod/parc_reference.jsp"/>
    <s v="GEODB"/>
    <m/>
    <m/>
    <m/>
    <m/>
    <m/>
    <n v="2018.02158977968"/>
  </r>
  <r>
    <x v="50"/>
    <x v="50"/>
    <s v="BEAUCHASTEL"/>
    <s v="WRI1002692"/>
    <n v="198"/>
    <n v="44.823999999999998"/>
    <n v="4.8109999999999999"/>
    <x v="0"/>
    <m/>
    <m/>
    <m/>
    <x v="0"/>
    <m/>
    <s v="RTE Transmission Operator"/>
    <s v="http://clients.rte-france.com/lang/an/visiteurs/vie/prod/parc_reference.jsp"/>
    <s v="GEODB"/>
    <m/>
    <m/>
    <m/>
    <m/>
    <m/>
    <n v="694.90134743717704"/>
  </r>
  <r>
    <x v="50"/>
    <x v="50"/>
    <s v="BELLEVILLE"/>
    <s v="WRI1002693"/>
    <n v="2620"/>
    <n v="47.510300000000001"/>
    <n v="2.875"/>
    <x v="5"/>
    <m/>
    <m/>
    <m/>
    <x v="0"/>
    <m/>
    <s v="RTE Transmission Operator"/>
    <s v="http://clients.rte-france.com/lang/an/visiteurs/vie/prod/parc_reference.jsp"/>
    <s v="GEODB"/>
    <m/>
    <m/>
    <m/>
    <m/>
    <m/>
    <n v="18114.3969586567"/>
  </r>
  <r>
    <x v="50"/>
    <x v="50"/>
    <s v="BLAYAIS"/>
    <s v="WRI1002694"/>
    <n v="3640"/>
    <n v="45.256"/>
    <n v="-0.69320000000000004"/>
    <x v="5"/>
    <m/>
    <m/>
    <m/>
    <x v="0"/>
    <m/>
    <s v="RTE Transmission Operator"/>
    <s v="http://clients.rte-france.com/lang/an/visiteurs/vie/prod/parc_reference.jsp"/>
    <s v="GEODB"/>
    <m/>
    <m/>
    <m/>
    <m/>
    <m/>
    <n v="25166.566766988701"/>
  </r>
  <r>
    <x v="50"/>
    <x v="50"/>
    <s v="BLENOD 5"/>
    <s v="WRI1002695"/>
    <n v="427"/>
    <n v="48.868099999999998"/>
    <n v="6.0849000000000002"/>
    <x v="1"/>
    <m/>
    <m/>
    <m/>
    <x v="0"/>
    <m/>
    <s v="RTE Transmission Operator"/>
    <s v="http://clients.rte-france.com/lang/an/visiteurs/vie/prod/parc_reference.jsp"/>
    <s v="WRI"/>
    <m/>
    <m/>
    <m/>
    <m/>
    <m/>
    <n v="1086.30437387657"/>
  </r>
  <r>
    <x v="50"/>
    <x v="50"/>
    <s v="BORT"/>
    <s v="WRI1002696"/>
    <n v="235"/>
    <n v="45.412999999999997"/>
    <n v="2.4977999999999998"/>
    <x v="0"/>
    <m/>
    <m/>
    <m/>
    <x v="0"/>
    <m/>
    <s v="RTE Transmission Operator"/>
    <s v="http://clients.rte-france.com/lang/an/visiteurs/vie/prod/parc_reference.jsp"/>
    <s v="GEODB"/>
    <m/>
    <m/>
    <m/>
    <m/>
    <m/>
    <n v="824.75664973604296"/>
  </r>
  <r>
    <x v="50"/>
    <x v="50"/>
    <s v="BOUCHAIN 7"/>
    <s v="WRI1002697"/>
    <n v="575"/>
    <n v="50.298699999999997"/>
    <n v="3.3155999999999999"/>
    <x v="1"/>
    <m/>
    <m/>
    <m/>
    <x v="0"/>
    <m/>
    <s v="RTE Transmission Operator"/>
    <s v="http://clients.rte-france.com/lang/an/visiteurs/vie/prod/parc_reference.jsp"/>
    <s v="GEODB"/>
    <m/>
    <m/>
    <m/>
    <m/>
    <m/>
    <n v="1462.82204913121"/>
  </r>
  <r>
    <x v="50"/>
    <x v="50"/>
    <s v="BOURG les VALENCE"/>
    <s v="WRI1002698"/>
    <n v="180"/>
    <n v="45.011000000000003"/>
    <n v="4.8390000000000004"/>
    <x v="0"/>
    <m/>
    <m/>
    <m/>
    <x v="0"/>
    <m/>
    <s v="RTE Transmission Operator"/>
    <s v="http://clients.rte-france.com/lang/an/visiteurs/vie/prod/parc_reference.jsp"/>
    <s v="GEODB"/>
    <m/>
    <m/>
    <m/>
    <m/>
    <m/>
    <n v="631.728497670161"/>
  </r>
  <r>
    <x v="50"/>
    <x v="50"/>
    <s v="BRENNILIS"/>
    <s v="WRI1002699"/>
    <n v="304"/>
    <n v="48.356699999999996"/>
    <n v="-3.8706"/>
    <x v="3"/>
    <m/>
    <m/>
    <m/>
    <x v="0"/>
    <m/>
    <s v="RTE Transmission Operator"/>
    <s v="http://clients.rte-france.com/lang/an/visiteurs/vie/prod/parc_reference.jsp"/>
    <s v="GEODB"/>
    <m/>
    <m/>
    <m/>
    <m/>
    <m/>
    <n v="125.11941659070099"/>
  </r>
  <r>
    <x v="50"/>
    <x v="50"/>
    <s v="BROMMAT"/>
    <s v="WRI1002700"/>
    <n v="406"/>
    <n v="44.768000000000001"/>
    <n v="2.6840000000000002"/>
    <x v="0"/>
    <m/>
    <m/>
    <m/>
    <x v="0"/>
    <m/>
    <s v="RTE Transmission Operator"/>
    <s v="http://clients.rte-france.com/lang/an/visiteurs/vie/prod/parc_reference.jsp"/>
    <s v="GEODB"/>
    <m/>
    <m/>
    <m/>
    <m/>
    <m/>
    <n v="1424.8987225226899"/>
  </r>
  <r>
    <x v="50"/>
    <x v="50"/>
    <s v="BUGEY"/>
    <s v="WRI1002701"/>
    <n v="3580"/>
    <n v="45.7973"/>
    <n v="5.2706"/>
    <x v="5"/>
    <m/>
    <m/>
    <m/>
    <x v="0"/>
    <m/>
    <s v="RTE Transmission Operator"/>
    <s v="http://clients.rte-france.com/lang/an/visiteurs/vie/prod/parc_reference.jsp"/>
    <s v="GEODB"/>
    <m/>
    <m/>
    <m/>
    <m/>
    <m/>
    <n v="24751.733248851499"/>
  </r>
  <r>
    <x v="50"/>
    <x v="50"/>
    <s v="Badecon-le-Pin"/>
    <s v="WRI1024709"/>
    <n v="8"/>
    <n v="46.532600000000002"/>
    <n v="1.6013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8.0768221186738"/>
  </r>
  <r>
    <x v="50"/>
    <x v="50"/>
    <s v="BagnÃ¨res-de-Bigorre"/>
    <s v="WRI1025251"/>
    <n v="2.13"/>
    <n v="42.974499999999999"/>
    <n v="0.13289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7.4754538890969"/>
  </r>
  <r>
    <x v="50"/>
    <x v="50"/>
    <s v="Baie-Mahault"/>
    <s v="WRI1024102"/>
    <n v="16.989450000000001"/>
    <n v="16.2516"/>
    <n v="-61.5921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8.0435173222541"/>
  </r>
  <r>
    <x v="50"/>
    <x v="50"/>
    <s v="Baigts-de-BÃ©arn"/>
    <s v="WRI1024738"/>
    <n v="7.9050000000000002"/>
    <n v="43.5244"/>
    <n v="-0.84630000000000005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7.743409856014502"/>
  </r>
  <r>
    <x v="50"/>
    <x v="50"/>
    <s v="Bailleul-sur-ThÃ©rain"/>
    <s v="WRI1025172"/>
    <n v="2.4780000000000002"/>
    <n v="49.385199999999998"/>
    <n v="2.2309999999999999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9.7356699470098302"/>
  </r>
  <r>
    <x v="50"/>
    <x v="50"/>
    <s v="Bais"/>
    <s v="WRI1025212"/>
    <n v="2.2999999999999998"/>
    <n v="48.252499999999998"/>
    <n v="-0.35699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.3776134791747001"/>
  </r>
  <r>
    <x v="50"/>
    <x v="50"/>
    <s v="Baissey"/>
    <s v="WRI1024282"/>
    <n v="12"/>
    <n v="47.748600000000003"/>
    <n v="5.249399999999999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BalazÃ©"/>
    <s v="WRI1024457"/>
    <n v="10.3"/>
    <n v="48.178100000000001"/>
    <n v="-1.1828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604095145869302"/>
  </r>
  <r>
    <x v="50"/>
    <x v="50"/>
    <s v="Bambiderstroff"/>
    <s v="WRI1024305"/>
    <n v="12"/>
    <n v="49.101100000000002"/>
    <n v="6.59700000000000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Banca"/>
    <s v="WRI1025034"/>
    <n v="3.78"/>
    <n v="43.100099999999998"/>
    <n v="-1.3715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3.2662984510733"/>
  </r>
  <r>
    <x v="50"/>
    <x v="50"/>
    <s v="Bancairon"/>
    <s v="WRI1026721"/>
    <n v="50"/>
    <n v="44.003"/>
    <n v="7.1369999999999996"/>
    <x v="0"/>
    <m/>
    <m/>
    <m/>
    <x v="119"/>
    <s v="EDF"/>
    <s v="EDF"/>
    <s v="https://www.edf.fr/en/the-edf-group/industrial-provider/renewable-energies/hydropower"/>
    <s v="GEODB"/>
    <m/>
    <m/>
    <m/>
    <m/>
    <m/>
    <n v="175.48013824171099"/>
  </r>
  <r>
    <x v="50"/>
    <x v="50"/>
    <s v="Bar"/>
    <s v="WRI1024702"/>
    <n v="8"/>
    <n v="45.3429"/>
    <n v="1.8152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8.0768221186738"/>
  </r>
  <r>
    <x v="50"/>
    <x v="50"/>
    <s v="Bar-sur-Aube"/>
    <s v="WRI1025442"/>
    <n v="1.5"/>
    <n v="48.234000000000002"/>
    <n v="4.7152000000000003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5.8932626797880303"/>
  </r>
  <r>
    <x v="50"/>
    <x v="50"/>
    <s v="Barbaste"/>
    <s v="WRI1024188"/>
    <n v="12.42661"/>
    <n v="44.158799999999999"/>
    <n v="0.244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0.511897253407"/>
  </r>
  <r>
    <x v="50"/>
    <x v="50"/>
    <s v="Barby"/>
    <s v="WRI1024488"/>
    <n v="10"/>
    <n v="49.525100000000002"/>
    <n v="4.315699999999999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Barraux"/>
    <s v="WRI1025616"/>
    <n v="1.2"/>
    <n v="45.435699999999997"/>
    <n v="5.9805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2115233178010696"/>
  </r>
  <r>
    <x v="50"/>
    <x v="50"/>
    <s v="Barre"/>
    <s v="WRI1024097"/>
    <n v="17.03"/>
    <n v="43.743299999999998"/>
    <n v="2.8155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2.413372847976099"/>
  </r>
  <r>
    <x v="50"/>
    <x v="50"/>
    <s v="Basse-Terre"/>
    <s v="WRI1025562"/>
    <n v="1.25858"/>
    <n v="16.000399999999999"/>
    <n v="-61.728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774663118254302"/>
  </r>
  <r>
    <x v="50"/>
    <x v="50"/>
    <s v="Bassu"/>
    <s v="WRI1024364"/>
    <n v="11.9"/>
    <n v="48.834299999999999"/>
    <n v="4.6931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649391479208202"/>
  </r>
  <r>
    <x v="50"/>
    <x v="50"/>
    <s v="Bastelicaccia"/>
    <s v="WRI1024965"/>
    <n v="4.4824200000000003"/>
    <n v="41.935699999999997"/>
    <n v="8.836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3988753559190297"/>
  </r>
  <r>
    <x v="50"/>
    <x v="50"/>
    <s v="Batilly"/>
    <s v="WRI1024452"/>
    <n v="10.39129"/>
    <n v="49.176499999999997"/>
    <n v="5.9695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7.1523104700603"/>
  </r>
  <r>
    <x v="50"/>
    <x v="50"/>
    <s v="BaudignÃ©court"/>
    <s v="WRI1024290"/>
    <n v="12"/>
    <n v="48.565300000000001"/>
    <n v="5.4588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Baudreville"/>
    <s v="WRI1024389"/>
    <n v="11.5"/>
    <n v="49.308599999999998"/>
    <n v="-1.6244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888067395873499"/>
  </r>
  <r>
    <x v="50"/>
    <x v="50"/>
    <s v="Bayonne"/>
    <s v="WRI1025053"/>
    <n v="3.5670000000000002"/>
    <n v="43.4923"/>
    <n v="-1.4661999999999999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4.0141786525359"/>
  </r>
  <r>
    <x v="50"/>
    <x v="50"/>
    <s v="Bazoches-les-Gallerandes"/>
    <s v="WRI1024272"/>
    <n v="12"/>
    <n v="48.162500000000001"/>
    <n v="2.0514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Beaucaire"/>
    <s v="WRI1024385"/>
    <n v="11.5"/>
    <n v="43.779699999999998"/>
    <n v="4.5937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888067395873499"/>
  </r>
  <r>
    <x v="50"/>
    <x v="50"/>
    <s v="Beaucaire"/>
    <s v="WRI1025100"/>
    <n v="3.0838999999999999"/>
    <n v="43.779699999999998"/>
    <n v="4.5937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.0904180576828297"/>
  </r>
  <r>
    <x v="50"/>
    <x v="50"/>
    <s v="Beaucens"/>
    <s v="WRI1025103"/>
    <n v="3.0139999999999998"/>
    <n v="42.951900000000002"/>
    <n v="2.3199999999999998E-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0.5779427332103"/>
  </r>
  <r>
    <x v="50"/>
    <x v="50"/>
    <s v="Beauchamps"/>
    <s v="WRI1024121"/>
    <n v="16"/>
    <n v="50.018599999999999"/>
    <n v="1.524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0.452963333389199"/>
  </r>
  <r>
    <x v="50"/>
    <x v="50"/>
    <s v="Beaudignies"/>
    <s v="WRI1024722"/>
    <n v="8"/>
    <n v="50.229300000000002"/>
    <n v="3.5855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Beaufou"/>
    <s v="WRI1024354"/>
    <n v="12"/>
    <n v="46.818899999999999"/>
    <n v="-1.5246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Beaumont"/>
    <s v="WRI1026713"/>
    <n v="44"/>
    <n v="43.734999999999999"/>
    <n v="5.7530000000000001"/>
    <x v="0"/>
    <m/>
    <m/>
    <m/>
    <x v="26"/>
    <s v="EDF"/>
    <s v="EDF"/>
    <s v="https://www.edf.fr/en/the-edf-group/industrial-provider/renewable-energies/hydropower"/>
    <s v="GEODB"/>
    <m/>
    <m/>
    <m/>
    <m/>
    <m/>
    <n v="154.422521652706"/>
  </r>
  <r>
    <x v="50"/>
    <x v="50"/>
    <s v="Beaumont-de-Lomagne"/>
    <s v="WRI1025202"/>
    <n v="2.3439700000000001"/>
    <n v="43.877200000000002"/>
    <n v="1.01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8690577563042998"/>
  </r>
  <r>
    <x v="50"/>
    <x v="50"/>
    <s v="Beaurevoir"/>
    <s v="WRI1024080"/>
    <n v="18"/>
    <n v="49.996699999999997"/>
    <n v="3.3294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4.259583750062902"/>
  </r>
  <r>
    <x v="50"/>
    <x v="50"/>
    <s v="Beausemblant"/>
    <s v="WRI1024258"/>
    <n v="12"/>
    <n v="45.212299999999999"/>
    <n v="4.8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Beausite"/>
    <s v="WRI1024291"/>
    <n v="12"/>
    <n v="48.967300000000002"/>
    <n v="5.2126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Beauval"/>
    <s v="WRI1024759"/>
    <n v="7.5"/>
    <n v="50.108199999999997"/>
    <n v="2.328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4.274826562526201"/>
  </r>
  <r>
    <x v="50"/>
    <x v="50"/>
    <s v="Beauvilliers"/>
    <s v="WRI1024383"/>
    <n v="11.5"/>
    <n v="48.300400000000003"/>
    <n v="1.654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888067395873499"/>
  </r>
  <r>
    <x v="50"/>
    <x v="50"/>
    <s v="Beauvoir"/>
    <s v="WRI1026705"/>
    <n v="39"/>
    <n v="45.121000000000002"/>
    <n v="5.319"/>
    <x v="0"/>
    <m/>
    <m/>
    <m/>
    <x v="5"/>
    <s v="EDF"/>
    <s v="EDF"/>
    <s v="https://www.edf.fr/en/the-edf-group/industrial-provider/renewable-energies/hydropower"/>
    <s v="GEODB"/>
    <m/>
    <m/>
    <m/>
    <m/>
    <m/>
    <n v="136.87450782853401"/>
  </r>
  <r>
    <x v="50"/>
    <x v="50"/>
    <s v="Bellegarde"/>
    <s v="WRI1024789"/>
    <n v="6.7542099999999996"/>
    <n v="43.7515"/>
    <n v="4.4958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1.1487896979091"/>
  </r>
  <r>
    <x v="50"/>
    <x v="50"/>
    <s v="Belloc-Saint-Clamens"/>
    <s v="WRI1025755"/>
    <n v="1.0357000000000001"/>
    <n v="43.457299999999996"/>
    <n v="0.43719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095709920367399"/>
  </r>
  <r>
    <x v="50"/>
    <x v="50"/>
    <s v="BelvÃ©zet"/>
    <s v="WRI1024047"/>
    <n v="20.121739999999999"/>
    <n v="44.090800000000002"/>
    <n v="4.3555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3.213809996432701"/>
  </r>
  <r>
    <x v="50"/>
    <x v="50"/>
    <s v="Benagues"/>
    <s v="WRI1025168"/>
    <n v="2.4900000000000002"/>
    <n v="43.077500000000001"/>
    <n v="1.6097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8.7389108844372192"/>
  </r>
  <r>
    <x v="50"/>
    <x v="50"/>
    <s v="Benet"/>
    <s v="WRI1025255"/>
    <n v="2.1259999999999999"/>
    <n v="46.369199999999999"/>
    <n v="-0.6137000000000000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8.3527176381528996"/>
  </r>
  <r>
    <x v="50"/>
    <x v="50"/>
    <s v="Benet"/>
    <s v="WRI1024033"/>
    <n v="22"/>
    <n v="46.369199999999999"/>
    <n v="-0.61370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1.8728245834102"/>
  </r>
  <r>
    <x v="50"/>
    <x v="50"/>
    <s v="Benet"/>
    <s v="WRI1025470"/>
    <n v="1.45682"/>
    <n v="46.369199999999999"/>
    <n v="-0.61370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4046897872153798"/>
  </r>
  <r>
    <x v="50"/>
    <x v="50"/>
    <s v="BenoÃ®tville"/>
    <s v="WRI1025159"/>
    <n v="2.5473699999999999"/>
    <n v="49.528700000000001"/>
    <n v="-1.776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2047985497582703"/>
  </r>
  <r>
    <x v="50"/>
    <x v="50"/>
    <s v="Berdoues"/>
    <s v="WRI1025393"/>
    <n v="1.6426000000000001"/>
    <n v="43.472000000000001"/>
    <n v="0.39989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71134625038095"/>
  </r>
  <r>
    <x v="50"/>
    <x v="50"/>
    <s v="Bergerac"/>
    <s v="WRI1025490"/>
    <n v="1.4"/>
    <n v="44.854199999999999"/>
    <n v="0.4864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9134438707679102"/>
  </r>
  <r>
    <x v="50"/>
    <x v="50"/>
    <s v="Bernay-Saint-Martin"/>
    <s v="WRI1024249"/>
    <n v="12"/>
    <n v="46.066299999999998"/>
    <n v="-0.62590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Bertignolles"/>
    <s v="WRI1024820"/>
    <n v="6.2"/>
    <n v="48.136699999999998"/>
    <n v="4.5125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8005232916883"/>
  </r>
  <r>
    <x v="50"/>
    <x v="50"/>
    <s v="BesanÃ§on"/>
    <s v="WRI1025388"/>
    <n v="1.65554"/>
    <n v="47.255099999999999"/>
    <n v="6.0193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7327055712624402"/>
  </r>
  <r>
    <x v="50"/>
    <x v="50"/>
    <s v="Bessan"/>
    <s v="WRI1024686"/>
    <n v="8.1237300000000001"/>
    <n v="43.357399999999998"/>
    <n v="3.4159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3.409378348111"/>
  </r>
  <r>
    <x v="50"/>
    <x v="50"/>
    <s v="Besset"/>
    <s v="WRI1025104"/>
    <n v="3.0014400000000001"/>
    <n v="43.072299999999998"/>
    <n v="1.846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9543060329620197"/>
  </r>
  <r>
    <x v="50"/>
    <x v="50"/>
    <s v="BessiÃ¨res"/>
    <s v="WRI1024946"/>
    <n v="4.5999999999999996"/>
    <n v="43.796999999999997"/>
    <n v="1.5859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6.1441727182374"/>
  </r>
  <r>
    <x v="50"/>
    <x v="50"/>
    <s v="BessÃ¨de-de-Sault"/>
    <s v="WRI1024190"/>
    <n v="12.4"/>
    <n v="42.785400000000003"/>
    <n v="2.137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3.519074283944398"/>
  </r>
  <r>
    <x v="50"/>
    <x v="50"/>
    <s v="BessÃ¨ges"/>
    <s v="WRI1025351"/>
    <n v="1.7514799999999999"/>
    <n v="44.290199999999999"/>
    <n v="4.106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8910682641040002"/>
  </r>
  <r>
    <x v="50"/>
    <x v="50"/>
    <s v="Beuveille"/>
    <s v="WRI1024716"/>
    <n v="8"/>
    <n v="49.435899999999997"/>
    <n v="5.675799999999999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Beuvraignes"/>
    <s v="WRI1024540"/>
    <n v="10"/>
    <n v="49.638800000000003"/>
    <n v="2.7757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Beuzec-Cap-Sizun"/>
    <s v="WRI1025443"/>
    <n v="1.5"/>
    <n v="48.0717"/>
    <n v="-4.5071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.8549653125052399"/>
  </r>
  <r>
    <x v="50"/>
    <x v="50"/>
    <s v="Beynat"/>
    <s v="WRI1025343"/>
    <n v="1.78912"/>
    <n v="45.1312"/>
    <n v="1.7293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9531984679663799"/>
  </r>
  <r>
    <x v="50"/>
    <x v="50"/>
    <s v="BeyrÃ¨de-Jumet"/>
    <s v="WRI1024567"/>
    <n v="9.5"/>
    <n v="42.955399999999997"/>
    <n v="0.33800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3.341226265925101"/>
  </r>
  <r>
    <x v="50"/>
    <x v="50"/>
    <s v="Biesles"/>
    <s v="WRI1024283"/>
    <n v="12"/>
    <n v="48.102899999999998"/>
    <n v="5.286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Bignan"/>
    <s v="WRI1025186"/>
    <n v="2.4"/>
    <n v="47.877299999999998"/>
    <n v="-2.7591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.5679445000083803"/>
  </r>
  <r>
    <x v="50"/>
    <x v="50"/>
    <s v="Bimont"/>
    <s v="WRI1025791"/>
    <n v="1"/>
    <n v="50.540900000000001"/>
    <n v="1.9089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3.92884178652535"/>
  </r>
  <r>
    <x v="50"/>
    <x v="50"/>
    <s v="Binas"/>
    <s v="WRI1024363"/>
    <n v="11.9"/>
    <n v="47.906500000000001"/>
    <n v="1.465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649391479208202"/>
  </r>
  <r>
    <x v="50"/>
    <x v="50"/>
    <s v="Blanquefort"/>
    <s v="WRI1024799"/>
    <n v="6.50908"/>
    <n v="44.923400000000001"/>
    <n v="-0.61299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0.7441675705769"/>
  </r>
  <r>
    <x v="50"/>
    <x v="50"/>
    <s v="Blaringhem"/>
    <s v="WRI1025088"/>
    <n v="3.1930000000000001"/>
    <n v="50.69"/>
    <n v="2.4087999999999998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2.5447918243754"/>
  </r>
  <r>
    <x v="50"/>
    <x v="50"/>
    <s v="Blauvac"/>
    <s v="WRI1025146"/>
    <n v="2.63036"/>
    <n v="44.037100000000002"/>
    <n v="5.24439999999999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3417854152879896"/>
  </r>
  <r>
    <x v="50"/>
    <x v="50"/>
    <s v="Blavozy"/>
    <s v="WRI1025007"/>
    <n v="4.0089399999999999"/>
    <n v="45.062399999999997"/>
    <n v="3.971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6.6173288913930497"/>
  </r>
  <r>
    <x v="50"/>
    <x v="50"/>
    <s v="Bligny-le-Sec"/>
    <s v="WRI1024703"/>
    <n v="8"/>
    <n v="47.448"/>
    <n v="4.74030000000000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BoissiÃ¨res"/>
    <s v="WRI1024481"/>
    <n v="10.020200000000001"/>
    <n v="43.770699999999998"/>
    <n v="4.23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6.539773345955901"/>
  </r>
  <r>
    <x v="50"/>
    <x v="50"/>
    <s v="Boisville-la-Saint-PÃ¨re"/>
    <s v="WRI1024585"/>
    <n v="9.1999999999999993"/>
    <n v="48.331400000000002"/>
    <n v="1.7001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5104539166988"/>
  </r>
  <r>
    <x v="50"/>
    <x v="50"/>
    <s v="BollÃ¨ne"/>
    <s v="WRI1024760"/>
    <n v="7.5"/>
    <n v="44.287999999999997"/>
    <n v="4.752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4.274826562526201"/>
  </r>
  <r>
    <x v="50"/>
    <x v="50"/>
    <s v="BollÃ¨ne"/>
    <s v="WRI1024672"/>
    <n v="8.2819099999999999"/>
    <n v="44.287999999999997"/>
    <n v="4.752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3.670477063492299"/>
  </r>
  <r>
    <x v="50"/>
    <x v="50"/>
    <s v="Bonifacio"/>
    <s v="WRI1024909"/>
    <n v="5.0243200000000003"/>
    <n v="41.435499999999998"/>
    <n v="9.185700000000000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8.2933588169451102"/>
  </r>
  <r>
    <x v="50"/>
    <x v="50"/>
    <s v="Bonnac"/>
    <s v="WRI1024697"/>
    <n v="8"/>
    <n v="43.1723"/>
    <n v="1.5878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8.0768221186738"/>
  </r>
  <r>
    <x v="50"/>
    <x v="50"/>
    <s v="Bonnat"/>
    <s v="WRI1024864"/>
    <n v="5.7212300000000003"/>
    <n v="46.323"/>
    <n v="1.913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9.4437084549293999"/>
  </r>
  <r>
    <x v="50"/>
    <x v="50"/>
    <s v="Bonnemain"/>
    <s v="WRI1025260"/>
    <n v="2.1159599999999998"/>
    <n v="48.471299999999999"/>
    <n v="-1.761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49269463774265"/>
  </r>
  <r>
    <x v="50"/>
    <x v="50"/>
    <s v="Bonnet"/>
    <s v="WRI1024008"/>
    <n v="24"/>
    <n v="48.533499999999997"/>
    <n v="5.4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5.679445000083803"/>
  </r>
  <r>
    <x v="50"/>
    <x v="50"/>
    <s v="Bonneuil-Matours"/>
    <s v="WRI1025638"/>
    <n v="1.1599999999999999"/>
    <n v="46.679499999999997"/>
    <n v="0.56620000000000004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0711392072077004"/>
  </r>
  <r>
    <x v="50"/>
    <x v="50"/>
    <s v="Bonneuil-Matours"/>
    <s v="WRI1025720"/>
    <n v="1.06809"/>
    <n v="46.679499999999997"/>
    <n v="0.5662000000000000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6303531996188"/>
  </r>
  <r>
    <x v="50"/>
    <x v="50"/>
    <s v="Bonneuil-les-Eaux"/>
    <s v="WRI1024310"/>
    <n v="12"/>
    <n v="49.680500000000002"/>
    <n v="2.243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Bonnevaux"/>
    <s v="WRI1025193"/>
    <n v="2.4"/>
    <n v="46.294800000000002"/>
    <n v="6.6664000000000003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8.4230466356021392"/>
  </r>
  <r>
    <x v="50"/>
    <x v="50"/>
    <s v="BonniÃ¨res"/>
    <s v="WRI1024062"/>
    <n v="19.95"/>
    <n v="50.237000000000002"/>
    <n v="2.268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7.971038656319699"/>
  </r>
  <r>
    <x v="50"/>
    <x v="50"/>
    <s v="Bonvillers"/>
    <s v="WRI1024396"/>
    <n v="11.5"/>
    <n v="49.5854"/>
    <n v="2.3517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888067395873499"/>
  </r>
  <r>
    <x v="50"/>
    <x v="50"/>
    <s v="Boos"/>
    <s v="WRI1024653"/>
    <n v="8.4690700000000003"/>
    <n v="43.892800000000001"/>
    <n v="-0.9925000000000000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3.9794114140471"/>
  </r>
  <r>
    <x v="50"/>
    <x v="50"/>
    <s v="Bordeaux"/>
    <s v="WRI1025564"/>
    <n v="1.2529999999999999"/>
    <n v="44.857900000000001"/>
    <n v="-0.5736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9228387585162698"/>
  </r>
  <r>
    <x v="50"/>
    <x v="50"/>
    <s v="Bordeaux"/>
    <s v="WRI1024140"/>
    <n v="14.48465"/>
    <n v="44.857900000000001"/>
    <n v="-0.573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3.908986646524099"/>
  </r>
  <r>
    <x v="50"/>
    <x v="50"/>
    <s v="Borgo"/>
    <s v="WRI1025174"/>
    <n v="2.4614699999999998"/>
    <n v="42.574100000000001"/>
    <n v="9.4574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0630083129947696"/>
  </r>
  <r>
    <x v="50"/>
    <x v="50"/>
    <s v="Boubers-sur-Canche"/>
    <s v="WRI1024665"/>
    <n v="8.35"/>
    <n v="50.290900000000001"/>
    <n v="2.2368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892640239612501"/>
  </r>
  <r>
    <x v="50"/>
    <x v="50"/>
    <s v="Bougainville"/>
    <s v="WRI1024031"/>
    <n v="22"/>
    <n v="49.864600000000003"/>
    <n v="2.046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1.8728245834102"/>
  </r>
  <r>
    <x v="50"/>
    <x v="50"/>
    <s v="Bouillancourt-en-SÃ©ry"/>
    <s v="WRI1024624"/>
    <n v="9"/>
    <n v="49.9602"/>
    <n v="1.6296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129791875031401"/>
  </r>
  <r>
    <x v="50"/>
    <x v="50"/>
    <s v="Bouillante"/>
    <s v="WRI1024960"/>
    <n v="4.5"/>
    <n v="16.127199999999998"/>
    <n v="-61.768999999999998"/>
    <x v="11"/>
    <m/>
    <m/>
    <m/>
    <x v="0"/>
    <m/>
    <s v="Open Power System Data"/>
    <s v="http://data.open-power-system-data.org/renewable_power_plants/2016-10-21/"/>
    <s v="Open Power System Data"/>
    <m/>
    <m/>
    <m/>
    <m/>
    <m/>
    <n v="0"/>
  </r>
  <r>
    <x v="50"/>
    <x v="50"/>
    <s v="Bouillargues"/>
    <s v="WRI1025124"/>
    <n v="2.7907799999999998"/>
    <n v="43.801900000000003"/>
    <n v="4.4348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60658157106913"/>
  </r>
  <r>
    <x v="50"/>
    <x v="50"/>
    <s v="Bouin"/>
    <s v="WRI1024066"/>
    <n v="19.5"/>
    <n v="46.981099999999998"/>
    <n v="-2.0045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7.114549062568102"/>
  </r>
  <r>
    <x v="50"/>
    <x v="50"/>
    <s v="Boulay-Moselle"/>
    <s v="WRI1023974"/>
    <n v="30.5"/>
    <n v="49.180300000000003"/>
    <n v="6.5190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58.050961354273198"/>
  </r>
  <r>
    <x v="50"/>
    <x v="50"/>
    <s v="Bouloc"/>
    <s v="WRI1024456"/>
    <n v="10.318099999999999"/>
    <n v="43.7956"/>
    <n v="1.4180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7.0314999062801"/>
  </r>
  <r>
    <x v="50"/>
    <x v="50"/>
    <s v="Bourbriac"/>
    <s v="WRI1024498"/>
    <n v="10"/>
    <n v="48.466099999999997"/>
    <n v="-3.1996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Bourg-de-Sirod"/>
    <s v="WRI1024890"/>
    <n v="5.2770000000000001"/>
    <n v="46.730400000000003"/>
    <n v="5.9553000000000003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8.520173790030199"/>
  </r>
  <r>
    <x v="50"/>
    <x v="50"/>
    <s v="Bourg-et-Comin"/>
    <s v="WRI1025162"/>
    <n v="2.52"/>
    <n v="49.402700000000003"/>
    <n v="3.6594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8.8441989673822494"/>
  </r>
  <r>
    <x v="50"/>
    <x v="50"/>
    <s v="BourgbarrÃ©"/>
    <s v="WRI1025128"/>
    <n v="2.74268"/>
    <n v="47.988700000000001"/>
    <n v="-1.6222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5271856410537197"/>
  </r>
  <r>
    <x v="50"/>
    <x v="50"/>
    <s v="Bourges"/>
    <s v="WRI1025399"/>
    <n v="1.6215299999999999"/>
    <n v="47.0747"/>
    <n v="2.404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6765672016195201"/>
  </r>
  <r>
    <x v="50"/>
    <x v="50"/>
    <s v="Bourgneuf-en-Mauges"/>
    <s v="WRI1025037"/>
    <n v="3.67395"/>
    <n v="47.308700000000002"/>
    <n v="-0.85919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6.0643799808761196"/>
  </r>
  <r>
    <x v="50"/>
    <x v="50"/>
    <s v="Bourgneuf-en-Retz"/>
    <s v="WRI1024268"/>
    <n v="12"/>
    <n v="47.0379"/>
    <n v="-1.9260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Bourgoin-Jallieu"/>
    <s v="WRI1024136"/>
    <n v="14.6"/>
    <n v="45.602699999999999"/>
    <n v="5.2737999999999996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57.361090083270099"/>
  </r>
  <r>
    <x v="50"/>
    <x v="50"/>
    <s v="Bourogne"/>
    <s v="WRI1024628"/>
    <n v="8.8620000000000001"/>
    <n v="47.564700000000002"/>
    <n v="6.9062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34.817395912187699"/>
  </r>
  <r>
    <x v="50"/>
    <x v="50"/>
    <s v="Bourthes"/>
    <s v="WRI1024043"/>
    <n v="20.7"/>
    <n v="50.612499999999997"/>
    <n v="1.9342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9.398521312572299"/>
  </r>
  <r>
    <x v="50"/>
    <x v="50"/>
    <s v="Bousbach"/>
    <s v="WRI1024720"/>
    <n v="8"/>
    <n v="49.145000000000003"/>
    <n v="6.9462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Boussac"/>
    <s v="WRI1025596"/>
    <n v="1.21546"/>
    <n v="44.295900000000003"/>
    <n v="2.377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0629058412762"/>
  </r>
  <r>
    <x v="50"/>
    <x v="50"/>
    <s v="Bout-du-Pont-de-Larn"/>
    <s v="WRI1025338"/>
    <n v="1.8005599999999999"/>
    <n v="43.5017"/>
    <n v="2.4291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9720818242943698"/>
  </r>
  <r>
    <x v="50"/>
    <x v="50"/>
    <s v="Boutavent"/>
    <s v="WRI1025187"/>
    <n v="2.4"/>
    <n v="49.638399999999997"/>
    <n v="1.7524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.5679445000083803"/>
  </r>
  <r>
    <x v="50"/>
    <x v="50"/>
    <s v="Bouvante"/>
    <s v="WRI1024557"/>
    <n v="9.8000000000000007"/>
    <n v="44.935400000000001"/>
    <n v="5.3042999999999996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4.394107095375396"/>
  </r>
  <r>
    <x v="50"/>
    <x v="50"/>
    <s v="Boves"/>
    <s v="WRI1025308"/>
    <n v="1.903"/>
    <n v="49.8414"/>
    <n v="2.3826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7.47658591975775"/>
  </r>
  <r>
    <x v="50"/>
    <x v="50"/>
    <s v="BovÃ©e-sur-Barboure"/>
    <s v="WRI1024292"/>
    <n v="12"/>
    <n v="48.637099999999997"/>
    <n v="5.5094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Bozel"/>
    <s v="WRI1024568"/>
    <n v="9.5"/>
    <n v="45.462299999999999"/>
    <n v="6.6509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3.341226265925101"/>
  </r>
  <r>
    <x v="50"/>
    <x v="50"/>
    <s v="Bozouls"/>
    <s v="WRI1025072"/>
    <n v="3.3160500000000002"/>
    <n v="44.467599999999997"/>
    <n v="2.7086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.4736148384121304"/>
  </r>
  <r>
    <x v="50"/>
    <x v="50"/>
    <s v="BoÃ©"/>
    <s v="WRI1024876"/>
    <n v="5.4899699999999996"/>
    <n v="44.170200000000001"/>
    <n v="0.64629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9.06198074650184"/>
  </r>
  <r>
    <x v="50"/>
    <x v="50"/>
    <s v="Brachy"/>
    <s v="WRI1024330"/>
    <n v="12"/>
    <n v="49.816099999999999"/>
    <n v="0.9491000000000000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Brailly-Cornehotte"/>
    <s v="WRI1024403"/>
    <n v="11.5"/>
    <n v="50.224200000000003"/>
    <n v="1.957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888067395873499"/>
  </r>
  <r>
    <x v="50"/>
    <x v="50"/>
    <s v="Bram"/>
    <s v="WRI1025160"/>
    <n v="2.5304199999999999"/>
    <n v="43.251199999999997"/>
    <n v="2.110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1768201503037696"/>
  </r>
  <r>
    <x v="50"/>
    <x v="50"/>
    <s v="Bras-Panon"/>
    <s v="WRI1025360"/>
    <n v="1.73315"/>
    <n v="-21.023"/>
    <n v="55.6195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86081197726029"/>
  </r>
  <r>
    <x v="50"/>
    <x v="50"/>
    <s v="Brassac"/>
    <s v="WRI1024999"/>
    <n v="4.0999999999999996"/>
    <n v="43.612000000000002"/>
    <n v="2.511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4.3893713358203"/>
  </r>
  <r>
    <x v="50"/>
    <x v="50"/>
    <s v="Bregnier-Cordon"/>
    <s v="WRI1026732"/>
    <n v="70"/>
    <n v="45.654000000000003"/>
    <n v="5.6050000000000004"/>
    <x v="0"/>
    <m/>
    <m/>
    <m/>
    <x v="51"/>
    <s v="GDF-SUEZ"/>
    <s v="GDF Suez"/>
    <s v="https://www.google.com/url?sa=t&amp;rct=j&amp;q=&amp;esrc=s&amp;source=web&amp;cd=1&amp;ved=0ahUKEwjEnZCx08nRAhWg0YMKHTOPA44QFggaMAA&amp;url=https%3A%2F%2Fwww.engie.com%2Fwp-content%2Fuploads%2F2014%2F08%2Fgdf-suez-analyst-pack-h1-2014-vdef.xlsx&amp;usg=AFQjCNGc2ScgE-1yvO4z_L-JlmOchrj8JA&amp;sig2=xPDWHDRk2KIN7MmJspH6Bg&amp;bvm=bv.144224172 d.amc&amp;cad=rja"/>
    <s v="GEODB"/>
    <m/>
    <m/>
    <m/>
    <m/>
    <m/>
    <n v="245.67219353839599"/>
  </r>
  <r>
    <x v="50"/>
    <x v="50"/>
    <s v="Brem-sur-Mer"/>
    <s v="WRI1024987"/>
    <n v="4.25"/>
    <n v="46.611800000000002"/>
    <n v="-1.8116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8.08906838543151"/>
  </r>
  <r>
    <x v="50"/>
    <x v="50"/>
    <s v="Brens-Virigin"/>
    <s v="WRI1026744"/>
    <n v="90"/>
    <n v="45.725000000000001"/>
    <n v="5.6980000000000004"/>
    <x v="0"/>
    <m/>
    <m/>
    <m/>
    <x v="24"/>
    <s v="GDF-SUEZ"/>
    <s v="GDF Suez"/>
    <s v="https://www.google.com/url?sa=t&amp;rct=j&amp;q=&amp;esrc=s&amp;source=web&amp;cd=1&amp;ved=0ahUKEwjEnZCx08nRAhWg0YMKHTOPA44QFggaMAA&amp;url=https%3A%2F%2Fwww.engie.com%2Fwp-content%2Fuploads%2F2014%2F08%2Fgdf-suez-analyst-pack-h1-2014-vdef.xlsx&amp;usg=AFQjCNGc2ScgE-1yvO4z_L-JlmOchrj8JA&amp;sig2=xPDWHDRk2KIN7MmJspH6Bg&amp;bvm=bv.144224172 d.amc&amp;cad=rja"/>
    <s v="GEODB"/>
    <m/>
    <m/>
    <m/>
    <m/>
    <m/>
    <n v="315.86424883507999"/>
  </r>
  <r>
    <x v="50"/>
    <x v="50"/>
    <s v="Bressols"/>
    <s v="WRI1025534"/>
    <n v="1.31155"/>
    <n v="43.954300000000003"/>
    <n v="1.316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649008734245299"/>
  </r>
  <r>
    <x v="50"/>
    <x v="50"/>
    <s v="Bressuire"/>
    <s v="WRI1024126"/>
    <n v="15.65"/>
    <n v="46.854500000000002"/>
    <n v="-0.47960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9.786804760471298"/>
  </r>
  <r>
    <x v="50"/>
    <x v="50"/>
    <s v="Bressuire"/>
    <s v="WRI1025508"/>
    <n v="1.35798"/>
    <n v="46.854500000000002"/>
    <n v="-0.47960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2415402295703899"/>
  </r>
  <r>
    <x v="50"/>
    <x v="50"/>
    <s v="Breteuil"/>
    <s v="WRI1024311"/>
    <n v="12"/>
    <n v="49.634"/>
    <n v="2.292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Breuvannes-en-Bassigny"/>
    <s v="WRI1025178"/>
    <n v="2.4178700000000002"/>
    <n v="48.085700000000003"/>
    <n v="5.6090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9910402766398398"/>
  </r>
  <r>
    <x v="50"/>
    <x v="50"/>
    <s v="BrianÃ§on"/>
    <s v="WRI1024426"/>
    <n v="10.875"/>
    <n v="44.8996"/>
    <n v="6.64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8.166930067572203"/>
  </r>
  <r>
    <x v="50"/>
    <x v="50"/>
    <s v="Brides-les-Bains"/>
    <s v="WRI1025792"/>
    <n v="1"/>
    <n v="45.454099999999997"/>
    <n v="6.5693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.5096027648342201"/>
  </r>
  <r>
    <x v="50"/>
    <x v="50"/>
    <s v="Briec"/>
    <s v="WRI1025439"/>
    <n v="1.50312"/>
    <n v="48.093800000000002"/>
    <n v="-4.020400000000000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4811145597666"/>
  </r>
  <r>
    <x v="50"/>
    <x v="50"/>
    <s v="Brignoles"/>
    <s v="WRI1024742"/>
    <n v="7.7983000000000002"/>
    <n v="43.399299999999997"/>
    <n v="6.076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2.872209585015099"/>
  </r>
  <r>
    <x v="50"/>
    <x v="50"/>
    <s v="Brillanne I &amp; II"/>
    <s v="WRI1026693"/>
    <n v="30"/>
    <n v="43.920999999999999"/>
    <n v="5.9249999999999998"/>
    <x v="0"/>
    <m/>
    <m/>
    <m/>
    <x v="33"/>
    <s v="EDF"/>
    <s v="EDF"/>
    <s v="https://www.edf.fr/en/the-edf-group/industrial-provider/renewable-energies/hydropower"/>
    <s v="GEODB"/>
    <m/>
    <m/>
    <m/>
    <m/>
    <m/>
    <n v="105.28808294502601"/>
  </r>
  <r>
    <x v="50"/>
    <x v="50"/>
    <s v="Brion"/>
    <s v="WRI1025681"/>
    <n v="1.1073999999999999"/>
    <n v="47.439399999999999"/>
    <n v="-0.14380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2792209769382"/>
  </r>
  <r>
    <x v="50"/>
    <x v="50"/>
    <s v="Brissy-HamÃ©gicourt"/>
    <s v="WRI1024831"/>
    <n v="6"/>
    <n v="49.742899999999999"/>
    <n v="3.4003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419861250020899"/>
  </r>
  <r>
    <x v="50"/>
    <x v="50"/>
    <s v="Brive-la-Gaillarde"/>
    <s v="WRI1025369"/>
    <n v="1.7094499999999999"/>
    <n v="45.1434"/>
    <n v="1.5189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8216917373150601"/>
  </r>
  <r>
    <x v="50"/>
    <x v="50"/>
    <s v="Brognon"/>
    <s v="WRI1025240"/>
    <n v="2.1880600000000001"/>
    <n v="47.410899999999998"/>
    <n v="5.1683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6117060006139901"/>
  </r>
  <r>
    <x v="50"/>
    <x v="50"/>
    <s v="BroquiÃ¨s"/>
    <s v="WRI1025373"/>
    <n v="1.7"/>
    <n v="44.017899999999997"/>
    <n v="2.7069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.2356273541726002"/>
  </r>
  <r>
    <x v="50"/>
    <x v="50"/>
    <s v="Brousse-le-ChÃ¢teau"/>
    <s v="WRI1025209"/>
    <n v="2.2999999999999998"/>
    <n v="44.0062"/>
    <n v="2.6383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8.0720863591187193"/>
  </r>
  <r>
    <x v="50"/>
    <x v="50"/>
    <s v="Bruniquel"/>
    <s v="WRI1025737"/>
    <n v="1.0609999999999999"/>
    <n v="44.052100000000003"/>
    <n v="1.66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.7236885334891099"/>
  </r>
  <r>
    <x v="50"/>
    <x v="50"/>
    <s v="Brusque"/>
    <s v="WRI1024127"/>
    <n v="15.6"/>
    <n v="43.764499999999998"/>
    <n v="2.9481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9.6916392500545"/>
  </r>
  <r>
    <x v="50"/>
    <x v="50"/>
    <s v="Bujaleuf"/>
    <s v="WRI1024181"/>
    <n v="12.8"/>
    <n v="45.792400000000001"/>
    <n v="1.631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4.922915389878099"/>
  </r>
  <r>
    <x v="50"/>
    <x v="50"/>
    <s v="BussiÃ¨re-Saint-Georges"/>
    <s v="WRI1024099"/>
    <n v="17"/>
    <n v="46.401800000000001"/>
    <n v="2.1545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2.356273541725997"/>
  </r>
  <r>
    <x v="50"/>
    <x v="50"/>
    <s v="Buzet-sur-BaÃ¯se"/>
    <s v="WRI1025195"/>
    <n v="2.3986900000000002"/>
    <n v="44.253599999999999"/>
    <n v="0.301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9593809432158098"/>
  </r>
  <r>
    <x v="50"/>
    <x v="50"/>
    <s v="Buzy"/>
    <s v="WRI1024558"/>
    <n v="9.8000000000000007"/>
    <n v="43.141100000000002"/>
    <n v="-0.4466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4.394107095375396"/>
  </r>
  <r>
    <x v="50"/>
    <x v="50"/>
    <s v="BÃ©darieux"/>
    <s v="WRI1024687"/>
    <n v="8.1136800000000004"/>
    <n v="43.612699999999997"/>
    <n v="3.1663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3.392789385602599"/>
  </r>
  <r>
    <x v="50"/>
    <x v="50"/>
    <s v="BÃ©nac"/>
    <s v="WRI1025386"/>
    <n v="1.67"/>
    <n v="43.1526"/>
    <n v="2.92E-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6.5611657834973398"/>
  </r>
  <r>
    <x v="50"/>
    <x v="50"/>
    <s v="BÃ©theniville"/>
    <s v="WRI1024885"/>
    <n v="5.3238000000000003"/>
    <n v="49.292499999999997"/>
    <n v="4.36369999999999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8.7876933932656307"/>
  </r>
  <r>
    <x v="50"/>
    <x v="50"/>
    <s v="BÃ©ziers"/>
    <s v="WRI1024077"/>
    <n v="18.39573"/>
    <n v="43.3476"/>
    <n v="3.2307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0.364783610447098"/>
  </r>
  <r>
    <x v="50"/>
    <x v="50"/>
    <s v="CADEROUSSE"/>
    <s v="WRI1002702"/>
    <n v="156"/>
    <n v="44.095999999999997"/>
    <n v="4.7240000000000002"/>
    <x v="0"/>
    <m/>
    <m/>
    <m/>
    <x v="0"/>
    <m/>
    <s v="RTE Transmission Operator"/>
    <s v="http://clients.rte-france.com/lang/an/visiteurs/vie/prod/parc_reference.jsp"/>
    <s v="GEODB"/>
    <m/>
    <m/>
    <m/>
    <m/>
    <m/>
    <n v="547.49803131413898"/>
  </r>
  <r>
    <x v="50"/>
    <x v="50"/>
    <s v="CATTENOM"/>
    <s v="WRI1002703"/>
    <n v="5200"/>
    <n v="49.415999999999997"/>
    <n v="6.2168999999999999"/>
    <x v="5"/>
    <m/>
    <m/>
    <m/>
    <x v="0"/>
    <m/>
    <s v="RTE Transmission Operator"/>
    <s v="http://clients.rte-france.com/lang/an/visiteurs/vie/prod/parc_reference.jsp"/>
    <s v="GEODB"/>
    <m/>
    <m/>
    <m/>
    <m/>
    <m/>
    <n v="35952.238238555299"/>
  </r>
  <r>
    <x v="50"/>
    <x v="50"/>
    <s v="CHASTANG"/>
    <s v="WRI1002704"/>
    <n v="293"/>
    <n v="45.151000000000003"/>
    <n v="2.0099999999999998"/>
    <x v="0"/>
    <m/>
    <m/>
    <m/>
    <x v="0"/>
    <m/>
    <s v="RTE Transmission Operator"/>
    <s v="http://clients.rte-france.com/lang/an/visiteurs/vie/prod/parc_reference.jsp"/>
    <s v="GEODB"/>
    <m/>
    <m/>
    <m/>
    <m/>
    <m/>
    <n v="1028.31361009642"/>
  </r>
  <r>
    <x v="50"/>
    <x v="50"/>
    <s v="CHEYLAS"/>
    <s v="WRI1002705"/>
    <n v="485"/>
    <n v="45.384599999999999"/>
    <n v="6.0021000000000004"/>
    <x v="0"/>
    <m/>
    <m/>
    <m/>
    <x v="0"/>
    <m/>
    <s v="RTE Transmission Operator"/>
    <s v="http://clients.rte-france.com/lang/an/visiteurs/vie/prod/parc_reference.jsp"/>
    <s v="GEODB"/>
    <m/>
    <m/>
    <m/>
    <m/>
    <m/>
    <n v="1702.1573409446"/>
  </r>
  <r>
    <x v="50"/>
    <x v="50"/>
    <s v="CHINON"/>
    <s v="WRI1002706"/>
    <n v="3620"/>
    <n v="47.2254"/>
    <n v="0.1656"/>
    <x v="5"/>
    <m/>
    <m/>
    <m/>
    <x v="0"/>
    <m/>
    <s v="RTE Transmission Operator"/>
    <s v="http://clients.rte-france.com/lang/an/visiteurs/vie/prod/parc_reference.jsp"/>
    <s v="GEODB"/>
    <m/>
    <m/>
    <m/>
    <m/>
    <m/>
    <n v="25028.288927609599"/>
  </r>
  <r>
    <x v="50"/>
    <x v="50"/>
    <s v="CHOOZ"/>
    <s v="WRI1002707"/>
    <n v="3000"/>
    <n v="50.09"/>
    <n v="4.7893999999999997"/>
    <x v="5"/>
    <m/>
    <m/>
    <m/>
    <x v="0"/>
    <m/>
    <s v="RTE Transmission Operator"/>
    <s v="http://clients.rte-france.com/lang/an/visiteurs/vie/prod/parc_reference.jsp"/>
    <s v="GEODB"/>
    <m/>
    <m/>
    <m/>
    <m/>
    <m/>
    <n v="20741.6759068588"/>
  </r>
  <r>
    <x v="50"/>
    <x v="50"/>
    <s v="CIVAUX"/>
    <s v="WRI1002708"/>
    <n v="2990"/>
    <n v="46.456299999999999"/>
    <n v="0.65480000000000005"/>
    <x v="5"/>
    <m/>
    <m/>
    <m/>
    <x v="0"/>
    <m/>
    <s v="RTE Transmission Operator"/>
    <s v="http://clients.rte-france.com/lang/an/visiteurs/vie/prod/parc_reference.jsp"/>
    <s v="GEODB"/>
    <m/>
    <m/>
    <m/>
    <m/>
    <m/>
    <n v="20672.5369871693"/>
  </r>
  <r>
    <x v="50"/>
    <x v="50"/>
    <s v="COCHE"/>
    <s v="WRI1002709"/>
    <n v="320"/>
    <n v="45.481999999999999"/>
    <n v="6.5350000000000001"/>
    <x v="0"/>
    <m/>
    <m/>
    <m/>
    <x v="0"/>
    <m/>
    <s v="RTE Transmission Operator"/>
    <s v="http://clients.rte-france.com/lang/an/visiteurs/vie/prod/parc_reference.jsp"/>
    <s v="GEODB"/>
    <m/>
    <m/>
    <m/>
    <m/>
    <m/>
    <n v="1123.07288474695"/>
  </r>
  <r>
    <x v="50"/>
    <x v="50"/>
    <s v="COMBE D'AVRIEUX"/>
    <s v="WRI1002710"/>
    <n v="123"/>
    <n v="45.215000000000003"/>
    <n v="6.7119999999999997"/>
    <x v="0"/>
    <m/>
    <m/>
    <m/>
    <x v="0"/>
    <m/>
    <s v="RTE Transmission Operator"/>
    <s v="http://clients.rte-france.com/lang/an/visiteurs/vie/prod/parc_reference.jsp"/>
    <s v="GEODB"/>
    <m/>
    <m/>
    <m/>
    <m/>
    <m/>
    <n v="431.68114007461003"/>
  </r>
  <r>
    <x v="50"/>
    <x v="50"/>
    <s v="COMBIGOLFE"/>
    <s v="WRI1002711"/>
    <n v="425"/>
    <n v="43.407200000000003"/>
    <n v="4.8676000000000004"/>
    <x v="1"/>
    <m/>
    <m/>
    <m/>
    <x v="0"/>
    <m/>
    <s v="RTE Transmission Operator"/>
    <s v="http://clients.rte-france.com/lang/an/visiteurs/vie/prod/parc_reference.jsp"/>
    <s v="GEODB"/>
    <m/>
    <m/>
    <m/>
    <m/>
    <m/>
    <n v="1081.21629718394"/>
  </r>
  <r>
    <x v="50"/>
    <x v="50"/>
    <s v="CORDEMAIS"/>
    <s v="WRI1002712"/>
    <n v="1370"/>
    <n v="47.275399999999998"/>
    <n v="-1.8767"/>
    <x v="3"/>
    <m/>
    <m/>
    <m/>
    <x v="0"/>
    <m/>
    <s v="RTE Transmission Operator"/>
    <s v="http://clients.rte-france.com/lang/an/visiteurs/vie/prod/parc_reference.jsp"/>
    <s v="WRI"/>
    <m/>
    <m/>
    <m/>
    <m/>
    <m/>
    <n v="563.86052871467598"/>
  </r>
  <r>
    <x v="50"/>
    <x v="50"/>
    <s v="CORDEMAIS 4"/>
    <s v="WRI1002713"/>
    <n v="1160"/>
    <n v="47.275599999999997"/>
    <n v="-1.8778999999999999"/>
    <x v="6"/>
    <m/>
    <m/>
    <m/>
    <x v="0"/>
    <m/>
    <s v="RTE Transmission Operator"/>
    <s v="http://clients.rte-france.com/lang/an/visiteurs/vie/prod/parc_reference.jsp"/>
    <s v="GEODB"/>
    <m/>
    <m/>
    <m/>
    <m/>
    <m/>
    <n v="3898.2489510489499"/>
  </r>
  <r>
    <x v="50"/>
    <x v="50"/>
    <s v="COUESQUE"/>
    <s v="WRI1002714"/>
    <n v="119"/>
    <n v="44.695999999999998"/>
    <n v="2.585"/>
    <x v="0"/>
    <m/>
    <m/>
    <m/>
    <x v="0"/>
    <m/>
    <s v="RTE Transmission Operator"/>
    <s v="http://clients.rte-france.com/lang/an/visiteurs/vie/prod/parc_reference.jsp"/>
    <s v="GEODB"/>
    <m/>
    <m/>
    <m/>
    <m/>
    <m/>
    <n v="417.64272901527301"/>
  </r>
  <r>
    <x v="50"/>
    <x v="50"/>
    <s v="CRUAS"/>
    <s v="WRI1002716"/>
    <n v="3660"/>
    <n v="44.6325"/>
    <n v="4.7545999999999999"/>
    <x v="5"/>
    <m/>
    <m/>
    <m/>
    <x v="0"/>
    <m/>
    <s v="RTE Transmission Operator"/>
    <s v="http://clients.rte-france.com/lang/an/visiteurs/vie/prod/parc_reference.jsp"/>
    <s v="GEODB"/>
    <m/>
    <m/>
    <m/>
    <m/>
    <m/>
    <n v="25304.844606367798"/>
  </r>
  <r>
    <x v="50"/>
    <x v="50"/>
    <s v="CURBANS"/>
    <s v="WRI1002717"/>
    <n v="139"/>
    <n v="44.447600000000001"/>
    <n v="6.0616000000000003"/>
    <x v="0"/>
    <m/>
    <m/>
    <m/>
    <x v="0"/>
    <m/>
    <s v="RTE Transmission Operator"/>
    <s v="http://clients.rte-france.com/lang/an/visiteurs/vie/prod/parc_reference.jsp"/>
    <s v="GEODB"/>
    <m/>
    <m/>
    <m/>
    <m/>
    <m/>
    <n v="487.83478431195698"/>
  </r>
  <r>
    <x v="50"/>
    <x v="50"/>
    <s v="Cabasse"/>
    <s v="WRI1024219"/>
    <n v="12.0952"/>
    <n v="43.427"/>
    <n v="6.2324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9.964857644957799"/>
  </r>
  <r>
    <x v="50"/>
    <x v="50"/>
    <s v="Cabrespine"/>
    <s v="WRI1025678"/>
    <n v="1.1100000000000001"/>
    <n v="43.376300000000001"/>
    <n v="2.4714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.89565906896599"/>
  </r>
  <r>
    <x v="50"/>
    <x v="50"/>
    <s v="Cabrespine"/>
    <s v="WRI1024449"/>
    <n v="10.4"/>
    <n v="43.376300000000001"/>
    <n v="2.471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794426166703001"/>
  </r>
  <r>
    <x v="50"/>
    <x v="50"/>
    <s v="Caissargues"/>
    <s v="WRI1025458"/>
    <n v="1.4831700000000001"/>
    <n v="43.792099999999998"/>
    <n v="4.3955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4481842312051101"/>
  </r>
  <r>
    <x v="50"/>
    <x v="50"/>
    <s v="Caix"/>
    <s v="WRI1024339"/>
    <n v="12"/>
    <n v="49.810499999999998"/>
    <n v="2.6453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Cajarc"/>
    <s v="WRI1024649"/>
    <n v="8.5"/>
    <n v="44.493899999999996"/>
    <n v="1.8384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9.831623501090899"/>
  </r>
  <r>
    <x v="50"/>
    <x v="50"/>
    <s v="Calais"/>
    <s v="WRI1025746"/>
    <n v="1.0429999999999999"/>
    <n v="50.950099999999999"/>
    <n v="1.8758999999999999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0977819833459401"/>
  </r>
  <r>
    <x v="50"/>
    <x v="50"/>
    <s v="Calce"/>
    <s v="WRI1024025"/>
    <n v="22.484999999999999"/>
    <n v="42.747999999999998"/>
    <n v="2.756400000000000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88.340007570022607"/>
  </r>
  <r>
    <x v="50"/>
    <x v="50"/>
    <s v="Calenzana"/>
    <s v="WRI1024843"/>
    <n v="6"/>
    <n v="42.478299999999997"/>
    <n v="8.804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419861250020899"/>
  </r>
  <r>
    <x v="50"/>
    <x v="50"/>
    <s v="Calenzana"/>
    <s v="WRI1025180"/>
    <n v="2.41418"/>
    <n v="42.478299999999997"/>
    <n v="8.804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98494940383824"/>
  </r>
  <r>
    <x v="50"/>
    <x v="50"/>
    <s v="Callengeville"/>
    <s v="WRI1023994"/>
    <n v="24.5"/>
    <n v="49.824199999999998"/>
    <n v="1.521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6.631100104252198"/>
  </r>
  <r>
    <x v="50"/>
    <x v="50"/>
    <s v="Callian"/>
    <s v="WRI1024747"/>
    <n v="7.6587100000000001"/>
    <n v="43.612900000000003"/>
    <n v="6.75699999999999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2.641796323666799"/>
  </r>
  <r>
    <x v="50"/>
    <x v="50"/>
    <s v="Calmont"/>
    <s v="WRI1024189"/>
    <n v="12.408340000000001"/>
    <n v="43.284399999999998"/>
    <n v="1.6265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0.4817400051455"/>
  </r>
  <r>
    <x v="50"/>
    <x v="50"/>
    <s v="CamarÃ¨s"/>
    <s v="WRI1025683"/>
    <n v="1.1058300000000001"/>
    <n v="43.818800000000003"/>
    <n v="2.8849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253305881278199"/>
  </r>
  <r>
    <x v="50"/>
    <x v="50"/>
    <s v="Cambernon"/>
    <s v="WRI1024590"/>
    <n v="9.1999999999999993"/>
    <n v="49.0869"/>
    <n v="-1.380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5104539166988"/>
  </r>
  <r>
    <x v="50"/>
    <x v="50"/>
    <s v="Cambon-et-Salvergues"/>
    <s v="WRI1023976"/>
    <n v="29.9"/>
    <n v="43.653599999999997"/>
    <n v="2.8782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56.9089752292711"/>
  </r>
  <r>
    <x v="50"/>
    <x v="50"/>
    <s v="Campan"/>
    <s v="WRI1024554"/>
    <n v="9.91"/>
    <n v="42.9617"/>
    <n v="0.21640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4.780163399507202"/>
  </r>
  <r>
    <x v="50"/>
    <x v="50"/>
    <s v="Campbon"/>
    <s v="WRI1024269"/>
    <n v="12"/>
    <n v="47.415999999999997"/>
    <n v="-1.9670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Campigny"/>
    <s v="WRI1024504"/>
    <n v="10"/>
    <n v="49.318300000000001"/>
    <n v="0.56169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Camplong"/>
    <s v="WRI1025134"/>
    <n v="2.7"/>
    <n v="43.688899999999997"/>
    <n v="3.1118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5.1389375625094296"/>
  </r>
  <r>
    <x v="50"/>
    <x v="50"/>
    <s v="CampÃ©nÃ©ac"/>
    <s v="WRI1024298"/>
    <n v="12"/>
    <n v="47.962400000000002"/>
    <n v="-2.277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Cancon"/>
    <s v="WRI1025571"/>
    <n v="1.2460500000000001"/>
    <n v="44.5473"/>
    <n v="0.62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567837545885701"/>
  </r>
  <r>
    <x v="50"/>
    <x v="50"/>
    <s v="Candas"/>
    <s v="WRI1024541"/>
    <n v="10"/>
    <n v="50.099200000000003"/>
    <n v="2.2810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Canet"/>
    <s v="WRI1024381"/>
    <n v="11.5"/>
    <n v="43.226399999999998"/>
    <n v="2.8311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888067395873499"/>
  </r>
  <r>
    <x v="50"/>
    <x v="50"/>
    <s v="Cannes"/>
    <s v="WRI1025579"/>
    <n v="1.2379100000000001"/>
    <n v="43.552799999999998"/>
    <n v="7.0029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4334752027827"/>
  </r>
  <r>
    <x v="50"/>
    <x v="50"/>
    <s v="Capdenac"/>
    <s v="WRI1024889"/>
    <n v="5.3"/>
    <n v="44.584899999999998"/>
    <n v="2.0659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8.600894653621399"/>
  </r>
  <r>
    <x v="50"/>
    <x v="50"/>
    <s v="Capesterre-Belle-Eau"/>
    <s v="WRI1025555"/>
    <n v="1.2767500000000001"/>
    <n v="16.055099999999999"/>
    <n v="-61.6118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074584957834399"/>
  </r>
  <r>
    <x v="50"/>
    <x v="50"/>
    <s v="Capesterre-de-Marie-Galante"/>
    <s v="WRI1025261"/>
    <n v="2.1147999999999998"/>
    <n v="15.920199999999999"/>
    <n v="-61.2297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4907798918212798"/>
  </r>
  <r>
    <x v="50"/>
    <x v="50"/>
    <s v="Carcassonne"/>
    <s v="WRI1024940"/>
    <n v="4.6741999999999999"/>
    <n v="43.209400000000002"/>
    <n v="2.3437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7154356772985899"/>
  </r>
  <r>
    <x v="50"/>
    <x v="50"/>
    <s v="Carcen-Ponson"/>
    <s v="WRI1024663"/>
    <n v="8.3603500000000004"/>
    <n v="43.8718"/>
    <n v="-0.81889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3.7999535032098"/>
  </r>
  <r>
    <x v="50"/>
    <x v="50"/>
    <s v="Cargiaca"/>
    <s v="WRI1025059"/>
    <n v="3.49"/>
    <n v="41.732199999999999"/>
    <n v="9.0411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2.2485136492714"/>
  </r>
  <r>
    <x v="50"/>
    <x v="50"/>
    <s v="Carpentras"/>
    <s v="WRI1025158"/>
    <n v="2.5533299999999999"/>
    <n v="44.059199999999997"/>
    <n v="5.0613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2146363822508199"/>
  </r>
  <r>
    <x v="50"/>
    <x v="50"/>
    <s v="Carros"/>
    <s v="WRI1025296"/>
    <n v="1.9653499999999999"/>
    <n v="43.7849"/>
    <n v="7.1840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2440912901413599"/>
  </r>
  <r>
    <x v="50"/>
    <x v="50"/>
    <s v="Cast"/>
    <s v="WRI1024507"/>
    <n v="10"/>
    <n v="48.148899999999998"/>
    <n v="-4.118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Castanet-le-Haut"/>
    <s v="WRI1024157"/>
    <n v="13.8"/>
    <n v="43.673499999999997"/>
    <n v="2.9542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6.265680875048201"/>
  </r>
  <r>
    <x v="50"/>
    <x v="50"/>
    <s v="Casteljaloux"/>
    <s v="WRI1024934"/>
    <n v="4.7279799999999996"/>
    <n v="44.311599999999999"/>
    <n v="8.4400000000000003E-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8042072597565699"/>
  </r>
  <r>
    <x v="50"/>
    <x v="50"/>
    <s v="Castellane"/>
    <s v="WRI1025540"/>
    <n v="1.3"/>
    <n v="43.844999999999999"/>
    <n v="6.4904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5624835942844904"/>
  </r>
  <r>
    <x v="50"/>
    <x v="50"/>
    <s v="Castelnau-Lassouts"/>
    <s v="WRI1026710"/>
    <n v="42"/>
    <n v="44.505000000000003"/>
    <n v="2.8740000000000001"/>
    <x v="0"/>
    <m/>
    <m/>
    <m/>
    <x v="84"/>
    <s v="EDF"/>
    <s v="EDF"/>
    <s v="https://www.edf.fr/en/the-edf-group/industrial-provider/renewable-energies/hydropower"/>
    <s v="GEODB"/>
    <m/>
    <m/>
    <m/>
    <m/>
    <m/>
    <n v="147.403316123037"/>
  </r>
  <r>
    <x v="50"/>
    <x v="50"/>
    <s v="Castelnau-PÃ©gayrols"/>
    <s v="WRI1023973"/>
    <n v="30.81"/>
    <n v="44.165900000000001"/>
    <n v="2.9007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58.6409875188576"/>
  </r>
  <r>
    <x v="50"/>
    <x v="50"/>
    <s v="Castelnau-d'EstrÃ©tefonds"/>
    <s v="WRI1024165"/>
    <n v="13.60385"/>
    <n v="43.794199999999996"/>
    <n v="1.3621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2.4551002607116"/>
  </r>
  <r>
    <x v="50"/>
    <x v="50"/>
    <s v="Castelnau-le-Lez"/>
    <s v="WRI1025467"/>
    <n v="1.4668399999999999"/>
    <n v="43.637799999999999"/>
    <n v="3.9123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4212292304327199"/>
  </r>
  <r>
    <x v="50"/>
    <x v="50"/>
    <s v="Castelnaudary"/>
    <s v="WRI1025170"/>
    <n v="2.4870700000000001"/>
    <n v="43.323099999999997"/>
    <n v="1.9602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1052647747077504"/>
  </r>
  <r>
    <x v="50"/>
    <x v="50"/>
    <s v="Castet"/>
    <s v="WRI1025400"/>
    <n v="1.62"/>
    <n v="43.054600000000001"/>
    <n v="-0.37259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6855564790314501"/>
  </r>
  <r>
    <x v="50"/>
    <x v="50"/>
    <s v="Castets"/>
    <s v="WRI1023989"/>
    <n v="25.052589999999999"/>
    <n v="43.874299999999998"/>
    <n v="-1.14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1.352883208834399"/>
  </r>
  <r>
    <x v="50"/>
    <x v="50"/>
    <s v="Castifao"/>
    <s v="WRI1025129"/>
    <n v="2.7393999999999998"/>
    <n v="42.526000000000003"/>
    <n v="9.119300000000000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5217715318967402"/>
  </r>
  <r>
    <x v="50"/>
    <x v="50"/>
    <s v="Castillon"/>
    <s v="WRI1026731"/>
    <n v="68"/>
    <n v="43.878"/>
    <n v="6.5380000000000003"/>
    <x v="0"/>
    <m/>
    <m/>
    <m/>
    <x v="116"/>
    <s v="EDF"/>
    <s v="EDF"/>
    <s v="https://www.edf.fr/en/the-edf-group/industrial-provider/renewable-energies/hydropower"/>
    <s v="GEODB"/>
    <m/>
    <m/>
    <m/>
    <m/>
    <m/>
    <n v="238.65298800872699"/>
  </r>
  <r>
    <x v="50"/>
    <x v="50"/>
    <s v="Castillon-de-Saint-Martory"/>
    <s v="WRI1025312"/>
    <n v="1.9"/>
    <n v="43.137099999999997"/>
    <n v="0.85099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6.66824525318503"/>
  </r>
  <r>
    <x v="50"/>
    <x v="50"/>
    <s v="Castillon-en-Couserans"/>
    <s v="WRI1024172"/>
    <n v="13.29"/>
    <n v="42.916600000000003"/>
    <n v="1.0551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6.642620744646798"/>
  </r>
  <r>
    <x v="50"/>
    <x v="50"/>
    <s v="Castirla"/>
    <s v="WRI1026723"/>
    <n v="54.5"/>
    <n v="42.38"/>
    <n v="9.1340000000000003"/>
    <x v="0"/>
    <m/>
    <m/>
    <m/>
    <x v="61"/>
    <s v="EDF"/>
    <s v="EDF"/>
    <s v="https://www.edf.fr/en/the-edf-group/industrial-provider/renewable-energies/hydropower"/>
    <s v="GEODB"/>
    <m/>
    <m/>
    <m/>
    <m/>
    <m/>
    <n v="191.273350683465"/>
  </r>
  <r>
    <x v="50"/>
    <x v="50"/>
    <s v="Castres"/>
    <s v="WRI1025091"/>
    <n v="3.1512099999999998"/>
    <n v="43.615600000000001"/>
    <n v="2.238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.2015228404133502"/>
  </r>
  <r>
    <x v="50"/>
    <x v="50"/>
    <s v="Castres"/>
    <s v="WRI1025530"/>
    <n v="1.3149999999999999"/>
    <n v="43.615600000000001"/>
    <n v="2.238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6151276357570099"/>
  </r>
  <r>
    <x v="50"/>
    <x v="50"/>
    <s v="Caudebronde"/>
    <s v="WRI1025009"/>
    <n v="4"/>
    <n v="43.387999999999998"/>
    <n v="2.3031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7.6132408333473096"/>
  </r>
  <r>
    <x v="50"/>
    <x v="50"/>
    <s v="CauliÃ¨res"/>
    <s v="WRI1024094"/>
    <n v="17.5"/>
    <n v="49.7864"/>
    <n v="1.899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3.3079286458944"/>
  </r>
  <r>
    <x v="50"/>
    <x v="50"/>
    <s v="Caurel"/>
    <s v="WRI1024985"/>
    <n v="4.25"/>
    <n v="48.217300000000002"/>
    <n v="-3.0396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8.08906838543151"/>
  </r>
  <r>
    <x v="50"/>
    <x v="50"/>
    <s v="Caussade"/>
    <s v="WRI1025148"/>
    <n v="2.6257700000000002"/>
    <n v="44.156999999999996"/>
    <n v="1.5439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33420896375429"/>
  </r>
  <r>
    <x v="50"/>
    <x v="50"/>
    <s v="Caussade"/>
    <s v="WRI1025229"/>
    <n v="2.218"/>
    <n v="44.156999999999996"/>
    <n v="1.5439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7.7842989324023097"/>
  </r>
  <r>
    <x v="50"/>
    <x v="50"/>
    <s v="Causse-de-la-Selle"/>
    <s v="WRI1025108"/>
    <n v="3"/>
    <n v="43.793199999999999"/>
    <n v="3.6295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0.5288082945026"/>
  </r>
  <r>
    <x v="50"/>
    <x v="50"/>
    <s v="Cavaillon"/>
    <s v="WRI1024636"/>
    <n v="8.7640899999999995"/>
    <n v="43.8506"/>
    <n v="5.0355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4.4663841224286"/>
  </r>
  <r>
    <x v="50"/>
    <x v="50"/>
    <s v="Cayenne"/>
    <s v="WRI1025138"/>
    <n v="2.6718600000000001"/>
    <n v="5.0311000000000003"/>
    <n v="-52.5193999999999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41028710126802"/>
  </r>
  <r>
    <x v="50"/>
    <x v="50"/>
    <s v="Celles-sur-Belle"/>
    <s v="WRI1024570"/>
    <n v="9.4"/>
    <n v="46.240400000000001"/>
    <n v="-0.21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8911159583661"/>
  </r>
  <r>
    <x v="50"/>
    <x v="50"/>
    <s v="Cenon"/>
    <s v="WRI1024983"/>
    <n v="4.2679999999999998"/>
    <n v="44.854399999999998"/>
    <n v="-0.52149999999999996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6.768296744890201"/>
  </r>
  <r>
    <x v="50"/>
    <x v="50"/>
    <s v="CerisiÃ¨res"/>
    <s v="WRI1024714"/>
    <n v="8"/>
    <n v="48.308599999999998"/>
    <n v="5.0777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Cernay"/>
    <s v="WRI1024825"/>
    <n v="6.13497"/>
    <n v="47.794800000000002"/>
    <n v="7.1792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0.1266455045048"/>
  </r>
  <r>
    <x v="50"/>
    <x v="50"/>
    <s v="Cernon"/>
    <s v="WRI1023977"/>
    <n v="28.9"/>
    <n v="48.846200000000003"/>
    <n v="4.362599999999999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55.005665020934302"/>
  </r>
  <r>
    <x v="50"/>
    <x v="50"/>
    <s v="Cestas"/>
    <s v="WRI1023933"/>
    <n v="301.36417"/>
    <n v="44.724200000000003"/>
    <n v="-0.8149999999999999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97.44466840902697"/>
  </r>
  <r>
    <x v="50"/>
    <x v="50"/>
    <s v="Chagny"/>
    <s v="WRI1025635"/>
    <n v="1.165"/>
    <n v="46.898899999999998"/>
    <n v="4.774700000000000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5771006813020403"/>
  </r>
  <r>
    <x v="50"/>
    <x v="50"/>
    <s v="Chaillac"/>
    <s v="WRI1024935"/>
    <n v="4.7003899999999996"/>
    <n v="46.425899999999999"/>
    <n v="1.2916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7586660184026099"/>
  </r>
  <r>
    <x v="50"/>
    <x v="50"/>
    <s v="Challans"/>
    <s v="WRI1025624"/>
    <n v="1.19364"/>
    <n v="46.835599999999999"/>
    <n v="-1.8396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97027355308944"/>
  </r>
  <r>
    <x v="50"/>
    <x v="50"/>
    <s v="Chambonchard"/>
    <s v="WRI1024257"/>
    <n v="12"/>
    <n v="46.161000000000001"/>
    <n v="2.5411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Chambonchard"/>
    <s v="WRI1025711"/>
    <n v="1.0814600000000001"/>
    <n v="46.161000000000001"/>
    <n v="2.5411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851044173487001"/>
  </r>
  <r>
    <x v="50"/>
    <x v="50"/>
    <s v="ChambÃ©ry"/>
    <s v="WRI1024455"/>
    <n v="10.336"/>
    <n v="45.5837"/>
    <n v="5.9088000000000003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0.608508705525999"/>
  </r>
  <r>
    <x v="50"/>
    <x v="50"/>
    <s v="ChambÃ©ry"/>
    <s v="WRI1025546"/>
    <n v="1.2965899999999999"/>
    <n v="45.5837"/>
    <n v="5.9088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402072536109999"/>
  </r>
  <r>
    <x v="50"/>
    <x v="50"/>
    <s v="ChampagnÃ©-les-Marais"/>
    <s v="WRI1025626"/>
    <n v="1.18709"/>
    <n v="46.373899999999999"/>
    <n v="-1.1336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95946184120584"/>
  </r>
  <r>
    <x v="50"/>
    <x v="50"/>
    <s v="Champdeniers-Saint-Denis"/>
    <s v="WRI1024623"/>
    <n v="9"/>
    <n v="46.479900000000001"/>
    <n v="-0.38269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129791875031401"/>
  </r>
  <r>
    <x v="50"/>
    <x v="50"/>
    <s v="Champfleury"/>
    <s v="WRI1023955"/>
    <n v="36"/>
    <n v="48.629899999999999"/>
    <n v="4.03910000000000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68.519167500125803"/>
  </r>
  <r>
    <x v="50"/>
    <x v="50"/>
    <s v="Champlin"/>
    <s v="WRI1023980"/>
    <n v="27.5"/>
    <n v="49.832000000000001"/>
    <n v="4.2979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52.341030729262698"/>
  </r>
  <r>
    <x v="50"/>
    <x v="50"/>
    <s v="Champsanglard"/>
    <s v="WRI1024810"/>
    <n v="6.3"/>
    <n v="46.280099999999997"/>
    <n v="1.889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2.110497418455601"/>
  </r>
  <r>
    <x v="50"/>
    <x v="50"/>
    <s v="ChampteussÃ©-sur-Baconne"/>
    <s v="WRI1025309"/>
    <n v="1.9019999999999999"/>
    <n v="47.67"/>
    <n v="-0.65369999999999995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7.4726570779712196"/>
  </r>
  <r>
    <x v="50"/>
    <x v="50"/>
    <s v="ChampÃ©on"/>
    <s v="WRI1024948"/>
    <n v="4.5999999999999996"/>
    <n v="48.356099999999998"/>
    <n v="-0.512700000000000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8.7552269583494002"/>
  </r>
  <r>
    <x v="50"/>
    <x v="50"/>
    <s v="Chanceaux-prÃ¨s-Loches"/>
    <s v="WRI1025765"/>
    <n v="1.0209999999999999"/>
    <n v="47.141300000000001"/>
    <n v="0.93979999999999997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0113474640423803"/>
  </r>
  <r>
    <x v="50"/>
    <x v="50"/>
    <s v="ChangÃ©"/>
    <s v="WRI1024616"/>
    <n v="9"/>
    <n v="48.107700000000001"/>
    <n v="-0.79969999999999997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35.359576078728203"/>
  </r>
  <r>
    <x v="50"/>
    <x v="50"/>
    <s v="Chantonnay"/>
    <s v="WRI1025537"/>
    <n v="1.3021400000000001"/>
    <n v="46.6691"/>
    <n v="-1.044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493683224589399"/>
  </r>
  <r>
    <x v="50"/>
    <x v="50"/>
    <s v="ChantrignÃ©"/>
    <s v="WRI1024591"/>
    <n v="9.1999999999999993"/>
    <n v="48.412599999999998"/>
    <n v="-0.56059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5104539166988"/>
  </r>
  <r>
    <x v="50"/>
    <x v="50"/>
    <s v="Chapelle-Vallon"/>
    <s v="WRI1024001"/>
    <n v="24"/>
    <n v="48.434399999999997"/>
    <n v="4.0423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5.679445000083803"/>
  </r>
  <r>
    <x v="50"/>
    <x v="50"/>
    <s v="Charleval"/>
    <s v="WRI1024803"/>
    <n v="6.4569200000000002"/>
    <n v="43.7211"/>
    <n v="5.2453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0.658070029836701"/>
  </r>
  <r>
    <x v="50"/>
    <x v="50"/>
    <s v="Charly-sur-Marne"/>
    <s v="WRI1024028"/>
    <n v="22"/>
    <n v="48.987200000000001"/>
    <n v="3.292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1.8728245834102"/>
  </r>
  <r>
    <x v="50"/>
    <x v="50"/>
    <s v="Charmes"/>
    <s v="WRI1025440"/>
    <n v="1.5008999999999999"/>
    <n v="48.384900000000002"/>
    <n v="6.3186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2675627897396904"/>
  </r>
  <r>
    <x v="50"/>
    <x v="50"/>
    <s v="Charmont-en-Beauce"/>
    <s v="WRI1023975"/>
    <n v="30"/>
    <n v="48.223199999999999"/>
    <n v="2.1457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57.099306250104803"/>
  </r>
  <r>
    <x v="50"/>
    <x v="50"/>
    <s v="Charmont-sous-Barbuise"/>
    <s v="WRI1024002"/>
    <n v="24"/>
    <n v="48.415500000000002"/>
    <n v="4.181199999999999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5.679445000083803"/>
  </r>
  <r>
    <x v="50"/>
    <x v="50"/>
    <s v="Charritte-de-Bas"/>
    <s v="WRI1024569"/>
    <n v="9.4"/>
    <n v="43.295099999999998"/>
    <n v="-0.89700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2.990265989441703"/>
  </r>
  <r>
    <x v="50"/>
    <x v="50"/>
    <s v="Charroux"/>
    <s v="WRI1025507"/>
    <n v="1.36303"/>
    <n v="46.139899999999997"/>
    <n v="0.41549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2498759769004901"/>
  </r>
  <r>
    <x v="50"/>
    <x v="50"/>
    <s v="Chartrettes"/>
    <s v="WRI1025111"/>
    <n v="3"/>
    <n v="48.494300000000003"/>
    <n v="2.7130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0.5288082945026"/>
  </r>
  <r>
    <x v="50"/>
    <x v="50"/>
    <s v="Chasseneuil-sur-Bonnieure"/>
    <s v="WRI1025763"/>
    <n v="1.02277"/>
    <n v="45.824399999999997"/>
    <n v="0.441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6882281775856101"/>
  </r>
  <r>
    <x v="50"/>
    <x v="50"/>
    <s v="Chastel-Nouvel"/>
    <s v="WRI1024277"/>
    <n v="12"/>
    <n v="44.570700000000002"/>
    <n v="3.4925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Chatuzange-le-Goubet"/>
    <s v="WRI1025764"/>
    <n v="1.02274"/>
    <n v="45.011299999999999"/>
    <n v="5.0967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6881786582945399"/>
  </r>
  <r>
    <x v="50"/>
    <x v="50"/>
    <s v="Chatuzange-le-Goubet"/>
    <s v="WRI1025022"/>
    <n v="3.915"/>
    <n v="45.011299999999999"/>
    <n v="5.096700000000000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5.3814155942467"/>
  </r>
  <r>
    <x v="50"/>
    <x v="50"/>
    <s v="ChauchÃ©"/>
    <s v="WRI1025686"/>
    <n v="1.1047400000000001"/>
    <n v="46.828299999999999"/>
    <n v="-1.2713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2353138721895"/>
  </r>
  <r>
    <x v="50"/>
    <x v="50"/>
    <s v="Chaudanne"/>
    <s v="WRI1026685"/>
    <n v="24.3"/>
    <n v="43.847999999999999"/>
    <n v="6.5439999999999996"/>
    <x v="0"/>
    <m/>
    <m/>
    <m/>
    <x v="15"/>
    <s v="EDF"/>
    <s v="EDF"/>
    <s v="https://www.edf.fr/en/the-edf-group/industrial-provider/renewable-energies/hydropower"/>
    <s v="GEODB"/>
    <m/>
    <m/>
    <m/>
    <m/>
    <m/>
    <n v="85.283347185471698"/>
  </r>
  <r>
    <x v="50"/>
    <x v="50"/>
    <s v="Chaudeyrac"/>
    <s v="WRI1025376"/>
    <n v="1.7"/>
    <n v="44.641800000000003"/>
    <n v="3.7513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.2356273541726002"/>
  </r>
  <r>
    <x v="50"/>
    <x v="50"/>
    <s v="Chaumont"/>
    <s v="WRI1024993"/>
    <n v="4.2"/>
    <n v="48.0976"/>
    <n v="5.1398999999999999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6.501135503406498"/>
  </r>
  <r>
    <x v="50"/>
    <x v="50"/>
    <s v="Chautagne"/>
    <s v="WRI1026743"/>
    <n v="90"/>
    <n v="45.878999999999998"/>
    <n v="5.8109999999999999"/>
    <x v="0"/>
    <m/>
    <m/>
    <m/>
    <x v="9"/>
    <s v="GDF-SUEZ"/>
    <s v="GDF Suez"/>
    <s v="https://www.google.com/url?sa=t&amp;rct=j&amp;q=&amp;esrc=s&amp;source=web&amp;cd=1&amp;ved=0ahUKEwjEnZCx08nRAhWg0YMKHTOPA44QFggaMAA&amp;url=https%3A%2F%2Fwww.engie.com%2Fwp-content%2Fuploads%2F2014%2F08%2Fgdf-suez-analyst-pack-h1-2014-vdef.xlsx&amp;usg=AFQjCNGc2ScgE-1yvO4z_L-JlmOchrj8JA&amp;sig2=xPDWHDRk2KIN7MmJspH6Bg&amp;bvm=bv.144224172 d.amc&amp;cad=rja"/>
    <s v="GEODB"/>
    <m/>
    <m/>
    <m/>
    <m/>
    <m/>
    <n v="315.86424883507999"/>
  </r>
  <r>
    <x v="50"/>
    <x v="50"/>
    <s v="ChauvÃ©"/>
    <s v="WRI1024270"/>
    <n v="12"/>
    <n v="47.1586"/>
    <n v="-2.011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Chelers"/>
    <s v="WRI1024087"/>
    <n v="18"/>
    <n v="50.381799999999998"/>
    <n v="2.487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4.259583750062902"/>
  </r>
  <r>
    <x v="50"/>
    <x v="50"/>
    <s v="ChemillÃ©-Melay"/>
    <s v="WRI1025398"/>
    <n v="1.62249"/>
    <n v="47.213000000000001"/>
    <n v="-0.7241999999999999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6781518189337601"/>
  </r>
  <r>
    <x v="50"/>
    <x v="50"/>
    <s v="Chermisey"/>
    <s v="WRI1024734"/>
    <n v="8"/>
    <n v="48.414900000000003"/>
    <n v="5.5678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Chervey"/>
    <s v="WRI1024186"/>
    <n v="12.5"/>
    <n v="48.134599999999999"/>
    <n v="4.489899999999999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3.7913776042103"/>
  </r>
  <r>
    <x v="50"/>
    <x v="50"/>
    <s v="Chevenoz"/>
    <s v="WRI1025347"/>
    <n v="1.77"/>
    <n v="46.332700000000003"/>
    <n v="6.6413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6.2119968937565799"/>
  </r>
  <r>
    <x v="50"/>
    <x v="50"/>
    <s v="Chicheboville"/>
    <s v="WRI1024241"/>
    <n v="12"/>
    <n v="49.105200000000004"/>
    <n v="-0.21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Cholet"/>
    <s v="WRI1025462"/>
    <n v="1.4734100000000001"/>
    <n v="47.0458"/>
    <n v="-0.87709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4320739551770298"/>
  </r>
  <r>
    <x v="50"/>
    <x v="50"/>
    <s v="ChÃ¢teau-Chinon (Campagne)"/>
    <s v="WRI1024815"/>
    <n v="6.26"/>
    <n v="47.0563"/>
    <n v="3.9403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1.970113307862199"/>
  </r>
  <r>
    <x v="50"/>
    <x v="50"/>
    <s v="ChÃ¢teau-Guibert"/>
    <s v="WRI1025410"/>
    <n v="1.6"/>
    <n v="46.574300000000001"/>
    <n v="-1.2547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6153644237347597"/>
  </r>
  <r>
    <x v="50"/>
    <x v="50"/>
    <s v="ChÃ¢teau-Porcien"/>
    <s v="WRI1024489"/>
    <n v="10"/>
    <n v="49.534199999999998"/>
    <n v="4.2472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ChÃ¢teaulin"/>
    <s v="WRI1024508"/>
    <n v="10"/>
    <n v="48.203299999999999"/>
    <n v="-4.073299999999999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ChÃ¢teaurenard"/>
    <s v="WRI1025529"/>
    <n v="1.3156399999999999"/>
    <n v="43.881900000000002"/>
    <n v="4.8399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716520034403999"/>
  </r>
  <r>
    <x v="50"/>
    <x v="50"/>
    <s v="ChÃ¢tel-Montagne"/>
    <s v="WRI1024630"/>
    <n v="8.8000000000000007"/>
    <n v="46.100200000000001"/>
    <n v="3.7168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0.884504330541201"/>
  </r>
  <r>
    <x v="50"/>
    <x v="50"/>
    <s v="ChÃ¢tellerault"/>
    <s v="WRI1025194"/>
    <n v="2.4"/>
    <n v="46.815300000000001"/>
    <n v="0.55259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8.4230466356021392"/>
  </r>
  <r>
    <x v="50"/>
    <x v="50"/>
    <s v="ChÃ¢tellerault"/>
    <s v="WRI1025642"/>
    <n v="1.1539600000000001"/>
    <n v="46.815300000000001"/>
    <n v="0.55259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9047760374343099"/>
  </r>
  <r>
    <x v="50"/>
    <x v="50"/>
    <s v="ChÃ¢telus-le-Marcheix"/>
    <s v="WRI1024473"/>
    <n v="10.236000000000001"/>
    <n v="46.006799999999998"/>
    <n v="1.6255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5.924293900843097"/>
  </r>
  <r>
    <x v="50"/>
    <x v="50"/>
    <s v="ChÃ¢tres"/>
    <s v="WRI1024753"/>
    <n v="7.5"/>
    <n v="48.492899999999999"/>
    <n v="3.836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4.274826562526201"/>
  </r>
  <r>
    <x v="50"/>
    <x v="50"/>
    <s v="ChÃ©py"/>
    <s v="WRI1024974"/>
    <n v="4.4000000000000004"/>
    <n v="50.063600000000001"/>
    <n v="1.6426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8.37456491668204"/>
  </r>
  <r>
    <x v="50"/>
    <x v="50"/>
    <s v="ChÃ©ry"/>
    <s v="WRI1024151"/>
    <n v="13.9"/>
    <n v="47.115900000000003"/>
    <n v="2.026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6.4560118958819"/>
  </r>
  <r>
    <x v="50"/>
    <x v="50"/>
    <s v="ChÃ©zery-Forens"/>
    <s v="WRI1025489"/>
    <n v="1.4"/>
    <n v="46.222499999999997"/>
    <n v="5.8722000000000003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9134438707679102"/>
  </r>
  <r>
    <x v="50"/>
    <x v="50"/>
    <s v="ChÃ©zy"/>
    <s v="WRI1025606"/>
    <n v="1.2"/>
    <n v="46.612400000000001"/>
    <n v="3.4590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71461014383042"/>
  </r>
  <r>
    <x v="50"/>
    <x v="50"/>
    <s v="Cierp-Gaud"/>
    <s v="WRI1024423"/>
    <n v="11"/>
    <n v="42.9129"/>
    <n v="0.634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8.605630413176499"/>
  </r>
  <r>
    <x v="50"/>
    <x v="50"/>
    <s v="Civray"/>
    <s v="WRI1024054"/>
    <n v="20"/>
    <n v="46.973300000000002"/>
    <n v="2.1855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8.066204166736497"/>
  </r>
  <r>
    <x v="50"/>
    <x v="50"/>
    <s v="Cize Bolozon"/>
    <s v="WRI1026684"/>
    <n v="23"/>
    <n v="46.210999999999999"/>
    <n v="5.4649999999999999"/>
    <x v="0"/>
    <m/>
    <m/>
    <m/>
    <x v="89"/>
    <s v="EDF"/>
    <s v="EDF"/>
    <s v="https://www.edf.fr/en/the-edf-group/industrial-provider/renewable-energies/hydropower"/>
    <s v="GEODB"/>
    <m/>
    <m/>
    <m/>
    <m/>
    <m/>
    <n v="80.720863591187197"/>
  </r>
  <r>
    <x v="50"/>
    <x v="50"/>
    <s v="Clairac"/>
    <s v="WRI1025444"/>
    <n v="1.5"/>
    <n v="44.371099999999998"/>
    <n v="0.3866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2644041472513399"/>
  </r>
  <r>
    <x v="50"/>
    <x v="50"/>
    <s v="Clamanges"/>
    <s v="WRI1024483"/>
    <n v="10.02"/>
    <n v="48.829799999999999"/>
    <n v="4.08330000000000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71168287534999"/>
  </r>
  <r>
    <x v="50"/>
    <x v="50"/>
    <s v="Clamart"/>
    <s v="WRI1025761"/>
    <n v="1.0237799999999999"/>
    <n v="48.796799999999998"/>
    <n v="2.2541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6898953270516299"/>
  </r>
  <r>
    <x v="50"/>
    <x v="50"/>
    <s v="Clamecy"/>
    <s v="WRI1024193"/>
    <n v="12.336"/>
    <n v="47.461300000000001"/>
    <n v="3.5110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3.4792347300431"/>
  </r>
  <r>
    <x v="50"/>
    <x v="50"/>
    <s v="Clermont-Ferrand"/>
    <s v="WRI1024917"/>
    <n v="4.9085099999999997"/>
    <n v="45.785899999999998"/>
    <n v="3.1156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8.1021978469849092"/>
  </r>
  <r>
    <x v="50"/>
    <x v="50"/>
    <s v="Clermont-Ferrand"/>
    <s v="WRI1024070"/>
    <n v="18.62"/>
    <n v="45.785899999999998"/>
    <n v="3.1156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73.1550340651021"/>
  </r>
  <r>
    <x v="50"/>
    <x v="50"/>
    <s v="Clermont-l'HÃ©rault"/>
    <s v="WRI1025438"/>
    <n v="1.5059199999999999"/>
    <n v="43.634"/>
    <n v="3.4127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4857363602664599"/>
  </r>
  <r>
    <x v="50"/>
    <x v="50"/>
    <s v="Clisson"/>
    <s v="WRI1025570"/>
    <n v="1.24823"/>
    <n v="47.097000000000001"/>
    <n v="-1.2715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603821564063098"/>
  </r>
  <r>
    <x v="50"/>
    <x v="50"/>
    <s v="Clitourps"/>
    <s v="WRI1025075"/>
    <n v="3.3"/>
    <n v="49.651299999999999"/>
    <n v="-1.3718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6.28092368751153"/>
  </r>
  <r>
    <x v="50"/>
    <x v="50"/>
    <s v="ClÃ©on"/>
    <s v="WRI1024915"/>
    <n v="4.9260000000000002"/>
    <n v="49.315800000000003"/>
    <n v="1.0397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8.1310675936786705"/>
  </r>
  <r>
    <x v="50"/>
    <x v="50"/>
    <s v="ClÃ©rac"/>
    <s v="WRI1025612"/>
    <n v="1.2"/>
    <n v="45.170999999999999"/>
    <n v="-0.2346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71461014383042"/>
  </r>
  <r>
    <x v="50"/>
    <x v="50"/>
    <s v="Cocquerel"/>
    <s v="WRI1024340"/>
    <n v="12"/>
    <n v="50.055399999999999"/>
    <n v="1.9603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Coiselet"/>
    <s v="WRI1026707"/>
    <n v="41"/>
    <n v="46.293999999999997"/>
    <n v="5.5919999999999996"/>
    <x v="0"/>
    <m/>
    <m/>
    <m/>
    <x v="7"/>
    <s v="EDF"/>
    <s v="EDF"/>
    <s v="https://www.edf.fr/en/the-edf-group/industrial-provider/renewable-energies/hydropower"/>
    <s v="GEODB"/>
    <m/>
    <m/>
    <m/>
    <m/>
    <m/>
    <n v="143.893713358203"/>
  </r>
  <r>
    <x v="50"/>
    <x v="50"/>
    <s v="Collorec"/>
    <s v="WRI1024656"/>
    <n v="8.4"/>
    <n v="48.291499999999999"/>
    <n v="-3.7715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987805750029301"/>
  </r>
  <r>
    <x v="50"/>
    <x v="50"/>
    <s v="Colmar"/>
    <s v="WRI1025416"/>
    <n v="1.58379"/>
    <n v="48.110100000000003"/>
    <n v="7.384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6142719334535802"/>
  </r>
  <r>
    <x v="50"/>
    <x v="50"/>
    <s v="Colomiers"/>
    <s v="WRI1025041"/>
    <n v="3.6529500000000001"/>
    <n v="43.611600000000003"/>
    <n v="1.3272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6.0297164771271801"/>
  </r>
  <r>
    <x v="50"/>
    <x v="50"/>
    <s v="CombrÃ©e"/>
    <s v="WRI1025732"/>
    <n v="1.0629999999999999"/>
    <n v="47.706800000000001"/>
    <n v="-1.0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1763588190764498"/>
  </r>
  <r>
    <x v="50"/>
    <x v="50"/>
    <s v="Concarneau"/>
    <s v="WRI1025113"/>
    <n v="2.895"/>
    <n v="47.8962"/>
    <n v="-3.907500000000000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1.3739969719909"/>
  </r>
  <r>
    <x v="50"/>
    <x v="50"/>
    <s v="Condom"/>
    <s v="WRI1024454"/>
    <n v="10.355930000000001"/>
    <n v="43.971699999999998"/>
    <n v="0.37409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7.0939437323192"/>
  </r>
  <r>
    <x v="50"/>
    <x v="50"/>
    <s v="Conilhac-CorbiÃ¨res"/>
    <s v="WRI1024103"/>
    <n v="16.7"/>
    <n v="43.184899999999999"/>
    <n v="2.7164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1.785280479225001"/>
  </r>
  <r>
    <x v="50"/>
    <x v="50"/>
    <s v="Conilhac-de-la-Montagne"/>
    <s v="WRI1024098"/>
    <n v="17"/>
    <n v="42.9788"/>
    <n v="2.2052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2.356273541725997"/>
  </r>
  <r>
    <x v="50"/>
    <x v="50"/>
    <s v="Conteville"/>
    <s v="WRI1025010"/>
    <n v="4"/>
    <n v="49.089199999999998"/>
    <n v="-0.244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7.6132408333473096"/>
  </r>
  <r>
    <x v="50"/>
    <x v="50"/>
    <s v="Contreuve"/>
    <s v="WRI1024229"/>
    <n v="12"/>
    <n v="49.361899999999999"/>
    <n v="4.6154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Coole"/>
    <s v="WRI1024279"/>
    <n v="12"/>
    <n v="48.7395"/>
    <n v="4.391499999999999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Coquelles"/>
    <s v="WRI1025189"/>
    <n v="2.4"/>
    <n v="50.929099999999998"/>
    <n v="1.814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.5679445000083803"/>
  </r>
  <r>
    <x v="50"/>
    <x v="50"/>
    <s v="CorbiÃ¨res"/>
    <s v="WRI1025522"/>
    <n v="1.32836"/>
    <n v="43.761000000000003"/>
    <n v="5.7454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926481828540401"/>
  </r>
  <r>
    <x v="50"/>
    <x v="50"/>
    <s v="CorcouÃ©-sur-Logne"/>
    <s v="WRI1025169"/>
    <n v="2.4899"/>
    <n v="46.953200000000002"/>
    <n v="-1.5998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1099360944986802"/>
  </r>
  <r>
    <x v="50"/>
    <x v="50"/>
    <s v="Coren"/>
    <s v="WRI1024130"/>
    <n v="15"/>
    <n v="45.087299999999999"/>
    <n v="3.108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8.549653125052401"/>
  </r>
  <r>
    <x v="50"/>
    <x v="50"/>
    <s v="Cormainville"/>
    <s v="WRI1023941"/>
    <n v="60"/>
    <n v="48.120699999999999"/>
    <n v="1.6160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4.19861250020899"/>
  </r>
  <r>
    <x v="50"/>
    <x v="50"/>
    <s v="Cormont"/>
    <s v="WRI1024592"/>
    <n v="9.1999999999999993"/>
    <n v="50.564599999999999"/>
    <n v="1.744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5104539166988"/>
  </r>
  <r>
    <x v="50"/>
    <x v="50"/>
    <s v="Corneilla-del-Vercol"/>
    <s v="WRI1025329"/>
    <n v="1.8432200000000001"/>
    <n v="42.622599999999998"/>
    <n v="2.951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0424982561957701"/>
  </r>
  <r>
    <x v="50"/>
    <x v="50"/>
    <s v="Cornimont"/>
    <s v="WRI1024943"/>
    <n v="4.6150000000000002"/>
    <n v="47.968600000000002"/>
    <n v="6.865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6.1968167597099"/>
  </r>
  <r>
    <x v="50"/>
    <x v="50"/>
    <s v="Corpe"/>
    <s v="WRI1024421"/>
    <n v="11.05"/>
    <n v="46.505400000000002"/>
    <n v="-1.1701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031577802121902"/>
  </r>
  <r>
    <x v="50"/>
    <x v="50"/>
    <s v="Corroy"/>
    <s v="WRI1024101"/>
    <n v="17"/>
    <n v="48.702500000000001"/>
    <n v="3.9575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2.356273541725997"/>
  </r>
  <r>
    <x v="50"/>
    <x v="50"/>
    <s v="Corte"/>
    <s v="WRI1025509"/>
    <n v="1.3563499999999999"/>
    <n v="42.270400000000002"/>
    <n v="9.083600000000000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23884968142226"/>
  </r>
  <r>
    <x v="50"/>
    <x v="50"/>
    <s v="Coti-Chiavari"/>
    <s v="WRI1025218"/>
    <n v="2.2692399999999999"/>
    <n v="41.769100000000002"/>
    <n v="8.752499999999999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7457052022491601"/>
  </r>
  <r>
    <x v="50"/>
    <x v="50"/>
    <s v="Cotignac"/>
    <s v="WRI1025027"/>
    <n v="3.8911500000000001"/>
    <n v="43.523499999999999"/>
    <n v="6.1444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6.4228996482222396"/>
  </r>
  <r>
    <x v="50"/>
    <x v="50"/>
    <s v="CouffÃ©"/>
    <s v="WRI1024476"/>
    <n v="10.19"/>
    <n v="47.388500000000001"/>
    <n v="-1.292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3947310229522"/>
  </r>
  <r>
    <x v="50"/>
    <x v="50"/>
    <s v="Coulon"/>
    <s v="WRI1025474"/>
    <n v="1.44682"/>
    <n v="46.337400000000002"/>
    <n v="-0.58499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3881833568587401"/>
  </r>
  <r>
    <x v="50"/>
    <x v="50"/>
    <s v="Coulonges-Thouarsais"/>
    <s v="WRI1024206"/>
    <n v="12.3"/>
    <n v="46.923400000000001"/>
    <n v="-0.3328999999999999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3.410715562542901"/>
  </r>
  <r>
    <x v="50"/>
    <x v="50"/>
    <s v="Coulours"/>
    <s v="WRI1024550"/>
    <n v="10"/>
    <n v="48.161999999999999"/>
    <n v="3.5941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Coume"/>
    <s v="WRI1024531"/>
    <n v="10"/>
    <n v="49.197000000000003"/>
    <n v="6.5830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Coupelle-Vieille"/>
    <s v="WRI1024058"/>
    <n v="20"/>
    <n v="50.532800000000002"/>
    <n v="2.0771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8.066204166736497"/>
  </r>
  <r>
    <x v="50"/>
    <x v="50"/>
    <s v="CoupÃ©ville"/>
    <s v="WRI1024573"/>
    <n v="9.3000000000000007"/>
    <n v="48.904299999999999"/>
    <n v="4.6234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7007849375325"/>
  </r>
  <r>
    <x v="50"/>
    <x v="50"/>
    <s v="Courcelles-sur-Aire"/>
    <s v="WRI1024057"/>
    <n v="20"/>
    <n v="48.9405"/>
    <n v="5.233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8.066204166736497"/>
  </r>
  <r>
    <x v="50"/>
    <x v="50"/>
    <s v="Courdemanges"/>
    <s v="WRI1024777"/>
    <n v="6.9"/>
    <n v="48.679600000000001"/>
    <n v="4.50860000000000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3.1328404375241"/>
  </r>
  <r>
    <x v="50"/>
    <x v="50"/>
    <s v="Courgis"/>
    <s v="WRI1024357"/>
    <n v="12"/>
    <n v="47.777000000000001"/>
    <n v="3.744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Cournon-d'Auvergne"/>
    <s v="WRI1025365"/>
    <n v="1.72445"/>
    <n v="45.743499999999997"/>
    <n v="3.1861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84645138285001"/>
  </r>
  <r>
    <x v="50"/>
    <x v="50"/>
    <s v="Courtisols"/>
    <s v="WRI1025625"/>
    <n v="1.1930400000000001"/>
    <n v="48.977400000000003"/>
    <n v="4.5190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96928316726804"/>
  </r>
  <r>
    <x v="50"/>
    <x v="50"/>
    <s v="Couteuges"/>
    <s v="WRI1024453"/>
    <n v="10.38721"/>
    <n v="45.184699999999999"/>
    <n v="3.4967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7.145575846474799"/>
  </r>
  <r>
    <x v="50"/>
    <x v="50"/>
    <s v="CouÃ«ron"/>
    <s v="WRI1024812"/>
    <n v="6.3"/>
    <n v="47.230499999999999"/>
    <n v="-1.7303999999999999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24.7517032551097"/>
  </r>
  <r>
    <x v="50"/>
    <x v="50"/>
    <s v="Coyecques"/>
    <s v="WRI1024684"/>
    <n v="8.1999999999999993"/>
    <n v="50.600999999999999"/>
    <n v="2.1850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6071437083619"/>
  </r>
  <r>
    <x v="50"/>
    <x v="50"/>
    <s v="Crampagna"/>
    <s v="WRI1025629"/>
    <n v="1.18"/>
    <n v="43.028700000000001"/>
    <n v="1.58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1413312625043801"/>
  </r>
  <r>
    <x v="50"/>
    <x v="50"/>
    <s v="Crennes-sur-FraubÃ©e"/>
    <s v="WRI1024524"/>
    <n v="10"/>
    <n v="48.382399999999997"/>
    <n v="-0.26579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Creutzwald"/>
    <s v="WRI1024532"/>
    <n v="10"/>
    <n v="49.209200000000003"/>
    <n v="6.6814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Criel-sur-Mer"/>
    <s v="WRI1024133"/>
    <n v="14.82"/>
    <n v="50.019100000000002"/>
    <n v="1.3238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8.207057287551699"/>
  </r>
  <r>
    <x v="50"/>
    <x v="50"/>
    <s v="Criquiers"/>
    <s v="WRI1024795"/>
    <n v="6.6"/>
    <n v="49.676099999999998"/>
    <n v="1.701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2.561847375023"/>
  </r>
  <r>
    <x v="50"/>
    <x v="50"/>
    <s v="Crissey"/>
    <s v="WRI1025543"/>
    <n v="1.3"/>
    <n v="47.051600000000001"/>
    <n v="5.4790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5624835942844904"/>
  </r>
  <r>
    <x v="50"/>
    <x v="50"/>
    <s v="Croix-de-Metz"/>
    <s v="WRI1002715"/>
    <n v="413"/>
    <n v="48.674999999999997"/>
    <n v="5.8917000000000002"/>
    <x v="1"/>
    <m/>
    <m/>
    <m/>
    <x v="0"/>
    <m/>
    <s v="RTE Transmission Operator"/>
    <s v="http://clients.rte-france.com/lang/an/visiteurs/vie/prod/parc_reference.jsp"/>
    <s v="GEODB"/>
    <m/>
    <m/>
    <m/>
    <m/>
    <m/>
    <n v="1050.6878370281599"/>
  </r>
  <r>
    <x v="50"/>
    <x v="50"/>
    <s v="Croixrault"/>
    <s v="WRI1025213"/>
    <n v="2.2999999999999998"/>
    <n v="49.793999999999997"/>
    <n v="1.9866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.3776134791747001"/>
  </r>
  <r>
    <x v="50"/>
    <x v="50"/>
    <s v="Cros-de-GÃ©orand"/>
    <s v="WRI1024460"/>
    <n v="10.26"/>
    <n v="44.799399999999999"/>
    <n v="4.1276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527962737535798"/>
  </r>
  <r>
    <x v="50"/>
    <x v="50"/>
    <s v="Cruas"/>
    <s v="WRI1025024"/>
    <n v="3.9012799999999999"/>
    <n v="44.656500000000001"/>
    <n v="4.7561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6.4396206621735104"/>
  </r>
  <r>
    <x v="50"/>
    <x v="50"/>
    <s v="Cruas"/>
    <s v="WRI1024833"/>
    <n v="6"/>
    <n v="44.656500000000001"/>
    <n v="4.7561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419861250020899"/>
  </r>
  <r>
    <x v="50"/>
    <x v="50"/>
    <s v="Crucey-Villages"/>
    <s v="WRI1023998"/>
    <n v="24.022040000000001"/>
    <n v="48.668300000000002"/>
    <n v="1.1064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9.651813028431299"/>
  </r>
  <r>
    <x v="50"/>
    <x v="50"/>
    <s v="Cruguel"/>
    <s v="WRI1024299"/>
    <n v="12"/>
    <n v="47.877899999999997"/>
    <n v="-2.5908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Cruscades"/>
    <s v="WRI1024382"/>
    <n v="11.5"/>
    <n v="43.2"/>
    <n v="2.8163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888067395873499"/>
  </r>
  <r>
    <x v="50"/>
    <x v="50"/>
    <s v="CrÃ¨vecoeur-le-Grand"/>
    <s v="WRI1024312"/>
    <n v="12"/>
    <n v="49.6128"/>
    <n v="2.0851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CrÃ©din"/>
    <s v="WRI1024045"/>
    <n v="20.399999999999999"/>
    <n v="48.039000000000001"/>
    <n v="-2.7652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8.827528250071197"/>
  </r>
  <r>
    <x v="50"/>
    <x v="50"/>
    <s v="CrÃ©py-en-Valois"/>
    <s v="WRI1025068"/>
    <n v="3.35"/>
    <n v="49.2361"/>
    <n v="2.8967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3.1616199848599"/>
  </r>
  <r>
    <x v="50"/>
    <x v="50"/>
    <s v="CrÃ©quy"/>
    <s v="WRI1024046"/>
    <n v="20.25"/>
    <n v="50.502800000000001"/>
    <n v="2.0375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8.542031718820702"/>
  </r>
  <r>
    <x v="50"/>
    <x v="50"/>
    <s v="Cubelles"/>
    <s v="WRI1025367"/>
    <n v="1.72"/>
    <n v="44.996899999999997"/>
    <n v="3.5640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6.03651675551487"/>
  </r>
  <r>
    <x v="50"/>
    <x v="50"/>
    <s v="Cuges-les-Pins"/>
    <s v="WRI1024745"/>
    <n v="7.7274200000000004"/>
    <n v="43.280900000000003"/>
    <n v="5.7103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2.7552120066472"/>
  </r>
  <r>
    <x v="50"/>
    <x v="50"/>
    <s v="Cuincy"/>
    <s v="WRI1024362"/>
    <n v="11.910349999999999"/>
    <n v="50.373899999999999"/>
    <n v="3.034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9.659736279815402"/>
  </r>
  <r>
    <x v="50"/>
    <x v="50"/>
    <s v="Cuq"/>
    <s v="WRI1024351"/>
    <n v="12"/>
    <n v="43.653100000000002"/>
    <n v="2.086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Curbans"/>
    <s v="WRI1023984"/>
    <n v="26.363440000000001"/>
    <n v="44.411000000000001"/>
    <n v="6.036800000000000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3.516628632134001"/>
  </r>
  <r>
    <x v="50"/>
    <x v="50"/>
    <s v="CuriÃ¨res"/>
    <s v="WRI1025658"/>
    <n v="1.1349899999999999"/>
    <n v="44.649500000000003"/>
    <n v="2.8923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7346333904777"/>
  </r>
  <r>
    <x v="50"/>
    <x v="50"/>
    <s v="Cusset"/>
    <s v="WRI1025727"/>
    <n v="1.0649999999999999"/>
    <n v="46.1372"/>
    <n v="3.4830999999999999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1842165026495"/>
  </r>
  <r>
    <x v="50"/>
    <x v="50"/>
    <s v="Cusset-Jonage"/>
    <s v="WRI1026739"/>
    <n v="85"/>
    <n v="45.79"/>
    <n v="5.0250000000000004"/>
    <x v="0"/>
    <m/>
    <m/>
    <m/>
    <x v="0"/>
    <s v="EDF"/>
    <s v="EDF"/>
    <s v="https://www.edf.fr/en/the-edf-group/industrial-provider/renewable-energies/hydropower"/>
    <s v="GEODB"/>
    <m/>
    <m/>
    <m/>
    <m/>
    <m/>
    <n v="298.316235010909"/>
  </r>
  <r>
    <x v="50"/>
    <x v="50"/>
    <s v="Cuxac-CabardÃ¨s"/>
    <s v="WRI1024236"/>
    <n v="12"/>
    <n v="43.390500000000003"/>
    <n v="2.2789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Cuxac-CabardÃ¨s"/>
    <s v="WRI1025364"/>
    <n v="1.7250000000000001"/>
    <n v="43.390500000000003"/>
    <n v="2.2789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6.0540647693390399"/>
  </r>
  <r>
    <x v="50"/>
    <x v="50"/>
    <s v="DAMPIERRE"/>
    <s v="WRI1002720"/>
    <n v="3560"/>
    <n v="47.732100000000003"/>
    <n v="2.5185"/>
    <x v="5"/>
    <m/>
    <m/>
    <m/>
    <x v="0"/>
    <m/>
    <s v="RTE Transmission Operator"/>
    <s v="http://clients.rte-france.com/lang/an/visiteurs/vie/prod/parc_reference.jsp"/>
    <s v="GEODB"/>
    <m/>
    <m/>
    <m/>
    <m/>
    <m/>
    <n v="24613.455409472499"/>
  </r>
  <r>
    <x v="50"/>
    <x v="50"/>
    <s v="DIRINON"/>
    <s v="WRI1002721"/>
    <n v="170"/>
    <n v="48.39"/>
    <n v="-4.26"/>
    <x v="3"/>
    <m/>
    <m/>
    <m/>
    <x v="0"/>
    <m/>
    <s v="RTE Transmission Operator"/>
    <s v="http://clients.rte-france.com/lang/an/visiteurs/vie/prod/parc_reference.jsp"/>
    <s v="GEODB"/>
    <m/>
    <m/>
    <m/>
    <m/>
    <m/>
    <n v="69.968094804010903"/>
  </r>
  <r>
    <x v="50"/>
    <x v="50"/>
    <s v="DK6"/>
    <s v="WRI1002722"/>
    <n v="796"/>
    <n v="51.048200000000001"/>
    <n v="2.3254999999999999"/>
    <x v="1"/>
    <m/>
    <m/>
    <m/>
    <x v="0"/>
    <m/>
    <s v="RTE Transmission Operator"/>
    <s v="http://clients.rte-france.com/lang/an/visiteurs/vie/prod/parc_reference.jsp"/>
    <s v="GEODB"/>
    <m/>
    <m/>
    <m/>
    <m/>
    <m/>
    <n v="2025.05452366686"/>
  </r>
  <r>
    <x v="50"/>
    <x v="50"/>
    <s v="DONZERE MONDRAGON"/>
    <s v="WRI1002723"/>
    <n v="348"/>
    <n v="44.303699999999999"/>
    <n v="4.7423000000000002"/>
    <x v="0"/>
    <m/>
    <m/>
    <m/>
    <x v="0"/>
    <m/>
    <s v="RTE Transmission Operator"/>
    <s v="http://clients.rte-france.com/lang/an/visiteurs/vie/prod/parc_reference.jsp"/>
    <s v="WRI"/>
    <m/>
    <m/>
    <m/>
    <m/>
    <m/>
    <n v="1221.34176216231"/>
  </r>
  <r>
    <x v="50"/>
    <x v="50"/>
    <s v="Damazan"/>
    <s v="WRI1025307"/>
    <n v="1.90716"/>
    <n v="44.288899999999998"/>
    <n v="0.27510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1480403718961001"/>
  </r>
  <r>
    <x v="50"/>
    <x v="50"/>
    <s v="Damery"/>
    <s v="WRI1024411"/>
    <n v="11.4"/>
    <n v="49.730600000000003"/>
    <n v="2.7362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697736375039799"/>
  </r>
  <r>
    <x v="50"/>
    <x v="50"/>
    <s v="Dannes"/>
    <s v="WRI1025423"/>
    <n v="1.56"/>
    <n v="50.592799999999997"/>
    <n v="1.6061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6.1289931869795504"/>
  </r>
  <r>
    <x v="50"/>
    <x v="50"/>
    <s v="Dargies"/>
    <s v="WRI1024313"/>
    <n v="12"/>
    <n v="49.698799999999999"/>
    <n v="1.9814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Daumazan-sur-Arize"/>
    <s v="WRI1024448"/>
    <n v="10.456519999999999"/>
    <n v="43.144799999999996"/>
    <n v="1.3038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7.259981915276601"/>
  </r>
  <r>
    <x v="50"/>
    <x v="50"/>
    <s v="Dehlingen"/>
    <s v="WRI1024325"/>
    <n v="12"/>
    <n v="48.985599999999998"/>
    <n v="7.1810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Delouze-RosiÃ¨res"/>
    <s v="WRI1024009"/>
    <n v="24"/>
    <n v="48.565800000000003"/>
    <n v="5.5315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5.679445000083803"/>
  </r>
  <r>
    <x v="50"/>
    <x v="50"/>
    <s v="Derval"/>
    <s v="WRI1024100"/>
    <n v="17"/>
    <n v="47.657699999999998"/>
    <n v="-1.677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2.356273541725997"/>
  </r>
  <r>
    <x v="50"/>
    <x v="50"/>
    <s v="Destry"/>
    <s v="WRI1024306"/>
    <n v="12"/>
    <n v="48.945599999999999"/>
    <n v="6.5856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Digoin"/>
    <s v="WRI1025200"/>
    <n v="2.3521399999999999"/>
    <n v="46.489100000000001"/>
    <n v="4.02529999999999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8825435099056702"/>
  </r>
  <r>
    <x v="50"/>
    <x v="50"/>
    <s v="Dijon"/>
    <s v="WRI1025707"/>
    <n v="1.0866199999999999"/>
    <n v="47.323099999999997"/>
    <n v="5.0373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9362173541273"/>
  </r>
  <r>
    <x v="50"/>
    <x v="50"/>
    <s v="Dijon"/>
    <s v="WRI1024609"/>
    <n v="9.02"/>
    <n v="47.323099999999997"/>
    <n v="5.0373999999999999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35.438152914458698"/>
  </r>
  <r>
    <x v="50"/>
    <x v="50"/>
    <s v="DinÃ©ault"/>
    <s v="WRI1025615"/>
    <n v="1.2"/>
    <n v="48.2166"/>
    <n v="-4.1673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.2839722500041901"/>
  </r>
  <r>
    <x v="50"/>
    <x v="50"/>
    <s v="Dio-et-ValquiÃ¨res"/>
    <s v="WRI1024360"/>
    <n v="11.97"/>
    <n v="43.668799999999997"/>
    <n v="3.2212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7826231937918"/>
  </r>
  <r>
    <x v="50"/>
    <x v="50"/>
    <s v="Diou"/>
    <s v="WRI1024220"/>
    <n v="12.05204"/>
    <n v="46.522599999999997"/>
    <n v="3.736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9.893615891538499"/>
  </r>
  <r>
    <x v="50"/>
    <x v="50"/>
    <s v="Dirinon"/>
    <s v="WRI1025375"/>
    <n v="1.7"/>
    <n v="48.4011"/>
    <n v="-4.2693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.2356273541726002"/>
  </r>
  <r>
    <x v="50"/>
    <x v="50"/>
    <s v="DistrÃ©"/>
    <s v="WRI1025230"/>
    <n v="2.2150599999999998"/>
    <n v="47.223199999999999"/>
    <n v="-0.123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6562733625769099"/>
  </r>
  <r>
    <x v="50"/>
    <x v="50"/>
    <s v="Dohem"/>
    <s v="WRI1024723"/>
    <n v="8"/>
    <n v="50.627699999999997"/>
    <n v="2.169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Domart-en-Ponthieu"/>
    <s v="WRI1024542"/>
    <n v="10"/>
    <n v="50.075800000000001"/>
    <n v="2.1236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DomÃ¨ne"/>
    <s v="WRI1025086"/>
    <n v="3.2"/>
    <n v="45.2044"/>
    <n v="5.8371000000000004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1.2307288474695"/>
  </r>
  <r>
    <x v="50"/>
    <x v="50"/>
    <s v="Doncourt-lÃ¨s-Longuyon"/>
    <s v="WRI1024848"/>
    <n v="6"/>
    <n v="49.442900000000002"/>
    <n v="5.71440000000000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419861250020899"/>
  </r>
  <r>
    <x v="50"/>
    <x v="50"/>
    <s v="DonzÃ¨re"/>
    <s v="WRI1025311"/>
    <n v="1.9"/>
    <n v="44.431800000000003"/>
    <n v="4.7088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7.4647993943981703"/>
  </r>
  <r>
    <x v="50"/>
    <x v="50"/>
    <s v="Douchy-les-Mines"/>
    <s v="WRI1024807"/>
    <n v="6.37"/>
    <n v="50.299399999999999"/>
    <n v="3.389400000000000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25.026722180166502"/>
  </r>
  <r>
    <x v="50"/>
    <x v="50"/>
    <s v="Doudelainville"/>
    <s v="WRI1024543"/>
    <n v="10"/>
    <n v="50.001100000000001"/>
    <n v="1.763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Draguignan"/>
    <s v="WRI1025395"/>
    <n v="1.6402000000000001"/>
    <n v="43.535899999999998"/>
    <n v="6.4547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7073847070953598"/>
  </r>
  <r>
    <x v="50"/>
    <x v="50"/>
    <s v="Drambon"/>
    <s v="WRI1025483"/>
    <n v="1.415"/>
    <n v="47.334400000000002"/>
    <n v="5.379100000000000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5.5593111279333698"/>
  </r>
  <r>
    <x v="50"/>
    <x v="50"/>
    <s v="Droupt-Saint-Basle"/>
    <s v="WRI1024195"/>
    <n v="12.3"/>
    <n v="48.480200000000004"/>
    <n v="3.9571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3.410715562542901"/>
  </r>
  <r>
    <x v="50"/>
    <x v="50"/>
    <s v="Droupt-Sainte-Marie"/>
    <s v="WRI1024196"/>
    <n v="12.3"/>
    <n v="48.5017"/>
    <n v="3.9386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3.410715562542901"/>
  </r>
  <r>
    <x v="50"/>
    <x v="50"/>
    <s v="Ducey"/>
    <s v="WRI1025407"/>
    <n v="1.6"/>
    <n v="48.6126"/>
    <n v="-1.2793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6153644237347597"/>
  </r>
  <r>
    <x v="50"/>
    <x v="50"/>
    <s v="Ducos"/>
    <s v="WRI1024637"/>
    <n v="8.7532200000000007"/>
    <n v="14.5779"/>
    <n v="-60.9675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4.4484416326309"/>
  </r>
  <r>
    <x v="50"/>
    <x v="50"/>
    <s v="Dunkerque"/>
    <s v="WRI1024766"/>
    <n v="7.15"/>
    <n v="51.0306"/>
    <n v="2.337000000000000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28.091218773656198"/>
  </r>
  <r>
    <x v="50"/>
    <x v="50"/>
    <s v="Duppigheim"/>
    <s v="WRI1025762"/>
    <n v="1.0235099999999999"/>
    <n v="48.533999999999999"/>
    <n v="7.5960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689449653432"/>
  </r>
  <r>
    <x v="50"/>
    <x v="50"/>
    <s v="Durance"/>
    <s v="WRI1024370"/>
    <n v="11.78586"/>
    <n v="44.157400000000003"/>
    <n v="0.16339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9.454247728305599"/>
  </r>
  <r>
    <x v="50"/>
    <x v="50"/>
    <s v="EMILE HUCHET"/>
    <s v="WRI1002724"/>
    <n v="826"/>
    <n v="49.1526"/>
    <n v="6.7018000000000004"/>
    <x v="1"/>
    <m/>
    <m/>
    <m/>
    <x v="0"/>
    <m/>
    <s v="RTE Transmission Operator"/>
    <s v="http://clients.rte-france.com/lang/an/visiteurs/vie/prod/parc_reference.jsp"/>
    <s v="WRI"/>
    <m/>
    <m/>
    <m/>
    <m/>
    <m/>
    <n v="2101.3756740563199"/>
  </r>
  <r>
    <x v="50"/>
    <x v="50"/>
    <s v="EMILE HUCHET"/>
    <s v="WRI1002725"/>
    <n v="995"/>
    <n v="49.151000000000003"/>
    <n v="6.6970000000000001"/>
    <x v="6"/>
    <m/>
    <m/>
    <m/>
    <x v="0"/>
    <m/>
    <s v="RTE Transmission Operator"/>
    <s v="http://clients.rte-france.com/lang/an/visiteurs/vie/prod/parc_reference.jsp"/>
    <s v="GEODB"/>
    <m/>
    <m/>
    <m/>
    <m/>
    <m/>
    <n v="3343.7566433566399"/>
  </r>
  <r>
    <x v="50"/>
    <x v="50"/>
    <s v="Eaucourt-sur-Somme"/>
    <s v="WRI1024544"/>
    <n v="10"/>
    <n v="50.068399999999997"/>
    <n v="1.8882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Eauze"/>
    <s v="WRI1025556"/>
    <n v="1.2764899999999999"/>
    <n v="43.860900000000001"/>
    <n v="0.105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070293285941699"/>
  </r>
  <r>
    <x v="50"/>
    <x v="50"/>
    <s v="Ebersheim"/>
    <s v="WRI1025697"/>
    <n v="1.0970599999999999"/>
    <n v="48.302700000000002"/>
    <n v="7.498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1085444870505"/>
  </r>
  <r>
    <x v="50"/>
    <x v="50"/>
    <s v="Eget"/>
    <s v="WRI1026702"/>
    <n v="37.299999999999997"/>
    <n v="42.954999999999998"/>
    <n v="0.56499999999999995"/>
    <x v="0"/>
    <m/>
    <m/>
    <m/>
    <x v="106"/>
    <s v="GDF-SUEZ"/>
    <s v="GDF Suez"/>
    <s v="https://www.google.com/url?sa=t&amp;rct=j&amp;q=&amp;esrc=s&amp;source=web&amp;cd=1&amp;ved=0ahUKEwjEnZCx08nRAhWg0YMKHTOPA44QFggaMAA&amp;url=https%3A%2F%2Fwww.engie.com%2Fwp-content%2Fuploads%2F2014%2F08%2Fgdf-suez-analyst-pack-h1-2014-vdef.xlsx&amp;usg=AFQjCNGc2ScgE-1yvO4z_L-JlmOchrj8JA&amp;sig2=xPDWHDRk2KIN7MmJspH6Bg&amp;bvm=bv.144224172 d.amc&amp;cad=rja"/>
    <s v="GEODB"/>
    <m/>
    <m/>
    <m/>
    <m/>
    <m/>
    <n v="130.90818312831601"/>
  </r>
  <r>
    <x v="50"/>
    <x v="50"/>
    <s v="Eguzon"/>
    <s v="WRI1026733"/>
    <n v="72"/>
    <n v="46.454999999999998"/>
    <n v="1.613"/>
    <x v="0"/>
    <m/>
    <m/>
    <m/>
    <x v="86"/>
    <s v="EDF"/>
    <s v="EDF"/>
    <s v="https://www.edf.fr/en/the-edf-group/industrial-provider/renewable-energies/hydropower"/>
    <s v="GEODB"/>
    <m/>
    <m/>
    <m/>
    <m/>
    <m/>
    <n v="252.69139906806399"/>
  </r>
  <r>
    <x v="50"/>
    <x v="50"/>
    <s v="Elne"/>
    <s v="WRI1025175"/>
    <n v="2.4558399999999998"/>
    <n v="42.600299999999997"/>
    <n v="2.9719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0537151927039803"/>
  </r>
  <r>
    <x v="50"/>
    <x v="50"/>
    <s v="Embrun"/>
    <s v="WRI1025750"/>
    <n v="1.0418700000000001"/>
    <n v="44.580500000000001"/>
    <n v="6.4753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197554595667801"/>
  </r>
  <r>
    <x v="50"/>
    <x v="50"/>
    <s v="Enchanet"/>
    <s v="WRI1026700"/>
    <n v="35"/>
    <n v="45.082000000000001"/>
    <n v="2.194"/>
    <x v="0"/>
    <m/>
    <m/>
    <m/>
    <x v="4"/>
    <s v="EDF"/>
    <s v="EDF"/>
    <s v="https://www.edf.fr/en/the-edf-group/industrial-provider/renewable-energies/hydropower"/>
    <s v="GEODB"/>
    <m/>
    <m/>
    <m/>
    <m/>
    <m/>
    <n v="122.83609676919799"/>
  </r>
  <r>
    <x v="50"/>
    <x v="50"/>
    <s v="Ennezat"/>
    <s v="WRI1025432"/>
    <n v="1.5437000000000001"/>
    <n v="45.895400000000002"/>
    <n v="3.216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54809765415383"/>
  </r>
  <r>
    <x v="50"/>
    <x v="50"/>
    <s v="Entraigues-sur-la-Sorgue"/>
    <s v="WRI1025387"/>
    <n v="1.67"/>
    <n v="43.995600000000003"/>
    <n v="4.9328000000000003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6.5611657834973398"/>
  </r>
  <r>
    <x v="50"/>
    <x v="50"/>
    <s v="Entraygues-sur-TruyÃ¨re"/>
    <s v="WRI1024218"/>
    <n v="12.1"/>
    <n v="44.654800000000002"/>
    <n v="2.5787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2.466193454494103"/>
  </r>
  <r>
    <x v="50"/>
    <x v="50"/>
    <s v="Erbray"/>
    <s v="WRI1024387"/>
    <n v="11.5"/>
    <n v="47.6693"/>
    <n v="-1.3217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888067395873499"/>
  </r>
  <r>
    <x v="50"/>
    <x v="50"/>
    <s v="Ervillers"/>
    <s v="WRI1024849"/>
    <n v="6"/>
    <n v="50.1646"/>
    <n v="2.8258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419861250020899"/>
  </r>
  <r>
    <x v="50"/>
    <x v="50"/>
    <s v="Escamps"/>
    <s v="WRI1025000"/>
    <n v="4.0999999999999996"/>
    <n v="47.717300000000002"/>
    <n v="3.4733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7.8035718541809898"/>
  </r>
  <r>
    <x v="50"/>
    <x v="50"/>
    <s v="Eschau"/>
    <s v="WRI1025666"/>
    <n v="1.125"/>
    <n v="48.483199999999997"/>
    <n v="7.7308000000000003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.9483031104384998"/>
  </r>
  <r>
    <x v="50"/>
    <x v="50"/>
    <s v="Esclavolles-Lurey"/>
    <s v="WRI1024150"/>
    <n v="14"/>
    <n v="48.554900000000004"/>
    <n v="3.6499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6.646342916715501"/>
  </r>
  <r>
    <x v="50"/>
    <x v="50"/>
    <s v="Esnouveaux"/>
    <s v="WRI1024521"/>
    <n v="10"/>
    <n v="48.132399999999997"/>
    <n v="5.348499999999999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Esparron-de-Verdon"/>
    <s v="WRI1024110"/>
    <n v="16.213699999999999"/>
    <n v="43.743299999999998"/>
    <n v="5.9885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6.763030987338102"/>
  </r>
  <r>
    <x v="50"/>
    <x v="50"/>
    <s v="Espeyrac"/>
    <s v="WRI1025300"/>
    <n v="1.95"/>
    <n v="44.619199999999999"/>
    <n v="2.5196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6.84372539142674"/>
  </r>
  <r>
    <x v="50"/>
    <x v="50"/>
    <s v="Espinasses"/>
    <s v="WRI1024964"/>
    <n v="4.4848100000000004"/>
    <n v="44.492400000000004"/>
    <n v="6.2324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4028203927742702"/>
  </r>
  <r>
    <x v="50"/>
    <x v="50"/>
    <s v="Esquay-sur-Seulles"/>
    <s v="WRI1025478"/>
    <n v="1.4319999999999999"/>
    <n v="49.271700000000003"/>
    <n v="-0.62290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5.6261014383042998"/>
  </r>
  <r>
    <x v="50"/>
    <x v="50"/>
    <s v="Esquennoy"/>
    <s v="WRI1024314"/>
    <n v="12"/>
    <n v="49.654899999999998"/>
    <n v="2.26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EstÃ©zargues"/>
    <s v="WRI1024222"/>
    <n v="12.03533"/>
    <n v="43.954300000000003"/>
    <n v="4.6363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9.8660336464126"/>
  </r>
  <r>
    <x v="50"/>
    <x v="50"/>
    <s v="Euvy"/>
    <s v="WRI1023982"/>
    <n v="27.5"/>
    <n v="48.725099999999998"/>
    <n v="3.993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52.341030729262698"/>
  </r>
  <r>
    <x v="50"/>
    <x v="50"/>
    <s v="Eygliers"/>
    <s v="WRI1026687"/>
    <n v="25"/>
    <n v="44.671999999999997"/>
    <n v="6.65"/>
    <x v="0"/>
    <m/>
    <m/>
    <m/>
    <x v="24"/>
    <s v="EDF"/>
    <s v="EDF"/>
    <s v="https://www.edf.fr/en/the-edf-group/industrial-provider/renewable-energies/hydropower"/>
    <s v="GEODB"/>
    <m/>
    <m/>
    <m/>
    <m/>
    <m/>
    <n v="87.740069120855694"/>
  </r>
  <r>
    <x v="50"/>
    <x v="50"/>
    <s v="Eymeux"/>
    <s v="WRI1025705"/>
    <n v="1.0884"/>
    <n v="45.067"/>
    <n v="5.1826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965598800162099"/>
  </r>
  <r>
    <x v="50"/>
    <x v="50"/>
    <s v="Eymoutiers"/>
    <s v="WRI1024982"/>
    <n v="4.28"/>
    <n v="45.711100000000002"/>
    <n v="1.7404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5.0210998334904"/>
  </r>
  <r>
    <x v="50"/>
    <x v="50"/>
    <s v="FESSENHEIM"/>
    <s v="WRI1002726"/>
    <n v="175"/>
    <n v="47.914999999999999"/>
    <n v="7.5709999999999997"/>
    <x v="0"/>
    <m/>
    <m/>
    <m/>
    <x v="0"/>
    <m/>
    <s v="RTE Transmission Operator"/>
    <s v="http://clients.rte-france.com/lang/an/visiteurs/vie/prod/parc_reference.jsp"/>
    <s v="GEODB"/>
    <m/>
    <m/>
    <m/>
    <m/>
    <m/>
    <n v="614.18048384598899"/>
  </r>
  <r>
    <x v="50"/>
    <x v="50"/>
    <s v="FESSENHEIM"/>
    <s v="WRI1002727"/>
    <n v="1760"/>
    <n v="47.903199999999998"/>
    <n v="7.5631000000000004"/>
    <x v="5"/>
    <m/>
    <m/>
    <m/>
    <x v="0"/>
    <m/>
    <s v="RTE Transmission Operator"/>
    <s v="http://clients.rte-france.com/lang/an/visiteurs/vie/prod/parc_reference.jsp"/>
    <s v="GEODB"/>
    <m/>
    <m/>
    <m/>
    <m/>
    <m/>
    <n v="12168.449865357101"/>
  </r>
  <r>
    <x v="50"/>
    <x v="50"/>
    <s v="FLAMANVILLE"/>
    <s v="WRI1002728"/>
    <n v="2660"/>
    <n v="49.5366"/>
    <n v="-1.8823000000000001"/>
    <x v="5"/>
    <m/>
    <m/>
    <m/>
    <x v="0"/>
    <m/>
    <s v="RTE Transmission Operator"/>
    <s v="http://clients.rte-france.com/lang/an/visiteurs/vie/prod/parc_reference.jsp"/>
    <s v="GEODB"/>
    <m/>
    <m/>
    <m/>
    <m/>
    <m/>
    <n v="18390.952637414801"/>
  </r>
  <r>
    <x v="50"/>
    <x v="50"/>
    <s v="FabrÃ¨gues"/>
    <s v="WRI1025219"/>
    <n v="2.2681100000000001"/>
    <n v="43.533900000000003"/>
    <n v="3.7713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7438399756188598"/>
  </r>
  <r>
    <x v="50"/>
    <x v="50"/>
    <s v="Falleron"/>
    <s v="WRI1024406"/>
    <n v="11.5"/>
    <n v="46.8626"/>
    <n v="-1.7007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888067395873499"/>
  </r>
  <r>
    <x v="50"/>
    <x v="50"/>
    <s v="Familly"/>
    <s v="WRI1024475"/>
    <n v="10.199999999999999"/>
    <n v="48.960700000000003"/>
    <n v="0.34689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413764125035598"/>
  </r>
  <r>
    <x v="50"/>
    <x v="50"/>
    <s v="Fargues-sur-Ourbise"/>
    <s v="WRI1024902"/>
    <n v="5.0446400000000002"/>
    <n v="44.23"/>
    <n v="0.157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8.3268998834297907"/>
  </r>
  <r>
    <x v="50"/>
    <x v="50"/>
    <s v="Fauquembergues"/>
    <s v="WRI1023972"/>
    <n v="31.35"/>
    <n v="50.5824"/>
    <n v="2.111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59.668775031359502"/>
  </r>
  <r>
    <x v="50"/>
    <x v="50"/>
    <s v="Faux-la-Montagne"/>
    <s v="WRI1025210"/>
    <n v="2.2999999999999998"/>
    <n v="45.743099999999998"/>
    <n v="1.935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8.0720863591187193"/>
  </r>
  <r>
    <x v="50"/>
    <x v="50"/>
    <s v="Fel"/>
    <s v="WRI1025701"/>
    <n v="1.095"/>
    <n v="48.793100000000003"/>
    <n v="0.1124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3020817562452596"/>
  </r>
  <r>
    <x v="50"/>
    <x v="50"/>
    <s v="Feldkirch"/>
    <s v="WRI1025275"/>
    <n v="2.0225499999999998"/>
    <n v="47.856499999999997"/>
    <n v="7.2728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33850807178132"/>
  </r>
  <r>
    <x v="50"/>
    <x v="50"/>
    <s v="Felletin"/>
    <s v="WRI1025267"/>
    <n v="2.1"/>
    <n v="45.890500000000003"/>
    <n v="2.1825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7.3701658061518698"/>
  </r>
  <r>
    <x v="50"/>
    <x v="50"/>
    <s v="Felletin"/>
    <s v="WRI1025058"/>
    <n v="3.49"/>
    <n v="45.890500000000003"/>
    <n v="2.1825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3.7116578349734"/>
  </r>
  <r>
    <x v="50"/>
    <x v="50"/>
    <s v="FerrassiÃ¨res"/>
    <s v="WRI1025076"/>
    <n v="3.274"/>
    <n v="44.139400000000002"/>
    <n v="5.4904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.4042052987624798"/>
  </r>
  <r>
    <x v="50"/>
    <x v="50"/>
    <s v="FerriÃ¨re-et-Lafolie"/>
    <s v="WRI1024284"/>
    <n v="12"/>
    <n v="48.399000000000001"/>
    <n v="5.07530000000000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Feux"/>
    <s v="WRI1025722"/>
    <n v="1.0669999999999999"/>
    <n v="47.229500000000002"/>
    <n v="2.8662999999999998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1920741862225501"/>
  </r>
  <r>
    <x v="50"/>
    <x v="50"/>
    <s v="Fiefs"/>
    <s v="WRI1024180"/>
    <n v="12.8"/>
    <n v="50.499699999999997"/>
    <n v="2.3210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4.362370666711399"/>
  </r>
  <r>
    <x v="50"/>
    <x v="50"/>
    <s v="Fiennes"/>
    <s v="WRI1024399"/>
    <n v="11.5"/>
    <n v="50.823900000000002"/>
    <n v="1.8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888067395873499"/>
  </r>
  <r>
    <x v="50"/>
    <x v="50"/>
    <s v="Fienvillers"/>
    <s v="WRI1024667"/>
    <n v="8.35"/>
    <n v="50.118299999999998"/>
    <n v="2.2351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892640239612501"/>
  </r>
  <r>
    <x v="50"/>
    <x v="50"/>
    <s v="Fierville-Bray"/>
    <s v="WRI1024053"/>
    <n v="20"/>
    <n v="49.064900000000002"/>
    <n v="-0.17899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8.066204166736497"/>
  </r>
  <r>
    <x v="50"/>
    <x v="50"/>
    <s v="FiganiÃ¨res"/>
    <s v="WRI1024208"/>
    <n v="12.263030000000001"/>
    <n v="43.567500000000003"/>
    <n v="6.4981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0.241885065633198"/>
  </r>
  <r>
    <x v="50"/>
    <x v="50"/>
    <s v="FilliÃ¨res"/>
    <s v="WRI1024525"/>
    <n v="10"/>
    <n v="49.411700000000003"/>
    <n v="5.8422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Filstroff"/>
    <s v="WRI1025361"/>
    <n v="1.7324900000000001"/>
    <n v="49.325000000000003"/>
    <n v="6.530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8597225528567498"/>
  </r>
  <r>
    <x v="50"/>
    <x v="50"/>
    <s v="Fitou"/>
    <s v="WRI1024027"/>
    <n v="22.1"/>
    <n v="42.895899999999997"/>
    <n v="2.9662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2.063155604243804"/>
  </r>
  <r>
    <x v="50"/>
    <x v="50"/>
    <s v="FlammerÃ©court"/>
    <s v="WRI1024522"/>
    <n v="10"/>
    <n v="48.359699999999997"/>
    <n v="5.0437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Flassans-sur-Issole"/>
    <s v="WRI1025482"/>
    <n v="1.4157299999999999"/>
    <n v="43.376600000000003"/>
    <n v="6.2210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3368648648799599"/>
  </r>
  <r>
    <x v="50"/>
    <x v="50"/>
    <s v="Flavin"/>
    <s v="WRI1025603"/>
    <n v="1.2024999999999999"/>
    <n v="44.2881"/>
    <n v="2.6217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98489825038542"/>
  </r>
  <r>
    <x v="50"/>
    <x v="50"/>
    <s v="Flavin"/>
    <s v="WRI1024493"/>
    <n v="10"/>
    <n v="44.2881"/>
    <n v="2.6217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Florensac"/>
    <s v="WRI1025771"/>
    <n v="1.0189999999999999"/>
    <n v="43.386099999999999"/>
    <n v="3.463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68200525334116"/>
  </r>
  <r>
    <x v="50"/>
    <x v="50"/>
    <s v="Foix"/>
    <s v="WRI1024818"/>
    <n v="6.24"/>
    <n v="42.965400000000002"/>
    <n v="1.6102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1.899921252565498"/>
  </r>
  <r>
    <x v="50"/>
    <x v="50"/>
    <s v="Fontaine-MÃ¢con"/>
    <s v="WRI1024197"/>
    <n v="12.3"/>
    <n v="48.458100000000002"/>
    <n v="3.5072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3.410715562542901"/>
  </r>
  <r>
    <x v="50"/>
    <x v="50"/>
    <s v="Fontan"/>
    <s v="WRI1024647"/>
    <n v="8.5"/>
    <n v="44.021500000000003"/>
    <n v="7.5448000000000004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9.831623501090899"/>
  </r>
  <r>
    <x v="50"/>
    <x v="50"/>
    <s v="Fontenay-sur-Mer"/>
    <s v="WRI1025197"/>
    <n v="2.3759999999999999"/>
    <n v="49.493699999999997"/>
    <n v="-1.308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9.3349280847842397"/>
  </r>
  <r>
    <x v="50"/>
    <x v="50"/>
    <s v="Fontenet"/>
    <s v="WRI1024359"/>
    <n v="11.98302"/>
    <n v="45.9054"/>
    <n v="-0.46360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9.779688509216999"/>
  </r>
  <r>
    <x v="50"/>
    <x v="50"/>
    <s v="Fontenilles"/>
    <s v="WRI1024765"/>
    <n v="7.1641700000000004"/>
    <n v="43.555199999999999"/>
    <n v="1.1969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1.825487316809699"/>
  </r>
  <r>
    <x v="50"/>
    <x v="50"/>
    <s v="FontpÃ©drouse"/>
    <s v="WRI1024536"/>
    <n v="10"/>
    <n v="42.463000000000001"/>
    <n v="2.1949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5.096027648342201"/>
  </r>
  <r>
    <x v="50"/>
    <x v="50"/>
    <s v="Fort-de-France"/>
    <s v="WRI1024796"/>
    <n v="6.6"/>
    <n v="14.6409"/>
    <n v="-61.06920000000000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25.930355791067299"/>
  </r>
  <r>
    <x v="50"/>
    <x v="50"/>
    <s v="Fort-de-France"/>
    <s v="WRI1024769"/>
    <n v="7.1074200000000003"/>
    <n v="14.6409"/>
    <n v="-61.0692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1.7318133245358"/>
  </r>
  <r>
    <x v="50"/>
    <x v="50"/>
    <s v="Fortel-en-Artois"/>
    <s v="WRI1024410"/>
    <n v="11.4"/>
    <n v="50.2575"/>
    <n v="2.229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697736375039799"/>
  </r>
  <r>
    <x v="50"/>
    <x v="50"/>
    <s v="Fos"/>
    <s v="WRI1024442"/>
    <n v="10.6"/>
    <n v="42.860700000000001"/>
    <n v="0.74729999999999996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7.201789307242798"/>
  </r>
  <r>
    <x v="50"/>
    <x v="50"/>
    <s v="Fos-sur-Mer"/>
    <s v="WRI1025356"/>
    <n v="1.73715"/>
    <n v="43.4557"/>
    <n v="4.9042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8674145494029402"/>
  </r>
  <r>
    <x v="50"/>
    <x v="50"/>
    <s v="Fos-sur-Mer"/>
    <s v="WRI1023951"/>
    <n v="40.462000000000003"/>
    <n v="43.453400000000002"/>
    <n v="4.8994999999999997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58.96879636638801"/>
  </r>
  <r>
    <x v="50"/>
    <x v="50"/>
    <s v="Fos-sur-Mer"/>
    <s v="WRI1024147"/>
    <n v="14"/>
    <n v="43.4557"/>
    <n v="4.9042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6.646342916715501"/>
  </r>
  <r>
    <x v="50"/>
    <x v="50"/>
    <s v="Fougerolles-du-Plessis"/>
    <s v="WRI1025080"/>
    <n v="3.2308500000000002"/>
    <n v="48.482999999999997"/>
    <n v="-0.94630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.3329800517735899"/>
  </r>
  <r>
    <x v="50"/>
    <x v="50"/>
    <s v="FougÃ¨res"/>
    <s v="WRI1025214"/>
    <n v="2.2957299999999998"/>
    <n v="48.352600000000002"/>
    <n v="-1.1949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7894307362638902"/>
  </r>
  <r>
    <x v="50"/>
    <x v="50"/>
    <s v="Fouju"/>
    <s v="WRI1025384"/>
    <n v="1.6719999999999999"/>
    <n v="48.588000000000001"/>
    <n v="2.7654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6.56902346707039"/>
  </r>
  <r>
    <x v="50"/>
    <x v="50"/>
    <s v="Foulcrey"/>
    <s v="WRI1024175"/>
    <n v="13.2"/>
    <n v="48.639800000000001"/>
    <n v="6.8677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5.123694750046099"/>
  </r>
  <r>
    <x v="50"/>
    <x v="50"/>
    <s v="Fourchambault"/>
    <s v="WRI1025078"/>
    <n v="3.26"/>
    <n v="47.0169"/>
    <n v="3.0901999999999998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2.8080242240726"/>
  </r>
  <r>
    <x v="50"/>
    <x v="50"/>
    <s v="Fraisse-sur-Agout"/>
    <s v="WRI1024022"/>
    <n v="23"/>
    <n v="43.592599999999997"/>
    <n v="2.7972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3.776134791746998"/>
  </r>
  <r>
    <x v="50"/>
    <x v="50"/>
    <s v="Framerville-Rainecourt"/>
    <s v="WRI1024341"/>
    <n v="12"/>
    <n v="49.863300000000002"/>
    <n v="2.72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Francastel"/>
    <s v="WRI1024315"/>
    <n v="12"/>
    <n v="49.5899"/>
    <n v="2.1484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Francheville"/>
    <s v="WRI1024134"/>
    <n v="14.7"/>
    <n v="48.879100000000001"/>
    <n v="4.5395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7.978660062551299"/>
  </r>
  <r>
    <x v="50"/>
    <x v="50"/>
    <s v="FreignÃ©"/>
    <s v="WRI1024589"/>
    <n v="9.1999999999999993"/>
    <n v="47.5364"/>
    <n v="-1.1061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5104539166988"/>
  </r>
  <r>
    <x v="50"/>
    <x v="50"/>
    <s v="Fresnes-Tilloloy"/>
    <s v="WRI1024545"/>
    <n v="10"/>
    <n v="49.982799999999997"/>
    <n v="1.760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Fresnes-en-Saulnois"/>
    <s v="WRI1024366"/>
    <n v="11.9"/>
    <n v="48.838999999999999"/>
    <n v="6.4393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649391479208202"/>
  </r>
  <r>
    <x v="50"/>
    <x v="50"/>
    <s v="Fresnoy-Folny"/>
    <s v="WRI1025278"/>
    <n v="2.0009999999999999"/>
    <n v="49.887300000000003"/>
    <n v="1.4359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7.8616124148372304"/>
  </r>
  <r>
    <x v="50"/>
    <x v="50"/>
    <s v="Fresnoy-le-Grand"/>
    <s v="WRI1024154"/>
    <n v="13.8"/>
    <n v="49.953699999999998"/>
    <n v="3.419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6.265680875048201"/>
  </r>
  <r>
    <x v="50"/>
    <x v="50"/>
    <s v="Fressenneville"/>
    <s v="WRI1024017"/>
    <n v="23.92"/>
    <n v="50.060899999999997"/>
    <n v="1.566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5.527180183416903"/>
  </r>
  <r>
    <x v="50"/>
    <x v="50"/>
    <s v="Freycenet-la-Tour"/>
    <s v="WRI1024267"/>
    <n v="12"/>
    <n v="44.935499999999998"/>
    <n v="4.07070000000000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Freyssenet"/>
    <s v="WRI1024441"/>
    <n v="10.6"/>
    <n v="44.689"/>
    <n v="4.5468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0.175088208370301"/>
  </r>
  <r>
    <x v="50"/>
    <x v="50"/>
    <s v="Froidfond"/>
    <s v="WRI1024854"/>
    <n v="6"/>
    <n v="46.879600000000003"/>
    <n v="-1.7552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419861250020899"/>
  </r>
  <r>
    <x v="50"/>
    <x v="50"/>
    <s v="Frontignan"/>
    <s v="WRI1025052"/>
    <n v="3.5708700000000002"/>
    <n v="43.448099999999997"/>
    <n v="3.7492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.8942316967599098"/>
  </r>
  <r>
    <x v="50"/>
    <x v="50"/>
    <s v="Fruges"/>
    <s v="WRI1023950"/>
    <n v="43.1"/>
    <n v="50.509900000000002"/>
    <n v="2.0676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82.032669979317205"/>
  </r>
  <r>
    <x v="50"/>
    <x v="50"/>
    <s v="FrÃ©jus"/>
    <s v="WRI1025265"/>
    <n v="2.10751"/>
    <n v="43.471899999999998"/>
    <n v="6.763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4787467040912898"/>
  </r>
  <r>
    <x v="50"/>
    <x v="50"/>
    <s v="FrÃ©nouville"/>
    <s v="WRI1024242"/>
    <n v="12"/>
    <n v="49.1325"/>
    <n v="-0.24829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FrÃ©vent"/>
    <s v="WRI1024724"/>
    <n v="8"/>
    <n v="50.269500000000001"/>
    <n v="2.2932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Fumel"/>
    <s v="WRI1024773"/>
    <n v="7"/>
    <n v="44.507899999999999"/>
    <n v="0.98040000000000005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4.567219353839501"/>
  </r>
  <r>
    <x v="50"/>
    <x v="50"/>
    <s v="Fuveau"/>
    <s v="WRI1024904"/>
    <n v="5.0393600000000003"/>
    <n v="43.459800000000001"/>
    <n v="5.5533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8.3181844882014904"/>
  </r>
  <r>
    <x v="50"/>
    <x v="50"/>
    <s v="FÃ¨re-Champenoise"/>
    <s v="WRI1025715"/>
    <n v="1.0794299999999999"/>
    <n v="48.770299999999999"/>
    <n v="4.0160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8175361198631"/>
  </r>
  <r>
    <x v="50"/>
    <x v="50"/>
    <s v="FÃ©camp"/>
    <s v="WRI1024938"/>
    <n v="4.7"/>
    <n v="49.752600000000001"/>
    <n v="0.39610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8.9455579791830893"/>
  </r>
  <r>
    <x v="50"/>
    <x v="50"/>
    <s v="FÃ©niers"/>
    <s v="WRI1024980"/>
    <n v="4.3140000000000001"/>
    <n v="45.744500000000002"/>
    <n v="2.1265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1208740558525703"/>
  </r>
  <r>
    <x v="50"/>
    <x v="50"/>
    <s v="GENISSIAT"/>
    <s v="WRI1002730"/>
    <n v="420"/>
    <n v="46.052999999999997"/>
    <n v="5.8129999999999997"/>
    <x v="0"/>
    <m/>
    <m/>
    <m/>
    <x v="0"/>
    <m/>
    <s v="RTE Transmission Operator"/>
    <s v="http://clients.rte-france.com/lang/an/visiteurs/vie/prod/parc_reference.jsp"/>
    <s v="GEODB"/>
    <m/>
    <m/>
    <m/>
    <m/>
    <m/>
    <n v="1474.0331612303701"/>
  </r>
  <r>
    <x v="50"/>
    <x v="50"/>
    <s v="GENNEVILLIERS 1"/>
    <s v="WRI1002731"/>
    <n v="203"/>
    <n v="48.933300000000003"/>
    <n v="2.2999999999999998"/>
    <x v="1"/>
    <m/>
    <m/>
    <m/>
    <x v="0"/>
    <m/>
    <s v="RTE Transmission Operator"/>
    <s v="http://clients.rte-france.com/lang/an/visiteurs/vie/prod/parc_reference.jsp"/>
    <s v="CARMA"/>
    <m/>
    <m/>
    <m/>
    <m/>
    <m/>
    <n v="516.43978430197706"/>
  </r>
  <r>
    <x v="50"/>
    <x v="50"/>
    <s v="GERSTHEIM"/>
    <s v="WRI1002732"/>
    <n v="140.5"/>
    <n v="48.404000000000003"/>
    <n v="7.7279999999999998"/>
    <x v="0"/>
    <m/>
    <m/>
    <m/>
    <x v="0"/>
    <m/>
    <s v="RTE Transmission Operator"/>
    <s v="http://clients.rte-france.com/lang/an/visiteurs/vie/prod/parc_reference.jsp"/>
    <s v="GEODB"/>
    <m/>
    <m/>
    <m/>
    <m/>
    <m/>
    <n v="493.09918845920902"/>
  </r>
  <r>
    <x v="50"/>
    <x v="50"/>
    <s v="GOLFECH"/>
    <s v="WRI1002733"/>
    <n v="2620"/>
    <n v="44.106000000000002"/>
    <n v="0.84430000000000005"/>
    <x v="5"/>
    <m/>
    <m/>
    <m/>
    <x v="0"/>
    <m/>
    <s v="RTE Transmission Operator"/>
    <s v="http://clients.rte-france.com/lang/an/visiteurs/vie/prod/parc_reference.jsp"/>
    <s v="GEODB"/>
    <m/>
    <m/>
    <m/>
    <m/>
    <m/>
    <n v="18114.3969586567"/>
  </r>
  <r>
    <x v="50"/>
    <x v="50"/>
    <s v="GRAND MAISON"/>
    <s v="WRI1002734"/>
    <n v="1690"/>
    <n v="45.146000000000001"/>
    <n v="6.0510000000000002"/>
    <x v="0"/>
    <m/>
    <m/>
    <m/>
    <x v="0"/>
    <m/>
    <s v="RTE Transmission Operator"/>
    <s v="http://clients.rte-france.com/lang/an/visiteurs/vie/prod/parc_reference.jsp"/>
    <s v="GEODB"/>
    <m/>
    <m/>
    <m/>
    <m/>
    <m/>
    <n v="5931.2286725698395"/>
  </r>
  <r>
    <x v="50"/>
    <x v="50"/>
    <s v="GRAVELINES"/>
    <s v="WRI1002735"/>
    <n v="5460"/>
    <n v="51.014099999999999"/>
    <n v="2.1332"/>
    <x v="5"/>
    <m/>
    <m/>
    <m/>
    <x v="0"/>
    <m/>
    <s v="RTE Transmission Operator"/>
    <s v="http://clients.rte-france.com/lang/an/visiteurs/vie/prod/parc_reference.jsp"/>
    <s v="GEODB"/>
    <m/>
    <m/>
    <m/>
    <m/>
    <m/>
    <n v="37749.8501504831"/>
  </r>
  <r>
    <x v="50"/>
    <x v="50"/>
    <s v="Gaillac"/>
    <s v="WRI1024822"/>
    <n v="6.2"/>
    <n v="43.916499999999999"/>
    <n v="1.8862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1.759537141972199"/>
  </r>
  <r>
    <x v="50"/>
    <x v="50"/>
    <s v="Gaillac"/>
    <s v="WRI1024866"/>
    <n v="5.7173699999999998"/>
    <n v="43.916499999999999"/>
    <n v="1.8862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9.4373369728117407"/>
  </r>
  <r>
    <x v="50"/>
    <x v="50"/>
    <s v="Gamaches"/>
    <s v="WRI1024404"/>
    <n v="11.5"/>
    <n v="49.994900000000001"/>
    <n v="1.556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888067395873499"/>
  </r>
  <r>
    <x v="50"/>
    <x v="50"/>
    <s v="Gambsheim"/>
    <s v="WRI1025694"/>
    <n v="1.1000000000000001"/>
    <n v="48.692599999999999"/>
    <n v="7.8845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.8605630413176502"/>
  </r>
  <r>
    <x v="50"/>
    <x v="50"/>
    <s v="Gap"/>
    <s v="WRI1025077"/>
    <n v="3.2674099999999999"/>
    <n v="44.580399999999997"/>
    <n v="6.0647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.3933275611574496"/>
  </r>
  <r>
    <x v="50"/>
    <x v="50"/>
    <s v="Garcelles-Secqueville"/>
    <s v="WRI1024243"/>
    <n v="12"/>
    <n v="49.096499999999999"/>
    <n v="-0.27989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Gardanne"/>
    <s v="WRI1024480"/>
    <n v="10.07774"/>
    <n v="43.452800000000003"/>
    <n v="5.48029999999999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6.634751346228001"/>
  </r>
  <r>
    <x v="50"/>
    <x v="50"/>
    <s v="Garein"/>
    <s v="WRI1024830"/>
    <n v="6.0018799999999999"/>
    <n v="44.048900000000003"/>
    <n v="-0.64990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9.9069614228883793"/>
  </r>
  <r>
    <x v="50"/>
    <x v="50"/>
    <s v="Gargilesse-Dampierre"/>
    <s v="WRI1024615"/>
    <n v="9"/>
    <n v="46.506100000000004"/>
    <n v="1.6202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1.586424883507998"/>
  </r>
  <r>
    <x v="50"/>
    <x v="50"/>
    <s v="Garons"/>
    <s v="WRI1025326"/>
    <n v="1.86337"/>
    <n v="43.771599999999999"/>
    <n v="4.4386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0757587133643902"/>
  </r>
  <r>
    <x v="50"/>
    <x v="50"/>
    <s v="Garrosse"/>
    <s v="WRI1024654"/>
    <n v="8.46082"/>
    <n v="44.007100000000001"/>
    <n v="-0.94469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3.965793609002899"/>
  </r>
  <r>
    <x v="50"/>
    <x v="50"/>
    <s v="Gavray"/>
    <s v="WRI1025283"/>
    <n v="2"/>
    <n v="48.9024"/>
    <n v="-1.33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.8066204166736499"/>
  </r>
  <r>
    <x v="50"/>
    <x v="50"/>
    <s v="Geloux"/>
    <s v="WRI1024763"/>
    <n v="7.2659500000000001"/>
    <n v="43.980400000000003"/>
    <n v="-0.64029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1.9934897649796"/>
  </r>
  <r>
    <x v="50"/>
    <x v="50"/>
    <s v="Gennetines"/>
    <s v="WRI1024217"/>
    <n v="12.12215"/>
    <n v="46.63"/>
    <n v="3.4049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0.0093424747689"/>
  </r>
  <r>
    <x v="50"/>
    <x v="50"/>
    <s v="Gentioux-Pigerolles"/>
    <s v="WRI1025698"/>
    <n v="1.09656"/>
    <n v="45.784799999999997"/>
    <n v="2.0085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1002912718722"/>
  </r>
  <r>
    <x v="50"/>
    <x v="50"/>
    <s v="Ger"/>
    <s v="WRI1024679"/>
    <n v="8.1999999999999993"/>
    <n v="48.671700000000001"/>
    <n v="-0.8036999999999999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6071437083619"/>
  </r>
  <r>
    <x v="50"/>
    <x v="50"/>
    <s v="Germ"/>
    <s v="WRI1025095"/>
    <n v="3.1"/>
    <n v="42.776699999999998"/>
    <n v="0.44069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0.8797685709861"/>
  </r>
  <r>
    <x v="50"/>
    <x v="50"/>
    <s v="Germinon"/>
    <s v="WRI1023938"/>
    <n v="75"/>
    <n v="48.886699999999998"/>
    <n v="4.1786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42.74826562526201"/>
  </r>
  <r>
    <x v="50"/>
    <x v="50"/>
    <s v="Ghisonaccia"/>
    <s v="WRI1025590"/>
    <n v="1.2234"/>
    <n v="42.043799999999997"/>
    <n v="9.422499999999999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193966898307898"/>
  </r>
  <r>
    <x v="50"/>
    <x v="50"/>
    <s v="Giat"/>
    <s v="WRI1025770"/>
    <n v="1.0190300000000001"/>
    <n v="45.799199999999999"/>
    <n v="2.4767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6820547726322299"/>
  </r>
  <r>
    <x v="50"/>
    <x v="50"/>
    <s v="Gignac"/>
    <s v="WRI1025085"/>
    <n v="3.2"/>
    <n v="43.639499999999998"/>
    <n v="3.5735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1.2307288474695"/>
  </r>
  <r>
    <x v="50"/>
    <x v="50"/>
    <s v="Ginasservis"/>
    <s v="WRI1024420"/>
    <n v="11.087400000000001"/>
    <n v="43.659100000000002"/>
    <n v="5.8372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8.301339593616099"/>
  </r>
  <r>
    <x v="50"/>
    <x v="50"/>
    <s v="Giuncaggio"/>
    <s v="WRI1025268"/>
    <n v="2.1"/>
    <n v="42.192100000000003"/>
    <n v="9.3824000000000005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7.3701658061518698"/>
  </r>
  <r>
    <x v="50"/>
    <x v="50"/>
    <s v="Gogney"/>
    <s v="WRI1024633"/>
    <n v="8.8000000000000007"/>
    <n v="48.614600000000003"/>
    <n v="6.869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6.749129833364002"/>
  </r>
  <r>
    <x v="50"/>
    <x v="50"/>
    <s v="Golinhac"/>
    <s v="WRI1026716"/>
    <n v="45"/>
    <n v="44.606000000000002"/>
    <n v="2.605"/>
    <x v="0"/>
    <m/>
    <m/>
    <m/>
    <x v="81"/>
    <s v="EDF"/>
    <s v="EDF"/>
    <s v="https://www.edf.fr/en/the-edf-group/industrial-provider/renewable-energies/hydropower"/>
    <s v="GEODB"/>
    <m/>
    <m/>
    <m/>
    <m/>
    <m/>
    <n v="157.93212441754"/>
  </r>
  <r>
    <x v="50"/>
    <x v="50"/>
    <s v="Gommerville"/>
    <s v="WRI1023979"/>
    <n v="27.85"/>
    <n v="48.378799999999998"/>
    <n v="1.882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53.007189302180599"/>
  </r>
  <r>
    <x v="50"/>
    <x v="50"/>
    <s v="Gonfreville"/>
    <s v="WRI1024106"/>
    <n v="16.309999999999999"/>
    <n v="49.231200000000001"/>
    <n v="-1.403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1.042989497973601"/>
  </r>
  <r>
    <x v="50"/>
    <x v="50"/>
    <s v="Gonfreville-l'Orcher"/>
    <s v="WRI1025733"/>
    <n v="1.0629999999999999"/>
    <n v="49.485300000000002"/>
    <n v="0.22189999999999999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1763588190764498"/>
  </r>
  <r>
    <x v="50"/>
    <x v="50"/>
    <s v="Gouchaupre"/>
    <s v="WRI1024424"/>
    <n v="11"/>
    <n v="49.922499999999999"/>
    <n v="1.2951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0.9364122917051"/>
  </r>
  <r>
    <x v="50"/>
    <x v="50"/>
    <s v="Gour Noir (Le)"/>
    <s v="WRI1026706"/>
    <n v="40"/>
    <n v="45.070999999999998"/>
    <n v="2.0670000000000002"/>
    <x v="0"/>
    <m/>
    <m/>
    <m/>
    <x v="87"/>
    <s v="EDF"/>
    <s v="EDF"/>
    <s v="https://www.edf.fr/en/the-edf-group/industrial-provider/renewable-energies/hydropower"/>
    <s v="GEODB"/>
    <m/>
    <m/>
    <m/>
    <m/>
    <m/>
    <n v="140.384110593369"/>
  </r>
  <r>
    <x v="50"/>
    <x v="50"/>
    <s v="Gourbeyre"/>
    <s v="WRI1025539"/>
    <n v="1.3017099999999999"/>
    <n v="15.994"/>
    <n v="-61.6863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486585459535998"/>
  </r>
  <r>
    <x v="50"/>
    <x v="50"/>
    <s v="GourganÃ§on"/>
    <s v="WRI1023948"/>
    <n v="48"/>
    <n v="48.667400000000001"/>
    <n v="4.0369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91.358890000167705"/>
  </r>
  <r>
    <x v="50"/>
    <x v="50"/>
    <s v="Gournay-LoizÃ©"/>
    <s v="WRI1024334"/>
    <n v="12"/>
    <n v="46.149700000000003"/>
    <n v="-4.87E-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Goutrens"/>
    <s v="WRI1025708"/>
    <n v="1.0841499999999999"/>
    <n v="44.438699999999997"/>
    <n v="2.3664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895446471146399"/>
  </r>
  <r>
    <x v="50"/>
    <x v="50"/>
    <s v="Gouzon"/>
    <s v="WRI1025152"/>
    <n v="2.59124"/>
    <n v="46.186799999999998"/>
    <n v="2.2303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2772122597328304"/>
  </r>
  <r>
    <x v="50"/>
    <x v="50"/>
    <s v="Graincourt-lÃ¨s-Havrincourt"/>
    <s v="WRI1025724"/>
    <n v="1.0669999999999999"/>
    <n v="50.142400000000002"/>
    <n v="3.0975999999999999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1920741862225501"/>
  </r>
  <r>
    <x v="50"/>
    <x v="50"/>
    <s v="Grand-Fougeray"/>
    <s v="WRI1024191"/>
    <n v="12.4"/>
    <n v="47.733899999999998"/>
    <n v="-1.727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3.601046583376601"/>
  </r>
  <r>
    <x v="50"/>
    <x v="50"/>
    <s v="Grandrif"/>
    <s v="WRI1025131"/>
    <n v="2.72"/>
    <n v="45.520499999999998"/>
    <n v="3.834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9.5461195203490998"/>
  </r>
  <r>
    <x v="50"/>
    <x v="50"/>
    <s v="Grandval"/>
    <s v="WRI1026735"/>
    <n v="74"/>
    <n v="44.921900000000001"/>
    <n v="3.0745"/>
    <x v="0"/>
    <m/>
    <m/>
    <m/>
    <x v="97"/>
    <s v="EDF"/>
    <s v="EDF"/>
    <s v="https://www.edf.fr/en/the-edf-group/industrial-provider/renewable-energies/hydropower"/>
    <s v="GEODB"/>
    <m/>
    <m/>
    <m/>
    <m/>
    <m/>
    <n v="259.71060459773202"/>
  </r>
  <r>
    <x v="50"/>
    <x v="50"/>
    <s v="Grangent"/>
    <s v="WRI1026701"/>
    <n v="37"/>
    <n v="45.466999999999999"/>
    <n v="4.2480000000000002"/>
    <x v="0"/>
    <m/>
    <m/>
    <m/>
    <x v="56"/>
    <s v="EDF"/>
    <s v="EDF"/>
    <s v="https://www.edf.fr/en/the-edf-group/industrial-provider/renewable-energies/hydropower"/>
    <s v="GEODB"/>
    <m/>
    <m/>
    <m/>
    <m/>
    <m/>
    <n v="129.85530229886601"/>
  </r>
  <r>
    <x v="50"/>
    <x v="50"/>
    <s v="Granges"/>
    <s v="WRI1025317"/>
    <n v="1.897"/>
    <n v="46.737000000000002"/>
    <n v="4.7519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7.4530128690386004"/>
  </r>
  <r>
    <x v="50"/>
    <x v="50"/>
    <s v="Grasse"/>
    <s v="WRI1025545"/>
    <n v="1.29796"/>
    <n v="43.655799999999999"/>
    <n v="6.932000000000000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424686345698598"/>
  </r>
  <r>
    <x v="50"/>
    <x v="50"/>
    <s v="Gratens"/>
    <s v="WRI1025457"/>
    <n v="1.4836499999999999"/>
    <n v="43.326099999999997"/>
    <n v="1.12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4489765398622301"/>
  </r>
  <r>
    <x v="50"/>
    <x v="50"/>
    <s v="Gratot"/>
    <s v="WRI1025284"/>
    <n v="2"/>
    <n v="49.068600000000004"/>
    <n v="-1.4952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.8066204166736499"/>
  </r>
  <r>
    <x v="50"/>
    <x v="50"/>
    <s v="Graulhet"/>
    <s v="WRI1024784"/>
    <n v="6.8774899999999999"/>
    <n v="43.758000000000003"/>
    <n v="2.0011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1.352280971345699"/>
  </r>
  <r>
    <x v="50"/>
    <x v="50"/>
    <s v="Greneville-en-Beauce"/>
    <s v="WRI1023991"/>
    <n v="25"/>
    <n v="48.1892"/>
    <n v="2.1103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7.5827552084207"/>
  </r>
  <r>
    <x v="50"/>
    <x v="50"/>
    <s v="Grenoble"/>
    <s v="WRI1025676"/>
    <n v="1.1118300000000001"/>
    <n v="45.182200000000002"/>
    <n v="5.7210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3523444634181"/>
  </r>
  <r>
    <x v="50"/>
    <x v="50"/>
    <s v="Gruny"/>
    <s v="WRI1024598"/>
    <n v="9.1999999999999993"/>
    <n v="49.726199999999999"/>
    <n v="2.8170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5104539166988"/>
  </r>
  <r>
    <x v="50"/>
    <x v="50"/>
    <s v="GrÃ©ning"/>
    <s v="WRI1024781"/>
    <n v="6.9"/>
    <n v="48.9741"/>
    <n v="6.84130000000000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3.1328404375241"/>
  </r>
  <r>
    <x v="50"/>
    <x v="50"/>
    <s v="Guchen"/>
    <s v="WRI1024800"/>
    <n v="6.5"/>
    <n v="42.856699999999996"/>
    <n v="0.32129999999999997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2.812417971422398"/>
  </r>
  <r>
    <x v="50"/>
    <x v="50"/>
    <s v="Gueltas"/>
    <s v="WRI1025728"/>
    <n v="1.0649999999999999"/>
    <n v="48.091500000000003"/>
    <n v="-2.8109999999999999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1842165026495"/>
  </r>
  <r>
    <x v="50"/>
    <x v="50"/>
    <s v="Gueltas"/>
    <s v="WRI1024574"/>
    <n v="9.3000000000000007"/>
    <n v="48.091500000000003"/>
    <n v="-2.8109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7007849375325"/>
  </r>
  <r>
    <x v="50"/>
    <x v="50"/>
    <s v="Guern"/>
    <s v="WRI1024718"/>
    <n v="8"/>
    <n v="48.034599999999998"/>
    <n v="-3.1021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Guerville"/>
    <s v="WRI1024402"/>
    <n v="11.5"/>
    <n v="49.952399999999997"/>
    <n v="1.525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888067395873499"/>
  </r>
  <r>
    <x v="50"/>
    <x v="50"/>
    <s v="Gueschart"/>
    <s v="WRI1023952"/>
    <n v="38"/>
    <n v="50.238799999999998"/>
    <n v="1.9885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72.325787916799399"/>
  </r>
  <r>
    <x v="50"/>
    <x v="50"/>
    <s v="Gueures"/>
    <s v="WRI1024758"/>
    <n v="7.5"/>
    <n v="49.842500000000001"/>
    <n v="0.95579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4.274826562526201"/>
  </r>
  <r>
    <x v="50"/>
    <x v="50"/>
    <s v="Guichainville"/>
    <s v="WRI1024638"/>
    <n v="8.75"/>
    <n v="48.980200000000004"/>
    <n v="1.179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34.377365632096797"/>
  </r>
  <r>
    <x v="50"/>
    <x v="50"/>
    <s v="Guigneville"/>
    <s v="WRI1024084"/>
    <n v="18"/>
    <n v="48.215699999999998"/>
    <n v="2.17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4.259583750062902"/>
  </r>
  <r>
    <x v="50"/>
    <x v="50"/>
    <s v="Guilberville"/>
    <s v="WRI1024713"/>
    <n v="8"/>
    <n v="48.987000000000002"/>
    <n v="-0.94930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Guindrecourt-sur-Blaise"/>
    <s v="WRI1024715"/>
    <n v="8"/>
    <n v="48.297800000000002"/>
    <n v="4.98000000000000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Guipel"/>
    <s v="WRI1025753"/>
    <n v="1.0370299999999999"/>
    <n v="48.292499999999997"/>
    <n v="-1.723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1176634727417"/>
  </r>
  <r>
    <x v="50"/>
    <x v="50"/>
    <s v="GuitiniÃ¨res"/>
    <s v="WRI1025456"/>
    <n v="1.484"/>
    <n v="45.4422"/>
    <n v="-0.5107000000000000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4495542649247102"/>
  </r>
  <r>
    <x v="50"/>
    <x v="50"/>
    <s v="Gujan-Mestras"/>
    <s v="WRI1025775"/>
    <n v="1.0172000000000001"/>
    <n v="44.594200000000001"/>
    <n v="-1.0842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6790340958769601"/>
  </r>
  <r>
    <x v="50"/>
    <x v="50"/>
    <s v="GuÃ©gon"/>
    <s v="WRI1024527"/>
    <n v="10"/>
    <n v="47.9251"/>
    <n v="-2.5859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GuÃ©henno"/>
    <s v="WRI1025049"/>
    <n v="3.6"/>
    <n v="47.892000000000003"/>
    <n v="-2.651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6.8519167500125802"/>
  </r>
  <r>
    <x v="50"/>
    <x v="50"/>
    <s v="GuÃ©nin"/>
    <s v="WRI1025623"/>
    <n v="1.19381"/>
    <n v="47.905299999999997"/>
    <n v="-2.9668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9705541624055001"/>
  </r>
  <r>
    <x v="50"/>
    <x v="50"/>
    <s v="GÃ©nos"/>
    <s v="WRI1025533"/>
    <n v="1.3120000000000001"/>
    <n v="42.752200000000002"/>
    <n v="0.39119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6045988274624996"/>
  </r>
  <r>
    <x v="50"/>
    <x v="50"/>
    <s v="GÃ©nÃ©rac"/>
    <s v="WRI1025760"/>
    <n v="1.0273099999999999"/>
    <n v="43.7239"/>
    <n v="4.3587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69572209696752"/>
  </r>
  <r>
    <x v="50"/>
    <x v="50"/>
    <s v="GÃ©tignÃ©"/>
    <s v="WRI1025021"/>
    <n v="3.92821"/>
    <n v="47.081200000000003"/>
    <n v="-1.217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6.4840724791239301"/>
  </r>
  <r>
    <x v="50"/>
    <x v="50"/>
    <s v="HAVRE 4"/>
    <s v="WRI1002736"/>
    <n v="580"/>
    <n v="49.475700000000003"/>
    <n v="0.14910000000000001"/>
    <x v="6"/>
    <m/>
    <m/>
    <m/>
    <x v="0"/>
    <m/>
    <s v="RTE Transmission Operator"/>
    <s v="http://clients.rte-france.com/lang/an/visiteurs/vie/prod/parc_reference.jsp"/>
    <s v="GEODB"/>
    <m/>
    <m/>
    <m/>
    <m/>
    <m/>
    <n v="1949.12447552447"/>
  </r>
  <r>
    <x v="50"/>
    <x v="50"/>
    <s v="Hambers"/>
    <s v="WRI1024680"/>
    <n v="8.1999999999999993"/>
    <n v="48.253999999999998"/>
    <n v="-0.42609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6071437083619"/>
  </r>
  <r>
    <x v="50"/>
    <x v="50"/>
    <s v="Hangest-en-Santerre"/>
    <s v="WRI1024342"/>
    <n v="12"/>
    <n v="49.7517"/>
    <n v="2.6019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Harcanville"/>
    <s v="WRI1024597"/>
    <n v="9.1999999999999993"/>
    <n v="49.707999999999998"/>
    <n v="0.7683999999999999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5104539166988"/>
  </r>
  <r>
    <x v="50"/>
    <x v="50"/>
    <s v="Hargicourt"/>
    <s v="WRI1024112"/>
    <n v="16.2"/>
    <n v="49.713200000000001"/>
    <n v="2.5194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0.833625375056599"/>
  </r>
  <r>
    <x v="50"/>
    <x v="50"/>
    <s v="Haucourt-Moulaine"/>
    <s v="WRI1025235"/>
    <n v="2.2000000000000002"/>
    <n v="49.496400000000001"/>
    <n v="5.8074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.18728245834102"/>
  </r>
  <r>
    <x v="50"/>
    <x v="50"/>
    <s v="Hautefage"/>
    <s v="WRI1026686"/>
    <n v="25"/>
    <n v="45.06"/>
    <n v="1.994"/>
    <x v="0"/>
    <m/>
    <m/>
    <m/>
    <x v="6"/>
    <s v="EDF"/>
    <s v="EDF"/>
    <s v="https://www.edf.fr/en/the-edf-group/industrial-provider/renewable-energies/hydropower"/>
    <s v="GEODB"/>
    <m/>
    <m/>
    <m/>
    <m/>
    <m/>
    <n v="87.740069120855694"/>
  </r>
  <r>
    <x v="50"/>
    <x v="50"/>
    <s v="Hauteluce"/>
    <s v="WRI1024652"/>
    <n v="8.5"/>
    <n v="45.764200000000002"/>
    <n v="6.6155999999999997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9.831623501090899"/>
  </r>
  <r>
    <x v="50"/>
    <x v="50"/>
    <s v="Hautevesnes"/>
    <s v="WRI1024194"/>
    <n v="12.3"/>
    <n v="49.109000000000002"/>
    <n v="3.2351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3.410715562542901"/>
  </r>
  <r>
    <x v="50"/>
    <x v="50"/>
    <s v="Hauteville"/>
    <s v="WRI1023990"/>
    <n v="25"/>
    <n v="49.888800000000003"/>
    <n v="3.5236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7.5827552084207"/>
  </r>
  <r>
    <x v="50"/>
    <x v="50"/>
    <s v="Hendecourt-lÃ¨s-Cagnicourt"/>
    <s v="WRI1024319"/>
    <n v="12"/>
    <n v="50.214799999999997"/>
    <n v="2.9489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Herlincourt"/>
    <s v="WRI1024159"/>
    <n v="13.8"/>
    <n v="50.3444"/>
    <n v="2.2917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6.265680875048201"/>
  </r>
  <r>
    <x v="50"/>
    <x v="50"/>
    <s v="Herly"/>
    <s v="WRI1024320"/>
    <n v="12"/>
    <n v="50.5411"/>
    <n v="1.9905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Herm"/>
    <s v="WRI1025397"/>
    <n v="1.6259300000000001"/>
    <n v="43.807200000000002"/>
    <n v="-1.125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68383003097644"/>
  </r>
  <r>
    <x v="50"/>
    <x v="50"/>
    <s v="Hermin"/>
    <s v="WRI1024400"/>
    <n v="11.5"/>
    <n v="50.414099999999998"/>
    <n v="2.5529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888067395873499"/>
  </r>
  <r>
    <x v="50"/>
    <x v="50"/>
    <s v="Hersin-Coupigny"/>
    <s v="WRI1025353"/>
    <n v="1.75"/>
    <n v="50.445099999999996"/>
    <n v="2.6423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6.8754731264193696"/>
  </r>
  <r>
    <x v="50"/>
    <x v="50"/>
    <s v="Hescamps"/>
    <s v="WRI1024853"/>
    <n v="6"/>
    <n v="49.728900000000003"/>
    <n v="1.8781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419861250020899"/>
  </r>
  <r>
    <x v="50"/>
    <x v="50"/>
    <s v="Hillion"/>
    <s v="WRI1025133"/>
    <n v="2.7"/>
    <n v="48.502800000000001"/>
    <n v="-2.6463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9.4759274650524095"/>
  </r>
  <r>
    <x v="50"/>
    <x v="50"/>
    <s v="Hilsenheim"/>
    <s v="WRI1025469"/>
    <n v="1.4600299999999999"/>
    <n v="48.296999999999997"/>
    <n v="7.573400000000000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4099883513598601"/>
  </r>
  <r>
    <x v="50"/>
    <x v="50"/>
    <s v="Hombleux"/>
    <s v="WRI1024088"/>
    <n v="18"/>
    <n v="49.743400000000001"/>
    <n v="2.991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4.259583750062902"/>
  </r>
  <r>
    <x v="50"/>
    <x v="50"/>
    <s v="Hombourg"/>
    <s v="WRI1025093"/>
    <n v="3.1308199999999999"/>
    <n v="47.756500000000003"/>
    <n v="7.49099999999999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.1678662289161696"/>
  </r>
  <r>
    <x v="50"/>
    <x v="50"/>
    <s v="Hospitalet (L')"/>
    <s v="WRI1026745"/>
    <n v="93.3"/>
    <n v="42.588000000000001"/>
    <n v="1.7969999999999999"/>
    <x v="0"/>
    <m/>
    <m/>
    <m/>
    <x v="81"/>
    <s v="EDF"/>
    <s v="EDF"/>
    <s v="https://www.edf.fr/en/the-edf-group/industrial-provider/renewable-energies/hydropower"/>
    <s v="GEODB"/>
    <m/>
    <m/>
    <m/>
    <m/>
    <m/>
    <n v="327.44593795903302"/>
  </r>
  <r>
    <x v="50"/>
    <x v="50"/>
    <s v="Hostens"/>
    <s v="WRI1024020"/>
    <n v="23.31344"/>
    <n v="44.484900000000003"/>
    <n v="-0.65659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8.482167373360099"/>
  </r>
  <r>
    <x v="50"/>
    <x v="50"/>
    <s v="Houdelaincourt"/>
    <s v="WRI1024294"/>
    <n v="12"/>
    <n v="48.551699999999997"/>
    <n v="5.4565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Huclier"/>
    <s v="WRI1024160"/>
    <n v="13.8"/>
    <n v="50.436300000000003"/>
    <n v="2.3546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6.265680875048201"/>
  </r>
  <r>
    <x v="50"/>
    <x v="50"/>
    <s v="Huiron"/>
    <s v="WRI1024778"/>
    <n v="6.9"/>
    <n v="48.692500000000003"/>
    <n v="4.4950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3.1328404375241"/>
  </r>
  <r>
    <x v="50"/>
    <x v="50"/>
    <s v="Huparlac"/>
    <s v="WRI1025418"/>
    <n v="1.57687"/>
    <n v="44.710900000000002"/>
    <n v="2.7534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6028494836467901"/>
  </r>
  <r>
    <x v="50"/>
    <x v="50"/>
    <s v="HyÃ¨res"/>
    <s v="WRI1024878"/>
    <n v="5.4209699999999996"/>
    <n v="43.101999999999997"/>
    <n v="6.189600000000000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8.9480863770410597"/>
  </r>
  <r>
    <x v="50"/>
    <x v="50"/>
    <s v="HÃ©ninel"/>
    <s v="WRI1024850"/>
    <n v="6"/>
    <n v="50.2333"/>
    <n v="2.870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419861250020899"/>
  </r>
  <r>
    <x v="50"/>
    <x v="50"/>
    <s v="HÃ©tomesnil"/>
    <s v="WRI1024316"/>
    <n v="12"/>
    <n v="49.631599999999999"/>
    <n v="2.04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HÃ©zecques"/>
    <s v="WRI1024078"/>
    <n v="18.2"/>
    <n v="50.534199999999998"/>
    <n v="2.191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4.640245791730202"/>
  </r>
  <r>
    <x v="50"/>
    <x v="50"/>
    <s v="Iffendic"/>
    <s v="WRI1025233"/>
    <n v="2.2000000000000002"/>
    <n v="48.113900000000001"/>
    <n v="-2.0243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.18728245834102"/>
  </r>
  <r>
    <x v="50"/>
    <x v="50"/>
    <s v="Igney"/>
    <s v="WRI1024173"/>
    <n v="13.2"/>
    <n v="48.6327"/>
    <n v="6.8196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5.123694750046099"/>
  </r>
  <r>
    <x v="50"/>
    <x v="50"/>
    <s v="Ille-sur-TÃªt"/>
    <s v="WRI1024417"/>
    <n v="11.19511"/>
    <n v="42.677199999999999"/>
    <n v="2.6162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8.479130354987401"/>
  </r>
  <r>
    <x v="50"/>
    <x v="50"/>
    <s v="Illois"/>
    <s v="WRI1024621"/>
    <n v="9"/>
    <n v="49.745199999999997"/>
    <n v="1.6460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129791875031401"/>
  </r>
  <r>
    <x v="50"/>
    <x v="50"/>
    <s v="Iron"/>
    <s v="WRI1023999"/>
    <n v="24"/>
    <n v="49.950899999999997"/>
    <n v="3.6644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5.679445000083803"/>
  </r>
  <r>
    <x v="50"/>
    <x v="50"/>
    <s v="Is-en-Bassigny"/>
    <s v="WRI1024285"/>
    <n v="12"/>
    <n v="48.034500000000001"/>
    <n v="5.4470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Isigny-le-Buat"/>
    <s v="WRI1025597"/>
    <n v="1.2150000000000001"/>
    <n v="48.621299999999998"/>
    <n v="-1.1828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7735427706282998"/>
  </r>
  <r>
    <x v="50"/>
    <x v="50"/>
    <s v="Isles-les-Meldeuses"/>
    <s v="WRI1025315"/>
    <n v="1.9"/>
    <n v="48.997999999999998"/>
    <n v="3.0133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7.4647993943981703"/>
  </r>
  <r>
    <x v="50"/>
    <x v="50"/>
    <s v="Issoire"/>
    <s v="WRI1025550"/>
    <n v="1.2935300000000001"/>
    <n v="45.5456"/>
    <n v="3.2450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3515628592187"/>
  </r>
  <r>
    <x v="50"/>
    <x v="50"/>
    <s v="Issy-les-Moulineaux"/>
    <s v="WRI1023945"/>
    <n v="55"/>
    <n v="48.823099999999997"/>
    <n v="2.2645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216.086298258894"/>
  </r>
  <r>
    <x v="50"/>
    <x v="50"/>
    <s v="IssÃ©"/>
    <s v="WRI1025249"/>
    <n v="2.1339999999999999"/>
    <n v="47.6173"/>
    <n v="-1.456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8.3841483724451091"/>
  </r>
  <r>
    <x v="50"/>
    <x v="50"/>
    <s v="Istres"/>
    <s v="WRI1023961"/>
    <n v="35.36262"/>
    <n v="43.584200000000003"/>
    <n v="4.9161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8.371062425816703"/>
  </r>
  <r>
    <x v="50"/>
    <x v="50"/>
    <s v="Ivergny"/>
    <s v="WRI1024321"/>
    <n v="12"/>
    <n v="50.237699999999997"/>
    <n v="2.379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Izernore"/>
    <s v="WRI1025045"/>
    <n v="3.6"/>
    <n v="46.218400000000003"/>
    <n v="5.5632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2.634569953403201"/>
  </r>
  <r>
    <x v="50"/>
    <x v="50"/>
    <s v="Jacou"/>
    <s v="WRI1025781"/>
    <n v="1.0065599999999999"/>
    <n v="43.6633"/>
    <n v="3.9121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6614712539775001"/>
  </r>
  <r>
    <x v="50"/>
    <x v="50"/>
    <s v="Jaillon"/>
    <s v="WRI1023954"/>
    <n v="36.00882"/>
    <n v="48.783700000000003"/>
    <n v="5.9778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9.4377079554625"/>
  </r>
  <r>
    <x v="50"/>
    <x v="50"/>
    <s v="Janville"/>
    <s v="WRI1024048"/>
    <n v="20.100000000000001"/>
    <n v="48.200800000000001"/>
    <n v="1.889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8.256535187570201"/>
  </r>
  <r>
    <x v="50"/>
    <x v="50"/>
    <s v="Jouques"/>
    <s v="WRI1026737"/>
    <n v="78"/>
    <n v="43.680999999999997"/>
    <n v="5.6559999999999997"/>
    <x v="0"/>
    <m/>
    <m/>
    <m/>
    <x v="97"/>
    <s v="EDF"/>
    <s v="EDF"/>
    <s v="https://www.edf.fr/en/the-edf-group/industrial-provider/renewable-energies/hydropower"/>
    <s v="GEODB"/>
    <m/>
    <m/>
    <m/>
    <m/>
    <m/>
    <n v="273.74901565706898"/>
  </r>
  <r>
    <x v="50"/>
    <x v="50"/>
    <s v="Jouy-aux-Arches"/>
    <s v="WRI1025014"/>
    <n v="4"/>
    <n v="49.064399999999999"/>
    <n v="6.0867000000000004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4.0384110593369"/>
  </r>
  <r>
    <x v="50"/>
    <x v="50"/>
    <s v="Jouy-en-Pithiverais"/>
    <s v="WRI1024273"/>
    <n v="12"/>
    <n v="48.149799999999999"/>
    <n v="2.130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JuillÃ©"/>
    <s v="WRI1024433"/>
    <n v="10.8"/>
    <n v="48.244399999999999"/>
    <n v="0.12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0.555750250037701"/>
  </r>
  <r>
    <x v="50"/>
    <x v="50"/>
    <s v="JuranÃ§on"/>
    <s v="WRI1025663"/>
    <n v="1.129"/>
    <n v="43.270099999999999"/>
    <n v="-0.40689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.9623415214978399"/>
  </r>
  <r>
    <x v="50"/>
    <x v="50"/>
    <s v="Jussac"/>
    <s v="WRI1024185"/>
    <n v="12.54012"/>
    <n v="44.995199999999997"/>
    <n v="2.4180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0.699261744385201"/>
  </r>
  <r>
    <x v="50"/>
    <x v="50"/>
    <s v="Juvignac"/>
    <s v="WRI1025634"/>
    <n v="1.16795"/>
    <n v="43.624499999999998"/>
    <n v="3.796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9278685335032399"/>
  </r>
  <r>
    <x v="50"/>
    <x v="50"/>
    <s v="KEMBS"/>
    <s v="WRI1002738"/>
    <n v="153.69999999999999"/>
    <n v="47.655000000000001"/>
    <n v="7.52"/>
    <x v="0"/>
    <m/>
    <m/>
    <m/>
    <x v="120"/>
    <m/>
    <s v="RTE Transmission Operator"/>
    <s v="http://clients.rte-france.com/lang/an/visiteurs/vie/prod/parc_reference.jsp"/>
    <s v="GEODB"/>
    <m/>
    <m/>
    <m/>
    <m/>
    <m/>
    <n v="539.42594495501999"/>
  </r>
  <r>
    <x v="50"/>
    <x v="50"/>
    <s v="Kergrist"/>
    <s v="WRI1024064"/>
    <n v="19.7"/>
    <n v="48.147399999999998"/>
    <n v="-2.9285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7.495211104235501"/>
  </r>
  <r>
    <x v="50"/>
    <x v="50"/>
    <s v="Kergrist-MoÃ«lou"/>
    <s v="WRI1023983"/>
    <n v="27.3"/>
    <n v="48.277299999999997"/>
    <n v="-3.3330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51.960368687595398"/>
  </r>
  <r>
    <x v="50"/>
    <x v="50"/>
    <s v="Koungou"/>
    <s v="WRI1024892"/>
    <n v="5.2539699999999998"/>
    <n v="-12.747"/>
    <n v="45.1863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8.6724289900852494"/>
  </r>
  <r>
    <x v="50"/>
    <x v="50"/>
    <s v="Kourou"/>
    <s v="WRI1024167"/>
    <n v="13.585520000000001"/>
    <n v="4.9333999999999998"/>
    <n v="-52.7663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2.424843973867901"/>
  </r>
  <r>
    <x v="50"/>
    <x v="50"/>
    <s v="L'Isle-Jourdain"/>
    <s v="WRI1024900"/>
    <n v="5.0999999999999996"/>
    <n v="46.238399999999999"/>
    <n v="0.69850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7.898974100654499"/>
  </r>
  <r>
    <x v="50"/>
    <x v="50"/>
    <s v="L'Isle-en-Dodon"/>
    <s v="WRI1025220"/>
    <n v="2.2661199999999999"/>
    <n v="43.381500000000003"/>
    <n v="0.833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74055519597789"/>
  </r>
  <r>
    <x v="50"/>
    <x v="50"/>
    <s v="L'Isle-sur-la-Sorgue"/>
    <s v="WRI1025222"/>
    <n v="2.2587999999999999"/>
    <n v="43.912999999999997"/>
    <n v="5.0559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7284724889568301"/>
  </r>
  <r>
    <x v="50"/>
    <x v="50"/>
    <s v="L'Ã‰tang-SalÃ©"/>
    <s v="WRI1025297"/>
    <n v="1.9636899999999999"/>
    <n v="-21.276599999999998"/>
    <n v="55.38110000000000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2413512227021601"/>
  </r>
  <r>
    <x v="50"/>
    <x v="50"/>
    <s v="L'ÃŽle-d'Olonne"/>
    <s v="WRI1024884"/>
    <n v="5.34"/>
    <n v="46.569600000000001"/>
    <n v="-1.7737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0.163676512518601"/>
  </r>
  <r>
    <x v="50"/>
    <x v="50"/>
    <s v="LUCY 3"/>
    <s v="WRI1002739"/>
    <n v="245"/>
    <n v="46.667000000000002"/>
    <n v="4.351"/>
    <x v="6"/>
    <m/>
    <m/>
    <m/>
    <x v="0"/>
    <m/>
    <s v="RTE Transmission Operator"/>
    <s v="http://clients.rte-france.com/lang/an/visiteurs/vie/prod/parc_reference.jsp"/>
    <s v="GEODB"/>
    <m/>
    <m/>
    <m/>
    <m/>
    <m/>
    <n v="823.33706293706302"/>
  </r>
  <r>
    <x v="50"/>
    <x v="50"/>
    <s v="La Bastide-Puylaurent"/>
    <s v="WRI1025035"/>
    <n v="3.7"/>
    <n v="44.565800000000003"/>
    <n v="3.8879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2.985530229886599"/>
  </r>
  <r>
    <x v="50"/>
    <x v="50"/>
    <s v="La Bastide-de-Bousignac"/>
    <s v="WRI1025578"/>
    <n v="1.23905"/>
    <n v="43.058199999999999"/>
    <n v="1.8846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4522925333892"/>
  </r>
  <r>
    <x v="50"/>
    <x v="50"/>
    <s v="La Bastide-du-Salat"/>
    <s v="WRI1025576"/>
    <n v="1.24"/>
    <n v="43.060899999999997"/>
    <n v="0.99980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3519074283944397"/>
  </r>
  <r>
    <x v="50"/>
    <x v="50"/>
    <s v="La BenÃ¢te"/>
    <s v="WRI1024248"/>
    <n v="12"/>
    <n v="46.0075"/>
    <n v="-0.55759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La Bresse"/>
    <s v="WRI1024984"/>
    <n v="4.2560000000000002"/>
    <n v="48.0184"/>
    <n v="6.9255000000000004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4.936869367134401"/>
  </r>
  <r>
    <x v="50"/>
    <x v="50"/>
    <s v="La Bridoire"/>
    <s v="WRI1024774"/>
    <n v="7"/>
    <n v="45.529899999999998"/>
    <n v="5.737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4.567219353839501"/>
  </r>
  <r>
    <x v="50"/>
    <x v="50"/>
    <s v="La Cavalerie"/>
    <s v="WRI1025735"/>
    <n v="1.0618099999999999"/>
    <n v="44.011699999999998"/>
    <n v="3.183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526692816979099"/>
  </r>
  <r>
    <x v="50"/>
    <x v="50"/>
    <s v="La Chaize-le-Vicomte"/>
    <s v="WRI1025696"/>
    <n v="1.0987899999999999"/>
    <n v="46.672899999999998"/>
    <n v="-1.291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1371006115675"/>
  </r>
  <r>
    <x v="50"/>
    <x v="50"/>
    <s v="La Chapelle-Gaudin"/>
    <s v="WRI1024205"/>
    <n v="12.3"/>
    <n v="46.924799999999998"/>
    <n v="-0.38590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3.410715562542901"/>
  </r>
  <r>
    <x v="50"/>
    <x v="50"/>
    <s v="La Chapelle-Laurent"/>
    <s v="WRI1024928"/>
    <n v="4.7903799999999999"/>
    <n v="45.183100000000003"/>
    <n v="3.2429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9072073851819802"/>
  </r>
  <r>
    <x v="50"/>
    <x v="50"/>
    <s v="La Chapelle-Laurent"/>
    <s v="WRI1024835"/>
    <n v="6"/>
    <n v="45.183100000000003"/>
    <n v="3.2429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419861250020899"/>
  </r>
  <r>
    <x v="50"/>
    <x v="50"/>
    <s v="La Chapelle-Rousselin"/>
    <s v="WRI1024757"/>
    <n v="7.5"/>
    <n v="47.194899999999997"/>
    <n v="-0.80249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4.274826562526201"/>
  </r>
  <r>
    <x v="50"/>
    <x v="50"/>
    <s v="La Chapelle-sur-Erdre"/>
    <s v="WRI1025594"/>
    <n v="1.21898"/>
    <n v="47.302999999999997"/>
    <n v="-1.56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121008476131599"/>
  </r>
  <r>
    <x v="50"/>
    <x v="50"/>
    <s v="La ChaussÃ©e-sur-Marne"/>
    <s v="WRI1024026"/>
    <n v="22.25"/>
    <n v="48.843400000000003"/>
    <n v="4.5434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2.348652135494397"/>
  </r>
  <r>
    <x v="50"/>
    <x v="50"/>
    <s v="La Ciotat"/>
    <s v="WRI1025276"/>
    <n v="2.01092"/>
    <n v="43.192500000000003"/>
    <n v="5.6121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3193110932765499"/>
  </r>
  <r>
    <x v="50"/>
    <x v="50"/>
    <s v="La Crau"/>
    <s v="WRI1025580"/>
    <n v="1.2370099999999999"/>
    <n v="43.163600000000002"/>
    <n v="6.09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418619415461698"/>
  </r>
  <r>
    <x v="50"/>
    <x v="50"/>
    <s v="La DÃ©sirade"/>
    <s v="WRI1025392"/>
    <n v="1.65"/>
    <n v="16.311499999999999"/>
    <n v="-61.05299999999999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.1404618437557601"/>
  </r>
  <r>
    <x v="50"/>
    <x v="50"/>
    <s v="La Fage-Montivernoux"/>
    <s v="WRI1024375"/>
    <n v="11.69"/>
    <n v="44.747100000000003"/>
    <n v="3.1516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2496963354575"/>
  </r>
  <r>
    <x v="50"/>
    <x v="50"/>
    <s v="La Fare-les-Oliviers"/>
    <s v="WRI1024916"/>
    <n v="4.91378"/>
    <n v="43.554699999999997"/>
    <n v="5.2023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8.1108967357828607"/>
  </r>
  <r>
    <x v="50"/>
    <x v="50"/>
    <s v="La Fare-les-Oliviers"/>
    <s v="WRI1025703"/>
    <n v="1.091"/>
    <n v="43.554699999999997"/>
    <n v="5.2023999999999999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2863663890991601"/>
  </r>
  <r>
    <x v="50"/>
    <x v="50"/>
    <s v="La Faye"/>
    <s v="WRI1024246"/>
    <n v="12"/>
    <n v="46.019399999999997"/>
    <n v="0.159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La ForÃªt-sur-SÃ¨vre"/>
    <s v="WRI1025499"/>
    <n v="1.3875200000000001"/>
    <n v="46.759399999999999"/>
    <n v="-0.64800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29030022484389"/>
  </r>
  <r>
    <x v="50"/>
    <x v="50"/>
    <s v="La Gacilly"/>
    <s v="WRI1024301"/>
    <n v="12"/>
    <n v="47.7729"/>
    <n v="-2.1562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La Garde"/>
    <s v="WRI1025273"/>
    <n v="2.0574599999999998"/>
    <n v="43.1267"/>
    <n v="6.0190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3961320201563301"/>
  </r>
  <r>
    <x v="50"/>
    <x v="50"/>
    <s v="La Garnache"/>
    <s v="WRI1025464"/>
    <n v="1.47021"/>
    <n v="46.897399999999998"/>
    <n v="-1.8250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4267918974629099"/>
  </r>
  <r>
    <x v="50"/>
    <x v="50"/>
    <s v="La Garnache"/>
    <s v="WRI1024355"/>
    <n v="12"/>
    <n v="46.897399999999998"/>
    <n v="-1.8250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La GenÃ©touze"/>
    <s v="WRI1024891"/>
    <n v="5.2676400000000001"/>
    <n v="45.221200000000003"/>
    <n v="-5.2299999999999999E-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8.6949932803827696"/>
  </r>
  <r>
    <x v="50"/>
    <x v="50"/>
    <s v="La Grave"/>
    <s v="WRI1024894"/>
    <n v="5.2"/>
    <n v="45.060099999999998"/>
    <n v="6.2835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8.249934377137901"/>
  </r>
  <r>
    <x v="50"/>
    <x v="50"/>
    <s v="La Haie-Traversaine"/>
    <s v="WRI1024289"/>
    <n v="12"/>
    <n v="48.358899999999998"/>
    <n v="-0.6131999999999999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La LimouziniÃ¨re"/>
    <s v="WRI1024214"/>
    <n v="12.15"/>
    <n v="46.987699999999997"/>
    <n v="-1.641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3.125219031292399"/>
  </r>
  <r>
    <x v="50"/>
    <x v="50"/>
    <s v="La Llagonne"/>
    <s v="WRI1024607"/>
    <n v="9.07"/>
    <n v="42.537700000000001"/>
    <n v="2.0939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1.832097077046399"/>
  </r>
  <r>
    <x v="50"/>
    <x v="50"/>
    <s v="La LÃ©chÃ¨re"/>
    <s v="WRI1025314"/>
    <n v="1.9"/>
    <n v="45.527500000000003"/>
    <n v="6.4611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6.66824525318503"/>
  </r>
  <r>
    <x v="50"/>
    <x v="50"/>
    <s v="La Marne"/>
    <s v="WRI1024462"/>
    <n v="10.25"/>
    <n v="46.991599999999998"/>
    <n v="-1.7183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5089296354524"/>
  </r>
  <r>
    <x v="50"/>
    <x v="50"/>
    <s v="La Motte-de-Galaure"/>
    <s v="WRI1025011"/>
    <n v="4"/>
    <n v="45.199199999999998"/>
    <n v="4.900699999999999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7.6132408333473096"/>
  </r>
  <r>
    <x v="50"/>
    <x v="50"/>
    <s v="La Neuville-Bosmont"/>
    <s v="WRI1024224"/>
    <n v="12"/>
    <n v="49.7149"/>
    <n v="3.8332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La Palme"/>
    <s v="WRI1024919"/>
    <n v="4.8765999999999998"/>
    <n v="42.965299999999999"/>
    <n v="2.9948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8.0495258277168897"/>
  </r>
  <r>
    <x v="50"/>
    <x v="50"/>
    <s v="La Palme"/>
    <s v="WRI1024580"/>
    <n v="9.1999999999999993"/>
    <n v="42.965299999999999"/>
    <n v="2.9948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5104539166988"/>
  </r>
  <r>
    <x v="50"/>
    <x v="50"/>
    <s v="La Pommeraye"/>
    <s v="WRI1025652"/>
    <n v="1.1454500000000001"/>
    <n v="47.3429"/>
    <n v="-0.86980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9072906520081"/>
  </r>
  <r>
    <x v="50"/>
    <x v="50"/>
    <s v="La Possession"/>
    <s v="WRI1025081"/>
    <n v="3.22811"/>
    <n v="-20.9574"/>
    <n v="55.68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.3284572898558702"/>
  </r>
  <r>
    <x v="50"/>
    <x v="50"/>
    <s v="La PrÃ©nessaye"/>
    <s v="WRI1024499"/>
    <n v="10"/>
    <n v="48.185899999999997"/>
    <n v="-2.6476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La PrÃ©tiÃ¨re"/>
    <s v="WRI1025391"/>
    <n v="1.65"/>
    <n v="47.445900000000002"/>
    <n v="6.6096000000000004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7908445619764697"/>
  </r>
  <r>
    <x v="50"/>
    <x v="50"/>
    <s v="La Roche-de-Rame"/>
    <s v="WRI1025270"/>
    <n v="2.0950000000000002"/>
    <n v="44.765900000000002"/>
    <n v="6.617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7.3526177923276999"/>
  </r>
  <r>
    <x v="50"/>
    <x v="50"/>
    <s v="La Roche-des-Arnauds"/>
    <s v="WRI1025593"/>
    <n v="1.2192099999999999"/>
    <n v="44.5839"/>
    <n v="5.9599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1248049551136"/>
  </r>
  <r>
    <x v="50"/>
    <x v="50"/>
    <s v="La Roche-sur-Yon"/>
    <s v="WRI1025228"/>
    <n v="2.2322299999999999"/>
    <n v="46.6676"/>
    <n v="-1.4078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6846149034992499"/>
  </r>
  <r>
    <x v="50"/>
    <x v="50"/>
    <s v="La Rochelle"/>
    <s v="WRI1025247"/>
    <n v="2.1537999999999999"/>
    <n v="46.161999999999999"/>
    <n v="-1.17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5551549702121599"/>
  </r>
  <r>
    <x v="50"/>
    <x v="50"/>
    <s v="La Rochelle-Normande"/>
    <s v="WRI1025294"/>
    <n v="1.98698"/>
    <n v="48.763199999999998"/>
    <n v="-1.435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2797946990027702"/>
  </r>
  <r>
    <x v="50"/>
    <x v="50"/>
    <s v="La RÃ©para-Auriples"/>
    <s v="WRI1024923"/>
    <n v="4.8"/>
    <n v="44.661200000000001"/>
    <n v="4.994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9.1358890000167694"/>
  </r>
  <r>
    <x v="50"/>
    <x v="50"/>
    <s v="La Salvetat-PeyralÃ¨s"/>
    <s v="WRI1025362"/>
    <n v="1.7273499999999999"/>
    <n v="44.2211"/>
    <n v="2.1966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8512382476534399"/>
  </r>
  <r>
    <x v="50"/>
    <x v="50"/>
    <s v="La Salvetat-sur-Agout"/>
    <s v="WRI1025787"/>
    <n v="1.0000899999999999"/>
    <n v="43.601999999999997"/>
    <n v="2.687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6507915935367601"/>
  </r>
  <r>
    <x v="50"/>
    <x v="50"/>
    <s v="La Selve"/>
    <s v="WRI1025497"/>
    <n v="1.3884300000000001"/>
    <n v="44.105699999999999"/>
    <n v="2.536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29180231000635"/>
  </r>
  <r>
    <x v="50"/>
    <x v="50"/>
    <s v="La Seyne-sur-Mer"/>
    <s v="WRI1025382"/>
    <n v="1.68143"/>
    <n v="43.088999999999999"/>
    <n v="5.870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7754407194557702"/>
  </r>
  <r>
    <x v="50"/>
    <x v="50"/>
    <s v="La Souterraine"/>
    <s v="WRI1024706"/>
    <n v="8"/>
    <n v="46.236899999999999"/>
    <n v="1.475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La Teste-de-Buch"/>
    <s v="WRI1025573"/>
    <n v="1.2444500000000001"/>
    <n v="44.556199999999997"/>
    <n v="-1.175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541427257315101"/>
  </r>
  <r>
    <x v="50"/>
    <x v="50"/>
    <s v="La Tour-sur-Orb"/>
    <s v="WRI1025003"/>
    <n v="4.0527600000000001"/>
    <n v="43.655900000000003"/>
    <n v="3.1509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6.6896600692158303"/>
  </r>
  <r>
    <x v="50"/>
    <x v="50"/>
    <s v="La Tourlandry"/>
    <s v="WRI1024514"/>
    <n v="10"/>
    <n v="47.143000000000001"/>
    <n v="-0.6989999999999999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La TrinitÃ©"/>
    <s v="WRI1025719"/>
    <n v="1.0746199999999999"/>
    <n v="14.738300000000001"/>
    <n v="-60.9506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7381401898476"/>
  </r>
  <r>
    <x v="50"/>
    <x v="50"/>
    <s v="La Tronche"/>
    <s v="WRI1024868"/>
    <n v="5.7"/>
    <n v="45.209699999999998"/>
    <n v="5.7439999999999998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22.3943981831945"/>
  </r>
  <r>
    <x v="50"/>
    <x v="50"/>
    <s v="La TÃ¢che"/>
    <s v="WRI1024107"/>
    <n v="16.303999999999998"/>
    <n v="45.87"/>
    <n v="0.36380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1.031569636723599"/>
  </r>
  <r>
    <x v="50"/>
    <x v="50"/>
    <s v="La VerdiÃ¨re"/>
    <s v="WRI1024802"/>
    <n v="6.4675799999999999"/>
    <n v="43.646700000000003"/>
    <n v="5.9523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0.6756658845968"/>
  </r>
  <r>
    <x v="50"/>
    <x v="50"/>
    <s v="La Veuve"/>
    <s v="WRI1024605"/>
    <n v="9.1"/>
    <n v="49.037100000000002"/>
    <n v="4.3337000000000003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35.752460257380697"/>
  </r>
  <r>
    <x v="50"/>
    <x v="50"/>
    <s v="La Ville-Dieu-du-Temple"/>
    <s v="WRI1025660"/>
    <n v="1.1318299999999999"/>
    <n v="44.042900000000003"/>
    <n v="1.2211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6824730705508"/>
  </r>
  <r>
    <x v="50"/>
    <x v="50"/>
    <s v="La Vraie-Croix"/>
    <s v="WRI1025674"/>
    <n v="1.115"/>
    <n v="47.689900000000002"/>
    <n v="-2.5186999999999999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3806585919757701"/>
  </r>
  <r>
    <x v="50"/>
    <x v="50"/>
    <s v="Labastide-Rouairoux"/>
    <s v="WRI1025772"/>
    <n v="1.01868"/>
    <n v="43.483499999999999"/>
    <n v="2.6360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68147704756975"/>
  </r>
  <r>
    <x v="50"/>
    <x v="50"/>
    <s v="LabessiÃ¨re-Candeil"/>
    <s v="WRI1025036"/>
    <n v="3.6749999999999998"/>
    <n v="43.8005"/>
    <n v="2.0196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4.4384935654806"/>
  </r>
  <r>
    <x v="50"/>
    <x v="50"/>
    <s v="Labry"/>
    <s v="WRI1025383"/>
    <n v="1.675"/>
    <n v="49.183199999999999"/>
    <n v="5.8723999999999998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6.5808099924299697"/>
  </r>
  <r>
    <x v="50"/>
    <x v="50"/>
    <s v="Lacombe"/>
    <s v="WRI1024698"/>
    <n v="8"/>
    <n v="43.405900000000003"/>
    <n v="2.2404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Lacourt"/>
    <s v="WRI1025047"/>
    <n v="3.6"/>
    <n v="42.933199999999999"/>
    <n v="1.1708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2.634569953403201"/>
  </r>
  <r>
    <x v="50"/>
    <x v="50"/>
    <s v="Ladinhac"/>
    <s v="WRI1025786"/>
    <n v="1.0015000000000001"/>
    <n v="44.767099999999999"/>
    <n v="2.5093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6531190002170499"/>
  </r>
  <r>
    <x v="50"/>
    <x v="50"/>
    <s v="Lafitte-sur-Lot"/>
    <s v="WRI1024737"/>
    <n v="7.97865"/>
    <n v="44.3536"/>
    <n v="0.43669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3.169903056497001"/>
  </r>
  <r>
    <x v="50"/>
    <x v="50"/>
    <s v="Lafresguimont-Saint-Martin"/>
    <s v="WRI1024343"/>
    <n v="12"/>
    <n v="49.822800000000001"/>
    <n v="1.81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Laguiole"/>
    <s v="WRI1024565"/>
    <n v="9.5"/>
    <n v="44.694299999999998"/>
    <n v="2.8677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3.341226265925101"/>
  </r>
  <r>
    <x v="50"/>
    <x v="50"/>
    <s v="Laguiole"/>
    <s v="WRI1025262"/>
    <n v="2.1139199999999998"/>
    <n v="44.694299999999998"/>
    <n v="2.8677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4893273259498998"/>
  </r>
  <r>
    <x v="50"/>
    <x v="50"/>
    <s v="Laissac"/>
    <s v="WRI1025319"/>
    <n v="1.8916999999999999"/>
    <n v="44.365099999999998"/>
    <n v="2.8172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1225214305647402"/>
  </r>
  <r>
    <x v="50"/>
    <x v="50"/>
    <s v="Laluque"/>
    <s v="WRI1025029"/>
    <n v="3.8439800000000002"/>
    <n v="43.851199999999999"/>
    <n v="-0.9862999999999999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6.34503881622999"/>
  </r>
  <r>
    <x v="50"/>
    <x v="50"/>
    <s v="Lamanon"/>
    <s v="WRI1025404"/>
    <n v="1.6"/>
    <n v="43.704900000000002"/>
    <n v="5.0885999999999996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6153644237347597"/>
  </r>
  <r>
    <x v="50"/>
    <x v="50"/>
    <s v="Lamballe"/>
    <s v="WRI1024582"/>
    <n v="9.1999999999999993"/>
    <n v="48.468699999999998"/>
    <n v="-2.4950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5104539166988"/>
  </r>
  <r>
    <x v="50"/>
    <x v="50"/>
    <s v="Lamentin"/>
    <s v="WRI1025303"/>
    <n v="1.9380599999999999"/>
    <n v="16.241"/>
    <n v="-61.6687999999999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1990452416981099"/>
  </r>
  <r>
    <x v="50"/>
    <x v="50"/>
    <s v="LamontÃ©lariÃ©"/>
    <s v="WRI1024352"/>
    <n v="12"/>
    <n v="43.6205"/>
    <n v="2.6084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Lanas"/>
    <s v="WRI1025757"/>
    <n v="1.0327999999999999"/>
    <n v="44.537100000000002"/>
    <n v="4.3840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0478412723331"/>
  </r>
  <r>
    <x v="50"/>
    <x v="50"/>
    <s v="Lanau"/>
    <s v="WRI1026681"/>
    <n v="21"/>
    <n v="44.890999999999998"/>
    <n v="3.0030000000000001"/>
    <x v="0"/>
    <m/>
    <m/>
    <m/>
    <x v="68"/>
    <s v="EDF"/>
    <s v="EDF"/>
    <s v="https://www.edf.fr/en/the-edf-group/industrial-provider/renewable-energies/hydropower"/>
    <s v="GEODB"/>
    <m/>
    <m/>
    <m/>
    <m/>
    <m/>
    <n v="73.7016580615187"/>
  </r>
  <r>
    <x v="50"/>
    <x v="50"/>
    <s v="Landroff"/>
    <s v="WRI1024120"/>
    <n v="16"/>
    <n v="48.964799999999997"/>
    <n v="6.61720000000000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0.452963333389199"/>
  </r>
  <r>
    <x v="50"/>
    <x v="50"/>
    <s v="Landry"/>
    <s v="WRI1024981"/>
    <n v="4.3"/>
    <n v="45.563699999999997"/>
    <n v="6.7617000000000003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5.091291888787101"/>
  </r>
  <r>
    <x v="50"/>
    <x v="50"/>
    <s v="Laneuville-au-Rupt"/>
    <s v="WRI1024391"/>
    <n v="11.5"/>
    <n v="48.7072"/>
    <n v="5.576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888067395873499"/>
  </r>
  <r>
    <x v="50"/>
    <x v="50"/>
    <s v="Lanfains"/>
    <s v="WRI1024754"/>
    <n v="7.5"/>
    <n v="48.3658"/>
    <n v="-2.9117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4.274826562526201"/>
  </r>
  <r>
    <x v="50"/>
    <x v="50"/>
    <s v="Langogne"/>
    <s v="WRI1024710"/>
    <n v="8"/>
    <n v="44.723799999999997"/>
    <n v="3.8338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8.0768221186738"/>
  </r>
  <r>
    <x v="50"/>
    <x v="50"/>
    <s v="LangoÃ«lan"/>
    <s v="WRI1025286"/>
    <n v="2"/>
    <n v="48.120899999999999"/>
    <n v="-3.2334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.8066204166736499"/>
  </r>
  <r>
    <x v="50"/>
    <x v="50"/>
    <s v="Lannion"/>
    <s v="WRI1025099"/>
    <n v="3.09362"/>
    <n v="48.743600000000001"/>
    <n v="-3.4628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.1064623079894798"/>
  </r>
  <r>
    <x v="50"/>
    <x v="50"/>
    <s v="Lannoy-CuillÃ¨re"/>
    <s v="WRI1024317"/>
    <n v="12"/>
    <n v="49.7089"/>
    <n v="1.736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Lanobre"/>
    <s v="WRI1024419"/>
    <n v="11.1"/>
    <n v="45.434399999999997"/>
    <n v="2.5495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8.956590689659897"/>
  </r>
  <r>
    <x v="50"/>
    <x v="50"/>
    <s v="LanouÃ©e"/>
    <s v="WRI1024719"/>
    <n v="8"/>
    <n v="47.987000000000002"/>
    <n v="-2.5758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Lanques-sur-Rognon"/>
    <s v="WRI1024523"/>
    <n v="10"/>
    <n v="48.087899999999998"/>
    <n v="5.369799999999999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Lanrivain"/>
    <s v="WRI1024648"/>
    <n v="8.5"/>
    <n v="48.359299999999998"/>
    <n v="-3.2155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6.178136770862999"/>
  </r>
  <r>
    <x v="50"/>
    <x v="50"/>
    <s v="LanrivoarÃ©"/>
    <s v="WRI1024886"/>
    <n v="5.3"/>
    <n v="48.465899999999998"/>
    <n v="-4.6345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0.087544104185101"/>
  </r>
  <r>
    <x v="50"/>
    <x v="50"/>
    <s v="Lansargues"/>
    <s v="WRI1025390"/>
    <n v="1.6502600000000001"/>
    <n v="43.637"/>
    <n v="4.0827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7239901760341301"/>
  </r>
  <r>
    <x v="50"/>
    <x v="50"/>
    <s v="Lantosque"/>
    <s v="WRI1024750"/>
    <n v="7.6"/>
    <n v="43.970599999999997"/>
    <n v="7.3048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6.672981012740099"/>
  </r>
  <r>
    <x v="50"/>
    <x v="50"/>
    <s v="Lapouyade"/>
    <s v="WRI1024639"/>
    <n v="8.74"/>
    <n v="45.110599999999998"/>
    <n v="-0.2861000000000000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34.338077214231603"/>
  </r>
  <r>
    <x v="50"/>
    <x v="50"/>
    <s v="Laprugne"/>
    <s v="WRI1024113"/>
    <n v="16.079999999999998"/>
    <n v="45.994"/>
    <n v="3.7623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0.605228150056099"/>
  </r>
  <r>
    <x v="50"/>
    <x v="50"/>
    <s v="Lardy"/>
    <s v="WRI1026717"/>
    <n v="45"/>
    <n v="44.661999999999999"/>
    <n v="2.5830000000000002"/>
    <x v="0"/>
    <m/>
    <m/>
    <m/>
    <x v="87"/>
    <s v="EDF"/>
    <s v="EDF"/>
    <s v="https://www.edf.fr/en/the-edf-group/industrial-provider/renewable-energies/hydropower"/>
    <s v="GEODB"/>
    <m/>
    <m/>
    <m/>
    <m/>
    <m/>
    <n v="157.93212441754"/>
  </r>
  <r>
    <x v="50"/>
    <x v="50"/>
    <s v="LargentiÃ¨re"/>
    <s v="WRI1024213"/>
    <n v="12.18548"/>
    <n v="44.533299999999997"/>
    <n v="4.3014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0.1138776982175"/>
  </r>
  <r>
    <x v="50"/>
    <x v="50"/>
    <s v="Laroquebrou"/>
    <s v="WRI1025119"/>
    <n v="2.8"/>
    <n v="44.974400000000003"/>
    <n v="2.1934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9.8268877415358293"/>
  </r>
  <r>
    <x v="50"/>
    <x v="50"/>
    <s v="Larrau"/>
    <s v="WRI1024439"/>
    <n v="10.673"/>
    <n v="43.01"/>
    <n v="-0.97299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7.457990309075697"/>
  </r>
  <r>
    <x v="50"/>
    <x v="50"/>
    <s v="Laruns"/>
    <s v="WRI1024063"/>
    <n v="19.739000000000001"/>
    <n v="42.892299999999999"/>
    <n v="-0.41980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69.276048975062807"/>
  </r>
  <r>
    <x v="50"/>
    <x v="50"/>
    <s v="Laruscade"/>
    <s v="WRI1025042"/>
    <n v="3.6341999999999999"/>
    <n v="45.124200000000002"/>
    <n v="-0.34389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.9987669202084897"/>
  </r>
  <r>
    <x v="50"/>
    <x v="50"/>
    <s v="Lassay-les-ChÃ¢teaux"/>
    <s v="WRI1024779"/>
    <n v="6.9"/>
    <n v="48.442100000000003"/>
    <n v="-0.49940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3.1328404375241"/>
  </r>
  <r>
    <x v="50"/>
    <x v="50"/>
    <s v="Lasse"/>
    <s v="WRI1024601"/>
    <n v="9.19"/>
    <n v="47.5441"/>
    <n v="6.3E-3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36.106056018167997"/>
  </r>
  <r>
    <x v="50"/>
    <x v="50"/>
    <s v="Lathus-Saint-RÃ©my"/>
    <s v="WRI1025587"/>
    <n v="1.2297899999999999"/>
    <n v="46.320799999999998"/>
    <n v="0.94369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2994429882868"/>
  </r>
  <r>
    <x v="50"/>
    <x v="50"/>
    <s v="Latouille-Lentillac"/>
    <s v="WRI1025246"/>
    <n v="2.1549999999999998"/>
    <n v="44.8504"/>
    <n v="1.9809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7.5631939582177603"/>
  </r>
  <r>
    <x v="50"/>
    <x v="50"/>
    <s v="Latour-Bas-Elne"/>
    <s v="WRI1025520"/>
    <n v="1.3322099999999999"/>
    <n v="42.604799999999997"/>
    <n v="3.0053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990031585413399"/>
  </r>
  <r>
    <x v="50"/>
    <x v="50"/>
    <s v="Lattes"/>
    <s v="WRI1025299"/>
    <n v="1.954"/>
    <n v="43.563499999999998"/>
    <n v="3.9024999999999999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7.6769568508705399"/>
  </r>
  <r>
    <x v="50"/>
    <x v="50"/>
    <s v="Lattes"/>
    <s v="WRI1025422"/>
    <n v="1.56172"/>
    <n v="43.563499999999998"/>
    <n v="3.9024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5778422416564801"/>
  </r>
  <r>
    <x v="50"/>
    <x v="50"/>
    <s v="Laucourt"/>
    <s v="WRI1024546"/>
    <n v="10"/>
    <n v="49.672199999999997"/>
    <n v="2.7616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Laudun-l'Ardoise"/>
    <s v="WRI1025337"/>
    <n v="1.8108"/>
    <n v="44.102800000000002"/>
    <n v="4.6638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9889844089795599"/>
  </r>
  <r>
    <x v="50"/>
    <x v="50"/>
    <s v="Lautrec"/>
    <s v="WRI1025515"/>
    <n v="1.34368"/>
    <n v="43.705100000000002"/>
    <n v="2.1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2179360341604002"/>
  </r>
  <r>
    <x v="50"/>
    <x v="50"/>
    <s v="Lauwin-Planque"/>
    <s v="WRI1024308"/>
    <n v="12"/>
    <n v="50.392800000000001"/>
    <n v="3.0295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Lauzach"/>
    <s v="WRI1024528"/>
    <n v="10"/>
    <n v="47.610900000000001"/>
    <n v="-2.5560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Laval"/>
    <s v="WRI1025019"/>
    <n v="3.96"/>
    <n v="45.236199999999997"/>
    <n v="5.9814999999999996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3.8980269487435"/>
  </r>
  <r>
    <x v="50"/>
    <x v="50"/>
    <s v="Laval-de-CÃ¨re"/>
    <s v="WRI1024899"/>
    <n v="5.0999999999999996"/>
    <n v="44.944299999999998"/>
    <n v="1.935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7.898974100654499"/>
  </r>
  <r>
    <x v="50"/>
    <x v="50"/>
    <s v="LavallÃ©e"/>
    <s v="WRI1025012"/>
    <n v="4"/>
    <n v="48.808100000000003"/>
    <n v="5.33290000000000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7.6132408333473096"/>
  </r>
  <r>
    <x v="50"/>
    <x v="50"/>
    <s v="Lavaur"/>
    <s v="WRI1025767"/>
    <n v="1.0209999999999999"/>
    <n v="43.689599999999999"/>
    <n v="1.7946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0113474640423803"/>
  </r>
  <r>
    <x v="50"/>
    <x v="50"/>
    <s v="Lavaur"/>
    <s v="WRI1025144"/>
    <n v="2.6480000000000001"/>
    <n v="43.689599999999999"/>
    <n v="1.794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3709027584370901"/>
  </r>
  <r>
    <x v="50"/>
    <x v="50"/>
    <s v="Lavelanet"/>
    <s v="WRI1025115"/>
    <n v="2.83006"/>
    <n v="42.933399999999999"/>
    <n v="1.846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6714188295100003"/>
  </r>
  <r>
    <x v="50"/>
    <x v="50"/>
    <s v="Lavilledieu"/>
    <s v="WRI1025023"/>
    <n v="3.9128799999999999"/>
    <n v="44.581800000000001"/>
    <n v="4.4485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6.4587681213872097"/>
  </r>
  <r>
    <x v="50"/>
    <x v="50"/>
    <s v="Lavours"/>
    <s v="WRI1024913"/>
    <n v="4.95"/>
    <n v="45.811500000000002"/>
    <n v="5.7724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7.372533685929401"/>
  </r>
  <r>
    <x v="50"/>
    <x v="50"/>
    <s v="Le Barp"/>
    <s v="WRI1024368"/>
    <n v="11.837730000000001"/>
    <n v="44.6267"/>
    <n v="-0.74680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9.539866582565502"/>
  </r>
  <r>
    <x v="50"/>
    <x v="50"/>
    <s v="Le Bernard"/>
    <s v="WRI1024182"/>
    <n v="12.65"/>
    <n v="46.448"/>
    <n v="-1.4400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4.076874135460798"/>
  </r>
  <r>
    <x v="50"/>
    <x v="50"/>
    <s v="Le Bosc"/>
    <s v="WRI1025682"/>
    <n v="1.1060399999999999"/>
    <n v="43.695900000000002"/>
    <n v="3.387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2567722316531"/>
  </r>
  <r>
    <x v="50"/>
    <x v="50"/>
    <s v="Le Boulou"/>
    <s v="WRI1024693"/>
    <n v="8.0330999999999992"/>
    <n v="42.526699999999998"/>
    <n v="2.8315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3.2597805697889"/>
  </r>
  <r>
    <x v="50"/>
    <x v="50"/>
    <s v="Le Bourg-d'Hem"/>
    <s v="WRI1024164"/>
    <n v="13.7"/>
    <n v="46.300600000000003"/>
    <n v="1.8404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8.081557878228899"/>
  </r>
  <r>
    <x v="50"/>
    <x v="50"/>
    <s v="Le Bousquet-d'Orb"/>
    <s v="WRI1025385"/>
    <n v="1.67"/>
    <n v="43.703299999999999"/>
    <n v="3.1507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8610366172731601"/>
  </r>
  <r>
    <x v="50"/>
    <x v="50"/>
    <s v="Le Cannet-des-Maures"/>
    <s v="WRI1025121"/>
    <n v="2.8"/>
    <n v="43.373899999999999"/>
    <n v="6.3754999999999997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9.8268877415358293"/>
  </r>
  <r>
    <x v="50"/>
    <x v="50"/>
    <s v="Le Castellet"/>
    <s v="WRI1024212"/>
    <n v="12.186809999999999"/>
    <n v="43.227499999999999"/>
    <n v="5.7656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0.116073053454901"/>
  </r>
  <r>
    <x v="50"/>
    <x v="50"/>
    <s v="Le CrÃ¨s"/>
    <s v="WRI1025734"/>
    <n v="1.06237"/>
    <n v="43.652700000000003"/>
    <n v="3.9367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535936417978899"/>
  </r>
  <r>
    <x v="50"/>
    <x v="50"/>
    <s v="Le Fousseret"/>
    <s v="WRI1025754"/>
    <n v="1.0366599999999999"/>
    <n v="43.286299999999997"/>
    <n v="1.0650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111556093509801"/>
  </r>
  <r>
    <x v="50"/>
    <x v="50"/>
    <s v="Le Ham"/>
    <s v="WRI1024847"/>
    <n v="6"/>
    <n v="48.373399999999997"/>
    <n v="-0.35420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419861250020899"/>
  </r>
  <r>
    <x v="50"/>
    <x v="50"/>
    <s v="Le Haut-Corlay"/>
    <s v="WRI1024613"/>
    <n v="9"/>
    <n v="48.340699999999998"/>
    <n v="-3.032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129791875031401"/>
  </r>
  <r>
    <x v="50"/>
    <x v="50"/>
    <s v="Le Havre"/>
    <s v="WRI1024377"/>
    <n v="11.65028"/>
    <n v="49.496600000000001"/>
    <n v="0.14030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9.230453545530398"/>
  </r>
  <r>
    <x v="50"/>
    <x v="50"/>
    <s v="Le Lamentin"/>
    <s v="WRI1024129"/>
    <n v="15.021839999999999"/>
    <n v="14.624700000000001"/>
    <n v="-60.9936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4.7956955788522"/>
  </r>
  <r>
    <x v="50"/>
    <x v="50"/>
    <s v="Le Landreau"/>
    <s v="WRI1024587"/>
    <n v="9.1999999999999993"/>
    <n v="47.207500000000003"/>
    <n v="-1.298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5104539166988"/>
  </r>
  <r>
    <x v="50"/>
    <x v="50"/>
    <s v="Le Langon"/>
    <s v="WRI1024819"/>
    <n v="6.23"/>
    <n v="46.439"/>
    <n v="-0.9469999999999999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8576225979384"/>
  </r>
  <r>
    <x v="50"/>
    <x v="50"/>
    <s v="Le Lauzet-Ubaye"/>
    <s v="WRI1025165"/>
    <n v="2.5"/>
    <n v="44.431800000000003"/>
    <n v="6.41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1266075891588798"/>
  </r>
  <r>
    <x v="50"/>
    <x v="50"/>
    <s v="Le Loroux-Bottereau"/>
    <s v="WRI1025768"/>
    <n v="1.02061"/>
    <n v="47.233400000000003"/>
    <n v="-1.3318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6846627886285801"/>
  </r>
  <r>
    <x v="50"/>
    <x v="50"/>
    <s v="Le Lorrain"/>
    <s v="WRI1025020"/>
    <n v="3.9529899999999998"/>
    <n v="14.801500000000001"/>
    <n v="-61.0767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6.5249754135476703"/>
  </r>
  <r>
    <x v="50"/>
    <x v="50"/>
    <s v="Le Mans"/>
    <s v="WRI1024141"/>
    <n v="14.375"/>
    <n v="47.988900000000001"/>
    <n v="0.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56.477100681301899"/>
  </r>
  <r>
    <x v="50"/>
    <x v="50"/>
    <s v="Le MargnÃ¨s"/>
    <s v="WRI1024128"/>
    <n v="15.1"/>
    <n v="43.652500000000003"/>
    <n v="2.5998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8.739984145886101"/>
  </r>
  <r>
    <x v="50"/>
    <x v="50"/>
    <s v="Le Marin"/>
    <s v="WRI1025628"/>
    <n v="1.1811499999999999"/>
    <n v="14.4839"/>
    <n v="-60.8575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9496570215739999"/>
  </r>
  <r>
    <x v="50"/>
    <x v="50"/>
    <s v="Le Meix-Tiercelin"/>
    <s v="WRI1024518"/>
    <n v="10"/>
    <n v="48.639699999999998"/>
    <n v="4.4413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Le Mesnil-Opac"/>
    <s v="WRI1025211"/>
    <n v="2.2999999999999998"/>
    <n v="49.0184"/>
    <n v="-1.114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.3776134791747001"/>
  </r>
  <r>
    <x v="50"/>
    <x v="50"/>
    <s v="Le Morne-Rouge"/>
    <s v="WRI1025565"/>
    <n v="1.2503599999999999"/>
    <n v="14.769"/>
    <n v="-61.12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638980260722799"/>
  </r>
  <r>
    <x v="50"/>
    <x v="50"/>
    <s v="Le Moule"/>
    <s v="WRI1024556"/>
    <n v="9.8853100000000005"/>
    <n v="16.320499999999999"/>
    <n v="-61.3714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6.317118106875299"/>
  </r>
  <r>
    <x v="50"/>
    <x v="50"/>
    <s v="Le Muy"/>
    <s v="WRI1025342"/>
    <n v="1.79318"/>
    <n v="43.468600000000002"/>
    <n v="6.5769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9599000786911698"/>
  </r>
  <r>
    <x v="50"/>
    <x v="50"/>
    <s v="Le Nayrac"/>
    <s v="WRI1025417"/>
    <n v="1.57904"/>
    <n v="44.605600000000003"/>
    <n v="2.6703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6064313790341802"/>
  </r>
  <r>
    <x v="50"/>
    <x v="50"/>
    <s v="Le Palais-sur-Vienne"/>
    <s v="WRI1025236"/>
    <n v="2.2000000000000002"/>
    <n v="45.873699999999999"/>
    <n v="1.324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7.7211260826353003"/>
  </r>
  <r>
    <x v="50"/>
    <x v="50"/>
    <s v="Le Passage"/>
    <s v="WRI1025331"/>
    <n v="1.8418399999999999"/>
    <n v="44.193600000000004"/>
    <n v="0.5941999999999999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0402203688065601"/>
  </r>
  <r>
    <x v="50"/>
    <x v="50"/>
    <s v="Le Plessis-Gassot"/>
    <s v="WRI1024093"/>
    <n v="17.600000000000001"/>
    <n v="49.036099999999998"/>
    <n v="2.415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69.147615442846202"/>
  </r>
  <r>
    <x v="50"/>
    <x v="50"/>
    <s v="Le PoirÃ©-sur-Vie"/>
    <s v="WRI1025293"/>
    <n v="1.98756"/>
    <n v="46.770299999999999"/>
    <n v="-1.5049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28075207196345"/>
  </r>
  <r>
    <x v="50"/>
    <x v="50"/>
    <s v="Le Pontet"/>
    <s v="WRI1025054"/>
    <n v="3.5629200000000001"/>
    <n v="43.968600000000002"/>
    <n v="4.8654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.8811090846263898"/>
  </r>
  <r>
    <x v="50"/>
    <x v="50"/>
    <s v="Le Port"/>
    <s v="WRI1024061"/>
    <n v="19.970970000000001"/>
    <n v="-20.950099999999999"/>
    <n v="55.3149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2.964942545945704"/>
  </r>
  <r>
    <x v="50"/>
    <x v="50"/>
    <s v="Le Portel"/>
    <s v="WRI1025110"/>
    <n v="3"/>
    <n v="50.711500000000001"/>
    <n v="1.5753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5.7099306250104798"/>
  </r>
  <r>
    <x v="50"/>
    <x v="50"/>
    <s v="Le Pouzin"/>
    <s v="WRI1024944"/>
    <n v="4.5999999999999996"/>
    <n v="44.751899999999999"/>
    <n v="4.7484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8.7552269583494002"/>
  </r>
  <r>
    <x v="50"/>
    <x v="50"/>
    <s v="Le Pouzin"/>
    <s v="WRI1024997"/>
    <n v="4.1543900000000002"/>
    <n v="44.751899999999999"/>
    <n v="4.7484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6.8574149209303101"/>
  </r>
  <r>
    <x v="50"/>
    <x v="50"/>
    <s v="Le Robert"/>
    <s v="WRI1024995"/>
    <n v="4.1950900000000004"/>
    <n v="14.675000000000001"/>
    <n v="-60.9425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6.9245960924818197"/>
  </r>
  <r>
    <x v="50"/>
    <x v="50"/>
    <s v="Le Rochereau"/>
    <s v="WRI1024792"/>
    <n v="6.68"/>
    <n v="46.694600000000001"/>
    <n v="0.140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2.714112191690001"/>
  </r>
  <r>
    <x v="50"/>
    <x v="50"/>
    <s v="Le Souich"/>
    <s v="WRI1024324"/>
    <n v="12"/>
    <n v="50.222499999999997"/>
    <n v="2.3614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Le Tampon"/>
    <s v="WRI1024808"/>
    <n v="6.3448000000000002"/>
    <n v="-21.287600000000001"/>
    <n v="55.4962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0.4729999326781"/>
  </r>
  <r>
    <x v="50"/>
    <x v="50"/>
    <s v="Le Tech"/>
    <s v="WRI1024641"/>
    <n v="8.6999999999999993"/>
    <n v="42.441800000000001"/>
    <n v="2.5129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0.5335440540577"/>
  </r>
  <r>
    <x v="50"/>
    <x v="50"/>
    <s v="Le Teil"/>
    <s v="WRI1025745"/>
    <n v="1.0441400000000001"/>
    <n v="44.542900000000003"/>
    <n v="4.6642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235024192577399"/>
  </r>
  <r>
    <x v="50"/>
    <x v="50"/>
    <s v="Le Thor"/>
    <s v="WRI1025487"/>
    <n v="1.40459"/>
    <n v="43.928199999999997"/>
    <n v="4.9931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3184767014626702"/>
  </r>
  <r>
    <x v="50"/>
    <x v="50"/>
    <s v="Le Thour"/>
    <s v="WRI1024000"/>
    <n v="24"/>
    <n v="49.545499999999997"/>
    <n v="4.0907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5.679445000083803"/>
  </r>
  <r>
    <x v="50"/>
    <x v="50"/>
    <s v="Le Transloy"/>
    <s v="WRI1024132"/>
    <n v="15"/>
    <n v="50.050600000000003"/>
    <n v="2.8923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8.549653125052401"/>
  </r>
  <r>
    <x v="50"/>
    <x v="50"/>
    <s v="Le Travet"/>
    <s v="WRI1025568"/>
    <n v="1.25"/>
    <n v="43.810299999999998"/>
    <n v="2.3271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3870034560427804"/>
  </r>
  <r>
    <x v="50"/>
    <x v="50"/>
    <s v="Le Tuzan"/>
    <s v="WRI1024901"/>
    <n v="5.0668800000000003"/>
    <n v="44.4495"/>
    <n v="-0.59970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8.3636101845429494"/>
  </r>
  <r>
    <x v="50"/>
    <x v="50"/>
    <s v="Le Val-d'Esnoms"/>
    <s v="WRI1023978"/>
    <n v="28"/>
    <n v="47.7029"/>
    <n v="5.19760000000000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53.292685833431101"/>
  </r>
  <r>
    <x v="50"/>
    <x v="50"/>
    <s v="Le Vauclin"/>
    <s v="WRI1025695"/>
    <n v="1.1000000000000001"/>
    <n v="14.5435"/>
    <n v="-60.856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.09364122917051"/>
  </r>
  <r>
    <x v="50"/>
    <x v="50"/>
    <s v="Le Vigeant"/>
    <s v="WRI1025006"/>
    <n v="4.0209200000000003"/>
    <n v="46.220500000000001"/>
    <n v="0.63749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6.6371035949603003"/>
  </r>
  <r>
    <x v="50"/>
    <x v="50"/>
    <s v="Le Vigeant"/>
    <s v="WRI1025122"/>
    <n v="2.8"/>
    <n v="46.220500000000001"/>
    <n v="0.63749999999999996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1.0007570022709"/>
  </r>
  <r>
    <x v="50"/>
    <x v="50"/>
    <s v="Lectoure"/>
    <s v="WRI1025335"/>
    <n v="1.8259700000000001"/>
    <n v="43.940199999999997"/>
    <n v="0.65059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0140246638305799"/>
  </r>
  <r>
    <x v="50"/>
    <x v="50"/>
    <s v="Leffincourt"/>
    <s v="WRI1024050"/>
    <n v="20"/>
    <n v="49.3812"/>
    <n v="4.5503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8.066204166736497"/>
  </r>
  <r>
    <x v="50"/>
    <x v="50"/>
    <s v="LegÃ©"/>
    <s v="WRI1025551"/>
    <n v="1.29338"/>
    <n v="46.900599999999997"/>
    <n v="-1.578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349086894665201"/>
  </r>
  <r>
    <x v="50"/>
    <x v="50"/>
    <s v="Lehaucourt"/>
    <s v="WRI1024049"/>
    <n v="20"/>
    <n v="49.9116"/>
    <n v="3.2776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8.066204166736497"/>
  </r>
  <r>
    <x v="50"/>
    <x v="50"/>
    <s v="Les Abymes"/>
    <s v="WRI1025125"/>
    <n v="2.7819699999999998"/>
    <n v="16.2727"/>
    <n v="-61.501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5920394059249396"/>
  </r>
  <r>
    <x v="50"/>
    <x v="50"/>
    <s v="Les Arcs"/>
    <s v="WRI1025350"/>
    <n v="1.7611699999999999"/>
    <n v="43.450899999999997"/>
    <n v="6.4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9070629951195799"/>
  </r>
  <r>
    <x v="50"/>
    <x v="50"/>
    <s v="Les Brouzils"/>
    <s v="WRI1025650"/>
    <n v="1.1482399999999999"/>
    <n v="46.885399999999997"/>
    <n v="-1.3319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9533435927032"/>
  </r>
  <r>
    <x v="50"/>
    <x v="50"/>
    <s v="Les ClÃ©rimois"/>
    <s v="WRI1024735"/>
    <n v="8"/>
    <n v="48.229199999999999"/>
    <n v="3.4571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Les Essarts-le-Vicomte"/>
    <s v="WRI1024200"/>
    <n v="12.3"/>
    <n v="48.664900000000003"/>
    <n v="3.5533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3.410715562542901"/>
  </r>
  <r>
    <x v="50"/>
    <x v="50"/>
    <s v="Les FougerÃªts"/>
    <s v="WRI1024300"/>
    <n v="12"/>
    <n v="47.747999999999998"/>
    <n v="-2.1974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Les Grandes-Chapelles"/>
    <s v="WRI1023953"/>
    <n v="36.299999999999997"/>
    <n v="48.483699999999999"/>
    <n v="4.0087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69.090160562626806"/>
  </r>
  <r>
    <x v="50"/>
    <x v="50"/>
    <s v="Les Herbiers"/>
    <s v="WRI1025066"/>
    <n v="3.3578800000000002"/>
    <n v="46.866700000000002"/>
    <n v="-1.022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.5426612365939398"/>
  </r>
  <r>
    <x v="50"/>
    <x v="50"/>
    <s v="Les MÃ©es"/>
    <s v="WRI1023934"/>
    <n v="95.315340000000006"/>
    <n v="44.015000000000001"/>
    <n v="6.0167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57.33160216290301"/>
  </r>
  <r>
    <x v="50"/>
    <x v="50"/>
    <s v="Les Nouillers"/>
    <s v="WRI1024495"/>
    <n v="10"/>
    <n v="45.935200000000002"/>
    <n v="-0.65720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Les Pennes-Mirabeau"/>
    <s v="WRI1024873"/>
    <n v="5.5993000000000004"/>
    <n v="43.403199999999998"/>
    <n v="5.3154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9.2424455495909399"/>
  </r>
  <r>
    <x v="50"/>
    <x v="50"/>
    <s v="Les Pennes-Mirabeau"/>
    <s v="WRI1025064"/>
    <n v="3.38"/>
    <n v="43.403199999999998"/>
    <n v="5.3154000000000003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3.279485238455701"/>
  </r>
  <r>
    <x v="50"/>
    <x v="50"/>
    <s v="Les Rosiers-sur-Loire"/>
    <s v="WRI1025479"/>
    <n v="1.43146"/>
    <n v="47.374200000000002"/>
    <n v="-0.22270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3628294798309502"/>
  </r>
  <r>
    <x v="50"/>
    <x v="50"/>
    <s v="Les Salles-du-Gardon"/>
    <s v="WRI1025784"/>
    <n v="1.0021500000000001"/>
    <n v="44.194400000000002"/>
    <n v="4.0178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65419191819023"/>
  </r>
  <r>
    <x v="50"/>
    <x v="50"/>
    <s v="Les SiÃ¨ges"/>
    <s v="WRI1024736"/>
    <n v="8"/>
    <n v="48.171999999999997"/>
    <n v="3.534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Lescar"/>
    <s v="WRI1024860"/>
    <n v="5.85"/>
    <n v="43.340400000000002"/>
    <n v="-0.42830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22.983724451173298"/>
  </r>
  <r>
    <x v="50"/>
    <x v="50"/>
    <s v="Lescure-Jaoul"/>
    <s v="WRI1025611"/>
    <n v="1.2"/>
    <n v="44.225499999999997"/>
    <n v="2.1472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2115233178010696"/>
  </r>
  <r>
    <x v="50"/>
    <x v="50"/>
    <s v="LesmÃ©nils"/>
    <s v="WRI1025778"/>
    <n v="1.008"/>
    <n v="48.931399999999996"/>
    <n v="6.110800000000000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3.9602725208175502"/>
  </r>
  <r>
    <x v="50"/>
    <x v="50"/>
    <s v="Lesterps"/>
    <s v="WRI1024701"/>
    <n v="8"/>
    <n v="46.012"/>
    <n v="0.79220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Lestrade-et-Thouels"/>
    <s v="WRI1024238"/>
    <n v="12"/>
    <n v="44.054200000000002"/>
    <n v="2.6484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Levoncourt"/>
    <s v="WRI1025013"/>
    <n v="4"/>
    <n v="48.827599999999997"/>
    <n v="5.3459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7.6132408333473096"/>
  </r>
  <r>
    <x v="50"/>
    <x v="50"/>
    <s v="Lewarde"/>
    <s v="WRI1025067"/>
    <n v="3.35"/>
    <n v="50.3367"/>
    <n v="3.1688999999999998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3.1616199848599"/>
  </r>
  <r>
    <x v="50"/>
    <x v="50"/>
    <s v="Lezay"/>
    <s v="WRI1025245"/>
    <n v="2.1600299999999999"/>
    <n v="46.265700000000002"/>
    <n v="-1.9699999999999999E-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5654384763243399"/>
  </r>
  <r>
    <x v="50"/>
    <x v="50"/>
    <s v="Lhospitalet"/>
    <s v="WRI1024749"/>
    <n v="7.6008399999999998"/>
    <n v="44.354199999999999"/>
    <n v="1.4283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2.5462736111929"/>
  </r>
  <r>
    <x v="50"/>
    <x v="50"/>
    <s v="LhuÃ®tre"/>
    <s v="WRI1024003"/>
    <n v="24"/>
    <n v="48.580800000000004"/>
    <n v="4.2739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5.679445000083803"/>
  </r>
  <r>
    <x v="50"/>
    <x v="50"/>
    <s v="Libourne"/>
    <s v="WRI1025644"/>
    <n v="1.15303"/>
    <n v="44.9131"/>
    <n v="-0.23449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90324093941114"/>
  </r>
  <r>
    <x v="50"/>
    <x v="50"/>
    <s v="Licq-Atherey"/>
    <s v="WRI1026689"/>
    <n v="27.4"/>
    <n v="43.048000000000002"/>
    <n v="-0.88600000000000001"/>
    <x v="0"/>
    <m/>
    <m/>
    <m/>
    <x v="52"/>
    <s v="GDF-SUEZ"/>
    <s v="GDF Suez"/>
    <s v="https://www.google.com/url?sa=t&amp;rct=j&amp;q=&amp;esrc=s&amp;source=web&amp;cd=1&amp;ved=0ahUKEwjEnZCx08nRAhWg0YMKHTOPA44QFggaMAA&amp;url=https%3A%2F%2Fwww.engie.com%2Fwp-content%2Fuploads%2F2014%2F08%2Fgdf-suez-analyst-pack-h1-2014-vdef.xlsx&amp;usg=AFQjCNGc2ScgE-1yvO4z_L-JlmOchrj8JA&amp;sig2=xPDWHDRk2KIN7MmJspH6Bg&amp;bvm=bv.144224172 d.amc&amp;cad=rja"/>
    <s v="GEODB"/>
    <m/>
    <m/>
    <m/>
    <m/>
    <m/>
    <n v="96.163115756457799"/>
  </r>
  <r>
    <x v="50"/>
    <x v="50"/>
    <s v="Licq-AthÃ©rey"/>
    <s v="WRI1024122"/>
    <n v="15.909000000000001"/>
    <n v="43.055399999999999"/>
    <n v="-0.87870000000000004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5.834270385747701"/>
  </r>
  <r>
    <x v="50"/>
    <x v="50"/>
    <s v="Ligny-Saint-Flochel"/>
    <s v="WRI1024401"/>
    <n v="11.5"/>
    <n v="50.359499999999997"/>
    <n v="2.423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888067395873499"/>
  </r>
  <r>
    <x v="50"/>
    <x v="50"/>
    <s v="Ligny-sur-Canche"/>
    <s v="WRI1024725"/>
    <n v="8"/>
    <n v="50.283999999999999"/>
    <n v="2.2608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Lihons"/>
    <s v="WRI1024344"/>
    <n v="12"/>
    <n v="49.828400000000002"/>
    <n v="2.7555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Lihus"/>
    <s v="WRI1024010"/>
    <n v="24"/>
    <n v="49.604500000000002"/>
    <n v="2.038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5.679445000083803"/>
  </r>
  <r>
    <x v="50"/>
    <x v="50"/>
    <s v="Lille"/>
    <s v="WRI1025699"/>
    <n v="1.09629"/>
    <n v="50.631799999999998"/>
    <n v="3.0470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095834535675901"/>
  </r>
  <r>
    <x v="50"/>
    <x v="50"/>
    <s v="Limoges"/>
    <s v="WRI1025333"/>
    <n v="1.82917"/>
    <n v="45.854399999999998"/>
    <n v="1.2490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0193067215446998"/>
  </r>
  <r>
    <x v="50"/>
    <x v="50"/>
    <s v="Limoges"/>
    <s v="WRI1025447"/>
    <n v="1.5"/>
    <n v="45.854399999999998"/>
    <n v="1.2490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5.8932626797880303"/>
  </r>
  <r>
    <x v="50"/>
    <x v="50"/>
    <s v="Limoux"/>
    <s v="WRI1025636"/>
    <n v="1.1599999999999999"/>
    <n v="43.049599999999998"/>
    <n v="2.2393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0711392072077004"/>
  </r>
  <r>
    <x v="50"/>
    <x v="50"/>
    <s v="Linghem"/>
    <s v="WRI1024593"/>
    <n v="9.1999999999999993"/>
    <n v="50.589100000000002"/>
    <n v="2.372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5104539166988"/>
  </r>
  <r>
    <x v="50"/>
    <x v="50"/>
    <s v="Liniez"/>
    <s v="WRI1024131"/>
    <n v="15"/>
    <n v="47.014000000000003"/>
    <n v="1.7569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8.549653125052401"/>
  </r>
  <r>
    <x v="50"/>
    <x v="50"/>
    <s v="Lisle-sur-Tarn"/>
    <s v="WRI1025524"/>
    <n v="1.3213299999999999"/>
    <n v="43.8977"/>
    <n v="1.7816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810441623133201"/>
  </r>
  <r>
    <x v="50"/>
    <x v="50"/>
    <s v="Lislet"/>
    <s v="WRI1024428"/>
    <n v="10.85"/>
    <n v="49.676600000000001"/>
    <n v="4.0216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0.650915760454499"/>
  </r>
  <r>
    <x v="50"/>
    <x v="50"/>
    <s v="Litz"/>
    <s v="WRI1025016"/>
    <n v="4"/>
    <n v="49.4268"/>
    <n v="2.3231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7.6132408333473096"/>
  </r>
  <r>
    <x v="50"/>
    <x v="50"/>
    <s v="Livet-et-Gavet"/>
    <s v="WRI1024123"/>
    <n v="15.9"/>
    <n v="45.090499999999999"/>
    <n v="5.9188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5.802683960864201"/>
  </r>
  <r>
    <x v="50"/>
    <x v="50"/>
    <s v="Livinhac-le-Haut"/>
    <s v="WRI1024689"/>
    <n v="8.1"/>
    <n v="44.596800000000002"/>
    <n v="2.216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8.427782395157202"/>
  </r>
  <r>
    <x v="50"/>
    <x v="50"/>
    <s v="Livron-sur-DrÃ´me"/>
    <s v="WRI1025536"/>
    <n v="1.31043"/>
    <n v="44.787500000000001"/>
    <n v="4.8385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630521532245899"/>
  </r>
  <r>
    <x v="50"/>
    <x v="50"/>
    <s v="Livry-Louvercy"/>
    <s v="WRI1025526"/>
    <n v="1.31952"/>
    <n v="49.105600000000003"/>
    <n v="4.3121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7805649841877"/>
  </r>
  <r>
    <x v="50"/>
    <x v="50"/>
    <s v="Lizeray"/>
    <s v="WRI1024708"/>
    <n v="8"/>
    <n v="46.984900000000003"/>
    <n v="1.903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Lodes"/>
    <s v="WRI1025776"/>
    <n v="1.01705"/>
    <n v="43.165799999999997"/>
    <n v="0.65739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67878649942161"/>
  </r>
  <r>
    <x v="50"/>
    <x v="50"/>
    <s v="Lohuec"/>
    <s v="WRI1024572"/>
    <n v="9.35"/>
    <n v="48.462400000000002"/>
    <n v="-3.5264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795950447949298"/>
  </r>
  <r>
    <x v="50"/>
    <x v="50"/>
    <s v="Longeville-sur-Mer"/>
    <s v="WRI1024192"/>
    <n v="12.35"/>
    <n v="46.409100000000002"/>
    <n v="-1.4772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3.505881072959799"/>
  </r>
  <r>
    <x v="50"/>
    <x v="50"/>
    <s v="Longueville-sur-Aube"/>
    <s v="WRI1023992"/>
    <n v="24.8"/>
    <n v="48.551299999999998"/>
    <n v="3.913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7.202093166753301"/>
  </r>
  <r>
    <x v="50"/>
    <x v="50"/>
    <s v="LonguÃ©-Jumelles"/>
    <s v="WRI1025748"/>
    <n v="1.0423500000000001"/>
    <n v="47.398499999999999"/>
    <n v="-0.107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205477682239001"/>
  </r>
  <r>
    <x v="50"/>
    <x v="50"/>
    <s v="Lons"/>
    <s v="WRI1024956"/>
    <n v="4.51518"/>
    <n v="43.321199999999997"/>
    <n v="-0.40179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4529504217673699"/>
  </r>
  <r>
    <x v="50"/>
    <x v="50"/>
    <s v="Lons-le-Saunier"/>
    <s v="WRI1025790"/>
    <n v="1"/>
    <n v="46.674900000000001"/>
    <n v="5.5582000000000003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3.92884178652535"/>
  </r>
  <r>
    <x v="50"/>
    <x v="50"/>
    <s v="Loon-Plage"/>
    <s v="WRI1024309"/>
    <n v="12"/>
    <n v="51.001100000000001"/>
    <n v="2.2229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Loriol-sur-DrÃ´me"/>
    <s v="WRI1025198"/>
    <n v="2.3749500000000001"/>
    <n v="44.749499999999998"/>
    <n v="4.80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9201946775491598"/>
  </r>
  <r>
    <x v="50"/>
    <x v="50"/>
    <s v="Losse"/>
    <s v="WRI1023939"/>
    <n v="67.649360000000001"/>
    <n v="44.058300000000003"/>
    <n v="-1.2999999999999999E-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11.664944951096"/>
  </r>
  <r>
    <x v="50"/>
    <x v="50"/>
    <s v="Lot"/>
    <s v="WRI1026691"/>
    <n v="28.6"/>
    <n v="44.662999999999997"/>
    <n v="2.6640000000000001"/>
    <x v="0"/>
    <m/>
    <m/>
    <m/>
    <x v="0"/>
    <s v="GDF-SUEZ"/>
    <s v="GDF Suez"/>
    <s v="https://www.google.com/url?sa=t&amp;rct=j&amp;q=&amp;esrc=s&amp;source=web&amp;cd=1&amp;ved=0ahUKEwjEnZCx08nRAhWg0YMKHTOPA44QFggaMAA&amp;url=https%3A%2F%2Fwww.engie.com%2Fwp-content%2Fuploads%2F2014%2F08%2Fgdf-suez-analyst-pack-h1-2014-vdef.xlsx&amp;usg=AFQjCNGc2ScgE-1yvO4z_L-JlmOchrj8JA&amp;sig2=xPDWHDRk2KIN7MmJspH6Bg&amp;bvm=bv.144224172 d.amc&amp;cad=rja"/>
    <s v="GEODB"/>
    <m/>
    <m/>
    <m/>
    <m/>
    <m/>
    <n v="100.374639074258"/>
  </r>
  <r>
    <x v="50"/>
    <x v="50"/>
    <s v="Loudenvielle"/>
    <s v="WRI1024746"/>
    <n v="7.7"/>
    <n v="42.730200000000004"/>
    <n v="0.43230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7.023941289223501"/>
  </r>
  <r>
    <x v="50"/>
    <x v="50"/>
    <s v="Lourdes"/>
    <s v="WRI1025619"/>
    <n v="1.2"/>
    <n v="43.107399999999998"/>
    <n v="-7.6999999999999999E-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2115233178010696"/>
  </r>
  <r>
    <x v="50"/>
    <x v="50"/>
    <s v="Lourdios-IchÃ¨re"/>
    <s v="WRI1025684"/>
    <n v="1.105"/>
    <n v="43.041800000000002"/>
    <n v="-0.65559999999999996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.8781110551418201"/>
  </r>
  <r>
    <x v="50"/>
    <x v="50"/>
    <s v="Louron"/>
    <s v="WRI1026720"/>
    <n v="49.3"/>
    <n v="42.79"/>
    <n v="0.41"/>
    <x v="0"/>
    <m/>
    <m/>
    <m/>
    <x v="104"/>
    <s v="GDF-SUEZ"/>
    <s v="GDF Suez"/>
    <s v="https://www.google.com/url?sa=t&amp;rct=j&amp;q=&amp;esrc=s&amp;source=web&amp;cd=1&amp;ved=0ahUKEwjEnZCx08nRAhWg0YMKHTOPA44QFggaMAA&amp;url=https%3A%2F%2Fwww.engie.com%2Fwp-content%2Fuploads%2F2014%2F08%2Fgdf-suez-analyst-pack-h1-2014-vdef.xlsx&amp;usg=AFQjCNGc2ScgE-1yvO4z_L-JlmOchrj8JA&amp;sig2=xPDWHDRk2KIN7MmJspH6Bg&amp;bvm=bv.144224172 d.amc&amp;cad=rja"/>
    <s v="GEODB"/>
    <m/>
    <m/>
    <m/>
    <m/>
    <m/>
    <n v="173.02341630632699"/>
  </r>
  <r>
    <x v="50"/>
    <x v="50"/>
    <s v="Louville-la-Chenard"/>
    <s v="WRI1023956"/>
    <n v="36"/>
    <n v="48.335799999999999"/>
    <n v="1.7910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68.519167500125803"/>
  </r>
  <r>
    <x v="50"/>
    <x v="50"/>
    <s v="Louvilliers-lÃ¨s-Perche"/>
    <s v="WRI1024223"/>
    <n v="12.00559"/>
    <n v="48.616599999999998"/>
    <n v="1.066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9.816943522532"/>
  </r>
  <r>
    <x v="50"/>
    <x v="50"/>
    <s v="Louzy"/>
    <s v="WRI1025254"/>
    <n v="2.1259999999999999"/>
    <n v="47.017499999999998"/>
    <n v="-0.18090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8.3527176381528996"/>
  </r>
  <r>
    <x v="50"/>
    <x v="50"/>
    <s v="Louzy"/>
    <s v="WRI1024635"/>
    <n v="8.7817799999999995"/>
    <n v="47.017499999999998"/>
    <n v="-0.18090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4.495583997729399"/>
  </r>
  <r>
    <x v="50"/>
    <x v="50"/>
    <s v="Luc-la-Primaube"/>
    <s v="WRI1025291"/>
    <n v="1.99701"/>
    <n v="44.305599999999998"/>
    <n v="2.5367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2963506486504701"/>
  </r>
  <r>
    <x v="50"/>
    <x v="50"/>
    <s v="Luc-sur-Orbieu"/>
    <s v="WRI1023981"/>
    <n v="27.5"/>
    <n v="43.174599999999998"/>
    <n v="2.8096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52.341030729262698"/>
  </r>
  <r>
    <x v="50"/>
    <x v="50"/>
    <s v="Lugo Di Nazza"/>
    <s v="WRI1026704"/>
    <n v="39"/>
    <n v="42.091000000000001"/>
    <n v="9.3160000000000007"/>
    <x v="0"/>
    <m/>
    <m/>
    <m/>
    <x v="79"/>
    <s v="EDF"/>
    <s v="EDF"/>
    <s v="https://www.edf.fr/en/the-edf-group/industrial-provider/renewable-energies/hydropower"/>
    <s v="GEODB"/>
    <m/>
    <m/>
    <m/>
    <m/>
    <m/>
    <n v="136.87450782853401"/>
  </r>
  <r>
    <x v="50"/>
    <x v="50"/>
    <s v="Lunel"/>
    <s v="WRI1025176"/>
    <n v="2.4458700000000002"/>
    <n v="43.682099999999998"/>
    <n v="4.1360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0372582816384197"/>
  </r>
  <r>
    <x v="50"/>
    <x v="50"/>
    <s v="Lunel-Viel"/>
    <s v="WRI1025324"/>
    <n v="1.8690899999999999"/>
    <n v="43.682899999999997"/>
    <n v="4.0839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0852003915283901"/>
  </r>
  <r>
    <x v="50"/>
    <x v="50"/>
    <s v="Lury-sur-Arnon"/>
    <s v="WRI1025535"/>
    <n v="1.31091"/>
    <n v="47.134900000000002"/>
    <n v="2.0642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638444618817099"/>
  </r>
  <r>
    <x v="50"/>
    <x v="50"/>
    <s v="Lusignan"/>
    <s v="WRI1024809"/>
    <n v="6.33"/>
    <n v="46.436799999999998"/>
    <n v="0.113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2.0479536187721"/>
  </r>
  <r>
    <x v="50"/>
    <x v="50"/>
    <s v="Lusigny-sur-Barse"/>
    <s v="WRI1024973"/>
    <n v="4.4000000000000004"/>
    <n v="48.262999999999998"/>
    <n v="4.2773000000000003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5.442252165270601"/>
  </r>
  <r>
    <x v="50"/>
    <x v="50"/>
    <s v="Lussat"/>
    <s v="WRI1025420"/>
    <n v="1.5688299999999999"/>
    <n v="46.186399999999999"/>
    <n v="2.3311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5895783136400499"/>
  </r>
  <r>
    <x v="50"/>
    <x v="50"/>
    <s v="Luz-Saint-Sauveur"/>
    <s v="WRI1025101"/>
    <n v="3.0710000000000002"/>
    <n v="42.8322"/>
    <n v="1.77E-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0.777990090805901"/>
  </r>
  <r>
    <x v="50"/>
    <x v="50"/>
    <s v="Luzenac"/>
    <s v="WRI1025272"/>
    <n v="2.06"/>
    <n v="42.719900000000003"/>
    <n v="1.7425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7.2297816955584997"/>
  </r>
  <r>
    <x v="50"/>
    <x v="50"/>
    <s v="LuÃ§on"/>
    <s v="WRI1025584"/>
    <n v="1.2328699999999999"/>
    <n v="46.4512"/>
    <n v="-1.1642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350282793785199"/>
  </r>
  <r>
    <x v="50"/>
    <x v="50"/>
    <s v="LÃ©vigny"/>
    <s v="WRI1024492"/>
    <n v="10"/>
    <n v="48.297899999999998"/>
    <n v="4.7073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LÃ©zignan-CorbiÃ¨res"/>
    <s v="WRI1025389"/>
    <n v="1.6522300000000001"/>
    <n v="43.204000000000001"/>
    <n v="2.7621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7272419428143899"/>
  </r>
  <r>
    <x v="50"/>
    <x v="50"/>
    <s v="LÃ¼e"/>
    <s v="WRI1023964"/>
    <n v="34.7483"/>
    <n v="44.276600000000002"/>
    <n v="-0.99609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7.357039396147897"/>
  </r>
  <r>
    <x v="50"/>
    <x v="50"/>
    <s v="MALGOVERT"/>
    <s v="WRI1002740"/>
    <n v="297"/>
    <n v="45.618000000000002"/>
    <n v="6.79"/>
    <x v="0"/>
    <m/>
    <m/>
    <m/>
    <x v="0"/>
    <m/>
    <s v="RTE Transmission Operator"/>
    <s v="http://clients.rte-france.com/lang/an/visiteurs/vie/prod/parc_reference.jsp"/>
    <s v="GEODB"/>
    <m/>
    <m/>
    <m/>
    <m/>
    <m/>
    <n v="1042.35202115576"/>
  </r>
  <r>
    <x v="50"/>
    <x v="50"/>
    <s v="MARCKOLSHEIM"/>
    <s v="WRI1002741"/>
    <n v="156.19999999999999"/>
    <n v="48.154000000000003"/>
    <n v="7.5890000000000004"/>
    <x v="0"/>
    <m/>
    <m/>
    <m/>
    <x v="0"/>
    <m/>
    <s v="RTE Transmission Operator"/>
    <s v="http://clients.rte-france.com/lang/an/visiteurs/vie/prod/parc_reference.jsp"/>
    <s v="GEODB"/>
    <m/>
    <m/>
    <m/>
    <m/>
    <m/>
    <n v="548.19995186710605"/>
  </r>
  <r>
    <x v="50"/>
    <x v="50"/>
    <s v="MAREGES"/>
    <s v="WRI1002742"/>
    <n v="150"/>
    <n v="45.392000000000003"/>
    <n v="2.3639999999999999"/>
    <x v="0"/>
    <m/>
    <m/>
    <m/>
    <x v="0"/>
    <m/>
    <s v="RTE Transmission Operator"/>
    <s v="http://clients.rte-france.com/lang/an/visiteurs/vie/prod/parc_reference.jsp"/>
    <s v="GEODB"/>
    <m/>
    <m/>
    <m/>
    <m/>
    <m/>
    <n v="526.44041472513402"/>
  </r>
  <r>
    <x v="50"/>
    <x v="50"/>
    <s v="MARTIGUES PONTEAU"/>
    <s v="WRI1002743"/>
    <n v="930"/>
    <n v="43.358499999999999"/>
    <n v="5.0216000000000003"/>
    <x v="1"/>
    <m/>
    <m/>
    <m/>
    <x v="0"/>
    <m/>
    <s v="RTE Transmission Operator"/>
    <s v="http://clients.rte-france.com/lang/an/visiteurs/vie/prod/parc_reference.jsp"/>
    <s v="GEODB"/>
    <m/>
    <m/>
    <m/>
    <m/>
    <m/>
    <n v="2365.95566207309"/>
  </r>
  <r>
    <x v="50"/>
    <x v="50"/>
    <s v="MONTELIMAR"/>
    <s v="WRI1002744"/>
    <n v="295"/>
    <n v="44.499000000000002"/>
    <n v="4.7080000000000002"/>
    <x v="0"/>
    <m/>
    <m/>
    <m/>
    <x v="0"/>
    <m/>
    <s v="RTE Transmission Operator"/>
    <s v="http://clients.rte-france.com/lang/an/visiteurs/vie/prod/parc_reference.jsp"/>
    <s v="WRI"/>
    <m/>
    <m/>
    <m/>
    <m/>
    <m/>
    <n v="1035.33281562609"/>
  </r>
  <r>
    <x v="50"/>
    <x v="50"/>
    <s v="MONTEYNARD"/>
    <s v="WRI1002746"/>
    <n v="366"/>
    <n v="44.872199999999999"/>
    <n v="5.7725999999999997"/>
    <x v="0"/>
    <m/>
    <m/>
    <m/>
    <x v="0"/>
    <m/>
    <s v="RTE Transmission Operator"/>
    <s v="http://clients.rte-france.com/lang/an/visiteurs/vie/prod/parc_reference.jsp"/>
    <s v="WRI"/>
    <m/>
    <m/>
    <m/>
    <m/>
    <m/>
    <n v="1284.5146119293199"/>
  </r>
  <r>
    <x v="50"/>
    <x v="50"/>
    <s v="MONTEZIC"/>
    <s v="WRI1002747"/>
    <n v="910"/>
    <n v="44.734000000000002"/>
    <n v="2.641"/>
    <x v="0"/>
    <m/>
    <m/>
    <m/>
    <x v="0"/>
    <m/>
    <s v="RTE Transmission Operator"/>
    <s v="http://clients.rte-france.com/lang/an/visiteurs/vie/prod/parc_reference.jsp"/>
    <s v="GEODB"/>
    <m/>
    <m/>
    <m/>
    <m/>
    <m/>
    <n v="3193.73851599914"/>
  </r>
  <r>
    <x v="50"/>
    <x v="50"/>
    <s v="MONTPEZAT"/>
    <s v="WRI1002748"/>
    <n v="131.80000000000001"/>
    <n v="43.751399999999997"/>
    <n v="6.0888"/>
    <x v="0"/>
    <m/>
    <m/>
    <m/>
    <x v="0"/>
    <m/>
    <s v="RTE Transmission Operator"/>
    <s v="http://clients.rte-france.com/lang/an/visiteurs/vie/prod/parc_reference.jsp"/>
    <s v="CARMA"/>
    <m/>
    <m/>
    <m/>
    <m/>
    <m/>
    <n v="462.56564440515098"/>
  </r>
  <r>
    <x v="50"/>
    <x v="50"/>
    <s v="Machecoul"/>
    <s v="WRI1024768"/>
    <n v="7.1244800000000001"/>
    <n v="46.9908"/>
    <n v="-1.824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1.759973294724199"/>
  </r>
  <r>
    <x v="50"/>
    <x v="50"/>
    <s v="MachÃ©"/>
    <s v="WRI1024733"/>
    <n v="8"/>
    <n v="46.7712"/>
    <n v="-1.695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Macouba"/>
    <s v="WRI1024939"/>
    <n v="4.7"/>
    <n v="14.8552"/>
    <n v="-61.1514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7580222676187098"/>
  </r>
  <r>
    <x v="50"/>
    <x v="50"/>
    <s v="Macouria"/>
    <s v="WRI1024855"/>
    <n v="5.9561700000000002"/>
    <n v="4.9821999999999997"/>
    <n v="-52.5086999999999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9.83151052972819"/>
  </r>
  <r>
    <x v="50"/>
    <x v="50"/>
    <s v="Magescq"/>
    <s v="WRI1024379"/>
    <n v="11.54946"/>
    <n v="43.773499999999999"/>
    <n v="-1.199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9.064035714674802"/>
  </r>
  <r>
    <x v="50"/>
    <x v="50"/>
    <s v="Magnien"/>
    <s v="WRI1025657"/>
    <n v="1.13625"/>
    <n v="47.108499999999999"/>
    <n v="4.4336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755431492727099"/>
  </r>
  <r>
    <x v="50"/>
    <x v="50"/>
    <s v="Magoar"/>
    <s v="WRI1024871"/>
    <n v="5.6"/>
    <n v="48.401499999999999"/>
    <n v="-3.1770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0.6585371666862"/>
  </r>
  <r>
    <x v="50"/>
    <x v="50"/>
    <s v="Mahalon"/>
    <s v="WRI1024841"/>
    <n v="6"/>
    <n v="48.027099999999997"/>
    <n v="-4.4191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419861250020899"/>
  </r>
  <r>
    <x v="50"/>
    <x v="50"/>
    <s v="Maillebois"/>
    <s v="WRI1023996"/>
    <n v="24.044599999999999"/>
    <n v="48.631999999999998"/>
    <n v="1.1496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9.689051535315897"/>
  </r>
  <r>
    <x v="50"/>
    <x v="50"/>
    <s v="Mainvilliers"/>
    <s v="WRI1024640"/>
    <n v="8.6999999999999993"/>
    <n v="48.462299999999999"/>
    <n v="1.4458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34.1809235427706"/>
  </r>
  <r>
    <x v="50"/>
    <x v="50"/>
    <s v="MaisniÃ¨res"/>
    <s v="WRI1024013"/>
    <n v="24"/>
    <n v="50.015000000000001"/>
    <n v="1.609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5.679445000083803"/>
  </r>
  <r>
    <x v="50"/>
    <x v="50"/>
    <s v="Maisons-en-Champagne"/>
    <s v="WRI1024117"/>
    <n v="16"/>
    <n v="48.736600000000003"/>
    <n v="4.4672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0.452963333389199"/>
  </r>
  <r>
    <x v="50"/>
    <x v="50"/>
    <s v="MaiziÃ¨res"/>
    <s v="WRI1024322"/>
    <n v="12"/>
    <n v="50.321599999999997"/>
    <n v="2.4420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Malijai"/>
    <s v="WRI1025488"/>
    <n v="1.4010400000000001"/>
    <n v="44.033900000000003"/>
    <n v="6.050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3126169186860599"/>
  </r>
  <r>
    <x v="50"/>
    <x v="50"/>
    <s v="Malissard"/>
    <s v="WRI1025344"/>
    <n v="1.78491"/>
    <n v="44.901000000000003"/>
    <n v="4.9588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9462492607862298"/>
  </r>
  <r>
    <x v="50"/>
    <x v="50"/>
    <s v="Mamoudzou"/>
    <s v="WRI1024801"/>
    <n v="6.4679399999999996"/>
    <n v="-12.79"/>
    <n v="45.1938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0.676260116089701"/>
  </r>
  <r>
    <x v="50"/>
    <x v="50"/>
    <s v="Mana"/>
    <s v="WRI1025528"/>
    <n v="1.3184"/>
    <n v="4.9916999999999998"/>
    <n v="-53.6454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7620777821883"/>
  </r>
  <r>
    <x v="50"/>
    <x v="50"/>
    <s v="Mana"/>
    <s v="WRI1024966"/>
    <n v="4.4800000000000004"/>
    <n v="4.9916999999999998"/>
    <n v="-53.6454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5.7230203864573"/>
  </r>
  <r>
    <x v="50"/>
    <x v="50"/>
    <s v="Mancioux"/>
    <s v="WRI1025339"/>
    <n v="1.8"/>
    <n v="43.167000000000002"/>
    <n v="0.94130000000000003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6.3172849767016102"/>
  </r>
  <r>
    <x v="50"/>
    <x v="50"/>
    <s v="Manduel"/>
    <s v="WRI1025225"/>
    <n v="2.2490899999999998"/>
    <n v="43.805300000000003"/>
    <n v="4.4885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71244474508054"/>
  </r>
  <r>
    <x v="50"/>
    <x v="50"/>
    <s v="Manneville-Ã¨s-Plains"/>
    <s v="WRI1024161"/>
    <n v="13.8"/>
    <n v="49.858199999999997"/>
    <n v="0.75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6.265680875048201"/>
  </r>
  <r>
    <x v="50"/>
    <x v="50"/>
    <s v="Manosque"/>
    <s v="WRI1024761"/>
    <n v="7.3068499999999998"/>
    <n v="43.835099999999997"/>
    <n v="5.7911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2.0610010651382"/>
  </r>
  <r>
    <x v="50"/>
    <x v="50"/>
    <s v="Manosque-Voix"/>
    <s v="WRI1026724"/>
    <n v="55"/>
    <n v="43.877000000000002"/>
    <n v="5.8630000000000004"/>
    <x v="0"/>
    <m/>
    <m/>
    <m/>
    <x v="26"/>
    <s v="EDF"/>
    <s v="EDF"/>
    <s v="https://www.edf.fr/en/the-edf-group/industrial-provider/renewable-energies/hydropower"/>
    <s v="GEODB"/>
    <m/>
    <m/>
    <m/>
    <m/>
    <m/>
    <n v="193.02815206588201"/>
  </r>
  <r>
    <x v="50"/>
    <x v="50"/>
    <s v="Marcellois"/>
    <s v="WRI1024431"/>
    <n v="10.8"/>
    <n v="47.348599999999998"/>
    <n v="4.6166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0.555750250037701"/>
  </r>
  <r>
    <x v="50"/>
    <x v="50"/>
    <s v="Marcillac"/>
    <s v="WRI1026695"/>
    <n v="30"/>
    <n v="45.215000000000003"/>
    <n v="2.0379999999999998"/>
    <x v="0"/>
    <m/>
    <m/>
    <m/>
    <x v="84"/>
    <s v="EDF"/>
    <s v="EDF"/>
    <s v="https://www.edf.fr/en/the-edf-group/industrial-provider/renewable-energies/hydropower"/>
    <s v="GEODB"/>
    <m/>
    <m/>
    <m/>
    <m/>
    <m/>
    <n v="105.28808294502601"/>
  </r>
  <r>
    <x v="50"/>
    <x v="50"/>
    <s v="Marcillat-en-Combraille"/>
    <s v="WRI1025334"/>
    <n v="1.8281400000000001"/>
    <n v="46.170499999999997"/>
    <n v="2.6343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0176065592179699"/>
  </r>
  <r>
    <x v="50"/>
    <x v="50"/>
    <s v="Mareuil-sur-Arnon"/>
    <s v="WRI1024005"/>
    <n v="24"/>
    <n v="46.878799999999998"/>
    <n v="2.163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5.679445000083803"/>
  </r>
  <r>
    <x v="50"/>
    <x v="50"/>
    <s v="Margueray"/>
    <s v="WRI1024515"/>
    <n v="10"/>
    <n v="48.899700000000003"/>
    <n v="-1.126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Marguerittes"/>
    <s v="WRI1025292"/>
    <n v="1.9878499999999999"/>
    <n v="43.8611"/>
    <n v="4.4490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2812307584437899"/>
  </r>
  <r>
    <x v="50"/>
    <x v="50"/>
    <s v="Marignane"/>
    <s v="WRI1025089"/>
    <n v="3.1921599999999999"/>
    <n v="43.417299999999997"/>
    <n v="5.2122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.2691166727237704"/>
  </r>
  <r>
    <x v="50"/>
    <x v="50"/>
    <s v="Marigny"/>
    <s v="WRI1025692"/>
    <n v="1.1000000000000001"/>
    <n v="46.679299999999998"/>
    <n v="5.7779999999999996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.8605630413176502"/>
  </r>
  <r>
    <x v="50"/>
    <x v="50"/>
    <s v="Marmande"/>
    <s v="WRI1025601"/>
    <n v="1.2045999999999999"/>
    <n v="44.505099999999999"/>
    <n v="0.17230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98836460076031"/>
  </r>
  <r>
    <x v="50"/>
    <x v="50"/>
    <s v="Marmanhac"/>
    <s v="WRI1024216"/>
    <n v="12.137729999999999"/>
    <n v="45.007300000000001"/>
    <n v="2.4782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0.035059493264601"/>
  </r>
  <r>
    <x v="50"/>
    <x v="50"/>
    <s v="Marquette-lez-Lille"/>
    <s v="WRI1025567"/>
    <n v="1.25"/>
    <n v="50.674399999999999"/>
    <n v="3.0604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9110522331566901"/>
  </r>
  <r>
    <x v="50"/>
    <x v="50"/>
    <s v="Marsangis"/>
    <s v="WRI1024517"/>
    <n v="10"/>
    <n v="48.611600000000003"/>
    <n v="3.852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Marsanne"/>
    <s v="WRI1025752"/>
    <n v="1.0372399999999999"/>
    <n v="44.639499999999998"/>
    <n v="4.8833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121129823116601"/>
  </r>
  <r>
    <x v="50"/>
    <x v="50"/>
    <s v="Marsanne"/>
    <s v="WRI1024115"/>
    <n v="16"/>
    <n v="44.639499999999998"/>
    <n v="4.8833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0.452963333389199"/>
  </r>
  <r>
    <x v="50"/>
    <x v="50"/>
    <s v="Marson-sur-Barboure"/>
    <s v="WRI1024202"/>
    <n v="12.3"/>
    <n v="48.635300000000001"/>
    <n v="5.44380000000000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3.410715562542901"/>
  </r>
  <r>
    <x v="50"/>
    <x v="50"/>
    <s v="Martigues"/>
    <s v="WRI1025366"/>
    <n v="1.72011"/>
    <n v="43.38"/>
    <n v="5.0495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8392875920752298"/>
  </r>
  <r>
    <x v="50"/>
    <x v="50"/>
    <s v="Massangis"/>
    <s v="WRI1023943"/>
    <n v="56.035910000000001"/>
    <n v="47.608699999999999"/>
    <n v="4.01119999999999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92.495284588569703"/>
  </r>
  <r>
    <x v="50"/>
    <x v="50"/>
    <s v="Massingy-lÃ¨s-Vitteaux"/>
    <s v="WRI1024432"/>
    <n v="10.8"/>
    <n v="47.395800000000001"/>
    <n v="4.5907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0.555750250037701"/>
  </r>
  <r>
    <x v="50"/>
    <x v="50"/>
    <s v="Mathay"/>
    <s v="WRI1025374"/>
    <n v="1.7"/>
    <n v="47.442100000000003"/>
    <n v="6.7706999999999997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9663247002181796"/>
  </r>
  <r>
    <x v="50"/>
    <x v="50"/>
    <s v="Matoury"/>
    <s v="WRI1024577"/>
    <n v="9.2582500000000003"/>
    <n v="4.8315999999999999"/>
    <n v="-52.3436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5.2820658849321"/>
  </r>
  <r>
    <x v="50"/>
    <x v="50"/>
    <s v="Maubeuge"/>
    <s v="WRI1024361"/>
    <n v="11.912459999999999"/>
    <n v="50.284399999999998"/>
    <n v="3.9628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9.663219136620601"/>
  </r>
  <r>
    <x v="50"/>
    <x v="50"/>
    <s v="Mauguio"/>
    <s v="WRI1025238"/>
    <n v="2.1939899999999999"/>
    <n v="43.5931"/>
    <n v="4.0045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62149431381548"/>
  </r>
  <r>
    <x v="50"/>
    <x v="50"/>
    <s v="MaulÃ©on"/>
    <s v="WRI1024728"/>
    <n v="8"/>
    <n v="46.947000000000003"/>
    <n v="-0.7472999999999999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Maure-de-Bretagne"/>
    <s v="WRI1024657"/>
    <n v="8.4"/>
    <n v="47.897100000000002"/>
    <n v="-1.998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987805750029301"/>
  </r>
  <r>
    <x v="50"/>
    <x v="50"/>
    <s v="Mauron"/>
    <s v="WRI1024529"/>
    <n v="10"/>
    <n v="48.082700000000003"/>
    <n v="-2.3048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Maxent"/>
    <s v="WRI1024846"/>
    <n v="6"/>
    <n v="47.978299999999997"/>
    <n v="-2.016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419861250020899"/>
  </r>
  <r>
    <x v="50"/>
    <x v="50"/>
    <s v="Mazamet"/>
    <s v="WRI1025071"/>
    <n v="3.3170000000000002"/>
    <n v="43.457999999999998"/>
    <n v="2.3893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1.641352370955101"/>
  </r>
  <r>
    <x v="50"/>
    <x v="50"/>
    <s v="Mazeray"/>
    <s v="WRI1024250"/>
    <n v="12"/>
    <n v="45.916400000000003"/>
    <n v="-0.56040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Mazet"/>
    <s v="WRI1026725"/>
    <n v="56"/>
    <n v="45.801000000000002"/>
    <n v="1.8029999999999999"/>
    <x v="0"/>
    <m/>
    <m/>
    <m/>
    <x v="4"/>
    <s v="EDF"/>
    <s v="EDF"/>
    <s v="https://www.edf.fr/en/the-edf-group/industrial-provider/renewable-energies/hydropower"/>
    <s v="GEODB"/>
    <m/>
    <m/>
    <m/>
    <m/>
    <m/>
    <n v="196.53775483071601"/>
  </r>
  <r>
    <x v="50"/>
    <x v="50"/>
    <s v="Mazoires"/>
    <s v="WRI1024925"/>
    <n v="4.8"/>
    <n v="45.3949"/>
    <n v="3.0476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9.1358890000167694"/>
  </r>
  <r>
    <x v="50"/>
    <x v="50"/>
    <s v="MazÃ¨res"/>
    <s v="WRI1025549"/>
    <n v="1.2938099999999999"/>
    <n v="43.230899999999998"/>
    <n v="1.6787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356184659718598"/>
  </r>
  <r>
    <x v="50"/>
    <x v="50"/>
    <s v="MaÃ«l-Pestivien"/>
    <s v="WRI1024837"/>
    <n v="6"/>
    <n v="48.403799999999997"/>
    <n v="-3.2900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419861250020899"/>
  </r>
  <r>
    <x v="50"/>
    <x v="50"/>
    <s v="Mda Mill"/>
    <s v="WRI1023121"/>
    <n v="11.2"/>
    <n v="-21.32"/>
    <n v="55.47"/>
    <x v="9"/>
    <m/>
    <m/>
    <m/>
    <x v="0"/>
    <m/>
    <s v="African Development Bank Group"/>
    <s v="http://powerafrica.opendataforafrica.org"/>
    <s v="Open Power System Data"/>
    <m/>
    <m/>
    <m/>
    <m/>
    <m/>
    <n v="44.003028009083899"/>
  </r>
  <r>
    <x v="50"/>
    <x v="50"/>
    <s v="Meilhards"/>
    <s v="WRI1025575"/>
    <n v="1.2400800000000001"/>
    <n v="45.546999999999997"/>
    <n v="1.6362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469294156656601"/>
  </r>
  <r>
    <x v="50"/>
    <x v="50"/>
    <s v="Menaucourt"/>
    <s v="WRI1024295"/>
    <n v="12"/>
    <n v="48.655999999999999"/>
    <n v="5.3623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Menomblet"/>
    <s v="WRI1025632"/>
    <n v="1.1768700000000001"/>
    <n v="46.7301"/>
    <n v="-0.72860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94259226938136"/>
  </r>
  <r>
    <x v="50"/>
    <x v="50"/>
    <s v="Mercoeur"/>
    <s v="WRI1024756"/>
    <n v="7.5"/>
    <n v="45.187600000000003"/>
    <n v="3.3035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4.274826562526201"/>
  </r>
  <r>
    <x v="50"/>
    <x v="50"/>
    <s v="MercuÃ¨s"/>
    <s v="WRI1025298"/>
    <n v="1.96"/>
    <n v="44.497500000000002"/>
    <n v="1.3894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6.8788214190750798"/>
  </r>
  <r>
    <x v="50"/>
    <x v="50"/>
    <s v="Mergey"/>
    <s v="WRI1024231"/>
    <n v="12"/>
    <n v="48.395800000000001"/>
    <n v="4.03260000000000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Meria"/>
    <s v="WRI1024961"/>
    <n v="4.4968000000000004"/>
    <n v="42.92"/>
    <n v="9.4366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4226116027718696"/>
  </r>
  <r>
    <x v="50"/>
    <x v="50"/>
    <s v="Merry-Sec"/>
    <s v="WRI1024551"/>
    <n v="10"/>
    <n v="47.658799999999999"/>
    <n v="3.485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Mervent"/>
    <s v="WRI1025463"/>
    <n v="1.472"/>
    <n v="46.532400000000003"/>
    <n v="-0.74829999999999997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1661352698359799"/>
  </r>
  <r>
    <x v="50"/>
    <x v="50"/>
    <s v="Merville"/>
    <s v="WRI1025379"/>
    <n v="1.68956"/>
    <n v="50.645499999999998"/>
    <n v="2.6364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7888604473357099"/>
  </r>
  <r>
    <x v="50"/>
    <x v="50"/>
    <s v="Metz"/>
    <s v="WRI1025015"/>
    <n v="4"/>
    <n v="49.1081"/>
    <n v="6.195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4.0384110593369"/>
  </r>
  <r>
    <x v="50"/>
    <x v="50"/>
    <s v="Metz"/>
    <s v="WRI1025531"/>
    <n v="1.3147200000000001"/>
    <n v="49.1081"/>
    <n v="6.195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701334118475799"/>
  </r>
  <r>
    <x v="50"/>
    <x v="50"/>
    <s v="Meyras"/>
    <s v="WRI1025025"/>
    <n v="3.9"/>
    <n v="44.676600000000001"/>
    <n v="4.2603999999999997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3.6874507828534"/>
  </r>
  <r>
    <x v="50"/>
    <x v="50"/>
    <s v="Meyreuil"/>
    <s v="WRI1025662"/>
    <n v="1.1308499999999999"/>
    <n v="43.490900000000003"/>
    <n v="5.500200000000000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6662967688013"/>
  </r>
  <r>
    <x v="50"/>
    <x v="50"/>
    <s v="Meyzieu"/>
    <s v="WRI1025777"/>
    <n v="1.0143599999999999"/>
    <n v="45.7774"/>
    <n v="5.006300000000000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6743462696556799"/>
  </r>
  <r>
    <x v="50"/>
    <x v="50"/>
    <s v="MigÃ©"/>
    <s v="WRI1024472"/>
    <n v="10.25"/>
    <n v="47.676000000000002"/>
    <n v="3.5329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5089296354524"/>
  </r>
  <r>
    <x v="50"/>
    <x v="50"/>
    <s v="Millac"/>
    <s v="WRI1024145"/>
    <n v="14.1"/>
    <n v="46.195399999999999"/>
    <n v="0.70550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9.4853989841626"/>
  </r>
  <r>
    <x v="50"/>
    <x v="50"/>
    <s v="Millencourt-en-Ponthieu"/>
    <s v="WRI1025459"/>
    <n v="1.4829300000000001"/>
    <n v="50.149700000000003"/>
    <n v="1.91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4477880768765501"/>
  </r>
  <r>
    <x v="50"/>
    <x v="50"/>
    <s v="Mios"/>
    <s v="WRI1024068"/>
    <n v="19.285"/>
    <n v="44.617699999999999"/>
    <n v="-0.89590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1.8326509427716"/>
  </r>
  <r>
    <x v="50"/>
    <x v="50"/>
    <s v="Miradoux"/>
    <s v="WRI1024694"/>
    <n v="8.0148200000000003"/>
    <n v="43.994799999999998"/>
    <n v="0.7584999999999999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3.229606815096901"/>
  </r>
  <r>
    <x v="50"/>
    <x v="50"/>
    <s v="Miramas"/>
    <s v="WRI1025559"/>
    <n v="1.2643800000000001"/>
    <n v="43.584200000000003"/>
    <n v="5.014300000000000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870400414322798"/>
  </r>
  <r>
    <x v="50"/>
    <x v="50"/>
    <s v="Miramont-de-Comminges"/>
    <s v="WRI1024936"/>
    <n v="4.7"/>
    <n v="43.091200000000001"/>
    <n v="0.75580000000000003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6.495132994720802"/>
  </r>
  <r>
    <x v="50"/>
    <x v="50"/>
    <s v="Mirande"/>
    <s v="WRI1024125"/>
    <n v="15.65343"/>
    <n v="43.518599999999999"/>
    <n v="0.41049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5.838225213746899"/>
  </r>
  <r>
    <x v="50"/>
    <x v="50"/>
    <s v="Mirandol-Bourgnounac"/>
    <s v="WRI1024975"/>
    <n v="4.4000000000000004"/>
    <n v="44.146799999999999"/>
    <n v="2.1715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5.442252165270601"/>
  </r>
  <r>
    <x v="50"/>
    <x v="50"/>
    <s v="Mirepeix"/>
    <s v="WRI1025493"/>
    <n v="1.4"/>
    <n v="43.193199999999997"/>
    <n v="-0.25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9134438707679102"/>
  </r>
  <r>
    <x v="50"/>
    <x v="50"/>
    <s v="Miribel-LanchÃ¢tre"/>
    <s v="WRI1025617"/>
    <n v="1.2"/>
    <n v="44.973100000000002"/>
    <n v="5.6105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2115233178010696"/>
  </r>
  <r>
    <x v="50"/>
    <x v="50"/>
    <s v="Mison"/>
    <s v="WRI1025157"/>
    <n v="2.5545800000000001"/>
    <n v="44.262799999999999"/>
    <n v="5.865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2166996860454002"/>
  </r>
  <r>
    <x v="50"/>
    <x v="50"/>
    <s v="MizoÃ«n"/>
    <s v="WRI1024881"/>
    <n v="5.38"/>
    <n v="45.043100000000003"/>
    <n v="6.1821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8.8816628748081"/>
  </r>
  <r>
    <x v="50"/>
    <x v="50"/>
    <s v="Mohon"/>
    <s v="WRI1024302"/>
    <n v="12"/>
    <n v="48.063400000000001"/>
    <n v="-2.4944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Moisy"/>
    <s v="WRI1024019"/>
    <n v="23.65"/>
    <n v="47.918300000000002"/>
    <n v="1.318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5.013286427165902"/>
  </r>
  <r>
    <x v="50"/>
    <x v="50"/>
    <s v="Molain"/>
    <s v="WRI1024611"/>
    <n v="9"/>
    <n v="50.033099999999997"/>
    <n v="3.5327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129791875031401"/>
  </r>
  <r>
    <x v="50"/>
    <x v="50"/>
    <s v="Molinons"/>
    <s v="WRI1024552"/>
    <n v="10"/>
    <n v="48.221200000000003"/>
    <n v="3.5436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Momerstroff"/>
    <s v="WRI1024394"/>
    <n v="11.5"/>
    <n v="49.155200000000001"/>
    <n v="6.5331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888067395873499"/>
  </r>
  <r>
    <x v="50"/>
    <x v="50"/>
    <s v="Moncale"/>
    <s v="WRI1025207"/>
    <n v="2.3127"/>
    <n v="42.503300000000003"/>
    <n v="8.819599999999999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8174421485790999"/>
  </r>
  <r>
    <x v="50"/>
    <x v="50"/>
    <s v="Monchel-sur-Canche"/>
    <s v="WRI1024666"/>
    <n v="8.35"/>
    <n v="50.303199999999997"/>
    <n v="2.2191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892640239612501"/>
  </r>
  <r>
    <x v="50"/>
    <x v="50"/>
    <s v="Monchy-Breton"/>
    <s v="WRI1024594"/>
    <n v="9.1999999999999993"/>
    <n v="50.398299999999999"/>
    <n v="2.435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5104539166988"/>
  </r>
  <r>
    <x v="50"/>
    <x v="50"/>
    <s v="Mont-de-Marsan"/>
    <s v="WRI1025401"/>
    <n v="1.6067400000000001"/>
    <n v="43.8994"/>
    <n v="-0.490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6521541911220599"/>
  </r>
  <r>
    <x v="50"/>
    <x v="50"/>
    <s v="Montahut"/>
    <s v="WRI1026749"/>
    <n v="99"/>
    <n v="43.570999999999998"/>
    <n v="2.94"/>
    <x v="0"/>
    <m/>
    <m/>
    <m/>
    <x v="1"/>
    <s v="EDF"/>
    <s v="EDF"/>
    <s v="https://www.edf.fr/en/the-edf-group/industrial-provider/renewable-energies/hydropower"/>
    <s v="GEODB"/>
    <m/>
    <m/>
    <m/>
    <m/>
    <m/>
    <n v="347.45067371858801"/>
  </r>
  <r>
    <x v="50"/>
    <x v="50"/>
    <s v="Montans"/>
    <s v="WRI1025271"/>
    <n v="2.0854699999999999"/>
    <n v="43.850200000000001"/>
    <n v="1.866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4423665315852698"/>
  </r>
  <r>
    <x v="50"/>
    <x v="50"/>
    <s v="Montarnaud"/>
    <s v="WRI1025173"/>
    <n v="2.46644"/>
    <n v="43.646999999999998"/>
    <n v="3.69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0712120088820196"/>
  </r>
  <r>
    <x v="50"/>
    <x v="50"/>
    <s v="Montauban"/>
    <s v="WRI1025201"/>
    <n v="2.35"/>
    <n v="44.022599999999997"/>
    <n v="1.3637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8.2475664973604292"/>
  </r>
  <r>
    <x v="50"/>
    <x v="50"/>
    <s v="Montauban"/>
    <s v="WRI1024435"/>
    <n v="10.79454"/>
    <n v="44.022599999999997"/>
    <n v="1.3637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7.817932274191602"/>
  </r>
  <r>
    <x v="50"/>
    <x v="50"/>
    <s v="Montbazin"/>
    <s v="WRI1024844"/>
    <n v="6"/>
    <n v="43.532699999999998"/>
    <n v="3.671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419861250020899"/>
  </r>
  <r>
    <x v="50"/>
    <x v="50"/>
    <s v="Montbray"/>
    <s v="WRI1024516"/>
    <n v="10"/>
    <n v="48.882599999999996"/>
    <n v="-1.10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Montbron"/>
    <s v="WRI1025785"/>
    <n v="1.0020899999999999"/>
    <n v="45.667299999999997"/>
    <n v="0.50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65409287960809"/>
  </r>
  <r>
    <x v="50"/>
    <x v="50"/>
    <s v="Montbrun"/>
    <s v="WRI1025224"/>
    <n v="2.25"/>
    <n v="44.511400000000002"/>
    <n v="1.903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7.8966062208770103"/>
  </r>
  <r>
    <x v="50"/>
    <x v="50"/>
    <s v="MontbÃ©liard"/>
    <s v="WRI1025465"/>
    <n v="1.46929"/>
    <n v="47.5152"/>
    <n v="6.7926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4252733058701001"/>
  </r>
  <r>
    <x v="50"/>
    <x v="50"/>
    <s v="Montcornet"/>
    <s v="WRI1024429"/>
    <n v="10.85"/>
    <n v="49.688699999999997"/>
    <n v="4.0296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0.650915760454499"/>
  </r>
  <r>
    <x v="50"/>
    <x v="50"/>
    <s v="Montdidier"/>
    <s v="WRI1024731"/>
    <n v="8"/>
    <n v="49.647799999999997"/>
    <n v="2.5687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Montech"/>
    <s v="WRI1025097"/>
    <n v="3.0945200000000002"/>
    <n v="43.952300000000001"/>
    <n v="1.2374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.10794788672158"/>
  </r>
  <r>
    <x v="50"/>
    <x v="50"/>
    <s v="Montech"/>
    <s v="WRI1024751"/>
    <n v="7.6"/>
    <n v="43.952300000000001"/>
    <n v="1.2374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29.859197577592699"/>
  </r>
  <r>
    <x v="50"/>
    <x v="50"/>
    <s v="Montendre"/>
    <s v="WRI1024862"/>
    <n v="5.7731599999999998"/>
    <n v="45.288400000000003"/>
    <n v="-0.38750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9.5294263477714107"/>
  </r>
  <r>
    <x v="50"/>
    <x v="50"/>
    <s v="Montereau-Fault-Yonne"/>
    <s v="WRI1024813"/>
    <n v="6.3"/>
    <n v="48.390099999999997"/>
    <n v="2.961800000000000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24.7517032551097"/>
  </r>
  <r>
    <x v="50"/>
    <x v="50"/>
    <s v="Montereau-Fault-Yonne"/>
    <s v="WRI1025706"/>
    <n v="1.0867100000000001"/>
    <n v="48.390099999999997"/>
    <n v="2.9618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937702932859401"/>
  </r>
  <r>
    <x v="50"/>
    <x v="50"/>
    <s v="Montferrier"/>
    <s v="WRI1025415"/>
    <n v="1.585"/>
    <n v="42.8658"/>
    <n v="1.7707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56272038226225"/>
  </r>
  <r>
    <x v="50"/>
    <x v="50"/>
    <s v="Montjoyer"/>
    <s v="WRI1024560"/>
    <n v="9.75"/>
    <n v="44.482500000000002"/>
    <n v="4.8779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8.557274531284001"/>
  </r>
  <r>
    <x v="50"/>
    <x v="50"/>
    <s v="MontlouÃ©"/>
    <s v="WRI1024183"/>
    <n v="12.6"/>
    <n v="49.667499999999997"/>
    <n v="4.06270000000000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3.981708625044"/>
  </r>
  <r>
    <x v="50"/>
    <x v="50"/>
    <s v="Montmorillon"/>
    <s v="WRI1025586"/>
    <n v="1.23061"/>
    <n v="46.426400000000001"/>
    <n v="0.89549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312978261179202"/>
  </r>
  <r>
    <x v="50"/>
    <x v="50"/>
    <s v="Montoir-de-Bretagne"/>
    <s v="WRI1025577"/>
    <n v="1.2397800000000001"/>
    <n v="47.319200000000002"/>
    <n v="-2.145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464342227549599"/>
  </r>
  <r>
    <x v="50"/>
    <x v="50"/>
    <s v="Montpellier"/>
    <s v="WRI1024863"/>
    <n v="5.7633099999999997"/>
    <n v="43.613199999999999"/>
    <n v="3.8694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9.5131675138701208"/>
  </r>
  <r>
    <x v="50"/>
    <x v="50"/>
    <s v="Montpellier"/>
    <s v="WRI1025039"/>
    <n v="3.6659999999999999"/>
    <n v="43.613199999999999"/>
    <n v="3.869400000000000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4.403133989401899"/>
  </r>
  <r>
    <x v="50"/>
    <x v="50"/>
    <s v="Montredon-LabessonniÃ©"/>
    <s v="WRI1025472"/>
    <n v="1.45"/>
    <n v="43.7241"/>
    <n v="2.3216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0889240090096299"/>
  </r>
  <r>
    <x v="50"/>
    <x v="50"/>
    <s v="Montreuil-Bellay"/>
    <s v="WRI1025527"/>
    <n v="1.3192200000000001"/>
    <n v="47.128399999999999"/>
    <n v="-0.124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775613055080698"/>
  </r>
  <r>
    <x v="50"/>
    <x v="50"/>
    <s v="Montreuil-sur-Barse"/>
    <s v="WRI1025264"/>
    <n v="2.11"/>
    <n v="48.216700000000003"/>
    <n v="4.2855999999999996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8.2898561695685"/>
  </r>
  <r>
    <x v="50"/>
    <x v="50"/>
    <s v="Montrozier"/>
    <s v="WRI1025668"/>
    <n v="1.12087"/>
    <n v="44.395600000000002"/>
    <n v="2.7216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501562593842"/>
  </r>
  <r>
    <x v="50"/>
    <x v="50"/>
    <s v="Montsapey"/>
    <s v="WRI1025030"/>
    <n v="3.81"/>
    <n v="45.531300000000002"/>
    <n v="6.3673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3.3715865340184"/>
  </r>
  <r>
    <x v="50"/>
    <x v="50"/>
    <s v="MontsinÃ©ry-Tonnegrande"/>
    <s v="WRI1024771"/>
    <n v="7.0056000000000003"/>
    <n v="4.8094999999999999"/>
    <n v="-52.5097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1.5637448506446"/>
  </r>
  <r>
    <x v="50"/>
    <x v="50"/>
    <s v="MontÃ©limar"/>
    <s v="WRI1024907"/>
    <n v="5.0293599999999996"/>
    <n v="44.553899999999999"/>
    <n v="4.7488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8.3016780578448497"/>
  </r>
  <r>
    <x v="50"/>
    <x v="50"/>
    <s v="MontÃ©lÃ©ger"/>
    <s v="WRI1024674"/>
    <n v="8.2613599999999998"/>
    <n v="44.855600000000003"/>
    <n v="4.9272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3.6365563491094"/>
  </r>
  <r>
    <x v="50"/>
    <x v="50"/>
    <s v="Morainville"/>
    <s v="WRI1025641"/>
    <n v="1.155"/>
    <n v="48.380200000000002"/>
    <n v="1.8339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9064927061914001"/>
  </r>
  <r>
    <x v="50"/>
    <x v="50"/>
    <s v="Morbecque"/>
    <s v="WRI1025476"/>
    <n v="1.44435"/>
    <n v="50.676699999999997"/>
    <n v="2.536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3841062685606502"/>
  </r>
  <r>
    <x v="50"/>
    <x v="50"/>
    <s v="Morcenx"/>
    <s v="WRI1024266"/>
    <n v="12"/>
    <n v="44.0411"/>
    <n v="-0.88839999999999997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7.1461014383042"/>
  </r>
  <r>
    <x v="50"/>
    <x v="50"/>
    <s v="Morhange"/>
    <s v="WRI1025475"/>
    <n v="1.4458299999999999"/>
    <n v="48.927700000000002"/>
    <n v="6.6425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3865492202534302"/>
  </r>
  <r>
    <x v="50"/>
    <x v="50"/>
    <s v="Morsbach"/>
    <s v="WRI1025358"/>
    <n v="1.7370000000000001"/>
    <n v="49.167900000000003"/>
    <n v="6.8659999999999997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6.8243981831945399"/>
  </r>
  <r>
    <x v="50"/>
    <x v="50"/>
    <s v="Morvillers-Saint-Saturnin"/>
    <s v="WRI1024345"/>
    <n v="12"/>
    <n v="49.778500000000001"/>
    <n v="1.8153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MorÃ©ac"/>
    <s v="WRI1024119"/>
    <n v="16"/>
    <n v="47.932899999999997"/>
    <n v="-2.8039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0.452963333389199"/>
  </r>
  <r>
    <x v="50"/>
    <x v="50"/>
    <s v="Motz"/>
    <s v="WRI1024861"/>
    <n v="5.8"/>
    <n v="45.9191"/>
    <n v="5.8448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0.355696036038498"/>
  </r>
  <r>
    <x v="50"/>
    <x v="50"/>
    <s v="Mouans-Sartoux"/>
    <s v="WRI1025403"/>
    <n v="1.6004700000000001"/>
    <n v="43.618499999999997"/>
    <n v="6.9645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6418046592884501"/>
  </r>
  <r>
    <x v="50"/>
    <x v="50"/>
    <s v="Mouchamps"/>
    <s v="WRI1025709"/>
    <n v="1.0829899999999999"/>
    <n v="46.787599999999998"/>
    <n v="-1.054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876299011932699"/>
  </r>
  <r>
    <x v="50"/>
    <x v="50"/>
    <s v="Mougins"/>
    <s v="WRI1025544"/>
    <n v="1.29918"/>
    <n v="43.5959"/>
    <n v="7.0011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444824190733698"/>
  </r>
  <r>
    <x v="50"/>
    <x v="50"/>
    <s v="Mouriez"/>
    <s v="WRI1024323"/>
    <n v="12"/>
    <n v="50.347099999999998"/>
    <n v="1.9549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MouriÃ¨s"/>
    <s v="WRI1025782"/>
    <n v="1.0055099999999999"/>
    <n v="43.701000000000001"/>
    <n v="4.8907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65973807879006"/>
  </r>
  <r>
    <x v="50"/>
    <x v="50"/>
    <s v="Mourjou"/>
    <s v="WRI1025585"/>
    <n v="1.23194"/>
    <n v="44.697000000000003"/>
    <n v="2.3166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334931813553601"/>
  </r>
  <r>
    <x v="50"/>
    <x v="50"/>
    <s v="MoustÃ©ru"/>
    <s v="WRI1024111"/>
    <n v="16.2"/>
    <n v="48.5289"/>
    <n v="-3.2349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0.833625375056599"/>
  </r>
  <r>
    <x v="50"/>
    <x v="50"/>
    <s v="Mouthier-Haute-Pierre"/>
    <s v="WRI1025690"/>
    <n v="1.1000000000000001"/>
    <n v="47.034500000000001"/>
    <n v="6.2758000000000003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.8605630413176502"/>
  </r>
  <r>
    <x v="50"/>
    <x v="50"/>
    <s v="Moux Charmines"/>
    <s v="WRI1026690"/>
    <n v="28"/>
    <n v="46.277000000000001"/>
    <n v="5.5540000000000003"/>
    <x v="0"/>
    <m/>
    <m/>
    <m/>
    <x v="53"/>
    <s v="EDF"/>
    <s v="EDF"/>
    <s v="https://www.edf.fr/en/the-edf-group/industrial-provider/renewable-energies/hydropower"/>
    <s v="GEODB"/>
    <m/>
    <m/>
    <m/>
    <m/>
    <m/>
    <n v="98.268877415358304"/>
  </r>
  <r>
    <x v="50"/>
    <x v="50"/>
    <s v="Mouzeuil-Saint-Martin"/>
    <s v="WRI1024627"/>
    <n v="8.9"/>
    <n v="46.459299999999999"/>
    <n v="-0.9841999999999999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6.939460854197701"/>
  </r>
  <r>
    <x v="50"/>
    <x v="50"/>
    <s v="Moyencourt-lÃ¨s-Poix"/>
    <s v="WRI1024405"/>
    <n v="11.5"/>
    <n v="49.791400000000003"/>
    <n v="2.0407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888067395873499"/>
  </r>
  <r>
    <x v="50"/>
    <x v="50"/>
    <s v="MoÃ»tiers"/>
    <s v="WRI1024959"/>
    <n v="4.5"/>
    <n v="45.486400000000003"/>
    <n v="6.5373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5.793212441753999"/>
  </r>
  <r>
    <x v="50"/>
    <x v="50"/>
    <s v="Mudaison"/>
    <s v="WRI1025079"/>
    <n v="3.2404999999999999"/>
    <n v="43.640300000000003"/>
    <n v="4.0358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.3489087570677496"/>
  </r>
  <r>
    <x v="50"/>
    <x v="50"/>
    <s v="Mulhouse"/>
    <s v="WRI1025237"/>
    <n v="2.1983600000000001"/>
    <n v="47.749200000000002"/>
    <n v="7.3254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6287076238813301"/>
  </r>
  <r>
    <x v="50"/>
    <x v="50"/>
    <s v="Munster"/>
    <s v="WRI1025627"/>
    <n v="1.1850000000000001"/>
    <n v="48.045000000000002"/>
    <n v="7.1421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1588792763285598"/>
  </r>
  <r>
    <x v="50"/>
    <x v="50"/>
    <s v="Mur-de-Barrez"/>
    <s v="WRI1025370"/>
    <n v="1.7034"/>
    <n v="44.875999999999998"/>
    <n v="2.6810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8117053469492999"/>
  </r>
  <r>
    <x v="50"/>
    <x v="50"/>
    <s v="Murasson"/>
    <s v="WRI1024155"/>
    <n v="13.8"/>
    <n v="43.760899999999999"/>
    <n v="2.7627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6.265680875048201"/>
  </r>
  <r>
    <x v="50"/>
    <x v="50"/>
    <s v="Murat-sur-VÃ¨bre"/>
    <s v="WRI1023942"/>
    <n v="59.1"/>
    <n v="43.658799999999999"/>
    <n v="2.8708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2.485633312706"/>
  </r>
  <r>
    <x v="50"/>
    <x v="50"/>
    <s v="Mussig"/>
    <s v="WRI1025164"/>
    <n v="2.5021100000000001"/>
    <n v="48.2271"/>
    <n v="7.51839999999999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1300904459641297"/>
  </r>
  <r>
    <x v="50"/>
    <x v="50"/>
    <s v="Muzillac"/>
    <s v="WRI1024485"/>
    <n v="10.02"/>
    <n v="47.555199999999999"/>
    <n v="-2.473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71168287534999"/>
  </r>
  <r>
    <x v="50"/>
    <x v="50"/>
    <s v="MÃ©autis"/>
    <s v="WRI1024658"/>
    <n v="8.4"/>
    <n v="49.281199999999998"/>
    <n v="-1.2950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987805750029301"/>
  </r>
  <r>
    <x v="50"/>
    <x v="50"/>
    <s v="MÃ©ligny-le-Grand"/>
    <s v="WRI1024717"/>
    <n v="8"/>
    <n v="48.6785"/>
    <n v="5.4935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MÃ©neslies"/>
    <s v="WRI1024418"/>
    <n v="11.15"/>
    <n v="50.058199999999999"/>
    <n v="1.4944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221908822955601"/>
  </r>
  <r>
    <x v="50"/>
    <x v="50"/>
    <s v="MÃ©nil-la-Horgne"/>
    <s v="WRI1024444"/>
    <n v="10.5"/>
    <n v="48.7014"/>
    <n v="5.531799999999999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984757187536601"/>
  </r>
  <r>
    <x v="50"/>
    <x v="50"/>
    <s v="MÃ©nÃ©ac"/>
    <s v="WRI1024827"/>
    <n v="6.1"/>
    <n v="48.131599999999999"/>
    <n v="-2.4535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610192270854601"/>
  </r>
  <r>
    <x v="50"/>
    <x v="50"/>
    <s v="MÃ©nÃ©trÃ©ols-sous-Vatan"/>
    <s v="WRI1024007"/>
    <n v="24"/>
    <n v="47.008899999999997"/>
    <n v="1.8355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5.679445000083803"/>
  </r>
  <r>
    <x v="50"/>
    <x v="50"/>
    <s v="MÃ©olans-Revel"/>
    <s v="WRI1025046"/>
    <n v="3.6"/>
    <n v="44.371000000000002"/>
    <n v="6.4980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2.634569953403201"/>
  </r>
  <r>
    <x v="50"/>
    <x v="50"/>
    <s v="MÃ©rignac"/>
    <s v="WRI1025664"/>
    <n v="1.1267499999999999"/>
    <n v="44.832299999999996"/>
    <n v="-0.6821000000000000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598620404339099"/>
  </r>
  <r>
    <x v="50"/>
    <x v="50"/>
    <s v="MÃ©rÃ©ville"/>
    <s v="WRI1025087"/>
    <n v="3.1960000000000002"/>
    <n v="48.591200000000001"/>
    <n v="6.1368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1.216690436410101"/>
  </r>
  <r>
    <x v="50"/>
    <x v="50"/>
    <s v="MÃ©sanger"/>
    <s v="WRI1024588"/>
    <n v="9.1999999999999993"/>
    <n v="47.428699999999999"/>
    <n v="-1.225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5104539166988"/>
  </r>
  <r>
    <x v="50"/>
    <x v="50"/>
    <s v="MÃ©sanger"/>
    <s v="WRI1025718"/>
    <n v="1.0778399999999999"/>
    <n v="47.428699999999999"/>
    <n v="-1.225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791290895595999"/>
  </r>
  <r>
    <x v="50"/>
    <x v="50"/>
    <s v="MÃ©zos"/>
    <s v="WRI1024977"/>
    <n v="4.3925200000000002"/>
    <n v="44.0869"/>
    <n v="-1.133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2504825470128802"/>
  </r>
  <r>
    <x v="50"/>
    <x v="50"/>
    <s v="NOGENT"/>
    <s v="WRI1002749"/>
    <n v="2620"/>
    <n v="48.517099999999999"/>
    <n v="3.5181"/>
    <x v="5"/>
    <m/>
    <m/>
    <m/>
    <x v="0"/>
    <m/>
    <s v="RTE Transmission Operator"/>
    <s v="http://clients.rte-france.com/lang/an/visiteurs/vie/prod/parc_reference.jsp"/>
    <s v="GEODB"/>
    <m/>
    <m/>
    <m/>
    <m/>
    <m/>
    <n v="18114.3969586567"/>
  </r>
  <r>
    <x v="50"/>
    <x v="50"/>
    <s v="Naives-RosiÃ¨res"/>
    <s v="WRI1024392"/>
    <n v="11.5"/>
    <n v="48.8005"/>
    <n v="5.22850000000000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888067395873499"/>
  </r>
  <r>
    <x v="50"/>
    <x v="50"/>
    <s v="Nalliers"/>
    <s v="WRI1024903"/>
    <n v="5.04"/>
    <n v="46.465800000000002"/>
    <n v="-1.0398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9.5926834500176099"/>
  </r>
  <r>
    <x v="50"/>
    <x v="50"/>
    <s v="Nancy"/>
    <s v="WRI1025445"/>
    <n v="1.5"/>
    <n v="48.690100000000001"/>
    <n v="6.1760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2644041472513399"/>
  </r>
  <r>
    <x v="50"/>
    <x v="50"/>
    <s v="Nantes"/>
    <s v="WRI1025123"/>
    <n v="2.7978700000000001"/>
    <n v="47.232199999999999"/>
    <n v="-1.54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6182846301919902"/>
  </r>
  <r>
    <x v="50"/>
    <x v="50"/>
    <s v="Nantes-en-Ratier"/>
    <s v="WRI1024772"/>
    <n v="7"/>
    <n v="44.927900000000001"/>
    <n v="5.8282999999999996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4.567219353839501"/>
  </r>
  <r>
    <x v="50"/>
    <x v="50"/>
    <s v="Naours"/>
    <s v="WRI1024547"/>
    <n v="10"/>
    <n v="50.044600000000003"/>
    <n v="2.283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Narbonne"/>
    <s v="WRI1025215"/>
    <n v="2.2839999999999998"/>
    <n v="43.165100000000002"/>
    <n v="3.0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8.9734746404239107"/>
  </r>
  <r>
    <x v="50"/>
    <x v="50"/>
    <s v="Narbonne"/>
    <s v="WRI1024176"/>
    <n v="13.18965"/>
    <n v="43.165100000000002"/>
    <n v="3.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1.7714039153398"/>
  </r>
  <r>
    <x v="50"/>
    <x v="50"/>
    <s v="Nelling"/>
    <s v="WRI1024782"/>
    <n v="6.9"/>
    <n v="48.969799999999999"/>
    <n v="6.8646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3.1328404375241"/>
  </r>
  <r>
    <x v="50"/>
    <x v="50"/>
    <s v="Nentilla"/>
    <s v="WRI1026748"/>
    <n v="97"/>
    <n v="42.771999999999998"/>
    <n v="2.2130000000000001"/>
    <x v="0"/>
    <m/>
    <m/>
    <m/>
    <x v="120"/>
    <s v="EDF"/>
    <s v="EDF"/>
    <s v="https://www.edf.fr/en/the-edf-group/industrial-provider/renewable-energies/hydropower"/>
    <s v="GEODB"/>
    <m/>
    <m/>
    <m/>
    <m/>
    <m/>
    <n v="340.43146818892001"/>
  </r>
  <r>
    <x v="50"/>
    <x v="50"/>
    <s v="NeuchÃ¢tel-UrtiÃ¨re"/>
    <s v="WRI1024501"/>
    <n v="10"/>
    <n v="47.375700000000002"/>
    <n v="6.730699999999999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Neuilly-en-Donjon"/>
    <s v="WRI1025517"/>
    <n v="1.3427899999999999"/>
    <n v="46.3431"/>
    <n v="3.884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2164669618586599"/>
  </r>
  <r>
    <x v="50"/>
    <x v="50"/>
    <s v="Neuville-sur-Ain"/>
    <s v="WRI1025147"/>
    <n v="2.63"/>
    <n v="46.091200000000001"/>
    <n v="5.3734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9.2302552715140198"/>
  </r>
  <r>
    <x v="50"/>
    <x v="50"/>
    <s v="Neuvy-Bouin"/>
    <s v="WRI1024537"/>
    <n v="10"/>
    <n v="46.681199999999997"/>
    <n v="-0.446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Neuvy-en-Dunois"/>
    <s v="WRI1024006"/>
    <n v="24"/>
    <n v="48.202599999999997"/>
    <n v="1.5358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5.679445000083803"/>
  </r>
  <r>
    <x v="50"/>
    <x v="50"/>
    <s v="NeuvÃ©glise"/>
    <s v="WRI1025557"/>
    <n v="1.2742800000000001"/>
    <n v="44.931100000000001"/>
    <n v="2.9796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033814074853501"/>
  </r>
  <r>
    <x v="50"/>
    <x v="50"/>
    <s v="Nibas"/>
    <s v="WRI1024014"/>
    <n v="24"/>
    <n v="50.094499999999996"/>
    <n v="1.588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5.679445000083803"/>
  </r>
  <r>
    <x v="50"/>
    <x v="50"/>
    <s v="Nice"/>
    <s v="WRI1025031"/>
    <n v="3.78755"/>
    <n v="43.712299999999999"/>
    <n v="7.2374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6.2518930297274897"/>
  </r>
  <r>
    <x v="50"/>
    <x v="50"/>
    <s v="Nice"/>
    <s v="WRI1024178"/>
    <n v="12.992000000000001"/>
    <n v="43.712299999999999"/>
    <n v="7.2374999999999998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51.043512490537402"/>
  </r>
  <r>
    <x v="50"/>
    <x v="50"/>
    <s v="Niederlauterbach"/>
    <s v="WRI1025667"/>
    <n v="1.1247400000000001"/>
    <n v="48.971800000000002"/>
    <n v="8.1051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565442479322201"/>
  </r>
  <r>
    <x v="50"/>
    <x v="50"/>
    <s v="Niedervisse"/>
    <s v="WRI1024307"/>
    <n v="12"/>
    <n v="49.162500000000001"/>
    <n v="6.5647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Niort"/>
    <s v="WRI1025145"/>
    <n v="2.6426799999999999"/>
    <n v="46.328600000000002"/>
    <n v="-0.46489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36212133748736"/>
  </r>
  <r>
    <x v="50"/>
    <x v="50"/>
    <s v="NixÃ©ville-Blercourt"/>
    <s v="WRI1024296"/>
    <n v="12"/>
    <n v="49.111800000000002"/>
    <n v="5.261999999999999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Nohant-en-GraÃ§ay"/>
    <s v="WRI1024496"/>
    <n v="10"/>
    <n v="47.133600000000001"/>
    <n v="1.9121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Nohic"/>
    <s v="WRI1024951"/>
    <n v="4.55335"/>
    <n v="43.888399999999997"/>
    <n v="1.4384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5159554664386397"/>
  </r>
  <r>
    <x v="50"/>
    <x v="50"/>
    <s v="Noidans-le-Ferroux"/>
    <s v="WRI1025127"/>
    <n v="2.75"/>
    <n v="47.567500000000003"/>
    <n v="5.9481999999999999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0.804314912944699"/>
  </r>
  <r>
    <x v="50"/>
    <x v="50"/>
    <s v="Noirefontaine"/>
    <s v="WRI1024918"/>
    <n v="4.9000000000000004"/>
    <n v="47.347099999999998"/>
    <n v="6.7644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7.197053547687698"/>
  </r>
  <r>
    <x v="50"/>
    <x v="50"/>
    <s v="Noirlieu"/>
    <s v="WRI1024365"/>
    <n v="11.9"/>
    <n v="48.939700000000002"/>
    <n v="4.8048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649391479208202"/>
  </r>
  <r>
    <x v="50"/>
    <x v="50"/>
    <s v="Noves"/>
    <s v="WRI1025359"/>
    <n v="1.7355799999999999"/>
    <n v="43.858800000000002"/>
    <n v="4.89949999999999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8648230398369501"/>
  </r>
  <r>
    <x v="50"/>
    <x v="50"/>
    <s v="Noyales"/>
    <s v="WRI1024225"/>
    <n v="12"/>
    <n v="49.907400000000003"/>
    <n v="3.5392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Noyelles-sous-Lens"/>
    <s v="WRI1024668"/>
    <n v="8.3249999999999993"/>
    <n v="50.428800000000003"/>
    <n v="2.8754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32.707607872823502"/>
  </r>
  <r>
    <x v="50"/>
    <x v="50"/>
    <s v="Noyers-Saint-Martin"/>
    <s v="WRI1024318"/>
    <n v="12"/>
    <n v="49.546900000000001"/>
    <n v="2.26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Nozay"/>
    <s v="WRI1024232"/>
    <n v="12"/>
    <n v="48.5"/>
    <n v="4.082499999999999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Nozeroy"/>
    <s v="WRI1025693"/>
    <n v="1.1000000000000001"/>
    <n v="46.769500000000001"/>
    <n v="6.0354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.8605630413176502"/>
  </r>
  <r>
    <x v="50"/>
    <x v="50"/>
    <s v="Nurlu"/>
    <s v="WRI1025766"/>
    <n v="1.0209999999999999"/>
    <n v="50.003999999999998"/>
    <n v="3.0158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0113474640423803"/>
  </r>
  <r>
    <x v="50"/>
    <x v="50"/>
    <s v="Nurlu"/>
    <s v="WRI1024732"/>
    <n v="8"/>
    <n v="50.003999999999998"/>
    <n v="3.015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Nyer"/>
    <s v="WRI1024870"/>
    <n v="5.6580000000000004"/>
    <n v="42.501399999999997"/>
    <n v="2.2744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9.857332443432"/>
  </r>
  <r>
    <x v="50"/>
    <x v="50"/>
    <s v="NÃ©oules"/>
    <s v="WRI1023997"/>
    <n v="24.0245"/>
    <n v="43.294600000000003"/>
    <n v="6.0260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9.655873610298997"/>
  </r>
  <r>
    <x v="50"/>
    <x v="50"/>
    <s v="NÃ©vian"/>
    <s v="WRI1024091"/>
    <n v="17.850000000000001"/>
    <n v="43.203800000000001"/>
    <n v="2.8856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3.974087218812301"/>
  </r>
  <r>
    <x v="50"/>
    <x v="50"/>
    <s v="NÃ®mes"/>
    <s v="WRI1024414"/>
    <n v="11.269539999999999"/>
    <n v="43.844499999999996"/>
    <n v="4.3475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8.601987716131799"/>
  </r>
  <r>
    <x v="50"/>
    <x v="50"/>
    <s v="NÃ®mes"/>
    <s v="WRI1024412"/>
    <n v="11.382"/>
    <n v="43.844499999999996"/>
    <n v="4.3475999999999999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4.718077214231599"/>
  </r>
  <r>
    <x v="50"/>
    <x v="50"/>
    <s v="ORAISON"/>
    <s v="WRI1002750"/>
    <n v="187"/>
    <n v="43.920999999999999"/>
    <n v="5.9249999999999998"/>
    <x v="0"/>
    <m/>
    <m/>
    <m/>
    <x v="0"/>
    <m/>
    <s v="RTE Transmission Operator"/>
    <s v="http://clients.rte-france.com/lang/an/visiteurs/vie/prod/parc_reference.jsp"/>
    <s v="GEODB"/>
    <m/>
    <m/>
    <m/>
    <m/>
    <m/>
    <n v="656.29571702400006"/>
  </r>
  <r>
    <x v="50"/>
    <x v="50"/>
    <s v="OTTMARSHEIM"/>
    <s v="WRI1002751"/>
    <n v="156"/>
    <n v="47.774000000000001"/>
    <n v="7.5229999999999997"/>
    <x v="0"/>
    <m/>
    <m/>
    <m/>
    <x v="0"/>
    <m/>
    <s v="RTE Transmission Operator"/>
    <s v="http://clients.rte-france.com/lang/an/visiteurs/vie/prod/parc_reference.jsp"/>
    <s v="GEODB"/>
    <m/>
    <m/>
    <m/>
    <m/>
    <m/>
    <n v="547.49803131413898"/>
  </r>
  <r>
    <x v="50"/>
    <x v="50"/>
    <s v="Ocana"/>
    <s v="WRI1026711"/>
    <n v="42.5"/>
    <n v="41.945999999999998"/>
    <n v="8.9350000000000005"/>
    <x v="0"/>
    <m/>
    <m/>
    <m/>
    <x v="113"/>
    <s v="EDF"/>
    <s v="EDF"/>
    <s v="https://www.edf.fr/en/the-edf-group/industrial-provider/renewable-energies/hydropower"/>
    <s v="GEODB"/>
    <m/>
    <m/>
    <m/>
    <m/>
    <m/>
    <n v="149.15811750545399"/>
  </r>
  <r>
    <x v="50"/>
    <x v="50"/>
    <s v="Oinville-Saint-Liphard"/>
    <s v="WRI1024040"/>
    <n v="20.8"/>
    <n v="48.234699999999997"/>
    <n v="1.9241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9.588852333406003"/>
  </r>
  <r>
    <x v="50"/>
    <x v="50"/>
    <s v="Olargues"/>
    <s v="WRI1024805"/>
    <n v="6.4"/>
    <n v="43.5411"/>
    <n v="2.9176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2.461457694939"/>
  </r>
  <r>
    <x v="50"/>
    <x v="50"/>
    <s v="Olette"/>
    <s v="WRI1024427"/>
    <n v="10.86"/>
    <n v="42.596200000000003"/>
    <n v="2.2423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8.114286026099698"/>
  </r>
  <r>
    <x v="50"/>
    <x v="50"/>
    <s v="Olivese"/>
    <s v="WRI1025491"/>
    <n v="1.4"/>
    <n v="41.840699999999998"/>
    <n v="9.069000000000000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9134438707679102"/>
  </r>
  <r>
    <x v="50"/>
    <x v="50"/>
    <s v="OlliÃ¨res"/>
    <s v="WRI1024039"/>
    <n v="20.80707"/>
    <n v="43.5105"/>
    <n v="5.8170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4.345045188063999"/>
  </r>
  <r>
    <x v="50"/>
    <x v="50"/>
    <s v="Oloron-Sainte-Marie"/>
    <s v="WRI1024869"/>
    <n v="5.7"/>
    <n v="43.155999999999999"/>
    <n v="-0.58689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0.0047357595551"/>
  </r>
  <r>
    <x v="50"/>
    <x v="50"/>
    <s v="Omey"/>
    <s v="WRI1024991"/>
    <n v="4.2"/>
    <n v="48.852699999999999"/>
    <n v="4.5095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7.9939028750146699"/>
  </r>
  <r>
    <x v="50"/>
    <x v="50"/>
    <s v="Omissy"/>
    <s v="WRI1024226"/>
    <n v="12"/>
    <n v="49.881"/>
    <n v="3.298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Onesse-et-Laharie"/>
    <s v="WRI1024967"/>
    <n v="4.4772600000000002"/>
    <n v="44.072200000000002"/>
    <n v="-1.026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3903580378550098"/>
  </r>
  <r>
    <x v="50"/>
    <x v="50"/>
    <s v="Onet-le-ChÃ¢teau"/>
    <s v="WRI1024996"/>
    <n v="4.1660399999999997"/>
    <n v="44.3827"/>
    <n v="2.5598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6.8766449122957898"/>
  </r>
  <r>
    <x v="50"/>
    <x v="50"/>
    <s v="Oo"/>
    <s v="WRI1026696"/>
    <n v="30"/>
    <n v="42.804000000000002"/>
    <n v="0.56000000000000005"/>
    <x v="0"/>
    <m/>
    <m/>
    <m/>
    <x v="121"/>
    <s v="EDF"/>
    <s v="EDF"/>
    <s v="https://www.edf.fr/en/the-edf-group/industrial-provider/renewable-energies/hydropower"/>
    <s v="GEODB"/>
    <m/>
    <m/>
    <m/>
    <m/>
    <m/>
    <n v="105.28808294502601"/>
  </r>
  <r>
    <x v="50"/>
    <x v="50"/>
    <s v="Opoul-PÃ©rillos"/>
    <s v="WRI1024446"/>
    <n v="10.5"/>
    <n v="42.88"/>
    <n v="2.8578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984757187536601"/>
  </r>
  <r>
    <x v="50"/>
    <x v="50"/>
    <s v="Orange"/>
    <s v="WRI1024877"/>
    <n v="5.4843500000000001"/>
    <n v="44.128999999999998"/>
    <n v="4.8103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9.0527041326414199"/>
  </r>
  <r>
    <x v="50"/>
    <x v="50"/>
    <s v="Orange"/>
    <s v="WRI1025793"/>
    <n v="1"/>
    <n v="44.128999999999998"/>
    <n v="4.8103999999999996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3.92884178652535"/>
  </r>
  <r>
    <x v="50"/>
    <x v="50"/>
    <s v="Orcevaux"/>
    <s v="WRI1024286"/>
    <n v="12"/>
    <n v="47.775500000000001"/>
    <n v="5.2702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Oresmaux"/>
    <s v="WRI1024346"/>
    <n v="12"/>
    <n v="49.766199999999998"/>
    <n v="2.2690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Orgeix"/>
    <s v="WRI1024895"/>
    <n v="5.2"/>
    <n v="42.675699999999999"/>
    <n v="1.8767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8.249934377137901"/>
  </r>
  <r>
    <x v="50"/>
    <x v="50"/>
    <s v="Orgnac-l'Aven"/>
    <s v="WRI1025481"/>
    <n v="1.4248000000000001"/>
    <n v="44.3095"/>
    <n v="4.4237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3518361972134301"/>
  </r>
  <r>
    <x v="50"/>
    <x v="50"/>
    <s v="Orlu"/>
    <s v="WRI1026742"/>
    <n v="88.8"/>
    <n v="42.689"/>
    <n v="1.9119999999999999"/>
    <x v="0"/>
    <m/>
    <m/>
    <m/>
    <x v="97"/>
    <s v="EDF"/>
    <s v="EDF"/>
    <s v="https://www.edf.fr/en/the-edf-group/industrial-provider/renewable-energies/hydropower"/>
    <s v="GEODB"/>
    <m/>
    <m/>
    <m/>
    <m/>
    <m/>
    <n v="311.65272551727901"/>
  </r>
  <r>
    <x v="50"/>
    <x v="50"/>
    <s v="OrlÃ©ans"/>
    <s v="WRI1024274"/>
    <n v="12"/>
    <n v="47.8825"/>
    <n v="1.9166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7.1461014383042"/>
  </r>
  <r>
    <x v="50"/>
    <x v="50"/>
    <s v="Ornon"/>
    <s v="WRI1025542"/>
    <n v="1.3"/>
    <n v="45.040500000000002"/>
    <n v="5.9650999999999996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5624835942844904"/>
  </r>
  <r>
    <x v="50"/>
    <x v="50"/>
    <s v="Orthez"/>
    <s v="WRI1025408"/>
    <n v="1.6"/>
    <n v="43.494"/>
    <n v="-0.78010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6153644237347597"/>
  </r>
  <r>
    <x v="50"/>
    <x v="50"/>
    <s v="Ortillon"/>
    <s v="WRI1023963"/>
    <n v="35"/>
    <n v="48.493099999999998"/>
    <n v="4.2335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66.615857291788899"/>
  </r>
  <r>
    <x v="50"/>
    <x v="50"/>
    <s v="Orvilliers-Saint-Julien"/>
    <s v="WRI1024233"/>
    <n v="12"/>
    <n v="48.438800000000001"/>
    <n v="3.8220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Ouanne"/>
    <s v="WRI1024089"/>
    <n v="18"/>
    <n v="47.657699999999998"/>
    <n v="3.4190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4.259583750062902"/>
  </r>
  <r>
    <x v="50"/>
    <x v="50"/>
    <s v="Oupia"/>
    <s v="WRI1024691"/>
    <n v="8.1"/>
    <n v="43.288499999999999"/>
    <n v="2.7751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416812687528299"/>
  </r>
  <r>
    <x v="50"/>
    <x v="50"/>
    <s v="Ouzouer-le-MarchÃ©"/>
    <s v="WRI1024510"/>
    <n v="10"/>
    <n v="47.902799999999999"/>
    <n v="1.533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PALUEL"/>
    <s v="WRI1002752"/>
    <n v="5320"/>
    <n v="49.858199999999997"/>
    <n v="0.63539999999999996"/>
    <x v="5"/>
    <m/>
    <m/>
    <m/>
    <x v="0"/>
    <m/>
    <s v="RTE Transmission Operator"/>
    <s v="http://clients.rte-france.com/lang/an/visiteurs/vie/prod/parc_reference.jsp"/>
    <s v="GEODB"/>
    <m/>
    <m/>
    <m/>
    <m/>
    <m/>
    <n v="36781.905274829704"/>
  </r>
  <r>
    <x v="50"/>
    <x v="50"/>
    <s v="PASSY"/>
    <s v="WRI1002753"/>
    <n v="104"/>
    <n v="45.920299999999997"/>
    <n v="6.6877000000000004"/>
    <x v="0"/>
    <m/>
    <m/>
    <m/>
    <x v="0"/>
    <m/>
    <s v="RTE Transmission Operator"/>
    <s v="http://clients.rte-france.com/lang/an/visiteurs/vie/prod/parc_reference.jsp"/>
    <s v="CARMA"/>
    <m/>
    <m/>
    <m/>
    <m/>
    <m/>
    <n v="364.998687542759"/>
  </r>
  <r>
    <x v="50"/>
    <x v="50"/>
    <s v="PENLY"/>
    <s v="WRI1002754"/>
    <n v="2660"/>
    <n v="49.976399999999998"/>
    <n v="1.2107000000000001"/>
    <x v="5"/>
    <m/>
    <m/>
    <m/>
    <x v="0"/>
    <m/>
    <s v="RTE Transmission Operator"/>
    <s v="http://clients.rte-france.com/lang/an/visiteurs/vie/prod/parc_reference.jsp"/>
    <s v="GEODB"/>
    <m/>
    <m/>
    <m/>
    <m/>
    <m/>
    <n v="18390.952637414801"/>
  </r>
  <r>
    <x v="50"/>
    <x v="50"/>
    <s v="PIED DE BORNE"/>
    <s v="WRI1002755"/>
    <n v="109.4"/>
    <n v="44.478999999999999"/>
    <n v="3.9860000000000002"/>
    <x v="0"/>
    <m/>
    <m/>
    <m/>
    <x v="0"/>
    <m/>
    <s v="RTE Transmission Operator"/>
    <s v="http://clients.rte-france.com/lang/an/visiteurs/vie/prod/parc_reference.jsp"/>
    <s v="GEODB"/>
    <m/>
    <m/>
    <m/>
    <m/>
    <m/>
    <n v="383.95054247286402"/>
  </r>
  <r>
    <x v="50"/>
    <x v="50"/>
    <s v="PORCHEVILLE"/>
    <s v="WRI1002757"/>
    <n v="2290"/>
    <n v="48.969200000000001"/>
    <n v="1.7587999999999999"/>
    <x v="3"/>
    <m/>
    <m/>
    <m/>
    <x v="0"/>
    <m/>
    <s v="RTE Transmission Operator"/>
    <s v="http://clients.rte-france.com/lang/an/visiteurs/vie/prod/parc_reference.jsp"/>
    <s v="GEODB"/>
    <m/>
    <m/>
    <m/>
    <m/>
    <m/>
    <n v="942.51139471285296"/>
  </r>
  <r>
    <x v="50"/>
    <x v="50"/>
    <s v="POUGET"/>
    <s v="WRI1002758"/>
    <n v="446.9"/>
    <n v="44.06"/>
    <n v="2.7690000000000001"/>
    <x v="0"/>
    <m/>
    <m/>
    <m/>
    <x v="0"/>
    <m/>
    <s v="RTE Transmission Operator"/>
    <s v="http://clients.rte-france.com/lang/an/visiteurs/vie/prod/parc_reference.jsp"/>
    <s v="GEODB"/>
    <m/>
    <m/>
    <m/>
    <m/>
    <m/>
    <n v="1568.44147560441"/>
  </r>
  <r>
    <x v="50"/>
    <x v="50"/>
    <s v="PRAGNERES"/>
    <s v="WRI1002759"/>
    <n v="189.2"/>
    <n v="42.820999999999998"/>
    <n v="0.01"/>
    <x v="0"/>
    <m/>
    <m/>
    <m/>
    <x v="0"/>
    <m/>
    <s v="RTE Transmission Operator"/>
    <s v="http://clients.rte-france.com/lang/an/visiteurs/vie/prod/parc_reference.jsp"/>
    <s v="GEODB"/>
    <m/>
    <m/>
    <m/>
    <m/>
    <m/>
    <n v="664.01684310663597"/>
  </r>
  <r>
    <x v="50"/>
    <x v="50"/>
    <s v="PROVENCE 5"/>
    <s v="WRI1002760"/>
    <n v="595"/>
    <n v="43.467199999999998"/>
    <n v="5.4874999999999998"/>
    <x v="6"/>
    <m/>
    <m/>
    <m/>
    <x v="0"/>
    <m/>
    <s v="RTE Transmission Operator"/>
    <s v="http://clients.rte-france.com/lang/an/visiteurs/vie/prod/parc_reference.jsp"/>
    <s v="GEODB"/>
    <m/>
    <m/>
    <m/>
    <m/>
    <m/>
    <n v="1999.53286713286"/>
  </r>
  <r>
    <x v="50"/>
    <x v="50"/>
    <s v="Paizay-le-Tort"/>
    <s v="WRI1024335"/>
    <n v="12"/>
    <n v="46.167400000000001"/>
    <n v="-0.171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Palasca"/>
    <s v="WRI1025171"/>
    <n v="2.4782000000000002"/>
    <n v="42.630299999999998"/>
    <n v="9.057399999999999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0906235709814203"/>
  </r>
  <r>
    <x v="50"/>
    <x v="50"/>
    <s v="Pamiers"/>
    <s v="WRI1025208"/>
    <n v="2.3026399999999998"/>
    <n v="43.123600000000003"/>
    <n v="1.6158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8008366796403199"/>
  </r>
  <r>
    <x v="50"/>
    <x v="50"/>
    <s v="Pamproux"/>
    <s v="WRI1024336"/>
    <n v="12"/>
    <n v="46.411700000000003"/>
    <n v="-4.2999999999999997E-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PannecÃ©"/>
    <s v="WRI1024083"/>
    <n v="18"/>
    <n v="47.488"/>
    <n v="-1.215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4.259583750062902"/>
  </r>
  <r>
    <x v="50"/>
    <x v="50"/>
    <s v="Pardies"/>
    <s v="WRI1025191"/>
    <n v="2.4"/>
    <n v="43.366700000000002"/>
    <n v="-0.58679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8.4230466356021392"/>
  </r>
  <r>
    <x v="50"/>
    <x v="50"/>
    <s v="Passy"/>
    <s v="WRI1025096"/>
    <n v="3.1"/>
    <n v="45.954000000000001"/>
    <n v="6.7397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0.8797685709861"/>
  </r>
  <r>
    <x v="50"/>
    <x v="50"/>
    <s v="Patay"/>
    <s v="WRI1024275"/>
    <n v="12"/>
    <n v="48.050899999999999"/>
    <n v="1.693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Pau"/>
    <s v="WRI1024969"/>
    <n v="4.4424799999999998"/>
    <n v="43.3202"/>
    <n v="-0.34970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3329486730746298"/>
  </r>
  <r>
    <x v="50"/>
    <x v="50"/>
    <s v="Pauillac"/>
    <s v="WRI1024608"/>
    <n v="9.0411999999999999"/>
    <n v="45.198700000000002"/>
    <n v="-0.758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4.9237938140413"/>
  </r>
  <r>
    <x v="50"/>
    <x v="50"/>
    <s v="Payns"/>
    <s v="WRI1024052"/>
    <n v="20"/>
    <n v="48.375599999999999"/>
    <n v="3.957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8.066204166736497"/>
  </r>
  <r>
    <x v="50"/>
    <x v="50"/>
    <s v="Pellafol"/>
    <s v="WRI1025109"/>
    <n v="3"/>
    <n v="44.782400000000003"/>
    <n v="5.8806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5.7099306250104798"/>
  </r>
  <r>
    <x v="50"/>
    <x v="50"/>
    <s v="Penin"/>
    <s v="WRI1024012"/>
    <n v="24"/>
    <n v="50.330599999999997"/>
    <n v="2.4883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5.679445000083803"/>
  </r>
  <r>
    <x v="50"/>
    <x v="50"/>
    <s v="Perles-et-Castelet"/>
    <s v="WRI1025226"/>
    <n v="2.2400000000000002"/>
    <n v="42.7179"/>
    <n v="1.774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7.8615101932286704"/>
  </r>
  <r>
    <x v="50"/>
    <x v="50"/>
    <s v="Pernes-les-Fontaines"/>
    <s v="WRI1025448"/>
    <n v="1.49932"/>
    <n v="43.996200000000002"/>
    <n v="5.0401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4748421162310801"/>
  </r>
  <r>
    <x v="50"/>
    <x v="50"/>
    <s v="Perpignan"/>
    <s v="WRI1023988"/>
    <n v="25.626339999999999"/>
    <n v="42.712400000000002"/>
    <n v="2.933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2.2999396505463"/>
  </r>
  <r>
    <x v="50"/>
    <x v="50"/>
    <s v="Persac"/>
    <s v="WRI1025646"/>
    <n v="1.1519999999999999"/>
    <n v="46.341099999999997"/>
    <n v="0.73119999999999996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0430623850890299"/>
  </r>
  <r>
    <x v="50"/>
    <x v="50"/>
    <s v="Pertain"/>
    <s v="WRI1024207"/>
    <n v="12.3"/>
    <n v="49.805900000000001"/>
    <n v="2.8681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3.410715562542901"/>
  </r>
  <r>
    <x v="50"/>
    <x v="50"/>
    <s v="Pertuis"/>
    <s v="WRI1025518"/>
    <n v="1.3419099999999999"/>
    <n v="43.6873"/>
    <n v="5.520800000000000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2150143959872799"/>
  </r>
  <r>
    <x v="50"/>
    <x v="50"/>
    <s v="Pessac"/>
    <s v="WRI1024865"/>
    <n v="5.7186399999999997"/>
    <n v="44.791899999999998"/>
    <n v="-0.6760000000000000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9.4394332894670292"/>
  </r>
  <r>
    <x v="50"/>
    <x v="50"/>
    <s v="Petit-Bourg"/>
    <s v="WRI1025598"/>
    <n v="1.2119"/>
    <n v="16.171500000000002"/>
    <n v="-61.6576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0041429492066"/>
  </r>
  <r>
    <x v="50"/>
    <x v="50"/>
    <s v="Petit-Canal"/>
    <s v="WRI1024564"/>
    <n v="9.5150000000000006"/>
    <n v="16.389900000000001"/>
    <n v="-61.4498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8.109996632324901"/>
  </r>
  <r>
    <x v="50"/>
    <x v="50"/>
    <s v="Petit-Canal"/>
    <s v="WRI1024170"/>
    <n v="13.39734"/>
    <n v="16.389900000000001"/>
    <n v="-61.4498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2.114225967416701"/>
  </r>
  <r>
    <x v="50"/>
    <x v="50"/>
    <s v="Petit-Palais-et-Cornemps"/>
    <s v="WRI1024474"/>
    <n v="10.230090000000001"/>
    <n v="44.981400000000001"/>
    <n v="-5.6300000000000003E-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6.8862268127113"/>
  </r>
  <r>
    <x v="50"/>
    <x v="50"/>
    <s v="Peynier"/>
    <s v="WRI1025780"/>
    <n v="1.0076099999999999"/>
    <n v="43.439900000000002"/>
    <n v="5.625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6632044291649499"/>
  </r>
  <r>
    <x v="50"/>
    <x v="50"/>
    <s v="Peyrelevade"/>
    <s v="WRI1024612"/>
    <n v="9"/>
    <n v="45.7104"/>
    <n v="2.0373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129791875031401"/>
  </r>
  <r>
    <x v="50"/>
    <x v="50"/>
    <s v="Peyrissac"/>
    <s v="WRI1025613"/>
    <n v="1.2"/>
    <n v="45.506"/>
    <n v="1.6949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2115233178010696"/>
  </r>
  <r>
    <x v="50"/>
    <x v="50"/>
    <s v="Philondenx"/>
    <s v="WRI1025126"/>
    <n v="2.76294"/>
    <n v="43.567799999999998"/>
    <n v="-0.4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5606276689562604"/>
  </r>
  <r>
    <x v="50"/>
    <x v="50"/>
    <s v="Pia"/>
    <s v="WRI1025396"/>
    <n v="1.62849"/>
    <n v="42.749200000000002"/>
    <n v="2.915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68805567714774"/>
  </r>
  <r>
    <x v="50"/>
    <x v="50"/>
    <s v="Pierre Benite"/>
    <s v="WRI1026738"/>
    <n v="84"/>
    <n v="45.701999999999998"/>
    <n v="4.8419999999999996"/>
    <x v="0"/>
    <m/>
    <m/>
    <m/>
    <x v="30"/>
    <s v="GDF-SUEZ"/>
    <s v="GDF Suez"/>
    <s v="https://www.google.com/url?sa=t&amp;rct=j&amp;q=&amp;esrc=s&amp;source=web&amp;cd=1&amp;ved=0ahUKEwjEnZCx08nRAhWg0YMKHTOPA44QFggaMAA&amp;url=https%3A%2F%2Fwww.engie.com%2Fwp-content%2Fuploads%2F2014%2F08%2Fgdf-suez-analyst-pack-h1-2014-vdef.xlsx&amp;usg=AFQjCNGc2ScgE-1yvO4z_L-JlmOchrj8JA&amp;sig2=xPDWHDRk2KIN7MmJspH6Bg&amp;bvm=bv.144224172 d.amc&amp;cad=rja"/>
    <s v="GEODB"/>
    <m/>
    <m/>
    <m/>
    <m/>
    <m/>
    <n v="294.80663224607503"/>
  </r>
  <r>
    <x v="50"/>
    <x v="50"/>
    <s v="Pierrelatte"/>
    <s v="WRI1024259"/>
    <n v="12"/>
    <n v="44.360900000000001"/>
    <n v="4.6871999999999998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7.1461014383042"/>
  </r>
  <r>
    <x v="50"/>
    <x v="50"/>
    <s v="Pierrelatte"/>
    <s v="WRI1024602"/>
    <n v="9.1550499999999992"/>
    <n v="44.360900000000001"/>
    <n v="4.6871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5.111719523651599"/>
  </r>
  <r>
    <x v="50"/>
    <x v="50"/>
    <s v="Pinet"/>
    <s v="WRI1026730"/>
    <n v="66.5"/>
    <n v="44.07"/>
    <n v="2.8050000000000002"/>
    <x v="0"/>
    <m/>
    <m/>
    <m/>
    <x v="122"/>
    <s v="EDF"/>
    <s v="EDF"/>
    <s v="https://www.edf.fr/en/the-edf-group/industrial-provider/renewable-energies/hydropower"/>
    <s v="GEODB"/>
    <m/>
    <m/>
    <m/>
    <m/>
    <m/>
    <n v="233.38858386147601"/>
  </r>
  <r>
    <x v="50"/>
    <x v="50"/>
    <s v="Pissos"/>
    <s v="WRI1024645"/>
    <n v="8.5459899999999998"/>
    <n v="44.295699999999997"/>
    <n v="-0.7806999999999999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4.1063788763503"/>
  </r>
  <r>
    <x v="50"/>
    <x v="50"/>
    <s v="Pithiviers"/>
    <s v="WRI1024912"/>
    <n v="4.97"/>
    <n v="48.180199999999999"/>
    <n v="2.2490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9.526343679031001"/>
  </r>
  <r>
    <x v="50"/>
    <x v="50"/>
    <s v="Pithiviers-le-Vieil"/>
    <s v="WRI1024512"/>
    <n v="10"/>
    <n v="48.174100000000003"/>
    <n v="2.2061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Plaisance-du-Touch"/>
    <s v="WRI1025150"/>
    <n v="2.6234099999999998"/>
    <n v="43.557200000000002"/>
    <n v="1.2854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3303134461901198"/>
  </r>
  <r>
    <x v="50"/>
    <x v="50"/>
    <s v="PlessÃ©"/>
    <s v="WRI1025630"/>
    <n v="1.1778200000000001"/>
    <n v="47.555599999999998"/>
    <n v="-1.8902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9441603802652401"/>
  </r>
  <r>
    <x v="50"/>
    <x v="50"/>
    <s v="Plestan"/>
    <s v="WRI1024148"/>
    <n v="14"/>
    <n v="48.414499999999997"/>
    <n v="-2.441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6.646342916715501"/>
  </r>
  <r>
    <x v="50"/>
    <x v="50"/>
    <s v="Pleugriffet"/>
    <s v="WRI1024530"/>
    <n v="10"/>
    <n v="47.994"/>
    <n v="-2.691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Pleyber-Christ"/>
    <s v="WRI1024690"/>
    <n v="8.1"/>
    <n v="48.510599999999997"/>
    <n v="-3.8717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416812687528299"/>
  </r>
  <r>
    <x v="50"/>
    <x v="50"/>
    <s v="Plogastel-Saint-Germain"/>
    <s v="WRI1024586"/>
    <n v="9.1999999999999993"/>
    <n v="47.9773"/>
    <n v="-4.2636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5104539166988"/>
  </r>
  <r>
    <x v="50"/>
    <x v="50"/>
    <s v="Plomodiern"/>
    <s v="WRI1024262"/>
    <n v="12"/>
    <n v="48.180900000000001"/>
    <n v="-4.216999999999999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Plouarzel"/>
    <s v="WRI1025060"/>
    <n v="3.4"/>
    <n v="48.439"/>
    <n v="-4.7202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6.4712547083452101"/>
  </r>
  <r>
    <x v="50"/>
    <x v="50"/>
    <s v="Plouasne"/>
    <s v="WRI1024910"/>
    <n v="5"/>
    <n v="48.311799999999998"/>
    <n v="-2.007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7.5480138241711"/>
  </r>
  <r>
    <x v="50"/>
    <x v="50"/>
    <s v="PloudalmÃ©zeau"/>
    <s v="WRI1024604"/>
    <n v="9.1"/>
    <n v="48.537199999999999"/>
    <n v="-4.66940000000000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320122895865101"/>
  </r>
  <r>
    <x v="50"/>
    <x v="50"/>
    <s v="Ploufragan"/>
    <s v="WRI1025689"/>
    <n v="1.1005"/>
    <n v="48.487099999999998"/>
    <n v="-2.8083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165326607477399"/>
  </r>
  <r>
    <x v="50"/>
    <x v="50"/>
    <s v="Plougras"/>
    <s v="WRI1024838"/>
    <n v="6"/>
    <n v="48.496499999999997"/>
    <n v="-3.5644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419861250020899"/>
  </r>
  <r>
    <x v="50"/>
    <x v="50"/>
    <s v="Plouguin"/>
    <s v="WRI1024021"/>
    <n v="23.29"/>
    <n v="48.529000000000003"/>
    <n v="-4.5933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4.328094752164702"/>
  </r>
  <r>
    <x v="50"/>
    <x v="50"/>
    <s v="Plouigneau"/>
    <s v="WRI1024509"/>
    <n v="10"/>
    <n v="48.573599999999999"/>
    <n v="-3.703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Plouisy"/>
    <s v="WRI1024787"/>
    <n v="6.8"/>
    <n v="48.584099999999999"/>
    <n v="-3.191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2.942509416690401"/>
  </r>
  <r>
    <x v="50"/>
    <x v="50"/>
    <s v="Ploumoguer"/>
    <s v="WRI1024867"/>
    <n v="5.7"/>
    <n v="48.3996"/>
    <n v="-4.715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0.8488681875199"/>
  </r>
  <r>
    <x v="50"/>
    <x v="50"/>
    <s v="PlounÃ©vez-Quintin"/>
    <s v="WRI1025280"/>
    <n v="2"/>
    <n v="48.285299999999999"/>
    <n v="-3.2406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.8066204166736499"/>
  </r>
  <r>
    <x v="50"/>
    <x v="50"/>
    <s v="Plourin"/>
    <s v="WRI1025061"/>
    <n v="3.4"/>
    <n v="48.502600000000001"/>
    <n v="-4.68430000000000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6.4712547083452101"/>
  </r>
  <r>
    <x v="50"/>
    <x v="50"/>
    <s v="Plouvien"/>
    <s v="WRI1024451"/>
    <n v="10.4"/>
    <n v="48.539700000000003"/>
    <n v="-4.4657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794426166703001"/>
  </r>
  <r>
    <x v="50"/>
    <x v="50"/>
    <s v="PlouyÃ©"/>
    <s v="WRI1025107"/>
    <n v="3"/>
    <n v="48.3202"/>
    <n v="-3.7343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5.7099306250104798"/>
  </r>
  <r>
    <x v="50"/>
    <x v="50"/>
    <s v="PlozÃ©vet"/>
    <s v="WRI1024842"/>
    <n v="6"/>
    <n v="47.982799999999997"/>
    <n v="-4.4092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419861250020899"/>
  </r>
  <r>
    <x v="50"/>
    <x v="50"/>
    <s v="Plumelin"/>
    <s v="WRI1025563"/>
    <n v="1.25803"/>
    <n v="47.882300000000001"/>
    <n v="-2.8877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765584581558199"/>
  </r>
  <r>
    <x v="50"/>
    <x v="50"/>
    <s v="Plumieux"/>
    <s v="WRI1024642"/>
    <n v="8.6"/>
    <n v="48.105899999999998"/>
    <n v="-2.590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6.368467791696698"/>
  </r>
  <r>
    <x v="50"/>
    <x v="50"/>
    <s v="Pluzunet"/>
    <s v="WRI1024839"/>
    <n v="6"/>
    <n v="48.636499999999998"/>
    <n v="-3.370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419861250020899"/>
  </r>
  <r>
    <x v="50"/>
    <x v="50"/>
    <s v="PlÃ©chÃ¢tel"/>
    <s v="WRI1024924"/>
    <n v="4.8"/>
    <n v="47.875100000000003"/>
    <n v="-1.734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9.1358890000167694"/>
  </r>
  <r>
    <x v="50"/>
    <x v="50"/>
    <s v="PlÃ©lan-le-Grand"/>
    <s v="WRI1024263"/>
    <n v="12"/>
    <n v="47.996600000000001"/>
    <n v="-2.0796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PlÃ©met"/>
    <s v="WRI1025675"/>
    <n v="1.11259"/>
    <n v="48.186"/>
    <n v="-2.5861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3648893504891"/>
  </r>
  <r>
    <x v="50"/>
    <x v="50"/>
    <s v="Poey-d'Oloron"/>
    <s v="WRI1025582"/>
    <n v="1.236"/>
    <n v="43.247100000000003"/>
    <n v="-0.6633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3378690173351"/>
  </r>
  <r>
    <x v="50"/>
    <x v="50"/>
    <s v="Poggio-di-Nazza"/>
    <s v="WRI1024958"/>
    <n v="4.5"/>
    <n v="42.052300000000002"/>
    <n v="9.292899999999999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4278936604859904"/>
  </r>
  <r>
    <x v="50"/>
    <x v="50"/>
    <s v="Poggio-di-Venaco"/>
    <s v="WRI1024962"/>
    <n v="4.49"/>
    <n v="42.268900000000002"/>
    <n v="9.205999999999999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4113872301293604"/>
  </r>
  <r>
    <x v="50"/>
    <x v="50"/>
    <s v="Pogny"/>
    <s v="WRI1024992"/>
    <n v="4.2"/>
    <n v="48.866199999999999"/>
    <n v="4.495199999999999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7.9939028750146699"/>
  </r>
  <r>
    <x v="50"/>
    <x v="50"/>
    <s v="Poinson-lÃ¨s-Nogent"/>
    <s v="WRI1023995"/>
    <n v="24.3"/>
    <n v="47.991500000000002"/>
    <n v="5.3802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6.250438062584898"/>
  </r>
  <r>
    <x v="50"/>
    <x v="50"/>
    <s v="Pointis-Inard"/>
    <s v="WRI1024952"/>
    <n v="4.55"/>
    <n v="43.0837"/>
    <n v="0.79710000000000003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5.9686925799957"/>
  </r>
  <r>
    <x v="50"/>
    <x v="50"/>
    <s v="Pointis-de-RiviÃ¨re"/>
    <s v="WRI1024770"/>
    <n v="7.0149999999999997"/>
    <n v="43.091099999999997"/>
    <n v="0.62549999999999994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4.619863395312102"/>
  </r>
  <r>
    <x v="50"/>
    <x v="50"/>
    <s v="Poinville"/>
    <s v="WRI1023959"/>
    <n v="35.75"/>
    <n v="48.174599999999998"/>
    <n v="1.9098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68.043339948041506"/>
  </r>
  <r>
    <x v="50"/>
    <x v="50"/>
    <s v="Poiseul-la-Grange"/>
    <s v="WRI1024497"/>
    <n v="10"/>
    <n v="47.577500000000001"/>
    <n v="4.7937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Poitiers"/>
    <s v="WRI1025330"/>
    <n v="1.8423499999999999"/>
    <n v="46.583399999999997"/>
    <n v="0.359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04106219675475"/>
  </r>
  <r>
    <x v="50"/>
    <x v="50"/>
    <s v="Pompogne"/>
    <s v="WRI1023969"/>
    <n v="32.523600000000002"/>
    <n v="44.200200000000002"/>
    <n v="0.12429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3.684853834707198"/>
  </r>
  <r>
    <x v="50"/>
    <x v="50"/>
    <s v="Pont-Melvez"/>
    <s v="WRI1024065"/>
    <n v="19.5"/>
    <n v="48.474299999999999"/>
    <n v="-3.284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7.114549062568102"/>
  </r>
  <r>
    <x v="50"/>
    <x v="50"/>
    <s v="Pont-Remy"/>
    <s v="WRI1024347"/>
    <n v="12"/>
    <n v="50.062199999999997"/>
    <n v="1.9142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Pont-Saint-Esprit"/>
    <s v="WRI1025532"/>
    <n v="1.3120799999999999"/>
    <n v="44.252400000000002"/>
    <n v="4.6391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657757142334302"/>
  </r>
  <r>
    <x v="50"/>
    <x v="50"/>
    <s v="Pont-de-Larn"/>
    <s v="WRI1025419"/>
    <n v="1.573"/>
    <n v="43.531100000000002"/>
    <n v="2.4094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5206051490842398"/>
  </r>
  <r>
    <x v="50"/>
    <x v="50"/>
    <s v="Pont-de-Larn"/>
    <s v="WRI1025242"/>
    <n v="2.17469"/>
    <n v="43.531100000000002"/>
    <n v="2.4094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58963690322717"/>
  </r>
  <r>
    <x v="50"/>
    <x v="50"/>
    <s v="Pont-de-Roide"/>
    <s v="WRI1025281"/>
    <n v="2"/>
    <n v="47.385300000000001"/>
    <n v="6.7628000000000004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7.0192055296684499"/>
  </r>
  <r>
    <x v="50"/>
    <x v="50"/>
    <s v="Pont-de-Salars"/>
    <s v="WRI1024239"/>
    <n v="12"/>
    <n v="44.277900000000002"/>
    <n v="2.7097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Pont-de-l'IsÃ¨re"/>
    <s v="WRI1025139"/>
    <n v="2.6672799999999999"/>
    <n v="45.015599999999999"/>
    <n v="4.881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4027271561646799"/>
  </r>
  <r>
    <x v="50"/>
    <x v="50"/>
    <s v="Pont-sur-Sambre"/>
    <s v="WRI1002756"/>
    <n v="412"/>
    <n v="50.230800000000002"/>
    <n v="3.8653"/>
    <x v="1"/>
    <m/>
    <m/>
    <m/>
    <x v="0"/>
    <m/>
    <s v="RTE Transmission Operator"/>
    <s v="http://clients.rte-france.com/lang/an/visiteurs/vie/prod/parc_reference.jsp"/>
    <s v="GEODB"/>
    <m/>
    <m/>
    <m/>
    <m/>
    <m/>
    <n v="1048.1437986818401"/>
  </r>
  <r>
    <x v="50"/>
    <x v="50"/>
    <s v="Pontcharra"/>
    <s v="WRI1024171"/>
    <n v="13.335000000000001"/>
    <n v="45.419899999999998"/>
    <n v="6.0209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6.800552869064397"/>
  </r>
  <r>
    <x v="50"/>
    <x v="50"/>
    <s v="Pontcharra"/>
    <s v="WRI1025477"/>
    <n v="1.43215"/>
    <n v="45.419899999999998"/>
    <n v="6.0209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3639684235255598"/>
  </r>
  <r>
    <x v="50"/>
    <x v="50"/>
    <s v="Pontenx-les-Forges"/>
    <s v="WRI1025451"/>
    <n v="1.4950300000000001"/>
    <n v="44.255000000000003"/>
    <n v="-1.0878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4677608576080798"/>
  </r>
  <r>
    <x v="50"/>
    <x v="50"/>
    <s v="Pontenx-les-Forges"/>
    <s v="WRI1025166"/>
    <n v="2.5"/>
    <n v="44.255000000000003"/>
    <n v="-1.0878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9.8221044663133892"/>
  </r>
  <r>
    <x v="50"/>
    <x v="50"/>
    <s v="Pontruet"/>
    <s v="WRI1024227"/>
    <n v="12"/>
    <n v="49.914900000000003"/>
    <n v="3.229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Port-Mort"/>
    <s v="WRI1024828"/>
    <n v="6.09"/>
    <n v="49.173699999999997"/>
    <n v="1.4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1.3734808378404"/>
  </r>
  <r>
    <x v="50"/>
    <x v="50"/>
    <s v="Port-Saint-Louis-du-RhÃ´ne"/>
    <s v="WRI1025205"/>
    <n v="2.3243900000000002"/>
    <n v="43.4161"/>
    <n v="4.8059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8367381656660098"/>
  </r>
  <r>
    <x v="50"/>
    <x v="50"/>
    <s v="Port-Saint-Louis-du-RhÃ´ne"/>
    <s v="WRI1024036"/>
    <n v="21.25"/>
    <n v="43.4161"/>
    <n v="4.8059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0.4453419271576"/>
  </r>
  <r>
    <x v="50"/>
    <x v="50"/>
    <s v="Porta"/>
    <s v="WRI1025599"/>
    <n v="1.208"/>
    <n v="42.515799999999999"/>
    <n v="1.7918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2396001399197401"/>
  </r>
  <r>
    <x v="50"/>
    <x v="50"/>
    <s v="Portel-des-CorbiÃ¨res"/>
    <s v="WRI1024371"/>
    <n v="11.775"/>
    <n v="43.051900000000003"/>
    <n v="2.9062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411477703166099"/>
  </r>
  <r>
    <x v="50"/>
    <x v="50"/>
    <s v="Portet-sur-Garonne"/>
    <s v="WRI1025257"/>
    <n v="2.1213199999999999"/>
    <n v="43.5289"/>
    <n v="1.4019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5015420844138099"/>
  </r>
  <r>
    <x v="50"/>
    <x v="50"/>
    <s v="Portillon (Le)"/>
    <s v="WRI1026746"/>
    <n v="95"/>
    <n v="42.732999999999997"/>
    <n v="0.55300000000000005"/>
    <x v="0"/>
    <m/>
    <m/>
    <m/>
    <x v="53"/>
    <s v="EDF"/>
    <s v="EDF"/>
    <s v="https://www.edf.fr/en/the-edf-group/industrial-provider/renewable-energies/hydropower"/>
    <s v="GEODB"/>
    <m/>
    <m/>
    <m/>
    <m/>
    <m/>
    <n v="333.41226265925098"/>
  </r>
  <r>
    <x v="50"/>
    <x v="50"/>
    <s v="Poses"/>
    <s v="WRI1024553"/>
    <n v="9.9990000000000006"/>
    <n v="49.299799999999998"/>
    <n v="1.2406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5.0925180455774"/>
  </r>
  <r>
    <x v="50"/>
    <x v="50"/>
    <s v="PouillÃ©-les-CÃ´teaux"/>
    <s v="WRI1024561"/>
    <n v="9.6929999999999996"/>
    <n v="47.467100000000002"/>
    <n v="-1.1740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8.4487858494088"/>
  </r>
  <r>
    <x v="50"/>
    <x v="50"/>
    <s v="Poussan"/>
    <s v="WRI1024845"/>
    <n v="6"/>
    <n v="43.494300000000003"/>
    <n v="3.6604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419861250020899"/>
  </r>
  <r>
    <x v="50"/>
    <x v="50"/>
    <s v="Pouzauges"/>
    <s v="WRI1025503"/>
    <n v="1.38035"/>
    <n v="46.781300000000002"/>
    <n v="-0.82799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27846511427818"/>
  </r>
  <r>
    <x v="50"/>
    <x v="50"/>
    <s v="Pouzols-Minervois"/>
    <s v="WRI1024874"/>
    <n v="5.58263"/>
    <n v="43.2849"/>
    <n v="2.8121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9.2149293301864308"/>
  </r>
  <r>
    <x v="50"/>
    <x v="50"/>
    <s v="Pouzols-Minervois"/>
    <s v="WRI1024898"/>
    <n v="5.0999999999999996"/>
    <n v="43.2849"/>
    <n v="2.8121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9.7068820625178205"/>
  </r>
  <r>
    <x v="50"/>
    <x v="50"/>
    <s v="Pradelles-CabardÃ¨s"/>
    <s v="WRI1024450"/>
    <n v="10.4"/>
    <n v="43.411700000000003"/>
    <n v="2.4388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794426166703001"/>
  </r>
  <r>
    <x v="50"/>
    <x v="50"/>
    <s v="Pralognan-la-Vanoise"/>
    <s v="WRI1024914"/>
    <n v="4.9320000000000004"/>
    <n v="45.350099999999998"/>
    <n v="6.7207999999999997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7.309360836162401"/>
  </r>
  <r>
    <x v="50"/>
    <x v="50"/>
    <s v="Prats-de-Mollo-la-Preste"/>
    <s v="WRI1025637"/>
    <n v="1.1599999999999999"/>
    <n v="42.419899999999998"/>
    <n v="2.4409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0711392072077004"/>
  </r>
  <r>
    <x v="50"/>
    <x v="50"/>
    <s v="Prayssac"/>
    <s v="WRI1024937"/>
    <n v="4.7"/>
    <n v="44.514000000000003"/>
    <n v="1.187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6.495132994720802"/>
  </r>
  <r>
    <x v="50"/>
    <x v="50"/>
    <s v="Preuseville"/>
    <s v="WRI1024168"/>
    <n v="13.5"/>
    <n v="49.880299999999998"/>
    <n v="1.5052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5.694687812547102"/>
  </r>
  <r>
    <x v="50"/>
    <x v="50"/>
    <s v="Prouville"/>
    <s v="WRI1024059"/>
    <n v="20"/>
    <n v="50.156100000000002"/>
    <n v="2.1299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8.066204166736497"/>
  </r>
  <r>
    <x v="50"/>
    <x v="50"/>
    <s v="Prunelli-di-Fiumorbo"/>
    <s v="WRI1025498"/>
    <n v="1.3879300000000001"/>
    <n v="42.007199999999997"/>
    <n v="9.3673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2909769884885098"/>
  </r>
  <r>
    <x v="50"/>
    <x v="50"/>
    <s v="Prunet"/>
    <s v="WRI1025633"/>
    <n v="1.17117"/>
    <n v="44.823"/>
    <n v="2.4759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9331836040780801"/>
  </r>
  <r>
    <x v="50"/>
    <x v="50"/>
    <s v="Puch-d'Agenais"/>
    <s v="WRI1025461"/>
    <n v="1.4745999999999999"/>
    <n v="44.3294"/>
    <n v="0.25990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4340382203894699"/>
  </r>
  <r>
    <x v="50"/>
    <x v="50"/>
    <s v="Puget-sur-Argens"/>
    <s v="WRI1025221"/>
    <n v="2.2650399999999999"/>
    <n v="43.471499999999999"/>
    <n v="6.6859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73877250149937"/>
  </r>
  <r>
    <x v="50"/>
    <x v="50"/>
    <s v="Puimichel"/>
    <s v="WRI1024669"/>
    <n v="8.3190399999999993"/>
    <n v="43.978999999999999"/>
    <n v="6.0254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3.7317654394065"/>
  </r>
  <r>
    <x v="50"/>
    <x v="50"/>
    <s v="Pussay"/>
    <s v="WRI1024600"/>
    <n v="9.1999999999999993"/>
    <n v="48.3506"/>
    <n v="1.9984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5104539166988"/>
  </r>
  <r>
    <x v="50"/>
    <x v="50"/>
    <s v="Puyloubier"/>
    <s v="WRI1024798"/>
    <n v="6.5326000000000004"/>
    <n v="43.518900000000002"/>
    <n v="5.677800000000000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0.7829906947757"/>
  </r>
  <r>
    <x v="50"/>
    <x v="50"/>
    <s v="PÃ©rigny-la-Rose"/>
    <s v="WRI1024146"/>
    <n v="14"/>
    <n v="48.553899999999999"/>
    <n v="3.624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6.646342916715501"/>
  </r>
  <r>
    <x v="50"/>
    <x v="50"/>
    <s v="PÃ©rols"/>
    <s v="WRI1025677"/>
    <n v="1.1108"/>
    <n v="43.561399999999999"/>
    <n v="3.9525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335342840150699"/>
  </r>
  <r>
    <x v="50"/>
    <x v="50"/>
    <s v="PÃ©rÃ©"/>
    <s v="WRI1024655"/>
    <n v="8.4"/>
    <n v="46.092399999999998"/>
    <n v="-0.81630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987805750029301"/>
  </r>
  <r>
    <x v="50"/>
    <x v="50"/>
    <s v="Queige"/>
    <s v="WRI1024135"/>
    <n v="14.7"/>
    <n v="45.707700000000003"/>
    <n v="6.4650999999999996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1.591160643063098"/>
  </r>
  <r>
    <x v="50"/>
    <x v="50"/>
    <s v="Quesnoy-sur-Airaines"/>
    <s v="WRI1023966"/>
    <n v="34.5"/>
    <n v="49.935899999999997"/>
    <n v="1.996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65.664202187620504"/>
  </r>
  <r>
    <x v="50"/>
    <x v="50"/>
    <s v="Quincieux"/>
    <s v="WRI1024629"/>
    <n v="8.8353900000000003"/>
    <n v="45.914099999999998"/>
    <n v="4.7735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4.5840749708714"/>
  </r>
  <r>
    <x v="50"/>
    <x v="50"/>
    <s v="Quincy"/>
    <s v="WRI1024252"/>
    <n v="12"/>
    <n v="47.130200000000002"/>
    <n v="2.1558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Quinquempoix"/>
    <s v="WRI1024397"/>
    <n v="11.5"/>
    <n v="49.547199999999997"/>
    <n v="2.4188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888067395873499"/>
  </r>
  <r>
    <x v="50"/>
    <x v="50"/>
    <s v="Quinson"/>
    <s v="WRI1026708"/>
    <n v="41"/>
    <n v="43.698999999999998"/>
    <n v="6.0510000000000002"/>
    <x v="0"/>
    <m/>
    <m/>
    <m/>
    <x v="16"/>
    <s v="EDF"/>
    <s v="EDF"/>
    <s v="https://www.edf.fr/en/the-edf-group/industrial-provider/renewable-energies/hydropower"/>
    <s v="GEODB"/>
    <m/>
    <m/>
    <m/>
    <m/>
    <m/>
    <n v="143.893713358203"/>
  </r>
  <r>
    <x v="50"/>
    <x v="50"/>
    <s v="Quistinic"/>
    <s v="WRI1025647"/>
    <n v="1.1499999999999999"/>
    <n v="47.909300000000002"/>
    <n v="-3.127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0360431795593597"/>
  </r>
  <r>
    <x v="50"/>
    <x v="50"/>
    <s v="Quittebeuf"/>
    <s v="WRI1024673"/>
    <n v="8.2799999999999994"/>
    <n v="49.107199999999999"/>
    <n v="1.00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759408525028901"/>
  </r>
  <r>
    <x v="50"/>
    <x v="50"/>
    <s v="RANCE"/>
    <s v="WRI1002761"/>
    <n v="240"/>
    <n v="48.618000000000002"/>
    <n v="-2.0219999999999998"/>
    <x v="10"/>
    <m/>
    <m/>
    <m/>
    <x v="0"/>
    <m/>
    <s v="RTE Transmission Operator"/>
    <s v="http://clients.rte-france.com/lang/an/visiteurs/vie/prod/parc_reference.jsp"/>
    <s v="GEODB"/>
    <m/>
    <m/>
    <m/>
    <m/>
    <m/>
    <m/>
  </r>
  <r>
    <x v="50"/>
    <x v="50"/>
    <s v="RANDENS"/>
    <s v="WRI1002762"/>
    <n v="124.2"/>
    <n v="45.543599999999998"/>
    <n v="6.3021000000000003"/>
    <x v="0"/>
    <m/>
    <m/>
    <m/>
    <x v="0"/>
    <m/>
    <s v="RTE Transmission Operator"/>
    <s v="http://clients.rte-france.com/lang/an/visiteurs/vie/prod/parc_reference.jsp"/>
    <s v="CARMA"/>
    <m/>
    <m/>
    <m/>
    <m/>
    <m/>
    <n v="435.89266339241101"/>
  </r>
  <r>
    <x v="50"/>
    <x v="50"/>
    <s v="REVIN"/>
    <s v="WRI1002763"/>
    <n v="808"/>
    <n v="49.905999999999999"/>
    <n v="4.625"/>
    <x v="0"/>
    <m/>
    <m/>
    <m/>
    <x v="0"/>
    <m/>
    <s v="RTE Transmission Operator"/>
    <s v="http://clients.rte-france.com/lang/an/visiteurs/vie/prod/parc_reference.jsp"/>
    <s v="GEODB"/>
    <m/>
    <m/>
    <m/>
    <m/>
    <m/>
    <n v="2835.7590339860499"/>
  </r>
  <r>
    <x v="50"/>
    <x v="50"/>
    <s v="RHINAU"/>
    <s v="WRI1002764"/>
    <n v="167.8"/>
    <n v="48.283999999999999"/>
    <n v="7.6779999999999999"/>
    <x v="0"/>
    <m/>
    <m/>
    <m/>
    <x v="0"/>
    <m/>
    <s v="RTE Transmission Operator"/>
    <s v="http://clients.rte-france.com/lang/an/visiteurs/vie/prod/parc_reference.jsp"/>
    <s v="GEODB"/>
    <m/>
    <m/>
    <m/>
    <m/>
    <m/>
    <n v="588.91134393918298"/>
  </r>
  <r>
    <x v="50"/>
    <x v="50"/>
    <s v="Rabastens"/>
    <s v="WRI1025523"/>
    <n v="1.325"/>
    <n v="43.848399999999998"/>
    <n v="1.7151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6502236634053498"/>
  </r>
  <r>
    <x v="50"/>
    <x v="50"/>
    <s v="Rabodanges"/>
    <s v="WRI1024794"/>
    <n v="6.6"/>
    <n v="48.8003"/>
    <n v="-0.28949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3.1633782479059"/>
  </r>
  <r>
    <x v="50"/>
    <x v="50"/>
    <s v="Radenac"/>
    <s v="WRI1024683"/>
    <n v="8.1999999999999993"/>
    <n v="47.948799999999999"/>
    <n v="-2.713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6071437083619"/>
  </r>
  <r>
    <x v="50"/>
    <x v="50"/>
    <s v="Radinghem"/>
    <s v="WRI1024726"/>
    <n v="8"/>
    <n v="50.546999999999997"/>
    <n v="2.1175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Rageade"/>
    <s v="WRI1023986"/>
    <n v="26"/>
    <n v="45.148099999999999"/>
    <n v="3.2919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9.486065416757498"/>
  </r>
  <r>
    <x v="50"/>
    <x v="50"/>
    <s v="Raival"/>
    <s v="WRI1024297"/>
    <n v="12"/>
    <n v="48.886299999999999"/>
    <n v="5.2511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Rambervillers"/>
    <s v="WRI1024823"/>
    <n v="6.1760000000000002"/>
    <n v="48.346200000000003"/>
    <n v="6.6317000000000004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24.2645268735806"/>
  </r>
  <r>
    <x v="50"/>
    <x v="50"/>
    <s v="Rambures"/>
    <s v="WRI1024348"/>
    <n v="12"/>
    <n v="49.941200000000002"/>
    <n v="1.695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Rapale"/>
    <s v="WRI1024459"/>
    <n v="10.277139999999999"/>
    <n v="42.619700000000002"/>
    <n v="9.296300000000000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6.963889567539301"/>
  </r>
  <r>
    <x v="50"/>
    <x v="50"/>
    <s v="Raucourt-et-Flaba"/>
    <s v="WRI1024230"/>
    <n v="12"/>
    <n v="49.589599999999997"/>
    <n v="4.9622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Reffroy"/>
    <s v="WRI1024203"/>
    <n v="12.3"/>
    <n v="48.626300000000001"/>
    <n v="5.470799999999999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3.410715562542901"/>
  </r>
  <r>
    <x v="50"/>
    <x v="50"/>
    <s v="Rehaincourt"/>
    <s v="WRI1024788"/>
    <n v="6.8"/>
    <n v="48.361400000000003"/>
    <n v="6.4694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2.942509416690401"/>
  </r>
  <r>
    <x v="50"/>
    <x v="50"/>
    <s v="Remilly-Wirquin"/>
    <s v="WRI1024204"/>
    <n v="12.3"/>
    <n v="50.67"/>
    <n v="2.175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3.410715562542901"/>
  </r>
  <r>
    <x v="50"/>
    <x v="50"/>
    <s v="Remire-Montjoly"/>
    <s v="WRI1024905"/>
    <n v="5.0371300000000003"/>
    <n v="4.8841999999999999"/>
    <n v="-52.279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8.3145035542319601"/>
  </r>
  <r>
    <x v="50"/>
    <x v="50"/>
    <s v="Renneville"/>
    <s v="WRI1024074"/>
    <n v="18.45"/>
    <n v="49.651299999999999"/>
    <n v="4.1360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5.116073343814399"/>
  </r>
  <r>
    <x v="50"/>
    <x v="50"/>
    <s v="Repaix"/>
    <s v="WRI1024174"/>
    <n v="13.2"/>
    <n v="48.612499999999997"/>
    <n v="6.830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5.123694750046099"/>
  </r>
  <r>
    <x v="50"/>
    <x v="50"/>
    <s v="Rethonvillers"/>
    <s v="WRI1024092"/>
    <n v="17.7"/>
    <n v="49.736199999999997"/>
    <n v="2.8559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3.688590687561799"/>
  </r>
  <r>
    <x v="50"/>
    <x v="50"/>
    <s v="Retiers"/>
    <s v="WRI1024386"/>
    <n v="11.5"/>
    <n v="47.905799999999999"/>
    <n v="-1.3435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888067395873499"/>
  </r>
  <r>
    <x v="50"/>
    <x v="50"/>
    <s v="Retzwiller"/>
    <s v="WRI1025132"/>
    <n v="2.71"/>
    <n v="47.629199999999997"/>
    <n v="7.0884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0.647161241483699"/>
  </r>
  <r>
    <x v="50"/>
    <x v="50"/>
    <s v="Revest-du-Bion"/>
    <s v="WRI1025500"/>
    <n v="1.38737"/>
    <n v="44.093800000000002"/>
    <n v="5.5407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2900526283885401"/>
  </r>
  <r>
    <x v="50"/>
    <x v="50"/>
    <s v="Revin"/>
    <s v="WRI1025610"/>
    <n v="1.2"/>
    <n v="49.9343"/>
    <n v="4.6924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2115233178010696"/>
  </r>
  <r>
    <x v="50"/>
    <x v="50"/>
    <s v="RezÃ©"/>
    <s v="WRI1025779"/>
    <n v="1.0078499999999999"/>
    <n v="47.176600000000001"/>
    <n v="-1.5499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6636005834935099"/>
  </r>
  <r>
    <x v="50"/>
    <x v="50"/>
    <s v="RhÃ¨ges"/>
    <s v="WRI1024198"/>
    <n v="12.3"/>
    <n v="48.532200000000003"/>
    <n v="3.9946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3.410715562542901"/>
  </r>
  <r>
    <x v="50"/>
    <x v="50"/>
    <s v="RibeauvillÃ©"/>
    <s v="WRI1025486"/>
    <n v="1.413"/>
    <n v="48.206299999999999"/>
    <n v="7.2866999999999997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5.5514534443603196"/>
  </r>
  <r>
    <x v="50"/>
    <x v="50"/>
    <s v="Ribemont"/>
    <s v="WRI1024486"/>
    <n v="10"/>
    <n v="49.788499999999999"/>
    <n v="3.4706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Ribiers"/>
    <s v="WRI1025318"/>
    <n v="1.89682"/>
    <n v="44.220500000000001"/>
    <n v="5.8444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1309727229073401"/>
  </r>
  <r>
    <x v="50"/>
    <x v="50"/>
    <s v="Rieupeyroux"/>
    <s v="WRI1025204"/>
    <n v="2.3265799999999999"/>
    <n v="44.307899999999997"/>
    <n v="2.2292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8403530739141098"/>
  </r>
  <r>
    <x v="50"/>
    <x v="50"/>
    <s v="Rieux-de-Pelleport"/>
    <s v="WRI1025441"/>
    <n v="1.5"/>
    <n v="43.058399999999999"/>
    <n v="1.6007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2644041472513399"/>
  </r>
  <r>
    <x v="50"/>
    <x v="50"/>
    <s v="Rignac"/>
    <s v="WRI1025558"/>
    <n v="1.26576"/>
    <n v="44.403700000000001"/>
    <n v="2.2928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893179288215"/>
  </r>
  <r>
    <x v="50"/>
    <x v="50"/>
    <s v="Rilhac-Lastours"/>
    <s v="WRI1025290"/>
    <n v="2"/>
    <n v="45.6586"/>
    <n v="1.1136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.8066204166736499"/>
  </r>
  <r>
    <x v="50"/>
    <x v="50"/>
    <s v="Rimboval"/>
    <s v="WRI1024535"/>
    <n v="10"/>
    <n v="50.515099999999997"/>
    <n v="1.9891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Riols"/>
    <s v="WRI1025048"/>
    <n v="3.6"/>
    <n v="43.501600000000003"/>
    <n v="2.7978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6.8519167500125802"/>
  </r>
  <r>
    <x v="50"/>
    <x v="50"/>
    <s v="Rion-des-Landes"/>
    <s v="WRI1023970"/>
    <n v="31.74212"/>
    <n v="43.938800000000001"/>
    <n v="-0.95150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2.394909315196799"/>
  </r>
  <r>
    <x v="50"/>
    <x v="50"/>
    <s v="Rivesaltes"/>
    <s v="WRI1024619"/>
    <n v="9"/>
    <n v="42.7789"/>
    <n v="2.876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129791875031401"/>
  </r>
  <r>
    <x v="50"/>
    <x v="50"/>
    <s v="Rivesaltes"/>
    <s v="WRI1025177"/>
    <n v="2.4450099999999999"/>
    <n v="42.7789"/>
    <n v="2.876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0358387286277404"/>
  </r>
  <r>
    <x v="50"/>
    <x v="50"/>
    <s v="RiviÃ¨re-SalÃ©e"/>
    <s v="WRI1025502"/>
    <n v="1.3825099999999999"/>
    <n v="14.5259"/>
    <n v="-60.9645999999999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2820305032352199"/>
  </r>
  <r>
    <x v="50"/>
    <x v="50"/>
    <s v="Roanne"/>
    <s v="WRI1025184"/>
    <n v="2.4"/>
    <n v="46.045099999999998"/>
    <n v="4.0800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8.4230466356021392"/>
  </r>
  <r>
    <x v="50"/>
    <x v="50"/>
    <s v="Roche-Charles-la-Mayrand"/>
    <s v="WRI1024109"/>
    <n v="16.3"/>
    <n v="45.447800000000001"/>
    <n v="3.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1.023956395890298"/>
  </r>
  <r>
    <x v="50"/>
    <x v="50"/>
    <s v="Rochefort"/>
    <s v="WRI1025714"/>
    <n v="1.0797300000000001"/>
    <n v="45.942500000000003"/>
    <n v="-0.9724000000000000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8224880489701"/>
  </r>
  <r>
    <x v="50"/>
    <x v="50"/>
    <s v="Rochefort-en-Valdaine"/>
    <s v="WRI1024755"/>
    <n v="7.5"/>
    <n v="44.5122"/>
    <n v="4.857999999999999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4.274826562526201"/>
  </r>
  <r>
    <x v="50"/>
    <x v="50"/>
    <s v="Rodelle"/>
    <s v="WRI1025725"/>
    <n v="1.0664100000000001"/>
    <n v="44.481699999999996"/>
    <n v="2.6221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6026223966197"/>
  </r>
  <r>
    <x v="50"/>
    <x v="50"/>
    <s v="Rodez"/>
    <s v="WRI1025741"/>
    <n v="1.05182"/>
    <n v="44.358600000000003"/>
    <n v="2.566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3617935777164"/>
  </r>
  <r>
    <x v="50"/>
    <x v="50"/>
    <s v="Rognac"/>
    <s v="WRI1025425"/>
    <n v="1.5538400000000001"/>
    <n v="43.497"/>
    <n v="5.2310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5648351745354501"/>
  </r>
  <r>
    <x v="50"/>
    <x v="50"/>
    <s v="Roinville"/>
    <s v="WRI1024707"/>
    <n v="8"/>
    <n v="48.441899999999997"/>
    <n v="1.756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Roman"/>
    <s v="WRI1024505"/>
    <n v="10"/>
    <n v="48.836399999999998"/>
    <n v="1.0451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Romans-sur-IsÃ¨re"/>
    <s v="WRI1025680"/>
    <n v="1.1073999999999999"/>
    <n v="45.054900000000004"/>
    <n v="5.038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2792209769382"/>
  </r>
  <r>
    <x v="50"/>
    <x v="50"/>
    <s v="Romeyer"/>
    <s v="WRI1025614"/>
    <n v="1.2"/>
    <n v="44.7926"/>
    <n v="5.4359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2115233178010696"/>
  </r>
  <r>
    <x v="50"/>
    <x v="50"/>
    <s v="Romilly-sur-Seine"/>
    <s v="WRI1024748"/>
    <n v="7.6338699999999999"/>
    <n v="48.518599999999999"/>
    <n v="3.721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2.6007943506609"/>
  </r>
  <r>
    <x v="50"/>
    <x v="50"/>
    <s v="Ronchois"/>
    <s v="WRI1024331"/>
    <n v="12"/>
    <n v="49.723999999999997"/>
    <n v="1.623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RoquebilliÃ¨re"/>
    <s v="WRI1025277"/>
    <n v="2.008"/>
    <n v="44.027299999999997"/>
    <n v="7.2923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7.0472823517871204"/>
  </r>
  <r>
    <x v="50"/>
    <x v="50"/>
    <s v="Roquebrune-sur-Argens"/>
    <s v="WRI1025143"/>
    <n v="2.6496599999999999"/>
    <n v="43.428600000000003"/>
    <n v="6.65179999999999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3736428258762903"/>
  </r>
  <r>
    <x v="50"/>
    <x v="50"/>
    <s v="Roquefort"/>
    <s v="WRI1025140"/>
    <n v="2.6631"/>
    <n v="44.176299999999998"/>
    <n v="0.55640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39582746827561"/>
  </r>
  <r>
    <x v="50"/>
    <x v="50"/>
    <s v="Roquefort-des-CorbiÃ¨res"/>
    <s v="WRI1024921"/>
    <n v="4.85419"/>
    <n v="42.992100000000001"/>
    <n v="2.9298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8.0125349172876703"/>
  </r>
  <r>
    <x v="50"/>
    <x v="50"/>
    <s v="Roquefort-des-CorbiÃ¨res"/>
    <s v="WRI1024152"/>
    <n v="13.855"/>
    <n v="42.992100000000001"/>
    <n v="2.9298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6.370362936506702"/>
  </r>
  <r>
    <x v="50"/>
    <x v="50"/>
    <s v="Roquetaillade"/>
    <s v="WRI1024858"/>
    <n v="5.93"/>
    <n v="42.998800000000003"/>
    <n v="2.2071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286629535437299"/>
  </r>
  <r>
    <x v="50"/>
    <x v="50"/>
    <s v="Roquevidal"/>
    <s v="WRI1025759"/>
    <n v="1.03037"/>
    <n v="43.622799999999998"/>
    <n v="1.860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007730646566499"/>
  </r>
  <r>
    <x v="50"/>
    <x v="50"/>
    <s v="RosiÃ¨res-en-Haye"/>
    <s v="WRI1023937"/>
    <n v="78.933000000000007"/>
    <n v="48.786700000000003"/>
    <n v="5.9789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30.29020673403099"/>
  </r>
  <r>
    <x v="50"/>
    <x v="50"/>
    <s v="Roudouallec"/>
    <s v="WRI1024872"/>
    <n v="5.6"/>
    <n v="48.120199999999997"/>
    <n v="-3.6943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0.6585371666862"/>
  </r>
  <r>
    <x v="50"/>
    <x v="50"/>
    <s v="RouillÃ©"/>
    <s v="WRI1025744"/>
    <n v="1.0477099999999999"/>
    <n v="46.420299999999997"/>
    <n v="2.64E-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2939521489506"/>
  </r>
  <r>
    <x v="50"/>
    <x v="50"/>
    <s v="RoumaziÃ¨res-Loubert"/>
    <s v="WRI1025199"/>
    <n v="2.3603900000000002"/>
    <n v="45.910200000000003"/>
    <n v="0.57289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8961613149498899"/>
  </r>
  <r>
    <x v="50"/>
    <x v="50"/>
    <s v="Roumens"/>
    <s v="WRI1024664"/>
    <n v="8.35"/>
    <n v="43.464300000000001"/>
    <n v="1.9360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892640239612501"/>
  </r>
  <r>
    <x v="50"/>
    <x v="50"/>
    <s v="Roussas"/>
    <s v="WRI1025357"/>
    <n v="1.7370000000000001"/>
    <n v="44.442599999999999"/>
    <n v="4.7873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6.8243981831945399"/>
  </r>
  <r>
    <x v="50"/>
    <x v="50"/>
    <s v="Roussas"/>
    <s v="WRI1024038"/>
    <n v="21"/>
    <n v="44.442599999999999"/>
    <n v="4.7873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9.969514375073302"/>
  </r>
  <r>
    <x v="50"/>
    <x v="50"/>
    <s v="Rousset"/>
    <s v="WRI1025327"/>
    <n v="1.85941"/>
    <n v="43.484099999999998"/>
    <n v="5.62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0692221669431698"/>
  </r>
  <r>
    <x v="50"/>
    <x v="50"/>
    <s v="Rouy-le-Petit"/>
    <s v="WRI1024104"/>
    <n v="16.399999999999999"/>
    <n v="49.765599999999999"/>
    <n v="2.9527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1.214287416723899"/>
  </r>
  <r>
    <x v="50"/>
    <x v="50"/>
    <s v="RouÃ©court"/>
    <s v="WRI1024287"/>
    <n v="12"/>
    <n v="48.328400000000002"/>
    <n v="5.07530000000000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Roye"/>
    <s v="WRI1023968"/>
    <n v="34"/>
    <n v="49.672699999999999"/>
    <n v="2.792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64.712547083452094"/>
  </r>
  <r>
    <x v="50"/>
    <x v="50"/>
    <s v="Rully"/>
    <s v="WRI1024244"/>
    <n v="12"/>
    <n v="48.829000000000001"/>
    <n v="-0.715400000000000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Rumont"/>
    <s v="WRI1023993"/>
    <n v="24.6"/>
    <n v="48.829700000000003"/>
    <n v="5.2712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6.821431125085901"/>
  </r>
  <r>
    <x v="50"/>
    <x v="50"/>
    <s v="RÃ©clainville"/>
    <s v="WRI1024840"/>
    <n v="6"/>
    <n v="48.338099999999997"/>
    <n v="1.7386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419861250020899"/>
  </r>
  <r>
    <x v="50"/>
    <x v="50"/>
    <s v="RÃ©mÃ©rangles"/>
    <s v="WRI1024011"/>
    <n v="24"/>
    <n v="49.448500000000003"/>
    <n v="2.2911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5.679445000083803"/>
  </r>
  <r>
    <x v="50"/>
    <x v="50"/>
    <s v="RÃ©quista"/>
    <s v="WRI1025421"/>
    <n v="1.56342"/>
    <n v="44.0319"/>
    <n v="2.5489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5806483348171101"/>
  </r>
  <r>
    <x v="50"/>
    <x v="50"/>
    <s v="RÃ©zentiÃ¨res"/>
    <s v="WRI1024245"/>
    <n v="12"/>
    <n v="45.134399999999999"/>
    <n v="3.1057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SAINT CHAMAS"/>
    <s v="WRI1002765"/>
    <n v="159"/>
    <n v="43.527000000000001"/>
    <n v="5.0730000000000004"/>
    <x v="0"/>
    <m/>
    <m/>
    <m/>
    <x v="0"/>
    <m/>
    <s v="RTE Transmission Operator"/>
    <s v="http://clients.rte-france.com/lang/an/visiteurs/vie/prod/parc_reference.jsp"/>
    <s v="GEODB"/>
    <m/>
    <m/>
    <m/>
    <m/>
    <m/>
    <n v="558.02683960864204"/>
  </r>
  <r>
    <x v="50"/>
    <x v="50"/>
    <s v="SAINT ESTEVE"/>
    <s v="WRI1002766"/>
    <n v="141"/>
    <n v="43.692"/>
    <n v="5.3849999999999998"/>
    <x v="0"/>
    <m/>
    <m/>
    <m/>
    <x v="0"/>
    <m/>
    <s v="RTE Transmission Operator"/>
    <s v="http://clients.rte-france.com/lang/an/visiteurs/vie/prod/parc_reference.jsp"/>
    <s v="GEODB"/>
    <m/>
    <m/>
    <m/>
    <m/>
    <m/>
    <n v="494.853989841626"/>
  </r>
  <r>
    <x v="50"/>
    <x v="50"/>
    <s v="SAINT GUILLERME"/>
    <s v="WRI1002767"/>
    <n v="116"/>
    <n v="45.030999999999999"/>
    <n v="6.0789999999999997"/>
    <x v="0"/>
    <m/>
    <m/>
    <m/>
    <x v="0"/>
    <m/>
    <s v="RTE Transmission Operator"/>
    <s v="http://clients.rte-france.com/lang/an/visiteurs/vie/prod/parc_reference.jsp"/>
    <s v="GEODB"/>
    <m/>
    <m/>
    <m/>
    <m/>
    <m/>
    <n v="407.11392072077001"/>
  </r>
  <r>
    <x v="50"/>
    <x v="50"/>
    <s v="SAINT PIERRE COGNET"/>
    <s v="WRI1002768"/>
    <n v="101"/>
    <n v="44.9026"/>
    <n v="5.7866"/>
    <x v="0"/>
    <m/>
    <m/>
    <m/>
    <x v="0"/>
    <m/>
    <s v="RTE Transmission Operator"/>
    <s v="http://clients.rte-france.com/lang/an/visiteurs/vie/prod/parc_reference.jsp"/>
    <s v="CARMA"/>
    <m/>
    <m/>
    <m/>
    <m/>
    <m/>
    <n v="354.46987924825697"/>
  </r>
  <r>
    <x v="50"/>
    <x v="50"/>
    <s v="SAINT-PIERRE"/>
    <s v="WRI1002769"/>
    <n v="122"/>
    <n v="44.9026"/>
    <n v="5.7866"/>
    <x v="0"/>
    <m/>
    <m/>
    <m/>
    <x v="0"/>
    <m/>
    <s v="RTE Transmission Operator"/>
    <s v="http://clients.rte-france.com/lang/an/visiteurs/vie/prod/parc_reference.jsp"/>
    <s v="CARMA"/>
    <m/>
    <m/>
    <m/>
    <m/>
    <m/>
    <n v="428.17153730977498"/>
  </r>
  <r>
    <x v="50"/>
    <x v="50"/>
    <s v="SAINTE CROIX"/>
    <s v="WRI1002770"/>
    <n v="132.30000000000001"/>
    <n v="43.737000000000002"/>
    <n v="6.1340000000000003"/>
    <x v="0"/>
    <m/>
    <m/>
    <m/>
    <x v="0"/>
    <m/>
    <s v="RTE Transmission Operator"/>
    <s v="http://clients.rte-france.com/lang/an/visiteurs/vie/prod/parc_reference.jsp"/>
    <s v="GEODB"/>
    <m/>
    <m/>
    <m/>
    <m/>
    <m/>
    <n v="464.32044578756802"/>
  </r>
  <r>
    <x v="50"/>
    <x v="50"/>
    <s v="SARRANS"/>
    <s v="WRI1002771"/>
    <n v="183"/>
    <n v="44.83"/>
    <n v="2.74"/>
    <x v="0"/>
    <m/>
    <m/>
    <m/>
    <x v="0"/>
    <m/>
    <s v="RTE Transmission Operator"/>
    <s v="http://clients.rte-france.com/lang/an/visiteurs/vie/prod/parc_reference.jsp"/>
    <s v="GEODB"/>
    <m/>
    <m/>
    <m/>
    <m/>
    <m/>
    <n v="642.25730596466303"/>
  </r>
  <r>
    <x v="50"/>
    <x v="50"/>
    <s v="SAUSSAZ"/>
    <s v="WRI1002772"/>
    <n v="145.4"/>
    <n v="45.218400000000003"/>
    <n v="6.4725999999999999"/>
    <x v="0"/>
    <m/>
    <m/>
    <m/>
    <x v="0"/>
    <m/>
    <s v="RTE Transmission Operator"/>
    <s v="http://clients.rte-france.com/lang/an/visiteurs/vie/prod/parc_reference.jsp"/>
    <s v="CARMA"/>
    <m/>
    <m/>
    <m/>
    <m/>
    <m/>
    <n v="510.29624200689602"/>
  </r>
  <r>
    <x v="50"/>
    <x v="50"/>
    <s v="SERRE PONCON"/>
    <s v="WRI1002773"/>
    <n v="384"/>
    <n v="44.47"/>
    <n v="6.2690000000000001"/>
    <x v="0"/>
    <m/>
    <m/>
    <m/>
    <x v="0"/>
    <m/>
    <s v="RTE Transmission Operator"/>
    <s v="http://clients.rte-france.com/lang/an/visiteurs/vie/prod/parc_reference.jsp"/>
    <s v="GEODB"/>
    <m/>
    <m/>
    <m/>
    <m/>
    <m/>
    <n v="1347.6874616963401"/>
  </r>
  <r>
    <x v="50"/>
    <x v="50"/>
    <s v="SISTERON"/>
    <s v="WRI1002774"/>
    <n v="214"/>
    <n v="44.21"/>
    <n v="5.9210000000000003"/>
    <x v="0"/>
    <m/>
    <m/>
    <m/>
    <x v="0"/>
    <m/>
    <s v="RTE Transmission Operator"/>
    <s v="http://clients.rte-france.com/lang/an/visiteurs/vie/prod/parc_reference.jsp"/>
    <s v="GEODB"/>
    <m/>
    <m/>
    <m/>
    <m/>
    <m/>
    <n v="751.05499167452399"/>
  </r>
  <r>
    <x v="50"/>
    <x v="50"/>
    <s v="ST ALBAN"/>
    <s v="WRI1002777"/>
    <n v="2670"/>
    <n v="45.404299999999999"/>
    <n v="4.7553999999999998"/>
    <x v="5"/>
    <m/>
    <m/>
    <m/>
    <x v="0"/>
    <m/>
    <s v="RTE Transmission Operator"/>
    <s v="http://clients.rte-france.com/lang/an/visiteurs/vie/prod/parc_reference.jsp"/>
    <s v="GEODB"/>
    <m/>
    <m/>
    <m/>
    <m/>
    <m/>
    <n v="18460.091557104301"/>
  </r>
  <r>
    <x v="50"/>
    <x v="50"/>
    <s v="ST ETIENNE CANTALES"/>
    <s v="WRI1002778"/>
    <n v="106.5"/>
    <n v="44.945"/>
    <n v="2.2189999999999999"/>
    <x v="0"/>
    <m/>
    <m/>
    <m/>
    <x v="0"/>
    <m/>
    <s v="RTE Transmission Operator"/>
    <s v="http://clients.rte-france.com/lang/an/visiteurs/vie/prod/parc_reference.jsp"/>
    <s v="GEODB"/>
    <m/>
    <m/>
    <m/>
    <m/>
    <m/>
    <n v="373.77269445484501"/>
  </r>
  <r>
    <x v="50"/>
    <x v="50"/>
    <s v="ST LAURENT"/>
    <s v="WRI1002779"/>
    <n v="1830"/>
    <n v="47.719700000000003"/>
    <n v="1.5783"/>
    <x v="5"/>
    <m/>
    <m/>
    <m/>
    <x v="0"/>
    <m/>
    <s v="RTE Transmission Operator"/>
    <s v="http://clients.rte-france.com/lang/an/visiteurs/vie/prod/parc_reference.jsp"/>
    <s v="GEODB"/>
    <m/>
    <m/>
    <m/>
    <m/>
    <m/>
    <n v="12652.422303183899"/>
  </r>
  <r>
    <x v="50"/>
    <x v="50"/>
    <s v="STRASBOURG"/>
    <s v="WRI1002780"/>
    <n v="148"/>
    <n v="48.526000000000003"/>
    <n v="7.7969999999999997"/>
    <x v="0"/>
    <m/>
    <m/>
    <m/>
    <x v="0"/>
    <m/>
    <s v="RTE Transmission Operator"/>
    <s v="http://clients.rte-france.com/lang/an/visiteurs/vie/prod/parc_reference.jsp"/>
    <s v="GEODB"/>
    <m/>
    <m/>
    <m/>
    <m/>
    <m/>
    <n v="519.42120919546505"/>
  </r>
  <r>
    <x v="50"/>
    <x v="50"/>
    <s v="SUPER BISSORTE"/>
    <s v="WRI1002781"/>
    <n v="742.3"/>
    <n v="45.201999999999998"/>
    <n v="6.5759999999999996"/>
    <x v="0"/>
    <m/>
    <m/>
    <m/>
    <x v="0"/>
    <m/>
    <s v="RTE Transmission Operator"/>
    <s v="http://clients.rte-france.com/lang/an/visiteurs/vie/prod/parc_reference.jsp"/>
    <s v="GEODB"/>
    <m/>
    <m/>
    <m/>
    <m/>
    <m/>
    <n v="2605.1781323364398"/>
  </r>
  <r>
    <x v="50"/>
    <x v="50"/>
    <s v="Sachin"/>
    <s v="WRI1024595"/>
    <n v="9.1999999999999993"/>
    <n v="50.492600000000003"/>
    <n v="2.36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5104539166988"/>
  </r>
  <r>
    <x v="50"/>
    <x v="50"/>
    <s v="SaffrÃ©"/>
    <s v="WRI1024108"/>
    <n v="16.303999999999998"/>
    <n v="47.491300000000003"/>
    <n v="-1.5792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1.031569636723599"/>
  </r>
  <r>
    <x v="50"/>
    <x v="50"/>
    <s v="Sail-sous-Couzan"/>
    <s v="WRI1024880"/>
    <n v="5.4"/>
    <n v="45.736699999999999"/>
    <n v="3.9618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8.951854930104801"/>
  </r>
  <r>
    <x v="50"/>
    <x v="50"/>
    <s v="Sailly-lez-Cambrai"/>
    <s v="WRI1025769"/>
    <n v="1.0206"/>
    <n v="50.198700000000002"/>
    <n v="3.1796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68464628219822"/>
  </r>
  <r>
    <x v="50"/>
    <x v="50"/>
    <s v="Sains-lÃ¨s-Pernes"/>
    <s v="WRI1024806"/>
    <n v="6.4"/>
    <n v="50.478900000000003"/>
    <n v="2.3488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2.1811853333557"/>
  </r>
  <r>
    <x v="50"/>
    <x v="50"/>
    <s v="Saint Cassien"/>
    <s v="WRI1026682"/>
    <n v="21.7"/>
    <n v="43.601999999999997"/>
    <n v="6.8410000000000002"/>
    <x v="0"/>
    <m/>
    <m/>
    <m/>
    <x v="30"/>
    <s v="EDF"/>
    <s v="EDF"/>
    <s v="https://www.edf.fr/en/the-edf-group/industrial-provider/renewable-energies/hydropower"/>
    <s v="GEODB"/>
    <m/>
    <m/>
    <m/>
    <m/>
    <m/>
    <n v="76.158379996902696"/>
  </r>
  <r>
    <x v="50"/>
    <x v="50"/>
    <s v="Saint Dalmas"/>
    <s v="WRI1026722"/>
    <n v="50"/>
    <n v="44.046999999999997"/>
    <n v="7.5860000000000003"/>
    <x v="0"/>
    <m/>
    <m/>
    <m/>
    <x v="123"/>
    <s v="EDF"/>
    <s v="EDF"/>
    <s v="https://www.edf.fr/en/the-edf-group/industrial-provider/renewable-energies/hydropower"/>
    <s v="GEODB"/>
    <m/>
    <m/>
    <m/>
    <m/>
    <m/>
    <n v="175.48013824171099"/>
  </r>
  <r>
    <x v="50"/>
    <x v="50"/>
    <s v="Saint Georges de Commiers"/>
    <s v="WRI1026729"/>
    <n v="60"/>
    <n v="45.006"/>
    <n v="5.6870000000000003"/>
    <x v="0"/>
    <m/>
    <m/>
    <m/>
    <x v="83"/>
    <s v="EDF"/>
    <s v="EDF"/>
    <s v="https://www.edf.fr/en/the-edf-group/industrial-provider/renewable-energies/hydropower"/>
    <s v="GEODB"/>
    <m/>
    <m/>
    <m/>
    <m/>
    <m/>
    <n v="210.57616589005301"/>
  </r>
  <r>
    <x v="50"/>
    <x v="50"/>
    <s v="Saint-AgrÃ¨ve"/>
    <s v="WRI1024153"/>
    <n v="13.811999999999999"/>
    <n v="45.005299999999998"/>
    <n v="4.413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6.288520597548199"/>
  </r>
  <r>
    <x v="50"/>
    <x v="50"/>
    <s v="Saint-Alban"/>
    <s v="WRI1024500"/>
    <n v="10"/>
    <n v="48.554699999999997"/>
    <n v="-2.5089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Saint-Alban-des-Villards"/>
    <s v="WRI1024643"/>
    <n v="8.6"/>
    <n v="45.314599999999999"/>
    <n v="6.2362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0.182583777574301"/>
  </r>
  <r>
    <x v="50"/>
    <x v="50"/>
    <s v="Saint-Allouestre"/>
    <s v="WRI1024562"/>
    <n v="9.6929999999999996"/>
    <n v="47.908099999999997"/>
    <n v="-2.7357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8.4487858494088"/>
  </r>
  <r>
    <x v="50"/>
    <x v="50"/>
    <s v="Saint-Amadou"/>
    <s v="WRI1024644"/>
    <n v="8.5565999999999995"/>
    <n v="43.110900000000001"/>
    <n v="1.715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4.1238921989587"/>
  </r>
  <r>
    <x v="50"/>
    <x v="50"/>
    <s v="Saint-Amand"/>
    <s v="WRI1024158"/>
    <n v="13.8"/>
    <n v="49.0443"/>
    <n v="-0.94840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6.265680875048201"/>
  </r>
  <r>
    <x v="50"/>
    <x v="50"/>
    <s v="Saint-Amand-sur-Fion"/>
    <s v="WRI1024090"/>
    <n v="17.899999999999999"/>
    <n v="48.826700000000002"/>
    <n v="4.610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4.069252729229198"/>
  </r>
  <r>
    <x v="50"/>
    <x v="50"/>
    <s v="Saint-Amans-Valtoret"/>
    <s v="WRI1025378"/>
    <n v="1.6956500000000001"/>
    <n v="43.506599999999999"/>
    <n v="2.5007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7989128634228999"/>
  </r>
  <r>
    <x v="50"/>
    <x v="50"/>
    <s v="Saint-Amans-Valtoret"/>
    <s v="WRI1025702"/>
    <n v="1.0940000000000001"/>
    <n v="43.506599999999999"/>
    <n v="2.5007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.8395054247286402"/>
  </r>
  <r>
    <x v="50"/>
    <x v="50"/>
    <s v="Saint-Andiol"/>
    <s v="WRI1025269"/>
    <n v="2.0985"/>
    <n v="43.830599999999997"/>
    <n v="4.9508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4638744103399701"/>
  </r>
  <r>
    <x v="50"/>
    <x v="50"/>
    <s v="Saint-AndrÃ©"/>
    <s v="WRI1025203"/>
    <n v="2.3365900000000002"/>
    <n v="42.552999999999997"/>
    <n v="2.9811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8568760107011002"/>
  </r>
  <r>
    <x v="50"/>
    <x v="50"/>
    <s v="Saint-AndrÃ©"/>
    <s v="WRI1024767"/>
    <n v="7.1445499999999997"/>
    <n v="-20.963999999999999"/>
    <n v="55.6420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1.79310170045"/>
  </r>
  <r>
    <x v="50"/>
    <x v="50"/>
    <s v="Saint-AndrÃ©-Farivillers"/>
    <s v="WRI1024398"/>
    <n v="11.5"/>
    <n v="49.581899999999997"/>
    <n v="2.3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888067395873499"/>
  </r>
  <r>
    <x v="50"/>
    <x v="50"/>
    <s v="Saint-AndrÃ©-de-Cubzac"/>
    <s v="WRI1025250"/>
    <n v="2.1320899999999998"/>
    <n v="44.9955"/>
    <n v="-0.43559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5193195099079002"/>
  </r>
  <r>
    <x v="50"/>
    <x v="50"/>
    <s v="Saint-Antonin-du-Var"/>
    <s v="WRI1024744"/>
    <n v="7.7702400000000003"/>
    <n v="43.511600000000001"/>
    <n v="6.2899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2.8258925414343"/>
  </r>
  <r>
    <x v="50"/>
    <x v="50"/>
    <s v="Saint-Arnac"/>
    <s v="WRI1025354"/>
    <n v="1.75"/>
    <n v="42.777000000000001"/>
    <n v="2.5354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.3307928645894398"/>
  </r>
  <r>
    <x v="50"/>
    <x v="50"/>
    <s v="Saint-Aubin"/>
    <s v="WRI1025700"/>
    <n v="1.095"/>
    <n v="48.4831"/>
    <n v="3.5535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3020817562452596"/>
  </r>
  <r>
    <x v="50"/>
    <x v="50"/>
    <s v="Saint-Aubin-sur-Aire"/>
    <s v="WRI1024018"/>
    <n v="23.7"/>
    <n v="48.7149"/>
    <n v="5.4466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5.108451937582799"/>
  </r>
  <r>
    <x v="50"/>
    <x v="50"/>
    <s v="Saint-AunÃ¨s"/>
    <s v="WRI1025051"/>
    <n v="3.5983200000000002"/>
    <n v="43.635199999999998"/>
    <n v="3.9668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.9395418480888802"/>
  </r>
  <r>
    <x v="50"/>
    <x v="50"/>
    <s v="Saint-Aventin"/>
    <s v="WRI1025480"/>
    <n v="1.43"/>
    <n v="42.759900000000002"/>
    <n v="0.57609999999999995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0187319537129396"/>
  </r>
  <r>
    <x v="50"/>
    <x v="50"/>
    <s v="Saint-BarnabÃ©"/>
    <s v="WRI1024256"/>
    <n v="12"/>
    <n v="48.138500000000001"/>
    <n v="-2.701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Saint-BarthÃ©lemy-d'Anjou"/>
    <s v="WRI1025112"/>
    <n v="2.97"/>
    <n v="47.4739"/>
    <n v="-0.48580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1.668660105980299"/>
  </r>
  <r>
    <x v="50"/>
    <x v="50"/>
    <s v="Saint-BarthÃ©lemy-de-SÃ©chilienne"/>
    <s v="WRI1024407"/>
    <n v="11.499000000000001"/>
    <n v="45.039700000000003"/>
    <n v="5.8220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0.356922192828698"/>
  </r>
  <r>
    <x v="50"/>
    <x v="50"/>
    <s v="Saint-BarthÃ©lemy-le-Plain"/>
    <s v="WRI1025106"/>
    <n v="3"/>
    <n v="45.045299999999997"/>
    <n v="4.7435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0.5288082945026"/>
  </r>
  <r>
    <x v="50"/>
    <x v="50"/>
    <s v="Saint-BenoÃ®t"/>
    <s v="WRI1024096"/>
    <n v="17.065670000000001"/>
    <n v="-21.037700000000001"/>
    <n v="55.6852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8.169329334432401"/>
  </r>
  <r>
    <x v="50"/>
    <x v="50"/>
    <s v="Saint-Bihy"/>
    <s v="WRI1025084"/>
    <n v="3.2"/>
    <n v="48.375399999999999"/>
    <n v="-2.9681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6.0905926666778498"/>
  </r>
  <r>
    <x v="50"/>
    <x v="50"/>
    <s v="Saint-Christol-lÃ¨s-AlÃ¨s"/>
    <s v="WRI1025306"/>
    <n v="1.9175599999999999"/>
    <n v="44.0839"/>
    <n v="4.0761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1652070594669999"/>
  </r>
  <r>
    <x v="50"/>
    <x v="50"/>
    <s v="Saint-Christophe-du-Bois"/>
    <s v="WRI1024712"/>
    <n v="8"/>
    <n v="47.0289"/>
    <n v="-0.9651999999999999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Saint-Christophe-en-Oisans"/>
    <s v="WRI1024972"/>
    <n v="4.4050000000000002"/>
    <n v="44.928899999999999"/>
    <n v="6.2441000000000004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5.4598001790947"/>
  </r>
  <r>
    <x v="50"/>
    <x v="50"/>
    <s v="Saint-Cirgues-en-Montagne"/>
    <s v="WRI1024073"/>
    <n v="18.45"/>
    <n v="44.767899999999997"/>
    <n v="4.0883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5.116073343814399"/>
  </r>
  <r>
    <x v="50"/>
    <x v="50"/>
    <s v="Saint-Clar"/>
    <s v="WRI1024603"/>
    <n v="9.1400900000000007"/>
    <n v="43.892400000000002"/>
    <n v="0.761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5.0870259038381"/>
  </r>
  <r>
    <x v="50"/>
    <x v="50"/>
    <s v="Saint-Claude"/>
    <s v="WRI1025406"/>
    <n v="1.6"/>
    <n v="46.408700000000003"/>
    <n v="5.8761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6153644237347597"/>
  </r>
  <r>
    <x v="50"/>
    <x v="50"/>
    <s v="Saint-Claude"/>
    <s v="WRI1025581"/>
    <n v="1.2365600000000001"/>
    <n v="16.0334"/>
    <n v="-61.6901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411191521801202"/>
  </r>
  <r>
    <x v="50"/>
    <x v="50"/>
    <s v="Saint-ClÃ©ment"/>
    <s v="WRI1025608"/>
    <n v="1.2"/>
    <n v="44.950400000000002"/>
    <n v="4.2606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.2839722500041901"/>
  </r>
  <r>
    <x v="50"/>
    <x v="50"/>
    <s v="Saint-Congard"/>
    <s v="WRI1024659"/>
    <n v="8.4"/>
    <n v="47.768000000000001"/>
    <n v="-2.328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987805750029301"/>
  </r>
  <r>
    <x v="50"/>
    <x v="50"/>
    <s v="Saint-Coulitz"/>
    <s v="WRI1024632"/>
    <n v="8.8000000000000007"/>
    <n v="48.182200000000002"/>
    <n v="-4.067199999999999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6.749129833364002"/>
  </r>
  <r>
    <x v="50"/>
    <x v="50"/>
    <s v="Saint-CrÃ©pin"/>
    <s v="WRI1024566"/>
    <n v="9.5"/>
    <n v="45.9968"/>
    <n v="-0.7401999999999999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8.0814469791998"/>
  </r>
  <r>
    <x v="50"/>
    <x v="50"/>
    <s v="Saint-Cyprien"/>
    <s v="WRI1024579"/>
    <n v="9.2202999999999999"/>
    <n v="45.540199999999999"/>
    <n v="4.230000000000000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5.2194239817286"/>
  </r>
  <r>
    <x v="50"/>
    <x v="50"/>
    <s v="Saint-Cyr-en-Pail"/>
    <s v="WRI1024465"/>
    <n v="10.25"/>
    <n v="48.433500000000002"/>
    <n v="-0.25209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5089296354524"/>
  </r>
  <r>
    <x v="50"/>
    <x v="50"/>
    <s v="Saint-CÃ©zaire-sur-Siagne"/>
    <s v="WRI1024563"/>
    <n v="9.6"/>
    <n v="43.659700000000001"/>
    <n v="6.8033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3.6921865424085"/>
  </r>
  <r>
    <x v="50"/>
    <x v="50"/>
    <s v="Saint-Dalmas-le-Selvage"/>
    <s v="WRI1025155"/>
    <n v="2.56"/>
    <n v="44.289400000000001"/>
    <n v="6.8410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8.9845830779756195"/>
  </r>
  <r>
    <x v="50"/>
    <x v="50"/>
    <s v="Saint-Denis"/>
    <s v="WRI1024817"/>
    <n v="6.2474699999999999"/>
    <n v="-20.933"/>
    <n v="55.4470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0.3123428460169"/>
  </r>
  <r>
    <x v="50"/>
    <x v="50"/>
    <s v="Saint-Denis-des-Murs"/>
    <s v="WRI1025069"/>
    <n v="3.33"/>
    <n v="45.779699999999998"/>
    <n v="1.5295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1.6869772068979"/>
  </r>
  <r>
    <x v="50"/>
    <x v="50"/>
    <s v="Saint-Firmin"/>
    <s v="WRI1025002"/>
    <n v="4.08"/>
    <n v="44.793599999999998"/>
    <n v="6.0260999999999996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4.319179280523599"/>
  </r>
  <r>
    <x v="50"/>
    <x v="50"/>
    <s v="Saint-Florent-le-Vieil"/>
    <s v="WRI1025591"/>
    <n v="1.22079"/>
    <n v="47.344299999999997"/>
    <n v="-1.0032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1508851150771"/>
  </r>
  <r>
    <x v="50"/>
    <x v="50"/>
    <s v="Saint-Flour"/>
    <s v="WRI1025050"/>
    <n v="3.6"/>
    <n v="45.7102"/>
    <n v="3.5095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2.634569953403201"/>
  </r>
  <r>
    <x v="50"/>
    <x v="50"/>
    <s v="Saint-Fons"/>
    <s v="WRI1025263"/>
    <n v="2.1134300000000001"/>
    <n v="45.701500000000003"/>
    <n v="4.8503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4885185108624199"/>
  </r>
  <r>
    <x v="50"/>
    <x v="50"/>
    <s v="Saint-Fraigne"/>
    <s v="WRI1024247"/>
    <n v="12"/>
    <n v="45.956899999999997"/>
    <n v="-1.4800000000000001E-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Saint-Fraimbault-de-PriÃ¨res"/>
    <s v="WRI1025484"/>
    <n v="1.415"/>
    <n v="48.349200000000003"/>
    <n v="-0.5744000000000000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5.5593111279333698"/>
  </r>
  <r>
    <x v="50"/>
    <x v="50"/>
    <s v="Saint-FranÃ§ois"/>
    <s v="WRI1024978"/>
    <n v="4.34"/>
    <n v="16.273"/>
    <n v="-61.2811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8.2603663041818294"/>
  </r>
  <r>
    <x v="50"/>
    <x v="50"/>
    <s v="Saint-FranÃ§ois"/>
    <s v="WRI1024743"/>
    <n v="7.7834000000000003"/>
    <n v="16.273"/>
    <n v="-61.2811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2.8476150037837"/>
  </r>
  <r>
    <x v="50"/>
    <x v="50"/>
    <s v="Saint-FÃ©lix-Lauragais"/>
    <s v="WRI1024482"/>
    <n v="10.02"/>
    <n v="43.450800000000001"/>
    <n v="1.9018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71168287534999"/>
  </r>
  <r>
    <x v="50"/>
    <x v="50"/>
    <s v="Saint-Gaudens"/>
    <s v="WRI1025355"/>
    <n v="1.74"/>
    <n v="43.119599999999998"/>
    <n v="0.7268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6.8361847085541099"/>
  </r>
  <r>
    <x v="50"/>
    <x v="50"/>
    <s v="Saint-Gaudens"/>
    <s v="WRI1025643"/>
    <n v="1.1531899999999999"/>
    <n v="43.119599999999998"/>
    <n v="0.726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90350504229685"/>
  </r>
  <r>
    <x v="50"/>
    <x v="50"/>
    <s v="Saint-Geniez-d'Olt"/>
    <s v="WRI1025431"/>
    <n v="1.544"/>
    <n v="44.473399999999998"/>
    <n v="2.9815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4188266689040399"/>
  </r>
  <r>
    <x v="50"/>
    <x v="50"/>
    <s v="Saint-Genou"/>
    <s v="WRI1024265"/>
    <n v="12"/>
    <n v="46.911099999999998"/>
    <n v="1.351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Saint-Georges-des-Gardes"/>
    <s v="WRI1024513"/>
    <n v="10"/>
    <n v="47.167299999999997"/>
    <n v="-0.7644999999999999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Saint-Georges-les-Bains"/>
    <s v="WRI1025161"/>
    <n v="2.5299499999999999"/>
    <n v="44.859099999999998"/>
    <n v="4.8098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17604434807701"/>
  </r>
  <r>
    <x v="50"/>
    <x v="50"/>
    <s v="Saint-Georges-sur-Arnon"/>
    <s v="WRI1023949"/>
    <n v="46"/>
    <n v="46.982300000000002"/>
    <n v="2.0733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87.552269583494095"/>
  </r>
  <r>
    <x v="50"/>
    <x v="50"/>
    <s v="Saint-Geours-de-Maremne"/>
    <s v="WRI1025345"/>
    <n v="1.7835799999999999"/>
    <n v="43.686799999999998"/>
    <n v="-1.236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9440539055488002"/>
  </r>
  <r>
    <x v="50"/>
    <x v="50"/>
    <s v="Saint-Germain-de-Longue-Chaume"/>
    <s v="WRI1024538"/>
    <n v="10"/>
    <n v="46.718800000000002"/>
    <n v="-0.34370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Saint-Germainmont"/>
    <s v="WRI1024044"/>
    <n v="20.5"/>
    <n v="49.521000000000001"/>
    <n v="4.1349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9.0178592709049"/>
  </r>
  <r>
    <x v="50"/>
    <x v="50"/>
    <s v="Saint-Gervais-d'Auvergne"/>
    <s v="WRI1024634"/>
    <n v="8.8000000000000007"/>
    <n v="46.019199999999998"/>
    <n v="2.8311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0.884504330541201"/>
  </r>
  <r>
    <x v="50"/>
    <x v="50"/>
    <s v="Saint-Gervais-les-Bains"/>
    <s v="WRI1024326"/>
    <n v="12"/>
    <n v="45.856999999999999"/>
    <n v="6.7409999999999997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2.115233178010698"/>
  </r>
  <r>
    <x v="50"/>
    <x v="50"/>
    <s v="Saint-Gervais-sous-Meymo"/>
    <s v="WRI1025704"/>
    <n v="1.0900000000000001"/>
    <n v="45.670699999999997"/>
    <n v="3.6135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.8254670136693001"/>
  </r>
  <r>
    <x v="50"/>
    <x v="50"/>
    <s v="Saint-Gildas"/>
    <s v="WRI1024583"/>
    <n v="9.1999999999999993"/>
    <n v="48.422199999999997"/>
    <n v="-3.0068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5104539166988"/>
  </r>
  <r>
    <x v="50"/>
    <x v="50"/>
    <s v="Saint-Gilles"/>
    <s v="WRI1025105"/>
    <n v="3.0005999999999999"/>
    <n v="43.657899999999998"/>
    <n v="4.407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9529194928120601"/>
  </r>
  <r>
    <x v="50"/>
    <x v="50"/>
    <s v="Saint-Gilles-du-MenÃ©"/>
    <s v="WRI1025405"/>
    <n v="1.6"/>
    <n v="48.243400000000001"/>
    <n v="-2.550800000000000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6.2861468584405698"/>
  </r>
  <r>
    <x v="50"/>
    <x v="50"/>
    <s v="Saint-Girons"/>
    <s v="WRI1024929"/>
    <n v="4.79"/>
    <n v="42.9756"/>
    <n v="1.153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6.810997243555899"/>
  </r>
  <r>
    <x v="50"/>
    <x v="50"/>
    <s v="Saint-Gor"/>
    <s v="WRI1023965"/>
    <n v="34.733609999999999"/>
    <n v="44.0625"/>
    <n v="-0.24829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7.332791449954001"/>
  </r>
  <r>
    <x v="50"/>
    <x v="50"/>
    <s v="Saint-GouÃ©no"/>
    <s v="WRI1024857"/>
    <n v="5.95"/>
    <n v="48.279899999999998"/>
    <n v="-2.55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324695739604101"/>
  </r>
  <r>
    <x v="50"/>
    <x v="50"/>
    <s v="Saint-Guen"/>
    <s v="WRI1024584"/>
    <n v="9.1999999999999993"/>
    <n v="48.211199999999998"/>
    <n v="-2.9131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5104539166988"/>
  </r>
  <r>
    <x v="50"/>
    <x v="50"/>
    <s v="Saint-Herblain"/>
    <s v="WRI1025569"/>
    <n v="1.2486699999999999"/>
    <n v="47.224699999999999"/>
    <n v="-1.6343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611084393420098"/>
  </r>
  <r>
    <x v="50"/>
    <x v="50"/>
    <s v="Saint-Hilaire-Foissac"/>
    <s v="WRI1025789"/>
    <n v="1"/>
    <n v="45.323500000000003"/>
    <n v="2.115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.5096027648342201"/>
  </r>
  <r>
    <x v="50"/>
    <x v="50"/>
    <s v="Saint-Hilaire-de-Riez"/>
    <s v="WRI1025679"/>
    <n v="1.1091200000000001"/>
    <n v="46.743600000000001"/>
    <n v="-1.9642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307612037151599"/>
  </r>
  <r>
    <x v="50"/>
    <x v="50"/>
    <s v="Saint-Hilaire-du-Rosier"/>
    <s v="WRI1024824"/>
    <n v="6.1498900000000001"/>
    <n v="45.090499999999999"/>
    <n v="5.250200000000000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0.151273098596899"/>
  </r>
  <r>
    <x v="50"/>
    <x v="50"/>
    <s v="Saint-Hilaire-la-Croix"/>
    <s v="WRI1025618"/>
    <n v="1.2"/>
    <n v="46.040100000000002"/>
    <n v="3.0453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.2839722500041901"/>
  </r>
  <r>
    <x v="50"/>
    <x v="50"/>
    <s v="Saint-Hilaire-la-Gravelle"/>
    <s v="WRI1025687"/>
    <n v="1.1019399999999999"/>
    <n v="47.930900000000001"/>
    <n v="1.1823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189095867190901"/>
  </r>
  <r>
    <x v="50"/>
    <x v="50"/>
    <s v="Saint-Jacques-de-NÃ©hou"/>
    <s v="WRI1024464"/>
    <n v="10.25"/>
    <n v="49.420499999999997"/>
    <n v="-1.6160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5089296354524"/>
  </r>
  <r>
    <x v="50"/>
    <x v="50"/>
    <s v="Saint-Jean-Delnous"/>
    <s v="WRI1025302"/>
    <n v="1.9394199999999999"/>
    <n v="44.0411"/>
    <n v="2.4925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2012901162266099"/>
  </r>
  <r>
    <x v="50"/>
    <x v="50"/>
    <s v="Saint-Jean-Lachalm"/>
    <s v="WRI1024071"/>
    <n v="18.600000000000001"/>
    <n v="44.942"/>
    <n v="3.723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5.401569875065"/>
  </r>
  <r>
    <x v="50"/>
    <x v="50"/>
    <s v="Saint-Jean-de-Folleville"/>
    <s v="WRI1024072"/>
    <n v="18.484000000000002"/>
    <n v="49.505600000000001"/>
    <n v="0.4998000000000000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72.620711582134604"/>
  </r>
  <r>
    <x v="50"/>
    <x v="50"/>
    <s v="Saint-Jean-de-Maurienne"/>
    <s v="WRI1025026"/>
    <n v="3.9"/>
    <n v="45.271900000000002"/>
    <n v="6.3455000000000004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3.6874507828534"/>
  </r>
  <r>
    <x v="50"/>
    <x v="50"/>
    <s v="Saint-Jean-de-Sauves"/>
    <s v="WRI1025751"/>
    <n v="1.03735"/>
    <n v="46.839500000000001"/>
    <n v="8.8300000000000003E-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1229455304558"/>
  </r>
  <r>
    <x v="50"/>
    <x v="50"/>
    <s v="Saint-Jean-de-VÃ©das"/>
    <s v="WRI1025156"/>
    <n v="2.5569299999999999"/>
    <n v="43.571800000000003"/>
    <n v="3.8317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2205786971792101"/>
  </r>
  <r>
    <x v="50"/>
    <x v="50"/>
    <s v="Saint-Jeoire"/>
    <s v="WRI1025038"/>
    <n v="3.673"/>
    <n v="46.1387"/>
    <n v="6.4645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2.8907709552361"/>
  </r>
  <r>
    <x v="50"/>
    <x v="50"/>
    <s v="Saint-Joseph"/>
    <s v="WRI1025206"/>
    <n v="2.32084"/>
    <n v="-21.306000000000001"/>
    <n v="55.641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8308783828894"/>
  </r>
  <r>
    <x v="50"/>
    <x v="50"/>
    <s v="Saint-Julien-Mont-Denis"/>
    <s v="WRI1025092"/>
    <n v="3.15"/>
    <n v="45.280299999999997"/>
    <n v="6.4175000000000004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1.055248709227801"/>
  </r>
  <r>
    <x v="50"/>
    <x v="50"/>
    <s v="Saint-Julien-en-Born"/>
    <s v="WRI1025259"/>
    <n v="2.1192000000000002"/>
    <n v="44.0914"/>
    <n v="-1.2487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4980427211782001"/>
  </r>
  <r>
    <x v="50"/>
    <x v="50"/>
    <s v="Saint-Julien-le-Petit"/>
    <s v="WRI1024434"/>
    <n v="10.8"/>
    <n v="45.822299999999998"/>
    <n v="1.7051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7.903709860209602"/>
  </r>
  <r>
    <x v="50"/>
    <x v="50"/>
    <s v="Saint-Just-en-ChaussÃ©e"/>
    <s v="WRI1024783"/>
    <n v="6.9"/>
    <n v="49.511400000000002"/>
    <n v="2.417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3.1328404375241"/>
  </r>
  <r>
    <x v="50"/>
    <x v="50"/>
    <s v="Saint-Laurent-d'Aigouze"/>
    <s v="WRI1024920"/>
    <n v="4.8669799999999999"/>
    <n v="43.570599999999999"/>
    <n v="4.243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8.0336466417138102"/>
  </r>
  <r>
    <x v="50"/>
    <x v="50"/>
    <s v="Saint-Laurent-de-Cognac"/>
    <s v="WRI1025788"/>
    <n v="1"/>
    <n v="45.695599999999999"/>
    <n v="-0.39479999999999998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3.92884178652535"/>
  </r>
  <r>
    <x v="50"/>
    <x v="50"/>
    <s v="Saint-Laurent-du-Maroni"/>
    <s v="WRI1025167"/>
    <n v="2.4957199999999999"/>
    <n v="4.9462999999999999"/>
    <n v="-53.978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1195428369662404"/>
  </r>
  <r>
    <x v="50"/>
    <x v="50"/>
    <s v="Saint-Laurent-du-Var"/>
    <s v="WRI1025118"/>
    <n v="2.8"/>
    <n v="43.686500000000002"/>
    <n v="7.1822999999999997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9.8268877415358293"/>
  </r>
  <r>
    <x v="50"/>
    <x v="50"/>
    <s v="Saint-Laurent-du-Var"/>
    <s v="WRI1025435"/>
    <n v="1.5262500000000001"/>
    <n v="43.686500000000002"/>
    <n v="7.18229999999999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5192939331814999"/>
  </r>
  <r>
    <x v="50"/>
    <x v="50"/>
    <s v="Saint-Laurent-en-Beaumon"/>
    <s v="WRI1025234"/>
    <n v="2.2000000000000002"/>
    <n v="44.884900000000002"/>
    <n v="5.8449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7.7211260826353003"/>
  </r>
  <r>
    <x v="50"/>
    <x v="50"/>
    <s v="Saint-Laurent-en-Royans"/>
    <s v="WRI1025183"/>
    <n v="2.4"/>
    <n v="45.009799999999998"/>
    <n v="5.3463000000000003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8.4230466356021392"/>
  </r>
  <r>
    <x v="50"/>
    <x v="50"/>
    <s v="Saint-Leu"/>
    <s v="WRI1025325"/>
    <n v="1.86585"/>
    <n v="-21.2727"/>
    <n v="55.4838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0798523080928399"/>
  </r>
  <r>
    <x v="50"/>
    <x v="50"/>
    <s v="Saint-Lizier"/>
    <s v="WRI1025094"/>
    <n v="3.1070000000000002"/>
    <n v="43.0002"/>
    <n v="1.129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0.9043357903399"/>
  </r>
  <r>
    <x v="50"/>
    <x v="50"/>
    <s v="Saint-Louis"/>
    <s v="WRI1024409"/>
    <n v="11.43472"/>
    <n v="-21.235499999999998"/>
    <n v="55.575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8.874640932762698"/>
  </r>
  <r>
    <x v="50"/>
    <x v="50"/>
    <s v="Saint-Loup-en-Champagne"/>
    <s v="WRI1023985"/>
    <n v="26"/>
    <n v="49.450499999999998"/>
    <n v="4.268399999999999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9.486065416757498"/>
  </r>
  <r>
    <x v="50"/>
    <x v="50"/>
    <s v="Saint-LÃ©ger"/>
    <s v="WRI1024469"/>
    <n v="10.25"/>
    <n v="50.183900000000001"/>
    <n v="2.8513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5089296354524"/>
  </r>
  <r>
    <x v="50"/>
    <x v="50"/>
    <s v="Saint-LÃ©ger"/>
    <s v="WRI1024437"/>
    <n v="10.740220000000001"/>
    <n v="45.616599999999998"/>
    <n v="-0.57040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7.7282693444944"/>
  </r>
  <r>
    <x v="50"/>
    <x v="50"/>
    <s v="Saint-LÃ©ger-lÃ¨s-Domart"/>
    <s v="WRI1024349"/>
    <n v="12"/>
    <n v="50.055999999999997"/>
    <n v="2.1406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Saint-LÃ©onard-de-Noblat"/>
    <s v="WRI1025090"/>
    <n v="3.17"/>
    <n v="45.841000000000001"/>
    <n v="1.4954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1.1254407645245"/>
  </r>
  <r>
    <x v="50"/>
    <x v="50"/>
    <s v="Saint-Macoux"/>
    <s v="WRI1024356"/>
    <n v="12"/>
    <n v="46.118400000000001"/>
    <n v="0.226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Saint-Malo-des-Trois-Fontaines"/>
    <s v="WRI1024445"/>
    <n v="10.5"/>
    <n v="48.017099999999999"/>
    <n v="-2.4689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984757187536601"/>
  </r>
  <r>
    <x v="50"/>
    <x v="50"/>
    <s v="Saint-Mamet-la-Salvetat"/>
    <s v="WRI1025151"/>
    <n v="2.61"/>
    <n v="44.8566"/>
    <n v="2.3054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9.1600632162173294"/>
  </r>
  <r>
    <x v="50"/>
    <x v="50"/>
    <s v="Saint-MandÃ©-sur-BrÃ©doire"/>
    <s v="WRI1024251"/>
    <n v="12"/>
    <n v="46.037100000000002"/>
    <n v="-0.27789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Saint-Marc-Jaumegarde"/>
    <s v="WRI1025452"/>
    <n v="1.49"/>
    <n v="43.556699999999999"/>
    <n v="5.5224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2293081196029902"/>
  </r>
  <r>
    <x v="50"/>
    <x v="50"/>
    <s v="Saint-Marcel-lÃ¨s-Valence"/>
    <s v="WRI1025621"/>
    <n v="1.19855"/>
    <n v="44.9724"/>
    <n v="4.951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97837821039455"/>
  </r>
  <r>
    <x v="50"/>
    <x v="50"/>
    <s v="Saint-Marcel-sur-Aude"/>
    <s v="WRI1024221"/>
    <n v="12.047319999999999"/>
    <n v="43.251800000000003"/>
    <n v="2.9241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9.885824856410199"/>
  </r>
  <r>
    <x v="50"/>
    <x v="50"/>
    <s v="Saint-Martial-le-Vieux"/>
    <s v="WRI1024990"/>
    <n v="4.2312799999999999"/>
    <n v="45.689500000000002"/>
    <n v="2.308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6.9843328639424804"/>
  </r>
  <r>
    <x v="50"/>
    <x v="50"/>
    <s v="Saint-Martin-Lalande"/>
    <s v="WRI1024786"/>
    <n v="6.8026299999999997"/>
    <n v="43.301499999999997"/>
    <n v="2.01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1.228713833695901"/>
  </r>
  <r>
    <x v="50"/>
    <x v="50"/>
    <s v="Saint-Martin-de-Crau"/>
    <s v="WRI1024764"/>
    <n v="7.2"/>
    <n v="43.612099999999998"/>
    <n v="4.8563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3.7038335000251"/>
  </r>
  <r>
    <x v="50"/>
    <x v="50"/>
    <s v="Saint-Martin-de-Crau"/>
    <s v="WRI1024911"/>
    <n v="4.9989999999999997"/>
    <n v="43.612099999999998"/>
    <n v="4.8563999999999998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9.6402800908402"/>
  </r>
  <r>
    <x v="50"/>
    <x v="50"/>
    <s v="Saint-Martin-de-Crau"/>
    <s v="WRI1024069"/>
    <n v="18.7102"/>
    <n v="43.612099999999998"/>
    <n v="4.8563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0.8838613258722"/>
  </r>
  <r>
    <x v="50"/>
    <x v="50"/>
    <s v="Saint-Martin-de-Valgalgues"/>
    <s v="WRI1025661"/>
    <n v="1.1315299999999999"/>
    <n v="44.165999999999997"/>
    <n v="4.0743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6775211414438"/>
  </r>
  <r>
    <x v="50"/>
    <x v="50"/>
    <s v="Saint-Martin-des-Besaces"/>
    <s v="WRI1024834"/>
    <n v="6"/>
    <n v="49.008699999999997"/>
    <n v="-0.8430999999999999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419861250020899"/>
  </r>
  <r>
    <x v="50"/>
    <x v="50"/>
    <s v="Saint-Martin-du-Mont"/>
    <s v="WRI1024254"/>
    <n v="12"/>
    <n v="47.415199999999999"/>
    <n v="4.8121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Saint-Martin-du-Var"/>
    <s v="WRI1024688"/>
    <n v="8.1"/>
    <n v="43.816200000000002"/>
    <n v="7.1996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8.427782395157202"/>
  </r>
  <r>
    <x v="50"/>
    <x v="50"/>
    <s v="Saint-Martin-lÃ¨s-Melle"/>
    <s v="WRI1024337"/>
    <n v="12"/>
    <n v="46.226100000000002"/>
    <n v="-0.16839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Saint-Martin-sur-Oust"/>
    <s v="WRI1024617"/>
    <n v="9"/>
    <n v="47.762700000000002"/>
    <n v="-2.2644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129791875031401"/>
  </r>
  <r>
    <x v="50"/>
    <x v="50"/>
    <s v="Saint-Martory"/>
    <s v="WRI1025454"/>
    <n v="1.4899800000000001"/>
    <n v="43.143500000000003"/>
    <n v="0.93640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4594251102779801"/>
  </r>
  <r>
    <x v="50"/>
    <x v="50"/>
    <s v="Saint-Maurice-Navacelles"/>
    <s v="WRI1024947"/>
    <n v="4.5999999999999996"/>
    <n v="43.844799999999999"/>
    <n v="3.5064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6.1441727182374"/>
  </r>
  <r>
    <x v="50"/>
    <x v="50"/>
    <s v="Saint-Maurice-de-Lignon"/>
    <s v="WRI1024199"/>
    <n v="12.3"/>
    <n v="45.220100000000002"/>
    <n v="4.1348000000000003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3.168114007461"/>
  </r>
  <r>
    <x v="50"/>
    <x v="50"/>
    <s v="Saint-Maurice-en-Valgodemard"/>
    <s v="WRI1024487"/>
    <n v="10"/>
    <n v="44.798400000000001"/>
    <n v="6.1125999999999996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5.096027648342201"/>
  </r>
  <r>
    <x v="50"/>
    <x v="50"/>
    <s v="Saint-Maurice-sur-Adour"/>
    <s v="WRI1025453"/>
    <n v="1.49"/>
    <n v="43.791499999999999"/>
    <n v="-0.46660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2293081196029902"/>
  </r>
  <r>
    <x v="50"/>
    <x v="50"/>
    <s v="Saint-Maximin-la-Sainte-Baume"/>
    <s v="WRI1025525"/>
    <n v="1.3195699999999999"/>
    <n v="43.451000000000001"/>
    <n v="5.8593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781390305705499"/>
  </r>
  <r>
    <x v="50"/>
    <x v="50"/>
    <s v="Saint-Michel"/>
    <s v="WRI1025381"/>
    <n v="1.68546"/>
    <n v="43.4315"/>
    <n v="0.40489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7820928108894898"/>
  </r>
  <r>
    <x v="50"/>
    <x v="50"/>
    <s v="Saint-Michel-Chef-Chef"/>
    <s v="WRI1024463"/>
    <n v="10.25"/>
    <n v="47.1753"/>
    <n v="-2.1272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5089296354524"/>
  </r>
  <r>
    <x v="50"/>
    <x v="50"/>
    <s v="Saint-MÃ©dard-en-Jalles"/>
    <s v="WRI1025622"/>
    <n v="1.1968300000000001"/>
    <n v="44.883299999999998"/>
    <n v="-0.784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97553910437321"/>
  </r>
  <r>
    <x v="50"/>
    <x v="50"/>
    <s v="Saint-Nazaire"/>
    <s v="WRI1025589"/>
    <n v="1.22784"/>
    <n v="47.280200000000001"/>
    <n v="-2.2511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267255449091399"/>
  </r>
  <r>
    <x v="50"/>
    <x v="50"/>
    <s v="Saint-Ouen"/>
    <s v="WRI1024169"/>
    <n v="13.4"/>
    <n v="48.909700000000001"/>
    <n v="2.333200000000000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52.646479939439701"/>
  </r>
  <r>
    <x v="50"/>
    <x v="50"/>
    <s v="Saint-Ouen-Domprot"/>
    <s v="WRI1024519"/>
    <n v="10"/>
    <n v="48.613999999999997"/>
    <n v="4.3925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Saint-Paul"/>
    <s v="WRI1024571"/>
    <n v="9.3987400000000001"/>
    <n v="-21.037700000000001"/>
    <n v="55.6852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5.5139647250124"/>
  </r>
  <r>
    <x v="50"/>
    <x v="50"/>
    <s v="Saint-Paul-lÃ¨s-Romans"/>
    <s v="WRI1025538"/>
    <n v="1.3018400000000001"/>
    <n v="45.058399999999999"/>
    <n v="5.1268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488731295482402"/>
  </r>
  <r>
    <x v="50"/>
    <x v="50"/>
    <s v="Saint-Paul-sur-Ubaye"/>
    <s v="WRI1025043"/>
    <n v="3.61"/>
    <n v="44.558999999999997"/>
    <n v="6.8207000000000004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2.6696659810515"/>
  </r>
  <r>
    <x v="50"/>
    <x v="50"/>
    <s v="Saint-Paulien"/>
    <s v="WRI1025424"/>
    <n v="1.55785"/>
    <n v="45.135199999999998"/>
    <n v="3.8214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5714542531084601"/>
  </r>
  <r>
    <x v="50"/>
    <x v="50"/>
    <s v="Saint-Philbert-de-Bouaine"/>
    <s v="WRI1024105"/>
    <n v="16.399999999999999"/>
    <n v="46.9925"/>
    <n v="-1.5071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1.214287416723899"/>
  </r>
  <r>
    <x v="50"/>
    <x v="50"/>
    <s v="Saint-Philbert-de-Grand-Lieu"/>
    <s v="WRI1025426"/>
    <n v="1.5517000000000001"/>
    <n v="47.060600000000001"/>
    <n v="-1.656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5613027984391299"/>
  </r>
  <r>
    <x v="50"/>
    <x v="50"/>
    <s v="Saint-Pierre"/>
    <s v="WRI1025253"/>
    <n v="2.13"/>
    <n v="-21.324999999999999"/>
    <n v="55.490900000000003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8.3684330052989999"/>
  </r>
  <r>
    <x v="50"/>
    <x v="50"/>
    <s v="Saint-Pierre"/>
    <s v="WRI1023960"/>
    <n v="35.471040000000002"/>
    <n v="-21.319400000000002"/>
    <n v="55.4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8.550025143743397"/>
  </r>
  <r>
    <x v="50"/>
    <x v="50"/>
    <s v="Saint-Pierre-BÃ©nouville"/>
    <s v="WRI1024332"/>
    <n v="12"/>
    <n v="49.737699999999997"/>
    <n v="0.97450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Saint-Pierre-ChÃ©rignat"/>
    <s v="WRI1024804"/>
    <n v="6.4"/>
    <n v="45.9602"/>
    <n v="1.6138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2.461457694939"/>
  </r>
  <r>
    <x v="50"/>
    <x v="50"/>
    <s v="Saint-Pierre-de-MaillÃ©"/>
    <s v="WRI1024015"/>
    <n v="24"/>
    <n v="46.677700000000002"/>
    <n v="0.8250999999999999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5.679445000083803"/>
  </r>
  <r>
    <x v="50"/>
    <x v="50"/>
    <s v="Saint-Pierre-en-Faucigny"/>
    <s v="WRI1024851"/>
    <n v="6"/>
    <n v="46.063400000000001"/>
    <n v="6.3723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1.057616589005299"/>
  </r>
  <r>
    <x v="50"/>
    <x v="50"/>
    <s v="Saint-Pierre-le-Viger"/>
    <s v="WRI1024333"/>
    <n v="12"/>
    <n v="49.826099999999997"/>
    <n v="0.8501999999999999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Saint-PourÃ§ain-sur-Sioule"/>
    <s v="WRI1025336"/>
    <n v="1.825"/>
    <n v="46.304499999999997"/>
    <n v="3.306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6.4050250458224598"/>
  </r>
  <r>
    <x v="50"/>
    <x v="50"/>
    <s v="Saint-Priest"/>
    <s v="WRI1025602"/>
    <n v="1.2031499999999999"/>
    <n v="45.701599999999999"/>
    <n v="4.9489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9859711683586001"/>
  </r>
  <r>
    <x v="50"/>
    <x v="50"/>
    <s v="Saint-Priest-Taurion"/>
    <s v="WRI1025252"/>
    <n v="2.13"/>
    <n v="45.8977"/>
    <n v="1.3958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7.4754538890969"/>
  </r>
  <r>
    <x v="50"/>
    <x v="50"/>
    <s v="Saint-Privat-des-Vieux"/>
    <s v="WRI1025645"/>
    <n v="1.15219"/>
    <n v="44.142299999999999"/>
    <n v="4.1304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90185439926119"/>
  </r>
  <r>
    <x v="50"/>
    <x v="50"/>
    <s v="Saint-PÃ©e-sur-Nivelle"/>
    <s v="WRI1025672"/>
    <n v="1.119"/>
    <n v="43.356099999999998"/>
    <n v="-1.5552999999999999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3963739591218696"/>
  </r>
  <r>
    <x v="50"/>
    <x v="50"/>
    <s v="Saint-Quentin"/>
    <s v="WRI1024422"/>
    <n v="11"/>
    <n v="49.847299999999997"/>
    <n v="3.2778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0.9364122917051"/>
  </r>
  <r>
    <x v="50"/>
    <x v="50"/>
    <s v="Saint-Quentin-Fallavier"/>
    <s v="WRI1025346"/>
    <n v="1.7723"/>
    <n v="45.639600000000002"/>
    <n v="5.1086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9254346521065102"/>
  </r>
  <r>
    <x v="50"/>
    <x v="50"/>
    <s v="Saint-Quentin-du-Dropt"/>
    <s v="WRI1025501"/>
    <n v="1.3865799999999999"/>
    <n v="44.6813"/>
    <n v="0.5994000000000000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2887486203903702"/>
  </r>
  <r>
    <x v="50"/>
    <x v="50"/>
    <s v="Saint-Quentin-en-Mauges"/>
    <s v="WRI1024116"/>
    <n v="16"/>
    <n v="47.288800000000002"/>
    <n v="-0.898800000000000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0.452963333389199"/>
  </r>
  <r>
    <x v="50"/>
    <x v="50"/>
    <s v="Saint-Quentin-la-Motte-Croix-au-"/>
    <s v="WRI1024599"/>
    <n v="9.1999999999999993"/>
    <n v="50.073399999999999"/>
    <n v="1.4527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5104539166988"/>
  </r>
  <r>
    <x v="50"/>
    <x v="50"/>
    <s v="Saint-Quentin-sur-IsÃ¨re"/>
    <s v="WRI1025340"/>
    <n v="1.8"/>
    <n v="45.2776"/>
    <n v="5.548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7.0719152157456397"/>
  </r>
  <r>
    <x v="50"/>
    <x v="50"/>
    <s v="Saint-Rambert-d'Albon"/>
    <s v="WRI1025511"/>
    <n v="1.3505499999999999"/>
    <n v="45.289000000000001"/>
    <n v="4.83169999999999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2292759518154099"/>
  </r>
  <r>
    <x v="50"/>
    <x v="50"/>
    <s v="Saint-RÃ©my-de-Maurienne"/>
    <s v="WRI1025514"/>
    <n v="1.3480000000000001"/>
    <n v="45.387599999999999"/>
    <n v="6.238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7309445269965398"/>
  </r>
  <r>
    <x v="50"/>
    <x v="50"/>
    <s v="Saint-RÃ©my-de-Provence"/>
    <s v="WRI1025516"/>
    <n v="1.3434299999999999"/>
    <n v="43.783200000000001"/>
    <n v="4.852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2175233734014799"/>
  </r>
  <r>
    <x v="50"/>
    <x v="50"/>
    <s v="Saint-Sauveur"/>
    <s v="WRI1024023"/>
    <n v="22.9"/>
    <n v="46.802399999999999"/>
    <n v="0.6455999999999999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3.585803770913301"/>
  </r>
  <r>
    <x v="50"/>
    <x v="50"/>
    <s v="Saint-Sauveur"/>
    <s v="WRI1025729"/>
    <n v="1.0649999999999999"/>
    <n v="46.802399999999999"/>
    <n v="0.64559999999999995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1842165026495"/>
  </r>
  <r>
    <x v="50"/>
    <x v="50"/>
    <s v="Saint-Sauveur-de-Ginestoux"/>
    <s v="WRI1024791"/>
    <n v="6.68"/>
    <n v="44.701900000000002"/>
    <n v="3.6154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2.714112191690001"/>
  </r>
  <r>
    <x v="50"/>
    <x v="50"/>
    <s v="Saint-Sauveur-de-Montagut"/>
    <s v="WRI1025450"/>
    <n v="1.496"/>
    <n v="44.820999999999998"/>
    <n v="4.5719000000000003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2503657361920002"/>
  </r>
  <r>
    <x v="50"/>
    <x v="50"/>
    <s v="Saint-Saviol"/>
    <s v="WRI1025774"/>
    <n v="1.0173399999999999"/>
    <n v="46.1447"/>
    <n v="0.23119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6792651859019601"/>
  </r>
  <r>
    <x v="50"/>
    <x v="50"/>
    <s v="Saint-Servais"/>
    <s v="WRI1024826"/>
    <n v="6.1"/>
    <n v="48.386200000000002"/>
    <n v="-3.3740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610192270854601"/>
  </r>
  <r>
    <x v="50"/>
    <x v="50"/>
    <s v="Saint-Servant"/>
    <s v="WRI1024303"/>
    <n v="12"/>
    <n v="47.899000000000001"/>
    <n v="-2.512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Saint-Sulpice"/>
    <s v="WRI1025414"/>
    <n v="1.5860000000000001"/>
    <n v="43.759399999999999"/>
    <n v="1.6866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5662299850270802"/>
  </r>
  <r>
    <x v="50"/>
    <x v="50"/>
    <s v="Saint-Symphorien"/>
    <s v="WRI1024016"/>
    <n v="23.979620000000001"/>
    <n v="44.460900000000002"/>
    <n v="-5.6500000000000002E-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9.581792750858497"/>
  </r>
  <r>
    <x v="50"/>
    <x v="50"/>
    <s v="Saint-Thibault-des-Vignes"/>
    <s v="WRI1024380"/>
    <n v="11.52"/>
    <n v="48.864199999999997"/>
    <n v="2.6766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5.260257380772003"/>
  </r>
  <r>
    <x v="50"/>
    <x v="50"/>
    <s v="Saint-ThibÃ©ry"/>
    <s v="WRI1025028"/>
    <n v="3.8879199999999998"/>
    <n v="43.392200000000003"/>
    <n v="3.4003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6.4175680712170404"/>
  </r>
  <r>
    <x v="50"/>
    <x v="50"/>
    <s v="Saint-Vincent-des-Landes"/>
    <s v="WRI1024271"/>
    <n v="12"/>
    <n v="47.6556"/>
    <n v="-1.5047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Saint-Ã‰bremond-de-BonfossÃ©"/>
    <s v="WRI1024775"/>
    <n v="6.93"/>
    <n v="49.072499999999998"/>
    <n v="-1.145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3.1899397437742"/>
  </r>
  <r>
    <x v="50"/>
    <x v="50"/>
    <s v="Saint-Ã‰tienne"/>
    <s v="WRI1025216"/>
    <n v="2.27441"/>
    <n v="45.430199999999999"/>
    <n v="4.3780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7542390267435399"/>
  </r>
  <r>
    <x v="50"/>
    <x v="50"/>
    <s v="Saint-Ã‰tienne-aux-Clos"/>
    <s v="WRI1025655"/>
    <n v="1.13794"/>
    <n v="45.566499999999998"/>
    <n v="2.4491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7833273600298"/>
  </r>
  <r>
    <x v="50"/>
    <x v="50"/>
    <s v="Saint-Ã‰tienne-de-Brillouet"/>
    <s v="WRI1025434"/>
    <n v="1.5353600000000001"/>
    <n v="46.513800000000003"/>
    <n v="-1.0115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53433129123639"/>
  </r>
  <r>
    <x v="50"/>
    <x v="50"/>
    <s v="Saint-Ã‰tienne-de-Cuines"/>
    <s v="WRI1024979"/>
    <n v="4.3259999999999996"/>
    <n v="45.345399999999998"/>
    <n v="6.2602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5.182541560672799"/>
  </r>
  <r>
    <x v="50"/>
    <x v="50"/>
    <s v="Saint-Ã‰tienne-de-LugdarÃ¨s"/>
    <s v="WRI1024024"/>
    <n v="22.6"/>
    <n v="44.647500000000001"/>
    <n v="3.9731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3.014810708412298"/>
  </r>
  <r>
    <x v="50"/>
    <x v="50"/>
    <s v="Saint-Ã‰tienne-du-GuÃ©-de-l'Isle"/>
    <s v="WRI1024631"/>
    <n v="8.8000000000000007"/>
    <n v="48.085299999999997"/>
    <n v="-2.643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6.749129833364002"/>
  </r>
  <r>
    <x v="50"/>
    <x v="50"/>
    <s v="Saint-Ã‰tienne-du-Rouvray"/>
    <s v="WRI1025685"/>
    <n v="1.105"/>
    <n v="49.381399999999999"/>
    <n v="1.0900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3413701741105104"/>
  </r>
  <r>
    <x v="50"/>
    <x v="50"/>
    <s v="Sainte Tulle I&amp;II"/>
    <s v="WRI1026747"/>
    <n v="97"/>
    <n v="43.786999999999999"/>
    <n v="5.774"/>
    <x v="0"/>
    <m/>
    <m/>
    <m/>
    <x v="1"/>
    <s v="EDF"/>
    <s v="EDF"/>
    <s v="https://www.edf.fr/en/the-edf-group/industrial-provider/renewable-energies/hydropower"/>
    <s v="GEODB"/>
    <m/>
    <m/>
    <m/>
    <m/>
    <m/>
    <n v="340.43146818892001"/>
  </r>
  <r>
    <x v="50"/>
    <x v="50"/>
    <s v="Sainte-AgnÃ¨s"/>
    <s v="WRI1025114"/>
    <n v="2.875"/>
    <n v="45.210599999999999"/>
    <n v="5.96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0.0901079488984"/>
  </r>
  <r>
    <x v="50"/>
    <x v="50"/>
    <s v="Sainte-Barbe"/>
    <s v="WRI1025394"/>
    <n v="1.64045"/>
    <n v="49.163200000000003"/>
    <n v="6.318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7077973678542699"/>
  </r>
  <r>
    <x v="50"/>
    <x v="50"/>
    <s v="Sainte-Dode"/>
    <s v="WRI1025473"/>
    <n v="1.4495"/>
    <n v="43.4163"/>
    <n v="0.364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39260708019432"/>
  </r>
  <r>
    <x v="50"/>
    <x v="50"/>
    <s v="Sainte-Foy-Tarentaise"/>
    <s v="WRI1024821"/>
    <n v="6.2"/>
    <n v="45.584400000000002"/>
    <n v="6.9413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1.759537141972199"/>
  </r>
  <r>
    <x v="50"/>
    <x v="50"/>
    <s v="Sainte-Gemme-la-Plaine"/>
    <s v="WRI1025412"/>
    <n v="1.5902700000000001"/>
    <n v="46.473199999999999"/>
    <n v="-1.11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6249681003246801"/>
  </r>
  <r>
    <x v="50"/>
    <x v="50"/>
    <s v="Sainte-GeneviÃ¨ve-sur-Arg"/>
    <s v="WRI1025141"/>
    <n v="2.66073"/>
    <n v="44.799900000000001"/>
    <n v="2.7431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3919154442810902"/>
  </r>
  <r>
    <x v="50"/>
    <x v="50"/>
    <s v="Sainte-GeneviÃ¨ve-sur-Arg"/>
    <s v="WRI1025310"/>
    <n v="1.9"/>
    <n v="44.799900000000001"/>
    <n v="2.7431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6.66824525318503"/>
  </r>
  <r>
    <x v="50"/>
    <x v="50"/>
    <s v="Sainte-Hermine"/>
    <s v="WRI1025640"/>
    <n v="1.1577200000000001"/>
    <n v="46.557099999999998"/>
    <n v="-1.072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91098245524841"/>
  </r>
  <r>
    <x v="50"/>
    <x v="50"/>
    <s v="Sainte-Livrade-sur-Lot"/>
    <s v="WRI1025137"/>
    <n v="2.68527"/>
    <n v="44.405900000000003"/>
    <n v="0.6004000000000000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4324222243762703"/>
  </r>
  <r>
    <x v="50"/>
    <x v="50"/>
    <s v="Sainte-Marie"/>
    <s v="WRI1025566"/>
    <n v="1.25"/>
    <n v="47.693399999999997"/>
    <n v="-2.0137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.3791377604210302"/>
  </r>
  <r>
    <x v="50"/>
    <x v="50"/>
    <s v="Sainte-Marie"/>
    <s v="WRI1024440"/>
    <n v="10.637560000000001"/>
    <n v="-20.946999999999999"/>
    <n v="55.5307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7.558814330453199"/>
  </r>
  <r>
    <x v="50"/>
    <x v="50"/>
    <s v="Sainte-Marie"/>
    <s v="WRI1024927"/>
    <n v="4.7941099999999999"/>
    <n v="14.7692"/>
    <n v="-61.0178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9133642837049996"/>
  </r>
  <r>
    <x v="50"/>
    <x v="50"/>
    <s v="Sainte-Marie-Kerque"/>
    <s v="WRI1025446"/>
    <n v="1.5"/>
    <n v="50.892299999999999"/>
    <n v="2.1516999999999999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5.8932626797880303"/>
  </r>
  <r>
    <x v="50"/>
    <x v="50"/>
    <s v="Sainte-Marie-de-Cuines"/>
    <s v="WRI1024369"/>
    <n v="11.8"/>
    <n v="45.319099999999999"/>
    <n v="6.294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1.413312625043801"/>
  </r>
  <r>
    <x v="50"/>
    <x v="50"/>
    <s v="Sainte-Maxime"/>
    <s v="WRI1025554"/>
    <n v="1.27827"/>
    <n v="43.356699999999996"/>
    <n v="6.6109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099674731976501"/>
  </r>
  <r>
    <x v="50"/>
    <x v="50"/>
    <s v="Sainte-Radegonde"/>
    <s v="WRI1025413"/>
    <n v="1.5899000000000001"/>
    <n v="44.331099999999999"/>
    <n v="2.6328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6243573624014802"/>
  </r>
  <r>
    <x v="50"/>
    <x v="50"/>
    <s v="Sainte-Rose"/>
    <s v="WRI1024816"/>
    <n v="6.2560000000000002"/>
    <n v="-21.192"/>
    <n v="55.754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9071086633551"/>
  </r>
  <r>
    <x v="50"/>
    <x v="50"/>
    <s v="Sainte-Rose"/>
    <s v="WRI1024124"/>
    <n v="15.72967"/>
    <n v="-21.1355"/>
    <n v="55.7935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5.964070238785901"/>
  </r>
  <r>
    <x v="50"/>
    <x v="50"/>
    <s v="Sainte-Rose"/>
    <s v="WRI1025321"/>
    <n v="1.8801000000000001"/>
    <n v="16.293800000000001"/>
    <n v="-61.7107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1033739713510502"/>
  </r>
  <r>
    <x v="50"/>
    <x v="50"/>
    <s v="Sainte-SigolÃ¨ne"/>
    <s v="WRI1025332"/>
    <n v="1.83155"/>
    <n v="45.2468"/>
    <n v="4.2289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02323525196958"/>
  </r>
  <r>
    <x v="50"/>
    <x v="50"/>
    <s v="Sainte-Suzanne"/>
    <s v="WRI1024671"/>
    <n v="8.29833"/>
    <n v="-20.950399999999998"/>
    <n v="55.5906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3.697580622137901"/>
  </r>
  <r>
    <x v="50"/>
    <x v="50"/>
    <s v="Sainte-Suzanne"/>
    <s v="WRI1024477"/>
    <n v="10.175000000000001"/>
    <n v="-20.9511"/>
    <n v="55.5908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366181369827199"/>
  </r>
  <r>
    <x v="50"/>
    <x v="50"/>
    <s v="Sainte-Suzanne"/>
    <s v="WRI1025316"/>
    <n v="1.8979999999999999"/>
    <n v="-20.9511"/>
    <n v="55.59080000000000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7.4569417108251201"/>
  </r>
  <r>
    <x v="50"/>
    <x v="50"/>
    <s v="Sainte-Thorette"/>
    <s v="WRI1024055"/>
    <n v="20"/>
    <n v="47.077800000000003"/>
    <n v="2.2069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8.066204166736497"/>
  </r>
  <r>
    <x v="50"/>
    <x v="50"/>
    <s v="Sainte-Tulle"/>
    <s v="WRI1024883"/>
    <n v="5.3515699999999997"/>
    <n v="43.783000000000001"/>
    <n v="5.7728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8.83353175036601"/>
  </r>
  <r>
    <x v="50"/>
    <x v="50"/>
    <s v="Salaise-sur-Sanne"/>
    <s v="WRI1024137"/>
    <n v="14.6"/>
    <n v="45.344099999999997"/>
    <n v="4.8089000000000004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57.361090083270099"/>
  </r>
  <r>
    <x v="50"/>
    <x v="50"/>
    <s v="Salignac"/>
    <s v="WRI1026740"/>
    <n v="88"/>
    <n v="44.137999999999998"/>
    <n v="5.9790000000000001"/>
    <x v="0"/>
    <m/>
    <m/>
    <m/>
    <x v="71"/>
    <s v="EDF"/>
    <s v="EDF"/>
    <s v="https://www.edf.fr/en/the-edf-group/industrial-provider/renewable-energies/hydropower"/>
    <s v="GEODB"/>
    <m/>
    <m/>
    <m/>
    <m/>
    <m/>
    <n v="308.84504330541199"/>
  </r>
  <r>
    <x v="50"/>
    <x v="50"/>
    <s v="Sallen"/>
    <s v="WRI1024670"/>
    <n v="8.3000000000000007"/>
    <n v="49.116999999999997"/>
    <n v="-0.83950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797474729195599"/>
  </r>
  <r>
    <x v="50"/>
    <x v="50"/>
    <s v="Salles"/>
    <s v="WRI1024739"/>
    <n v="7.86327"/>
    <n v="44.541499999999999"/>
    <n v="-0.8836000000000000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2.979451863042099"/>
  </r>
  <r>
    <x v="50"/>
    <x v="50"/>
    <s v="Salles-Curan"/>
    <s v="WRI1023935"/>
    <n v="87"/>
    <n v="44.159700000000001"/>
    <n v="2.8298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65.58798812530401"/>
  </r>
  <r>
    <x v="50"/>
    <x v="50"/>
    <s v="Salles-de-Villefagnan"/>
    <s v="WRI1024042"/>
    <n v="20.7"/>
    <n v="45.959499999999998"/>
    <n v="0.17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9.398521312572299"/>
  </r>
  <r>
    <x v="50"/>
    <x v="50"/>
    <s v="SallÃ¨les-CabardÃ¨s"/>
    <s v="WRI1024785"/>
    <n v="6.8551799999999998"/>
    <n v="43.318899999999999"/>
    <n v="2.4174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1.31545512522"/>
  </r>
  <r>
    <x v="50"/>
    <x v="50"/>
    <s v="Salon-de-Provence"/>
    <s v="WRI1025363"/>
    <n v="1.7267399999999999"/>
    <n v="43.646299999999997"/>
    <n v="5.0679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85023135540168"/>
  </r>
  <r>
    <x v="50"/>
    <x v="50"/>
    <s v="Sampzon"/>
    <s v="WRI1025670"/>
    <n v="1.1200000000000001"/>
    <n v="44.4131"/>
    <n v="4.3316999999999997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.9307550966143299"/>
  </r>
  <r>
    <x v="50"/>
    <x v="50"/>
    <s v="Sans-Vallois"/>
    <s v="WRI1025592"/>
    <n v="1.2196"/>
    <n v="48.161200000000001"/>
    <n v="6.1039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131242462952699"/>
  </r>
  <r>
    <x v="50"/>
    <x v="50"/>
    <s v="Santilly"/>
    <s v="WRI1024506"/>
    <n v="10"/>
    <n v="48.148800000000001"/>
    <n v="1.8796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Sarcelles"/>
    <s v="WRI1024976"/>
    <n v="4.4000000000000004"/>
    <n v="48.990299999999998"/>
    <n v="2.3813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7.286903860711501"/>
  </r>
  <r>
    <x v="50"/>
    <x v="50"/>
    <s v="Sarrazac"/>
    <s v="WRI1024388"/>
    <n v="11.5"/>
    <n v="45.017200000000003"/>
    <n v="1.5794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8.9823949101308"/>
  </r>
  <r>
    <x v="50"/>
    <x v="50"/>
    <s v="Sarreguemines"/>
    <s v="WRI1025301"/>
    <n v="1.94781"/>
    <n v="49.109299999999998"/>
    <n v="7.0708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2151390112958298"/>
  </r>
  <r>
    <x v="50"/>
    <x v="50"/>
    <s v="SartÃ¨ne"/>
    <s v="WRI1024957"/>
    <n v="4.5117799999999999"/>
    <n v="41.5715"/>
    <n v="8.9353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44733823544611"/>
  </r>
  <r>
    <x v="50"/>
    <x v="50"/>
    <s v="Sassenage"/>
    <s v="WRI1024479"/>
    <n v="10.1"/>
    <n v="45.212899999999998"/>
    <n v="5.6513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5.446987924825699"/>
  </r>
  <r>
    <x v="50"/>
    <x v="50"/>
    <s v="Satolas-et-Bonce"/>
    <s v="WRI1025730"/>
    <n v="1.0640000000000001"/>
    <n v="45.6828"/>
    <n v="5.1256000000000004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1802876608629704"/>
  </r>
  <r>
    <x v="50"/>
    <x v="50"/>
    <s v="Saucats"/>
    <s v="WRI1024215"/>
    <n v="12.14377"/>
    <n v="44.651299999999999"/>
    <n v="-0.63139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0.045029377199999"/>
  </r>
  <r>
    <x v="50"/>
    <x v="50"/>
    <s v="Saulce-sur-RhÃ´ne"/>
    <s v="WRI1024970"/>
    <n v="4.4177"/>
    <n v="44.703600000000002"/>
    <n v="4.79089999999999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2920457386508799"/>
  </r>
  <r>
    <x v="50"/>
    <x v="50"/>
    <s v="Saulces-Champenoises"/>
    <s v="WRI1024051"/>
    <n v="20"/>
    <n v="49.4465"/>
    <n v="4.504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8.066204166736497"/>
  </r>
  <r>
    <x v="50"/>
    <x v="50"/>
    <s v="Saulgond"/>
    <s v="WRI1024836"/>
    <n v="6"/>
    <n v="45.956099999999999"/>
    <n v="0.78639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419861250020899"/>
  </r>
  <r>
    <x v="50"/>
    <x v="50"/>
    <s v="Sault Brenaz"/>
    <s v="WRI1026714"/>
    <n v="45"/>
    <n v="45.845999999999997"/>
    <n v="5.4180000000000001"/>
    <x v="0"/>
    <m/>
    <m/>
    <m/>
    <x v="70"/>
    <s v="GDF-SUEZ"/>
    <s v="GDF Suez"/>
    <s v="https://www.google.com/url?sa=t&amp;rct=j&amp;q=&amp;esrc=s&amp;source=web&amp;cd=1&amp;ved=0ahUKEwjEnZCx08nRAhWg0YMKHTOPA44QFggaMAA&amp;url=https%3A%2F%2Fwww.engie.com%2Fwp-content%2Fuploads%2F2014%2F08%2Fgdf-suez-analyst-pack-h1-2014-vdef.xlsx&amp;usg=AFQjCNGc2ScgE-1yvO4z_L-JlmOchrj8JA&amp;sig2=xPDWHDRk2KIN7MmJspH6Bg&amp;bvm=bv.144224172 d.amc&amp;cad=rja"/>
    <s v="GEODB"/>
    <m/>
    <m/>
    <m/>
    <m/>
    <m/>
    <n v="157.93212441754"/>
  </r>
  <r>
    <x v="50"/>
    <x v="50"/>
    <s v="Saulzet"/>
    <s v="WRI1025607"/>
    <n v="1.2"/>
    <n v="46.137300000000003"/>
    <n v="3.2206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.2839722500041901"/>
  </r>
  <r>
    <x v="50"/>
    <x v="50"/>
    <s v="Sausheim"/>
    <s v="WRI1024374"/>
    <n v="11.7"/>
    <n v="47.782200000000003"/>
    <n v="7.4002999999999997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5.967448902346597"/>
  </r>
  <r>
    <x v="50"/>
    <x v="50"/>
    <s v="Saut Mortier"/>
    <s v="WRI1026712"/>
    <n v="44"/>
    <n v="46.372"/>
    <n v="5.6420000000000003"/>
    <x v="0"/>
    <m/>
    <m/>
    <m/>
    <x v="30"/>
    <s v="EDF"/>
    <s v="EDF"/>
    <s v="https://www.edf.fr/en/the-edf-group/industrial-provider/renewable-energies/hydropower"/>
    <s v="GEODB"/>
    <m/>
    <m/>
    <m/>
    <m/>
    <m/>
    <n v="154.422521652706"/>
  </r>
  <r>
    <x v="50"/>
    <x v="50"/>
    <s v="Sautet (Le)"/>
    <s v="WRI1026736"/>
    <n v="76"/>
    <n v="44.817"/>
    <n v="5.9080000000000004"/>
    <x v="0"/>
    <m/>
    <m/>
    <m/>
    <x v="124"/>
    <s v="EDF"/>
    <s v="EDF"/>
    <s v="https://www.edf.fr/en/the-edf-group/industrial-provider/renewable-energies/hydropower"/>
    <s v="GEODB"/>
    <m/>
    <m/>
    <m/>
    <m/>
    <m/>
    <n v="266.72981012740098"/>
  </r>
  <r>
    <x v="50"/>
    <x v="50"/>
    <s v="Sauto"/>
    <s v="WRI1024138"/>
    <n v="14.528"/>
    <n v="42.515500000000003"/>
    <n v="2.148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0.987508967511602"/>
  </r>
  <r>
    <x v="50"/>
    <x v="50"/>
    <s v="Sauveterre"/>
    <s v="WRI1025512"/>
    <n v="1.35"/>
    <n v="43.453200000000002"/>
    <n v="2.5598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7379637325262003"/>
  </r>
  <r>
    <x v="50"/>
    <x v="50"/>
    <s v="Sauveterre"/>
    <s v="WRI1024353"/>
    <n v="12"/>
    <n v="43.453200000000002"/>
    <n v="2.5598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Sauvian"/>
    <s v="WRI1024752"/>
    <n v="7.5660100000000003"/>
    <n v="43.2913"/>
    <n v="3.2538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2.488781714260799"/>
  </r>
  <r>
    <x v="50"/>
    <x v="50"/>
    <s v="Saverdun"/>
    <s v="WRI1025295"/>
    <n v="1.98349"/>
    <n v="43.226900000000001"/>
    <n v="1.5734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2740339548083002"/>
  </r>
  <r>
    <x v="50"/>
    <x v="50"/>
    <s v="Saverdun"/>
    <s v="WRI1025742"/>
    <n v="1.05"/>
    <n v="43.226900000000001"/>
    <n v="1.5734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.68508290307593"/>
  </r>
  <r>
    <x v="50"/>
    <x v="50"/>
    <s v="SavignÃ©"/>
    <s v="WRI1025756"/>
    <n v="1.03318"/>
    <n v="46.1706"/>
    <n v="0.33110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0541137158687"/>
  </r>
  <r>
    <x v="50"/>
    <x v="50"/>
    <s v="SaviÃ¨res"/>
    <s v="WRI1024234"/>
    <n v="12"/>
    <n v="48.4056"/>
    <n v="3.9340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SaÃ¯x"/>
    <s v="WRI1025749"/>
    <n v="1.042"/>
    <n v="43.584200000000003"/>
    <n v="2.1714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.65700608095726"/>
  </r>
  <r>
    <x v="50"/>
    <x v="50"/>
    <s v="ScaÃ«r"/>
    <s v="WRI1024384"/>
    <n v="11.5"/>
    <n v="48.027900000000002"/>
    <n v="-3.7303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888067395873499"/>
  </r>
  <r>
    <x v="50"/>
    <x v="50"/>
    <s v="Schleithal"/>
    <s v="WRI1025773"/>
    <n v="1.0179100000000001"/>
    <n v="48.986899999999999"/>
    <n v="8.032600000000000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6802060524322799"/>
  </r>
  <r>
    <x v="50"/>
    <x v="50"/>
    <s v="Schmittviller"/>
    <s v="WRI1025468"/>
    <n v="1.4607399999999999"/>
    <n v="49.007399999999997"/>
    <n v="7.1856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4111603079151802"/>
  </r>
  <r>
    <x v="50"/>
    <x v="50"/>
    <s v="Schweighouse-sur-Moder"/>
    <s v="WRI1025192"/>
    <n v="2.4"/>
    <n v="48.817399999999999"/>
    <n v="7.7393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9.4292202876608506"/>
  </r>
  <r>
    <x v="50"/>
    <x v="50"/>
    <s v="Selongey"/>
    <s v="WRI1025653"/>
    <n v="1.1437200000000001"/>
    <n v="47.594900000000003"/>
    <n v="5.1994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878734527491201"/>
  </r>
  <r>
    <x v="50"/>
    <x v="50"/>
    <s v="Semoine"/>
    <s v="WRI1024235"/>
    <n v="12"/>
    <n v="48.673699999999997"/>
    <n v="4.0936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Semoutiers-Montsaon"/>
    <s v="WRI1025056"/>
    <n v="3.5249700000000002"/>
    <n v="48.063899999999997"/>
    <n v="5.0536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.8184671814229603"/>
  </r>
  <r>
    <x v="50"/>
    <x v="50"/>
    <s v="Sepmeries"/>
    <s v="WRI1025287"/>
    <n v="2"/>
    <n v="50.277200000000001"/>
    <n v="3.560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.8066204166736499"/>
  </r>
  <r>
    <x v="50"/>
    <x v="50"/>
    <s v="SeptÃ¨mes-les-Vallons"/>
    <s v="WRI1025070"/>
    <n v="3.3260000000000001"/>
    <n v="43.393300000000004"/>
    <n v="5.3808999999999996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3.0673277819833"/>
  </r>
  <r>
    <x v="50"/>
    <x v="50"/>
    <s v="Seraumont"/>
    <s v="WRI1024471"/>
    <n v="10.25"/>
    <n v="48.431100000000001"/>
    <n v="5.6078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5089296354524"/>
  </r>
  <r>
    <x v="50"/>
    <x v="50"/>
    <s v="Serdinya"/>
    <s v="WRI1024968"/>
    <n v="4.4470000000000001"/>
    <n v="42.576300000000003"/>
    <n v="2.3226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5.607203495217799"/>
  </r>
  <r>
    <x v="50"/>
    <x v="50"/>
    <s v="Sermaises"/>
    <s v="WRI1024276"/>
    <n v="12"/>
    <n v="48.298499999999997"/>
    <n v="2.203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Servas"/>
    <s v="WRI1025595"/>
    <n v="1.2178599999999999"/>
    <n v="44.156399999999998"/>
    <n v="4.1924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102521274132101"/>
  </r>
  <r>
    <x v="50"/>
    <x v="50"/>
    <s v="Servian"/>
    <s v="WRI1025348"/>
    <n v="1.7661100000000001"/>
    <n v="43.414299999999997"/>
    <n v="3.306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91521717171576"/>
  </r>
  <r>
    <x v="50"/>
    <x v="50"/>
    <s v="ServiÃ¨res"/>
    <s v="WRI1025282"/>
    <n v="2"/>
    <n v="44.585799999999999"/>
    <n v="3.4180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.8066204166736499"/>
  </r>
  <r>
    <x v="50"/>
    <x v="50"/>
    <s v="ServiÃ¨res-le-ChÃ¢teau"/>
    <s v="WRI1024945"/>
    <n v="4.5999999999999996"/>
    <n v="45.1402"/>
    <n v="2.0225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6.1441727182374"/>
  </r>
  <r>
    <x v="50"/>
    <x v="50"/>
    <s v="Sessenheim"/>
    <s v="WRI1025721"/>
    <n v="1.0670200000000001"/>
    <n v="48.794899999999998"/>
    <n v="7.9808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612691319137199"/>
  </r>
  <r>
    <x v="50"/>
    <x v="50"/>
    <s v="Seyssel"/>
    <s v="WRI1026715"/>
    <n v="45"/>
    <n v="45.970999999999997"/>
    <n v="5.8339999999999996"/>
    <x v="0"/>
    <m/>
    <m/>
    <m/>
    <x v="4"/>
    <s v="GDF-SUEZ"/>
    <s v="GDF Suez"/>
    <s v="https://www.google.com/url?sa=t&amp;rct=j&amp;q=&amp;esrc=s&amp;source=web&amp;cd=1&amp;ved=0ahUKEwjEnZCx08nRAhWg0YMKHTOPA44QFggaMAA&amp;url=https%3A%2F%2Fwww.engie.com%2Fwp-content%2Fuploads%2F2014%2F08%2Fgdf-suez-analyst-pack-h1-2014-vdef.xlsx&amp;usg=AFQjCNGc2ScgE-1yvO4z_L-JlmOchrj8JA&amp;sig2=xPDWHDRk2KIN7MmJspH6Bg&amp;bvm=bv.144224172 d.amc&amp;cad=rja"/>
    <s v="GEODB"/>
    <m/>
    <m/>
    <m/>
    <m/>
    <m/>
    <n v="157.93212441754"/>
  </r>
  <r>
    <x v="50"/>
    <x v="50"/>
    <s v="Seysses"/>
    <s v="WRI1024953"/>
    <n v="4.5441599999999998"/>
    <n v="43.498699999999999"/>
    <n v="1.2874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5007860569408997"/>
  </r>
  <r>
    <x v="50"/>
    <x v="50"/>
    <s v="Siegen"/>
    <s v="WRI1025455"/>
    <n v="1.4840599999999999"/>
    <n v="48.956800000000001"/>
    <n v="8.0397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44965330350685"/>
  </r>
  <r>
    <x v="50"/>
    <x v="50"/>
    <s v="Signes"/>
    <s v="WRI1024416"/>
    <n v="11.210570000000001"/>
    <n v="43.2776"/>
    <n v="5.85719999999999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8.5046492963187"/>
  </r>
  <r>
    <x v="50"/>
    <x v="50"/>
    <s v="Silfiac"/>
    <s v="WRI1025063"/>
    <n v="3.4"/>
    <n v="48.144799999999996"/>
    <n v="-3.173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6.4712547083452101"/>
  </r>
  <r>
    <x v="50"/>
    <x v="50"/>
    <s v="Sillars"/>
    <s v="WRI1025504"/>
    <n v="1.3796600000000001"/>
    <n v="46.421100000000003"/>
    <n v="0.78610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2773261705835801"/>
  </r>
  <r>
    <x v="50"/>
    <x v="50"/>
    <s v="Sinnamary"/>
    <s v="WRI1025005"/>
    <n v="4.032"/>
    <n v="5.2367999999999997"/>
    <n v="-53.0078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6.6553927197954499"/>
  </r>
  <r>
    <x v="50"/>
    <x v="50"/>
    <s v="Sion-les-Mines"/>
    <s v="WRI1024511"/>
    <n v="10"/>
    <n v="47.729199999999999"/>
    <n v="-1.58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Sisteron"/>
    <s v="WRI1024797"/>
    <n v="6.5814399999999997"/>
    <n v="44.200800000000001"/>
    <n v="5.9306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0.863608100637499"/>
  </r>
  <r>
    <x v="50"/>
    <x v="50"/>
    <s v="Sixt-Fer-Ã -Cheval"/>
    <s v="WRI1025349"/>
    <n v="1.7649999999999999"/>
    <n v="46.054000000000002"/>
    <n v="6.8122999999999996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6.19444887993241"/>
  </r>
  <r>
    <x v="50"/>
    <x v="50"/>
    <s v="Soignolles-en-Brie"/>
    <s v="WRI1025485"/>
    <n v="1.415"/>
    <n v="48.645200000000003"/>
    <n v="2.708000000000000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5.5593111279333698"/>
  </r>
  <r>
    <x v="50"/>
    <x v="50"/>
    <s v="SolliÃ¨s-Pont"/>
    <s v="WRI1025688"/>
    <n v="1.1019300000000001"/>
    <n v="43.190899999999999"/>
    <n v="6.0636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1889308028874"/>
  </r>
  <r>
    <x v="50"/>
    <x v="50"/>
    <s v="Sonzay"/>
    <s v="WRI1025561"/>
    <n v="1.26"/>
    <n v="47.513100000000001"/>
    <n v="0.47739999999999999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9503406510219401"/>
  </r>
  <r>
    <x v="50"/>
    <x v="50"/>
    <s v="Sorbon"/>
    <s v="WRI1024793"/>
    <n v="6.6"/>
    <n v="49.551400000000001"/>
    <n v="4.372099999999999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2.561847375023"/>
  </r>
  <r>
    <x v="50"/>
    <x v="50"/>
    <s v="Sorgues"/>
    <s v="WRI1025074"/>
    <n v="3.30091"/>
    <n v="44.015099999999997"/>
    <n v="4.8665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.4486241028521798"/>
  </r>
  <r>
    <x v="50"/>
    <x v="50"/>
    <s v="Sortosville-en-Beaumont"/>
    <s v="WRI1024675"/>
    <n v="8.25"/>
    <n v="49.424799999999998"/>
    <n v="-1.70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702309218778799"/>
  </r>
  <r>
    <x v="50"/>
    <x v="50"/>
    <s v="Soucia"/>
    <s v="WRI1025073"/>
    <n v="3.3153000000000001"/>
    <n v="46.5398"/>
    <n v="5.7583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.4723768561353801"/>
  </r>
  <r>
    <x v="50"/>
    <x v="50"/>
    <s v="Soudan"/>
    <s v="WRI1024470"/>
    <n v="10.25"/>
    <n v="46.432600000000001"/>
    <n v="-9.5500000000000002E-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5089296354524"/>
  </r>
  <r>
    <x v="50"/>
    <x v="50"/>
    <s v="Soudan"/>
    <s v="WRI1024776"/>
    <n v="6.9"/>
    <n v="47.7256"/>
    <n v="-1.29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3.1328404375241"/>
  </r>
  <r>
    <x v="50"/>
    <x v="50"/>
    <s v="Souilly"/>
    <s v="WRI1024085"/>
    <n v="18"/>
    <n v="49.029400000000003"/>
    <n v="5.3014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4.259583750062902"/>
  </r>
  <r>
    <x v="50"/>
    <x v="50"/>
    <s v="Soulangy"/>
    <s v="WRI1024494"/>
    <n v="10"/>
    <n v="48.939700000000002"/>
    <n v="-0.21429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Soulce-Cernay"/>
    <s v="WRI1025691"/>
    <n v="1.1000000000000001"/>
    <n v="47.328000000000003"/>
    <n v="6.8684000000000003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.8605630413176502"/>
  </r>
  <r>
    <x v="50"/>
    <x v="50"/>
    <s v="Soulom"/>
    <s v="WRI1026726"/>
    <n v="57"/>
    <n v="42.953000000000003"/>
    <n v="-6.9000000000000006E-2"/>
    <x v="0"/>
    <m/>
    <m/>
    <m/>
    <x v="0"/>
    <s v="GDF-SUEZ"/>
    <s v="GDF Suez"/>
    <s v="https://www.google.com/url?sa=t&amp;rct=j&amp;q=&amp;esrc=s&amp;source=web&amp;cd=1&amp;ved=0ahUKEwjEnZCx08nRAhWg0YMKHTOPA44QFggaMAA&amp;url=https%3A%2F%2Fwww.engie.com%2Fwp-content%2Fuploads%2F2014%2F08%2Fgdf-suez-analyst-pack-h1-2014-vdef.xlsx&amp;usg=AFQjCNGc2ScgE-1yvO4z_L-JlmOchrj8JA&amp;sig2=xPDWHDRk2KIN7MmJspH6Bg&amp;bvm=bv.144224172 d.amc&amp;cad=rja"/>
    <s v="GEODB"/>
    <m/>
    <m/>
    <m/>
    <m/>
    <m/>
    <n v="200.04735759555101"/>
  </r>
  <r>
    <x v="50"/>
    <x v="50"/>
    <s v="Soulom"/>
    <s v="WRI1025743"/>
    <n v="1.05"/>
    <n v="42.949399999999997"/>
    <n v="-7.1800000000000003E-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.68508290307593"/>
  </r>
  <r>
    <x v="50"/>
    <x v="50"/>
    <s v="Sourdeval-les-Bois"/>
    <s v="WRI1025285"/>
    <n v="2"/>
    <n v="48.911999999999999"/>
    <n v="-1.2767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.8066204166736499"/>
  </r>
  <r>
    <x v="50"/>
    <x v="50"/>
    <s v="Sourdon"/>
    <s v="WRI1024162"/>
    <n v="13.8"/>
    <n v="49.707999999999998"/>
    <n v="2.4007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6.265680875048201"/>
  </r>
  <r>
    <x v="50"/>
    <x v="50"/>
    <s v="Sourdun"/>
    <s v="WRI1024932"/>
    <n v="4.7579599999999997"/>
    <n v="48.5364"/>
    <n v="3.3635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8536935379657598"/>
  </r>
  <r>
    <x v="50"/>
    <x v="50"/>
    <s v="SouvignÃ©"/>
    <s v="WRI1024729"/>
    <n v="8"/>
    <n v="46.358699999999999"/>
    <n v="-0.17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Stenay"/>
    <s v="WRI1024393"/>
    <n v="11.5"/>
    <n v="49.500500000000002"/>
    <n v="5.1981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888067395873499"/>
  </r>
  <r>
    <x v="50"/>
    <x v="50"/>
    <s v="Strasbourg"/>
    <s v="WRI1024067"/>
    <n v="19.446000000000002"/>
    <n v="48.571599999999997"/>
    <n v="7.7678000000000003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76.400257380772004"/>
  </r>
  <r>
    <x v="50"/>
    <x v="50"/>
    <s v="Surbourg"/>
    <s v="WRI1025758"/>
    <n v="1.0326200000000001"/>
    <n v="48.91"/>
    <n v="7.8361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044870114869"/>
  </r>
  <r>
    <x v="50"/>
    <x v="50"/>
    <s v="SurgÃ¨res"/>
    <s v="WRI1025430"/>
    <n v="1.54508"/>
    <n v="46.104199999999999"/>
    <n v="-0.75390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55037554154304"/>
  </r>
  <r>
    <x v="50"/>
    <x v="50"/>
    <s v="SÃ©brazac"/>
    <s v="WRI1025572"/>
    <n v="1.246"/>
    <n v="44.536999999999999"/>
    <n v="2.6555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3729650449834399"/>
  </r>
  <r>
    <x v="50"/>
    <x v="50"/>
    <s v="SÃ©glien"/>
    <s v="WRI1024578"/>
    <n v="9.25"/>
    <n v="48.102400000000003"/>
    <n v="-3.1516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605619427115599"/>
  </r>
  <r>
    <x v="50"/>
    <x v="50"/>
    <s v="SÃ©gur"/>
    <s v="WRI1024240"/>
    <n v="12"/>
    <n v="44.2911"/>
    <n v="2.8443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SÃ©gur"/>
    <s v="WRI1025521"/>
    <n v="1.32839"/>
    <n v="44.2911"/>
    <n v="2.8443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9269770214511"/>
  </r>
  <r>
    <x v="50"/>
    <x v="50"/>
    <s v="SÃ©nas"/>
    <s v="WRI1025510"/>
    <n v="1.3510800000000001"/>
    <n v="43.744599999999998"/>
    <n v="5.086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2301507926243098"/>
  </r>
  <r>
    <x v="50"/>
    <x v="50"/>
    <s v="SÃ©nergues"/>
    <s v="WRI1025429"/>
    <n v="1.54792"/>
    <n v="44.605200000000004"/>
    <n v="2.4632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5550633677643302"/>
  </r>
  <r>
    <x v="50"/>
    <x v="50"/>
    <s v="SÃ©nezergues"/>
    <s v="WRI1024893"/>
    <n v="5.2335599999999998"/>
    <n v="44.718699999999998"/>
    <n v="2.4077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8.6387393657273499"/>
  </r>
  <r>
    <x v="50"/>
    <x v="50"/>
    <s v="SÃ©nezergues"/>
    <s v="WRI1025712"/>
    <n v="1.08"/>
    <n v="44.718699999999998"/>
    <n v="2.4077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.7903709860209598"/>
  </r>
  <r>
    <x v="50"/>
    <x v="50"/>
    <s v="SÃ©ry-lÃ¨s-MÃ©ziÃ¨res"/>
    <s v="WRI1024695"/>
    <n v="8"/>
    <n v="49.765000000000001"/>
    <n v="3.4235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SÃ©vignacq"/>
    <s v="WRI1024950"/>
    <n v="4.5728799999999996"/>
    <n v="43.451700000000002"/>
    <n v="-0.26040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5481925249251498"/>
  </r>
  <r>
    <x v="50"/>
    <x v="50"/>
    <s v="SÃ©vigny-Waleppe"/>
    <s v="WRI1024075"/>
    <n v="18.45"/>
    <n v="49.617400000000004"/>
    <n v="4.0803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5.116073343814399"/>
  </r>
  <r>
    <x v="50"/>
    <x v="50"/>
    <s v="SÃ©vÃ©rac-le-ChÃ¢teau"/>
    <s v="WRI1025149"/>
    <n v="2.6248200000000002"/>
    <n v="44.299599999999998"/>
    <n v="3.0895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3326408528704103"/>
  </r>
  <r>
    <x v="50"/>
    <x v="50"/>
    <s v="TRICASTIN 1"/>
    <s v="WRI1002782"/>
    <n v="3660"/>
    <n v="44.331099999999999"/>
    <n v="4.7310999999999996"/>
    <x v="5"/>
    <m/>
    <m/>
    <m/>
    <x v="0"/>
    <m/>
    <s v="RTE Transmission Operator"/>
    <s v="http://clients.rte-france.com/lang/an/visiteurs/vie/prod/parc_reference.jsp"/>
    <s v="GEODB"/>
    <m/>
    <m/>
    <m/>
    <m/>
    <m/>
    <n v="25304.844606367798"/>
  </r>
  <r>
    <x v="50"/>
    <x v="50"/>
    <s v="Talairan"/>
    <s v="WRI1025605"/>
    <n v="1.2008300000000001"/>
    <n v="43.030200000000001"/>
    <n v="2.6697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9821416765158599"/>
  </r>
  <r>
    <x v="50"/>
    <x v="50"/>
    <s v="Talizat"/>
    <s v="WRI1024081"/>
    <n v="18"/>
    <n v="45.123100000000001"/>
    <n v="3.0533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4.259583750062902"/>
  </r>
  <r>
    <x v="50"/>
    <x v="50"/>
    <s v="Tallone"/>
    <s v="WRI1025098"/>
    <n v="3.0940300000000001"/>
    <n v="42.184399999999997"/>
    <n v="9.4657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.1071390716341103"/>
  </r>
  <r>
    <x v="50"/>
    <x v="50"/>
    <s v="Tallone"/>
    <s v="WRI1025380"/>
    <n v="1.6879999999999999"/>
    <n v="42.184399999999997"/>
    <n v="9.4657999999999998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6.6318849356548002"/>
  </r>
  <r>
    <x v="50"/>
    <x v="50"/>
    <s v="Tangry"/>
    <s v="WRI1024596"/>
    <n v="9.1999999999999993"/>
    <n v="50.461399999999998"/>
    <n v="2.3595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5104539166988"/>
  </r>
  <r>
    <x v="50"/>
    <x v="50"/>
    <s v="Tarascon"/>
    <s v="WRI1024692"/>
    <n v="8.0348799999999994"/>
    <n v="43.7941"/>
    <n v="4.68609999999999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3.2627187143923"/>
  </r>
  <r>
    <x v="50"/>
    <x v="50"/>
    <s v="Tarascon-sur-AriÃ¨ge"/>
    <s v="WRI1025372"/>
    <n v="1.7"/>
    <n v="42.847000000000001"/>
    <n v="1.595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9663247002181796"/>
  </r>
  <r>
    <x v="50"/>
    <x v="50"/>
    <s v="Tarbes"/>
    <s v="WRI1025656"/>
    <n v="1.13639"/>
    <n v="43.2348"/>
    <n v="6.5699999999999995E-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757742392976999"/>
  </r>
  <r>
    <x v="50"/>
    <x v="50"/>
    <s v="Tarzy"/>
    <s v="WRI1024696"/>
    <n v="8"/>
    <n v="49.876199999999997"/>
    <n v="4.2968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Tauriac-de-Naucelle"/>
    <s v="WRI1025713"/>
    <n v="1.0798399999999999"/>
    <n v="44.145200000000003"/>
    <n v="2.3235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824303756309301"/>
  </r>
  <r>
    <x v="50"/>
    <x v="50"/>
    <s v="Teillet-Argenty"/>
    <s v="WRI1024875"/>
    <n v="5.5"/>
    <n v="46.262700000000002"/>
    <n v="2.5169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9.3028152065882"/>
  </r>
  <r>
    <x v="50"/>
    <x v="50"/>
    <s v="Tellancourt"/>
    <s v="WRI1024118"/>
    <n v="16"/>
    <n v="49.509"/>
    <n v="5.6303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0.452963333389199"/>
  </r>
  <r>
    <x v="50"/>
    <x v="50"/>
    <s v="Tende"/>
    <s v="WRI1025082"/>
    <n v="3.2"/>
    <n v="44.099600000000002"/>
    <n v="7.5403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1.2307288474695"/>
  </r>
  <r>
    <x v="50"/>
    <x v="50"/>
    <s v="Terminiers"/>
    <s v="WRI1024034"/>
    <n v="21.4"/>
    <n v="48.089599999999997"/>
    <n v="1.729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0.730838458408101"/>
  </r>
  <r>
    <x v="50"/>
    <x v="50"/>
    <s v="Terre-de-Bas"/>
    <s v="WRI1025305"/>
    <n v="1.925"/>
    <n v="15.8544"/>
    <n v="-61.6334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.6638721510483898"/>
  </r>
  <r>
    <x v="50"/>
    <x v="50"/>
    <s v="Tet (La)"/>
    <s v="WRI1026709"/>
    <n v="41.1"/>
    <n v="42.552999999999997"/>
    <n v="2.2669999999999999"/>
    <x v="0"/>
    <m/>
    <m/>
    <m/>
    <x v="125"/>
    <s v="GDF-SUEZ"/>
    <s v="GDF Suez"/>
    <s v="https://www.google.com/url?sa=t&amp;rct=j&amp;q=&amp;esrc=s&amp;source=web&amp;cd=1&amp;ved=0ahUKEwjEnZCx08nRAhWg0YMKHTOPA44QFggaMAA&amp;url=https%3A%2F%2Fwww.engie.com%2Fwp-content%2Fuploads%2F2014%2F08%2Fgdf-suez-analyst-pack-h1-2014-vdef.xlsx&amp;usg=AFQjCNGc2ScgE-1yvO4z_L-JlmOchrj8JA&amp;sig2=xPDWHDRk2KIN7MmJspH6Bg&amp;bvm=bv.144224172 d.amc&amp;cad=rja"/>
    <s v="GEODB"/>
    <m/>
    <m/>
    <m/>
    <m/>
    <m/>
    <n v="144.244673634686"/>
  </r>
  <r>
    <x v="50"/>
    <x v="50"/>
    <s v="Teting-sur-Nied"/>
    <s v="WRI1025130"/>
    <n v="2.72"/>
    <n v="49.0533"/>
    <n v="6.6685999999999996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0.6864496593489"/>
  </r>
  <r>
    <x v="50"/>
    <x v="50"/>
    <s v="Teyssode"/>
    <s v="WRI1025427"/>
    <n v="1.55"/>
    <n v="43.645899999999997"/>
    <n v="1.925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4398842854930498"/>
  </r>
  <r>
    <x v="50"/>
    <x v="50"/>
    <s v="Thaas"/>
    <s v="WRI1024280"/>
    <n v="12"/>
    <n v="48.639499999999998"/>
    <n v="3.8702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Thicourt"/>
    <s v="WRI1024721"/>
    <n v="8"/>
    <n v="48.991599999999998"/>
    <n v="6.558799999999999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Thiers"/>
    <s v="WRI1025065"/>
    <n v="3.3703599999999998"/>
    <n v="45.862299999999998"/>
    <n v="3.5394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.5632612616790196"/>
  </r>
  <r>
    <x v="50"/>
    <x v="50"/>
    <s v="ThorignÃ©-sur-DuÃ©"/>
    <s v="WRI1025001"/>
    <n v="4.0987400000000003"/>
    <n v="48.0291"/>
    <n v="0.51990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6.7655566359956403"/>
  </r>
  <r>
    <x v="50"/>
    <x v="50"/>
    <s v="Thory"/>
    <s v="WRI1024163"/>
    <n v="13.8"/>
    <n v="49.72"/>
    <n v="2.4306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6.265680875048201"/>
  </r>
  <r>
    <x v="50"/>
    <x v="50"/>
    <s v="ThuÃ¨s-Entre-Valls"/>
    <s v="WRI1024740"/>
    <n v="7.83"/>
    <n v="42.503599999999999"/>
    <n v="2.23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7.480189648652001"/>
  </r>
  <r>
    <x v="50"/>
    <x v="50"/>
    <s v="ThÃ©rondels"/>
    <s v="WRI1025726"/>
    <n v="1.06551"/>
    <n v="44.895400000000002"/>
    <n v="2.741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587766609298701"/>
  </r>
  <r>
    <x v="50"/>
    <x v="50"/>
    <s v="ThÃ©zan-des-CorbiÃ¨res"/>
    <s v="WRI1025196"/>
    <n v="2.37967"/>
    <n v="43.089300000000001"/>
    <n v="2.7831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92798571267749"/>
  </r>
  <r>
    <x v="50"/>
    <x v="50"/>
    <s v="Tirepied"/>
    <s v="WRI1024922"/>
    <n v="4.8163600000000004"/>
    <n v="48.724200000000003"/>
    <n v="-1.2729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9500910912485203"/>
  </r>
  <r>
    <x v="50"/>
    <x v="50"/>
    <s v="Togny-aux-Boeufs"/>
    <s v="WRI1024030"/>
    <n v="22"/>
    <n v="48.847299999999997"/>
    <n v="4.4211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1.8728245834102"/>
  </r>
  <r>
    <x v="50"/>
    <x v="50"/>
    <s v="Tombeboeuf"/>
    <s v="WRI1024963"/>
    <n v="4.4849699999999997"/>
    <n v="44.518099999999997"/>
    <n v="0.45379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4030844956599697"/>
  </r>
  <r>
    <x v="50"/>
    <x v="50"/>
    <s v="Tonnay-Boutonne"/>
    <s v="WRI1025717"/>
    <n v="1.07881"/>
    <n v="45.975099999999998"/>
    <n v="-0.70989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807302133042"/>
  </r>
  <r>
    <x v="50"/>
    <x v="50"/>
    <s v="Torreilles"/>
    <s v="WRI1024211"/>
    <n v="12.198259999999999"/>
    <n v="42.753799999999998"/>
    <n v="3.008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0.1349729162133"/>
  </r>
  <r>
    <x v="50"/>
    <x v="50"/>
    <s v="Touille"/>
    <s v="WRI1025304"/>
    <n v="1.925"/>
    <n v="43.083300000000001"/>
    <n v="0.98160000000000003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6.7559853223058797"/>
  </r>
  <r>
    <x v="50"/>
    <x v="50"/>
    <s v="Toulon"/>
    <s v="WRI1025411"/>
    <n v="1.59104"/>
    <n v="43.136499999999998"/>
    <n v="5.9328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62623909546214"/>
  </r>
  <r>
    <x v="50"/>
    <x v="50"/>
    <s v="Toulouse"/>
    <s v="WRI1024610"/>
    <n v="9.01"/>
    <n v="43.595999999999997"/>
    <n v="1.4322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1.621520911156299"/>
  </r>
  <r>
    <x v="50"/>
    <x v="50"/>
    <s v="Toulouse"/>
    <s v="WRI1024166"/>
    <n v="13.59581"/>
    <n v="43.595999999999997"/>
    <n v="1.4322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2.4418290907049"/>
  </r>
  <r>
    <x v="50"/>
    <x v="50"/>
    <s v="Tournoisis"/>
    <s v="WRI1023958"/>
    <n v="36"/>
    <n v="48.000900000000001"/>
    <n v="1.6033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68.519167500125803"/>
  </r>
  <r>
    <x v="50"/>
    <x v="50"/>
    <s v="Tournus"/>
    <s v="WRI1025142"/>
    <n v="2.6499299999999999"/>
    <n v="46.565399999999997"/>
    <n v="4.8990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4.3740884994959197"/>
  </r>
  <r>
    <x v="50"/>
    <x v="50"/>
    <s v="Tours-en-Savoie"/>
    <s v="WRI1025620"/>
    <n v="1.2"/>
    <n v="45.666499999999999"/>
    <n v="6.4618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2115233178010696"/>
  </r>
  <r>
    <x v="50"/>
    <x v="50"/>
    <s v="Tourville-la-Chapelle"/>
    <s v="WRI1024425"/>
    <n v="11"/>
    <n v="49.945399999999999"/>
    <n v="1.2589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0.9364122917051"/>
  </r>
  <r>
    <x v="50"/>
    <x v="50"/>
    <s v="Touvois"/>
    <s v="WRI1024678"/>
    <n v="8.1999999999999993"/>
    <n v="46.906599999999997"/>
    <n v="-1.679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6071437083619"/>
  </r>
  <r>
    <x v="50"/>
    <x v="50"/>
    <s v="Touvois"/>
    <s v="WRI1025547"/>
    <n v="1.2945199999999999"/>
    <n v="46.906599999999997"/>
    <n v="-1.679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367904225271799"/>
  </r>
  <r>
    <x v="50"/>
    <x v="50"/>
    <s v="Trans"/>
    <s v="WRI1024780"/>
    <n v="6.9"/>
    <n v="48.283200000000001"/>
    <n v="-0.3086999999999999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3.1328404375241"/>
  </r>
  <r>
    <x v="50"/>
    <x v="50"/>
    <s v="Trayes"/>
    <s v="WRI1024539"/>
    <n v="10"/>
    <n v="46.668999999999997"/>
    <n v="-0.4825999999999999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Treilles"/>
    <s v="WRI1024177"/>
    <n v="13"/>
    <n v="42.9178"/>
    <n v="2.943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4.743032708378699"/>
  </r>
  <r>
    <x v="50"/>
    <x v="50"/>
    <s v="Treize-Vents"/>
    <s v="WRI1024879"/>
    <n v="5.4126399999999997"/>
    <n v="46.916499999999999"/>
    <n v="-0.84570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8.9343365205539804"/>
  </r>
  <r>
    <x v="50"/>
    <x v="50"/>
    <s v="Trets"/>
    <s v="WRI1025654"/>
    <n v="1.14191"/>
    <n v="43.437800000000003"/>
    <n v="5.70019999999999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8488578885457"/>
  </r>
  <r>
    <x v="50"/>
    <x v="50"/>
    <s v="Triouzoune"/>
    <s v="WRI1026683"/>
    <n v="22"/>
    <n v="45.347000000000001"/>
    <n v="2.3490000000000002"/>
    <x v="0"/>
    <m/>
    <m/>
    <m/>
    <x v="118"/>
    <s v="EDF"/>
    <s v="EDF"/>
    <s v="https://www.edf.fr/en/the-edf-group/industrial-provider/renewable-energies/hydropower"/>
    <s v="GEODB"/>
    <m/>
    <m/>
    <m/>
    <m/>
    <m/>
    <n v="77.211260826352998"/>
  </r>
  <r>
    <x v="50"/>
    <x v="50"/>
    <s v="Tritteling-Redlach"/>
    <s v="WRI1025328"/>
    <n v="1.847"/>
    <n v="49.076900000000002"/>
    <n v="6.6166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04873768687058"/>
  </r>
  <r>
    <x v="50"/>
    <x v="50"/>
    <s v="Truel"/>
    <s v="WRI1026688"/>
    <n v="27"/>
    <n v="44.06"/>
    <n v="2.7690000000000001"/>
    <x v="0"/>
    <m/>
    <m/>
    <m/>
    <x v="6"/>
    <s v="EDF"/>
    <s v="EDF"/>
    <s v="https://www.edf.fr/en/the-edf-group/industrial-provider/renewable-energies/hydropower"/>
    <s v="GEODB"/>
    <m/>
    <m/>
    <m/>
    <m/>
    <m/>
    <n v="94.759274650524105"/>
  </r>
  <r>
    <x v="50"/>
    <x v="50"/>
    <s v="TrÃ©bry"/>
    <s v="WRI1024614"/>
    <n v="9"/>
    <n v="48.345599999999997"/>
    <n v="-2.5575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129791875031401"/>
  </r>
  <r>
    <x v="50"/>
    <x v="50"/>
    <s v="TrÃ©con"/>
    <s v="WRI1024209"/>
    <n v="12.25"/>
    <n v="48.866599999999998"/>
    <n v="4.0876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3.315550052126099"/>
  </r>
  <r>
    <x v="50"/>
    <x v="50"/>
    <s v="TrÃ©meheuc"/>
    <s v="WRI1024264"/>
    <n v="12"/>
    <n v="48.438699999999997"/>
    <n v="-1.697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TrÃ©mont"/>
    <s v="WRI1025188"/>
    <n v="2.4"/>
    <n v="48.599299999999999"/>
    <n v="0.27350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.5679445000083803"/>
  </r>
  <r>
    <x v="50"/>
    <x v="50"/>
    <s v="Tuchan"/>
    <s v="WRI1024373"/>
    <n v="11.7"/>
    <n v="42.906300000000002"/>
    <n v="2.7277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268729437540799"/>
  </r>
  <r>
    <x v="50"/>
    <x v="50"/>
    <s v="Tuilieres"/>
    <s v="WRI1026698"/>
    <n v="32"/>
    <n v="44.844999999999999"/>
    <n v="0.63300000000000001"/>
    <x v="0"/>
    <m/>
    <m/>
    <m/>
    <x v="126"/>
    <s v="EDF"/>
    <s v="EDF"/>
    <s v="https://www.edf.fr/en/the-edf-group/industrial-provider/renewable-energies/hydropower"/>
    <s v="GEODB"/>
    <m/>
    <m/>
    <m/>
    <m/>
    <m/>
    <n v="112.307288474695"/>
  </r>
  <r>
    <x v="50"/>
    <x v="50"/>
    <s v="Turcey"/>
    <s v="WRI1024029"/>
    <n v="22"/>
    <n v="47.408799999999999"/>
    <n v="4.719299999999999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1.8728245834102"/>
  </r>
  <r>
    <x v="50"/>
    <x v="50"/>
    <s v="TÃ©terchen"/>
    <s v="WRI1024618"/>
    <n v="9"/>
    <n v="49.2303"/>
    <n v="6.5678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7.129791875031401"/>
  </r>
  <r>
    <x v="50"/>
    <x v="50"/>
    <s v="Ucciani"/>
    <s v="WRI1025232"/>
    <n v="2.2069399999999999"/>
    <n v="42.047499999999999"/>
    <n v="8.982200000000000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6428701411273199"/>
  </r>
  <r>
    <x v="50"/>
    <x v="50"/>
    <s v="Uglas"/>
    <s v="WRI1025368"/>
    <n v="1.7141599999999999"/>
    <n v="43.140599999999999"/>
    <n v="0.43880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8294662660130401"/>
  </r>
  <r>
    <x v="50"/>
    <x v="50"/>
    <s v="Uhlwiller"/>
    <s v="WRI1025600"/>
    <n v="1.2060200000000001"/>
    <n v="48.819600000000001"/>
    <n v="7.6745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9907085138709599"/>
  </r>
  <r>
    <x v="50"/>
    <x v="50"/>
    <s v="Ungersheim"/>
    <s v="WRI1025248"/>
    <n v="2.1392199999999999"/>
    <n v="47.873699999999999"/>
    <n v="7.30539999999999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5310885947521902"/>
  </r>
  <r>
    <x v="50"/>
    <x v="50"/>
    <s v="Usson"/>
    <s v="WRI1024575"/>
    <n v="9.3000000000000007"/>
    <n v="45.527099999999997"/>
    <n v="3.3418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2.639305712958297"/>
  </r>
  <r>
    <x v="50"/>
    <x v="50"/>
    <s v="Uzerche"/>
    <s v="WRI1025120"/>
    <n v="2.8"/>
    <n v="45.424199999999999"/>
    <n v="1.5652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9.8268877415358293"/>
  </r>
  <r>
    <x v="50"/>
    <x v="50"/>
    <s v="VILLARODIN"/>
    <s v="WRI1002784"/>
    <n v="357"/>
    <n v="45.213000000000001"/>
    <n v="6.7210000000000001"/>
    <x v="0"/>
    <m/>
    <m/>
    <m/>
    <x v="0"/>
    <m/>
    <s v="RTE Transmission Operator"/>
    <s v="http://clients.rte-france.com/lang/an/visiteurs/vie/prod/parc_reference.jsp"/>
    <s v="GEODB"/>
    <m/>
    <m/>
    <m/>
    <m/>
    <m/>
    <n v="1252.9281870458101"/>
  </r>
  <r>
    <x v="50"/>
    <x v="50"/>
    <s v="VOGELGRUN"/>
    <s v="WRI1002785"/>
    <n v="140.5"/>
    <n v="48.020099999999999"/>
    <n v="7.5743"/>
    <x v="0"/>
    <m/>
    <m/>
    <m/>
    <x v="0"/>
    <m/>
    <s v="RTE Transmission Operator"/>
    <s v="http://clients.rte-france.com/lang/an/visiteurs/vie/prod/parc_reference.jsp"/>
    <s v="GEODB"/>
    <m/>
    <m/>
    <m/>
    <m/>
    <m/>
    <n v="493.09918845920902"/>
  </r>
  <r>
    <x v="50"/>
    <x v="50"/>
    <s v="VOUGLANS"/>
    <s v="WRI1002786"/>
    <n v="285"/>
    <n v="46.396999999999998"/>
    <n v="5.6660000000000004"/>
    <x v="0"/>
    <m/>
    <m/>
    <m/>
    <x v="0"/>
    <m/>
    <s v="RTE Transmission Operator"/>
    <s v="http://clients.rte-france.com/lang/an/visiteurs/vie/prod/parc_reference.jsp"/>
    <s v="GEODB"/>
    <m/>
    <m/>
    <m/>
    <m/>
    <m/>
    <n v="1000.2367879777501"/>
  </r>
  <r>
    <x v="50"/>
    <x v="50"/>
    <s v="VairÃ©"/>
    <s v="WRI1024994"/>
    <n v="4.2"/>
    <n v="46.605400000000003"/>
    <n v="-1.74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7.9939028750146699"/>
  </r>
  <r>
    <x v="50"/>
    <x v="50"/>
    <s v="Val Beynette"/>
    <s v="WRI1026694"/>
    <n v="30"/>
    <n v="45.415999999999997"/>
    <n v="2.3719999999999999"/>
    <x v="0"/>
    <m/>
    <m/>
    <m/>
    <x v="127"/>
    <s v="EDF"/>
    <s v="EDF"/>
    <s v="https://www.edf.fr/en/the-edf-group/industrial-provider/renewable-energies/hydropower"/>
    <s v="GEODB"/>
    <m/>
    <m/>
    <m/>
    <m/>
    <m/>
    <n v="105.28808294502601"/>
  </r>
  <r>
    <x v="50"/>
    <x v="50"/>
    <s v="Valanjou"/>
    <s v="WRI1024278"/>
    <n v="12"/>
    <n v="47.2181"/>
    <n v="-0.6062999999999999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Valbonne"/>
    <s v="WRI1025402"/>
    <n v="1.60232"/>
    <n v="43.627699999999997"/>
    <n v="7.0293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6448583489044202"/>
  </r>
  <r>
    <x v="50"/>
    <x v="50"/>
    <s v="Valderoure"/>
    <s v="WRI1025320"/>
    <n v="1.8821000000000001"/>
    <n v="43.793900000000001"/>
    <n v="6.7084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1066752574223702"/>
  </r>
  <r>
    <x v="50"/>
    <x v="50"/>
    <s v="Valence"/>
    <s v="WRI1025244"/>
    <n v="2.1605400000000001"/>
    <n v="44.9223"/>
    <n v="4.913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5662803042725302"/>
  </r>
  <r>
    <x v="50"/>
    <x v="50"/>
    <s v="Valence-sur-BaÃ¯se"/>
    <s v="WRI1024625"/>
    <n v="8.9046599999999998"/>
    <n v="43.868200000000002"/>
    <n v="0.363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4.6984150139518"/>
  </r>
  <r>
    <x v="50"/>
    <x v="50"/>
    <s v="Valenciennes"/>
    <s v="WRI1025519"/>
    <n v="1.34"/>
    <n v="50.359099999999998"/>
    <n v="3.51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2118616677891598"/>
  </r>
  <r>
    <x v="50"/>
    <x v="50"/>
    <s v="Valensole"/>
    <s v="WRI1024179"/>
    <n v="12.84783"/>
    <n v="43.838200000000001"/>
    <n v="5.9424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1.207181112889199"/>
  </r>
  <r>
    <x v="50"/>
    <x v="50"/>
    <s v="Valentine"/>
    <s v="WRI1024677"/>
    <n v="8.1999999999999993"/>
    <n v="43.0886"/>
    <n v="0.70130000000000003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8.7787426716406"/>
  </r>
  <r>
    <x v="50"/>
    <x v="50"/>
    <s v="Valhuon"/>
    <s v="WRI1025018"/>
    <n v="4"/>
    <n v="50.433999999999997"/>
    <n v="2.3839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7.6132408333473096"/>
  </r>
  <r>
    <x v="50"/>
    <x v="50"/>
    <s v="Valloire"/>
    <s v="WRI1025322"/>
    <n v="1.88"/>
    <n v="45.123199999999997"/>
    <n v="6.4234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6.5980531978883397"/>
  </r>
  <r>
    <x v="50"/>
    <x v="50"/>
    <s v="Vallon-Pont-d'Arc"/>
    <s v="WRI1025609"/>
    <n v="1.2"/>
    <n v="44.400300000000001"/>
    <n v="4.4055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2115233178010696"/>
  </r>
  <r>
    <x v="50"/>
    <x v="50"/>
    <s v="Valonne"/>
    <s v="WRI1024502"/>
    <n v="10"/>
    <n v="47.342199999999998"/>
    <n v="6.668599999999999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Vals-prÃ¨s-le-Puy"/>
    <s v="WRI1025179"/>
    <n v="2.4167900000000002"/>
    <n v="45.0229"/>
    <n v="3.8652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9892575821613199"/>
  </r>
  <r>
    <x v="50"/>
    <x v="50"/>
    <s v="Vanault-le-ChÃ¢tel"/>
    <s v="WRI1024650"/>
    <n v="8.5"/>
    <n v="48.8658"/>
    <n v="4.7049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6.178136770862999"/>
  </r>
  <r>
    <x v="50"/>
    <x v="50"/>
    <s v="Varages"/>
    <s v="WRI1024367"/>
    <n v="11.873200000000001"/>
    <n v="43.596200000000003"/>
    <n v="5.9451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9.598414891040498"/>
  </r>
  <r>
    <x v="50"/>
    <x v="50"/>
    <s v="Varen"/>
    <s v="WRI1024559"/>
    <n v="9.7920999999999996"/>
    <n v="44.157899999999998"/>
    <n v="1.8863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6.163261669521098"/>
  </r>
  <r>
    <x v="50"/>
    <x v="50"/>
    <s v="Varennes-Jarcy"/>
    <s v="WRI1025136"/>
    <n v="2.7"/>
    <n v="48.680700000000002"/>
    <n v="2.5625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0.607872823618401"/>
  </r>
  <r>
    <x v="50"/>
    <x v="50"/>
    <s v="Varilhes"/>
    <s v="WRI1025266"/>
    <n v="2.1"/>
    <n v="43.055100000000003"/>
    <n v="1.6343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7.3701658061518698"/>
  </r>
  <r>
    <x v="50"/>
    <x v="50"/>
    <s v="Vars"/>
    <s v="WRI1025649"/>
    <n v="1.1495599999999999"/>
    <n v="45.756300000000003"/>
    <n v="0.136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9751320807739"/>
  </r>
  <r>
    <x v="50"/>
    <x v="50"/>
    <s v="Vatan"/>
    <s v="WRI1024082"/>
    <n v="18"/>
    <n v="47.053899999999999"/>
    <n v="1.8254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4.259583750062902"/>
  </r>
  <r>
    <x v="50"/>
    <x v="50"/>
    <s v="Vaudeville-le-Haut"/>
    <s v="WRI1024681"/>
    <n v="8.1999999999999993"/>
    <n v="48.449199999999998"/>
    <n v="5.5891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6071437083619"/>
  </r>
  <r>
    <x v="50"/>
    <x v="50"/>
    <s v="Vaufrey"/>
    <s v="WRI1024811"/>
    <n v="6.3"/>
    <n v="47.340499999999999"/>
    <n v="6.9306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2.110497418455601"/>
  </r>
  <r>
    <x v="50"/>
    <x v="50"/>
    <s v="Vaugris"/>
    <s v="WRI1026734"/>
    <n v="72"/>
    <n v="45.494999999999997"/>
    <n v="4.8259999999999996"/>
    <x v="0"/>
    <m/>
    <m/>
    <m/>
    <x v="9"/>
    <s v="GDF-SUEZ"/>
    <s v="GDF Suez"/>
    <s v="https://www.google.com/url?sa=t&amp;rct=j&amp;q=&amp;esrc=s&amp;source=web&amp;cd=1&amp;ved=0ahUKEwjEnZCx08nRAhWg0YMKHTOPA44QFggaMAA&amp;url=https%3A%2F%2Fwww.engie.com%2Fwp-content%2Fuploads%2F2014%2F08%2Fgdf-suez-analyst-pack-h1-2014-vdef.xlsx&amp;usg=AFQjCNGc2ScgE-1yvO4z_L-JlmOchrj8JA&amp;sig2=xPDWHDRk2KIN7MmJspH6Bg&amp;bvm=bv.144224172 d.amc&amp;cad=rja"/>
    <s v="GEODB"/>
    <m/>
    <m/>
    <m/>
    <m/>
    <m/>
    <n v="252.69139906806399"/>
  </r>
  <r>
    <x v="50"/>
    <x v="50"/>
    <s v="Vaulnaveys-le-Haut"/>
    <s v="WRI1025716"/>
    <n v="1.079"/>
    <n v="45.115299999999998"/>
    <n v="5.8407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.78686138325613"/>
  </r>
  <r>
    <x v="50"/>
    <x v="50"/>
    <s v="Vaumeilh"/>
    <s v="WRI1025669"/>
    <n v="1.1204000000000001"/>
    <n v="44.29"/>
    <n v="5.9561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8493804571574399"/>
  </r>
  <r>
    <x v="50"/>
    <x v="50"/>
    <s v="Vauvert"/>
    <s v="WRI1025449"/>
    <n v="1.4984299999999999"/>
    <n v="43.625700000000002"/>
    <n v="4.305900000000000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4733730439293402"/>
  </r>
  <r>
    <x v="50"/>
    <x v="50"/>
    <s v="Vauvillers"/>
    <s v="WRI1024350"/>
    <n v="12"/>
    <n v="49.8429"/>
    <n v="2.7065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Vaux-Andigny"/>
    <s v="WRI1024228"/>
    <n v="12"/>
    <n v="50.010899999999999"/>
    <n v="3.5232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Vaux-le-PÃ©nil"/>
    <s v="WRI1024143"/>
    <n v="14.302"/>
    <n v="48.5244"/>
    <n v="2.697900000000000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56.190295230885603"/>
  </r>
  <r>
    <x v="50"/>
    <x v="50"/>
    <s v="Vaux-lÃ¨s-Mouzon"/>
    <s v="WRI1024762"/>
    <n v="7.2690000000000001"/>
    <n v="49.603299999999997"/>
    <n v="5.1364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3.835161904400399"/>
  </r>
  <r>
    <x v="50"/>
    <x v="50"/>
    <s v="VedÃ¨ne"/>
    <s v="WRI1024942"/>
    <n v="4.6399999999999997"/>
    <n v="43.970999999999997"/>
    <n v="4.903100000000000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8.229825889477599"/>
  </r>
  <r>
    <x v="50"/>
    <x v="50"/>
    <s v="Vendargues"/>
    <s v="WRI1025258"/>
    <n v="2.1207099999999999"/>
    <n v="43.660600000000002"/>
    <n v="3.9630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50053519216205"/>
  </r>
  <r>
    <x v="50"/>
    <x v="50"/>
    <s v="Vendres"/>
    <s v="WRI1024906"/>
    <n v="5.0293999999999999"/>
    <n v="43.258200000000002"/>
    <n v="3.2271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8.3017440835662804"/>
  </r>
  <r>
    <x v="50"/>
    <x v="50"/>
    <s v="Venelles"/>
    <s v="WRI1025583"/>
    <n v="1.2352799999999999"/>
    <n v="43.593200000000003"/>
    <n v="5.49059999999999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03900632909447"/>
  </r>
  <r>
    <x v="50"/>
    <x v="50"/>
    <s v="Venoy"/>
    <s v="WRI1024358"/>
    <n v="12"/>
    <n v="47.805199999999999"/>
    <n v="3.6543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Venthon"/>
    <s v="WRI1024620"/>
    <n v="9"/>
    <n v="45.686599999999999"/>
    <n v="6.4180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1.586424883507998"/>
  </r>
  <r>
    <x v="50"/>
    <x v="50"/>
    <s v="Venzolasca"/>
    <s v="WRI1024931"/>
    <n v="4.7653100000000004"/>
    <n v="42.501300000000001"/>
    <n v="9.4932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8658257642778899"/>
  </r>
  <r>
    <x v="50"/>
    <x v="50"/>
    <s v="Verchin"/>
    <s v="WRI1024079"/>
    <n v="18.2"/>
    <n v="50.493899999999996"/>
    <n v="2.1804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4.640245791730202"/>
  </r>
  <r>
    <x v="50"/>
    <x v="50"/>
    <s v="Vergt"/>
    <s v="WRI1025747"/>
    <n v="1.0424"/>
    <n v="45.041699999999999"/>
    <n v="0.71079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2063030037569"/>
  </r>
  <r>
    <x v="50"/>
    <x v="50"/>
    <s v="Vern-sur-Seiche"/>
    <s v="WRI1025495"/>
    <n v="1.3932599999999999"/>
    <n v="48.052999999999997"/>
    <n v="-1.6055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2997749158685998"/>
  </r>
  <r>
    <x v="50"/>
    <x v="50"/>
    <s v="Vernoux-en-GÃ¢tine"/>
    <s v="WRI1024730"/>
    <n v="8"/>
    <n v="46.622500000000002"/>
    <n v="-0.5175999999999999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Verny"/>
    <s v="WRI1025274"/>
    <n v="2.0345800000000001"/>
    <n v="49.007599999999996"/>
    <n v="6.2027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3583653075003501"/>
  </r>
  <r>
    <x v="50"/>
    <x v="50"/>
    <s v="VerriÃ¨res"/>
    <s v="WRI1025437"/>
    <n v="1.5092300000000001"/>
    <n v="46.403199999999998"/>
    <n v="0.59709999999999996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4911999887145"/>
  </r>
  <r>
    <x v="50"/>
    <x v="50"/>
    <s v="Vert-le-Grand"/>
    <s v="WRI1024037"/>
    <n v="21.166"/>
    <n v="48.584000000000003"/>
    <n v="2.367300000000000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83.157865253595602"/>
  </r>
  <r>
    <x v="50"/>
    <x v="50"/>
    <s v="Vertou"/>
    <s v="WRI1025553"/>
    <n v="1.2804199999999999"/>
    <n v="47.160200000000003"/>
    <n v="-1.4708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11351635572432"/>
  </r>
  <r>
    <x v="50"/>
    <x v="50"/>
    <s v="Vesvres-sous-Chalancey"/>
    <s v="WRI1024288"/>
    <n v="12"/>
    <n v="47.695799999999998"/>
    <n v="5.1710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Veules-les-Roses"/>
    <s v="WRI1024908"/>
    <n v="5.0289999999999999"/>
    <n v="49.866399999999999"/>
    <n v="0.7858000000000000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8.3010838263520199"/>
  </r>
  <r>
    <x v="50"/>
    <x v="50"/>
    <s v="Veulettes-sur-Mer"/>
    <s v="WRI1024727"/>
    <n v="8"/>
    <n v="49.845399999999998"/>
    <n v="0.58760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Vias"/>
    <s v="WRI1025033"/>
    <n v="3.7807400000000002"/>
    <n v="43.313200000000002"/>
    <n v="3.3993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6.24065215065463"/>
  </r>
  <r>
    <x v="50"/>
    <x v="50"/>
    <s v="Vic-en-Bigorre"/>
    <s v="WRI1025471"/>
    <n v="1.4518800000000001"/>
    <n v="43.391300000000001"/>
    <n v="5.6099999999999997E-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3965356106192002"/>
  </r>
  <r>
    <x v="50"/>
    <x v="50"/>
    <s v="Vieilmoulin"/>
    <s v="WRI1024255"/>
    <n v="12"/>
    <n v="47.314100000000003"/>
    <n v="4.672399999999999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Vihiers"/>
    <s v="WRI1025739"/>
    <n v="1.0585899999999999"/>
    <n v="47.1374"/>
    <n v="-0.55969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74735421112308"/>
  </r>
  <r>
    <x v="50"/>
    <x v="50"/>
    <s v="VillaniÃ¨re"/>
    <s v="WRI1024897"/>
    <n v="5.1088399999999998"/>
    <n v="43.348500000000001"/>
    <n v="2.3509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8.4328711663193907"/>
  </r>
  <r>
    <x v="50"/>
    <x v="50"/>
    <s v="Villar-d'ArÃªne"/>
    <s v="WRI1024941"/>
    <n v="4.6589999999999998"/>
    <n v="45.000100000000003"/>
    <n v="6.3639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6.351239281362599"/>
  </r>
  <r>
    <x v="50"/>
    <x v="50"/>
    <s v="Villard-Bonnot"/>
    <s v="WRI1025323"/>
    <n v="1.875"/>
    <n v="45.245399999999997"/>
    <n v="5.889000000000000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6.5805051840641697"/>
  </r>
  <r>
    <x v="50"/>
    <x v="50"/>
    <s v="Villard-sur-Doron"/>
    <s v="WRI1024660"/>
    <n v="8.4"/>
    <n v="45.727400000000003"/>
    <n v="6.5193000000000003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9.4806632246075"/>
  </r>
  <r>
    <x v="50"/>
    <x v="50"/>
    <s v="Villaroger"/>
    <s v="WRI1024576"/>
    <n v="9.3000000000000007"/>
    <n v="45.557400000000001"/>
    <n v="6.8693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2.639305712958297"/>
  </r>
  <r>
    <x v="50"/>
    <x v="50"/>
    <s v="Villefranche-de-Panat"/>
    <s v="WRI1024415"/>
    <n v="11.26"/>
    <n v="44.0976"/>
    <n v="2.716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9.518127132033399"/>
  </r>
  <r>
    <x v="50"/>
    <x v="50"/>
    <s v="Villefranche-de-Rouergue"/>
    <s v="WRI1025659"/>
    <n v="1.1339999999999999"/>
    <n v="44.349899999999998"/>
    <n v="2.0310999999999999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.9798895353220098"/>
  </r>
  <r>
    <x v="50"/>
    <x v="50"/>
    <s v="Villefranche-sur-Cher"/>
    <s v="WRI1024829"/>
    <n v="6.0333600000000001"/>
    <n v="47.305900000000001"/>
    <n v="1.7535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9.95892366565106"/>
  </r>
  <r>
    <x v="50"/>
    <x v="50"/>
    <s v="Villefranche-sur-SaÃ´ne"/>
    <s v="WRI1024741"/>
    <n v="7.8230000000000004"/>
    <n v="45.987200000000001"/>
    <n v="4.7309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30.7353292959878"/>
  </r>
  <r>
    <x v="50"/>
    <x v="50"/>
    <s v="Villejust"/>
    <s v="WRI1025044"/>
    <n v="3.605"/>
    <n v="48.678400000000003"/>
    <n v="2.2233000000000001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14.1634746404239"/>
  </r>
  <r>
    <x v="50"/>
    <x v="50"/>
    <s v="Villelongue"/>
    <s v="WRI1024685"/>
    <n v="8.1999999999999993"/>
    <n v="42.942900000000002"/>
    <n v="-1.67E-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8.7787426716406"/>
  </r>
  <r>
    <x v="50"/>
    <x v="50"/>
    <s v="Villemade"/>
    <s v="WRI1025466"/>
    <n v="1.468"/>
    <n v="44.079700000000003"/>
    <n v="1.2896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5.1520968587766403"/>
  </r>
  <r>
    <x v="50"/>
    <x v="50"/>
    <s v="Villemeux-sur-Eure"/>
    <s v="WRI1024261"/>
    <n v="12"/>
    <n v="48.671500000000002"/>
    <n v="1.457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Villenave"/>
    <s v="WRI1024856"/>
    <n v="5.9540300000000004"/>
    <n v="43.965699999999998"/>
    <n v="-0.82199999999999995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9.8279781536318698"/>
  </r>
  <r>
    <x v="50"/>
    <x v="50"/>
    <s v="Villeneuve-de-Marsan"/>
    <s v="WRI1024676"/>
    <n v="8.2308199999999996"/>
    <n v="43.905500000000004"/>
    <n v="-0.30430000000000001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3.586145710800301"/>
  </r>
  <r>
    <x v="50"/>
    <x v="50"/>
    <s v="Villeneuve-lÃ¨s-Avignon"/>
    <s v="WRI1025239"/>
    <n v="2.19042"/>
    <n v="43.976700000000001"/>
    <n v="4.7942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6156015181781598"/>
  </r>
  <r>
    <x v="50"/>
    <x v="50"/>
    <s v="Villeneuve-lÃ¨s-BÃ©ziers"/>
    <s v="WRI1025223"/>
    <n v="2.2581799999999999"/>
    <n v="43.3172"/>
    <n v="3.2902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3.7274490902747202"/>
  </r>
  <r>
    <x v="50"/>
    <x v="50"/>
    <s v="Villeneuve-sur-Lot"/>
    <s v="WRI1025032"/>
    <n v="3.7813699999999999"/>
    <n v="44.424700000000001"/>
    <n v="0.74199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6.2416920557670901"/>
  </r>
  <r>
    <x v="50"/>
    <x v="50"/>
    <s v="Villerest"/>
    <s v="WRI1026728"/>
    <n v="58"/>
    <n v="45.986899999999999"/>
    <n v="4.0494000000000003"/>
    <x v="0"/>
    <m/>
    <m/>
    <m/>
    <x v="51"/>
    <s v="EDF"/>
    <s v="EDF"/>
    <s v="https://www.edf.fr/en/the-edf-group/industrial-provider/renewable-energies/hydropower"/>
    <s v="GEODB"/>
    <m/>
    <m/>
    <m/>
    <m/>
    <m/>
    <n v="203.55696036038501"/>
  </r>
  <r>
    <x v="50"/>
    <x v="50"/>
    <s v="Villerest"/>
    <s v="WRI1026727"/>
    <n v="58"/>
    <n v="45.987000000000002"/>
    <n v="4.048"/>
    <x v="0"/>
    <m/>
    <m/>
    <m/>
    <x v="51"/>
    <s v="EDF"/>
    <s v="EDF"/>
    <s v="https://www.edf.fr/en/the-edf-group/industrial-provider/renewable-energies/hydropower"/>
    <s v="GEODB"/>
    <m/>
    <m/>
    <m/>
    <m/>
    <m/>
    <n v="203.55696036038501"/>
  </r>
  <r>
    <x v="50"/>
    <x v="50"/>
    <s v="Villeret"/>
    <s v="WRI1025008"/>
    <n v="4"/>
    <n v="49.9495"/>
    <n v="3.1882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7.6132408333473096"/>
  </r>
  <r>
    <x v="50"/>
    <x v="50"/>
    <s v="Villers-Saint-Paul"/>
    <s v="WRI1024144"/>
    <n v="14.3"/>
    <n v="49.288499999999999"/>
    <n v="2.4929999999999999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56.182437547312503"/>
  </r>
  <r>
    <x v="50"/>
    <x v="50"/>
    <s v="Villers-le-Sec"/>
    <s v="WRI1024832"/>
    <n v="6"/>
    <n v="49.771299999999997"/>
    <n v="3.503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1.419861250020899"/>
  </r>
  <r>
    <x v="50"/>
    <x v="50"/>
    <s v="Villeselve"/>
    <s v="WRI1024468"/>
    <n v="10.25"/>
    <n v="49.686100000000003"/>
    <n v="3.1124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5089296354524"/>
  </r>
  <r>
    <x v="50"/>
    <x v="50"/>
    <s v="Villeseneux"/>
    <s v="WRI1024210"/>
    <n v="12.25"/>
    <n v="48.844299999999997"/>
    <n v="4.143099999999999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3.315550052126099"/>
  </r>
  <r>
    <x v="50"/>
    <x v="50"/>
    <s v="VillesÃ¨que-des-CorbiÃ¨res"/>
    <s v="WRI1023944"/>
    <n v="55.31"/>
    <n v="43.019300000000001"/>
    <n v="2.8696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05.272087623109"/>
  </r>
  <r>
    <x v="50"/>
    <x v="50"/>
    <s v="Villeveyrac"/>
    <s v="WRI1024149"/>
    <n v="14"/>
    <n v="43.500599999999999"/>
    <n v="3.5933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6.646342916715501"/>
  </r>
  <r>
    <x v="50"/>
    <x v="50"/>
    <s v="Villotte-Saint-Seine"/>
    <s v="WRI1024704"/>
    <n v="8"/>
    <n v="47.4298"/>
    <n v="4.7126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Vincly"/>
    <s v="WRI1024555"/>
    <n v="9.9"/>
    <n v="50.556100000000001"/>
    <n v="2.179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8.842771062534599"/>
  </r>
  <r>
    <x v="50"/>
    <x v="50"/>
    <s v="Vinon"/>
    <s v="WRI1026699"/>
    <n v="32.5"/>
    <n v="43.725000000000001"/>
    <n v="5.827"/>
    <x v="0"/>
    <m/>
    <m/>
    <m/>
    <x v="46"/>
    <s v="EDF"/>
    <s v="EDF"/>
    <s v="https://www.edf.fr/en/the-edf-group/industrial-provider/renewable-energies/hydropower"/>
    <s v="GEODB"/>
    <m/>
    <m/>
    <m/>
    <m/>
    <m/>
    <n v="114.062089857112"/>
  </r>
  <r>
    <x v="50"/>
    <x v="50"/>
    <s v="Vinon-sur-Verdon"/>
    <s v="WRI1024926"/>
    <n v="4.79643"/>
    <n v="43.721899999999998"/>
    <n v="5.8072999999999997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7.91719377554774"/>
  </r>
  <r>
    <x v="50"/>
    <x v="50"/>
    <s v="Viriat"/>
    <s v="WRI1025496"/>
    <n v="1.39"/>
    <n v="46.250799999999998"/>
    <n v="5.2232000000000003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5.46109008327024"/>
  </r>
  <r>
    <x v="50"/>
    <x v="50"/>
    <s v="Vis-en-Artois"/>
    <s v="WRI1025190"/>
    <n v="2.4"/>
    <n v="50.245699999999999"/>
    <n v="2.9352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4.5679445000083803"/>
  </r>
  <r>
    <x v="50"/>
    <x v="50"/>
    <s v="Vitrolles"/>
    <s v="WRI1024661"/>
    <n v="8.3689699999999991"/>
    <n v="43.45"/>
    <n v="5.2633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3.8141820461772"/>
  </r>
  <r>
    <x v="50"/>
    <x v="50"/>
    <s v="Vitry-la-Ville"/>
    <s v="WRI1023967"/>
    <n v="34"/>
    <n v="48.8249"/>
    <n v="4.40150000000000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64.712547083452094"/>
  </r>
  <r>
    <x v="50"/>
    <x v="50"/>
    <s v="Vitry-lÃ¨s-Nogent"/>
    <s v="WRI1025004"/>
    <n v="4.05"/>
    <n v="47.986400000000003"/>
    <n v="5.343499999999999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7.7084063437641497"/>
  </r>
  <r>
    <x v="50"/>
    <x v="50"/>
    <s v="Viviers-sur-Chiers"/>
    <s v="WRI1024041"/>
    <n v="20.8"/>
    <n v="49.465499999999999"/>
    <n v="5.6314000000000002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9.588852333406003"/>
  </r>
  <r>
    <x v="50"/>
    <x v="50"/>
    <s v="Vix"/>
    <s v="WRI1024548"/>
    <n v="10"/>
    <n v="46.354199999999999"/>
    <n v="-0.85729999999999995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ViÃ¢pres-le-Petit"/>
    <s v="WRI1025279"/>
    <n v="2"/>
    <n v="48.581600000000002"/>
    <n v="4.0529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.8066204166736499"/>
  </r>
  <r>
    <x v="50"/>
    <x v="50"/>
    <s v="Vogelgrun"/>
    <s v="WRI1025135"/>
    <n v="2.7"/>
    <n v="48.010599999999997"/>
    <n v="7.5852000000000004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9.4759274650524095"/>
  </r>
  <r>
    <x v="50"/>
    <x v="50"/>
    <s v="Vouarces"/>
    <s v="WRI1024281"/>
    <n v="12"/>
    <n v="48.592399999999998"/>
    <n v="3.8910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Voutezac"/>
    <s v="WRI1025117"/>
    <n v="2.82"/>
    <n v="45.2928"/>
    <n v="1.4406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9.8970797968325197"/>
  </r>
  <r>
    <x v="50"/>
    <x v="50"/>
    <s v="Vouthon-Haut"/>
    <s v="WRI1024467"/>
    <n v="10.25"/>
    <n v="48.474200000000003"/>
    <n v="5.6025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5089296354524"/>
  </r>
  <r>
    <x v="50"/>
    <x v="50"/>
    <s v="Vron"/>
    <s v="WRI1024095"/>
    <n v="17.2"/>
    <n v="50.316200000000002"/>
    <n v="1.7645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2.736935583393397"/>
  </r>
  <r>
    <x v="50"/>
    <x v="50"/>
    <s v="Vyt-lÃ¨s-Belvoir"/>
    <s v="WRI1024503"/>
    <n v="10"/>
    <n v="47.348700000000001"/>
    <n v="6.626299999999999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VÃ¨ze"/>
    <s v="WRI1025574"/>
    <n v="1.2410000000000001"/>
    <n v="45.278700000000001"/>
    <n v="2.9771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3554170311592699"/>
  </r>
  <r>
    <x v="50"/>
    <x v="50"/>
    <s v="VÃ©zins-de-LÃ©vÃ©zou"/>
    <s v="WRI1025377"/>
    <n v="1.6977599999999999"/>
    <n v="44.267499999999998"/>
    <n v="2.9253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8023957202281502"/>
  </r>
  <r>
    <x v="50"/>
    <x v="50"/>
    <s v="Wancourt"/>
    <s v="WRI1025288"/>
    <n v="2"/>
    <n v="50.255699999999997"/>
    <n v="2.8557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.8066204166736499"/>
  </r>
  <r>
    <x v="50"/>
    <x v="50"/>
    <s v="Weinbourg"/>
    <s v="WRI1024882"/>
    <n v="5.3588899999999997"/>
    <n v="48.8718"/>
    <n v="7.4413999999999998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8.8456144573870699"/>
  </r>
  <r>
    <x v="50"/>
    <x v="50"/>
    <s v="Woelfling-lÃ¨s-Sarreguemines"/>
    <s v="WRI1024533"/>
    <n v="10"/>
    <n v="49.085799999999999"/>
    <n v="7.1844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Xambes"/>
    <s v="WRI1024156"/>
    <n v="13.8"/>
    <n v="45.824199999999998"/>
    <n v="0.10680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6.265680875048201"/>
  </r>
  <r>
    <x v="50"/>
    <x v="50"/>
    <s v="Ygos-Saint-Saturnin"/>
    <s v="WRI1024896"/>
    <n v="5.1117499999999998"/>
    <n v="43.995800000000003"/>
    <n v="-0.72060000000000002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8.4376745375531694"/>
  </r>
  <r>
    <x v="50"/>
    <x v="50"/>
    <s v="Yvignac-la-Tour"/>
    <s v="WRI1024705"/>
    <n v="8"/>
    <n v="48.349299999999999"/>
    <n v="-2.171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.2264816666946"/>
  </r>
  <r>
    <x v="50"/>
    <x v="50"/>
    <s v="YvrÃ©-l'Ã‰vÃªque"/>
    <s v="WRI1025604"/>
    <n v="1.2021299999999999"/>
    <n v="48.023600000000002"/>
    <n v="0.28129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1.9842875124622199"/>
  </r>
  <r>
    <x v="50"/>
    <x v="50"/>
    <s v="Zicavo"/>
    <s v="WRI1025062"/>
    <n v="3.4"/>
    <n v="41.884500000000003"/>
    <n v="9.1669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11.932649400436301"/>
  </r>
  <r>
    <x v="50"/>
    <x v="50"/>
    <s v="Zonza"/>
    <s v="WRI1025055"/>
    <n v="3.5350199999999998"/>
    <n v="41.721299999999999"/>
    <n v="9.2666000000000004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5.8350561439313804"/>
  </r>
  <r>
    <x v="50"/>
    <x v="50"/>
    <s v="Ã‰chalot"/>
    <s v="WRI1024114"/>
    <n v="16"/>
    <n v="47.607300000000002"/>
    <n v="4.834800000000000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0.452963333389199"/>
  </r>
  <r>
    <x v="50"/>
    <x v="50"/>
    <s v="Ã‰cly"/>
    <s v="WRI1024490"/>
    <n v="10"/>
    <n v="49.554299999999998"/>
    <n v="4.2869999999999999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Ã‰guilly-sous-Bois"/>
    <s v="WRI1024187"/>
    <n v="12.5"/>
    <n v="48.139099999999999"/>
    <n v="4.5380000000000003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3.7913776042103"/>
  </r>
  <r>
    <x v="50"/>
    <x v="50"/>
    <s v="Ã‰loyes"/>
    <s v="WRI1025783"/>
    <n v="1.0049999999999999"/>
    <n v="48.093000000000004"/>
    <n v="6.62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3.52715077865839"/>
  </r>
  <r>
    <x v="50"/>
    <x v="50"/>
    <s v="Ã‰pehy"/>
    <s v="WRI1024076"/>
    <n v="18.399999999999999"/>
    <n v="50.0062"/>
    <n v="3.1328999999999998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5.020907833397601"/>
  </r>
  <r>
    <x v="50"/>
    <x v="50"/>
    <s v="Ã‰pense"/>
    <s v="WRI1024986"/>
    <n v="4.25"/>
    <n v="48.974499999999999"/>
    <n v="4.831299999999999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8.08906838543151"/>
  </r>
  <r>
    <x v="50"/>
    <x v="50"/>
    <s v="Ã‰pierre"/>
    <s v="WRI1024859"/>
    <n v="5.88"/>
    <n v="45.452300000000001"/>
    <n v="6.3254000000000001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20.6364642572252"/>
  </r>
  <r>
    <x v="50"/>
    <x v="50"/>
    <s v="Ã‰pinal"/>
    <s v="WRI1025648"/>
    <n v="1.1499999999999999"/>
    <n v="48.162999999999997"/>
    <n v="6.4794999999999998"/>
    <x v="0"/>
    <m/>
    <m/>
    <m/>
    <x v="0"/>
    <m/>
    <s v="Open Power System Data"/>
    <s v="http://data.open-power-system-data.org/renewable_power_plants/2016-10-21/"/>
    <s v="Open Power System Data"/>
    <m/>
    <m/>
    <m/>
    <m/>
    <m/>
    <n v="4.0360431795593597"/>
  </r>
  <r>
    <x v="50"/>
    <x v="50"/>
    <s v="Ã‰pizon"/>
    <s v="WRI1023936"/>
    <n v="80"/>
    <n v="48.3735"/>
    <n v="5.3221999999999996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52.26481666694599"/>
  </r>
  <r>
    <x v="50"/>
    <x v="50"/>
    <s v="Ã‰rize-Saint-Dizier"/>
    <s v="WRI1024390"/>
    <n v="11.5"/>
    <n v="48.810699999999997"/>
    <n v="5.283299999999999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1.888067395873499"/>
  </r>
  <r>
    <x v="50"/>
    <x v="50"/>
    <s v="Ã‰rize-la-BrÃ»lÃ©e"/>
    <s v="WRI1024526"/>
    <n v="10"/>
    <n v="48.846699999999998"/>
    <n v="5.2752999999999997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19.033102083368199"/>
  </r>
  <r>
    <x v="50"/>
    <x v="50"/>
    <s v="Ã‰rize-la-Petite"/>
    <s v="WRI1024293"/>
    <n v="12"/>
    <n v="48.914499999999997"/>
    <n v="5.2374000000000001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22.839722500041901"/>
  </r>
  <r>
    <x v="50"/>
    <x v="50"/>
    <s v="Ã‰talante"/>
    <s v="WRI1024056"/>
    <n v="20"/>
    <n v="47.629100000000001"/>
    <n v="4.7664"/>
    <x v="4"/>
    <m/>
    <m/>
    <m/>
    <x v="0"/>
    <m/>
    <s v="Open Power System Data"/>
    <s v="http://data.open-power-system-data.org/renewable_power_plants/2016-10-21/"/>
    <s v="Open Power System Data"/>
    <m/>
    <m/>
    <m/>
    <m/>
    <m/>
    <n v="38.066204166736497"/>
  </r>
  <r>
    <x v="50"/>
    <x v="50"/>
    <s v="Ã‰tampes"/>
    <s v="WRI1025256"/>
    <n v="2.1259999999999999"/>
    <n v="48.421799999999998"/>
    <n v="2.1377999999999999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8.3527176381528996"/>
  </r>
  <r>
    <x v="50"/>
    <x v="50"/>
    <s v="Ã‰teigniÃ¨res"/>
    <s v="WRI1025460"/>
    <n v="1.48"/>
    <n v="49.890700000000002"/>
    <n v="4.4031000000000002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5.8146858440575198"/>
  </r>
  <r>
    <x v="50"/>
    <x v="50"/>
    <s v="Ã‰trÃ©ville"/>
    <s v="WRI1025731"/>
    <n v="1.0629999999999999"/>
    <n v="49.38"/>
    <n v="0.65580000000000005"/>
    <x v="9"/>
    <m/>
    <m/>
    <m/>
    <x v="0"/>
    <m/>
    <s v="Open Power System Data"/>
    <s v="http://data.open-power-system-data.org/renewable_power_plants/2016-10-21/"/>
    <s v="Open Power System Data"/>
    <m/>
    <m/>
    <m/>
    <m/>
    <m/>
    <n v="4.1763588190764498"/>
  </r>
  <r>
    <x v="50"/>
    <x v="50"/>
    <s v="Ã‰vaux-les-Bains"/>
    <s v="WRI1025352"/>
    <n v="1.75118"/>
    <n v="46.1691"/>
    <n v="2.4986999999999999"/>
    <x v="7"/>
    <m/>
    <m/>
    <m/>
    <x v="0"/>
    <m/>
    <s v="Open Power System Data"/>
    <s v="http://data.open-power-system-data.org/renewable_power_plants/2016-10-21/"/>
    <s v="Open Power System Data"/>
    <m/>
    <m/>
    <m/>
    <m/>
    <m/>
    <n v="2.8905730711933"/>
  </r>
  <r>
    <x v="51"/>
    <x v="51"/>
    <s v="DÃ©grad des Cannes"/>
    <s v="WRI1023510"/>
    <n v="72"/>
    <n v="4.8632"/>
    <n v="-52.275599999999997"/>
    <x v="1"/>
    <m/>
    <m/>
    <m/>
    <x v="0"/>
    <s v="Ã‰lectricitÃ© de France"/>
    <s v="EDF Guiana"/>
    <s v="https://www.edf.gf/edf-en-guyane/les-engagements-edf-en-guyane/sites-de-production-et-reseau"/>
    <s v="WRI"/>
    <m/>
    <m/>
    <m/>
    <m/>
    <m/>
    <m/>
  </r>
  <r>
    <x v="51"/>
    <x v="51"/>
    <s v="DÃ©grad des Cannes"/>
    <s v="WRI1023509"/>
    <n v="40"/>
    <n v="4.8625999999999996"/>
    <n v="-52.274799999999999"/>
    <x v="3"/>
    <m/>
    <m/>
    <m/>
    <x v="0"/>
    <s v="Ã‰lectricitÃ© de France"/>
    <s v="EDF Guiana"/>
    <s v="https://www.edf.gf/edf-en-guyane/les-engagements-edf-en-guyane/sites-de-production-et-reseau"/>
    <s v="WRI"/>
    <m/>
    <m/>
    <m/>
    <m/>
    <m/>
    <m/>
  </r>
  <r>
    <x v="51"/>
    <x v="51"/>
    <s v="Kourou"/>
    <s v="WRI1023512"/>
    <n v="20"/>
    <n v="5.1635999999999997"/>
    <n v="-52.670200000000001"/>
    <x v="1"/>
    <m/>
    <m/>
    <m/>
    <x v="0"/>
    <s v="Ã‰lectricitÃ© de France"/>
    <s v="EDF Guiana"/>
    <s v="https://www.edf.gf/edf-en-guyane/les-engagements-edf-en-guyane/sites-de-production-et-reseau"/>
    <s v="WRI"/>
    <m/>
    <m/>
    <m/>
    <m/>
    <m/>
    <m/>
  </r>
  <r>
    <x v="51"/>
    <x v="51"/>
    <s v="Kourou"/>
    <s v="WRI1023511"/>
    <n v="2"/>
    <n v="5.1635999999999997"/>
    <n v="-52.670200000000001"/>
    <x v="9"/>
    <m/>
    <m/>
    <m/>
    <x v="0"/>
    <s v="Ã‰lectricitÃ© de France"/>
    <s v="EDF Guiana"/>
    <s v="https://www.edf.gf/edf-en-guyane/les-engagements-edf-en-guyane/sites-de-production-et-reseau"/>
    <s v="WRI"/>
    <m/>
    <m/>
    <m/>
    <m/>
    <m/>
    <m/>
  </r>
  <r>
    <x v="51"/>
    <x v="51"/>
    <s v="Petit Saut"/>
    <s v="WRI1022129"/>
    <n v="113.6"/>
    <n v="5.0627000000000004"/>
    <n v="-53.047600000000003"/>
    <x v="0"/>
    <m/>
    <m/>
    <m/>
    <x v="85"/>
    <s v="Ã‰lectricitÃ© de France"/>
    <s v="EDF Guiana"/>
    <s v="https://www.edf.gf/edf-en-guyane/les-engagements-edf-en-guyane/sites-de-production-et-reseau"/>
    <s v="WRI"/>
    <m/>
    <m/>
    <m/>
    <m/>
    <m/>
    <m/>
  </r>
  <r>
    <x v="52"/>
    <x v="52"/>
    <s v="Kinguele"/>
    <s v="WRI1023072"/>
    <n v="57.6"/>
    <n v="0.45500000000000002"/>
    <n v="10.281000000000001"/>
    <x v="0"/>
    <m/>
    <m/>
    <m/>
    <x v="0"/>
    <m/>
    <s v="African Development Bank Group"/>
    <s v="http://powerafrica.opendataforafrica.org"/>
    <s v="Power Africa"/>
    <m/>
    <m/>
    <m/>
    <m/>
    <m/>
    <n v="160.11188811188799"/>
  </r>
  <r>
    <x v="52"/>
    <x v="52"/>
    <s v="Owendo"/>
    <s v="WRI1023073"/>
    <n v="77"/>
    <n v="0.34329999999999999"/>
    <n v="9.4784000000000006"/>
    <x v="1"/>
    <m/>
    <m/>
    <m/>
    <x v="0"/>
    <m/>
    <s v="African Development Bank Group"/>
    <s v="http://powerafrica.opendataforafrica.org"/>
    <s v="Power Africa"/>
    <m/>
    <m/>
    <m/>
    <m/>
    <m/>
    <n v="488.072952512043"/>
  </r>
  <r>
    <x v="52"/>
    <x v="52"/>
    <s v="Port-Gentil"/>
    <s v="WRI1023074"/>
    <n v="68.3"/>
    <n v="-0.75390000000000001"/>
    <n v="8.7536000000000005"/>
    <x v="1"/>
    <m/>
    <m/>
    <m/>
    <x v="0"/>
    <m/>
    <s v="African Development Bank Group"/>
    <s v="http://powerafrica.opendataforafrica.org"/>
    <s v="Power Africa"/>
    <m/>
    <m/>
    <m/>
    <m/>
    <m/>
    <n v="432.92704748795501"/>
  </r>
  <r>
    <x v="52"/>
    <x v="52"/>
    <s v="Poubara"/>
    <s v="WRI1023075"/>
    <n v="160"/>
    <n v="-1.7733000000000001"/>
    <n v="13.552"/>
    <x v="0"/>
    <m/>
    <m/>
    <m/>
    <x v="0"/>
    <m/>
    <s v="African Development Bank Group"/>
    <s v="http://powerafrica.opendataforafrica.org"/>
    <s v="Power Africa"/>
    <m/>
    <m/>
    <m/>
    <m/>
    <m/>
    <n v="444.75524475524401"/>
  </r>
  <r>
    <x v="52"/>
    <x v="52"/>
    <s v="Rabi"/>
    <s v="WRI1023076"/>
    <n v="15.51"/>
    <n v="-1.9"/>
    <n v="9.4832999999999998"/>
    <x v="3"/>
    <m/>
    <m/>
    <m/>
    <x v="0"/>
    <m/>
    <s v="African Development Bank Group"/>
    <s v="http://powerafrica.opendataforafrica.org"/>
    <s v="Power Africa"/>
    <m/>
    <m/>
    <m/>
    <m/>
    <m/>
    <n v="639"/>
  </r>
  <r>
    <x v="52"/>
    <x v="52"/>
    <s v="Tchimbele"/>
    <s v="WRI1023077"/>
    <n v="68.400000000000006"/>
    <n v="0.621"/>
    <n v="10.407"/>
    <x v="0"/>
    <m/>
    <m/>
    <m/>
    <x v="0"/>
    <m/>
    <s v="African Development Bank Group"/>
    <s v="http://powerafrica.opendataforafrica.org"/>
    <s v="Power Africa"/>
    <m/>
    <m/>
    <m/>
    <m/>
    <m/>
    <n v="190.13286713286701"/>
  </r>
  <r>
    <x v="53"/>
    <x v="53"/>
    <s v="Banjul"/>
    <s v="WRI1023192"/>
    <n v="29"/>
    <n v="13.4689"/>
    <n v="-16.624099999999999"/>
    <x v="3"/>
    <m/>
    <m/>
    <m/>
    <x v="0"/>
    <m/>
    <s v="African Development Bank Group"/>
    <s v="http://powerafrica.opendataforafrica.org"/>
    <s v="Power Africa"/>
    <m/>
    <m/>
    <m/>
    <m/>
    <m/>
    <m/>
  </r>
  <r>
    <x v="53"/>
    <x v="53"/>
    <s v="Kotu"/>
    <s v="WRI1023193"/>
    <n v="41.4"/>
    <n v="13.4542"/>
    <n v="-16.696100000000001"/>
    <x v="3"/>
    <m/>
    <m/>
    <m/>
    <x v="0"/>
    <m/>
    <s v="African Development Bank Group"/>
    <s v="http://powerafrica.opendataforafrica.org"/>
    <s v="Power Africa"/>
    <m/>
    <m/>
    <m/>
    <m/>
    <m/>
    <m/>
  </r>
  <r>
    <x v="54"/>
    <x v="54"/>
    <s v="Atshesi (Atsi) Hydroelectric Power Plant Georgia"/>
    <s v="GEODB0041920"/>
    <n v="16"/>
    <n v="41.584099999999999"/>
    <n v="41.890300000000003"/>
    <x v="0"/>
    <m/>
    <m/>
    <m/>
    <x v="0"/>
    <m/>
    <s v="GEODB"/>
    <s v="http://globalenergyobservatory.org"/>
    <s v="GEODB"/>
    <n v="2017"/>
    <m/>
    <m/>
    <m/>
    <m/>
    <n v="51.661888897497398"/>
  </r>
  <r>
    <x v="54"/>
    <x v="54"/>
    <s v="Chitakhevi Hydroelectric Power Plant Georgia"/>
    <s v="GEODB0041916"/>
    <n v="21"/>
    <n v="41.791400000000003"/>
    <n v="43.302"/>
    <x v="0"/>
    <m/>
    <m/>
    <m/>
    <x v="0"/>
    <m/>
    <s v="GEODB"/>
    <s v="http://globalenergyobservatory.org"/>
    <s v="GEODB"/>
    <n v="2017"/>
    <m/>
    <m/>
    <m/>
    <m/>
    <n v="67.806229177965406"/>
  </r>
  <r>
    <x v="54"/>
    <x v="54"/>
    <s v="Dzevrula (Tkibuki-II) Hydroelectric Power Plants Georgia"/>
    <s v="GEODB0043014"/>
    <n v="80"/>
    <n v="42.262900000000002"/>
    <n v="42.958199999999998"/>
    <x v="0"/>
    <m/>
    <m/>
    <m/>
    <x v="0"/>
    <m/>
    <s v="GEODB"/>
    <s v="http://globalenergyobservatory.org"/>
    <s v="GEODB"/>
    <n v="2017"/>
    <m/>
    <m/>
    <m/>
    <m/>
    <n v="258.30944448748699"/>
  </r>
  <r>
    <x v="54"/>
    <x v="54"/>
    <s v="Gardabani (Tbilisi) Thermal Power Plant Georgia"/>
    <s v="GEODB0041900"/>
    <n v="840"/>
    <n v="41.472799999999999"/>
    <n v="45.063499999999998"/>
    <x v="1"/>
    <m/>
    <m/>
    <m/>
    <x v="0"/>
    <m/>
    <s v="GEODB"/>
    <s v="http://globalenergyobservatory.org"/>
    <s v="GEODB"/>
    <n v="2017"/>
    <m/>
    <m/>
    <m/>
    <m/>
    <n v="1368.192"/>
  </r>
  <r>
    <x v="54"/>
    <x v="54"/>
    <s v="Gardabani OCGT Power Plant Georgia"/>
    <s v="GEODB0041912"/>
    <n v="110"/>
    <n v="41.479700000000001"/>
    <n v="45.066699999999997"/>
    <x v="1"/>
    <m/>
    <m/>
    <m/>
    <x v="0"/>
    <m/>
    <s v="GEODB"/>
    <s v="http://globalenergyobservatory.org"/>
    <s v="GEODB"/>
    <n v="2017"/>
    <m/>
    <m/>
    <m/>
    <m/>
    <n v="179.16799999999901"/>
  </r>
  <r>
    <x v="54"/>
    <x v="54"/>
    <s v="Gumati I and II Hydroelectric Power Plants Georgia"/>
    <s v="GEODB0041904"/>
    <n v="68.8"/>
    <n v="42.3202"/>
    <n v="42.704000000000001"/>
    <x v="0"/>
    <m/>
    <m/>
    <m/>
    <x v="0"/>
    <m/>
    <s v="GEODB"/>
    <s v="http://globalenergyobservatory.org"/>
    <s v="GEODB"/>
    <n v="2017"/>
    <m/>
    <m/>
    <m/>
    <m/>
    <n v="222.14612225923901"/>
  </r>
  <r>
    <x v="54"/>
    <x v="54"/>
    <s v="Inguri (Enguri) Dam Hydroelectric Power Station Georgia"/>
    <s v="GEODB0003667"/>
    <n v="1300"/>
    <n v="42.758400000000002"/>
    <n v="42.030900000000003"/>
    <x v="0"/>
    <m/>
    <m/>
    <m/>
    <x v="0"/>
    <m/>
    <s v="GEODB"/>
    <s v="http://globalenergyobservatory.org"/>
    <s v="GEODB"/>
    <n v="2017"/>
    <m/>
    <m/>
    <m/>
    <m/>
    <n v="4197.5284729216701"/>
  </r>
  <r>
    <x v="54"/>
    <x v="54"/>
    <s v="Khrami I Hydroelectric Power Plant Georgia"/>
    <s v="GEODB0041908"/>
    <n v="112"/>
    <n v="41.548900000000003"/>
    <n v="44.1235"/>
    <x v="0"/>
    <m/>
    <m/>
    <m/>
    <x v="0"/>
    <m/>
    <s v="GEODB"/>
    <s v="http://globalenergyobservatory.org"/>
    <s v="GEODB"/>
    <n v="2017"/>
    <m/>
    <m/>
    <m/>
    <m/>
    <n v="361.633222282482"/>
  </r>
  <r>
    <x v="54"/>
    <x v="54"/>
    <s v="Khrami II Hydroelectric Power Plant Georgia"/>
    <s v="GEODB0041922"/>
    <n v="110"/>
    <n v="41.546100000000003"/>
    <n v="44.127699999999997"/>
    <x v="0"/>
    <m/>
    <m/>
    <m/>
    <x v="0"/>
    <m/>
    <s v="GEODB"/>
    <s v="http://globalenergyobservatory.org"/>
    <s v="GEODB"/>
    <n v="2017"/>
    <m/>
    <m/>
    <m/>
    <m/>
    <n v="355.17548617029502"/>
  </r>
  <r>
    <x v="54"/>
    <x v="54"/>
    <s v="Lajanuri Hydroelectric Power Plant Georgia"/>
    <s v="GEODB0041903"/>
    <n v="113"/>
    <n v="42.588999999999999"/>
    <n v="42.851900000000001"/>
    <x v="0"/>
    <m/>
    <m/>
    <m/>
    <x v="0"/>
    <m/>
    <s v="GEODB"/>
    <s v="http://globalenergyobservatory.org"/>
    <s v="GEODB"/>
    <n v="2017"/>
    <m/>
    <m/>
    <m/>
    <m/>
    <n v="364.862090338575"/>
  </r>
  <r>
    <x v="54"/>
    <x v="54"/>
    <s v="Mtkvari Thermal Power Plant Georgia"/>
    <s v="GEODB0041901"/>
    <n v="300"/>
    <n v="41.469799999999999"/>
    <n v="45.061"/>
    <x v="1"/>
    <m/>
    <m/>
    <m/>
    <x v="0"/>
    <m/>
    <s v="GEODB"/>
    <s v="http://globalenergyobservatory.org"/>
    <s v="GEODB"/>
    <n v="2017"/>
    <m/>
    <m/>
    <m/>
    <m/>
    <n v="488.64"/>
  </r>
  <r>
    <x v="54"/>
    <x v="54"/>
    <s v="Ortachala Hydroelectric Power Plant Georgia"/>
    <s v="GEODB0041915"/>
    <n v="18"/>
    <n v="41.683100000000003"/>
    <n v="44.826599999999999"/>
    <x v="0"/>
    <m/>
    <m/>
    <m/>
    <x v="0"/>
    <m/>
    <s v="GEODB"/>
    <s v="http://globalenergyobservatory.org"/>
    <s v="GEODB"/>
    <n v="2017"/>
    <m/>
    <m/>
    <m/>
    <m/>
    <n v="58.119625009684597"/>
  </r>
  <r>
    <x v="54"/>
    <x v="54"/>
    <s v="Rioni Hydroelectric Power Plant Georgia"/>
    <s v="GEODB0041906"/>
    <n v="48"/>
    <n v="42.200600000000001"/>
    <n v="42.7258"/>
    <x v="0"/>
    <m/>
    <m/>
    <m/>
    <x v="0"/>
    <m/>
    <s v="GEODB"/>
    <s v="http://globalenergyobservatory.org"/>
    <s v="GEODB"/>
    <n v="2017"/>
    <m/>
    <m/>
    <m/>
    <m/>
    <n v="154.985666692492"/>
  </r>
  <r>
    <x v="54"/>
    <x v="54"/>
    <s v="Satskhenisi Hydroelectric Power Plant Georgia"/>
    <s v="GEODB0041921"/>
    <n v="14"/>
    <n v="41.704799999999999"/>
    <n v="44.9328"/>
    <x v="0"/>
    <m/>
    <m/>
    <m/>
    <x v="0"/>
    <m/>
    <s v="GEODB"/>
    <s v="http://globalenergyobservatory.org"/>
    <s v="GEODB"/>
    <n v="2017"/>
    <m/>
    <m/>
    <m/>
    <m/>
    <n v="45.2041527853102"/>
  </r>
  <r>
    <x v="54"/>
    <x v="54"/>
    <s v="Shaori Hydroelectric Power Plants Georgia"/>
    <s v="GEODB0041907"/>
    <n v="38.4"/>
    <n v="42.363700000000001"/>
    <n v="43.003399999999999"/>
    <x v="0"/>
    <m/>
    <m/>
    <m/>
    <x v="0"/>
    <m/>
    <s v="GEODB"/>
    <s v="http://globalenergyobservatory.org"/>
    <s v="GEODB"/>
    <n v="2017"/>
    <m/>
    <m/>
    <m/>
    <m/>
    <n v="123.98853335399301"/>
  </r>
  <r>
    <x v="54"/>
    <x v="54"/>
    <s v="Vardnili I Hydroelectric Power Plant Georgia"/>
    <s v="GEODB0041910"/>
    <n v="220"/>
    <n v="42.6524"/>
    <n v="41.761899999999997"/>
    <x v="0"/>
    <m/>
    <m/>
    <m/>
    <x v="0"/>
    <m/>
    <s v="GEODB"/>
    <s v="http://globalenergyobservatory.org"/>
    <s v="GEODB"/>
    <n v="2017"/>
    <m/>
    <m/>
    <m/>
    <m/>
    <n v="710.35097234059003"/>
  </r>
  <r>
    <x v="54"/>
    <x v="54"/>
    <s v="Vartsikhe Cascade Hydroelectric Power Plants Georgia"/>
    <s v="GEODB0041913"/>
    <n v="256"/>
    <n v="42.154499999999999"/>
    <n v="42.708799999999997"/>
    <x v="0"/>
    <m/>
    <m/>
    <m/>
    <x v="0"/>
    <m/>
    <s v="GEODB"/>
    <s v="http://globalenergyobservatory.org"/>
    <s v="GEODB"/>
    <n v="2017"/>
    <m/>
    <m/>
    <m/>
    <m/>
    <n v="826.59022235995894"/>
  </r>
  <r>
    <x v="54"/>
    <x v="54"/>
    <s v="Zahesi Hydroelectric Power Plant Georgia"/>
    <s v="GEODB0041917"/>
    <n v="36.200000000000003"/>
    <n v="41.822600000000001"/>
    <n v="44.76"/>
    <x v="0"/>
    <m/>
    <m/>
    <m/>
    <x v="0"/>
    <m/>
    <s v="GEODB"/>
    <s v="http://globalenergyobservatory.org"/>
    <s v="GEODB"/>
    <n v="2017"/>
    <m/>
    <m/>
    <m/>
    <m/>
    <n v="116.88502363058799"/>
  </r>
  <r>
    <x v="54"/>
    <x v="54"/>
    <s v="Zhinvali Hydroelectric Power Plant Georgia"/>
    <s v="GEODB0041914"/>
    <n v="130"/>
    <n v="42.134900000000002"/>
    <n v="44.772100000000002"/>
    <x v="0"/>
    <m/>
    <m/>
    <m/>
    <x v="0"/>
    <m/>
    <s v="GEODB"/>
    <s v="http://globalenergyobservatory.org"/>
    <s v="GEODB"/>
    <n v="2017"/>
    <m/>
    <m/>
    <m/>
    <m/>
    <n v="419.75284729216702"/>
  </r>
  <r>
    <x v="55"/>
    <x v="55"/>
    <s v="ADS-Anlage"/>
    <s v="WRI1005572"/>
    <n v="96.5"/>
    <n v="50.091799999999999"/>
    <n v="8.5311000000000003"/>
    <x v="1"/>
    <m/>
    <m/>
    <m/>
    <x v="72"/>
    <s v="Infraserv GmbH &amp; Co. HÃ¶chst KG"/>
    <s v="Open Power System Data"/>
    <s v="http://data.open-power-system-data.org/"/>
    <s v="Open Power System Data"/>
    <m/>
    <m/>
    <m/>
    <m/>
    <m/>
    <n v="245.967806305707"/>
  </r>
  <r>
    <x v="55"/>
    <x v="55"/>
    <s v="AHKW Neunkirchen"/>
    <s v="WRI1005573"/>
    <n v="11.6"/>
    <n v="49.3386"/>
    <n v="7.17"/>
    <x v="8"/>
    <m/>
    <m/>
    <m/>
    <x v="54"/>
    <s v="EEW Energy from Waste SaarbrÃ¼cken GmbH"/>
    <s v="Open Power System Data"/>
    <s v="http://data.open-power-system-data.org/"/>
    <s v="Open Power System Data"/>
    <m/>
    <m/>
    <m/>
    <m/>
    <m/>
    <n v="98.586858006042306"/>
  </r>
  <r>
    <x v="55"/>
    <x v="55"/>
    <s v="AMK - Abfallentsorgungsgesellschaft des MÃ¤rkischen Kreises mbH"/>
    <s v="WRI1005577"/>
    <n v="12.6"/>
    <n v="51.397100000000002"/>
    <n v="7.6966999999999999"/>
    <x v="8"/>
    <m/>
    <m/>
    <m/>
    <x v="21"/>
    <s v="AMK - Abfallentsorgungsgesellschaft des MÃ¤rkischen Kreises mbH"/>
    <s v="Open Power System Data"/>
    <s v="http://data.open-power-system-data.org/"/>
    <s v="Open Power System Data"/>
    <m/>
    <m/>
    <m/>
    <m/>
    <m/>
    <n v="107.085725075528"/>
  </r>
  <r>
    <x v="55"/>
    <x v="55"/>
    <s v="AVA GmbH"/>
    <s v="WRI1005580"/>
    <n v="10"/>
    <n v="48.4011"/>
    <n v="10.935600000000001"/>
    <x v="8"/>
    <m/>
    <m/>
    <m/>
    <x v="95"/>
    <s v="AVA Abfallverwertung Augsburg GmbH"/>
    <s v="Open Power System Data"/>
    <s v="http://data.open-power-system-data.org/"/>
    <s v="Open Power System Data"/>
    <m/>
    <m/>
    <m/>
    <m/>
    <m/>
    <n v="84.988670694863998"/>
  </r>
  <r>
    <x v="55"/>
    <x v="55"/>
    <s v="AVA Velsen"/>
    <s v="WRI1005581"/>
    <n v="15.8"/>
    <n v="49.213900000000002"/>
    <n v="6.8345000000000002"/>
    <x v="8"/>
    <m/>
    <m/>
    <m/>
    <x v="45"/>
    <s v="AVA Velsen GmbH"/>
    <s v="Open Power System Data"/>
    <s v="http://data.open-power-system-data.org/"/>
    <s v="Open Power System Data"/>
    <m/>
    <m/>
    <m/>
    <m/>
    <m/>
    <n v="134.282099697885"/>
  </r>
  <r>
    <x v="55"/>
    <x v="55"/>
    <s v="Abensberg Solar Power Plant"/>
    <s v="WRI1030319"/>
    <n v="1.2"/>
    <n v="48.808199999999999"/>
    <n v="11.9373"/>
    <x v="7"/>
    <m/>
    <m/>
    <m/>
    <x v="0"/>
    <m/>
    <s v="Envalue GmbH"/>
    <s v="http://www.envalue.de"/>
    <s v="Industry About"/>
    <m/>
    <m/>
    <m/>
    <m/>
    <m/>
    <n v="11.1142082094551"/>
  </r>
  <r>
    <x v="55"/>
    <x v="55"/>
    <s v="Abfallentsorgungszentrum Asdonkshof"/>
    <s v="WRI1005571"/>
    <n v="20.8"/>
    <n v="51.522399999999998"/>
    <n v="6.5747"/>
    <x v="8"/>
    <m/>
    <m/>
    <m/>
    <x v="45"/>
    <s v="Kreis Weseler Abfallgesellschaft mbH &amp; Co. KG (KWA)"/>
    <s v="Open Power System Data"/>
    <s v="http://data.open-power-system-data.org/"/>
    <s v="Open Power System Data"/>
    <m/>
    <m/>
    <m/>
    <m/>
    <m/>
    <n v="176.77643504531699"/>
  </r>
  <r>
    <x v="55"/>
    <x v="55"/>
    <s v="Ahlhorn Solar Power Plant"/>
    <s v="WRI1030061"/>
    <n v="50"/>
    <n v="52.888599999999997"/>
    <n v="8.2333999999999996"/>
    <x v="7"/>
    <m/>
    <m/>
    <m/>
    <x v="0"/>
    <m/>
    <s v="CEE PVF Ahlhorn (I-V) GmbH &amp; Co KG"/>
    <s v="http://www.cee-holding.de"/>
    <s v="Industry About"/>
    <m/>
    <m/>
    <m/>
    <m/>
    <m/>
    <n v="463.09200872729599"/>
  </r>
  <r>
    <x v="55"/>
    <x v="55"/>
    <s v="Ahorn Solar Power Plant"/>
    <s v="WRI1030283"/>
    <n v="6.4"/>
    <n v="49.459400000000002"/>
    <n v="9.5162999999999993"/>
    <x v="7"/>
    <m/>
    <m/>
    <m/>
    <x v="0"/>
    <m/>
    <s v="Management Capital Invest (MCG)"/>
    <s v="http://www.mcg-group.com"/>
    <s v="Industry About"/>
    <m/>
    <m/>
    <m/>
    <m/>
    <m/>
    <n v="59.275777117093902"/>
  </r>
  <r>
    <x v="55"/>
    <x v="55"/>
    <s v="Ahrensfelde"/>
    <s v="WRI1005574"/>
    <n v="150"/>
    <n v="52.589500000000001"/>
    <n v="13.5587"/>
    <x v="1"/>
    <m/>
    <m/>
    <m/>
    <x v="34"/>
    <s v="Vattenfall Europe Generation AG"/>
    <s v="Open Power System Data"/>
    <s v="http://data.open-power-system-data.org/"/>
    <s v="Open Power System Data"/>
    <m/>
    <m/>
    <m/>
    <m/>
    <m/>
    <n v="382.33337767726402"/>
  </r>
  <r>
    <x v="55"/>
    <x v="55"/>
    <s v="Aidenbach Solar Power Plant"/>
    <s v="WRI1030343"/>
    <n v="1.7"/>
    <n v="48.572699999999998"/>
    <n v="13.0717"/>
    <x v="7"/>
    <m/>
    <m/>
    <m/>
    <x v="0"/>
    <m/>
    <s v="Solarparc GmbH"/>
    <s v="http://www.solarparc.de"/>
    <s v="Industry About"/>
    <m/>
    <m/>
    <m/>
    <m/>
    <m/>
    <n v="15.745128296728"/>
  </r>
  <r>
    <x v="55"/>
    <x v="55"/>
    <s v="Albersreuth Solar Power Plant"/>
    <s v="WRI1030294"/>
    <n v="3.7"/>
    <n v="49.297899999999998"/>
    <n v="10.9331"/>
    <x v="7"/>
    <m/>
    <m/>
    <m/>
    <x v="0"/>
    <m/>
    <s v="Solarparc GmbH"/>
    <s v="http://www.solarparc.de"/>
    <s v="Industry About"/>
    <m/>
    <m/>
    <m/>
    <m/>
    <m/>
    <n v="34.268808645819902"/>
  </r>
  <r>
    <x v="55"/>
    <x v="55"/>
    <s v="Alitzheim Solar Power Plant"/>
    <s v="WRI1030247"/>
    <n v="8.5"/>
    <n v="49.929400000000001"/>
    <n v="10.330500000000001"/>
    <x v="7"/>
    <m/>
    <m/>
    <m/>
    <x v="0"/>
    <m/>
    <s v="Belectric"/>
    <s v="http://www.belectric.com"/>
    <s v="Industry About"/>
    <m/>
    <m/>
    <m/>
    <m/>
    <m/>
    <n v="78.725641483640302"/>
  </r>
  <r>
    <x v="55"/>
    <x v="55"/>
    <s v="Allmanshofen Solar Power Plant"/>
    <s v="WRI1030337"/>
    <n v="16.7"/>
    <n v="48.614800000000002"/>
    <n v="10.838200000000001"/>
    <x v="7"/>
    <m/>
    <m/>
    <m/>
    <x v="0"/>
    <m/>
    <s v="Juwi Solar GmbH"/>
    <s v="http://www.juwi.com"/>
    <s v="Industry About"/>
    <m/>
    <m/>
    <m/>
    <m/>
    <m/>
    <n v="154.672730914916"/>
  </r>
  <r>
    <x v="55"/>
    <x v="55"/>
    <s v="Allstedt Solar Power Plant"/>
    <s v="WRI1030162"/>
    <n v="19.2"/>
    <n v="51.386000000000003"/>
    <n v="11.4476"/>
    <x v="7"/>
    <m/>
    <m/>
    <m/>
    <x v="0"/>
    <m/>
    <s v="Conecon GmbH"/>
    <s v="http://www.conecon.com"/>
    <s v="Industry About"/>
    <m/>
    <m/>
    <m/>
    <m/>
    <m/>
    <n v="177.827331351281"/>
  </r>
  <r>
    <x v="55"/>
    <x v="55"/>
    <s v="Altdï¿½bern Solar Power Plant"/>
    <s v="WRI1030115"/>
    <n v="1.3"/>
    <n v="51.646999999999998"/>
    <n v="14.002000000000001"/>
    <x v="7"/>
    <m/>
    <m/>
    <m/>
    <x v="0"/>
    <m/>
    <s v="Solar-Konzept GmbH"/>
    <s v="http://www.solar-konzept.de"/>
    <s v="Industry About"/>
    <m/>
    <m/>
    <m/>
    <m/>
    <m/>
    <n v="12.040392226909599"/>
  </r>
  <r>
    <x v="55"/>
    <x v="55"/>
    <s v="Altenburg Flugplatz Solar Power Plant"/>
    <s v="WRI1030190"/>
    <n v="12.1"/>
    <n v="50.989400000000003"/>
    <n v="12.510300000000001"/>
    <x v="7"/>
    <m/>
    <m/>
    <m/>
    <x v="0"/>
    <m/>
    <s v="Pfalzsolar GmbH"/>
    <s v="http://pfalzsolar.de"/>
    <s v="Industry About"/>
    <m/>
    <m/>
    <m/>
    <m/>
    <m/>
    <n v="112.06826611200501"/>
  </r>
  <r>
    <x v="55"/>
    <x v="55"/>
    <s v="Altenburg Kieswerk Solar Power Plant"/>
    <s v="WRI1030191"/>
    <n v="4.4000000000000004"/>
    <n v="50.979599999999998"/>
    <n v="12.4985"/>
    <x v="7"/>
    <m/>
    <m/>
    <m/>
    <x v="0"/>
    <m/>
    <s v="Pfalzsolar GmbH"/>
    <s v="http://pfalzsolar.de"/>
    <s v="Industry About"/>
    <m/>
    <m/>
    <m/>
    <m/>
    <m/>
    <n v="40.752096768001998"/>
  </r>
  <r>
    <x v="55"/>
    <x v="55"/>
    <s v="Altheim"/>
    <s v="WRI1005575"/>
    <n v="17.8"/>
    <n v="51.536499999999997"/>
    <n v="14.382899999999999"/>
    <x v="0"/>
    <m/>
    <m/>
    <m/>
    <x v="4"/>
    <s v="E.ON Kraftwerke GmbH"/>
    <s v="Open Power System Data"/>
    <s v="http://data.open-power-system-data.org/"/>
    <s v="Open Power System Data"/>
    <m/>
    <m/>
    <m/>
    <m/>
    <m/>
    <n v="45.362446289600399"/>
  </r>
  <r>
    <x v="55"/>
    <x v="55"/>
    <s v="Althen Solar Power Plant"/>
    <s v="WRI1030169"/>
    <n v="7.3"/>
    <n v="51.345700000000001"/>
    <n v="12.517099999999999"/>
    <x v="7"/>
    <m/>
    <m/>
    <m/>
    <x v="0"/>
    <m/>
    <s v="Enerparc AG"/>
    <s v="http://www.enerparc.de"/>
    <s v="Industry About"/>
    <m/>
    <m/>
    <m/>
    <m/>
    <m/>
    <n v="67.611433274185202"/>
  </r>
  <r>
    <x v="55"/>
    <x v="55"/>
    <s v="Alzwerke GmbH"/>
    <s v="WRI1005576"/>
    <n v="45"/>
    <n v="48.176900000000003"/>
    <n v="12.8405"/>
    <x v="0"/>
    <m/>
    <m/>
    <m/>
    <x v="128"/>
    <s v="Wacker Chemie AG"/>
    <s v="Open Power System Data"/>
    <s v="http://data.open-power-system-data.org/"/>
    <s v="Open Power System Data"/>
    <m/>
    <m/>
    <m/>
    <m/>
    <m/>
    <n v="114.680341743371"/>
  </r>
  <r>
    <x v="55"/>
    <x v="55"/>
    <s v="Ammerland Solar Power Plant"/>
    <s v="WRI1025899"/>
    <n v="20.8"/>
    <n v="53.179900000000004"/>
    <n v="8.1600999999999999"/>
    <x v="7"/>
    <m/>
    <m/>
    <m/>
    <x v="0"/>
    <m/>
    <s v="GP Joule GmbH"/>
    <s v="http://www.gp-joule.eu"/>
    <s v="Industry About"/>
    <m/>
    <m/>
    <m/>
    <m/>
    <m/>
    <n v="192.64627563055501"/>
  </r>
  <r>
    <x v="55"/>
    <x v="55"/>
    <s v="Amrumbank West"/>
    <s v="WRI1025864"/>
    <n v="301.32"/>
    <n v="54.5"/>
    <n v="7.7999000000000001"/>
    <x v="4"/>
    <m/>
    <m/>
    <m/>
    <x v="13"/>
    <m/>
    <s v="Bundesnetzagentur"/>
    <s v="https://www.bundesnetzagentur.de/DE/Sachgebiete/ElektrizitaetundGas/Unternehmen_Institutionen/Versorgungssicherheit/Erzeugungskapazitaeten/Kraftwerksliste/kraftwerksliste-node.html"/>
    <s v="WRI"/>
    <m/>
    <m/>
    <m/>
    <m/>
    <m/>
    <n v="3416.00605768079"/>
  </r>
  <r>
    <x v="55"/>
    <x v="55"/>
    <s v="Angermï¿½nde Solar Power Plant"/>
    <s v="WRI1030059"/>
    <n v="1.7"/>
    <n v="53.000799999999998"/>
    <n v="13.998100000000001"/>
    <x v="7"/>
    <m/>
    <m/>
    <m/>
    <x v="0"/>
    <m/>
    <s v="Enerparc AG"/>
    <s v="http://www.enerparc.de"/>
    <s v="Industry About"/>
    <m/>
    <m/>
    <m/>
    <m/>
    <m/>
    <n v="15.745128296728"/>
  </r>
  <r>
    <x v="55"/>
    <x v="55"/>
    <s v="Anklam Solar Power Plant"/>
    <s v="WRI1030045"/>
    <n v="7.9"/>
    <n v="53.834699999999998"/>
    <n v="13.665699999999999"/>
    <x v="7"/>
    <m/>
    <m/>
    <m/>
    <x v="0"/>
    <m/>
    <s v="F&amp;S Solar Concept GmbH"/>
    <s v="http://www.fs-sun.com"/>
    <s v="Industry About"/>
    <m/>
    <m/>
    <m/>
    <m/>
    <m/>
    <n v="73.168537378912703"/>
  </r>
  <r>
    <x v="55"/>
    <x v="55"/>
    <s v="Apfelborn Solar Power Plant"/>
    <s v="WRI1030122"/>
    <n v="2"/>
    <n v="51.592300000000002"/>
    <n v="11.5474"/>
    <x v="7"/>
    <m/>
    <m/>
    <m/>
    <x v="0"/>
    <m/>
    <s v="Solarparc GmbH"/>
    <s v="http://www.solarparc.de"/>
    <s v="Industry About"/>
    <m/>
    <m/>
    <m/>
    <m/>
    <m/>
    <n v="18.523680349091801"/>
  </r>
  <r>
    <x v="55"/>
    <x v="55"/>
    <s v="Artern Solar Power Plant"/>
    <s v="WRI1030164"/>
    <n v="4.9000000000000004"/>
    <n v="51.360599999999998"/>
    <n v="11.3131"/>
    <x v="7"/>
    <m/>
    <m/>
    <m/>
    <x v="0"/>
    <m/>
    <s v="SYBAC Solar GmbH"/>
    <s v="http://www.sybac-solar.de"/>
    <s v="Industry About"/>
    <m/>
    <m/>
    <m/>
    <m/>
    <m/>
    <n v="45.383016855275002"/>
  </r>
  <r>
    <x v="55"/>
    <x v="55"/>
    <s v="Aschheim Solar Power Plant"/>
    <s v="WRI1030373"/>
    <n v="1"/>
    <n v="48.186199999999999"/>
    <n v="11.714"/>
    <x v="7"/>
    <m/>
    <m/>
    <m/>
    <x v="0"/>
    <m/>
    <s v="Gehrlicher Solar AG"/>
    <s v="http://www.gehrlicher.com"/>
    <s v="Industry About"/>
    <m/>
    <m/>
    <m/>
    <m/>
    <m/>
    <n v="9.2618401745459202"/>
  </r>
  <r>
    <x v="55"/>
    <x v="55"/>
    <s v="Attenkirchen Solar Power Plant"/>
    <s v="WRI1030350"/>
    <n v="2"/>
    <n v="48.5182"/>
    <n v="11.7475"/>
    <x v="7"/>
    <m/>
    <m/>
    <m/>
    <x v="0"/>
    <m/>
    <s v="Solarparc GmbH"/>
    <s v="http://www.solarparc.de"/>
    <s v="Industry About"/>
    <m/>
    <m/>
    <m/>
    <m/>
    <m/>
    <n v="18.523680349091801"/>
  </r>
  <r>
    <x v="55"/>
    <x v="55"/>
    <s v="Audorf"/>
    <s v="WRI1005578"/>
    <n v="87"/>
    <n v="54.290700000000001"/>
    <n v="9.7227999999999994"/>
    <x v="3"/>
    <m/>
    <m/>
    <m/>
    <x v="96"/>
    <s v="E.ON Kraftwerke GmbH"/>
    <s v="Open Power System Data"/>
    <s v="http://data.open-power-system-data.org/"/>
    <s v="Open Power System Data"/>
    <m/>
    <m/>
    <m/>
    <m/>
    <m/>
    <n v="172.67571548821499"/>
  </r>
  <r>
    <x v="55"/>
    <x v="55"/>
    <s v="Aufkirchen"/>
    <s v="WRI1005579"/>
    <n v="27"/>
    <n v="48.306699999999999"/>
    <n v="11.8588"/>
    <x v="0"/>
    <m/>
    <m/>
    <m/>
    <x v="106"/>
    <s v="E.ON Kraftwerke GmbH"/>
    <s v="Open Power System Data"/>
    <s v="http://data.open-power-system-data.org/"/>
    <s v="Open Power System Data"/>
    <m/>
    <m/>
    <m/>
    <m/>
    <m/>
    <n v="68.808205046023105"/>
  </r>
  <r>
    <x v="55"/>
    <x v="55"/>
    <s v="Aufroth Solar Power Plant"/>
    <s v="WRI1030308"/>
    <n v="1.4"/>
    <n v="48.961399999999998"/>
    <n v="12.552899999999999"/>
    <x v="7"/>
    <m/>
    <m/>
    <m/>
    <x v="0"/>
    <m/>
    <s v="Conecon GmbH"/>
    <s v="http://www.conecon.com"/>
    <s v="Industry About"/>
    <m/>
    <m/>
    <m/>
    <m/>
    <m/>
    <n v="12.9665762443642"/>
  </r>
  <r>
    <x v="55"/>
    <x v="55"/>
    <s v="BARD Offshore 1"/>
    <s v="WRI1025858"/>
    <n v="400"/>
    <n v="54.36"/>
    <n v="5.98"/>
    <x v="4"/>
    <m/>
    <m/>
    <m/>
    <x v="0"/>
    <s v="Ocean Breeze Energy GmbH &amp; Co. KG"/>
    <s v="Bundesnetzagentur"/>
    <s v="https://www.bundesnetzagentur.de/DE/Sachgebiete/ElektrizitaetundGas/Unternehmen_Institutionen/Versorgungssicherheit/Erzeugungskapazitaeten/Kraftwerksliste/kraftwerksliste-node.html"/>
    <s v="WRI"/>
    <m/>
    <m/>
    <m/>
    <m/>
    <m/>
    <n v="4534.7219669199403"/>
  </r>
  <r>
    <x v="55"/>
    <x v="55"/>
    <s v="BEG"/>
    <s v="WRI1005582"/>
    <n v="14"/>
    <n v="53.547800000000002"/>
    <n v="8.6179000000000006"/>
    <x v="8"/>
    <m/>
    <m/>
    <m/>
    <x v="28"/>
    <s v="Bremerhavener Entsorgungsgesellschaft mbH"/>
    <s v="Open Power System Data"/>
    <s v="http://data.open-power-system-data.org/"/>
    <s v="Open Power System Data"/>
    <m/>
    <m/>
    <m/>
    <m/>
    <m/>
    <n v="118.98413897280901"/>
  </r>
  <r>
    <x v="55"/>
    <x v="55"/>
    <s v="BHKW"/>
    <s v="WRI1005586"/>
    <n v="13"/>
    <n v="49.047499999999999"/>
    <n v="8.2815999999999992"/>
    <x v="1"/>
    <m/>
    <m/>
    <m/>
    <x v="12"/>
    <s v="Daimler AG"/>
    <s v="Open Power System Data"/>
    <s v="http://data.open-power-system-data.org/"/>
    <s v="Open Power System Data"/>
    <m/>
    <m/>
    <m/>
    <m/>
    <m/>
    <n v="33.135559398696202"/>
  </r>
  <r>
    <x v="55"/>
    <x v="55"/>
    <s v="BHKW H.120"/>
    <s v="WRI1005588"/>
    <n v="16.899999999999999"/>
    <n v="51.2545"/>
    <n v="6.7865000000000002"/>
    <x v="1"/>
    <m/>
    <m/>
    <m/>
    <x v="72"/>
    <s v="Daimler AG"/>
    <s v="Open Power System Data"/>
    <s v="http://data.open-power-system-data.org/"/>
    <s v="Open Power System Data"/>
    <m/>
    <m/>
    <m/>
    <m/>
    <m/>
    <n v="43.0762272183051"/>
  </r>
  <r>
    <x v="55"/>
    <x v="55"/>
    <s v="BHKW Ludwigshafen"/>
    <s v="WRI1005589"/>
    <n v="12.5"/>
    <n v="49.453099999999999"/>
    <n v="8.4336000000000002"/>
    <x v="1"/>
    <m/>
    <m/>
    <m/>
    <x v="88"/>
    <s v="MVV Energie AG"/>
    <s v="Open Power System Data"/>
    <s v="http://data.open-power-system-data.org/"/>
    <s v="Open Power System Data"/>
    <m/>
    <m/>
    <m/>
    <m/>
    <m/>
    <n v="31.8611148064387"/>
  </r>
  <r>
    <x v="55"/>
    <x v="55"/>
    <s v="BHKW Obere Viehweide"/>
    <s v="WRI1005590"/>
    <n v="13.4"/>
    <n v="48.510899999999999"/>
    <n v="9.0715000000000003"/>
    <x v="1"/>
    <m/>
    <m/>
    <m/>
    <x v="94"/>
    <s v="Stadtwerke TÃ¼bingen GmbH"/>
    <s v="Open Power System Data"/>
    <s v="http://data.open-power-system-data.org/"/>
    <s v="Open Power System Data"/>
    <m/>
    <m/>
    <m/>
    <m/>
    <m/>
    <n v="34.155115072502298"/>
  </r>
  <r>
    <x v="55"/>
    <x v="55"/>
    <s v="BHKW an Klinkerweg"/>
    <s v="WRI1005587"/>
    <n v="10.199999999999999"/>
    <n v="51.216900000000003"/>
    <n v="6.9473000000000003"/>
    <x v="1"/>
    <m/>
    <m/>
    <m/>
    <x v="94"/>
    <s v="Stadtwerke Erkrath GmbH"/>
    <s v="Open Power System Data"/>
    <s v="http://data.open-power-system-data.org/"/>
    <s v="Open Power System Data"/>
    <m/>
    <m/>
    <m/>
    <m/>
    <m/>
    <n v="25.998669682054"/>
  </r>
  <r>
    <x v="55"/>
    <x v="55"/>
    <s v="BHKW-HauffstraÃŸe"/>
    <s v="WRI1005591"/>
    <n v="9.8000000000000007"/>
    <n v="48.493899999999996"/>
    <n v="9.1856000000000009"/>
    <x v="1"/>
    <m/>
    <m/>
    <m/>
    <x v="19"/>
    <s v="FairEnergie GmbH"/>
    <s v="Open Power System Data"/>
    <s v="http://data.open-power-system-data.org/"/>
    <s v="Open Power System Data"/>
    <m/>
    <m/>
    <m/>
    <m/>
    <m/>
    <n v="24.979114008247901"/>
  </r>
  <r>
    <x v="55"/>
    <x v="55"/>
    <s v="BKF"/>
    <s v="WRI1005604"/>
    <n v="12.4"/>
    <n v="50.129399999999997"/>
    <n v="8.7678999999999991"/>
    <x v="9"/>
    <m/>
    <m/>
    <m/>
    <x v="101"/>
    <s v="Mainova AG"/>
    <s v="Open Power System Data"/>
    <s v="http://data.open-power-system-data.org/"/>
    <s v="Open Power System Data"/>
    <m/>
    <m/>
    <m/>
    <m/>
    <m/>
    <n v="324.701262611007"/>
  </r>
  <r>
    <x v="55"/>
    <x v="55"/>
    <s v="BMHKW-BinderHolz"/>
    <s v="WRI1005607"/>
    <n v="15.1"/>
    <n v="48.791200000000003"/>
    <n v="11.5068"/>
    <x v="9"/>
    <m/>
    <m/>
    <m/>
    <x v="17"/>
    <s v="BinderHolz Deutschland GmbH"/>
    <s v="Open Power System Data"/>
    <s v="http://data.open-power-system-data.org/"/>
    <s v="Open Power System Data"/>
    <m/>
    <m/>
    <m/>
    <m/>
    <m/>
    <n v="395.40234398598398"/>
  </r>
  <r>
    <x v="55"/>
    <x v="55"/>
    <s v="BMHKW-RE Recklinghausen"/>
    <s v="WRI1005608"/>
    <n v="14"/>
    <n v="51.603999999999999"/>
    <n v="7.2507999999999999"/>
    <x v="9"/>
    <m/>
    <m/>
    <m/>
    <x v="101"/>
    <s v="Ãƒâ€“kotech Ingenieurgesellschaft mbh"/>
    <s v="Open Power System Data"/>
    <s v="http://data.open-power-system-data.org/"/>
    <s v="Open Power System Data"/>
    <m/>
    <m/>
    <m/>
    <m/>
    <m/>
    <n v="366.59819972210403"/>
  </r>
  <r>
    <x v="55"/>
    <x v="55"/>
    <s v="BMK LÃ¼nen"/>
    <s v="WRI1005609"/>
    <n v="20"/>
    <n v="51.613999999999997"/>
    <n v="7.4813000000000001"/>
    <x v="9"/>
    <m/>
    <m/>
    <m/>
    <x v="18"/>
    <s v="STEAG New Energies GmbH"/>
    <s v="Open Power System Data"/>
    <s v="http://data.open-power-system-data.org/"/>
    <s v="Open Power System Data"/>
    <m/>
    <m/>
    <m/>
    <m/>
    <m/>
    <n v="523.71171388872096"/>
  </r>
  <r>
    <x v="55"/>
    <x v="55"/>
    <s v="BMKW Bergkamen"/>
    <s v="WRI1005610"/>
    <n v="17.7"/>
    <n v="51.637"/>
    <n v="7.6188000000000002"/>
    <x v="9"/>
    <m/>
    <m/>
    <m/>
    <x v="90"/>
    <s v="RWE Energiedienstleistungen GmbH"/>
    <s v="Open Power System Data"/>
    <s v="http://data.open-power-system-data.org/"/>
    <s v="Open Power System Data"/>
    <m/>
    <m/>
    <m/>
    <m/>
    <m/>
    <n v="463.48486679151802"/>
  </r>
  <r>
    <x v="55"/>
    <x v="55"/>
    <s v="BMKW FlÃ¶rsheim Wicker"/>
    <s v="WRI1005611"/>
    <n v="12.6"/>
    <n v="50.022599999999997"/>
    <n v="8.3772000000000002"/>
    <x v="9"/>
    <m/>
    <m/>
    <m/>
    <x v="27"/>
    <s v="MVV Energie AG"/>
    <s v="Open Power System Data"/>
    <s v="http://data.open-power-system-data.org/"/>
    <s v="Open Power System Data"/>
    <m/>
    <m/>
    <m/>
    <m/>
    <m/>
    <n v="329.93837974989401"/>
  </r>
  <r>
    <x v="55"/>
    <x v="55"/>
    <s v="BMKW KÃ¶nigs Wusterhausen"/>
    <s v="WRI1005612"/>
    <n v="17.100000000000001"/>
    <n v="52.3048"/>
    <n v="13.635999999999999"/>
    <x v="9"/>
    <m/>
    <m/>
    <m/>
    <x v="27"/>
    <s v="MVV Energie AG"/>
    <s v="Open Power System Data"/>
    <s v="http://data.open-power-system-data.org/"/>
    <s v="Open Power System Data"/>
    <m/>
    <m/>
    <m/>
    <m/>
    <m/>
    <n v="447.773515374856"/>
  </r>
  <r>
    <x v="55"/>
    <x v="55"/>
    <s v="BMKW Mannheim"/>
    <s v="WRI1005613"/>
    <n v="17.899999999999999"/>
    <n v="49.516399999999997"/>
    <n v="8.4602000000000004"/>
    <x v="9"/>
    <m/>
    <m/>
    <m/>
    <x v="27"/>
    <s v="MVV Energie AG"/>
    <s v="Open Power System Data"/>
    <s v="http://data.open-power-system-data.org/"/>
    <s v="Open Power System Data"/>
    <m/>
    <m/>
    <m/>
    <m/>
    <m/>
    <n v="468.72198393040497"/>
  </r>
  <r>
    <x v="55"/>
    <x v="55"/>
    <s v="BP Werk Lingen"/>
    <s v="WRI1005617"/>
    <n v="66"/>
    <n v="52.560600000000001"/>
    <n v="7.2952000000000004"/>
    <x v="1"/>
    <m/>
    <m/>
    <m/>
    <x v="32"/>
    <s v="BP Europa SE"/>
    <s v="Open Power System Data"/>
    <s v="http://data.open-power-system-data.org/"/>
    <s v="Open Power System Data"/>
    <m/>
    <m/>
    <m/>
    <m/>
    <m/>
    <n v="168.22668617799599"/>
  </r>
  <r>
    <x v="55"/>
    <x v="55"/>
    <s v="BROKDORF"/>
    <s v="WRI1005621"/>
    <n v="1480"/>
    <n v="53.8506"/>
    <n v="9.3450000000000006"/>
    <x v="5"/>
    <m/>
    <m/>
    <m/>
    <x v="70"/>
    <m/>
    <s v="IAEA"/>
    <s v="https://www.iaea.org/PRIS/CountryStatistics/CountryStatisticsLandingPage.aspx"/>
    <s v="GEODB"/>
    <m/>
    <m/>
    <m/>
    <m/>
    <n v="10505.87"/>
    <n v="12868.223077611599"/>
  </r>
  <r>
    <x v="55"/>
    <x v="55"/>
    <s v="Bachhagel Solar Power Plant"/>
    <s v="WRI1030333"/>
    <n v="1.8"/>
    <n v="48.628100000000003"/>
    <n v="10.3384"/>
    <x v="7"/>
    <m/>
    <m/>
    <m/>
    <x v="0"/>
    <m/>
    <s v="Gehrlicher Solar AG"/>
    <s v="http://www.gehrlicher.com"/>
    <s v="Industry About"/>
    <m/>
    <m/>
    <m/>
    <m/>
    <m/>
    <n v="16.6713123141826"/>
  </r>
  <r>
    <x v="55"/>
    <x v="55"/>
    <s v="Bad Aibling Solar Power Plant"/>
    <s v="WRI1030389"/>
    <n v="2.2999999999999998"/>
    <n v="47.879800000000003"/>
    <n v="11.979900000000001"/>
    <x v="7"/>
    <m/>
    <m/>
    <m/>
    <x v="0"/>
    <m/>
    <s v="Conecon GmbH"/>
    <s v="http://www.conecon.com"/>
    <s v="Industry About"/>
    <m/>
    <m/>
    <m/>
    <m/>
    <m/>
    <n v="21.302232401455601"/>
  </r>
  <r>
    <x v="55"/>
    <x v="55"/>
    <s v="Bad Dï¿½rrheim Solar Power Plant"/>
    <s v="WRI1030385"/>
    <n v="1.6"/>
    <n v="47.993299999999998"/>
    <n v="8.6036999999999999"/>
    <x v="7"/>
    <m/>
    <m/>
    <m/>
    <x v="0"/>
    <m/>
    <s v="Gehrlicher Solar AG"/>
    <s v="http://www.gehrlicher.com"/>
    <s v="Industry About"/>
    <m/>
    <m/>
    <m/>
    <m/>
    <m/>
    <n v="14.818944279273399"/>
  </r>
  <r>
    <x v="55"/>
    <x v="55"/>
    <s v="Bad Endbach Solar Power Plant"/>
    <s v="WRI1030203"/>
    <n v="7.3"/>
    <n v="50.760599999999997"/>
    <n v="8.5208999999999993"/>
    <x v="7"/>
    <m/>
    <m/>
    <m/>
    <x v="0"/>
    <m/>
    <s v="Enerparc AG"/>
    <s v="http://www.enerparc.de"/>
    <s v="Industry About"/>
    <m/>
    <m/>
    <m/>
    <m/>
    <m/>
    <n v="67.611433274185202"/>
  </r>
  <r>
    <x v="55"/>
    <x v="55"/>
    <s v="Bad Wildungen Solar Power Plant"/>
    <s v="WRI1030183"/>
    <n v="1.6"/>
    <n v="51.126300000000001"/>
    <n v="9.1506000000000007"/>
    <x v="7"/>
    <m/>
    <m/>
    <m/>
    <x v="0"/>
    <m/>
    <s v="SYBAC Solar GmbH"/>
    <s v="http://www.sybac-solar.de"/>
    <s v="Industry About"/>
    <m/>
    <m/>
    <m/>
    <m/>
    <m/>
    <n v="14.818944279273399"/>
  </r>
  <r>
    <x v="55"/>
    <x v="55"/>
    <s v="Baltic 2"/>
    <s v="WRI1025869"/>
    <n v="288"/>
    <n v="54.982999999999997"/>
    <n v="13.162000000000001"/>
    <x v="4"/>
    <m/>
    <m/>
    <m/>
    <x v="13"/>
    <m/>
    <s v="Bundesnetzagentur"/>
    <s v="https://www.bundesnetzagentur.de/DE/Sachgebiete/ElektrizitaetundGas/Unternehmen_Institutionen/Versorgungssicherheit/Erzeugungskapazitaeten/Kraftwerksliste/kraftwerksliste-node.html"/>
    <s v="WRI"/>
    <m/>
    <m/>
    <m/>
    <m/>
    <m/>
    <n v="3264.9998161823501"/>
  </r>
  <r>
    <x v="55"/>
    <x v="55"/>
    <s v="Bandenitz Solar Power Plant"/>
    <s v="WRI1030049"/>
    <n v="6"/>
    <n v="53.4846"/>
    <n v="11.2834"/>
    <x v="7"/>
    <m/>
    <m/>
    <m/>
    <x v="0"/>
    <m/>
    <s v="SYBAC Solar GmbH"/>
    <s v="http://www.sybac-solar.de"/>
    <s v="Industry About"/>
    <m/>
    <m/>
    <m/>
    <m/>
    <m/>
    <n v="55.5710410472755"/>
  </r>
  <r>
    <x v="55"/>
    <x v="55"/>
    <s v="Barderup Solar Power Plant"/>
    <s v="WRI1025888"/>
    <n v="22.8"/>
    <n v="54.711199999999998"/>
    <n v="9.4003999999999994"/>
    <x v="7"/>
    <m/>
    <m/>
    <m/>
    <x v="0"/>
    <m/>
    <s v="Solarkraftwerk Barderup GmbH &amp; Co KG"/>
    <s v="http://www.mcg-group.com"/>
    <s v="Industry About"/>
    <m/>
    <m/>
    <m/>
    <m/>
    <m/>
    <n v="211.169955979647"/>
  </r>
  <r>
    <x v="55"/>
    <x v="55"/>
    <s v="Barlt Solar Power Plant"/>
    <s v="WRI1030038"/>
    <n v="2.2000000000000002"/>
    <n v="54.021799999999999"/>
    <n v="9.0310000000000006"/>
    <x v="7"/>
    <m/>
    <m/>
    <m/>
    <x v="0"/>
    <m/>
    <s v="Mï¿½hring Energie GmbH"/>
    <s v="http://www.moehring-energie.de"/>
    <s v="Industry About"/>
    <m/>
    <m/>
    <m/>
    <m/>
    <m/>
    <n v="20.376048384000999"/>
  </r>
  <r>
    <x v="55"/>
    <x v="55"/>
    <s v="Barth Solar Power Plant"/>
    <s v="WRI1025909"/>
    <n v="10.199999999999999"/>
    <n v="54.343400000000003"/>
    <n v="12.715199999999999"/>
    <x v="7"/>
    <m/>
    <m/>
    <m/>
    <x v="0"/>
    <m/>
    <s v="Solarparc GmbH"/>
    <s v="http://www.solarparc.de"/>
    <s v="Industry About"/>
    <m/>
    <m/>
    <m/>
    <m/>
    <m/>
    <n v="94.4707697803683"/>
  </r>
  <r>
    <x v="55"/>
    <x v="55"/>
    <s v="Beerfelden Solar Power Plant"/>
    <s v="WRI1030279"/>
    <n v="1.4"/>
    <n v="49.56"/>
    <n v="8.9560999999999993"/>
    <x v="7"/>
    <m/>
    <m/>
    <m/>
    <x v="0"/>
    <m/>
    <s v="Conecon GmbH"/>
    <s v="http://www.conecon.com"/>
    <s v="Industry About"/>
    <m/>
    <m/>
    <m/>
    <m/>
    <m/>
    <n v="12.9665762443642"/>
  </r>
  <r>
    <x v="55"/>
    <x v="55"/>
    <s v="Beilingen Solar Power Plant"/>
    <s v="WRI1030244"/>
    <n v="2.1"/>
    <n v="49.949599999999997"/>
    <n v="6.6737000000000002"/>
    <x v="7"/>
    <m/>
    <m/>
    <m/>
    <x v="0"/>
    <m/>
    <s v="SYBAC Solar GmbH"/>
    <s v="http://www.sybac-solar.de"/>
    <s v="Industry About"/>
    <m/>
    <m/>
    <m/>
    <m/>
    <m/>
    <n v="19.4498643665464"/>
  </r>
  <r>
    <x v="55"/>
    <x v="55"/>
    <s v="Bergheim"/>
    <s v="WRI1005583"/>
    <n v="23.7"/>
    <n v="48.750799999999998"/>
    <n v="11.273199999999999"/>
    <x v="0"/>
    <m/>
    <m/>
    <m/>
    <x v="55"/>
    <s v="Donau-Wasserkraft AG"/>
    <s v="Open Power System Data"/>
    <s v="http://data.open-power-system-data.org/"/>
    <s v="Open Power System Data"/>
    <m/>
    <m/>
    <m/>
    <m/>
    <m/>
    <n v="60.398313318175802"/>
  </r>
  <r>
    <x v="55"/>
    <x v="55"/>
    <s v="Bergkamen"/>
    <s v="WRI1005584"/>
    <n v="717"/>
    <n v="51.637"/>
    <n v="7.6191000000000004"/>
    <x v="6"/>
    <m/>
    <m/>
    <m/>
    <x v="21"/>
    <s v="RWE Generation SE"/>
    <s v="Open Power System Data"/>
    <s v="http://data.open-power-system-data.org/"/>
    <s v="Open Power System Data"/>
    <m/>
    <m/>
    <m/>
    <m/>
    <n v="2684.819"/>
    <n v="4342.7215406495297"/>
  </r>
  <r>
    <x v="55"/>
    <x v="55"/>
    <s v="Bergrheinfeld - S&amp;Z Solar Power Plant"/>
    <s v="WRI1030241"/>
    <n v="2.4"/>
    <n v="49.988900000000001"/>
    <n v="10.156599999999999"/>
    <x v="7"/>
    <m/>
    <m/>
    <m/>
    <x v="0"/>
    <m/>
    <s v="S &amp; Z Energiesysteme GmbH"/>
    <s v="http://www.suz-energiesysteme.de"/>
    <s v="Industry About"/>
    <m/>
    <m/>
    <m/>
    <m/>
    <m/>
    <n v="22.2284164189102"/>
  </r>
  <r>
    <x v="55"/>
    <x v="55"/>
    <s v="Bernburg Solar Power Plant"/>
    <s v="WRI1030105"/>
    <n v="10"/>
    <n v="51.799900000000001"/>
    <n v="11.7142"/>
    <x v="7"/>
    <m/>
    <m/>
    <m/>
    <x v="0"/>
    <m/>
    <s v="Enerparc AG"/>
    <s v="http://www.enerparc.de"/>
    <s v="Industry About"/>
    <m/>
    <m/>
    <m/>
    <m/>
    <m/>
    <n v="92.618401745459195"/>
  </r>
  <r>
    <x v="55"/>
    <x v="55"/>
    <s v="Bertoldsheim"/>
    <s v="WRI1005585"/>
    <n v="18.899999999999999"/>
    <n v="48.735900000000001"/>
    <n v="11.020899999999999"/>
    <x v="0"/>
    <m/>
    <m/>
    <m/>
    <x v="46"/>
    <s v="Donau-Wasserkraft AG"/>
    <s v="Open Power System Data"/>
    <s v="http://data.open-power-system-data.org/"/>
    <s v="Open Power System Data"/>
    <m/>
    <m/>
    <m/>
    <m/>
    <m/>
    <n v="48.165743532216197"/>
  </r>
  <r>
    <x v="55"/>
    <x v="55"/>
    <s v="Biederbach Solar Power Plant"/>
    <s v="WRI1030301"/>
    <n v="5.6"/>
    <n v="49.2042"/>
    <n v="10.7331"/>
    <x v="7"/>
    <m/>
    <m/>
    <m/>
    <x v="0"/>
    <m/>
    <s v="Solarparc GmbH"/>
    <s v="http://www.solarparc.de"/>
    <s v="Industry About"/>
    <m/>
    <m/>
    <m/>
    <m/>
    <m/>
    <n v="51.866304977457098"/>
  </r>
  <r>
    <x v="55"/>
    <x v="55"/>
    <s v="Bigge"/>
    <s v="WRI1005592"/>
    <n v="15"/>
    <n v="51.093200000000003"/>
    <n v="7.8627000000000002"/>
    <x v="0"/>
    <m/>
    <m/>
    <m/>
    <x v="1"/>
    <s v="Lister- und Lennekraftwerke GmbH"/>
    <s v="Open Power System Data"/>
    <s v="http://data.open-power-system-data.org/"/>
    <s v="Open Power System Data"/>
    <m/>
    <m/>
    <m/>
    <m/>
    <m/>
    <n v="38.226780581123897"/>
  </r>
  <r>
    <x v="55"/>
    <x v="55"/>
    <s v="Bio HKW Herbrechtingen"/>
    <s v="WRI1005593"/>
    <n v="14"/>
    <n v="48.628500000000003"/>
    <n v="10.200900000000001"/>
    <x v="9"/>
    <m/>
    <m/>
    <m/>
    <x v="101"/>
    <s v="Biomasse-Heizkraftwerk-Herbrechtingen GmbH"/>
    <s v="Open Power System Data"/>
    <s v="http://data.open-power-system-data.org/"/>
    <s v="Open Power System Data"/>
    <m/>
    <m/>
    <m/>
    <m/>
    <m/>
    <n v="366.59819972210403"/>
  </r>
  <r>
    <x v="55"/>
    <x v="55"/>
    <s v="BioEnergie Park Klarsee"/>
    <s v="WRI1005594"/>
    <n v="17.8"/>
    <n v="53.3"/>
    <n v="14.25"/>
    <x v="9"/>
    <m/>
    <m/>
    <m/>
    <x v="18"/>
    <s v="Geno Bioenergie Leasingfonds Erste GmbH &amp; Co. KG"/>
    <s v="Open Power System Data"/>
    <s v="http://data.open-power-system-data.org/"/>
    <s v="CARMA"/>
    <m/>
    <m/>
    <m/>
    <m/>
    <m/>
    <n v="466.10342536096101"/>
  </r>
  <r>
    <x v="55"/>
    <x v="55"/>
    <s v="BioHKW I"/>
    <s v="WRI1005595"/>
    <n v="13.2"/>
    <n v="48.396999999999998"/>
    <n v="9.9648000000000003"/>
    <x v="9"/>
    <m/>
    <m/>
    <m/>
    <x v="27"/>
    <s v="FernwÃ¤rme Ulm GmbH"/>
    <s v="Open Power System Data"/>
    <s v="http://data.open-power-system-data.org/"/>
    <s v="Open Power System Data"/>
    <m/>
    <m/>
    <m/>
    <m/>
    <m/>
    <n v="345.649731166555"/>
  </r>
  <r>
    <x v="55"/>
    <x v="55"/>
    <s v="Biomass Generator #10"/>
    <s v="WRI1006089"/>
    <n v="12.9"/>
    <n v="50.497799999999998"/>
    <n v="11.6562"/>
    <x v="9"/>
    <m/>
    <m/>
    <m/>
    <x v="88"/>
    <s v="Klausner Holz ThÃ¼ringen GmbH"/>
    <s v="Open Power System Data"/>
    <s v="http://data.open-power-system-data.org/"/>
    <s v="Open Power System Data"/>
    <m/>
    <m/>
    <m/>
    <m/>
    <m/>
    <n v="337.79405545822499"/>
  </r>
  <r>
    <x v="55"/>
    <x v="55"/>
    <s v="Biomass Generator #11"/>
    <s v="WRI1006090"/>
    <n v="16.399999999999999"/>
    <n v="53.618299999999998"/>
    <n v="10.224399999999999"/>
    <x v="8"/>
    <m/>
    <m/>
    <m/>
    <x v="2"/>
    <s v="EEW Energy from Waste Stapelfeld GmbH"/>
    <s v="Open Power System Data"/>
    <s v="http://data.open-power-system-data.org/"/>
    <s v="Open Power System Data"/>
    <m/>
    <m/>
    <m/>
    <m/>
    <m/>
    <n v="139.381419939577"/>
  </r>
  <r>
    <x v="55"/>
    <x v="55"/>
    <s v="Biomass Generator #12"/>
    <s v="WRI1006091"/>
    <n v="11.9"/>
    <n v="49.655200000000001"/>
    <n v="8.3658999999999999"/>
    <x v="8"/>
    <m/>
    <m/>
    <m/>
    <x v="34"/>
    <s v="Evonik Industries AG (Werk Worms)"/>
    <s v="Open Power System Data"/>
    <s v="http://data.open-power-system-data.org/"/>
    <s v="Open Power System Data"/>
    <m/>
    <m/>
    <m/>
    <m/>
    <m/>
    <n v="101.13651812688801"/>
  </r>
  <r>
    <x v="55"/>
    <x v="55"/>
    <s v="Biomass Generator #13"/>
    <s v="WRI1006092"/>
    <n v="6.9"/>
    <n v="49.655200000000001"/>
    <n v="8.3658999999999999"/>
    <x v="8"/>
    <m/>
    <m/>
    <m/>
    <x v="19"/>
    <s v="Evonik Industries AG (Werk Worms)"/>
    <s v="Open Power System Data"/>
    <s v="http://data.open-power-system-data.org/"/>
    <s v="Open Power System Data"/>
    <m/>
    <m/>
    <m/>
    <m/>
    <m/>
    <n v="58.642182779456199"/>
  </r>
  <r>
    <x v="55"/>
    <x v="55"/>
    <s v="Biomass Generator #14"/>
    <s v="WRI1006097"/>
    <n v="16"/>
    <n v="51.543900000000001"/>
    <n v="7.4387999999999996"/>
    <x v="2"/>
    <m/>
    <m/>
    <m/>
    <x v="0"/>
    <s v="Deutsche Natural GasruÃŸwerke GmbH &amp; Co. KG"/>
    <s v="Open Power System Data"/>
    <s v="http://data.open-power-system-data.org/"/>
    <s v="Open Power System Data"/>
    <m/>
    <m/>
    <m/>
    <m/>
    <m/>
    <n v="42.763905403620001"/>
  </r>
  <r>
    <x v="55"/>
    <x v="55"/>
    <s v="Biomass Generator #15"/>
    <s v="WRI1006104"/>
    <n v="28.4"/>
    <n v="49.5154"/>
    <n v="9.3252000000000006"/>
    <x v="9"/>
    <m/>
    <m/>
    <m/>
    <x v="27"/>
    <s v="Biomasseheizkraftwerk Odenwald GmbH"/>
    <s v="Open Power System Data"/>
    <s v="http://data.open-power-system-data.org/"/>
    <s v="Open Power System Data"/>
    <m/>
    <m/>
    <m/>
    <m/>
    <m/>
    <n v="743.67063372198402"/>
  </r>
  <r>
    <x v="55"/>
    <x v="55"/>
    <s v="Biomass Generator #16"/>
    <s v="WRI1006105"/>
    <n v="10.199999999999999"/>
    <n v="51.920099999999998"/>
    <n v="11.8018"/>
    <x v="9"/>
    <m/>
    <m/>
    <m/>
    <x v="32"/>
    <s v="ACR Biokraftwerk Calbe Invest GmbH &amp; Co. KG"/>
    <s v="Open Power System Data"/>
    <s v="http://data.open-power-system-data.org/"/>
    <s v="Open Power System Data"/>
    <m/>
    <m/>
    <m/>
    <m/>
    <m/>
    <n v="267.09297408324699"/>
  </r>
  <r>
    <x v="55"/>
    <x v="55"/>
    <s v="Biomass Generator #17"/>
    <s v="WRI1006106"/>
    <n v="40"/>
    <n v="51.5152"/>
    <n v="12.3248"/>
    <x v="9"/>
    <m/>
    <m/>
    <m/>
    <x v="101"/>
    <s v="Danpower Energie Service GmbH"/>
    <s v="Open Power System Data"/>
    <s v="http://data.open-power-system-data.org/"/>
    <s v="Open Power System Data"/>
    <m/>
    <m/>
    <m/>
    <m/>
    <m/>
    <n v="1047.4234277774401"/>
  </r>
  <r>
    <x v="55"/>
    <x v="55"/>
    <s v="Biomass Generator #19"/>
    <s v="WRI1006107"/>
    <n v="20"/>
    <n v="52.851500000000001"/>
    <n v="13.7781"/>
    <x v="9"/>
    <m/>
    <m/>
    <m/>
    <x v="18"/>
    <m/>
    <s v="Open Power System Data"/>
    <s v="http://data.open-power-system-data.org/"/>
    <s v="Open Power System Data"/>
    <m/>
    <m/>
    <m/>
    <m/>
    <m/>
    <n v="523.71171388872096"/>
  </r>
  <r>
    <x v="55"/>
    <x v="55"/>
    <s v="Biomass Generator #2"/>
    <s v="WRI1006080"/>
    <n v="15.7"/>
    <n v="48.628300000000003"/>
    <n v="10.200799999999999"/>
    <x v="9"/>
    <m/>
    <m/>
    <m/>
    <x v="101"/>
    <s v="Biomasse Heizkraftwerk Herbrechtingen GmbH"/>
    <s v="Open Power System Data"/>
    <s v="http://data.open-power-system-data.org/"/>
    <s v="Open Power System Data"/>
    <m/>
    <m/>
    <m/>
    <m/>
    <m/>
    <n v="411.11369540264599"/>
  </r>
  <r>
    <x v="55"/>
    <x v="55"/>
    <s v="Biomass Generator #20"/>
    <s v="WRI1006098"/>
    <n v="10.7"/>
    <n v="49.858699999999999"/>
    <n v="7.8856999999999999"/>
    <x v="1"/>
    <m/>
    <m/>
    <m/>
    <x v="18"/>
    <s v="Michelin Reifenwerke AG &amp; Co. KGaA Standort Bad Kreuznach"/>
    <s v="Open Power System Data"/>
    <s v="http://data.open-power-system-data.org/"/>
    <s v="Open Power System Data"/>
    <m/>
    <m/>
    <m/>
    <m/>
    <m/>
    <n v="27.273114274311499"/>
  </r>
  <r>
    <x v="55"/>
    <x v="55"/>
    <s v="Biomass Generator #20"/>
    <s v="WRI1006108"/>
    <n v="12.6"/>
    <n v="51.466200000000001"/>
    <n v="13.5046"/>
    <x v="9"/>
    <m/>
    <m/>
    <m/>
    <x v="101"/>
    <s v="Danpower GmbH"/>
    <s v="Open Power System Data"/>
    <s v="http://data.open-power-system-data.org/"/>
    <s v="Open Power System Data"/>
    <m/>
    <m/>
    <m/>
    <m/>
    <m/>
    <n v="329.93837974989401"/>
  </r>
  <r>
    <x v="55"/>
    <x v="55"/>
    <s v="Biomass Generator #21"/>
    <s v="WRI1006109"/>
    <n v="18.3"/>
    <n v="52.182699999999997"/>
    <n v="14.2584"/>
    <x v="9"/>
    <m/>
    <m/>
    <m/>
    <x v="62"/>
    <m/>
    <s v="Open Power System Data"/>
    <s v="http://data.open-power-system-data.org/"/>
    <s v="Open Power System Data"/>
    <m/>
    <m/>
    <m/>
    <m/>
    <m/>
    <n v="479.196218208179"/>
  </r>
  <r>
    <x v="55"/>
    <x v="55"/>
    <s v="Biomass Generator #22"/>
    <s v="WRI1006110"/>
    <n v="53.5"/>
    <n v="51.490099999999998"/>
    <n v="10.4129"/>
    <x v="9"/>
    <m/>
    <m/>
    <m/>
    <x v="54"/>
    <s v="Zellstoff- und Papierfabrik Rosenthal GmbH"/>
    <s v="Open Power System Data"/>
    <s v="http://data.open-power-system-data.org/"/>
    <s v="Open Power System Data"/>
    <m/>
    <m/>
    <m/>
    <m/>
    <m/>
    <n v="1400.9288346523199"/>
  </r>
  <r>
    <x v="55"/>
    <x v="55"/>
    <s v="Biomass Generator #23"/>
    <s v="WRI1006111"/>
    <n v="11.4"/>
    <n v="51.855400000000003"/>
    <n v="6.8887"/>
    <x v="9"/>
    <m/>
    <m/>
    <m/>
    <x v="18"/>
    <s v="Borchers Biomassekraftwerk GmbH"/>
    <s v="Open Power System Data"/>
    <s v="http://data.open-power-system-data.org/"/>
    <s v="Open Power System Data"/>
    <m/>
    <m/>
    <m/>
    <m/>
    <m/>
    <n v="298.51567691657101"/>
  </r>
  <r>
    <x v="55"/>
    <x v="55"/>
    <s v="Biomass Generator #3"/>
    <s v="WRI1006081"/>
    <n v="19.7"/>
    <n v="53.1511"/>
    <n v="12.3771"/>
    <x v="9"/>
    <m/>
    <m/>
    <m/>
    <x v="31"/>
    <m/>
    <s v="Open Power System Data"/>
    <s v="http://data.open-power-system-data.org/"/>
    <s v="Open Power System Data"/>
    <m/>
    <m/>
    <m/>
    <m/>
    <m/>
    <n v="515.85603818038999"/>
  </r>
  <r>
    <x v="55"/>
    <x v="55"/>
    <s v="Biomass Generator #4"/>
    <s v="WRI1006082"/>
    <n v="19.899999999999999"/>
    <n v="51.884799999999998"/>
    <n v="8.9566999999999997"/>
    <x v="9"/>
    <m/>
    <m/>
    <m/>
    <x v="94"/>
    <s v="GHP Glunz  Holzwerkstoffproduktion GmbH"/>
    <s v="Open Power System Data"/>
    <s v="http://data.open-power-system-data.org/"/>
    <s v="Open Power System Data"/>
    <m/>
    <m/>
    <m/>
    <m/>
    <m/>
    <n v="521.093155319277"/>
  </r>
  <r>
    <x v="55"/>
    <x v="55"/>
    <s v="Biomass Generator #5"/>
    <s v="WRI1006083"/>
    <n v="12.4"/>
    <n v="49.971299999999999"/>
    <n v="8.0606000000000009"/>
    <x v="9"/>
    <m/>
    <m/>
    <m/>
    <x v="101"/>
    <s v="Boehringer Ingelheim Pharma GmbH &amp; Co. KG"/>
    <s v="Open Power System Data"/>
    <s v="http://data.open-power-system-data.org/"/>
    <s v="Open Power System Data"/>
    <m/>
    <m/>
    <m/>
    <m/>
    <m/>
    <n v="324.701262611007"/>
  </r>
  <r>
    <x v="55"/>
    <x v="55"/>
    <s v="Biomass Generator #6"/>
    <s v="WRI1006084"/>
    <n v="9.6"/>
    <n v="48.493299999999998"/>
    <n v="11.176600000000001"/>
    <x v="9"/>
    <m/>
    <m/>
    <m/>
    <x v="17"/>
    <s v="Pfeifer Holz GmbH"/>
    <s v="Open Power System Data"/>
    <s v="http://data.open-power-system-data.org/"/>
    <s v="Open Power System Data"/>
    <m/>
    <m/>
    <m/>
    <m/>
    <m/>
    <n v="251.381622666586"/>
  </r>
  <r>
    <x v="55"/>
    <x v="55"/>
    <s v="Biomass Generator #7"/>
    <s v="WRI1006086"/>
    <n v="12.1"/>
    <n v="51.204999999999998"/>
    <n v="6.7084999999999999"/>
    <x v="9"/>
    <m/>
    <m/>
    <m/>
    <x v="88"/>
    <s v="Hummel Energiesysteme Neuss I"/>
    <s v="Open Power System Data"/>
    <s v="http://data.open-power-system-data.org/"/>
    <s v="Open Power System Data"/>
    <m/>
    <m/>
    <m/>
    <m/>
    <m/>
    <n v="316.84558690267602"/>
  </r>
  <r>
    <x v="55"/>
    <x v="55"/>
    <s v="Biomass Generator #8"/>
    <s v="WRI1006087"/>
    <n v="14"/>
    <n v="50.702100000000002"/>
    <n v="8.0731999999999999"/>
    <x v="9"/>
    <m/>
    <m/>
    <m/>
    <x v="18"/>
    <s v="Biomasse HKW Siegerland GmbH &amp; Co.KG"/>
    <s v="Open Power System Data"/>
    <s v="http://data.open-power-system-data.org/"/>
    <s v="Open Power System Data"/>
    <m/>
    <m/>
    <m/>
    <m/>
    <m/>
    <n v="366.59819972210403"/>
  </r>
  <r>
    <x v="55"/>
    <x v="55"/>
    <s v="Biomass Generator #9"/>
    <s v="WRI1006088"/>
    <n v="18.8"/>
    <n v="49.011499999999998"/>
    <n v="9.6717999999999993"/>
    <x v="9"/>
    <m/>
    <m/>
    <m/>
    <x v="94"/>
    <s v="EnBW Klenk Holzenergie GmbH"/>
    <s v="Open Power System Data"/>
    <s v="http://data.open-power-system-data.org/"/>
    <s v="Open Power System Data"/>
    <m/>
    <m/>
    <m/>
    <m/>
    <m/>
    <n v="492.289011055397"/>
  </r>
  <r>
    <x v="55"/>
    <x v="55"/>
    <s v="Biomasse-Heizkraftwerk Malchin"/>
    <s v="WRI1005596"/>
    <n v="9.8000000000000007"/>
    <n v="53.741900000000001"/>
    <n v="12.782999999999999"/>
    <x v="9"/>
    <m/>
    <m/>
    <m/>
    <x v="27"/>
    <s v="envia THERM GmbH"/>
    <s v="Open Power System Data"/>
    <s v="http://data.open-power-system-data.org/"/>
    <s v="Open Power System Data"/>
    <m/>
    <m/>
    <m/>
    <m/>
    <m/>
    <n v="256.61873980547301"/>
  </r>
  <r>
    <x v="55"/>
    <x v="55"/>
    <s v="Biomasse-Verstromungs-Anlage"/>
    <s v="WRI1005599"/>
    <n v="20"/>
    <n v="51.35"/>
    <n v="7.45"/>
    <x v="9"/>
    <m/>
    <m/>
    <m/>
    <x v="101"/>
    <s v="Mark-E AG"/>
    <s v="Open Power System Data"/>
    <s v="http://data.open-power-system-data.org/"/>
    <s v="Open Power System Data"/>
    <m/>
    <m/>
    <m/>
    <m/>
    <m/>
    <n v="523.71171388872096"/>
  </r>
  <r>
    <x v="55"/>
    <x v="55"/>
    <s v="Biomasseheizkraftwerk Piesteritz"/>
    <s v="WRI1005600"/>
    <n v="18.100000000000001"/>
    <n v="51.871200000000002"/>
    <n v="12.618499999999999"/>
    <x v="9"/>
    <m/>
    <m/>
    <m/>
    <x v="11"/>
    <s v="Stadtwerke Leipzig GmbH"/>
    <s v="Open Power System Data"/>
    <s v="http://data.open-power-system-data.org/"/>
    <s v="Open Power System Data"/>
    <m/>
    <m/>
    <m/>
    <m/>
    <m/>
    <n v="473.95910106929199"/>
  </r>
  <r>
    <x v="55"/>
    <x v="55"/>
    <s v="Biomasseheizkraftwerk Wiesbaden"/>
    <s v="WRI1005601"/>
    <n v="10.5"/>
    <n v="50.083300000000001"/>
    <n v="8.25"/>
    <x v="8"/>
    <m/>
    <m/>
    <m/>
    <x v="29"/>
    <s v="ESWE BioEnergie GmbH"/>
    <s v="Open Power System Data"/>
    <s v="http://data.open-power-system-data.org/"/>
    <s v="CARMA"/>
    <m/>
    <m/>
    <m/>
    <m/>
    <m/>
    <n v="89.238104229607202"/>
  </r>
  <r>
    <x v="55"/>
    <x v="55"/>
    <s v="Biomassekraftwerk Bischofferode"/>
    <s v="WRI1005602"/>
    <n v="18.100000000000001"/>
    <n v="51.489899999999999"/>
    <n v="10.4131"/>
    <x v="9"/>
    <m/>
    <m/>
    <m/>
    <x v="18"/>
    <s v="Stadtwerke Leipzig GmbH"/>
    <s v="Open Power System Data"/>
    <s v="http://data.open-power-system-data.org/"/>
    <s v="Open Power System Data"/>
    <m/>
    <m/>
    <m/>
    <m/>
    <m/>
    <n v="473.95910106929199"/>
  </r>
  <r>
    <x v="55"/>
    <x v="55"/>
    <s v="Birkig Solar Power Plant"/>
    <s v="WRI1030222"/>
    <n v="1.2"/>
    <n v="50.289700000000003"/>
    <n v="11.1191"/>
    <x v="7"/>
    <m/>
    <m/>
    <m/>
    <x v="0"/>
    <m/>
    <s v="CEE PVF Birkig GmbH &amp; Co KG"/>
    <s v="http://www.cee-holding.de"/>
    <s v="Industry About"/>
    <m/>
    <m/>
    <m/>
    <m/>
    <m/>
    <n v="11.1142082094551"/>
  </r>
  <r>
    <x v="55"/>
    <x v="55"/>
    <s v="Bischwind Solar Power Plant"/>
    <s v="WRI1030229"/>
    <n v="1.7"/>
    <n v="50.163200000000003"/>
    <n v="10.803100000000001"/>
    <x v="7"/>
    <m/>
    <m/>
    <m/>
    <x v="0"/>
    <m/>
    <s v="Gehrlicher Solar AG"/>
    <s v="http://www.gehrlicher.com"/>
    <s v="Industry About"/>
    <m/>
    <m/>
    <m/>
    <m/>
    <m/>
    <n v="15.745128296728"/>
  </r>
  <r>
    <x v="55"/>
    <x v="55"/>
    <s v="Bittenbrunn"/>
    <s v="WRI1005603"/>
    <n v="20.2"/>
    <n v="48.734499999999997"/>
    <n v="11.143800000000001"/>
    <x v="0"/>
    <m/>
    <m/>
    <m/>
    <x v="26"/>
    <s v="Donau-Wasserkraft AG"/>
    <s v="Open Power System Data"/>
    <s v="http://data.open-power-system-data.org/"/>
    <s v="Open Power System Data"/>
    <m/>
    <m/>
    <m/>
    <m/>
    <m/>
    <n v="51.478731182580198"/>
  </r>
  <r>
    <x v="55"/>
    <x v="55"/>
    <s v="Bitterfeld-Wolfen - GP Joule Solar Power Plant"/>
    <s v="WRI1030118"/>
    <n v="3"/>
    <n v="51.616599999999998"/>
    <n v="12.307600000000001"/>
    <x v="7"/>
    <m/>
    <m/>
    <m/>
    <x v="0"/>
    <m/>
    <s v="GP Joule GmbH"/>
    <s v="http://www.gp-joule.eu"/>
    <s v="Industry About"/>
    <m/>
    <m/>
    <m/>
    <m/>
    <m/>
    <n v="27.7855205236377"/>
  </r>
  <r>
    <x v="55"/>
    <x v="55"/>
    <s v="Bitterfeld-Wolfen - Hinter dem Bahnhof Solar Power Plant"/>
    <s v="WRI1030087"/>
    <n v="6"/>
    <n v="52.112299999999998"/>
    <n v="13.0665"/>
    <x v="7"/>
    <m/>
    <m/>
    <m/>
    <x v="0"/>
    <m/>
    <s v="Grï¿½ne Energien Solar GmbH"/>
    <s v="http://www.gruene-energien-solar.com"/>
    <s v="Industry About"/>
    <m/>
    <m/>
    <m/>
    <m/>
    <m/>
    <n v="55.5710410472755"/>
  </r>
  <r>
    <x v="55"/>
    <x v="55"/>
    <s v="Bleiloch"/>
    <s v="WRI1005605"/>
    <n v="79.8"/>
    <n v="50.5244"/>
    <n v="11.714399999999999"/>
    <x v="0"/>
    <m/>
    <m/>
    <m/>
    <x v="120"/>
    <s v="Vattenfall Europe Generation AG"/>
    <s v="Open Power System Data"/>
    <s v="http://data.open-power-system-data.org/"/>
    <s v="Open Power System Data"/>
    <m/>
    <m/>
    <m/>
    <m/>
    <m/>
    <n v="203.36647269157899"/>
  </r>
  <r>
    <x v="55"/>
    <x v="55"/>
    <s v="Blockheizkraftwerk 1"/>
    <s v="WRI1005606"/>
    <n v="2"/>
    <n v="49.988199999999999"/>
    <n v="9.1557999999999993"/>
    <x v="9"/>
    <m/>
    <m/>
    <m/>
    <x v="0"/>
    <s v="DS Smith Paper Deutschland GmbH"/>
    <s v="Open Power System Data"/>
    <s v="http://data.open-power-system-data.org/"/>
    <s v="Open Power System Data"/>
    <m/>
    <m/>
    <m/>
    <m/>
    <m/>
    <n v="52.371171388872099"/>
  </r>
  <r>
    <x v="55"/>
    <x v="55"/>
    <s v="BoA 2"/>
    <s v="WRI1005614"/>
    <n v="2100"/>
    <n v="51.036499999999997"/>
    <n v="6.6132999999999997"/>
    <x v="6"/>
    <m/>
    <m/>
    <m/>
    <x v="72"/>
    <s v="RWE Power AG"/>
    <s v="Open Power System Data"/>
    <s v="http://data.open-power-system-data.org/"/>
    <s v="Open Power System Data"/>
    <m/>
    <m/>
    <m/>
    <m/>
    <m/>
    <n v="12719.268110689"/>
  </r>
  <r>
    <x v="55"/>
    <x v="55"/>
    <s v="Bochum"/>
    <s v="WRI1005615"/>
    <n v="20.7"/>
    <n v="51.4833"/>
    <n v="7.2167000000000003"/>
    <x v="1"/>
    <m/>
    <m/>
    <m/>
    <x v="101"/>
    <s v="RWE Generation SE"/>
    <s v="Open Power System Data"/>
    <s v="http://data.open-power-system-data.org/"/>
    <s v="Open Power System Data"/>
    <m/>
    <m/>
    <m/>
    <m/>
    <m/>
    <n v="52.762006119462498"/>
  </r>
  <r>
    <x v="55"/>
    <x v="55"/>
    <s v="Bogel Solar Power Plant"/>
    <s v="WRI1030228"/>
    <n v="1.7"/>
    <n v="50.188600000000001"/>
    <n v="7.8093000000000004"/>
    <x v="7"/>
    <m/>
    <m/>
    <m/>
    <x v="0"/>
    <m/>
    <s v="SYBAC Solar GmbH"/>
    <s v="http://www.sybac-solar.de"/>
    <s v="Industry About"/>
    <m/>
    <m/>
    <m/>
    <m/>
    <m/>
    <n v="15.745128296728"/>
  </r>
  <r>
    <x v="55"/>
    <x v="55"/>
    <s v="Bordelum Solar Power Plant"/>
    <s v="WRI1030027"/>
    <n v="3.2"/>
    <n v="54.619399999999999"/>
    <n v="8.9337"/>
    <x v="7"/>
    <m/>
    <m/>
    <m/>
    <x v="0"/>
    <m/>
    <s v="GP Joule GmbH"/>
    <s v="http://www.gp-joule.eu"/>
    <s v="Industry About"/>
    <m/>
    <m/>
    <m/>
    <m/>
    <m/>
    <n v="29.637888558546901"/>
  </r>
  <r>
    <x v="55"/>
    <x v="55"/>
    <s v="Borkum Riffgrund I"/>
    <s v="WRI1025854"/>
    <n v="312"/>
    <n v="53.966700000000003"/>
    <n v="6.55"/>
    <x v="4"/>
    <m/>
    <m/>
    <m/>
    <x v="13"/>
    <s v="Borkum Riffgrund I Offshore Windpark A/S GmbH &amp; Co. oHG"/>
    <s v="Bundesnetzagentur"/>
    <s v="https://www.bundesnetzagentur.de/DE/Sachgebiete/ElektrizitaetundGas/Unternehmen_Institutionen/Versorgungssicherheit/Erzeugungskapazitaeten/Kraftwerksliste/kraftwerksliste-node.html"/>
    <s v="WRI"/>
    <m/>
    <m/>
    <m/>
    <m/>
    <m/>
    <n v="3537.08313419755"/>
  </r>
  <r>
    <x v="55"/>
    <x v="55"/>
    <s v="Borna Solar Power Plant"/>
    <s v="WRI1030182"/>
    <n v="3.5"/>
    <n v="51.128399999999999"/>
    <n v="12.4726"/>
    <x v="7"/>
    <m/>
    <m/>
    <m/>
    <x v="0"/>
    <m/>
    <s v="Solar Asset Management"/>
    <s v="http://www.sol-asset.com"/>
    <s v="Industry About"/>
    <m/>
    <m/>
    <m/>
    <m/>
    <m/>
    <n v="32.416440610910698"/>
  </r>
  <r>
    <x v="55"/>
    <x v="55"/>
    <s v="Bosbï¿½ll Solar Power Plant"/>
    <s v="WRI1030024"/>
    <n v="4.4000000000000004"/>
    <n v="54.8125"/>
    <n v="8.8474000000000004"/>
    <x v="7"/>
    <m/>
    <m/>
    <m/>
    <x v="0"/>
    <m/>
    <s v="GP Joule GmbH"/>
    <s v="http://www.gp-joule.eu"/>
    <s v="Industry About"/>
    <m/>
    <m/>
    <m/>
    <m/>
    <m/>
    <n v="40.752096768001998"/>
  </r>
  <r>
    <x v="55"/>
    <x v="55"/>
    <s v="Boxberg"/>
    <s v="WRI1005616"/>
    <n v="2427"/>
    <n v="51.4163"/>
    <n v="14.5619"/>
    <x v="6"/>
    <m/>
    <m/>
    <m/>
    <x v="72"/>
    <s v="Vattenfall Europe Generation AG"/>
    <s v="Open Power System Data"/>
    <s v="http://data.open-power-system-data.org/"/>
    <s v="Open Power System Data"/>
    <m/>
    <m/>
    <m/>
    <m/>
    <n v="17874.16"/>
    <n v="14699.8398593534"/>
  </r>
  <r>
    <x v="55"/>
    <x v="55"/>
    <s v="Brandenburg (Havel) Solar Power Plant"/>
    <s v="WRI1030078"/>
    <n v="20"/>
    <n v="52.403700000000001"/>
    <n v="12.516500000000001"/>
    <x v="7"/>
    <m/>
    <m/>
    <m/>
    <x v="0"/>
    <m/>
    <s v="Solarpark Brandenburg (Havel) GmbH"/>
    <s v="http://www.cs-solarservice.com"/>
    <s v="Industry About"/>
    <m/>
    <m/>
    <m/>
    <m/>
    <m/>
    <n v="185.23680349091799"/>
  </r>
  <r>
    <x v="55"/>
    <x v="55"/>
    <s v="Braschwitz Solar Power Plant"/>
    <s v="WRI1030132"/>
    <n v="8"/>
    <n v="51.518300000000004"/>
    <n v="12.0639"/>
    <x v="7"/>
    <m/>
    <m/>
    <m/>
    <x v="0"/>
    <m/>
    <s v="Enerparc AG"/>
    <s v="http://www.enerparc.de"/>
    <s v="Industry About"/>
    <m/>
    <m/>
    <m/>
    <m/>
    <m/>
    <n v="74.094721396367305"/>
  </r>
  <r>
    <x v="55"/>
    <x v="55"/>
    <s v="Braunau-Simbach"/>
    <s v="WRI1005618"/>
    <n v="50"/>
    <n v="48.063800000000001"/>
    <n v="10.128399999999999"/>
    <x v="0"/>
    <m/>
    <m/>
    <m/>
    <x v="33"/>
    <s v="Innwerk AG"/>
    <s v="Open Power System Data"/>
    <s v="http://data.open-power-system-data.org/"/>
    <s v="Open Power System Data"/>
    <m/>
    <m/>
    <m/>
    <m/>
    <m/>
    <n v="127.42260193707899"/>
  </r>
  <r>
    <x v="55"/>
    <x v="55"/>
    <s v="Braunkohlekraftwerk Lippendorf"/>
    <s v="WRI1005619"/>
    <n v="875"/>
    <n v="51.182099999999998"/>
    <n v="12.3733"/>
    <x v="6"/>
    <m/>
    <m/>
    <m/>
    <x v="54"/>
    <s v="EnBW Energie Baden-WÃ¼rttemberg AG"/>
    <s v="Open Power System Data"/>
    <s v="http://data.open-power-system-data.org/"/>
    <s v="Open Power System Data"/>
    <m/>
    <m/>
    <m/>
    <m/>
    <m/>
    <n v="5299.6950461204196"/>
  </r>
  <r>
    <x v="55"/>
    <x v="55"/>
    <s v="Breitungen Solar Power Plant"/>
    <s v="WRI1030202"/>
    <n v="3.6"/>
    <n v="50.7789"/>
    <n v="10.3287"/>
    <x v="7"/>
    <m/>
    <m/>
    <m/>
    <x v="0"/>
    <m/>
    <s v="Solarpark Rodenï¿½s GmbH"/>
    <s v="http://www.solarpark-rodenaes.de"/>
    <s v="Industry About"/>
    <m/>
    <m/>
    <m/>
    <m/>
    <m/>
    <n v="33.3426246283653"/>
  </r>
  <r>
    <x v="55"/>
    <x v="55"/>
    <s v="Brenz Solar Power Plant"/>
    <s v="WRI1030052"/>
    <n v="7.5"/>
    <n v="53.383499999999998"/>
    <n v="11.6402"/>
    <x v="7"/>
    <m/>
    <m/>
    <m/>
    <x v="0"/>
    <m/>
    <s v="SYBAC Solar GmbH"/>
    <s v="http://www.sybac-solar.de"/>
    <s v="Industry About"/>
    <m/>
    <m/>
    <m/>
    <m/>
    <m/>
    <n v="69.463801309094407"/>
  </r>
  <r>
    <x v="55"/>
    <x v="55"/>
    <s v="Briest Solar Power Plant"/>
    <s v="WRI1030077"/>
    <n v="91"/>
    <n v="52.437100000000001"/>
    <n v="12.4529"/>
    <x v="7"/>
    <m/>
    <m/>
    <m/>
    <x v="0"/>
    <m/>
    <s v="Management Capital Invest (MCG)"/>
    <s v="http://www.mcg-group.com"/>
    <s v="Industry About"/>
    <m/>
    <m/>
    <m/>
    <m/>
    <m/>
    <n v="842.827455883678"/>
  </r>
  <r>
    <x v="55"/>
    <x v="55"/>
    <s v="Brimingen Solar Power Plant"/>
    <s v="WRI1030243"/>
    <n v="1.9"/>
    <n v="49.97"/>
    <n v="6.3502999999999998"/>
    <x v="7"/>
    <m/>
    <m/>
    <m/>
    <x v="0"/>
    <m/>
    <s v="Pfalzsolar GmbH"/>
    <s v="http://pfalzsolar.de"/>
    <s v="Industry About"/>
    <m/>
    <m/>
    <m/>
    <m/>
    <m/>
    <n v="17.597496331637199"/>
  </r>
  <r>
    <x v="55"/>
    <x v="55"/>
    <s v="Brohltal Solar Power Plant"/>
    <s v="WRI1030217"/>
    <n v="1.5"/>
    <n v="50.426499999999997"/>
    <n v="7.2298"/>
    <x v="7"/>
    <m/>
    <m/>
    <m/>
    <x v="0"/>
    <m/>
    <s v="SYBAC Solar GmbH"/>
    <s v="http://www.sybac-solar.de"/>
    <s v="Industry About"/>
    <m/>
    <m/>
    <m/>
    <m/>
    <m/>
    <n v="13.8927602618188"/>
  </r>
  <r>
    <x v="55"/>
    <x v="55"/>
    <s v="BrunsbÃ¼ttel"/>
    <s v="WRI1005622"/>
    <n v="254"/>
    <n v="53.892499999999998"/>
    <n v="9.2011000000000003"/>
    <x v="3"/>
    <m/>
    <m/>
    <m/>
    <x v="96"/>
    <s v="Vattenfall Europe Generation AG"/>
    <s v="Open Power System Data"/>
    <s v="http://data.open-power-system-data.org/"/>
    <s v="Open Power System Data"/>
    <m/>
    <m/>
    <m/>
    <m/>
    <m/>
    <n v="504.13369809203101"/>
  </r>
  <r>
    <x v="55"/>
    <x v="55"/>
    <s v="Buschhaus"/>
    <s v="WRI1005623"/>
    <n v="352"/>
    <n v="52.172400000000003"/>
    <n v="10.976800000000001"/>
    <x v="6"/>
    <m/>
    <m/>
    <m/>
    <x v="3"/>
    <s v="Helmstedter Revier GmbH"/>
    <s v="Open Power System Data"/>
    <s v="http://data.open-power-system-data.org/"/>
    <s v="Open Power System Data"/>
    <m/>
    <m/>
    <m/>
    <m/>
    <n v="2102.6219999999998"/>
    <n v="2131.99160712501"/>
  </r>
  <r>
    <x v="55"/>
    <x v="55"/>
    <s v="Busenwurth Solar Power Plant"/>
    <s v="WRI1030037"/>
    <n v="12.2"/>
    <n v="54.0428"/>
    <n v="9.0314999999999994"/>
    <x v="7"/>
    <m/>
    <m/>
    <m/>
    <x v="0"/>
    <m/>
    <s v="Mï¿½hring Energie GmbH"/>
    <s v="http://www.moehring-energie.de"/>
    <s v="Industry About"/>
    <m/>
    <m/>
    <m/>
    <m/>
    <m/>
    <n v="112.99445012946001"/>
  </r>
  <r>
    <x v="55"/>
    <x v="55"/>
    <s v="Butendiek"/>
    <s v="WRI1025870"/>
    <n v="288"/>
    <n v="55.018999999999998"/>
    <n v="7.774"/>
    <x v="4"/>
    <m/>
    <m/>
    <m/>
    <x v="13"/>
    <s v="OWP Butendiek GmbH &amp; Co. KG"/>
    <s v="Bundesnetzagentur"/>
    <s v="https://www.bundesnetzagentur.de/DE/Sachgebiete/ElektrizitaetundGas/Unternehmen_Institutionen/Versorgungssicherheit/Erzeugungskapazitaeten/Kraftwerksliste/kraftwerksliste-node.html"/>
    <s v="WRI"/>
    <m/>
    <m/>
    <m/>
    <m/>
    <m/>
    <n v="3264.9998161823501"/>
  </r>
  <r>
    <x v="55"/>
    <x v="55"/>
    <s v="BÃ¼rgerwindpark im Kirchspiel Medelby"/>
    <s v="WRI1025868"/>
    <n v="82.23"/>
    <n v="54.7776"/>
    <n v="9.1334"/>
    <x v="4"/>
    <m/>
    <m/>
    <m/>
    <x v="29"/>
    <m/>
    <s v="Bundesnetzagentur"/>
    <s v="https://www.bundesnetzagentur.de/DE/Sachgebiete/ElektrizitaetundGas/Unternehmen_Institutionen/Versorgungssicherheit/Erzeugungskapazitaeten/Kraftwerksliste/kraftwerksliste-node.html"/>
    <s v="WRI"/>
    <m/>
    <m/>
    <m/>
    <m/>
    <m/>
    <n v="932.22546834956597"/>
  </r>
  <r>
    <x v="55"/>
    <x v="55"/>
    <s v="Bï¿½ttel Solar Power Plant"/>
    <s v="WRI1030042"/>
    <n v="31.5"/>
    <n v="53.914499999999997"/>
    <n v="9.2263000000000002"/>
    <x v="7"/>
    <m/>
    <m/>
    <m/>
    <x v="0"/>
    <m/>
    <s v="Mï¿½hring Energie GmbH"/>
    <s v="http://www.moehring-energie.de"/>
    <s v="Industry About"/>
    <m/>
    <m/>
    <m/>
    <m/>
    <m/>
    <n v="291.74796549819598"/>
  </r>
  <r>
    <x v="55"/>
    <x v="55"/>
    <s v="Calbe 2 Solar Power Plant"/>
    <s v="WRI1030091"/>
    <n v="4.3"/>
    <n v="51.926699999999997"/>
    <n v="11.8042"/>
    <x v="7"/>
    <m/>
    <m/>
    <m/>
    <x v="0"/>
    <m/>
    <s v="Stadtwerke Bielefeld GmbH"/>
    <s v="https://www.stadtwerke-bielefeld.de"/>
    <s v="Industry About"/>
    <m/>
    <m/>
    <m/>
    <m/>
    <m/>
    <n v="39.825912750547403"/>
  </r>
  <r>
    <x v="55"/>
    <x v="55"/>
    <s v="Calvï¿½rde Solar Power Plant"/>
    <s v="WRI1030080"/>
    <n v="1.3"/>
    <n v="52.384700000000002"/>
    <n v="11.3071"/>
    <x v="7"/>
    <m/>
    <m/>
    <m/>
    <x v="0"/>
    <m/>
    <s v="Mainz Solar GmbH"/>
    <s v="http://www.cs-solarservice.com"/>
    <s v="Industry About"/>
    <m/>
    <m/>
    <m/>
    <m/>
    <m/>
    <n v="12.040392226909599"/>
  </r>
  <r>
    <x v="55"/>
    <x v="55"/>
    <s v="Chamerau Solar Power Plant"/>
    <s v="WRI1030302"/>
    <n v="1.3"/>
    <n v="49.203200000000002"/>
    <n v="12.736000000000001"/>
    <x v="7"/>
    <m/>
    <m/>
    <m/>
    <x v="0"/>
    <m/>
    <s v="Solea AG"/>
    <s v="http://www.solea-ag.com"/>
    <s v="Industry About"/>
    <m/>
    <m/>
    <m/>
    <m/>
    <m/>
    <n v="12.040392226909599"/>
  </r>
  <r>
    <x v="55"/>
    <x v="55"/>
    <s v="Charlottenburg"/>
    <s v="WRI1005624"/>
    <n v="633"/>
    <n v="52.521900000000002"/>
    <n v="13.3111"/>
    <x v="1"/>
    <m/>
    <m/>
    <m/>
    <x v="20"/>
    <s v="Vattenfall Europe WÃ¤rme AG"/>
    <s v="Open Power System Data"/>
    <s v="http://data.open-power-system-data.org/"/>
    <s v="Open Power System Data"/>
    <m/>
    <m/>
    <m/>
    <m/>
    <m/>
    <n v="1613.4468537980499"/>
  </r>
  <r>
    <x v="55"/>
    <x v="55"/>
    <s v="Cismar Solar Power Plant"/>
    <s v="WRI1030033"/>
    <n v="2.8"/>
    <n v="54.197600000000001"/>
    <n v="10.952199999999999"/>
    <x v="7"/>
    <m/>
    <m/>
    <m/>
    <x v="0"/>
    <m/>
    <s v="GP Joule GmbH"/>
    <s v="http://www.gp-joule.eu"/>
    <s v="Industry About"/>
    <m/>
    <m/>
    <m/>
    <m/>
    <m/>
    <n v="25.933152488728499"/>
  </r>
  <r>
    <x v="55"/>
    <x v="55"/>
    <s v="Co-Generation"/>
    <s v="WRI1005625"/>
    <n v="11.5"/>
    <n v="49.6633"/>
    <n v="8.3589000000000002"/>
    <x v="1"/>
    <m/>
    <m/>
    <m/>
    <x v="79"/>
    <s v="Grace GmbH &amp; Co. KG"/>
    <s v="Open Power System Data"/>
    <s v="http://data.open-power-system-data.org/"/>
    <s v="Open Power System Data"/>
    <m/>
    <m/>
    <m/>
    <m/>
    <m/>
    <n v="29.312225621923599"/>
  </r>
  <r>
    <x v="55"/>
    <x v="55"/>
    <s v="Coal Plant #1"/>
    <s v="WRI1006094"/>
    <n v="17.5"/>
    <n v="51.048900000000003"/>
    <n v="12.1104"/>
    <x v="6"/>
    <m/>
    <m/>
    <m/>
    <x v="90"/>
    <s v="CropEnergies Bioethanol GmbH Zeitz"/>
    <s v="Open Power System Data"/>
    <s v="http://data.open-power-system-data.org/"/>
    <s v="Open Power System Data"/>
    <m/>
    <m/>
    <m/>
    <m/>
    <m/>
    <n v="105.993900922408"/>
  </r>
  <r>
    <x v="55"/>
    <x v="55"/>
    <s v="Coal Plant #2"/>
    <s v="WRI1006096"/>
    <n v="18.5"/>
    <n v="48.527200000000001"/>
    <n v="8.0868000000000002"/>
    <x v="6"/>
    <m/>
    <m/>
    <m/>
    <x v="70"/>
    <s v="Koehler SE"/>
    <s v="Open Power System Data"/>
    <s v="http://data.open-power-system-data.org/"/>
    <s v="Open Power System Data"/>
    <m/>
    <m/>
    <m/>
    <m/>
    <m/>
    <n v="112.05069526083101"/>
  </r>
  <r>
    <x v="55"/>
    <x v="55"/>
    <s v="Coburg Solar Power Plant"/>
    <s v="WRI1030225"/>
    <n v="1.3"/>
    <n v="50.213299999999997"/>
    <n v="11.066000000000001"/>
    <x v="7"/>
    <m/>
    <m/>
    <m/>
    <x v="0"/>
    <m/>
    <s v="Ranft"/>
    <s v="http://www.ranft-een.de/referenzen-erfahrung/freiflachenanlagen-deutschland"/>
    <s v="Industry About"/>
    <m/>
    <m/>
    <m/>
    <m/>
    <m/>
    <n v="12.040392226909599"/>
  </r>
  <r>
    <x v="55"/>
    <x v="55"/>
    <s v="Cottbus Solar Power Plant"/>
    <s v="WRI1030106"/>
    <n v="3.7"/>
    <n v="51.758899999999997"/>
    <n v="14.3668"/>
    <x v="7"/>
    <m/>
    <m/>
    <m/>
    <x v="0"/>
    <m/>
    <s v="Enerparc AG"/>
    <s v="http://www.enerparc.de"/>
    <s v="Industry About"/>
    <m/>
    <m/>
    <m/>
    <m/>
    <m/>
    <n v="34.268808645819902"/>
  </r>
  <r>
    <x v="55"/>
    <x v="55"/>
    <s v="Cottbus-Drewitz Solar Power Plant"/>
    <s v="WRI1025904"/>
    <n v="29.5"/>
    <n v="51.8917"/>
    <n v="14.5305"/>
    <x v="7"/>
    <m/>
    <m/>
    <m/>
    <x v="0"/>
    <m/>
    <s v="Enerparc AG"/>
    <s v="http://www.enerparc.de"/>
    <s v="Industry About"/>
    <m/>
    <m/>
    <m/>
    <m/>
    <m/>
    <n v="273.22428514910399"/>
  </r>
  <r>
    <x v="55"/>
    <x v="55"/>
    <s v="Cronheim Solar Power Plant"/>
    <s v="WRI1030304"/>
    <n v="2.2000000000000002"/>
    <n v="49.093699999999998"/>
    <n v="10.6776"/>
    <x v="7"/>
    <m/>
    <m/>
    <m/>
    <x v="0"/>
    <m/>
    <s v="mp-tec GmbH &amp; Co KG"/>
    <s v="http://mp-tec.de"/>
    <s v="Industry About"/>
    <m/>
    <m/>
    <m/>
    <m/>
    <m/>
    <n v="20.376048384000999"/>
  </r>
  <r>
    <x v="55"/>
    <x v="55"/>
    <s v="DK Kraftwerk"/>
    <s v="WRI1005633"/>
    <n v="21"/>
    <n v="51.4191"/>
    <n v="6.7385000000000002"/>
    <x v="2"/>
    <m/>
    <m/>
    <m/>
    <x v="8"/>
    <s v="DK Recycling und Roheisen GmbH"/>
    <s v="Open Power System Data"/>
    <s v="http://data.open-power-system-data.org/"/>
    <s v="Open Power System Data"/>
    <m/>
    <m/>
    <m/>
    <m/>
    <m/>
    <n v="56.127625842251199"/>
  </r>
  <r>
    <x v="55"/>
    <x v="55"/>
    <s v="DKW Leinau"/>
    <s v="WRI1005634"/>
    <n v="11.4"/>
    <n v="47.912500000000001"/>
    <n v="10.611700000000001"/>
    <x v="3"/>
    <m/>
    <m/>
    <m/>
    <x v="0"/>
    <s v="Vereinigte Wertach-ElektrizitÃ¤tswerke GmbH"/>
    <s v="Open Power System Data"/>
    <s v="http://data.open-power-system-data.org/"/>
    <s v="Open Power System Data"/>
    <m/>
    <m/>
    <m/>
    <m/>
    <m/>
    <n v="22.626473063972998"/>
  </r>
  <r>
    <x v="55"/>
    <x v="55"/>
    <s v="DKW Nord"/>
    <s v="WRI1005635"/>
    <n v="11.4"/>
    <n v="48.0627"/>
    <n v="10.486599999999999"/>
    <x v="3"/>
    <m/>
    <m/>
    <m/>
    <x v="14"/>
    <s v="Vereinigte Wertach-ElektrizitÃ¤tswerke GmbH"/>
    <s v="Open Power System Data"/>
    <s v="http://data.open-power-system-data.org/"/>
    <s v="Open Power System Data"/>
    <m/>
    <m/>
    <m/>
    <m/>
    <m/>
    <n v="22.626473063972998"/>
  </r>
  <r>
    <x v="55"/>
    <x v="55"/>
    <s v="DT"/>
    <s v="WRI1005640"/>
    <n v="53.7"/>
    <n v="51.222799999999999"/>
    <n v="6.8136999999999999"/>
    <x v="8"/>
    <m/>
    <m/>
    <m/>
    <x v="94"/>
    <s v="Stadtwerke DÃ¼sseldorf AG"/>
    <s v="Open Power System Data"/>
    <s v="http://data.open-power-system-data.org/"/>
    <s v="Open Power System Data"/>
    <m/>
    <m/>
    <m/>
    <m/>
    <m/>
    <n v="456.38916163142"/>
  </r>
  <r>
    <x v="55"/>
    <x v="55"/>
    <s v="Dampfkraftwerk BGH - O1"/>
    <s v="WRI1005626"/>
    <n v="178"/>
    <n v="48.183500000000002"/>
    <n v="12.8531"/>
    <x v="1"/>
    <m/>
    <m/>
    <m/>
    <x v="62"/>
    <s v="Wacker Chemie AG"/>
    <s v="Open Power System Data"/>
    <s v="http://data.open-power-system-data.org/"/>
    <s v="Open Power System Data"/>
    <m/>
    <m/>
    <m/>
    <m/>
    <m/>
    <n v="453.70227484368701"/>
  </r>
  <r>
    <x v="55"/>
    <x v="55"/>
    <s v="Dampfturbinenanlage der EBS-Kessel"/>
    <s v="WRI1005627"/>
    <n v="35"/>
    <n v="51.802599999999998"/>
    <n v="11.7515"/>
    <x v="8"/>
    <m/>
    <m/>
    <m/>
    <x v="8"/>
    <s v="Solvay Chemicals GmbH"/>
    <s v="Open Power System Data"/>
    <s v="http://data.open-power-system-data.org/"/>
    <s v="Open Power System Data"/>
    <m/>
    <m/>
    <m/>
    <m/>
    <m/>
    <n v="297.46034743202398"/>
  </r>
  <r>
    <x v="55"/>
    <x v="55"/>
    <s v="Darast Nord Solar Power Plant"/>
    <s v="WRI1030388"/>
    <n v="3.6"/>
    <n v="47.918500000000002"/>
    <n v="10.2164"/>
    <x v="7"/>
    <m/>
    <m/>
    <m/>
    <x v="0"/>
    <m/>
    <s v="Solar-Konzept GmbH"/>
    <s v="http://www.solar-konzept.de"/>
    <s v="Industry About"/>
    <m/>
    <m/>
    <m/>
    <m/>
    <m/>
    <n v="33.3426246283653"/>
  </r>
  <r>
    <x v="55"/>
    <x v="55"/>
    <s v="Dedelow Solar Power Plant"/>
    <s v="WRI1030054"/>
    <n v="3.8"/>
    <n v="53.356200000000001"/>
    <n v="13.786"/>
    <x v="7"/>
    <m/>
    <m/>
    <m/>
    <x v="0"/>
    <m/>
    <s v="Enerparc AG"/>
    <s v="http://www.enerparc.de"/>
    <s v="Industry About"/>
    <m/>
    <m/>
    <m/>
    <m/>
    <m/>
    <n v="35.194992663274498"/>
  </r>
  <r>
    <x v="55"/>
    <x v="55"/>
    <s v="Deesen Solar Power Plant"/>
    <s v="WRI1030215"/>
    <n v="4.0999999999999996"/>
    <n v="50.515300000000003"/>
    <n v="7.6997"/>
    <x v="7"/>
    <m/>
    <m/>
    <m/>
    <x v="0"/>
    <m/>
    <s v="Pfalzsolar GmbH"/>
    <s v="http://pfalzsolar.de"/>
    <s v="Industry About"/>
    <m/>
    <m/>
    <m/>
    <m/>
    <m/>
    <n v="37.973544715638198"/>
  </r>
  <r>
    <x v="55"/>
    <x v="55"/>
    <s v="Deisenhofen Solar Power Plant"/>
    <s v="WRI1030335"/>
    <n v="1.9"/>
    <n v="48.622100000000003"/>
    <n v="10.5402"/>
    <x v="7"/>
    <m/>
    <m/>
    <m/>
    <x v="0"/>
    <m/>
    <s v="Gehrlicher Solar AG"/>
    <s v="http://www.gehrlicher.com"/>
    <s v="Industry About"/>
    <m/>
    <m/>
    <m/>
    <m/>
    <m/>
    <n v="17.597496331637199"/>
  </r>
  <r>
    <x v="55"/>
    <x v="55"/>
    <s v="Delitzsch - Fabrikstraï¿½e Solar Power Plant"/>
    <s v="WRI1030133"/>
    <n v="2.7"/>
    <n v="51.516500000000001"/>
    <n v="12.3269"/>
    <x v="7"/>
    <m/>
    <m/>
    <m/>
    <x v="0"/>
    <m/>
    <s v="Enerparc AG"/>
    <s v="http://www.enerparc.de"/>
    <s v="Industry About"/>
    <m/>
    <m/>
    <m/>
    <m/>
    <m/>
    <n v="25.0069684712739"/>
  </r>
  <r>
    <x v="55"/>
    <x v="55"/>
    <s v="Delitzsch - Ziehwerk Solar Power Plant"/>
    <s v="WRI1030134"/>
    <n v="1.8"/>
    <n v="51.5154"/>
    <n v="12.3528"/>
    <x v="7"/>
    <m/>
    <m/>
    <m/>
    <x v="0"/>
    <m/>
    <s v="Enerparc AG"/>
    <s v="http://www.enerparc.de"/>
    <s v="Industry About"/>
    <m/>
    <m/>
    <m/>
    <m/>
    <m/>
    <n v="16.6713123141826"/>
  </r>
  <r>
    <x v="55"/>
    <x v="55"/>
    <s v="Delitzsch Solar Power Plant"/>
    <s v="WRI1025879"/>
    <n v="32.1"/>
    <n v="51.509"/>
    <n v="12.289300000000001"/>
    <x v="7"/>
    <m/>
    <m/>
    <m/>
    <x v="0"/>
    <m/>
    <s v="Enerparc AG"/>
    <s v="http://www.enerparc.de"/>
    <s v="Industry About"/>
    <m/>
    <m/>
    <m/>
    <m/>
    <m/>
    <n v="297.30506960292399"/>
  </r>
  <r>
    <x v="55"/>
    <x v="55"/>
    <s v="Dessau"/>
    <s v="WRI1005628"/>
    <n v="10.3"/>
    <n v="47.7393"/>
    <n v="10.825699999999999"/>
    <x v="0"/>
    <m/>
    <m/>
    <m/>
    <x v="46"/>
    <s v="E.ON Kraftwerke GmbH"/>
    <s v="Open Power System Data"/>
    <s v="http://data.open-power-system-data.org/"/>
    <s v="Open Power System Data"/>
    <m/>
    <m/>
    <m/>
    <m/>
    <m/>
    <n v="26.249055999038401"/>
  </r>
  <r>
    <x v="55"/>
    <x v="55"/>
    <s v="Dettingen"/>
    <s v="WRI1005629"/>
    <n v="11"/>
    <n v="48.527500000000003"/>
    <n v="9.3488000000000007"/>
    <x v="0"/>
    <m/>
    <m/>
    <m/>
    <x v="127"/>
    <s v="EnBW Energie Baden-WÃ¼rttemberg AG"/>
    <s v="Open Power System Data"/>
    <s v="http://data.open-power-system-data.org/"/>
    <s v="Open Power System Data"/>
    <m/>
    <m/>
    <m/>
    <m/>
    <m/>
    <n v="28.0329724261575"/>
  </r>
  <r>
    <x v="55"/>
    <x v="55"/>
    <s v="Detzem"/>
    <s v="WRI1005630"/>
    <n v="24"/>
    <n v="49.810899999999997"/>
    <n v="6.8438999999999997"/>
    <x v="0"/>
    <m/>
    <m/>
    <m/>
    <x v="68"/>
    <s v="RWE Innogy GmbH"/>
    <s v="Open Power System Data"/>
    <s v="http://data.open-power-system-data.org/"/>
    <s v="Open Power System Data"/>
    <m/>
    <m/>
    <m/>
    <m/>
    <m/>
    <n v="61.162848929798301"/>
  </r>
  <r>
    <x v="55"/>
    <x v="55"/>
    <s v="Deuben"/>
    <s v="WRI1005631"/>
    <n v="67"/>
    <n v="51.111899999999999"/>
    <n v="12.0762"/>
    <x v="6"/>
    <m/>
    <m/>
    <m/>
    <x v="103"/>
    <s v="Mitteldeutsche Braunkohlengesellschaft mbH"/>
    <s v="Open Power System Data"/>
    <s v="http://data.open-power-system-data.org/"/>
    <s v="Open Power System Data"/>
    <m/>
    <m/>
    <m/>
    <m/>
    <m/>
    <n v="405.805220674363"/>
  </r>
  <r>
    <x v="55"/>
    <x v="55"/>
    <s v="Dingolfing"/>
    <s v="WRI1005632"/>
    <n v="15"/>
    <n v="48.634"/>
    <n v="12.483700000000001"/>
    <x v="0"/>
    <m/>
    <m/>
    <m/>
    <x v="56"/>
    <s v="E.ON Kraftwerke GmbH"/>
    <s v="Open Power System Data"/>
    <s v="http://data.open-power-system-data.org/"/>
    <s v="Open Power System Data"/>
    <m/>
    <m/>
    <m/>
    <m/>
    <m/>
    <n v="38.226780581123897"/>
  </r>
  <r>
    <x v="55"/>
    <x v="55"/>
    <s v="Dinkelsbï¿½hl Solar Power Plant"/>
    <s v="WRI1030307"/>
    <n v="2"/>
    <n v="49.0505"/>
    <n v="10.3073"/>
    <x v="7"/>
    <m/>
    <m/>
    <m/>
    <x v="0"/>
    <m/>
    <s v="Pfalzsolar GmbH"/>
    <s v="http://pfalzsolar.de"/>
    <s v="Industry About"/>
    <m/>
    <m/>
    <m/>
    <m/>
    <m/>
    <n v="18.523680349091801"/>
  </r>
  <r>
    <x v="55"/>
    <x v="55"/>
    <s v="Dittwar Solar Power Plant"/>
    <s v="WRI1030273"/>
    <n v="1.8"/>
    <n v="49.580599999999997"/>
    <n v="9.6517999999999997"/>
    <x v="7"/>
    <m/>
    <m/>
    <m/>
    <x v="0"/>
    <m/>
    <s v="Juwi Solar GmbH"/>
    <s v="http://www.juwi.com"/>
    <s v="Industry About"/>
    <m/>
    <m/>
    <m/>
    <m/>
    <m/>
    <n v="16.6713123141826"/>
  </r>
  <r>
    <x v="55"/>
    <x v="55"/>
    <s v="Dormagen"/>
    <s v="WRI1005636"/>
    <n v="586.29999999999995"/>
    <n v="51.079099999999997"/>
    <n v="6.8287000000000004"/>
    <x v="1"/>
    <m/>
    <m/>
    <m/>
    <x v="94"/>
    <s v="RWE Generation SE"/>
    <s v="Open Power System Data"/>
    <s v="http://data.open-power-system-data.org/"/>
    <s v="Open Power System Data"/>
    <m/>
    <m/>
    <m/>
    <m/>
    <n v="2193.3850000000002"/>
    <n v="1494.4137288812001"/>
  </r>
  <r>
    <x v="55"/>
    <x v="55"/>
    <s v="Dornau"/>
    <s v="WRI1005637"/>
    <n v="16.600000000000001"/>
    <n v="47.800199999999997"/>
    <n v="10.9026"/>
    <x v="0"/>
    <m/>
    <m/>
    <m/>
    <x v="81"/>
    <s v="E.ON Kraftwerke GmbH"/>
    <s v="Open Power System Data"/>
    <s v="http://data.open-power-system-data.org/"/>
    <s v="Open Power System Data"/>
    <m/>
    <m/>
    <m/>
    <m/>
    <m/>
    <n v="42.304303843110503"/>
  </r>
  <r>
    <x v="55"/>
    <x v="55"/>
    <s v="Dortmund"/>
    <s v="WRI1005638"/>
    <n v="26"/>
    <n v="51.5197"/>
    <n v="7.4770000000000003"/>
    <x v="1"/>
    <m/>
    <m/>
    <m/>
    <x v="101"/>
    <s v="RWE Generation SE"/>
    <s v="Open Power System Data"/>
    <s v="http://data.open-power-system-data.org/"/>
    <s v="Open Power System Data"/>
    <m/>
    <m/>
    <m/>
    <m/>
    <m/>
    <n v="66.271118797392504"/>
  </r>
  <r>
    <x v="55"/>
    <x v="55"/>
    <s v="Dow Stade"/>
    <s v="WRI1005639"/>
    <n v="173"/>
    <n v="53.651899999999998"/>
    <n v="9.5078999999999994"/>
    <x v="1"/>
    <m/>
    <m/>
    <m/>
    <x v="29"/>
    <s v="Dow Deutschland Anlagengesellschaft mbH"/>
    <s v="Open Power System Data"/>
    <s v="http://data.open-power-system-data.org/"/>
    <s v="Open Power System Data"/>
    <m/>
    <m/>
    <m/>
    <m/>
    <m/>
    <n v="440.95782892111203"/>
  </r>
  <r>
    <x v="55"/>
    <x v="55"/>
    <s v="Driedorf Solar Power Plant"/>
    <s v="WRI1030207"/>
    <n v="5"/>
    <n v="50.647300000000001"/>
    <n v="8.1834000000000007"/>
    <x v="7"/>
    <m/>
    <m/>
    <m/>
    <x v="0"/>
    <m/>
    <s v="SYBAC Solar GmbH"/>
    <s v="http://www.sybac-solar.de"/>
    <s v="Industry About"/>
    <m/>
    <m/>
    <m/>
    <m/>
    <m/>
    <n v="46.309200872729598"/>
  </r>
  <r>
    <x v="55"/>
    <x v="55"/>
    <s v="Duisburg Hamborn"/>
    <s v="WRI1005641"/>
    <n v="385"/>
    <n v="51.491"/>
    <n v="6.7275"/>
    <x v="1"/>
    <m/>
    <m/>
    <m/>
    <x v="6"/>
    <s v="ThyssenKrupp Steel Europe AG"/>
    <s v="Open Power System Data"/>
    <s v="http://data.open-power-system-data.org/"/>
    <s v="Open Power System Data"/>
    <m/>
    <m/>
    <m/>
    <m/>
    <m/>
    <n v="981.32233603831196"/>
  </r>
  <r>
    <x v="55"/>
    <x v="55"/>
    <s v="Duisburg Ruhrort"/>
    <s v="WRI1005642"/>
    <n v="315"/>
    <n v="51.459699999999998"/>
    <n v="6.7305999999999999"/>
    <x v="1"/>
    <m/>
    <m/>
    <m/>
    <x v="0"/>
    <s v="ThyssenKrupp Steel Europe AG"/>
    <s v="Open Power System Data"/>
    <s v="http://data.open-power-system-data.org/"/>
    <s v="Open Power System Data"/>
    <m/>
    <m/>
    <m/>
    <m/>
    <m/>
    <n v="802.90009312225595"/>
  </r>
  <r>
    <x v="55"/>
    <x v="55"/>
    <s v="Dï¿½bern Solar Power Plant"/>
    <s v="WRI1030119"/>
    <n v="6.3"/>
    <n v="51.6126"/>
    <n v="14.616899999999999"/>
    <x v="7"/>
    <m/>
    <m/>
    <m/>
    <x v="0"/>
    <m/>
    <s v="SYBAC Solar GmbH"/>
    <s v="http://www.sybac-solar.de"/>
    <s v="Industry About"/>
    <m/>
    <m/>
    <m/>
    <m/>
    <m/>
    <n v="58.3495930996393"/>
  </r>
  <r>
    <x v="55"/>
    <x v="55"/>
    <s v="Dï¿½llstadt Solar Power Plant"/>
    <s v="WRI1030261"/>
    <n v="6.1"/>
    <n v="49.791200000000003"/>
    <n v="10.2599"/>
    <x v="7"/>
    <m/>
    <m/>
    <m/>
    <x v="0"/>
    <m/>
    <s v="Belectric"/>
    <s v="http://www.belectric.com"/>
    <s v="Industry About"/>
    <m/>
    <m/>
    <m/>
    <m/>
    <m/>
    <n v="56.497225064730102"/>
  </r>
  <r>
    <x v="55"/>
    <x v="55"/>
    <s v="Dï¿½lzig Solar Power Plant"/>
    <s v="WRI1030168"/>
    <n v="3.9"/>
    <n v="51.3508"/>
    <n v="12.200100000000001"/>
    <x v="7"/>
    <m/>
    <m/>
    <m/>
    <x v="0"/>
    <m/>
    <s v="Enerparc AG"/>
    <s v="http://www.enerparc.de"/>
    <s v="Industry About"/>
    <m/>
    <m/>
    <m/>
    <m/>
    <m/>
    <n v="36.121176680729"/>
  </r>
  <r>
    <x v="55"/>
    <x v="55"/>
    <s v="Dï¿½rrrï¿½hrsdorf Solar Power Plant"/>
    <s v="WRI1030186"/>
    <n v="1.9"/>
    <n v="51.027700000000003"/>
    <n v="14.0108"/>
    <x v="7"/>
    <m/>
    <m/>
    <m/>
    <x v="0"/>
    <m/>
    <s v="Enerparc AG"/>
    <s v="http://www.enerparc.de"/>
    <s v="Industry About"/>
    <m/>
    <m/>
    <m/>
    <m/>
    <m/>
    <n v="17.597496331637199"/>
  </r>
  <r>
    <x v="55"/>
    <x v="55"/>
    <s v="EBKW Knapsack"/>
    <s v="WRI1005643"/>
    <n v="33.4"/>
    <n v="50.857700000000001"/>
    <n v="6.8502000000000001"/>
    <x v="8"/>
    <m/>
    <m/>
    <m/>
    <x v="88"/>
    <s v="EBS - Kraftwerks GmbH"/>
    <s v="Open Power System Data"/>
    <s v="http://data.open-power-system-data.org/"/>
    <s v="Open Power System Data"/>
    <m/>
    <m/>
    <m/>
    <m/>
    <m/>
    <n v="283.86216012084498"/>
  </r>
  <r>
    <x v="55"/>
    <x v="55"/>
    <s v="EBS-HKW Rostock"/>
    <s v="WRI1005645"/>
    <n v="17"/>
    <n v="54.144599999999997"/>
    <n v="12.1412"/>
    <x v="8"/>
    <m/>
    <m/>
    <m/>
    <x v="11"/>
    <s v="Vattenfall Europe New Energy Ecopower GmbH"/>
    <s v="Open Power System Data"/>
    <s v="http://data.open-power-system-data.org/"/>
    <s v="Open Power System Data"/>
    <m/>
    <m/>
    <m/>
    <m/>
    <m/>
    <n v="144.480740181268"/>
  </r>
  <r>
    <x v="55"/>
    <x v="55"/>
    <s v="EBS-Heizkraftwerk"/>
    <s v="WRI1005644"/>
    <n v="23.5"/>
    <n v="52.168799999999997"/>
    <n v="14.6408"/>
    <x v="2"/>
    <m/>
    <m/>
    <m/>
    <x v="19"/>
    <s v="EnBW Propower GmbH"/>
    <s v="Open Power System Data"/>
    <s v="http://data.open-power-system-data.org/"/>
    <s v="Open Power System Data"/>
    <m/>
    <m/>
    <m/>
    <m/>
    <m/>
    <n v="62.809486061566901"/>
  </r>
  <r>
    <x v="55"/>
    <x v="55"/>
    <s v="EEV"/>
    <s v="WRI1005647"/>
    <n v="38"/>
    <n v="53.485199999999999"/>
    <n v="9.9695999999999998"/>
    <x v="3"/>
    <m/>
    <m/>
    <m/>
    <x v="95"/>
    <s v="Shell Deutschland Oil GmbH"/>
    <s v="Open Power System Data"/>
    <s v="http://data.open-power-system-data.org/"/>
    <s v="Open Power System Data"/>
    <m/>
    <m/>
    <m/>
    <m/>
    <m/>
    <n v="75.421576879910205"/>
  </r>
  <r>
    <x v="55"/>
    <x v="55"/>
    <s v="EEW Energy from Waste Hannover GmbH"/>
    <s v="WRI1005648"/>
    <n v="22.5"/>
    <n v="52.411799999999999"/>
    <n v="9.8529999999999998"/>
    <x v="8"/>
    <m/>
    <m/>
    <m/>
    <x v="90"/>
    <s v="EEW Energy from Waste Hannover GmbH"/>
    <s v="Open Power System Data"/>
    <s v="http://data.open-power-system-data.org/"/>
    <s v="Open Power System Data"/>
    <m/>
    <m/>
    <m/>
    <m/>
    <m/>
    <n v="191.224509063444"/>
  </r>
  <r>
    <x v="55"/>
    <x v="55"/>
    <s v="EEW GroÃŸrÃ¤schen"/>
    <s v="WRI1005650"/>
    <n v="23.3"/>
    <n v="51.5929"/>
    <n v="14.024100000000001"/>
    <x v="8"/>
    <m/>
    <m/>
    <m/>
    <x v="88"/>
    <s v="EEW Energy from Waste GroÃŸrÃ¤schen GmbH"/>
    <s v="Open Power System Data"/>
    <s v="http://data.open-power-system-data.org/"/>
    <s v="Open Power System Data"/>
    <m/>
    <m/>
    <m/>
    <m/>
    <m/>
    <n v="198.02360271903299"/>
  </r>
  <r>
    <x v="55"/>
    <x v="55"/>
    <s v="EEW GÃ¶ppingen"/>
    <s v="WRI1005649"/>
    <n v="11"/>
    <n v="48.682299999999998"/>
    <n v="9.6713000000000005"/>
    <x v="8"/>
    <m/>
    <m/>
    <m/>
    <x v="11"/>
    <s v="EEW Energy from Waste GÃ¶ppingen GmbH"/>
    <s v="Open Power System Data"/>
    <s v="http://data.open-power-system-data.org/"/>
    <s v="Open Power System Data"/>
    <m/>
    <m/>
    <m/>
    <m/>
    <m/>
    <n v="93.487537764350407"/>
  </r>
  <r>
    <x v="55"/>
    <x v="55"/>
    <s v="EMSLAND"/>
    <s v="WRI1005659"/>
    <n v="1406"/>
    <n v="52.471600000000002"/>
    <n v="7.3204000000000002"/>
    <x v="5"/>
    <m/>
    <m/>
    <m/>
    <x v="14"/>
    <m/>
    <s v="IAEA"/>
    <s v="https://www.iaea.org/PRIS/CountryStatistics/CountryStatisticsLandingPage.aspx"/>
    <s v="GEODB"/>
    <m/>
    <m/>
    <m/>
    <m/>
    <n v="10285.64"/>
    <n v="12224.811923731"/>
  </r>
  <r>
    <x v="55"/>
    <x v="55"/>
    <s v="ENERTRAG Netz GmbH (UW Bertikow)"/>
    <s v="WRI1005665"/>
    <n v="20"/>
    <n v="53.265599999999999"/>
    <n v="13.95"/>
    <x v="9"/>
    <m/>
    <m/>
    <m/>
    <x v="27"/>
    <s v="ENERTRAG Aktiengesellschaft"/>
    <s v="Open Power System Data"/>
    <s v="http://data.open-power-system-data.org/"/>
    <s v="Open Power System Data"/>
    <m/>
    <m/>
    <m/>
    <m/>
    <m/>
    <n v="523.71171388872096"/>
  </r>
  <r>
    <x v="55"/>
    <x v="55"/>
    <s v="EVC / GLOBALFOUNDRIES"/>
    <s v="WRI1005671"/>
    <n v="34.299999999999997"/>
    <n v="51.127000000000002"/>
    <n v="13.715"/>
    <x v="1"/>
    <m/>
    <m/>
    <m/>
    <x v="78"/>
    <s v="Energieversorgungscenter Dresden-Wilschdorf GmbH &amp; Co. KG"/>
    <s v="Open Power System Data"/>
    <s v="http://data.open-power-system-data.org/"/>
    <s v="Open Power System Data"/>
    <m/>
    <m/>
    <m/>
    <m/>
    <m/>
    <n v="87.426899028867794"/>
  </r>
  <r>
    <x v="55"/>
    <x v="55"/>
    <s v="EVE"/>
    <s v="WRI1005672"/>
    <n v="14.5"/>
    <n v="52.534999999999997"/>
    <n v="12.3626"/>
    <x v="8"/>
    <m/>
    <m/>
    <m/>
    <x v="11"/>
    <s v="EEW Energy from Waste Premnitz GmbH"/>
    <s v="Open Power System Data"/>
    <s v="http://data.open-power-system-data.org/"/>
    <s v="Open Power System Data"/>
    <m/>
    <m/>
    <m/>
    <m/>
    <m/>
    <n v="123.233572507552"/>
  </r>
  <r>
    <x v="55"/>
    <x v="55"/>
    <s v="EZ1"/>
    <s v="WRI1005673"/>
    <n v="18.5"/>
    <n v="51.048900000000003"/>
    <n v="12.1104"/>
    <x v="6"/>
    <m/>
    <m/>
    <m/>
    <x v="95"/>
    <s v="SÃ¼dzucker AG Mannheim/Ochsenfurt  Werk Zeitz"/>
    <s v="Open Power System Data"/>
    <s v="http://data.open-power-system-data.org/"/>
    <s v="Open Power System Data"/>
    <m/>
    <m/>
    <m/>
    <m/>
    <m/>
    <n v="112.05069526083101"/>
  </r>
  <r>
    <x v="55"/>
    <x v="55"/>
    <s v="Ebern - TUP Solar Power Plant"/>
    <s v="WRI1030234"/>
    <n v="7.1"/>
    <n v="50.0824"/>
    <n v="10.768599999999999"/>
    <x v="7"/>
    <m/>
    <m/>
    <m/>
    <x v="0"/>
    <m/>
    <s v="CEE PVF Ebern-TUP GmbH &amp; Co KG"/>
    <s v="http://www.cee-holding.de"/>
    <s v="Industry About"/>
    <m/>
    <m/>
    <m/>
    <m/>
    <m/>
    <n v="65.759065239275998"/>
  </r>
  <r>
    <x v="55"/>
    <x v="55"/>
    <s v="Eckendorf Solar Power Plant"/>
    <s v="WRI1030284"/>
    <n v="1.6"/>
    <n v="49.445500000000003"/>
    <n v="12.2285"/>
    <x v="7"/>
    <m/>
    <m/>
    <m/>
    <x v="0"/>
    <m/>
    <s v="Juwi Solar GmbH"/>
    <s v="http://www.juwi.com"/>
    <s v="Industry About"/>
    <m/>
    <m/>
    <m/>
    <m/>
    <m/>
    <n v="14.818944279273399"/>
  </r>
  <r>
    <x v="55"/>
    <x v="55"/>
    <s v="Ecklak Solar Power Plant"/>
    <s v="WRI1030041"/>
    <n v="3.8"/>
    <n v="53.924599999999998"/>
    <n v="9.2739999999999991"/>
    <x v="7"/>
    <m/>
    <m/>
    <m/>
    <x v="0"/>
    <m/>
    <s v="Mï¿½hring Energie GmbH"/>
    <s v="http://www.moehring-energie.de"/>
    <s v="Industry About"/>
    <m/>
    <m/>
    <m/>
    <m/>
    <m/>
    <n v="35.194992663274498"/>
  </r>
  <r>
    <x v="55"/>
    <x v="55"/>
    <s v="Eckolstï¿½dt Solar Power Plant"/>
    <s v="WRI1030185"/>
    <n v="8.5"/>
    <n v="51.043500000000002"/>
    <n v="11.628299999999999"/>
    <x v="7"/>
    <m/>
    <m/>
    <m/>
    <x v="0"/>
    <m/>
    <s v="Belectric"/>
    <s v="http://www.belectric.com"/>
    <s v="Industry About"/>
    <m/>
    <m/>
    <m/>
    <m/>
    <m/>
    <n v="78.725641483640302"/>
  </r>
  <r>
    <x v="55"/>
    <x v="55"/>
    <s v="Eggebek Solar Power Plant"/>
    <s v="WRI1030026"/>
    <n v="83.2"/>
    <n v="54.6233"/>
    <n v="9.3457000000000008"/>
    <x v="7"/>
    <m/>
    <m/>
    <m/>
    <x v="0"/>
    <m/>
    <s v="Mï¿½hring Energie GmbH"/>
    <s v="http://www.moehring-energie.de"/>
    <s v="Industry About"/>
    <m/>
    <m/>
    <m/>
    <m/>
    <m/>
    <n v="770.58510252222004"/>
  </r>
  <r>
    <x v="55"/>
    <x v="55"/>
    <s v="Egger Kraftwerk Briilon 1"/>
    <s v="WRI1005651"/>
    <n v="18"/>
    <n v="51.406700000000001"/>
    <n v="8.6012000000000004"/>
    <x v="9"/>
    <m/>
    <m/>
    <m/>
    <x v="34"/>
    <s v="Egger Kraftwerk Brilon GmbH"/>
    <s v="Open Power System Data"/>
    <s v="http://data.open-power-system-data.org/"/>
    <s v="Open Power System Data"/>
    <m/>
    <m/>
    <m/>
    <m/>
    <m/>
    <n v="471.34054249984899"/>
  </r>
  <r>
    <x v="55"/>
    <x v="55"/>
    <s v="Egger Kraftwerk Briilon 2"/>
    <s v="WRI1005652"/>
    <n v="13.5"/>
    <n v="51.408499999999997"/>
    <n v="8.5998999999999999"/>
    <x v="1"/>
    <m/>
    <m/>
    <m/>
    <x v="32"/>
    <s v="Egger Kraftwerk Brilon GmbH"/>
    <s v="Open Power System Data"/>
    <s v="http://data.open-power-system-data.org/"/>
    <s v="Open Power System Data"/>
    <m/>
    <m/>
    <m/>
    <m/>
    <m/>
    <n v="34.410003990953797"/>
  </r>
  <r>
    <x v="55"/>
    <x v="55"/>
    <s v="Egglfing"/>
    <s v="WRI1005653"/>
    <n v="40.4"/>
    <n v="48.320599999999999"/>
    <n v="13.3161"/>
    <x v="0"/>
    <m/>
    <m/>
    <m/>
    <x v="76"/>
    <s v="Innwerk AG"/>
    <s v="Open Power System Data"/>
    <s v="http://data.open-power-system-data.org/"/>
    <s v="Open Power System Data"/>
    <m/>
    <m/>
    <m/>
    <m/>
    <m/>
    <n v="102.95746236516"/>
  </r>
  <r>
    <x v="55"/>
    <x v="55"/>
    <s v="Eging am See Solar Power Plant"/>
    <s v="WRI1030324"/>
    <n v="2.2000000000000002"/>
    <n v="48.715899999999998"/>
    <n v="13.2554"/>
    <x v="7"/>
    <m/>
    <m/>
    <m/>
    <x v="0"/>
    <m/>
    <s v="Solarparc GmbH"/>
    <s v="http://www.solarparc.de"/>
    <s v="Industry About"/>
    <m/>
    <m/>
    <m/>
    <m/>
    <m/>
    <n v="20.376048384000999"/>
  </r>
  <r>
    <x v="55"/>
    <x v="55"/>
    <s v="Egling Solar Power Plant"/>
    <s v="WRI1030374"/>
    <n v="6.2"/>
    <n v="48.1828"/>
    <n v="11.0063"/>
    <x v="7"/>
    <m/>
    <m/>
    <m/>
    <x v="0"/>
    <m/>
    <s v="GP Joule GmbH"/>
    <s v="http://www.gp-joule.eu"/>
    <s v="Industry About"/>
    <m/>
    <m/>
    <m/>
    <m/>
    <m/>
    <n v="57.423409082184698"/>
  </r>
  <r>
    <x v="55"/>
    <x v="55"/>
    <s v="Eiche Solar Power Plant"/>
    <s v="WRI1025908"/>
    <n v="26.5"/>
    <n v="52.5627"/>
    <n v="13.6031"/>
    <x v="7"/>
    <m/>
    <m/>
    <m/>
    <x v="0"/>
    <m/>
    <s v="SYBAC Solar GmbH"/>
    <s v="http://www.sybac-solar.de"/>
    <s v="Industry About"/>
    <m/>
    <m/>
    <m/>
    <m/>
    <m/>
    <n v="245.43876462546601"/>
  </r>
  <r>
    <x v="55"/>
    <x v="55"/>
    <s v="Eisenach Solar Power Plant"/>
    <s v="WRI1030187"/>
    <n v="3.3"/>
    <n v="51.002299999999998"/>
    <n v="10.3254"/>
    <x v="7"/>
    <m/>
    <m/>
    <m/>
    <x v="0"/>
    <m/>
    <s v="Enerparc AG"/>
    <s v="http://www.enerparc.de"/>
    <s v="Industry About"/>
    <m/>
    <m/>
    <m/>
    <m/>
    <m/>
    <n v="30.5640725760015"/>
  </r>
  <r>
    <x v="55"/>
    <x v="55"/>
    <s v="Eitting"/>
    <s v="WRI1005654"/>
    <n v="26"/>
    <n v="48.358600000000003"/>
    <n v="11.882199999999999"/>
    <x v="0"/>
    <m/>
    <m/>
    <m/>
    <x v="82"/>
    <s v="E.ON Kraftwerke GmbH"/>
    <s v="Open Power System Data"/>
    <s v="http://data.open-power-system-data.org/"/>
    <s v="Open Power System Data"/>
    <m/>
    <m/>
    <m/>
    <m/>
    <m/>
    <n v="66.259753007281503"/>
  </r>
  <r>
    <x v="55"/>
    <x v="55"/>
    <s v="Ellgau"/>
    <s v="WRI1005655"/>
    <n v="9.6999999999999993"/>
    <n v="48.596699999999998"/>
    <n v="10.8789"/>
    <x v="0"/>
    <m/>
    <m/>
    <m/>
    <x v="15"/>
    <s v="Rhein-Main-Donau AG"/>
    <s v="Open Power System Data"/>
    <s v="http://data.open-power-system-data.org/"/>
    <s v="Open Power System Data"/>
    <m/>
    <m/>
    <m/>
    <m/>
    <m/>
    <n v="24.719984775793499"/>
  </r>
  <r>
    <x v="55"/>
    <x v="55"/>
    <s v="Ellhï¿½ft Solar Power Plant"/>
    <s v="WRI1030019"/>
    <n v="2"/>
    <n v="54.891199999999998"/>
    <n v="8.9580000000000002"/>
    <x v="7"/>
    <m/>
    <m/>
    <m/>
    <x v="0"/>
    <m/>
    <s v="Solarpark Rodenï¿½s GmbH"/>
    <s v="http://www.solarpark-rodenaes.de"/>
    <s v="Industry About"/>
    <m/>
    <m/>
    <m/>
    <m/>
    <m/>
    <n v="18.523680349091801"/>
  </r>
  <r>
    <x v="55"/>
    <x v="55"/>
    <s v="Ellighofen Solar Power Plant"/>
    <s v="WRI1030384"/>
    <n v="3.5"/>
    <n v="48.003799999999998"/>
    <n v="10.857100000000001"/>
    <x v="7"/>
    <m/>
    <m/>
    <m/>
    <x v="0"/>
    <m/>
    <s v="Solar-Konzept GmbH"/>
    <s v="http://www.solar-konzept.de"/>
    <s v="Industry About"/>
    <m/>
    <m/>
    <m/>
    <m/>
    <m/>
    <n v="32.416440610910698"/>
  </r>
  <r>
    <x v="55"/>
    <x v="55"/>
    <s v="Ellscheid Solar Power Plant"/>
    <s v="WRI1030230"/>
    <n v="5"/>
    <n v="50.155099999999997"/>
    <n v="6.9302999999999999"/>
    <x v="7"/>
    <m/>
    <m/>
    <m/>
    <x v="0"/>
    <m/>
    <s v="SYBAC Solar GmbH"/>
    <s v="http://www.sybac-solar.de"/>
    <s v="Industry About"/>
    <m/>
    <m/>
    <m/>
    <m/>
    <m/>
    <n v="46.309200872729598"/>
  </r>
  <r>
    <x v="55"/>
    <x v="55"/>
    <s v="Elsterheide Solar Power Plant"/>
    <s v="WRI1030141"/>
    <n v="20"/>
    <n v="51.472799999999999"/>
    <n v="14.305400000000001"/>
    <x v="7"/>
    <m/>
    <m/>
    <m/>
    <x v="0"/>
    <m/>
    <s v="CEE PVF Elsterheide GmbH &amp; Co KG"/>
    <s v="http://www.cee-holding.de"/>
    <s v="Industry About"/>
    <m/>
    <m/>
    <m/>
    <m/>
    <m/>
    <n v="185.23680349091799"/>
  </r>
  <r>
    <x v="55"/>
    <x v="55"/>
    <s v="Emden Biomasse"/>
    <s v="WRI1005656"/>
    <n v="20"/>
    <n v="53.342199999999998"/>
    <n v="7.2061999999999999"/>
    <x v="9"/>
    <m/>
    <m/>
    <m/>
    <x v="90"/>
    <s v="Statkraft Markets GmbH"/>
    <s v="Open Power System Data"/>
    <s v="http://data.open-power-system-data.org/"/>
    <s v="Open Power System Data"/>
    <m/>
    <m/>
    <m/>
    <m/>
    <m/>
    <n v="523.71171388872096"/>
  </r>
  <r>
    <x v="55"/>
    <x v="55"/>
    <s v="Emden Natural Gas"/>
    <s v="WRI1005657"/>
    <n v="50"/>
    <n v="53.342199999999998"/>
    <n v="7.2061999999999999"/>
    <x v="1"/>
    <m/>
    <m/>
    <m/>
    <x v="96"/>
    <s v="Statkraft Markets GmbH"/>
    <s v="Open Power System Data"/>
    <s v="http://data.open-power-system-data.org/"/>
    <s v="Open Power System Data"/>
    <m/>
    <m/>
    <m/>
    <m/>
    <m/>
    <n v="127.444459225754"/>
  </r>
  <r>
    <x v="55"/>
    <x v="55"/>
    <s v="Emlichheim Solar Power Plant"/>
    <s v="WRI1030070"/>
    <n v="5"/>
    <n v="52.622300000000003"/>
    <n v="6.8625999999999996"/>
    <x v="7"/>
    <m/>
    <m/>
    <m/>
    <x v="0"/>
    <m/>
    <s v="Sunics Solar GmbH"/>
    <s v="http://www.sunics-solar.de"/>
    <s v="Industry About"/>
    <m/>
    <m/>
    <m/>
    <m/>
    <m/>
    <n v="46.309200872729598"/>
  </r>
  <r>
    <x v="55"/>
    <x v="55"/>
    <s v="Emsland"/>
    <s v="WRI1005658"/>
    <n v="1837"/>
    <n v="52.481900000000003"/>
    <n v="7.3067000000000002"/>
    <x v="1"/>
    <m/>
    <m/>
    <m/>
    <x v="0"/>
    <s v="RWE Generation SE"/>
    <s v="Open Power System Data"/>
    <s v="http://data.open-power-system-data.org/"/>
    <s v="Open Power System Data"/>
    <m/>
    <m/>
    <m/>
    <m/>
    <n v="1285.491"/>
    <n v="4682.3094319542297"/>
  </r>
  <r>
    <x v="55"/>
    <x v="55"/>
    <s v="Energieanlage 3"/>
    <s v="WRI1005660"/>
    <n v="18.600000000000001"/>
    <n v="53.149000000000001"/>
    <n v="12.3797"/>
    <x v="9"/>
    <m/>
    <m/>
    <m/>
    <x v="31"/>
    <s v="Kronoply GmbH"/>
    <s v="Open Power System Data"/>
    <s v="http://data.open-power-system-data.org/"/>
    <s v="Open Power System Data"/>
    <m/>
    <m/>
    <m/>
    <m/>
    <m/>
    <n v="487.05189391650998"/>
  </r>
  <r>
    <x v="55"/>
    <x v="55"/>
    <s v="Energiezentrale"/>
    <s v="WRI1005661"/>
    <n v="11.1"/>
    <n v="51.574399999999997"/>
    <n v="7.2979000000000003"/>
    <x v="1"/>
    <m/>
    <m/>
    <m/>
    <x v="79"/>
    <s v="RÃƒÅ“TGERS InfraTec GmbH"/>
    <s v="Open Power System Data"/>
    <s v="http://data.open-power-system-data.org/"/>
    <s v="Open Power System Data"/>
    <m/>
    <m/>
    <m/>
    <m/>
    <m/>
    <n v="28.292669948117499"/>
  </r>
  <r>
    <x v="55"/>
    <x v="55"/>
    <s v="Energiezentrale 1992"/>
    <s v="WRI1005662"/>
    <n v="11.06"/>
    <n v="48.359099999999998"/>
    <n v="11.7903"/>
    <x v="1"/>
    <m/>
    <m/>
    <m/>
    <x v="91"/>
    <s v="Flughafen MÃ¼nchen GmbH"/>
    <s v="Open Power System Data"/>
    <s v="http://data.open-power-system-data.org/"/>
    <s v="Open Power System Data"/>
    <m/>
    <m/>
    <m/>
    <m/>
    <m/>
    <n v="28.1907143807369"/>
  </r>
  <r>
    <x v="55"/>
    <x v="55"/>
    <s v="Energiezentrum Mohn Media"/>
    <s v="WRI1005663"/>
    <n v="22"/>
    <n v="51.907299999999999"/>
    <n v="8.4087999999999994"/>
    <x v="1"/>
    <m/>
    <m/>
    <m/>
    <x v="85"/>
    <s v="Mohn Media Mohndruck GmbH"/>
    <s v="Open Power System Data"/>
    <s v="http://data.open-power-system-data.org/"/>
    <s v="Open Power System Data"/>
    <m/>
    <m/>
    <m/>
    <m/>
    <m/>
    <n v="56.0755620593321"/>
  </r>
  <r>
    <x v="55"/>
    <x v="55"/>
    <s v="Enertec Hameln"/>
    <s v="WRI1005664"/>
    <n v="31.5"/>
    <n v="52.098799999999997"/>
    <n v="9.3881999999999994"/>
    <x v="8"/>
    <m/>
    <m/>
    <m/>
    <x v="31"/>
    <s v="Enertec Hameln GmbH"/>
    <s v="Open Power System Data"/>
    <s v="http://data.open-power-system-data.org/"/>
    <s v="Open Power System Data"/>
    <m/>
    <m/>
    <m/>
    <m/>
    <m/>
    <n v="267.714312688821"/>
  </r>
  <r>
    <x v="55"/>
    <x v="55"/>
    <s v="Enkirch"/>
    <s v="WRI1005666"/>
    <n v="18.399999999999999"/>
    <n v="49.976700000000001"/>
    <n v="7.1277999999999997"/>
    <x v="0"/>
    <m/>
    <m/>
    <m/>
    <x v="30"/>
    <s v="RWE Innogy GmbH"/>
    <s v="Open Power System Data"/>
    <s v="http://data.open-power-system-data.org/"/>
    <s v="Open Power System Data"/>
    <m/>
    <m/>
    <m/>
    <m/>
    <m/>
    <n v="46.891517512845397"/>
  </r>
  <r>
    <x v="55"/>
    <x v="55"/>
    <s v="Ergoldsbach Solar Power Plant"/>
    <s v="WRI1030330"/>
    <n v="5.0999999999999996"/>
    <n v="48.675899999999999"/>
    <n v="12.196199999999999"/>
    <x v="7"/>
    <m/>
    <m/>
    <m/>
    <x v="0"/>
    <m/>
    <s v="Solar Asset Management"/>
    <s v="http://www.sol-asset.com"/>
    <s v="Industry About"/>
    <m/>
    <m/>
    <m/>
    <m/>
    <m/>
    <n v="47.2353848901841"/>
  </r>
  <r>
    <x v="55"/>
    <x v="55"/>
    <s v="Ering"/>
    <s v="WRI1005667"/>
    <n v="36.5"/>
    <n v="48.293500000000002"/>
    <n v="13.1585"/>
    <x v="0"/>
    <m/>
    <m/>
    <m/>
    <x v="129"/>
    <s v="Innwerk AG"/>
    <s v="Open Power System Data"/>
    <s v="http://data.open-power-system-data.org/"/>
    <s v="Open Power System Data"/>
    <m/>
    <m/>
    <m/>
    <m/>
    <m/>
    <n v="93.018499414068302"/>
  </r>
  <r>
    <x v="55"/>
    <x v="55"/>
    <s v="Erlasee Solar Power Plant"/>
    <s v="WRI1030238"/>
    <n v="11.4"/>
    <n v="50.002899999999997"/>
    <n v="9.9204000000000008"/>
    <x v="7"/>
    <m/>
    <m/>
    <m/>
    <x v="0"/>
    <m/>
    <s v="Gut Erlasee Solarpark"/>
    <s v="http://www.sagsolar.com"/>
    <s v="Industry About"/>
    <m/>
    <m/>
    <m/>
    <m/>
    <m/>
    <n v="105.584977989823"/>
  </r>
  <r>
    <x v="55"/>
    <x v="55"/>
    <s v="Ernsthof Solar Power Plant"/>
    <s v="WRI1030263"/>
    <n v="34.4"/>
    <n v="49.708100000000002"/>
    <n v="9.4809999999999999"/>
    <x v="7"/>
    <m/>
    <m/>
    <m/>
    <x v="0"/>
    <m/>
    <s v="Sunics Solar GmbH"/>
    <s v="http://www.sunics-solar.de"/>
    <s v="Industry About"/>
    <m/>
    <m/>
    <m/>
    <m/>
    <m/>
    <n v="318.60730200437899"/>
  </r>
  <r>
    <x v="55"/>
    <x v="55"/>
    <s v="Erweiterung Energiezentrale 2003"/>
    <s v="WRI1005668"/>
    <n v="7.44"/>
    <n v="48.359099999999998"/>
    <n v="11.7903"/>
    <x v="1"/>
    <m/>
    <m/>
    <m/>
    <x v="27"/>
    <s v="Flughafen MÃ¼nchen GmbH"/>
    <s v="Open Power System Data"/>
    <s v="http://data.open-power-system-data.org/"/>
    <s v="Open Power System Data"/>
    <m/>
    <m/>
    <m/>
    <m/>
    <m/>
    <n v="18.963735532792299"/>
  </r>
  <r>
    <x v="55"/>
    <x v="55"/>
    <s v="Erzhausen"/>
    <s v="WRI1005669"/>
    <n v="220"/>
    <n v="51.899099999999997"/>
    <n v="9.9245000000000001"/>
    <x v="0"/>
    <m/>
    <m/>
    <m/>
    <x v="83"/>
    <s v="Statkraft Markets GmbH"/>
    <s v="Open Power System Data"/>
    <s v="http://data.open-power-system-data.org/"/>
    <s v="Open Power System Data"/>
    <m/>
    <m/>
    <m/>
    <m/>
    <n v="131.64699999999999"/>
    <n v="560.65944852315101"/>
  </r>
  <r>
    <x v="55"/>
    <x v="55"/>
    <s v="Espenhain Solar Power Plant"/>
    <s v="WRI1030176"/>
    <n v="5"/>
    <n v="51.196599999999997"/>
    <n v="12.4787"/>
    <x v="7"/>
    <m/>
    <m/>
    <m/>
    <x v="0"/>
    <m/>
    <s v="Solar Asset Management"/>
    <s v="http://www.sol-asset.com"/>
    <s v="Industry About"/>
    <m/>
    <m/>
    <m/>
    <m/>
    <m/>
    <n v="46.309200872729598"/>
  </r>
  <r>
    <x v="55"/>
    <x v="55"/>
    <s v="Ettling"/>
    <s v="WRI1005670"/>
    <n v="12.6"/>
    <n v="48.696100000000001"/>
    <n v="12.797800000000001"/>
    <x v="0"/>
    <m/>
    <m/>
    <m/>
    <x v="14"/>
    <s v="E.ON Kraftwerke GmbH"/>
    <s v="Open Power System Data"/>
    <s v="http://data.open-power-system-data.org/"/>
    <s v="Open Power System Data"/>
    <m/>
    <m/>
    <m/>
    <m/>
    <m/>
    <n v="32.110495688144098"/>
  </r>
  <r>
    <x v="55"/>
    <x v="55"/>
    <s v="FHKW Ludwigshafen"/>
    <s v="WRI1005678"/>
    <n v="28"/>
    <n v="49.485100000000003"/>
    <n v="8.4261999999999997"/>
    <x v="8"/>
    <m/>
    <m/>
    <m/>
    <x v="46"/>
    <s v="Technische Werke Ludwigshafen AG"/>
    <s v="Open Power System Data"/>
    <s v="http://data.open-power-system-data.org/"/>
    <s v="Open Power System Data"/>
    <m/>
    <m/>
    <m/>
    <m/>
    <m/>
    <n v="237.96827794561901"/>
  </r>
  <r>
    <x v="55"/>
    <x v="55"/>
    <s v="FKK"/>
    <s v="WRI1005679"/>
    <n v="33.5"/>
    <n v="51.2791"/>
    <n v="9.484"/>
    <x v="6"/>
    <m/>
    <m/>
    <m/>
    <x v="14"/>
    <s v="StÃ¤dtische Werke Energie + WÃ¤rme GmbH"/>
    <s v="Open Power System Data"/>
    <s v="http://data.open-power-system-data.org/"/>
    <s v="Open Power System Data"/>
    <m/>
    <m/>
    <m/>
    <m/>
    <m/>
    <n v="202.90261033718099"/>
  </r>
  <r>
    <x v="55"/>
    <x v="55"/>
    <s v="FS-Karton"/>
    <s v="WRI1005684"/>
    <n v="18.899999999999999"/>
    <n v="51.217100000000002"/>
    <n v="6.6965000000000003"/>
    <x v="1"/>
    <m/>
    <m/>
    <m/>
    <x v="91"/>
    <s v="FS-Karton GmbH"/>
    <s v="Open Power System Data"/>
    <s v="http://data.open-power-system-data.org/"/>
    <s v="Open Power System Data"/>
    <m/>
    <m/>
    <m/>
    <m/>
    <m/>
    <n v="48.174005587335301"/>
  </r>
  <r>
    <x v="55"/>
    <x v="55"/>
    <s v="FWK Buer"/>
    <s v="WRI1005685"/>
    <n v="70"/>
    <n v="51.597000000000001"/>
    <n v="7.0045000000000002"/>
    <x v="6"/>
    <m/>
    <m/>
    <m/>
    <x v="3"/>
    <s v="E.ON Kraftwerke GmbH"/>
    <s v="Open Power System Data"/>
    <s v="http://data.open-power-system-data.org/"/>
    <s v="Open Power System Data"/>
    <m/>
    <m/>
    <m/>
    <m/>
    <m/>
    <n v="423.97560368963298"/>
  </r>
  <r>
    <x v="55"/>
    <x v="55"/>
    <s v="Faimingen"/>
    <s v="WRI1005674"/>
    <n v="10.1"/>
    <n v="48.558399999999999"/>
    <n v="10.411799999999999"/>
    <x v="0"/>
    <m/>
    <m/>
    <m/>
    <x v="1"/>
    <s v="Obere Donau Kraftwerke AG"/>
    <s v="Open Power System Data"/>
    <s v="http://data.open-power-system-data.org/"/>
    <s v="Open Power System Data"/>
    <m/>
    <m/>
    <m/>
    <m/>
    <m/>
    <n v="25.739365591290099"/>
  </r>
  <r>
    <x v="55"/>
    <x v="55"/>
    <s v="Fankel"/>
    <s v="WRI1005675"/>
    <n v="16.399999999999999"/>
    <n v="50.123899999999999"/>
    <n v="7.2259000000000002"/>
    <x v="0"/>
    <m/>
    <m/>
    <m/>
    <x v="5"/>
    <s v="RWE Innogy GmbH"/>
    <s v="Open Power System Data"/>
    <s v="http://data.open-power-system-data.org/"/>
    <s v="Open Power System Data"/>
    <m/>
    <m/>
    <m/>
    <m/>
    <m/>
    <n v="41.794613435362201"/>
  </r>
  <r>
    <x v="55"/>
    <x v="55"/>
    <s v="Farge"/>
    <s v="WRI1005676"/>
    <n v="350"/>
    <n v="53.202100000000002"/>
    <n v="8.5161999999999995"/>
    <x v="6"/>
    <m/>
    <m/>
    <m/>
    <x v="26"/>
    <s v="GDF SUEZ Energie Deutschland AG"/>
    <s v="Open Power System Data"/>
    <s v="http://data.open-power-system-data.org/"/>
    <s v="CARMA"/>
    <m/>
    <m/>
    <m/>
    <m/>
    <n v="1715.125"/>
    <n v="2119.8780184481602"/>
  </r>
  <r>
    <x v="55"/>
    <x v="55"/>
    <s v="Fattendorf Solar Power Plant"/>
    <s v="WRI1030339"/>
    <n v="1.6"/>
    <n v="48.594999999999999"/>
    <n v="13.571899999999999"/>
    <x v="7"/>
    <m/>
    <m/>
    <m/>
    <x v="0"/>
    <m/>
    <s v="Envalue GmbH"/>
    <s v="http://www.envalue.de"/>
    <s v="Industry About"/>
    <m/>
    <m/>
    <m/>
    <m/>
    <m/>
    <n v="14.818944279273399"/>
  </r>
  <r>
    <x v="55"/>
    <x v="55"/>
    <s v="Feldkirchen"/>
    <s v="WRI1005677"/>
    <n v="38.200000000000003"/>
    <n v="47.960900000000002"/>
    <n v="12.1561"/>
    <x v="0"/>
    <m/>
    <m/>
    <m/>
    <x v="55"/>
    <s v="VERBUND-Innkraftwerke GmbH"/>
    <s v="Open Power System Data"/>
    <s v="http://data.open-power-system-data.org/"/>
    <s v="Open Power System Data"/>
    <m/>
    <m/>
    <m/>
    <m/>
    <m/>
    <n v="97.350867879928998"/>
  </r>
  <r>
    <x v="55"/>
    <x v="55"/>
    <s v="Finow Solar Power Plant"/>
    <s v="WRI1030063"/>
    <n v="84.9"/>
    <n v="52.822400000000002"/>
    <n v="13.7012"/>
    <x v="7"/>
    <m/>
    <m/>
    <m/>
    <x v="0"/>
    <m/>
    <s v="Enerparc AG"/>
    <s v="http://www.enerparc.de"/>
    <s v="Industry About"/>
    <m/>
    <m/>
    <m/>
    <m/>
    <m/>
    <n v="786.33023081894805"/>
  </r>
  <r>
    <x v="55"/>
    <x v="55"/>
    <s v="Forst Solar Power Plant"/>
    <s v="WRI1030109"/>
    <n v="3.6"/>
    <n v="51.720999999999997"/>
    <n v="14.629799999999999"/>
    <x v="7"/>
    <m/>
    <m/>
    <m/>
    <x v="0"/>
    <m/>
    <s v="CEE PVF Forst GmbH &amp; Co KG"/>
    <s v="http://www.cee-holding.de"/>
    <s v="Industry About"/>
    <m/>
    <m/>
    <m/>
    <m/>
    <m/>
    <n v="33.3426246283653"/>
  </r>
  <r>
    <x v="55"/>
    <x v="55"/>
    <s v="Fortuna Nord"/>
    <s v="WRI1005680"/>
    <n v="15"/>
    <n v="50.945599999999999"/>
    <n v="6.6635999999999997"/>
    <x v="6"/>
    <m/>
    <m/>
    <m/>
    <x v="51"/>
    <s v="RWE Power AG"/>
    <s v="Open Power System Data"/>
    <s v="http://data.open-power-system-data.org/"/>
    <s v="Open Power System Data"/>
    <m/>
    <m/>
    <m/>
    <m/>
    <m/>
    <n v="90.851915076349997"/>
  </r>
  <r>
    <x v="55"/>
    <x v="55"/>
    <s v="Franken 1"/>
    <s v="WRI1005681"/>
    <n v="823"/>
    <n v="49.4208"/>
    <n v="11.0077"/>
    <x v="1"/>
    <m/>
    <m/>
    <m/>
    <x v="0"/>
    <s v="E.ON Kraftwerke GmbH"/>
    <s v="Open Power System Data"/>
    <s v="http://data.open-power-system-data.org/"/>
    <s v="Open Power System Data"/>
    <m/>
    <m/>
    <m/>
    <m/>
    <n v="397.74599999999998"/>
    <n v="2097.7357988559202"/>
  </r>
  <r>
    <x v="55"/>
    <x v="55"/>
    <s v="Frauental Solar Power Plant"/>
    <s v="WRI1030383"/>
    <n v="3.3"/>
    <n v="48.005800000000001"/>
    <n v="10.241300000000001"/>
    <x v="7"/>
    <m/>
    <m/>
    <m/>
    <x v="0"/>
    <m/>
    <s v="Solarpark Frauental"/>
    <s v="https://www.enovos.de"/>
    <s v="Industry About"/>
    <m/>
    <m/>
    <m/>
    <m/>
    <m/>
    <n v="30.5640725760015"/>
  </r>
  <r>
    <x v="55"/>
    <x v="55"/>
    <s v="Frechen/Wachtberg"/>
    <s v="WRI1005682"/>
    <n v="118"/>
    <n v="50.897599999999997"/>
    <n v="6.7930999999999999"/>
    <x v="6"/>
    <m/>
    <m/>
    <m/>
    <x v="97"/>
    <s v="RWE Power AG"/>
    <s v="Open Power System Data"/>
    <s v="http://data.open-power-system-data.org/"/>
    <s v="Open Power System Data"/>
    <m/>
    <m/>
    <m/>
    <m/>
    <n v="562.35"/>
    <n v="714.70173193395306"/>
  </r>
  <r>
    <x v="55"/>
    <x v="55"/>
    <s v="Freiberg Solar Power Plant"/>
    <s v="WRI1030198"/>
    <n v="3"/>
    <n v="50.908499999999997"/>
    <n v="13.374599999999999"/>
    <x v="7"/>
    <m/>
    <m/>
    <m/>
    <x v="0"/>
    <m/>
    <s v="Solarparc GmbH"/>
    <s v="http://www.solarparc.de"/>
    <s v="Industry About"/>
    <m/>
    <m/>
    <m/>
    <m/>
    <m/>
    <n v="27.7855205236377"/>
  </r>
  <r>
    <x v="55"/>
    <x v="55"/>
    <s v="Freimersheim Solar Power Plant"/>
    <s v="WRI1030264"/>
    <n v="7.3"/>
    <n v="49.702800000000003"/>
    <n v="8.0716000000000001"/>
    <x v="7"/>
    <m/>
    <m/>
    <m/>
    <x v="0"/>
    <m/>
    <s v="Juwi Solar GmbH"/>
    <s v="http://www.juwi.com"/>
    <s v="Industry About"/>
    <m/>
    <m/>
    <m/>
    <m/>
    <m/>
    <n v="67.611433274185202"/>
  </r>
  <r>
    <x v="55"/>
    <x v="55"/>
    <s v="Frimmersdorf"/>
    <s v="WRI1005683"/>
    <n v="562"/>
    <n v="51.057400000000001"/>
    <n v="6.5770999999999997"/>
    <x v="6"/>
    <m/>
    <m/>
    <m/>
    <x v="0"/>
    <s v="RWE Power AG"/>
    <s v="Open Power System Data"/>
    <s v="http://data.open-power-system-data.org/"/>
    <s v="Open Power System Data"/>
    <m/>
    <m/>
    <m/>
    <m/>
    <n v="3519.7069999999999"/>
    <n v="3403.9184181939099"/>
  </r>
  <r>
    <x v="55"/>
    <x v="55"/>
    <s v="Froschham Solar Power Plant"/>
    <s v="WRI1030353"/>
    <n v="4.2"/>
    <n v="48.476500000000001"/>
    <n v="11.099500000000001"/>
    <x v="7"/>
    <m/>
    <m/>
    <m/>
    <x v="0"/>
    <m/>
    <s v="CEE PVF Forst GmbH &amp; Co KG"/>
    <s v="http://www.cee-holding.de"/>
    <s v="Industry About"/>
    <m/>
    <m/>
    <m/>
    <m/>
    <m/>
    <n v="38.8997287330928"/>
  </r>
  <r>
    <x v="55"/>
    <x v="55"/>
    <s v="Fï¿½rstenwalde Solar Power Plant"/>
    <s v="WRI1030079"/>
    <n v="39.6"/>
    <n v="52.388800000000003"/>
    <n v="14.095499999999999"/>
    <x v="7"/>
    <m/>
    <m/>
    <m/>
    <x v="0"/>
    <m/>
    <s v="Enerparc AG"/>
    <s v="http://www.enerparc.de"/>
    <s v="Industry About"/>
    <m/>
    <m/>
    <m/>
    <m/>
    <m/>
    <n v="366.76887091201797"/>
  </r>
  <r>
    <x v="55"/>
    <x v="55"/>
    <s v="G-Kraftwerk"/>
    <s v="WRI1005686"/>
    <n v="103"/>
    <n v="51.368899999999996"/>
    <n v="6.6540999999999997"/>
    <x v="6"/>
    <m/>
    <m/>
    <m/>
    <x v="68"/>
    <s v="Currenta GmbH &amp; Co. OHG"/>
    <s v="Open Power System Data"/>
    <s v="http://data.open-power-system-data.org/"/>
    <s v="Open Power System Data"/>
    <m/>
    <m/>
    <m/>
    <m/>
    <m/>
    <n v="623.84981685760295"/>
  </r>
  <r>
    <x v="55"/>
    <x v="55"/>
    <s v="GHD"/>
    <s v="WRI1005695"/>
    <n v="13.4"/>
    <n v="48.640300000000003"/>
    <n v="12.4634"/>
    <x v="1"/>
    <m/>
    <m/>
    <m/>
    <x v="78"/>
    <s v="GHD Bayernwerk Natur GmbH &amp; Co. KG"/>
    <s v="Open Power System Data"/>
    <s v="http://data.open-power-system-data.org/"/>
    <s v="Open Power System Data"/>
    <m/>
    <m/>
    <m/>
    <m/>
    <m/>
    <n v="34.155115072502298"/>
  </r>
  <r>
    <x v="55"/>
    <x v="55"/>
    <s v="GKH"/>
    <s v="WRI1005697"/>
    <n v="272"/>
    <n v="52.42"/>
    <n v="9.6486000000000001"/>
    <x v="6"/>
    <m/>
    <m/>
    <m/>
    <x v="49"/>
    <s v="Stadtwerke Hannover AG"/>
    <s v="Open Power System Data"/>
    <s v="http://data.open-power-system-data.org/"/>
    <s v="Open Power System Data"/>
    <m/>
    <m/>
    <m/>
    <m/>
    <n v="1174.8599999999999"/>
    <n v="1647.4480600511399"/>
  </r>
  <r>
    <x v="55"/>
    <x v="55"/>
    <s v="GKL"/>
    <s v="WRI1005698"/>
    <n v="230"/>
    <n v="52.372900000000001"/>
    <n v="9.7141999999999999"/>
    <x v="1"/>
    <m/>
    <m/>
    <m/>
    <x v="0"/>
    <s v="Stadtwerke Hannover AG"/>
    <s v="Open Power System Data"/>
    <s v="http://data.open-power-system-data.org/"/>
    <s v="Open Power System Data"/>
    <m/>
    <m/>
    <m/>
    <m/>
    <n v="134.167"/>
    <n v="586.24451243847204"/>
  </r>
  <r>
    <x v="55"/>
    <x v="55"/>
    <s v="GKM"/>
    <s v="WRI1005699"/>
    <n v="1958"/>
    <n v="49.4452"/>
    <n v="8.4891000000000005"/>
    <x v="6"/>
    <m/>
    <m/>
    <m/>
    <x v="0"/>
    <s v="Grosskraftwerk Mannheim AG"/>
    <s v="Open Power System Data"/>
    <s v="http://data.open-power-system-data.org/"/>
    <s v="WRI"/>
    <m/>
    <m/>
    <m/>
    <m/>
    <m/>
    <n v="11859.203314632799"/>
  </r>
  <r>
    <x v="55"/>
    <x v="55"/>
    <s v="GKS"/>
    <s v="WRI1005700"/>
    <n v="24.4"/>
    <n v="50.029699999999998"/>
    <n v="10.224"/>
    <x v="8"/>
    <m/>
    <m/>
    <m/>
    <x v="85"/>
    <s v="GKS Gemeinschaftskraftwerk Schweinfurt GmbH"/>
    <s v="Open Power System Data"/>
    <s v="http://data.open-power-system-data.org/"/>
    <s v="Open Power System Data"/>
    <m/>
    <m/>
    <m/>
    <m/>
    <m/>
    <n v="207.37235649546801"/>
  </r>
  <r>
    <x v="55"/>
    <x v="55"/>
    <s v="GMVA Niederrhein"/>
    <s v="WRI1005701"/>
    <n v="61.5"/>
    <n v="51.485500000000002"/>
    <n v="6.8343999999999996"/>
    <x v="8"/>
    <m/>
    <m/>
    <m/>
    <x v="0"/>
    <s v="GMVA Gemeinschafts-MÃ¼ll-Verbrennungsanlage Niederrhein GmbH"/>
    <s v="Open Power System Data"/>
    <s v="http://data.open-power-system-data.org/"/>
    <s v="Open Power System Data"/>
    <m/>
    <m/>
    <m/>
    <m/>
    <m/>
    <n v="522.68032477341399"/>
  </r>
  <r>
    <x v="55"/>
    <x v="55"/>
    <s v="GTKW Darmstadt"/>
    <s v="WRI1005709"/>
    <n v="94.6"/>
    <n v="49.884900000000002"/>
    <n v="8.6501000000000001"/>
    <x v="1"/>
    <m/>
    <m/>
    <m/>
    <x v="12"/>
    <s v="HEAG SÃ¼dhessische Energie AG (HSE)"/>
    <s v="Open Power System Data"/>
    <s v="http://data.open-power-system-data.org/"/>
    <s v="Open Power System Data"/>
    <m/>
    <m/>
    <m/>
    <m/>
    <m/>
    <n v="241.12491685512799"/>
  </r>
  <r>
    <x v="55"/>
    <x v="55"/>
    <s v="GUD-Anlage DREWSEN"/>
    <s v="WRI1005720"/>
    <n v="13"/>
    <n v="52.6235"/>
    <n v="10.245699999999999"/>
    <x v="1"/>
    <m/>
    <m/>
    <m/>
    <x v="94"/>
    <s v="DREWSEN SPEZIALPAPIERE GmbH &amp; Co.KG"/>
    <s v="Open Power System Data"/>
    <s v="http://data.open-power-system-data.org/"/>
    <s v="Open Power System Data"/>
    <m/>
    <m/>
    <m/>
    <m/>
    <m/>
    <n v="33.135559398696202"/>
  </r>
  <r>
    <x v="55"/>
    <x v="55"/>
    <s v="Gahro Solar Power Plant"/>
    <s v="WRI1030107"/>
    <n v="27.4"/>
    <n v="51.730600000000003"/>
    <n v="13.686199999999999"/>
    <x v="7"/>
    <m/>
    <m/>
    <m/>
    <x v="0"/>
    <m/>
    <s v="Enerparc AG"/>
    <s v="http://www.enerparc.de"/>
    <s v="Industry About"/>
    <m/>
    <m/>
    <m/>
    <m/>
    <m/>
    <n v="253.774420782558"/>
  </r>
  <r>
    <x v="55"/>
    <x v="55"/>
    <s v="Gardelegen - S&amp;Z Solar Power Plant"/>
    <s v="WRI1030074"/>
    <n v="2.2999999999999998"/>
    <n v="52.530700000000003"/>
    <n v="11.4306"/>
    <x v="7"/>
    <m/>
    <m/>
    <m/>
    <x v="0"/>
    <m/>
    <s v="S &amp; Z Energiesysteme GmbH"/>
    <s v="http://www.suz-energiesysteme.de"/>
    <s v="Industry About"/>
    <m/>
    <m/>
    <m/>
    <m/>
    <m/>
    <n v="21.302232401455601"/>
  </r>
  <r>
    <x v="55"/>
    <x v="55"/>
    <s v="Gars"/>
    <s v="WRI1005687"/>
    <n v="25"/>
    <n v="48.154000000000003"/>
    <n v="12.3111"/>
    <x v="0"/>
    <m/>
    <m/>
    <m/>
    <x v="114"/>
    <s v="VERBUND-Innkraftwerke GmbH"/>
    <s v="Open Power System Data"/>
    <s v="http://data.open-power-system-data.org/"/>
    <s v="Open Power System Data"/>
    <m/>
    <m/>
    <m/>
    <m/>
    <m/>
    <n v="63.711300968539902"/>
  </r>
  <r>
    <x v="55"/>
    <x v="55"/>
    <s v="Geesthacht"/>
    <s v="WRI1005688"/>
    <n v="119.1"/>
    <n v="53.426000000000002"/>
    <n v="10.335900000000001"/>
    <x v="0"/>
    <m/>
    <m/>
    <m/>
    <x v="6"/>
    <s v="Vattenfall Europe Generation AG"/>
    <s v="Open Power System Data"/>
    <s v="http://data.open-power-system-data.org/"/>
    <s v="Open Power System Data"/>
    <m/>
    <m/>
    <m/>
    <m/>
    <m/>
    <n v="303.52063781412397"/>
  </r>
  <r>
    <x v="55"/>
    <x v="55"/>
    <s v="Geisling"/>
    <s v="WRI1005689"/>
    <n v="25"/>
    <n v="48.974800000000002"/>
    <n v="12.343999999999999"/>
    <x v="0"/>
    <m/>
    <m/>
    <m/>
    <x v="3"/>
    <s v="Rhein-Main-Donau AG"/>
    <s v="Open Power System Data"/>
    <s v="http://data.open-power-system-data.org/"/>
    <s v="Open Power System Data"/>
    <m/>
    <m/>
    <m/>
    <m/>
    <m/>
    <n v="63.711300968539902"/>
  </r>
  <r>
    <x v="55"/>
    <x v="55"/>
    <s v="Gelbelsee Solar Power Plant"/>
    <s v="WRI1030309"/>
    <n v="1.8"/>
    <n v="48.9435"/>
    <n v="11.447100000000001"/>
    <x v="7"/>
    <m/>
    <m/>
    <m/>
    <x v="0"/>
    <m/>
    <s v="Solea AG"/>
    <s v="http://www.solea-ag.com"/>
    <s v="Industry About"/>
    <m/>
    <m/>
    <m/>
    <m/>
    <m/>
    <n v="16.6713123141826"/>
  </r>
  <r>
    <x v="55"/>
    <x v="55"/>
    <s v="Gelchsheim Solar Power Plant"/>
    <s v="WRI1030275"/>
    <n v="3.3"/>
    <n v="49.575000000000003"/>
    <n v="10.0001"/>
    <x v="7"/>
    <m/>
    <m/>
    <m/>
    <x v="0"/>
    <m/>
    <s v="GP Joule GmbH"/>
    <s v="http://www.gp-joule.eu"/>
    <s v="Industry About"/>
    <m/>
    <m/>
    <m/>
    <m/>
    <m/>
    <n v="30.5640725760015"/>
  </r>
  <r>
    <x v="55"/>
    <x v="55"/>
    <s v="Gelnhausen Solar Power Plant"/>
    <s v="WRI1030226"/>
    <n v="1.4"/>
    <n v="50.212699999999998"/>
    <n v="9.1649999999999991"/>
    <x v="7"/>
    <m/>
    <m/>
    <m/>
    <x v="0"/>
    <m/>
    <s v="Conecon GmbH"/>
    <s v="http://www.conecon.com"/>
    <s v="Industry About"/>
    <m/>
    <m/>
    <m/>
    <m/>
    <m/>
    <n v="12.9665762443642"/>
  </r>
  <r>
    <x v="55"/>
    <x v="55"/>
    <s v="Gemeinschaftskraftwerk Irsching"/>
    <s v="WRI1005691"/>
    <n v="1391"/>
    <n v="48.767000000000003"/>
    <n v="11.58"/>
    <x v="1"/>
    <m/>
    <m/>
    <m/>
    <x v="0"/>
    <s v="Gemeinschaftskraftwerk Irsching GmbH"/>
    <s v="Open Power System Data"/>
    <s v="http://data.open-power-system-data.org/"/>
    <s v="Open Power System Data"/>
    <m/>
    <m/>
    <m/>
    <m/>
    <n v="560.16999999999996"/>
    <n v="3545.5048556605002"/>
  </r>
  <r>
    <x v="55"/>
    <x v="55"/>
    <s v="Gemeinschaftskraftwerk Kiel"/>
    <s v="WRI1005692"/>
    <n v="323"/>
    <n v="54.339399999999998"/>
    <n v="10.176600000000001"/>
    <x v="6"/>
    <m/>
    <m/>
    <m/>
    <x v="55"/>
    <s v="Gemeinschaftskraftwerk Kiel GmbH"/>
    <s v="Open Power System Data"/>
    <s v="http://data.open-power-system-data.org/"/>
    <s v="Open Power System Data"/>
    <m/>
    <m/>
    <m/>
    <m/>
    <n v="1370.06"/>
    <n v="1956.3445713107301"/>
  </r>
  <r>
    <x v="55"/>
    <x v="55"/>
    <s v="Georgsdorf Solar Power Plant"/>
    <s v="WRI1030071"/>
    <n v="24.7"/>
    <n v="52.590899999999998"/>
    <n v="7.0839999999999996"/>
    <x v="7"/>
    <m/>
    <m/>
    <m/>
    <x v="0"/>
    <m/>
    <s v="Juwi Solar GmbH"/>
    <s v="http://www.juwi.com"/>
    <s v="Industry About"/>
    <m/>
    <m/>
    <m/>
    <m/>
    <m/>
    <n v="228.76745231128399"/>
  </r>
  <r>
    <x v="55"/>
    <x v="55"/>
    <s v="Gergweis Solar Power Plant"/>
    <s v="WRI1030336"/>
    <n v="1.7"/>
    <n v="48.619599999999998"/>
    <n v="12.977"/>
    <x v="7"/>
    <m/>
    <m/>
    <m/>
    <x v="0"/>
    <m/>
    <s v="Carpevigo AG"/>
    <s v="http://www.carpevigo.de"/>
    <s v="Industry About"/>
    <m/>
    <m/>
    <m/>
    <m/>
    <m/>
    <n v="15.745128296728"/>
  </r>
  <r>
    <x v="55"/>
    <x v="55"/>
    <s v="Gersteinwerk"/>
    <s v="WRI1005694"/>
    <n v="2004.5"/>
    <n v="51.672499999999999"/>
    <n v="7.7099000000000002"/>
    <x v="1"/>
    <m/>
    <m/>
    <m/>
    <x v="0"/>
    <s v="RWE Generation SE"/>
    <s v="Open Power System Data"/>
    <s v="http://data.open-power-system-data.org/"/>
    <s v="Open Power System Data"/>
    <m/>
    <m/>
    <m/>
    <m/>
    <n v="2524.9029999999998"/>
    <n v="5109.2483703605103"/>
  </r>
  <r>
    <x v="55"/>
    <x v="55"/>
    <s v="Gerstungen Solar Power Plant"/>
    <s v="WRI1030192"/>
    <n v="3.8"/>
    <n v="50.966900000000003"/>
    <n v="10.0631"/>
    <x v="7"/>
    <m/>
    <m/>
    <m/>
    <x v="0"/>
    <m/>
    <s v="Soventix GmbH"/>
    <s v="http://www.soventix.com"/>
    <s v="Industry About"/>
    <m/>
    <m/>
    <m/>
    <m/>
    <m/>
    <n v="35.194992663274498"/>
  </r>
  <r>
    <x v="55"/>
    <x v="55"/>
    <s v="Gerwisch Solar Power Plant"/>
    <s v="WRI1030085"/>
    <n v="8.6"/>
    <n v="52.184100000000001"/>
    <n v="11.7523"/>
    <x v="7"/>
    <m/>
    <m/>
    <m/>
    <x v="0"/>
    <m/>
    <s v="Conecon GmbH"/>
    <s v="http://www.conecon.com"/>
    <s v="Industry About"/>
    <m/>
    <m/>
    <m/>
    <m/>
    <m/>
    <n v="79.651825501094905"/>
  </r>
  <r>
    <x v="55"/>
    <x v="55"/>
    <s v="Geusa Solar Power Plant"/>
    <s v="WRI1030170"/>
    <n v="5.9"/>
    <n v="51.339799999999997"/>
    <n v="11.963100000000001"/>
    <x v="7"/>
    <m/>
    <m/>
    <m/>
    <x v="0"/>
    <m/>
    <s v="Solarpark Geusa GmbH &amp; Co. KG"/>
    <s v="http://www.firmendb.de/firmen/7146646.php"/>
    <s v="Industry About"/>
    <m/>
    <m/>
    <m/>
    <m/>
    <m/>
    <n v="54.644857029820898"/>
  </r>
  <r>
    <x v="55"/>
    <x v="55"/>
    <s v="GichtNatural Gaskraftwerk Dillingen"/>
    <s v="WRI1005696"/>
    <n v="85"/>
    <n v="49.354799999999997"/>
    <n v="6.7314999999999996"/>
    <x v="2"/>
    <m/>
    <m/>
    <m/>
    <x v="8"/>
    <s v="Aktien-Gesellschaft der Dillinger HÃ¼ttenwerke  ROGESA Roheisengesellschaft Saar mbH und Zentralkokerei Saar GmbH  als Bruchteilsgemeinschaft"/>
    <s v="Open Power System Data"/>
    <s v="http://data.open-power-system-data.org/"/>
    <s v="Open Power System Data"/>
    <m/>
    <m/>
    <m/>
    <m/>
    <m/>
    <n v="227.18324745673101"/>
  </r>
  <r>
    <x v="55"/>
    <x v="55"/>
    <s v="Giebelstadt Solar Power Plant"/>
    <s v="WRI1030269"/>
    <n v="28"/>
    <n v="49.649900000000002"/>
    <n v="9.9652999999999992"/>
    <x v="7"/>
    <m/>
    <m/>
    <m/>
    <x v="0"/>
    <m/>
    <s v="Solar-Konzept GmbH"/>
    <s v="http://www.solar-konzept.de"/>
    <s v="Industry About"/>
    <m/>
    <m/>
    <m/>
    <m/>
    <m/>
    <n v="259.33152488728501"/>
  </r>
  <r>
    <x v="55"/>
    <x v="55"/>
    <s v="Glau Solar Power Plant"/>
    <s v="WRI1030082"/>
    <n v="8"/>
    <n v="52.239400000000003"/>
    <n v="13.1449"/>
    <x v="7"/>
    <m/>
    <m/>
    <m/>
    <x v="0"/>
    <m/>
    <s v="Enerparc AG"/>
    <s v="http://www.enerparc.de"/>
    <s v="Industry About"/>
    <m/>
    <m/>
    <m/>
    <m/>
    <m/>
    <n v="74.094721396367305"/>
  </r>
  <r>
    <x v="55"/>
    <x v="55"/>
    <s v="Glebitzsch Solar Power Plant"/>
    <s v="WRI1030123"/>
    <n v="3.9"/>
    <n v="51.5886"/>
    <n v="12.192399999999999"/>
    <x v="7"/>
    <m/>
    <m/>
    <m/>
    <x v="0"/>
    <m/>
    <s v="Solarpark Glebitzsch GmbH"/>
    <s v="http://www.cs-solarservice.com"/>
    <s v="Industry About"/>
    <m/>
    <m/>
    <m/>
    <m/>
    <m/>
    <n v="36.121176680729"/>
  </r>
  <r>
    <x v="55"/>
    <x v="55"/>
    <s v="Glesien Solar Power Plant"/>
    <s v="WRI1030152"/>
    <n v="4.2"/>
    <n v="51.4452"/>
    <n v="12.234500000000001"/>
    <x v="7"/>
    <m/>
    <m/>
    <m/>
    <x v="0"/>
    <m/>
    <s v="Enerparc AG"/>
    <s v="http://www.enerparc.de"/>
    <s v="Industry About"/>
    <m/>
    <m/>
    <m/>
    <m/>
    <m/>
    <n v="38.8997287330928"/>
  </r>
  <r>
    <x v="55"/>
    <x v="55"/>
    <s v="Global Tech I"/>
    <s v="WRI1025865"/>
    <n v="400"/>
    <n v="54.509"/>
    <n v="6.367"/>
    <x v="4"/>
    <m/>
    <m/>
    <m/>
    <x v="13"/>
    <s v="HEAG SÃ¼dhessische Energie AG /   Stadtwerke MÃ¼nchen GmbH"/>
    <s v="Bundesnetzagentur"/>
    <s v="https://www.bundesnetzagentur.de/DE/Sachgebiete/ElektrizitaetundGas/Unternehmen_Institutionen/Versorgungssicherheit/Erzeugungskapazitaeten/Kraftwerksliste/kraftwerksliste-node.html"/>
    <s v="WRI"/>
    <m/>
    <m/>
    <m/>
    <m/>
    <m/>
    <n v="4534.7219669199403"/>
  </r>
  <r>
    <x v="55"/>
    <x v="55"/>
    <s v="Gnannenweiler Solar Power Plant"/>
    <s v="WRI1030326"/>
    <n v="6.4"/>
    <n v="48.698"/>
    <n v="9.9909999999999997"/>
    <x v="7"/>
    <m/>
    <m/>
    <m/>
    <x v="0"/>
    <m/>
    <s v="GP Joule GmbH"/>
    <s v="http://www.gp-joule.eu"/>
    <s v="Industry About"/>
    <m/>
    <m/>
    <m/>
    <m/>
    <m/>
    <n v="59.275777117093902"/>
  </r>
  <r>
    <x v="55"/>
    <x v="55"/>
    <s v="Gnoien Solar Power Plant"/>
    <s v="WRI1030039"/>
    <n v="6.4"/>
    <n v="53.978000000000002"/>
    <n v="12.692500000000001"/>
    <x v="7"/>
    <m/>
    <m/>
    <m/>
    <x v="0"/>
    <m/>
    <s v="SYBAC Solar GmbH"/>
    <s v="http://www.sybac-solar.de"/>
    <s v="Industry About"/>
    <m/>
    <m/>
    <m/>
    <m/>
    <m/>
    <n v="59.275777117093902"/>
  </r>
  <r>
    <x v="55"/>
    <x v="55"/>
    <s v="Gode Wind 1 - Teil 1"/>
    <s v="WRI1025855"/>
    <n v="263.10000000000002"/>
    <n v="54.040999999999997"/>
    <n v="6.9939999999999998"/>
    <x v="4"/>
    <m/>
    <m/>
    <m/>
    <x v="13"/>
    <m/>
    <s v="Bundesnetzagentur"/>
    <s v="https://www.bundesnetzagentur.de/DE/Sachgebiete/ElektrizitaetundGas/Unternehmen_Institutionen/Versorgungssicherheit/Erzeugungskapazitaeten/Kraftwerksliste/kraftwerksliste-node.html"/>
    <s v="WRI"/>
    <m/>
    <m/>
    <m/>
    <m/>
    <m/>
    <n v="2982.7133737415902"/>
  </r>
  <r>
    <x v="55"/>
    <x v="55"/>
    <s v="Goldbach Solar Power Plant"/>
    <s v="WRI1030239"/>
    <n v="2.8"/>
    <n v="49.999000000000002"/>
    <n v="9.2007999999999992"/>
    <x v="7"/>
    <m/>
    <m/>
    <m/>
    <x v="0"/>
    <m/>
    <s v="Conecon GmbH"/>
    <s v="http://www.conecon.com"/>
    <s v="Industry About"/>
    <m/>
    <m/>
    <m/>
    <m/>
    <m/>
    <n v="25.933152488728499"/>
  </r>
  <r>
    <x v="55"/>
    <x v="55"/>
    <s v="Goldisthal"/>
    <s v="WRI1005702"/>
    <n v="1052"/>
    <n v="50.509799999999998"/>
    <n v="11.020899999999999"/>
    <x v="0"/>
    <m/>
    <m/>
    <m/>
    <x v="0"/>
    <s v="Vattenfall Europe Generation AG"/>
    <s v="Open Power System Data"/>
    <s v="http://data.open-power-system-data.org/"/>
    <s v="Open Power System Data"/>
    <m/>
    <m/>
    <m/>
    <m/>
    <n v="1690.0440000000001"/>
    <n v="2680.9715447561598"/>
  </r>
  <r>
    <x v="55"/>
    <x v="55"/>
    <s v="Gollhofen Solar Power Plant"/>
    <s v="WRI1030274"/>
    <n v="3"/>
    <n v="49.575600000000001"/>
    <n v="10.1884"/>
    <x v="7"/>
    <m/>
    <m/>
    <m/>
    <x v="0"/>
    <m/>
    <s v="Solar-Konzept GmbH"/>
    <s v="http://www.solar-konzept.de"/>
    <s v="Industry About"/>
    <m/>
    <m/>
    <m/>
    <m/>
    <m/>
    <n v="27.7855205236377"/>
  </r>
  <r>
    <x v="55"/>
    <x v="55"/>
    <s v="Goodyear - Philippsburg Solar Power Plant"/>
    <s v="WRI1030299"/>
    <n v="7.4"/>
    <n v="49.225000000000001"/>
    <n v="8.4716000000000005"/>
    <x v="7"/>
    <m/>
    <m/>
    <m/>
    <x v="0"/>
    <m/>
    <s v="Goodyear Dunlop Tires Germany Gmbh"/>
    <s v="http://www.goodyear.com"/>
    <s v="Industry About"/>
    <m/>
    <m/>
    <m/>
    <m/>
    <m/>
    <n v="68.537617291639805"/>
  </r>
  <r>
    <x v="55"/>
    <x v="55"/>
    <s v="Gotha Solar Power Plant"/>
    <s v="WRI1030193"/>
    <n v="11.8"/>
    <n v="50.939300000000003"/>
    <n v="10.6677"/>
    <x v="7"/>
    <m/>
    <m/>
    <m/>
    <x v="0"/>
    <m/>
    <s v="CEE PVF Gotha GmbH &amp; Co KG"/>
    <s v="http://www.cee-holding.de"/>
    <s v="Industry About"/>
    <m/>
    <m/>
    <m/>
    <m/>
    <m/>
    <n v="109.289714059641"/>
  </r>
  <r>
    <x v="55"/>
    <x v="55"/>
    <s v="Grabsleben Solar Power Plant"/>
    <s v="WRI1030194"/>
    <n v="2.2000000000000002"/>
    <n v="50.939300000000003"/>
    <n v="10.8301"/>
    <x v="7"/>
    <m/>
    <m/>
    <m/>
    <x v="0"/>
    <m/>
    <s v="SYBAC Solar GmbH"/>
    <s v="http://www.sybac-solar.de"/>
    <s v="Industry About"/>
    <m/>
    <m/>
    <m/>
    <m/>
    <m/>
    <n v="20.376048384000999"/>
  </r>
  <r>
    <x v="55"/>
    <x v="55"/>
    <s v="Greding Solar Power Plant"/>
    <s v="WRI1030305"/>
    <n v="4.5"/>
    <n v="49.089700000000001"/>
    <n v="11.327999999999999"/>
    <x v="7"/>
    <m/>
    <m/>
    <m/>
    <x v="0"/>
    <m/>
    <s v="GP Joule GmbH"/>
    <s v="http://www.gp-joule.eu"/>
    <s v="Industry About"/>
    <m/>
    <m/>
    <m/>
    <m/>
    <m/>
    <n v="41.6782807854566"/>
  </r>
  <r>
    <x v="55"/>
    <x v="55"/>
    <s v="Gribow Solar Power Plant"/>
    <s v="WRI1030040"/>
    <n v="1"/>
    <n v="53.959699999999998"/>
    <n v="13.4902"/>
    <x v="7"/>
    <m/>
    <m/>
    <m/>
    <x v="0"/>
    <m/>
    <s v="Mï¿½hring Energie GmbH"/>
    <s v="http://www.moehring-energie.de"/>
    <s v="Industry About"/>
    <m/>
    <m/>
    <m/>
    <m/>
    <m/>
    <n v="9.2618401745459202"/>
  </r>
  <r>
    <x v="55"/>
    <x v="55"/>
    <s v="Grohnde"/>
    <s v="WRI1005703"/>
    <n v="1360"/>
    <n v="52.035600000000002"/>
    <n v="9.4135000000000009"/>
    <x v="5"/>
    <m/>
    <m/>
    <m/>
    <x v="3"/>
    <s v="E.ON Kernkraft GmbH"/>
    <s v="Open Power System Data"/>
    <s v="http://data.open-power-system-data.org/"/>
    <s v="Open Power System Data"/>
    <m/>
    <m/>
    <m/>
    <m/>
    <n v="9740.57"/>
    <n v="11824.853638886399"/>
  </r>
  <r>
    <x v="55"/>
    <x v="55"/>
    <s v="Groï¿½ Stieten Solar Power Plant"/>
    <s v="WRI1030046"/>
    <n v="6.9"/>
    <n v="53.806399999999996"/>
    <n v="11.462899999999999"/>
    <x v="7"/>
    <m/>
    <m/>
    <m/>
    <x v="0"/>
    <m/>
    <s v="F&amp;S Solar Concept GmbH"/>
    <s v="http://www.fs-sun.com"/>
    <s v="Industry About"/>
    <m/>
    <m/>
    <m/>
    <m/>
    <m/>
    <n v="63.9066972043668"/>
  </r>
  <r>
    <x v="55"/>
    <x v="55"/>
    <s v="Groï¿½engottern Solar Power Plant"/>
    <s v="WRI1030179"/>
    <n v="2.1"/>
    <n v="51.140700000000002"/>
    <n v="10.5654"/>
    <x v="7"/>
    <m/>
    <m/>
    <m/>
    <x v="0"/>
    <m/>
    <s v="Enerparc AG"/>
    <s v="http://www.enerparc.de"/>
    <s v="Industry About"/>
    <m/>
    <m/>
    <m/>
    <m/>
    <m/>
    <n v="19.4498643665464"/>
  </r>
  <r>
    <x v="55"/>
    <x v="55"/>
    <s v="Grubenheizkraftwerk"/>
    <s v="WRI1005705"/>
    <n v="49"/>
    <n v="51.462699999999998"/>
    <n v="11.714"/>
    <x v="6"/>
    <m/>
    <m/>
    <m/>
    <x v="66"/>
    <s v="ROMONTA GmbH"/>
    <s v="Open Power System Data"/>
    <s v="http://data.open-power-system-data.org/"/>
    <s v="Open Power System Data"/>
    <m/>
    <m/>
    <m/>
    <m/>
    <m/>
    <n v="296.78292258274303"/>
  </r>
  <r>
    <x v="55"/>
    <x v="55"/>
    <s v="Grï¿½den Solar Power Plant"/>
    <s v="WRI1030156"/>
    <n v="3.4"/>
    <n v="51.404400000000003"/>
    <n v="13.583600000000001"/>
    <x v="7"/>
    <m/>
    <m/>
    <m/>
    <x v="0"/>
    <m/>
    <s v="SYBAC Solar GmbH"/>
    <s v="http://www.sybac-solar.de"/>
    <s v="Industry About"/>
    <m/>
    <m/>
    <m/>
    <m/>
    <m/>
    <n v="31.490256593456099"/>
  </r>
  <r>
    <x v="55"/>
    <x v="55"/>
    <s v="Grï¿½neberg Solar Power Plant"/>
    <s v="WRI1030062"/>
    <n v="7.5"/>
    <n v="52.8643"/>
    <n v="13.2193"/>
    <x v="7"/>
    <m/>
    <m/>
    <m/>
    <x v="0"/>
    <m/>
    <s v="S &amp; Z Energiesysteme GmbH"/>
    <s v="http://www.suz-energiesysteme.de"/>
    <s v="Industry About"/>
    <m/>
    <m/>
    <m/>
    <m/>
    <m/>
    <n v="69.463801309094407"/>
  </r>
  <r>
    <x v="55"/>
    <x v="55"/>
    <s v="GuD"/>
    <s v="WRI1005710"/>
    <n v="100"/>
    <n v="51.221400000000003"/>
    <n v="6.7313000000000001"/>
    <x v="1"/>
    <m/>
    <m/>
    <m/>
    <x v="94"/>
    <s v="Stadtwerke DÃ¼sseldorf AG"/>
    <s v="Open Power System Data"/>
    <s v="http://data.open-power-system-data.org/"/>
    <s v="Open Power System Data"/>
    <m/>
    <m/>
    <m/>
    <m/>
    <m/>
    <n v="254.888918451509"/>
  </r>
  <r>
    <x v="55"/>
    <x v="55"/>
    <s v="GuD Anlage WVK"/>
    <s v="WRI1005711"/>
    <n v="60.1"/>
    <n v="48.020200000000003"/>
    <n v="7.8452000000000002"/>
    <x v="1"/>
    <m/>
    <m/>
    <m/>
    <x v="78"/>
    <s v="Solvay Acetow GmbH"/>
    <s v="Open Power System Data"/>
    <s v="http://data.open-power-system-data.org/"/>
    <s v="Open Power System Data"/>
    <m/>
    <m/>
    <m/>
    <m/>
    <m/>
    <n v="153.18823998935699"/>
  </r>
  <r>
    <x v="55"/>
    <x v="55"/>
    <s v="GuD Baunatal  VW WerksgelÃ¤nde"/>
    <s v="WRI1005712"/>
    <n v="78"/>
    <n v="51.253100000000003"/>
    <n v="9.4379000000000008"/>
    <x v="1"/>
    <m/>
    <m/>
    <m/>
    <x v="12"/>
    <s v="Volkswagen AG"/>
    <s v="Open Power System Data"/>
    <s v="http://data.open-power-system-data.org/"/>
    <s v="Open Power System Data"/>
    <m/>
    <m/>
    <m/>
    <m/>
    <m/>
    <n v="198.81335639217701"/>
  </r>
  <r>
    <x v="55"/>
    <x v="55"/>
    <s v="GuD Bitterfeld"/>
    <s v="WRI1005713"/>
    <n v="106"/>
    <n v="51.625700000000002"/>
    <n v="12.327"/>
    <x v="1"/>
    <m/>
    <m/>
    <m/>
    <x v="94"/>
    <s v="envia THERM GmbH"/>
    <s v="Open Power System Data"/>
    <s v="http://data.open-power-system-data.org/"/>
    <s v="Open Power System Data"/>
    <m/>
    <m/>
    <m/>
    <m/>
    <m/>
    <n v="270.1822535586"/>
  </r>
  <r>
    <x v="55"/>
    <x v="55"/>
    <s v="GuD Kraftwerk Hillegossen"/>
    <s v="WRI1005714"/>
    <n v="37.5"/>
    <n v="52.033299999999997"/>
    <n v="8.5333000000000006"/>
    <x v="1"/>
    <m/>
    <m/>
    <m/>
    <x v="90"/>
    <s v="Stadtwerke Bielefeld GmbH"/>
    <s v="Open Power System Data"/>
    <s v="http://data.open-power-system-data.org/"/>
    <s v="Open Power System Data"/>
    <m/>
    <m/>
    <m/>
    <m/>
    <m/>
    <n v="95.583344419316106"/>
  </r>
  <r>
    <x v="55"/>
    <x v="55"/>
    <s v="GuD Leuna"/>
    <s v="WRI1005715"/>
    <n v="52"/>
    <n v="51.299799999999998"/>
    <n v="12.019299999999999"/>
    <x v="1"/>
    <m/>
    <m/>
    <m/>
    <x v="78"/>
    <s v="InfraLeuna GmbH"/>
    <s v="Open Power System Data"/>
    <s v="http://data.open-power-system-data.org/"/>
    <s v="Open Power System Data"/>
    <m/>
    <m/>
    <m/>
    <m/>
    <m/>
    <n v="132.54223759478501"/>
  </r>
  <r>
    <x v="55"/>
    <x v="55"/>
    <s v="GuD Marienehe"/>
    <s v="WRI1005716"/>
    <n v="108"/>
    <n v="54.125500000000002"/>
    <n v="12.081899999999999"/>
    <x v="1"/>
    <m/>
    <m/>
    <m/>
    <x v="32"/>
    <s v="Stadtwerke Rostock AG"/>
    <s v="Open Power System Data"/>
    <s v="http://data.open-power-system-data.org/"/>
    <s v="Open Power System Data"/>
    <m/>
    <m/>
    <m/>
    <m/>
    <m/>
    <n v="275.28003192762998"/>
  </r>
  <r>
    <x v="55"/>
    <x v="55"/>
    <s v="GuD Schwarzheide"/>
    <s v="WRI1005717"/>
    <n v="122"/>
    <n v="51.476199999999999"/>
    <n v="13.889099999999999"/>
    <x v="1"/>
    <m/>
    <m/>
    <m/>
    <x v="85"/>
    <s v="BASF Schwarzheide GmbH"/>
    <s v="Open Power System Data"/>
    <s v="http://data.open-power-system-data.org/"/>
    <s v="Open Power System Data"/>
    <m/>
    <m/>
    <m/>
    <m/>
    <m/>
    <n v="310.96448051084201"/>
  </r>
  <r>
    <x v="55"/>
    <x v="55"/>
    <s v="GuD Tiefstack"/>
    <s v="WRI1005718"/>
    <n v="127"/>
    <n v="53.526699999999998"/>
    <n v="10.065799999999999"/>
    <x v="1"/>
    <m/>
    <m/>
    <m/>
    <x v="11"/>
    <s v="Vattenfall Europe WÃ¤rme Aktiengesellschaft"/>
    <s v="Open Power System Data"/>
    <s v="http://data.open-power-system-data.org/"/>
    <s v="Open Power System Data"/>
    <m/>
    <m/>
    <m/>
    <m/>
    <m/>
    <n v="323.70892643341699"/>
  </r>
  <r>
    <x v="55"/>
    <x v="55"/>
    <s v="GuD-Anlage"/>
    <s v="WRI1005719"/>
    <n v="47"/>
    <n v="49.988199999999999"/>
    <n v="9.1557999999999993"/>
    <x v="1"/>
    <m/>
    <m/>
    <m/>
    <x v="12"/>
    <s v="DS Smith Paper Deutschland GmbH"/>
    <s v="Open Power System Data"/>
    <s v="http://data.open-power-system-data.org/"/>
    <s v="Open Power System Data"/>
    <m/>
    <m/>
    <m/>
    <m/>
    <m/>
    <n v="119.797791672209"/>
  </r>
  <r>
    <x v="55"/>
    <x v="55"/>
    <s v="GuD-Anlage RÃ¼sselsheim"/>
    <s v="WRI1005721"/>
    <n v="112.1"/>
    <n v="49.991999999999997"/>
    <n v="8.4140999999999995"/>
    <x v="1"/>
    <m/>
    <m/>
    <m/>
    <x v="54"/>
    <s v="Adam Opel AG"/>
    <s v="Open Power System Data"/>
    <s v="http://data.open-power-system-data.org/"/>
    <s v="Open Power System Data"/>
    <m/>
    <m/>
    <m/>
    <m/>
    <m/>
    <n v="285.73047758414202"/>
  </r>
  <r>
    <x v="55"/>
    <x v="55"/>
    <s v="GuD-HKW Neubrandenburg"/>
    <s v="WRI1005722"/>
    <n v="75"/>
    <n v="53.5745"/>
    <n v="13.2951"/>
    <x v="1"/>
    <m/>
    <m/>
    <m/>
    <x v="45"/>
    <s v="Neubrandenburger Stadtwerke GmbH / VASA Kraftwerkepool GmbH und Co. KG"/>
    <s v="Open Power System Data"/>
    <s v="http://data.open-power-system-data.org/"/>
    <s v="Open Power System Data"/>
    <m/>
    <m/>
    <m/>
    <m/>
    <m/>
    <n v="191.16668883863201"/>
  </r>
  <r>
    <x v="55"/>
    <x v="55"/>
    <s v="GuD-Ikw StaÃŸfurt"/>
    <s v="WRI1005723"/>
    <n v="132"/>
    <n v="51.865499999999997"/>
    <n v="11.5738"/>
    <x v="1"/>
    <m/>
    <m/>
    <m/>
    <x v="32"/>
    <s v="KWG-Kraftwerksgesellschaft StaÃŸfurt mbH"/>
    <s v="Open Power System Data"/>
    <s v="http://data.open-power-system-data.org/"/>
    <s v="Open Power System Data"/>
    <m/>
    <m/>
    <m/>
    <m/>
    <m/>
    <n v="336.453372355993"/>
  </r>
  <r>
    <x v="55"/>
    <x v="55"/>
    <s v="GuD-Kraftwerk"/>
    <s v="WRI1005724"/>
    <n v="17.2"/>
    <n v="49.530700000000003"/>
    <n v="8.4709000000000003"/>
    <x v="1"/>
    <m/>
    <m/>
    <m/>
    <x v="90"/>
    <s v="Energie- und Medienversorgung Sandhofer StraÃŸe GmbH &amp; Co. KG"/>
    <s v="Open Power System Data"/>
    <s v="http://data.open-power-system-data.org/"/>
    <s v="Open Power System Data"/>
    <m/>
    <m/>
    <m/>
    <m/>
    <m/>
    <n v="43.840893973659597"/>
  </r>
  <r>
    <x v="55"/>
    <x v="55"/>
    <s v="Gummering"/>
    <s v="WRI1005725"/>
    <n v="14.8"/>
    <n v="48.622500000000002"/>
    <n v="12.398"/>
    <x v="0"/>
    <m/>
    <m/>
    <m/>
    <x v="56"/>
    <s v="E.ON Kraftwerke GmbH"/>
    <s v="Open Power System Data"/>
    <s v="http://data.open-power-system-data.org/"/>
    <s v="Open Power System Data"/>
    <m/>
    <m/>
    <m/>
    <m/>
    <m/>
    <n v="37.717090173375603"/>
  </r>
  <r>
    <x v="55"/>
    <x v="55"/>
    <s v="Gundelfingen - Gartner Solar Power Plant"/>
    <s v="WRI1030346"/>
    <n v="1"/>
    <n v="48.545999999999999"/>
    <n v="10.378299999999999"/>
    <x v="7"/>
    <m/>
    <m/>
    <m/>
    <x v="0"/>
    <m/>
    <s v="Juwi Solar GmbH"/>
    <s v="http://www.juwi.com"/>
    <s v="Industry About"/>
    <m/>
    <m/>
    <m/>
    <m/>
    <m/>
    <n v="9.2618401745459202"/>
  </r>
  <r>
    <x v="55"/>
    <x v="55"/>
    <s v="Gundellfingen - Gehrlicher Solar Power Plant"/>
    <s v="WRI1030347"/>
    <n v="2.7"/>
    <n v="48.539299999999997"/>
    <n v="10.355700000000001"/>
    <x v="7"/>
    <m/>
    <m/>
    <m/>
    <x v="0"/>
    <m/>
    <s v="Gehrlicher Solar AG"/>
    <s v="http://www.gehrlicher.com"/>
    <s v="Industry About"/>
    <m/>
    <m/>
    <m/>
    <m/>
    <m/>
    <n v="25.0069684712739"/>
  </r>
  <r>
    <x v="55"/>
    <x v="55"/>
    <s v="Gï¿½rlitz Solar Power Plant"/>
    <s v="WRI1030178"/>
    <n v="6"/>
    <n v="51.185299999999998"/>
    <n v="14.966200000000001"/>
    <x v="7"/>
    <m/>
    <m/>
    <m/>
    <x v="0"/>
    <m/>
    <s v="Enerparc AG"/>
    <s v="http://www.enerparc.de"/>
    <s v="Industry About"/>
    <m/>
    <m/>
    <m/>
    <m/>
    <m/>
    <n v="55.5710410472755"/>
  </r>
  <r>
    <x v="55"/>
    <x v="55"/>
    <s v="Gï¿½ttelborn Solar Power Plant"/>
    <s v="WRI1030290"/>
    <n v="8.4"/>
    <n v="49.3386"/>
    <n v="7.0350000000000001"/>
    <x v="7"/>
    <m/>
    <m/>
    <m/>
    <x v="0"/>
    <m/>
    <s v="City Solar AG"/>
    <s v="http://enipedia.tudelft.nl/wiki/City_Solar_Ag"/>
    <s v="Industry About"/>
    <m/>
    <m/>
    <m/>
    <m/>
    <m/>
    <n v="77.7994574661857"/>
  </r>
  <r>
    <x v="55"/>
    <x v="55"/>
    <s v="Gï¿½ttersdorf Solar Power Plant"/>
    <s v="WRI1030334"/>
    <n v="1.3"/>
    <n v="48.625999999999998"/>
    <n v="12.9651"/>
    <x v="7"/>
    <m/>
    <m/>
    <m/>
    <x v="0"/>
    <m/>
    <s v="Carpevigo AG"/>
    <s v="http://www.carpevigo.de"/>
    <s v="Industry About"/>
    <m/>
    <m/>
    <m/>
    <m/>
    <m/>
    <n v="12.040392226909599"/>
  </r>
  <r>
    <x v="55"/>
    <x v="55"/>
    <s v="HBB"/>
    <s v="WRI1005730"/>
    <n v="24"/>
    <n v="47.795999999999999"/>
    <n v="12.119300000000001"/>
    <x v="1"/>
    <m/>
    <m/>
    <m/>
    <x v="62"/>
    <s v="HBB Heizkraftwerk Bauernfeind Betreibergesellschaft mbh"/>
    <s v="Open Power System Data"/>
    <s v="http://data.open-power-system-data.org/"/>
    <s v="Open Power System Data"/>
    <m/>
    <m/>
    <m/>
    <m/>
    <m/>
    <n v="61.173340428362302"/>
  </r>
  <r>
    <x v="55"/>
    <x v="55"/>
    <s v="HHKW Berlin-NeukÃ¶lln"/>
    <s v="WRI1005766"/>
    <n v="16.5"/>
    <n v="52.4253"/>
    <n v="13.517300000000001"/>
    <x v="9"/>
    <m/>
    <m/>
    <m/>
    <x v="90"/>
    <s v="RWE Energiedienstleistungen GmbH"/>
    <s v="Open Power System Data"/>
    <s v="http://data.open-power-system-data.org/"/>
    <s v="Open Power System Data"/>
    <m/>
    <m/>
    <m/>
    <m/>
    <m/>
    <n v="432.06216395819399"/>
  </r>
  <r>
    <x v="55"/>
    <x v="55"/>
    <s v="HKW &quot;HelmshÃ¤ger Berg&quot;"/>
    <s v="WRI1005769"/>
    <n v="14.7"/>
    <n v="54.097299999999997"/>
    <n v="13.385"/>
    <x v="1"/>
    <m/>
    <m/>
    <m/>
    <x v="32"/>
    <s v="Energieerzeugungsgesellschaft Greifswald GmbH"/>
    <s v="Open Power System Data"/>
    <s v="http://data.open-power-system-data.org/"/>
    <s v="Open Power System Data"/>
    <m/>
    <m/>
    <m/>
    <m/>
    <m/>
    <n v="37.4686710123719"/>
  </r>
  <r>
    <x v="55"/>
    <x v="55"/>
    <s v="HKW 1"/>
    <s v="WRI1005770"/>
    <n v="23.1"/>
    <n v="51.470700000000001"/>
    <n v="6.8616000000000001"/>
    <x v="1"/>
    <m/>
    <m/>
    <m/>
    <x v="50"/>
    <s v="Energieversorgung Oberhausen AG"/>
    <s v="Open Power System Data"/>
    <s v="http://data.open-power-system-data.org/"/>
    <s v="Open Power System Data"/>
    <m/>
    <m/>
    <m/>
    <m/>
    <m/>
    <n v="58.879340162298703"/>
  </r>
  <r>
    <x v="55"/>
    <x v="55"/>
    <s v="HKW 1 Werk Offstein"/>
    <s v="WRI1005771"/>
    <n v="30"/>
    <n v="49.5991"/>
    <n v="8.2210000000000001"/>
    <x v="1"/>
    <m/>
    <m/>
    <m/>
    <x v="91"/>
    <s v="SÃ¼dzucker AG Mannheim/Ochsenfurt"/>
    <s v="Open Power System Data"/>
    <s v="http://data.open-power-system-data.org/"/>
    <s v="Open Power System Data"/>
    <m/>
    <m/>
    <m/>
    <m/>
    <m/>
    <n v="76.466675535452893"/>
  </r>
  <r>
    <x v="55"/>
    <x v="55"/>
    <s v="HKW 2"/>
    <s v="WRI1005772"/>
    <n v="24.5"/>
    <n v="51.470700000000001"/>
    <n v="6.8616000000000001"/>
    <x v="1"/>
    <m/>
    <m/>
    <m/>
    <x v="42"/>
    <s v="Energieversorgung Oberhausen AG"/>
    <s v="Open Power System Data"/>
    <s v="http://data.open-power-system-data.org/"/>
    <s v="Open Power System Data"/>
    <m/>
    <m/>
    <m/>
    <m/>
    <m/>
    <n v="62.447785020619897"/>
  </r>
  <r>
    <x v="55"/>
    <x v="55"/>
    <s v="HKW Altenstadt"/>
    <s v="WRI1005773"/>
    <n v="9.8000000000000007"/>
    <n v="47.7971"/>
    <n v="10.858700000000001"/>
    <x v="9"/>
    <m/>
    <m/>
    <m/>
    <x v="54"/>
    <s v="Heizkraftwerk Altenstadt GmbH &amp; Co. KG"/>
    <s v="Open Power System Data"/>
    <s v="http://data.open-power-system-data.org/"/>
    <s v="Open Power System Data"/>
    <m/>
    <m/>
    <m/>
    <m/>
    <m/>
    <n v="256.61873980547301"/>
  </r>
  <r>
    <x v="55"/>
    <x v="55"/>
    <s v="HKW Bad Salzungen"/>
    <s v="WRI1005774"/>
    <n v="9.6999999999999993"/>
    <n v="50.8003"/>
    <n v="10.220599999999999"/>
    <x v="1"/>
    <m/>
    <m/>
    <m/>
    <x v="85"/>
    <s v="ThÃ¼ringer Energie AG"/>
    <s v="Open Power System Data"/>
    <s v="http://data.open-power-system-data.org/"/>
    <s v="Open Power System Data"/>
    <m/>
    <m/>
    <m/>
    <m/>
    <m/>
    <n v="24.724225089796398"/>
  </r>
  <r>
    <x v="55"/>
    <x v="55"/>
    <s v="HKW Barmen"/>
    <s v="WRI1005775"/>
    <n v="82"/>
    <n v="51.268900000000002"/>
    <n v="7.2003000000000004"/>
    <x v="1"/>
    <m/>
    <m/>
    <m/>
    <x v="90"/>
    <s v="WSW Energie &amp; Wasser AG"/>
    <s v="Open Power System Data"/>
    <s v="http://data.open-power-system-data.org/"/>
    <s v="Open Power System Data"/>
    <m/>
    <m/>
    <m/>
    <m/>
    <m/>
    <n v="209.008913130238"/>
  </r>
  <r>
    <x v="55"/>
    <x v="55"/>
    <s v="HKW BohrhÃ¼gel"/>
    <s v="WRI1005776"/>
    <n v="13.5"/>
    <n v="50.631500000000003"/>
    <n v="10.698700000000001"/>
    <x v="1"/>
    <m/>
    <m/>
    <m/>
    <x v="42"/>
    <s v="Stadtwerke Suhl/Zella-Mehlis GmbH"/>
    <s v="Open Power System Data"/>
    <s v="http://data.open-power-system-data.org/"/>
    <s v="Open Power System Data"/>
    <m/>
    <m/>
    <m/>
    <m/>
    <m/>
    <n v="34.410003990953797"/>
  </r>
  <r>
    <x v="55"/>
    <x v="55"/>
    <s v="HKW Brandenburg"/>
    <s v="WRI1005767"/>
    <n v="36"/>
    <n v="51.5122"/>
    <n v="13.9711"/>
    <x v="1"/>
    <m/>
    <m/>
    <m/>
    <x v="45"/>
    <s v="Stadtwerke Brandenburg an der Havel GmbH"/>
    <s v="Open Power System Data"/>
    <s v="http://data.open-power-system-data.org/"/>
    <s v="Open Power System Data"/>
    <m/>
    <m/>
    <m/>
    <m/>
    <m/>
    <n v="91.760010642543506"/>
  </r>
  <r>
    <x v="55"/>
    <x v="55"/>
    <s v="HKW Chemnitz  Nord II"/>
    <s v="WRI1005777"/>
    <n v="56.8"/>
    <n v="50.856999999999999"/>
    <n v="12.9231"/>
    <x v="6"/>
    <m/>
    <m/>
    <m/>
    <x v="0"/>
    <s v="eins energie in sachsen GmbH &amp; Co. KG"/>
    <s v="Open Power System Data"/>
    <s v="http://data.open-power-system-data.org/"/>
    <s v="Open Power System Data"/>
    <m/>
    <m/>
    <m/>
    <m/>
    <m/>
    <n v="344.02591842244499"/>
  </r>
  <r>
    <x v="55"/>
    <x v="55"/>
    <s v="HKW Chemnitz  Nord II (Natural Gas)"/>
    <s v="WRI1005778"/>
    <n v="57.2"/>
    <n v="50.856999999999999"/>
    <n v="12.9231"/>
    <x v="1"/>
    <m/>
    <m/>
    <m/>
    <x v="70"/>
    <s v="eins energie in sachsen GmbH &amp; Co. KG"/>
    <s v="Open Power System Data"/>
    <s v="http://data.open-power-system-data.org/"/>
    <s v="Open Power System Data"/>
    <m/>
    <m/>
    <m/>
    <m/>
    <m/>
    <n v="145.79646135426299"/>
  </r>
  <r>
    <x v="55"/>
    <x v="55"/>
    <s v="HKW Cottbus"/>
    <s v="WRI1005779"/>
    <n v="74"/>
    <n v="51.760199999999998"/>
    <n v="14.37"/>
    <x v="6"/>
    <m/>
    <m/>
    <m/>
    <x v="54"/>
    <s v="HKW Heizkraftwerksgesellschaft Cottbus mbH"/>
    <s v="Open Power System Data"/>
    <s v="http://data.open-power-system-data.org/"/>
    <s v="Open Power System Data"/>
    <m/>
    <m/>
    <m/>
    <m/>
    <m/>
    <n v="448.20278104332698"/>
  </r>
  <r>
    <x v="55"/>
    <x v="55"/>
    <s v="HKW Dresden-Nossener BrÃ¼cke"/>
    <s v="WRI1005780"/>
    <n v="263"/>
    <n v="51.042099999999998"/>
    <n v="13.708600000000001"/>
    <x v="1"/>
    <m/>
    <m/>
    <m/>
    <x v="42"/>
    <s v="DREWAG Stadtwerke Dresden GmbH"/>
    <s v="Open Power System Data"/>
    <s v="http://data.open-power-system-data.org/"/>
    <s v="Open Power System Data"/>
    <m/>
    <m/>
    <m/>
    <m/>
    <n v="1222.7750000000001"/>
    <n v="670.35785552746995"/>
  </r>
  <r>
    <x v="55"/>
    <x v="55"/>
    <s v="HKW Elberfeld"/>
    <s v="WRI1005781"/>
    <n v="85"/>
    <n v="51.248399999999997"/>
    <n v="7.1186999999999996"/>
    <x v="6"/>
    <m/>
    <m/>
    <m/>
    <x v="49"/>
    <s v="WSW Energie &amp; Wasser AG"/>
    <s v="Open Power System Data"/>
    <s v="http://data.open-power-system-data.org/"/>
    <s v="Open Power System Data"/>
    <m/>
    <m/>
    <m/>
    <m/>
    <m/>
    <n v="514.82751876598297"/>
  </r>
  <r>
    <x v="55"/>
    <x v="55"/>
    <s v="HKW Eltmann"/>
    <s v="WRI1005782"/>
    <n v="57"/>
    <n v="49.984000000000002"/>
    <n v="10.651400000000001"/>
    <x v="1"/>
    <m/>
    <m/>
    <m/>
    <x v="88"/>
    <s v="Palm Power GmbH &amp; Co. KG"/>
    <s v="Open Power System Data"/>
    <s v="http://data.open-power-system-data.org/"/>
    <s v="Open Power System Data"/>
    <m/>
    <m/>
    <m/>
    <m/>
    <m/>
    <n v="145.28668351735999"/>
  </r>
  <r>
    <x v="55"/>
    <x v="55"/>
    <s v="HKW Erfurt-Ost"/>
    <s v="WRI1005783"/>
    <n v="109.1"/>
    <n v="50.9848"/>
    <n v="11.0299"/>
    <x v="1"/>
    <m/>
    <m/>
    <m/>
    <x v="0"/>
    <s v="SWE Energie GmbH"/>
    <s v="Open Power System Data"/>
    <s v="http://data.open-power-system-data.org/"/>
    <s v="Open Power System Data"/>
    <m/>
    <m/>
    <m/>
    <m/>
    <m/>
    <n v="278.08381003059702"/>
  </r>
  <r>
    <x v="55"/>
    <x v="55"/>
    <s v="HKW Erlangen (Coal)"/>
    <s v="WRI1005784"/>
    <n v="17.399999999999999"/>
    <n v="49.592799999999997"/>
    <n v="11.0015"/>
    <x v="6"/>
    <m/>
    <m/>
    <m/>
    <x v="9"/>
    <s v="Erlanger Stadtwerke AG"/>
    <s v="Open Power System Data"/>
    <s v="http://data.open-power-system-data.org/"/>
    <s v="Open Power System Data"/>
    <m/>
    <m/>
    <m/>
    <m/>
    <m/>
    <n v="105.388221488566"/>
  </r>
  <r>
    <x v="55"/>
    <x v="55"/>
    <s v="HKW Erlangen (Natural Gas)"/>
    <s v="WRI1005785"/>
    <n v="28.5"/>
    <n v="49.593000000000004"/>
    <n v="11.0016"/>
    <x v="1"/>
    <m/>
    <m/>
    <m/>
    <x v="0"/>
    <s v="Erlanger Stadtwerke AG"/>
    <s v="Open Power System Data"/>
    <s v="http://data.open-power-system-data.org/"/>
    <s v="Open Power System Data"/>
    <m/>
    <m/>
    <m/>
    <m/>
    <m/>
    <n v="72.643341758680293"/>
  </r>
  <r>
    <x v="55"/>
    <x v="55"/>
    <s v="HKW Fenne  GrubenNatural Gaskraftwerk"/>
    <s v="WRI1005786"/>
    <n v="42"/>
    <n v="49.249000000000002"/>
    <n v="6.8792"/>
    <x v="1"/>
    <m/>
    <m/>
    <m/>
    <x v="27"/>
    <s v="STEAG New Energies GmbH"/>
    <s v="Open Power System Data"/>
    <s v="http://data.open-power-system-data.org/"/>
    <s v="Open Power System Data"/>
    <m/>
    <m/>
    <m/>
    <m/>
    <m/>
    <n v="107.053345749634"/>
  </r>
  <r>
    <x v="55"/>
    <x v="55"/>
    <s v="HKW Freiberg"/>
    <s v="WRI1005768"/>
    <n v="27"/>
    <n v="48.005600000000001"/>
    <n v="7.8422999999999998"/>
    <x v="1"/>
    <m/>
    <m/>
    <m/>
    <x v="62"/>
    <s v="UniversitÃ¤tsklinikum Freiburg AdÃ¶R"/>
    <s v="Open Power System Data"/>
    <s v="http://data.open-power-system-data.org/"/>
    <s v="Open Power System Data"/>
    <m/>
    <m/>
    <m/>
    <m/>
    <m/>
    <n v="68.820007981907594"/>
  </r>
  <r>
    <x v="55"/>
    <x v="55"/>
    <s v="HKW GÃ¶ttingen"/>
    <s v="WRI1005788"/>
    <n v="18.8"/>
    <n v="51.553400000000003"/>
    <n v="9.9337"/>
    <x v="1"/>
    <m/>
    <m/>
    <m/>
    <x v="78"/>
    <s v="Georg-August-UniversitÃ¤t GÃ¶ttingen Stiftung Ãƒâ€“ffentlichen Rechts"/>
    <s v="Open Power System Data"/>
    <s v="http://data.open-power-system-data.org/"/>
    <s v="Open Power System Data"/>
    <m/>
    <m/>
    <m/>
    <m/>
    <m/>
    <n v="47.919116668883802"/>
  </r>
  <r>
    <x v="55"/>
    <x v="55"/>
    <s v="HKW Halle Trotha"/>
    <s v="WRI1005789"/>
    <n v="254"/>
    <n v="51.481000000000002"/>
    <n v="11.9643"/>
    <x v="1"/>
    <m/>
    <m/>
    <m/>
    <x v="0"/>
    <s v="EVH GmbH"/>
    <s v="Open Power System Data"/>
    <s v="http://data.open-power-system-data.org/"/>
    <s v="Open Power System Data"/>
    <m/>
    <m/>
    <m/>
    <m/>
    <m/>
    <n v="647.41785286683501"/>
  </r>
  <r>
    <x v="55"/>
    <x v="55"/>
    <s v="HKW Hiltrop"/>
    <s v="WRI1005790"/>
    <n v="44"/>
    <n v="51.508000000000003"/>
    <n v="7.2503000000000002"/>
    <x v="1"/>
    <m/>
    <m/>
    <m/>
    <x v="29"/>
    <s v="Stadtwerke Bochum Holding GmbH"/>
    <s v="Open Power System Data"/>
    <s v="http://data.open-power-system-data.org/"/>
    <s v="Open Power System Data"/>
    <m/>
    <m/>
    <m/>
    <m/>
    <m/>
    <n v="112.151124118664"/>
  </r>
  <r>
    <x v="55"/>
    <x v="55"/>
    <s v="HKW Humboldtstr."/>
    <s v="WRI1005791"/>
    <n v="31"/>
    <n v="54.327500000000001"/>
    <n v="10.1267"/>
    <x v="1"/>
    <m/>
    <m/>
    <m/>
    <x v="0"/>
    <s v="Stadtwerke Kiel AG"/>
    <s v="Open Power System Data"/>
    <s v="http://data.open-power-system-data.org/"/>
    <s v="Open Power System Data"/>
    <m/>
    <m/>
    <m/>
    <m/>
    <m/>
    <n v="79.015564719967998"/>
  </r>
  <r>
    <x v="55"/>
    <x v="55"/>
    <s v="HKW I"/>
    <s v="WRI1005792"/>
    <n v="95"/>
    <n v="51.429299999999998"/>
    <n v="6.7519999999999998"/>
    <x v="6"/>
    <m/>
    <m/>
    <m/>
    <x v="3"/>
    <s v="Stadtwerke Duisburg AG"/>
    <s v="Open Power System Data"/>
    <s v="http://data.open-power-system-data.org/"/>
    <s v="Open Power System Data"/>
    <m/>
    <m/>
    <m/>
    <m/>
    <m/>
    <n v="575.39546215021699"/>
  </r>
  <r>
    <x v="55"/>
    <x v="55"/>
    <s v="HKW III/B"/>
    <s v="WRI1005793"/>
    <n v="274"/>
    <n v="51.390700000000002"/>
    <n v="6.7477999999999998"/>
    <x v="1"/>
    <m/>
    <m/>
    <m/>
    <x v="90"/>
    <s v="Stadtwerke Duisburg AG"/>
    <s v="Open Power System Data"/>
    <s v="http://data.open-power-system-data.org/"/>
    <s v="Open Power System Data"/>
    <m/>
    <m/>
    <m/>
    <m/>
    <n v="223.40600000000001"/>
    <n v="698.39563655713698"/>
  </r>
  <r>
    <x v="55"/>
    <x v="55"/>
    <s v="HKW Jena"/>
    <s v="WRI1005794"/>
    <n v="182"/>
    <n v="50.896900000000002"/>
    <n v="11.585699999999999"/>
    <x v="1"/>
    <m/>
    <m/>
    <m/>
    <x v="32"/>
    <s v="ThÃ¼ringer Energie AG"/>
    <s v="Open Power System Data"/>
    <s v="http://data.open-power-system-data.org/"/>
    <s v="Open Power System Data"/>
    <m/>
    <m/>
    <m/>
    <m/>
    <m/>
    <n v="463.89783158174703"/>
  </r>
  <r>
    <x v="55"/>
    <x v="55"/>
    <s v="HKW Karcherstr. (Coal)"/>
    <s v="WRI1005795"/>
    <n v="13.4"/>
    <n v="49.434600000000003"/>
    <n v="7.7582000000000004"/>
    <x v="6"/>
    <m/>
    <m/>
    <m/>
    <x v="32"/>
    <s v="SWK - Stadtwerke Kaiserslautern"/>
    <s v="Open Power System Data"/>
    <s v="http://data.open-power-system-data.org/"/>
    <s v="Open Power System Data"/>
    <m/>
    <m/>
    <m/>
    <m/>
    <m/>
    <n v="81.161044134872697"/>
  </r>
  <r>
    <x v="55"/>
    <x v="55"/>
    <s v="HKW Karcherstr. (Natural Gas)"/>
    <s v="WRI1005796"/>
    <n v="11.6"/>
    <n v="49.434699999999999"/>
    <n v="7.7602000000000002"/>
    <x v="1"/>
    <m/>
    <m/>
    <m/>
    <x v="49"/>
    <s v="SWK - Stadtwerke Kaiserslautern"/>
    <s v="Open Power System Data"/>
    <s v="http://data.open-power-system-data.org/"/>
    <s v="Open Power System Data"/>
    <m/>
    <m/>
    <m/>
    <m/>
    <m/>
    <n v="29.567114540375101"/>
  </r>
  <r>
    <x v="55"/>
    <x v="55"/>
    <s v="HKW Mannheim"/>
    <s v="WRI1005797"/>
    <n v="44.7"/>
    <n v="49.522399999999998"/>
    <n v="8.4528999999999996"/>
    <x v="8"/>
    <m/>
    <m/>
    <m/>
    <x v="0"/>
    <s v="MVV Energie AG"/>
    <s v="Open Power System Data"/>
    <s v="http://data.open-power-system-data.org/"/>
    <s v="Open Power System Data"/>
    <m/>
    <m/>
    <m/>
    <m/>
    <m/>
    <n v="379.89935800604201"/>
  </r>
  <r>
    <x v="55"/>
    <x v="55"/>
    <s v="HKW Merheim"/>
    <s v="WRI1005798"/>
    <n v="15.8"/>
    <n v="50.943100000000001"/>
    <n v="7.0852000000000004"/>
    <x v="1"/>
    <m/>
    <m/>
    <m/>
    <x v="62"/>
    <s v="RheinEnergie AG"/>
    <s v="Open Power System Data"/>
    <s v="http://data.open-power-system-data.org/"/>
    <s v="Open Power System Data"/>
    <m/>
    <m/>
    <m/>
    <m/>
    <m/>
    <n v="40.272449115338503"/>
  </r>
  <r>
    <x v="55"/>
    <x v="55"/>
    <s v="HKW Merkenich"/>
    <s v="WRI1005799"/>
    <n v="15.5"/>
    <n v="51.017899999999997"/>
    <n v="6.9640000000000004"/>
    <x v="1"/>
    <m/>
    <m/>
    <m/>
    <x v="1"/>
    <s v="RheinEnergie AG"/>
    <s v="Open Power System Data"/>
    <s v="http://data.open-power-system-data.org/"/>
    <s v="Open Power System Data"/>
    <m/>
    <m/>
    <m/>
    <m/>
    <m/>
    <n v="39.507782359983999"/>
  </r>
  <r>
    <x v="55"/>
    <x v="55"/>
    <s v="HKW Merkenich (Coal)"/>
    <s v="WRI1005800"/>
    <n v="75.3"/>
    <n v="51.017800000000001"/>
    <n v="6.9642999999999997"/>
    <x v="6"/>
    <m/>
    <m/>
    <m/>
    <x v="8"/>
    <s v="RheinEnergie AG"/>
    <s v="Open Power System Data"/>
    <s v="http://data.open-power-system-data.org/"/>
    <s v="Open Power System Data"/>
    <m/>
    <m/>
    <m/>
    <m/>
    <m/>
    <n v="456.076613683277"/>
  </r>
  <r>
    <x v="55"/>
    <x v="55"/>
    <s v="HKW Merkenich (Natural Gas)"/>
    <s v="WRI1005801"/>
    <n v="108"/>
    <n v="51.017800000000001"/>
    <n v="6.9642999999999997"/>
    <x v="1"/>
    <m/>
    <m/>
    <m/>
    <x v="101"/>
    <s v="RheinEnergie AG"/>
    <s v="Open Power System Data"/>
    <s v="http://data.open-power-system-data.org/"/>
    <s v="Open Power System Data"/>
    <m/>
    <m/>
    <m/>
    <m/>
    <n v="142.44499999999999"/>
    <n v="275.28003192762998"/>
  </r>
  <r>
    <x v="55"/>
    <x v="55"/>
    <s v="HKW Niederrad"/>
    <s v="WRI1005802"/>
    <n v="126"/>
    <n v="50.085599999999999"/>
    <n v="8.6279000000000003"/>
    <x v="1"/>
    <m/>
    <m/>
    <m/>
    <x v="90"/>
    <s v="Mainova AG"/>
    <s v="Open Power System Data"/>
    <s v="http://data.open-power-system-data.org/"/>
    <s v="Open Power System Data"/>
    <m/>
    <m/>
    <m/>
    <m/>
    <m/>
    <n v="321.16003724890197"/>
  </r>
  <r>
    <x v="55"/>
    <x v="55"/>
    <s v="HKW Niehl 2"/>
    <s v="WRI1005803"/>
    <n v="413"/>
    <n v="50.974899999999998"/>
    <n v="6.9880000000000004"/>
    <x v="1"/>
    <m/>
    <m/>
    <m/>
    <x v="90"/>
    <s v="RheinEnergie AG"/>
    <s v="Open Power System Data"/>
    <s v="http://data.open-power-system-data.org/"/>
    <s v="Open Power System Data"/>
    <m/>
    <m/>
    <m/>
    <m/>
    <n v="55.48"/>
    <n v="1052.69123320473"/>
  </r>
  <r>
    <x v="55"/>
    <x v="55"/>
    <s v="HKW Nord"/>
    <s v="WRI1005804"/>
    <n v="61.5"/>
    <n v="52.4328"/>
    <n v="10.786099999999999"/>
    <x v="6"/>
    <m/>
    <m/>
    <m/>
    <x v="94"/>
    <s v="Volkswagen AG"/>
    <s v="Open Power System Data"/>
    <s v="http://data.open-power-system-data.org/"/>
    <s v="Open Power System Data"/>
    <m/>
    <m/>
    <m/>
    <m/>
    <m/>
    <n v="372.49285181303497"/>
  </r>
  <r>
    <x v="55"/>
    <x v="55"/>
    <s v="HKW Nord West"/>
    <s v="WRI1005805"/>
    <n v="200"/>
    <n v="51.252899999999997"/>
    <n v="9.4380000000000006"/>
    <x v="6"/>
    <m/>
    <m/>
    <m/>
    <x v="0"/>
    <s v="Volkswagen AG"/>
    <s v="Open Power System Data"/>
    <s v="http://data.open-power-system-data.org/"/>
    <s v="Open Power System Data"/>
    <m/>
    <m/>
    <m/>
    <m/>
    <m/>
    <n v="1211.35886768466"/>
  </r>
  <r>
    <x v="55"/>
    <x v="55"/>
    <s v="HKW Pfaffenwald"/>
    <s v="WRI1005806"/>
    <n v="36"/>
    <n v="48.750799999999998"/>
    <n v="9.1103000000000005"/>
    <x v="1"/>
    <m/>
    <m/>
    <m/>
    <x v="0"/>
    <s v="UniversitÃ¤t Stuttgart"/>
    <s v="Open Power System Data"/>
    <s v="http://data.open-power-system-data.org/"/>
    <s v="Open Power System Data"/>
    <m/>
    <m/>
    <m/>
    <m/>
    <m/>
    <n v="91.760010642543506"/>
  </r>
  <r>
    <x v="55"/>
    <x v="55"/>
    <s v="HKW Potsdam-SÃ¼d"/>
    <s v="WRI1005807"/>
    <n v="81.8"/>
    <n v="52.366100000000003"/>
    <n v="13.112500000000001"/>
    <x v="1"/>
    <m/>
    <m/>
    <m/>
    <x v="32"/>
    <s v="Energie und Wasser Potsdam GmbH"/>
    <s v="Open Power System Data"/>
    <s v="http://data.open-power-system-data.org/"/>
    <s v="Open Power System Data"/>
    <m/>
    <m/>
    <m/>
    <m/>
    <m/>
    <n v="208.499135293335"/>
  </r>
  <r>
    <x v="55"/>
    <x v="55"/>
    <s v="HKW Sachtleben"/>
    <s v="WRI1005809"/>
    <n v="27.5"/>
    <n v="51.440899999999999"/>
    <n v="6.7054"/>
    <x v="6"/>
    <m/>
    <m/>
    <m/>
    <x v="68"/>
    <s v="Sachtleben Chemie GmbH"/>
    <s v="Open Power System Data"/>
    <s v="http://data.open-power-system-data.org/"/>
    <s v="Open Power System Data"/>
    <m/>
    <m/>
    <m/>
    <m/>
    <m/>
    <n v="166.56184430664101"/>
  </r>
  <r>
    <x v="55"/>
    <x v="55"/>
    <s v="HKW Sandreuth"/>
    <s v="WRI1005811"/>
    <n v="18"/>
    <n v="49.438600000000001"/>
    <n v="11.060600000000001"/>
    <x v="8"/>
    <m/>
    <m/>
    <m/>
    <x v="32"/>
    <s v="N-ERGIE AG"/>
    <s v="Open Power System Data"/>
    <s v="http://data.open-power-system-data.org/"/>
    <s v="Open Power System Data"/>
    <m/>
    <m/>
    <m/>
    <m/>
    <m/>
    <n v="152.97960725075501"/>
  </r>
  <r>
    <x v="55"/>
    <x v="55"/>
    <s v="HKW Sandreuth"/>
    <s v="WRI1005810"/>
    <n v="150"/>
    <n v="49.438600000000001"/>
    <n v="11.060600000000001"/>
    <x v="1"/>
    <m/>
    <m/>
    <m/>
    <x v="90"/>
    <s v="N-ERGIE AG"/>
    <s v="Open Power System Data"/>
    <s v="http://data.open-power-system-data.org/"/>
    <s v="Open Power System Data"/>
    <m/>
    <m/>
    <m/>
    <m/>
    <m/>
    <n v="382.33337767726402"/>
  </r>
  <r>
    <x v="55"/>
    <x v="55"/>
    <s v="HKW Schwarza"/>
    <s v="WRI1005812"/>
    <n v="26.5"/>
    <n v="50.686900000000001"/>
    <n v="11.3293"/>
    <x v="1"/>
    <m/>
    <m/>
    <m/>
    <x v="0"/>
    <s v="Energie- und Medienversorgung Schwarza GmbH"/>
    <s v="Open Power System Data"/>
    <s v="http://data.open-power-system-data.org/"/>
    <s v="Open Power System Data"/>
    <m/>
    <m/>
    <m/>
    <m/>
    <m/>
    <n v="67.545563389650098"/>
  </r>
  <r>
    <x v="55"/>
    <x v="55"/>
    <s v="HKW Schwerin Lankow"/>
    <s v="WRI1005813"/>
    <n v="23"/>
    <n v="53.6539"/>
    <n v="11.372999999999999"/>
    <x v="1"/>
    <m/>
    <m/>
    <m/>
    <x v="85"/>
    <s v="Energieversorgung Schwerin GmbH &amp; Co. Erzeugung KG"/>
    <s v="Open Power System Data"/>
    <s v="http://data.open-power-system-data.org/"/>
    <s v="Open Power System Data"/>
    <m/>
    <m/>
    <m/>
    <m/>
    <m/>
    <n v="58.624451243847197"/>
  </r>
  <r>
    <x v="55"/>
    <x v="55"/>
    <s v="HKW Schwerin SÃ¼d"/>
    <s v="WRI1005814"/>
    <n v="44.9"/>
    <n v="53.5779"/>
    <n v="11.3965"/>
    <x v="1"/>
    <m/>
    <m/>
    <m/>
    <x v="85"/>
    <s v="Energieversorgung Schwerin GmbH &amp; Co. Erzeugung KG"/>
    <s v="Open Power System Data"/>
    <s v="http://data.open-power-system-data.org/"/>
    <s v="Open Power System Data"/>
    <m/>
    <m/>
    <m/>
    <m/>
    <m/>
    <n v="114.445124384727"/>
  </r>
  <r>
    <x v="55"/>
    <x v="55"/>
    <s v="HKW SÃ¼dstadt"/>
    <s v="WRI1005815"/>
    <n v="35"/>
    <n v="50.917000000000002"/>
    <n v="6.9573"/>
    <x v="1"/>
    <m/>
    <m/>
    <m/>
    <x v="85"/>
    <s v="RheinEnergie AG"/>
    <s v="Open Power System Data"/>
    <s v="http://data.open-power-system-data.org/"/>
    <s v="Open Power System Data"/>
    <m/>
    <m/>
    <m/>
    <m/>
    <m/>
    <n v="89.211121458028401"/>
  </r>
  <r>
    <x v="55"/>
    <x v="55"/>
    <s v="HKW West"/>
    <s v="WRI1005818"/>
    <n v="138.5"/>
    <n v="52.4422"/>
    <n v="10.7645"/>
    <x v="6"/>
    <m/>
    <m/>
    <m/>
    <x v="3"/>
    <s v="Volkswagen AG"/>
    <s v="Open Power System Data"/>
    <s v="http://data.open-power-system-data.org/"/>
    <s v="Open Power System Data"/>
    <m/>
    <m/>
    <m/>
    <m/>
    <m/>
    <n v="838.86601587163204"/>
  </r>
  <r>
    <x v="55"/>
    <x v="55"/>
    <s v="HKW West"/>
    <s v="WRI1005817"/>
    <n v="123"/>
    <n v="50.098399999999998"/>
    <n v="8.6531000000000002"/>
    <x v="6"/>
    <m/>
    <m/>
    <m/>
    <x v="49"/>
    <s v="Mainova AG"/>
    <s v="Open Power System Data"/>
    <s v="http://data.open-power-system-data.org/"/>
    <s v="Open Power System Data"/>
    <m/>
    <m/>
    <m/>
    <m/>
    <m/>
    <n v="744.98570362606995"/>
  </r>
  <r>
    <x v="55"/>
    <x v="55"/>
    <s v="HKW West"/>
    <s v="WRI1005816"/>
    <n v="99"/>
    <n v="50.098399999999998"/>
    <n v="8.6531000000000002"/>
    <x v="1"/>
    <m/>
    <m/>
    <m/>
    <x v="85"/>
    <s v="Mainova AG"/>
    <s v="Open Power System Data"/>
    <s v="http://data.open-power-system-data.org/"/>
    <s v="Open Power System Data"/>
    <m/>
    <m/>
    <m/>
    <m/>
    <m/>
    <n v="252.34002926699401"/>
  </r>
  <r>
    <x v="55"/>
    <x v="55"/>
    <s v="HKW West ?"/>
    <s v="WRI1005819"/>
    <n v="19.7"/>
    <n v="50.098500000000001"/>
    <n v="8.6530000000000005"/>
    <x v="2"/>
    <m/>
    <m/>
    <m/>
    <x v="39"/>
    <s v="Mainova AG"/>
    <s v="Open Power System Data"/>
    <s v="http://data.open-power-system-data.org/"/>
    <s v="Open Power System Data"/>
    <m/>
    <m/>
    <m/>
    <m/>
    <m/>
    <n v="52.653058528207097"/>
  </r>
  <r>
    <x v="55"/>
    <x v="55"/>
    <s v="HKW Wiesengrund"/>
    <s v="WRI1005820"/>
    <n v="22.1"/>
    <n v="50.9816"/>
    <n v="10.2906"/>
    <x v="1"/>
    <m/>
    <m/>
    <m/>
    <x v="95"/>
    <s v="ENAG/MainNatural Gas Energieanlagen GmbH"/>
    <s v="Open Power System Data"/>
    <s v="http://data.open-power-system-data.org/"/>
    <s v="Open Power System Data"/>
    <m/>
    <m/>
    <m/>
    <m/>
    <m/>
    <n v="56.330450977783599"/>
  </r>
  <r>
    <x v="55"/>
    <x v="55"/>
    <s v="HKW WÃ¶rth"/>
    <s v="WRI1005821"/>
    <n v="59"/>
    <n v="49.07"/>
    <n v="8.3070000000000004"/>
    <x v="1"/>
    <m/>
    <m/>
    <m/>
    <x v="88"/>
    <s v="Palm Power GmbH &amp; Co. KG"/>
    <s v="Open Power System Data"/>
    <s v="http://data.open-power-system-data.org/"/>
    <s v="Open Power System Data"/>
    <m/>
    <m/>
    <m/>
    <m/>
    <m/>
    <n v="150.38446188639"/>
  </r>
  <r>
    <x v="55"/>
    <x v="55"/>
    <s v="HKW-Mitte"/>
    <s v="WRI1005822"/>
    <n v="137.30000000000001"/>
    <n v="52.278599999999997"/>
    <n v="10.514699999999999"/>
    <x v="1"/>
    <m/>
    <m/>
    <m/>
    <x v="0"/>
    <s v="Braunschweiger Versorgungs-AG &amp; Co. KG"/>
    <s v="Open Power System Data"/>
    <s v="http://data.open-power-system-data.org/"/>
    <s v="Open Power System Data"/>
    <m/>
    <m/>
    <m/>
    <m/>
    <m/>
    <n v="349.96248503392297"/>
  </r>
  <r>
    <x v="55"/>
    <x v="55"/>
    <s v="HKW-Nord"/>
    <s v="WRI1005824"/>
    <n v="25"/>
    <n v="52.278599999999997"/>
    <n v="10.514699999999999"/>
    <x v="1"/>
    <m/>
    <m/>
    <m/>
    <x v="1"/>
    <s v="Braunschweiger Versorgungs-AG &amp; Co. KG"/>
    <s v="Open Power System Data"/>
    <s v="http://data.open-power-system-data.org/"/>
    <s v="Open Power System Data"/>
    <m/>
    <m/>
    <m/>
    <m/>
    <m/>
    <n v="63.722229612877399"/>
  </r>
  <r>
    <x v="55"/>
    <x v="55"/>
    <s v="HKW-West"/>
    <s v="WRI1005825"/>
    <n v="12.8"/>
    <n v="52.026200000000003"/>
    <n v="8.8666"/>
    <x v="1"/>
    <m/>
    <m/>
    <m/>
    <x v="31"/>
    <s v="Stadtwerke Lemgo GmbH"/>
    <s v="Open Power System Data"/>
    <s v="http://data.open-power-system-data.org/"/>
    <s v="Open Power System Data"/>
    <m/>
    <m/>
    <m/>
    <m/>
    <m/>
    <n v="32.625781561793197"/>
  </r>
  <r>
    <x v="55"/>
    <x v="55"/>
    <s v="HKW3 UPM Schongau"/>
    <s v="WRI1005826"/>
    <n v="65"/>
    <n v="48.160299999999999"/>
    <n v="10.1144"/>
    <x v="1"/>
    <m/>
    <m/>
    <m/>
    <x v="13"/>
    <s v="UPM GmbH"/>
    <s v="Open Power System Data"/>
    <s v="http://data.open-power-system-data.org/"/>
    <s v="CARMA"/>
    <m/>
    <m/>
    <m/>
    <m/>
    <m/>
    <n v="165.677796993481"/>
  </r>
  <r>
    <x v="55"/>
    <x v="55"/>
    <s v="Haag Solar Power Plant"/>
    <s v="WRI1030272"/>
    <n v="5.5"/>
    <n v="49.6267"/>
    <n v="10.623699999999999"/>
    <x v="7"/>
    <m/>
    <m/>
    <m/>
    <x v="0"/>
    <m/>
    <s v="Gehrlicher Solar AG"/>
    <s v="http://www.gehrlicher.com"/>
    <s v="Industry About"/>
    <m/>
    <m/>
    <m/>
    <m/>
    <m/>
    <n v="50.940120960002503"/>
  </r>
  <r>
    <x v="55"/>
    <x v="55"/>
    <s v="Haidenaab Solar Power Plant"/>
    <s v="WRI1030252"/>
    <n v="3.2"/>
    <n v="49.883800000000001"/>
    <n v="11.8316"/>
    <x v="7"/>
    <m/>
    <m/>
    <m/>
    <x v="0"/>
    <m/>
    <s v="CEE PVF Haidenaab GmbH &amp; Co KG"/>
    <s v="http://www.cee-holding.de"/>
    <s v="Industry About"/>
    <m/>
    <m/>
    <m/>
    <m/>
    <m/>
    <n v="29.637888558546901"/>
  </r>
  <r>
    <x v="55"/>
    <x v="55"/>
    <s v="Halberstadt Solar Power Plant"/>
    <s v="WRI1025903"/>
    <n v="3.8"/>
    <n v="51.896999999999998"/>
    <n v="11.0914"/>
    <x v="7"/>
    <m/>
    <m/>
    <m/>
    <x v="0"/>
    <m/>
    <s v="Juwi Solar GmbH"/>
    <s v="http://www.juwi.com"/>
    <s v="Industry About"/>
    <m/>
    <m/>
    <m/>
    <m/>
    <m/>
    <n v="35.194992663274498"/>
  </r>
  <r>
    <x v="55"/>
    <x v="55"/>
    <s v="Hamburger Rieger"/>
    <s v="WRI1005727"/>
    <n v="18.7"/>
    <n v="51.520099999999999"/>
    <n v="14.337400000000001"/>
    <x v="8"/>
    <m/>
    <m/>
    <m/>
    <x v="12"/>
    <s v="Spreestromerzeugungs GmbH"/>
    <s v="Open Power System Data"/>
    <s v="http://data.open-power-system-data.org/"/>
    <s v="Open Power System Data"/>
    <m/>
    <m/>
    <m/>
    <m/>
    <m/>
    <n v="158.92881419939499"/>
  </r>
  <r>
    <x v="55"/>
    <x v="55"/>
    <s v="Harthausen Solar Power Plant"/>
    <s v="WRI1030357"/>
    <n v="4.5"/>
    <n v="48.440600000000003"/>
    <n v="10.348100000000001"/>
    <x v="7"/>
    <m/>
    <m/>
    <m/>
    <x v="0"/>
    <m/>
    <s v="Gehrlicher Solar AG"/>
    <s v="http://www.gehrlicher.com"/>
    <s v="Industry About"/>
    <m/>
    <m/>
    <m/>
    <m/>
    <m/>
    <n v="41.6782807854566"/>
  </r>
  <r>
    <x v="55"/>
    <x v="55"/>
    <s v="Hasselbach Solar Power Plant"/>
    <s v="WRI1030237"/>
    <n v="1.9"/>
    <n v="50.032200000000003"/>
    <n v="7.4374000000000002"/>
    <x v="7"/>
    <m/>
    <m/>
    <m/>
    <x v="0"/>
    <m/>
    <s v="SYBAC Solar GmbH"/>
    <s v="http://www.sybac-solar.de"/>
    <s v="Industry About"/>
    <m/>
    <m/>
    <m/>
    <m/>
    <m/>
    <n v="17.597496331637199"/>
  </r>
  <r>
    <x v="55"/>
    <x v="55"/>
    <s v="Hattorf"/>
    <s v="WRI1005728"/>
    <n v="52.3"/>
    <n v="50.812600000000003"/>
    <n v="9.9779999999999998"/>
    <x v="1"/>
    <m/>
    <m/>
    <m/>
    <x v="0"/>
    <s v="K+S AG"/>
    <s v="Open Power System Data"/>
    <s v="http://data.open-power-system-data.org/"/>
    <s v="Open Power System Data"/>
    <m/>
    <m/>
    <m/>
    <m/>
    <m/>
    <n v="133.30690435013901"/>
  </r>
  <r>
    <x v="55"/>
    <x v="55"/>
    <s v="Haï¿½loch Solar Power Plant"/>
    <s v="WRI1030288"/>
    <n v="3.3"/>
    <n v="49.364400000000003"/>
    <n v="8.2340999999999998"/>
    <x v="7"/>
    <m/>
    <m/>
    <m/>
    <x v="0"/>
    <m/>
    <s v="Pfalzsolar GmbH"/>
    <s v="http://pfalzsolar.de"/>
    <s v="Industry About"/>
    <m/>
    <m/>
    <m/>
    <m/>
    <m/>
    <n v="30.5640725760015"/>
  </r>
  <r>
    <x v="55"/>
    <x v="55"/>
    <s v="Heckfeld Solar Power Plant"/>
    <s v="WRI1030278"/>
    <n v="1.9"/>
    <n v="49.5608"/>
    <n v="9.6203000000000003"/>
    <x v="7"/>
    <m/>
    <m/>
    <m/>
    <x v="0"/>
    <m/>
    <s v="Gehrlicher Solar AG"/>
    <s v="http://www.gehrlicher.com"/>
    <s v="Industry About"/>
    <m/>
    <m/>
    <m/>
    <m/>
    <m/>
    <n v="17.597496331637199"/>
  </r>
  <r>
    <x v="55"/>
    <x v="55"/>
    <s v="Heimbach"/>
    <s v="WRI1005731"/>
    <n v="16"/>
    <n v="50.628599999999999"/>
    <n v="6.4518000000000004"/>
    <x v="0"/>
    <m/>
    <m/>
    <m/>
    <x v="102"/>
    <s v="RWE Innogy GmbH"/>
    <s v="Open Power System Data"/>
    <s v="http://data.open-power-system-data.org/"/>
    <s v="Open Power System Data"/>
    <m/>
    <m/>
    <m/>
    <m/>
    <m/>
    <n v="40.775232619865498"/>
  </r>
  <r>
    <x v="55"/>
    <x v="55"/>
    <s v="Heinersdorf Solar Power Plant"/>
    <s v="WRI1030181"/>
    <n v="7.1"/>
    <n v="51.129199999999997"/>
    <n v="12.6234"/>
    <x v="7"/>
    <m/>
    <m/>
    <m/>
    <x v="0"/>
    <m/>
    <s v="Enerparc AG"/>
    <s v="http://www.enerparc.de"/>
    <s v="Industry About"/>
    <m/>
    <m/>
    <m/>
    <m/>
    <m/>
    <n v="65.759065239275998"/>
  </r>
  <r>
    <x v="55"/>
    <x v="55"/>
    <s v="Heizkraftwerk 1"/>
    <s v="WRI1005732"/>
    <n v="22.5"/>
    <n v="53.517699999999998"/>
    <n v="9.9507999999999992"/>
    <x v="1"/>
    <m/>
    <m/>
    <m/>
    <x v="91"/>
    <s v="ADM Hamburg Aktiengesellschaft"/>
    <s v="Open Power System Data"/>
    <s v="http://data.open-power-system-data.org/"/>
    <s v="Open Power System Data"/>
    <m/>
    <m/>
    <m/>
    <m/>
    <m/>
    <n v="57.350006651589702"/>
  </r>
  <r>
    <x v="55"/>
    <x v="55"/>
    <s v="Heizkraftwerk 2"/>
    <s v="WRI1005733"/>
    <n v="152"/>
    <n v="50.091799999999999"/>
    <n v="8.5311000000000003"/>
    <x v="1"/>
    <m/>
    <m/>
    <m/>
    <x v="0"/>
    <s v="Infraserv GmbH &amp; Co. HÃ¶chst KG"/>
    <s v="Open Power System Data"/>
    <s v="http://data.open-power-system-data.org/"/>
    <s v="Open Power System Data"/>
    <m/>
    <m/>
    <m/>
    <m/>
    <m/>
    <n v="387.43115604629497"/>
  </r>
  <r>
    <x v="55"/>
    <x v="55"/>
    <s v="Heizkraftwerk 3"/>
    <s v="WRI1005734"/>
    <n v="211"/>
    <n v="49.249000000000002"/>
    <n v="6.8792"/>
    <x v="6"/>
    <m/>
    <m/>
    <m/>
    <x v="49"/>
    <s v="STEAG Power Saar GmbH"/>
    <s v="Open Power System Data"/>
    <s v="http://data.open-power-system-data.org/"/>
    <s v="Open Power System Data"/>
    <m/>
    <m/>
    <m/>
    <m/>
    <m/>
    <n v="1277.9836054073201"/>
  </r>
  <r>
    <x v="55"/>
    <x v="55"/>
    <s v="Heizkraftwerk 4"/>
    <s v="WRI1005735"/>
    <n v="18"/>
    <n v="48.375100000000003"/>
    <n v="10.902799999999999"/>
    <x v="1"/>
    <m/>
    <m/>
    <m/>
    <x v="71"/>
    <s v="Stadtwerke Augsburg Energie GmbH"/>
    <s v="Open Power System Data"/>
    <s v="http://data.open-power-system-data.org/"/>
    <s v="Open Power System Data"/>
    <m/>
    <m/>
    <m/>
    <m/>
    <m/>
    <n v="45.880005321271703"/>
  </r>
  <r>
    <x v="55"/>
    <x v="55"/>
    <s v="Heizkraftwerk 5"/>
    <s v="WRI1005736"/>
    <n v="10"/>
    <n v="49.882800000000003"/>
    <n v="8.6287000000000003"/>
    <x v="1"/>
    <m/>
    <m/>
    <m/>
    <x v="54"/>
    <s v="Merck KGaA"/>
    <s v="Open Power System Data"/>
    <s v="http://data.open-power-system-data.org/"/>
    <s v="Open Power System Data"/>
    <m/>
    <m/>
    <m/>
    <m/>
    <m/>
    <n v="25.488891845150899"/>
  </r>
  <r>
    <x v="55"/>
    <x v="55"/>
    <s v="Heizkraftwerk Altbach/Deizisau (Coal)"/>
    <s v="WRI1005737"/>
    <n v="769"/>
    <n v="48.717599999999997"/>
    <n v="9.3749000000000002"/>
    <x v="6"/>
    <m/>
    <m/>
    <m/>
    <x v="0"/>
    <s v="EnBW Energie Baden-WÃ¼rttemberg AG"/>
    <s v="Open Power System Data"/>
    <s v="http://data.open-power-system-data.org/"/>
    <s v="Open Power System Data"/>
    <m/>
    <m/>
    <m/>
    <m/>
    <m/>
    <n v="4657.6748462475398"/>
  </r>
  <r>
    <x v="55"/>
    <x v="55"/>
    <s v="Heizkraftwerk Altbach/Deizisau (Natural Gas)"/>
    <s v="WRI1005738"/>
    <n v="65"/>
    <n v="48.717599999999997"/>
    <n v="9.3749000000000002"/>
    <x v="1"/>
    <m/>
    <m/>
    <m/>
    <x v="0"/>
    <s v="EnBW Energie Baden-WÃ¼rttemberg AG"/>
    <s v="Open Power System Data"/>
    <s v="http://data.open-power-system-data.org/"/>
    <s v="Open Power System Data"/>
    <m/>
    <m/>
    <m/>
    <m/>
    <m/>
    <n v="165.677796993481"/>
  </r>
  <r>
    <x v="55"/>
    <x v="55"/>
    <s v="Heizkraftwerk Bomlitz"/>
    <s v="WRI1005739"/>
    <n v="22.1"/>
    <n v="52.9"/>
    <n v="9.65"/>
    <x v="1"/>
    <m/>
    <m/>
    <m/>
    <x v="99"/>
    <s v="Dow Wolff Cellulosics GmbH"/>
    <s v="Open Power System Data"/>
    <s v="http://data.open-power-system-data.org/"/>
    <s v="CARMA"/>
    <m/>
    <m/>
    <m/>
    <m/>
    <m/>
    <n v="56.330450977783599"/>
  </r>
  <r>
    <x v="55"/>
    <x v="55"/>
    <s v="Heizkraftwerk Evonik Rheinfelden"/>
    <s v="WRI1005741"/>
    <n v="16"/>
    <n v="47.570799999999998"/>
    <n v="7.8071999999999999"/>
    <x v="1"/>
    <m/>
    <m/>
    <m/>
    <x v="9"/>
    <s v="Evonik Degussa GmbH"/>
    <s v="Open Power System Data"/>
    <s v="http://data.open-power-system-data.org/"/>
    <s v="Open Power System Data"/>
    <m/>
    <m/>
    <m/>
    <m/>
    <m/>
    <n v="40.782226952241501"/>
  </r>
  <r>
    <x v="55"/>
    <x v="55"/>
    <s v="Heizkraftwerk FFO"/>
    <s v="WRI1005742"/>
    <n v="45"/>
    <n v="52.345999999999997"/>
    <n v="14.545999999999999"/>
    <x v="6"/>
    <m/>
    <m/>
    <m/>
    <x v="45"/>
    <s v="Stadtwerke Frankfurt (Oder) GmbH"/>
    <s v="Open Power System Data"/>
    <s v="http://data.open-power-system-data.org/"/>
    <s v="Open Power System Data"/>
    <m/>
    <m/>
    <m/>
    <m/>
    <m/>
    <n v="272.55574522904999"/>
  </r>
  <r>
    <x v="55"/>
    <x v="55"/>
    <s v="Heizkraftwerk FL"/>
    <s v="WRI1005743"/>
    <n v="147"/>
    <n v="54.804900000000004"/>
    <n v="9.4323999999999995"/>
    <x v="6"/>
    <m/>
    <m/>
    <m/>
    <x v="0"/>
    <s v="Stadtwerke Flensburg GmbH"/>
    <s v="Open Power System Data"/>
    <s v="http://data.open-power-system-data.org/"/>
    <s v="Open Power System Data"/>
    <m/>
    <m/>
    <m/>
    <m/>
    <m/>
    <n v="890.34876774822999"/>
  </r>
  <r>
    <x v="55"/>
    <x v="55"/>
    <s v="Heizkraftwerk Gera-Nord"/>
    <s v="WRI1005744"/>
    <n v="148"/>
    <n v="50.907600000000002"/>
    <n v="12.061"/>
    <x v="1"/>
    <m/>
    <m/>
    <m/>
    <x v="32"/>
    <s v="Energieversorgung Gera GmbH"/>
    <s v="Open Power System Data"/>
    <s v="http://data.open-power-system-data.org/"/>
    <s v="Open Power System Data"/>
    <m/>
    <m/>
    <m/>
    <m/>
    <m/>
    <n v="377.23559930823399"/>
  </r>
  <r>
    <x v="55"/>
    <x v="55"/>
    <s v="Heizkraftwerk Hafen"/>
    <s v="WRI1005745"/>
    <n v="100.2"/>
    <n v="51.950099999999999"/>
    <n v="7.6413000000000002"/>
    <x v="1"/>
    <m/>
    <m/>
    <m/>
    <x v="90"/>
    <s v="Stadtwerke MÃ¼nster GmbH"/>
    <s v="Open Power System Data"/>
    <s v="http://data.open-power-system-data.org/"/>
    <s v="Open Power System Data"/>
    <m/>
    <m/>
    <m/>
    <m/>
    <m/>
    <n v="255.398696288412"/>
  </r>
  <r>
    <x v="55"/>
    <x v="55"/>
    <s v="Heizkraftwerk Hagen-Kabel"/>
    <s v="WRI1005746"/>
    <n v="230"/>
    <n v="51.411000000000001"/>
    <n v="7.4916999999999998"/>
    <x v="1"/>
    <m/>
    <m/>
    <m/>
    <x v="9"/>
    <s v="Mark-E AG"/>
    <s v="Open Power System Data"/>
    <s v="http://data.open-power-system-data.org/"/>
    <s v="Open Power System Data"/>
    <m/>
    <m/>
    <m/>
    <m/>
    <n v="179.92400000000001"/>
    <n v="586.24451243847204"/>
  </r>
  <r>
    <x v="55"/>
    <x v="55"/>
    <s v="Heizkraftwerk Heilbronn"/>
    <s v="WRI1005747"/>
    <n v="778"/>
    <n v="49.177300000000002"/>
    <n v="9.2063000000000006"/>
    <x v="6"/>
    <m/>
    <m/>
    <m/>
    <x v="3"/>
    <s v="EnBW Energie Baden-WÃ¼rttemberg AG"/>
    <s v="Open Power System Data"/>
    <s v="http://data.open-power-system-data.org/"/>
    <s v="Open Power System Data"/>
    <m/>
    <m/>
    <m/>
    <m/>
    <n v="3212.5880000000002"/>
    <n v="4712.1859952933501"/>
  </r>
  <r>
    <x v="55"/>
    <x v="55"/>
    <s v="Heizkraftwerk KarlstraÃŸe 1"/>
    <s v="WRI1005748"/>
    <n v="12"/>
    <n v="50.733800000000002"/>
    <n v="7.0804999999999998"/>
    <x v="8"/>
    <m/>
    <m/>
    <m/>
    <x v="79"/>
    <s v="Energie- und Wasserversorgung Bonn/Rhein-Sieg GmbH"/>
    <s v="Open Power System Data"/>
    <s v="http://data.open-power-system-data.org/"/>
    <s v="Open Power System Data"/>
    <m/>
    <m/>
    <m/>
    <m/>
    <m/>
    <n v="101.986404833836"/>
  </r>
  <r>
    <x v="55"/>
    <x v="55"/>
    <s v="Heizkraftwerk KarlstraÃŸe 2"/>
    <s v="WRI1005749"/>
    <n v="95"/>
    <n v="50.733800000000002"/>
    <n v="7.0804999999999998"/>
    <x v="1"/>
    <m/>
    <m/>
    <m/>
    <x v="12"/>
    <s v="Energie- und Wasserversorgung Bonn/Rhein-Sieg GmbH"/>
    <s v="Open Power System Data"/>
    <s v="http://data.open-power-system-data.org/"/>
    <s v="Open Power System Data"/>
    <m/>
    <m/>
    <m/>
    <m/>
    <m/>
    <n v="242.14447252893399"/>
  </r>
  <r>
    <x v="55"/>
    <x v="55"/>
    <s v="Heizkraftwerk Krefeld"/>
    <s v="WRI1005750"/>
    <n v="12.6"/>
    <n v="51.338799999999999"/>
    <n v="6.5853000000000002"/>
    <x v="1"/>
    <m/>
    <m/>
    <m/>
    <x v="0"/>
    <s v="SWK ENERGIE GmbH"/>
    <s v="Open Power System Data"/>
    <s v="http://data.open-power-system-data.org/"/>
    <s v="Open Power System Data"/>
    <m/>
    <m/>
    <m/>
    <m/>
    <m/>
    <n v="32.116003724890199"/>
  </r>
  <r>
    <x v="55"/>
    <x v="55"/>
    <s v="Heizkraftwerk Leipzig-Nord"/>
    <s v="WRI1005751"/>
    <n v="167"/>
    <n v="51.351199999999999"/>
    <n v="12.378399999999999"/>
    <x v="1"/>
    <m/>
    <m/>
    <m/>
    <x v="32"/>
    <s v="Stadtwerke Leipzig GmbH"/>
    <s v="Open Power System Data"/>
    <s v="http://data.open-power-system-data.org/"/>
    <s v="Open Power System Data"/>
    <m/>
    <m/>
    <m/>
    <m/>
    <m/>
    <n v="425.664493814021"/>
  </r>
  <r>
    <x v="55"/>
    <x v="55"/>
    <s v="Heizkraftwerk MagirusstraÃŸe"/>
    <s v="WRI1005752"/>
    <n v="20.7"/>
    <n v="48.396999999999998"/>
    <n v="9.9648000000000003"/>
    <x v="6"/>
    <m/>
    <m/>
    <m/>
    <x v="2"/>
    <s v="FernwÃ¤rme Ulm GmbH"/>
    <s v="Open Power System Data"/>
    <s v="http://data.open-power-system-data.org/"/>
    <s v="Open Power System Data"/>
    <m/>
    <m/>
    <m/>
    <m/>
    <m/>
    <n v="125.375642805363"/>
  </r>
  <r>
    <x v="55"/>
    <x v="55"/>
    <s v="Heizkraftwerk Offenbach"/>
    <s v="WRI1005754"/>
    <n v="54"/>
    <n v="50.065199999999997"/>
    <n v="8.7690000000000001"/>
    <x v="6"/>
    <m/>
    <m/>
    <m/>
    <x v="34"/>
    <s v="Energieversorgung Offenbach AG"/>
    <s v="Open Power System Data"/>
    <s v="http://data.open-power-system-data.org/"/>
    <s v="Open Power System Data"/>
    <m/>
    <m/>
    <m/>
    <m/>
    <m/>
    <n v="327.06689427485998"/>
  </r>
  <r>
    <x v="55"/>
    <x v="55"/>
    <s v="Heizkraftwerk Pforzheim GmbH"/>
    <s v="WRI1005755"/>
    <n v="12.3"/>
    <n v="48.897100000000002"/>
    <n v="8.7249999999999996"/>
    <x v="9"/>
    <m/>
    <m/>
    <m/>
    <x v="101"/>
    <s v="Heizkraftwerk Pforzheim GmbH"/>
    <s v="Open Power System Data"/>
    <s v="http://data.open-power-system-data.org/"/>
    <s v="Open Power System Data"/>
    <m/>
    <m/>
    <m/>
    <m/>
    <m/>
    <n v="322.08270404156298"/>
  </r>
  <r>
    <x v="55"/>
    <x v="55"/>
    <s v="Heizkraftwerk Pforzheim GmbH"/>
    <s v="WRI1005756"/>
    <n v="52.5"/>
    <n v="48.883200000000002"/>
    <n v="8.6653000000000002"/>
    <x v="1"/>
    <m/>
    <m/>
    <m/>
    <x v="26"/>
    <s v="Heizkraftwerk Pforzheim GmbH"/>
    <s v="Open Power System Data"/>
    <s v="http://data.open-power-system-data.org/"/>
    <s v="Open Power System Data"/>
    <m/>
    <m/>
    <m/>
    <m/>
    <m/>
    <n v="133.81668218704201"/>
  </r>
  <r>
    <x v="55"/>
    <x v="55"/>
    <s v="Heizkraftwerk Pforzheim GmbH (Coal)"/>
    <s v="WRI1005757"/>
    <n v="26.9"/>
    <n v="48.883200000000002"/>
    <n v="8.6653000000000002"/>
    <x v="6"/>
    <m/>
    <m/>
    <m/>
    <x v="34"/>
    <s v="Heizkraftwerk Pforzheim GmbH"/>
    <s v="Open Power System Data"/>
    <s v="http://data.open-power-system-data.org/"/>
    <s v="Open Power System Data"/>
    <m/>
    <m/>
    <m/>
    <m/>
    <m/>
    <n v="162.92776770358699"/>
  </r>
  <r>
    <x v="55"/>
    <x v="55"/>
    <s v="Heizkraftwerk Sindelfingen"/>
    <s v="WRI1005758"/>
    <n v="95"/>
    <n v="48.697200000000002"/>
    <n v="8.9992000000000001"/>
    <x v="1"/>
    <m/>
    <m/>
    <m/>
    <x v="0"/>
    <s v="Daimler AG"/>
    <s v="Open Power System Data"/>
    <s v="http://data.open-power-system-data.org/"/>
    <s v="Open Power System Data"/>
    <m/>
    <m/>
    <m/>
    <m/>
    <m/>
    <n v="242.14447252893399"/>
  </r>
  <r>
    <x v="55"/>
    <x v="55"/>
    <s v="Heizkraftwerk Stendal"/>
    <s v="WRI1005759"/>
    <n v="22"/>
    <n v="52.608699999999999"/>
    <n v="11.8325"/>
    <x v="1"/>
    <m/>
    <m/>
    <m/>
    <x v="85"/>
    <s v="VASA Kraftwerke-Pool GmbH &amp; Co. KG"/>
    <s v="Open Power System Data"/>
    <s v="http://data.open-power-system-data.org/"/>
    <s v="Open Power System Data"/>
    <m/>
    <m/>
    <m/>
    <m/>
    <m/>
    <n v="56.0755620593321"/>
  </r>
  <r>
    <x v="55"/>
    <x v="55"/>
    <s v="Heizkraftwerk Stuttgart-Gaisburg"/>
    <s v="WRI1005760"/>
    <n v="22.6"/>
    <n v="48.782499999999999"/>
    <n v="9.2315000000000005"/>
    <x v="6"/>
    <m/>
    <m/>
    <m/>
    <x v="11"/>
    <s v="EnBW Energie Baden-WÃ¼rttemberg AG"/>
    <s v="Open Power System Data"/>
    <s v="http://data.open-power-system-data.org/"/>
    <s v="Open Power System Data"/>
    <m/>
    <m/>
    <m/>
    <m/>
    <m/>
    <n v="136.88355204836699"/>
  </r>
  <r>
    <x v="55"/>
    <x v="55"/>
    <s v="Heizkraftwerk West"/>
    <s v="WRI1005761"/>
    <n v="37"/>
    <n v="49.014400000000002"/>
    <n v="8.3481000000000005"/>
    <x v="1"/>
    <m/>
    <m/>
    <m/>
    <x v="51"/>
    <s v="Stadtwerke Karlsruhe GmbH"/>
    <s v="Open Power System Data"/>
    <s v="http://data.open-power-system-data.org/"/>
    <s v="Open Power System Data"/>
    <m/>
    <m/>
    <m/>
    <m/>
    <m/>
    <n v="94.308899827058596"/>
  </r>
  <r>
    <x v="55"/>
    <x v="55"/>
    <s v="Heizkraftwerk der Sappi Stockstadt GmbH"/>
    <s v="WRI1005740"/>
    <n v="24.8"/>
    <n v="49.977400000000003"/>
    <n v="9.0686999999999998"/>
    <x v="6"/>
    <m/>
    <m/>
    <m/>
    <x v="26"/>
    <s v="Sappi Stockstadt GmbH"/>
    <s v="Open Power System Data"/>
    <s v="http://data.open-power-system-data.org/"/>
    <s v="Open Power System Data"/>
    <m/>
    <m/>
    <m/>
    <m/>
    <m/>
    <n v="150.20849959289799"/>
  </r>
  <r>
    <x v="55"/>
    <x v="55"/>
    <s v="Heizkraftwerk zur Papierfabrik"/>
    <s v="WRI1005762"/>
    <n v="18.100000000000001"/>
    <n v="52.618000000000002"/>
    <n v="7.8619000000000003"/>
    <x v="1"/>
    <m/>
    <m/>
    <m/>
    <x v="42"/>
    <s v="Delkeskamp Verpackungswerke GmbH"/>
    <s v="Open Power System Data"/>
    <s v="http://data.open-power-system-data.org/"/>
    <s v="Open Power System Data"/>
    <m/>
    <m/>
    <m/>
    <m/>
    <m/>
    <n v="46.134894239723202"/>
  </r>
  <r>
    <x v="55"/>
    <x v="55"/>
    <s v="Heizkraftwerke an der FriedensbrÃ¼cke"/>
    <s v="WRI1005763"/>
    <n v="122"/>
    <n v="49.8"/>
    <n v="9.9230999999999998"/>
    <x v="1"/>
    <m/>
    <m/>
    <m/>
    <x v="0"/>
    <s v="Heizkraftwerk WÃ¼rzburg GmbH"/>
    <s v="Open Power System Data"/>
    <s v="http://data.open-power-system-data.org/"/>
    <s v="Open Power System Data"/>
    <m/>
    <m/>
    <m/>
    <m/>
    <m/>
    <n v="310.96448051084201"/>
  </r>
  <r>
    <x v="55"/>
    <x v="55"/>
    <s v="Hemfurth"/>
    <s v="WRI1005764"/>
    <n v="40"/>
    <n v="51.167099999999998"/>
    <n v="9.0467999999999993"/>
    <x v="0"/>
    <m/>
    <m/>
    <m/>
    <x v="130"/>
    <s v="E.ON Kraftwerke GmbH"/>
    <s v="Open Power System Data"/>
    <s v="http://data.open-power-system-data.org/"/>
    <s v="Open Power System Data"/>
    <m/>
    <m/>
    <m/>
    <m/>
    <m/>
    <n v="101.938081549663"/>
  </r>
  <r>
    <x v="55"/>
    <x v="55"/>
    <s v="Hengersberg Solar Power Plant"/>
    <s v="WRI1030321"/>
    <n v="1.5"/>
    <n v="48.783999999999999"/>
    <n v="13.0793"/>
    <x v="7"/>
    <m/>
    <m/>
    <m/>
    <x v="0"/>
    <m/>
    <s v="Solea AG"/>
    <s v="http://www.solea-ag.com"/>
    <s v="Industry About"/>
    <m/>
    <m/>
    <m/>
    <m/>
    <m/>
    <n v="13.8927602618188"/>
  </r>
  <r>
    <x v="55"/>
    <x v="55"/>
    <s v="Heretsried Solar Power Plant"/>
    <s v="WRI1030356"/>
    <n v="2.5"/>
    <n v="48.464399999999998"/>
    <n v="10.738"/>
    <x v="7"/>
    <m/>
    <m/>
    <m/>
    <x v="0"/>
    <m/>
    <s v="GP Joule GmbH"/>
    <s v="http://www.gp-joule.eu"/>
    <s v="Industry About"/>
    <m/>
    <m/>
    <m/>
    <m/>
    <m/>
    <n v="23.154600436364799"/>
  </r>
  <r>
    <x v="55"/>
    <x v="55"/>
    <s v="Herforst Solar Power Plant"/>
    <s v="WRI1030246"/>
    <n v="1.6"/>
    <n v="49.946899999999999"/>
    <n v="6.6863999999999999"/>
    <x v="7"/>
    <m/>
    <m/>
    <m/>
    <x v="0"/>
    <m/>
    <s v="SYBAC Solar GmbH"/>
    <s v="http://www.sybac-solar.de"/>
    <s v="Industry About"/>
    <m/>
    <m/>
    <m/>
    <m/>
    <m/>
    <n v="14.818944279273399"/>
  </r>
  <r>
    <x v="55"/>
    <x v="55"/>
    <s v="Herzberg Solar Power Plant"/>
    <s v="WRI1030112"/>
    <n v="16.399999999999999"/>
    <n v="51.673099999999998"/>
    <n v="13.2232"/>
    <x v="7"/>
    <m/>
    <m/>
    <m/>
    <x v="0"/>
    <m/>
    <s v="Belectric"/>
    <s v="http://www.belectric.com"/>
    <s v="Industry About"/>
    <m/>
    <m/>
    <m/>
    <m/>
    <m/>
    <n v="151.89417886255299"/>
  </r>
  <r>
    <x v="55"/>
    <x v="55"/>
    <s v="Hettenleidelheim Solar Power Plant"/>
    <s v="WRI1030280"/>
    <n v="1.4"/>
    <n v="49.541800000000002"/>
    <n v="8.0814000000000004"/>
    <x v="7"/>
    <m/>
    <m/>
    <m/>
    <x v="0"/>
    <m/>
    <s v="Juwi Solar GmbH"/>
    <s v="http://www.juwi.com"/>
    <s v="Industry About"/>
    <m/>
    <m/>
    <m/>
    <m/>
    <m/>
    <n v="12.9665762443642"/>
  </r>
  <r>
    <x v="55"/>
    <x v="55"/>
    <s v="Heubach Solar Power Plant"/>
    <s v="WRI1030233"/>
    <n v="4.8"/>
    <n v="50.087899999999998"/>
    <n v="10.7784"/>
    <x v="7"/>
    <m/>
    <m/>
    <m/>
    <x v="0"/>
    <m/>
    <s v="Gehrlicher Solar AG"/>
    <s v="http://www.gehrlicher.com"/>
    <s v="Industry About"/>
    <m/>
    <m/>
    <m/>
    <m/>
    <m/>
    <n v="44.4568328378204"/>
  </r>
  <r>
    <x v="55"/>
    <x v="55"/>
    <s v="Heyden"/>
    <s v="WRI1005765"/>
    <n v="875"/>
    <n v="52.382800000000003"/>
    <n v="8.9960000000000004"/>
    <x v="6"/>
    <m/>
    <m/>
    <m/>
    <x v="25"/>
    <s v="E.ON Kraftwerke GmbH"/>
    <s v="Open Power System Data"/>
    <s v="http://data.open-power-system-data.org/"/>
    <s v="CARMA"/>
    <m/>
    <m/>
    <m/>
    <m/>
    <n v="3084.143"/>
    <n v="5299.6950461204196"/>
  </r>
  <r>
    <x v="55"/>
    <x v="55"/>
    <s v="Himmelstadt Solar Power Plant"/>
    <s v="WRI1030248"/>
    <n v="4.3"/>
    <n v="49.924399999999999"/>
    <n v="9.7401"/>
    <x v="7"/>
    <m/>
    <m/>
    <m/>
    <x v="0"/>
    <m/>
    <s v="Enerparc AG"/>
    <s v="http://www.enerparc.de"/>
    <s v="Industry About"/>
    <m/>
    <m/>
    <m/>
    <m/>
    <m/>
    <n v="39.825912750547403"/>
  </r>
  <r>
    <x v="55"/>
    <x v="55"/>
    <s v="Hinzerath Solar Power Plant"/>
    <s v="WRI1030256"/>
    <n v="1.4"/>
    <n v="49.843000000000004"/>
    <n v="7.1833"/>
    <x v="7"/>
    <m/>
    <m/>
    <m/>
    <x v="0"/>
    <m/>
    <s v="Conecon GmbH"/>
    <s v="http://www.conecon.com"/>
    <s v="Industry About"/>
    <m/>
    <m/>
    <m/>
    <m/>
    <m/>
    <n v="12.9665762443642"/>
  </r>
  <r>
    <x v="55"/>
    <x v="55"/>
    <s v="Hohenerxleben Solar Power Plant"/>
    <s v="WRI1030099"/>
    <n v="1.3"/>
    <n v="51.849200000000003"/>
    <n v="11.6594"/>
    <x v="7"/>
    <m/>
    <m/>
    <m/>
    <x v="0"/>
    <m/>
    <s v="Enerparc AG"/>
    <s v="http://www.enerparc.de"/>
    <s v="Industry About"/>
    <m/>
    <m/>
    <m/>
    <m/>
    <m/>
    <n v="12.040392226909599"/>
  </r>
  <r>
    <x v="55"/>
    <x v="55"/>
    <s v="Hohenthurm Solar Power Plant"/>
    <s v="WRI1030131"/>
    <n v="4.3"/>
    <n v="51.525799999999997"/>
    <n v="12.1023"/>
    <x v="7"/>
    <m/>
    <m/>
    <m/>
    <x v="0"/>
    <m/>
    <s v="Enerparc AG"/>
    <s v="http://www.enerparc.de"/>
    <s v="Industry About"/>
    <m/>
    <m/>
    <m/>
    <m/>
    <m/>
    <n v="39.825912750547403"/>
  </r>
  <r>
    <x v="55"/>
    <x v="55"/>
    <s v="Hohenwarte"/>
    <s v="WRI1005828"/>
    <n v="377.6"/>
    <n v="50.6038"/>
    <n v="11.475199999999999"/>
    <x v="0"/>
    <m/>
    <m/>
    <m/>
    <x v="30"/>
    <s v="Vattenfall Europe Generation AG"/>
    <s v="Open Power System Data"/>
    <s v="http://data.open-power-system-data.org/"/>
    <s v="Open Power System Data"/>
    <m/>
    <m/>
    <m/>
    <m/>
    <m/>
    <n v="962.29548982882704"/>
  </r>
  <r>
    <x v="55"/>
    <x v="55"/>
    <s v="Holthausen"/>
    <s v="WRI1005829"/>
    <n v="84"/>
    <n v="51.175600000000003"/>
    <n v="6.8380000000000001"/>
    <x v="1"/>
    <m/>
    <m/>
    <m/>
    <x v="116"/>
    <s v="Henkel AG &amp; Co.KGaA"/>
    <s v="Open Power System Data"/>
    <s v="http://data.open-power-system-data.org/"/>
    <s v="Open Power System Data"/>
    <m/>
    <m/>
    <m/>
    <m/>
    <m/>
    <n v="214.10669149926801"/>
  </r>
  <r>
    <x v="55"/>
    <x v="55"/>
    <s v="Holzgï¿½nz Solar Power Plant"/>
    <s v="WRI1030382"/>
    <n v="4.7"/>
    <n v="48.022799999999997"/>
    <n v="10.2692"/>
    <x v="7"/>
    <m/>
    <m/>
    <m/>
    <x v="0"/>
    <m/>
    <s v="Juwi Solar GmbH"/>
    <s v="http://www.juwi.com"/>
    <s v="Industry About"/>
    <m/>
    <m/>
    <m/>
    <m/>
    <m/>
    <n v="43.530648820365798"/>
  </r>
  <r>
    <x v="55"/>
    <x v="55"/>
    <s v="Horgau Solar Power Plant"/>
    <s v="WRI1030358"/>
    <n v="5"/>
    <n v="48.4009"/>
    <n v="10.662000000000001"/>
    <x v="7"/>
    <m/>
    <m/>
    <m/>
    <x v="0"/>
    <m/>
    <s v="Sunics Solar GmbH"/>
    <s v="http://www.sunics-solar.de"/>
    <s v="Industry About"/>
    <m/>
    <m/>
    <m/>
    <m/>
    <m/>
    <n v="46.309200872729598"/>
  </r>
  <r>
    <x v="55"/>
    <x v="55"/>
    <s v="Huckingen"/>
    <s v="WRI1005830"/>
    <n v="606"/>
    <n v="51.367899999999999"/>
    <n v="6.7167000000000003"/>
    <x v="1"/>
    <m/>
    <m/>
    <m/>
    <x v="0"/>
    <s v="HÃ¼ttenwerke Krupp Mannesmann GmbH"/>
    <s v="Open Power System Data"/>
    <s v="http://data.open-power-system-data.org/"/>
    <s v="Open Power System Data"/>
    <m/>
    <m/>
    <m/>
    <m/>
    <n v="2165.1410000000001"/>
    <n v="1544.6268458161401"/>
  </r>
  <r>
    <x v="55"/>
    <x v="55"/>
    <s v="Humlangen Solar Power Plant"/>
    <s v="WRI1030366"/>
    <n v="2.5"/>
    <n v="48.2943"/>
    <n v="9.9562000000000008"/>
    <x v="7"/>
    <m/>
    <m/>
    <m/>
    <x v="0"/>
    <m/>
    <s v="Solar-Konzept GmbH"/>
    <s v="http://www.solar-konzept.de"/>
    <s v="Industry About"/>
    <m/>
    <m/>
    <m/>
    <m/>
    <m/>
    <n v="23.154600436364799"/>
  </r>
  <r>
    <x v="55"/>
    <x v="55"/>
    <s v="Humtrup Solar Power Plant"/>
    <s v="WRI1030021"/>
    <n v="2.9"/>
    <n v="54.8521"/>
    <n v="8.8872"/>
    <x v="7"/>
    <m/>
    <m/>
    <m/>
    <x v="0"/>
    <m/>
    <s v="GP Joule GmbH"/>
    <s v="http://www.gp-joule.eu"/>
    <s v="Industry About"/>
    <m/>
    <m/>
    <m/>
    <m/>
    <m/>
    <n v="26.859336506183102"/>
  </r>
  <r>
    <x v="55"/>
    <x v="55"/>
    <s v="Huntorf"/>
    <s v="WRI1005831"/>
    <n v="321"/>
    <n v="53.189700000000002"/>
    <n v="8.4086999999999996"/>
    <x v="1"/>
    <m/>
    <m/>
    <m/>
    <x v="2"/>
    <s v="E.ON Kraftwerke GmbH"/>
    <s v="Open Power System Data"/>
    <s v="http://data.open-power-system-data.org/"/>
    <s v="Open Power System Data"/>
    <m/>
    <m/>
    <m/>
    <m/>
    <n v="0.97"/>
    <n v="818.19342822934595"/>
  </r>
  <r>
    <x v="55"/>
    <x v="55"/>
    <s v="Hurlach Solar Power Plant"/>
    <s v="WRI1030379"/>
    <n v="4.3"/>
    <n v="48.107399999999998"/>
    <n v="10.8538"/>
    <x v="7"/>
    <m/>
    <m/>
    <m/>
    <x v="0"/>
    <m/>
    <s v="Solarparc GmbH"/>
    <s v="http://www.solarparc.de"/>
    <s v="Industry About"/>
    <m/>
    <m/>
    <m/>
    <m/>
    <m/>
    <n v="39.825912750547403"/>
  </r>
  <r>
    <x v="55"/>
    <x v="55"/>
    <s v="Hutthurm Solar Power Plant"/>
    <s v="WRI1030332"/>
    <n v="1.6"/>
    <n v="48.6586"/>
    <n v="13.4617"/>
    <x v="7"/>
    <m/>
    <m/>
    <m/>
    <x v="0"/>
    <m/>
    <s v="Carpevigo AG"/>
    <s v="http://www.carpevigo.de"/>
    <s v="Industry About"/>
    <m/>
    <m/>
    <m/>
    <m/>
    <m/>
    <n v="14.818944279273399"/>
  </r>
  <r>
    <x v="55"/>
    <x v="55"/>
    <s v="HÃ¤usern"/>
    <s v="WRI1005729"/>
    <n v="100"/>
    <n v="47.754600000000003"/>
    <n v="8.1879000000000008"/>
    <x v="0"/>
    <m/>
    <m/>
    <m/>
    <x v="89"/>
    <s v="Schluchseewerk Aktiengesellschaft"/>
    <s v="Open Power System Data"/>
    <s v="http://data.open-power-system-data.org/"/>
    <s v="Open Power System Data"/>
    <m/>
    <m/>
    <m/>
    <m/>
    <m/>
    <n v="254.84520387415901"/>
  </r>
  <r>
    <x v="55"/>
    <x v="55"/>
    <s v="HÃ¶chstÃ¤dt"/>
    <s v="WRI1005827"/>
    <n v="10"/>
    <n v="48.603200000000001"/>
    <n v="10.582700000000001"/>
    <x v="0"/>
    <m/>
    <m/>
    <m/>
    <x v="24"/>
    <s v="Mittlere Donau Kraftwerke AG"/>
    <s v="Open Power System Data"/>
    <s v="http://data.open-power-system-data.org/"/>
    <s v="Open Power System Data"/>
    <m/>
    <m/>
    <m/>
    <m/>
    <m/>
    <n v="25.484520387415898"/>
  </r>
  <r>
    <x v="55"/>
    <x v="55"/>
    <s v="Hï¿½heinï¿½d Solar Power Plant"/>
    <s v="WRI1030295"/>
    <n v="2.1"/>
    <n v="49.286200000000001"/>
    <n v="7.5805999999999996"/>
    <x v="7"/>
    <m/>
    <m/>
    <m/>
    <x v="0"/>
    <m/>
    <s v="Pfalzsolar GmbH"/>
    <s v="http://pfalzsolar.de"/>
    <s v="Industry About"/>
    <m/>
    <m/>
    <m/>
    <m/>
    <m/>
    <n v="19.4498643665464"/>
  </r>
  <r>
    <x v="55"/>
    <x v="55"/>
    <s v="Hï¿½rlkofen Solar Power Plant"/>
    <s v="WRI1030368"/>
    <n v="3.7"/>
    <n v="48.239100000000001"/>
    <n v="11.9467"/>
    <x v="7"/>
    <m/>
    <m/>
    <m/>
    <x v="0"/>
    <m/>
    <s v="Gehrlicher Solar AG"/>
    <s v="http://www.gehrlicher.com"/>
    <s v="Industry About"/>
    <m/>
    <m/>
    <m/>
    <m/>
    <m/>
    <n v="34.268808645819902"/>
  </r>
  <r>
    <x v="55"/>
    <x v="55"/>
    <s v="Hï¿½ttigweiler Solar Power Plant"/>
    <s v="WRI1030287"/>
    <n v="2.2999999999999998"/>
    <n v="49.384300000000003"/>
    <n v="7.0613999999999999"/>
    <x v="7"/>
    <m/>
    <m/>
    <m/>
    <x v="0"/>
    <m/>
    <s v="Solarkraftwerk Hï¿½ttigweiler (Illingen)"/>
    <s v="https://www.enovos.de"/>
    <s v="Industry About"/>
    <m/>
    <m/>
    <m/>
    <m/>
    <m/>
    <n v="21.302232401455601"/>
  </r>
  <r>
    <x v="55"/>
    <x v="55"/>
    <s v="IHKW Andernach"/>
    <s v="WRI1005833"/>
    <n v="12.5"/>
    <n v="50.434899999999999"/>
    <n v="7.4321000000000002"/>
    <x v="8"/>
    <m/>
    <m/>
    <m/>
    <x v="11"/>
    <s v="IHKW Industrieheizkraftwerk Andernach GmbH"/>
    <s v="Open Power System Data"/>
    <s v="http://data.open-power-system-data.org/"/>
    <s v="Open Power System Data"/>
    <m/>
    <m/>
    <m/>
    <m/>
    <m/>
    <n v="106.23583836858"/>
  </r>
  <r>
    <x v="55"/>
    <x v="55"/>
    <s v="IHKW Heidenheim"/>
    <s v="WRI1005834"/>
    <n v="26.5"/>
    <n v="48.670099999999998"/>
    <n v="10.150600000000001"/>
    <x v="1"/>
    <m/>
    <m/>
    <m/>
    <x v="0"/>
    <s v="Voith Dienstleistungen und GrundstÃ¼cks GmbH &amp; Co. KG"/>
    <s v="Open Power System Data"/>
    <s v="http://data.open-power-system-data.org/"/>
    <s v="Open Power System Data"/>
    <m/>
    <m/>
    <m/>
    <m/>
    <m/>
    <n v="67.545563389650098"/>
  </r>
  <r>
    <x v="55"/>
    <x v="55"/>
    <s v="IKS PCK Schwedt"/>
    <s v="WRI1005835"/>
    <n v="333.5"/>
    <n v="53.098199999999999"/>
    <n v="14.234500000000001"/>
    <x v="3"/>
    <m/>
    <m/>
    <m/>
    <x v="0"/>
    <s v="PCK Raffinerie GmbH"/>
    <s v="Open Power System Data"/>
    <s v="http://data.open-power-system-data.org/"/>
    <s v="Open Power System Data"/>
    <m/>
    <m/>
    <m/>
    <m/>
    <n v="1653.086"/>
    <n v="661.92357603815901"/>
  </r>
  <r>
    <x v="55"/>
    <x v="55"/>
    <s v="IKW"/>
    <s v="WRI1005836"/>
    <n v="101"/>
    <n v="52.167400000000001"/>
    <n v="14.627000000000001"/>
    <x v="2"/>
    <m/>
    <m/>
    <m/>
    <x v="12"/>
    <s v="Arcelor Mittal EisenhÃ¼ttenstadt GmbH"/>
    <s v="Open Power System Data"/>
    <s v="http://data.open-power-system-data.org/"/>
    <s v="Open Power System Data"/>
    <m/>
    <m/>
    <m/>
    <m/>
    <m/>
    <n v="269.94715286035103"/>
  </r>
  <r>
    <x v="55"/>
    <x v="55"/>
    <s v="IKW RÃ¼dersdorf"/>
    <s v="WRI1005837"/>
    <n v="30"/>
    <n v="52.490299999999998"/>
    <n v="13.8299"/>
    <x v="8"/>
    <m/>
    <m/>
    <m/>
    <x v="11"/>
    <s v="Vattenfall Europe New Energy Ecopower GmbH"/>
    <s v="Open Power System Data"/>
    <s v="http://data.open-power-system-data.org/"/>
    <s v="Open Power System Data"/>
    <m/>
    <m/>
    <m/>
    <m/>
    <m/>
    <n v="254.96601208459199"/>
  </r>
  <r>
    <x v="55"/>
    <x v="55"/>
    <s v="ILK-EKT"/>
    <s v="WRI1005838"/>
    <n v="14"/>
    <n v="51.799900000000001"/>
    <n v="11.758100000000001"/>
    <x v="2"/>
    <m/>
    <m/>
    <m/>
    <x v="94"/>
    <s v="InfraLeuna GmbH"/>
    <s v="Open Power System Data"/>
    <s v="http://data.open-power-system-data.org/"/>
    <s v="Open Power System Data"/>
    <m/>
    <m/>
    <m/>
    <m/>
    <m/>
    <n v="37.418417228167499"/>
  </r>
  <r>
    <x v="55"/>
    <x v="55"/>
    <s v="ILK-GuD"/>
    <s v="WRI1005839"/>
    <n v="135.69999999999999"/>
    <n v="51.299799999999998"/>
    <n v="12.019299999999999"/>
    <x v="1"/>
    <m/>
    <m/>
    <m/>
    <x v="85"/>
    <s v="InfraLeuna GmbH"/>
    <s v="Open Power System Data"/>
    <s v="http://data.open-power-system-data.org/"/>
    <s v="Open Power System Data"/>
    <m/>
    <m/>
    <m/>
    <m/>
    <m/>
    <n v="345.88426233869802"/>
  </r>
  <r>
    <x v="55"/>
    <x v="55"/>
    <s v="INEOS Kraftwerk"/>
    <s v="WRI1005846"/>
    <n v="24"/>
    <n v="51.469299999999997"/>
    <n v="6.6436000000000002"/>
    <x v="1"/>
    <m/>
    <m/>
    <m/>
    <x v="42"/>
    <s v="INEOS Solvents Germany GmbH"/>
    <s v="Open Power System Data"/>
    <s v="http://data.open-power-system-data.org/"/>
    <s v="Open Power System Data"/>
    <m/>
    <m/>
    <m/>
    <m/>
    <m/>
    <n v="61.173340428362302"/>
  </r>
  <r>
    <x v="55"/>
    <x v="55"/>
    <s v="ISAR-2"/>
    <s v="WRI1005849"/>
    <n v="1485"/>
    <n v="48.604900000000001"/>
    <n v="12.2936"/>
    <x v="5"/>
    <m/>
    <m/>
    <m/>
    <x v="14"/>
    <m/>
    <s v="IAEA"/>
    <s v="https://www.iaea.org/PRIS/CountryStatistics/CountryStatisticsLandingPage.aspx"/>
    <s v="GEODB"/>
    <m/>
    <m/>
    <m/>
    <m/>
    <n v="10381.219999999999"/>
    <n v="12911.696804225199"/>
  </r>
  <r>
    <x v="55"/>
    <x v="55"/>
    <s v="IbbenbÃ¼ren"/>
    <s v="WRI1005832"/>
    <n v="794"/>
    <n v="52.288800000000002"/>
    <n v="7.7478999999999996"/>
    <x v="6"/>
    <m/>
    <m/>
    <m/>
    <x v="3"/>
    <s v="RWE Generation SE"/>
    <s v="Open Power System Data"/>
    <s v="http://data.open-power-system-data.org/"/>
    <s v="CARMA"/>
    <m/>
    <m/>
    <m/>
    <m/>
    <n v="3540.277"/>
    <n v="4809.0947047081299"/>
  </r>
  <r>
    <x v="55"/>
    <x v="55"/>
    <s v="Idenheim Solar Power Plant"/>
    <s v="WRI1030251"/>
    <n v="3.9"/>
    <n v="49.889499999999998"/>
    <n v="6.5593000000000004"/>
    <x v="7"/>
    <m/>
    <m/>
    <m/>
    <x v="0"/>
    <m/>
    <s v="SYBAC Solar GmbH"/>
    <s v="http://www.sybac-solar.de"/>
    <s v="Industry About"/>
    <m/>
    <m/>
    <m/>
    <m/>
    <m/>
    <n v="36.121176680729"/>
  </r>
  <r>
    <x v="55"/>
    <x v="55"/>
    <s v="Igenhausen Solar Power Plant"/>
    <s v="WRI1030354"/>
    <n v="3.7"/>
    <n v="48.472000000000001"/>
    <n v="11.0329"/>
    <x v="7"/>
    <m/>
    <m/>
    <m/>
    <x v="0"/>
    <m/>
    <s v="Conecon GmbH"/>
    <s v="http://www.conecon.com"/>
    <s v="Industry About"/>
    <m/>
    <m/>
    <m/>
    <m/>
    <m/>
    <n v="34.268808645819902"/>
  </r>
  <r>
    <x v="55"/>
    <x v="55"/>
    <s v="Ilbesheim Solar Power Plant"/>
    <s v="WRI1030265"/>
    <n v="6.4"/>
    <n v="49.693100000000001"/>
    <n v="8.0422999999999991"/>
    <x v="7"/>
    <m/>
    <m/>
    <m/>
    <x v="0"/>
    <m/>
    <s v="Juwi Solar GmbH"/>
    <s v="http://www.juwi.com"/>
    <s v="Industry About"/>
    <m/>
    <m/>
    <m/>
    <m/>
    <m/>
    <n v="59.275777117093902"/>
  </r>
  <r>
    <x v="55"/>
    <x v="55"/>
    <s v="Ilfeld Solar Power Plant"/>
    <s v="WRI1030125"/>
    <n v="5.6"/>
    <n v="51.574399999999997"/>
    <n v="10.7796"/>
    <x v="7"/>
    <m/>
    <m/>
    <m/>
    <x v="0"/>
    <m/>
    <s v="Mainz Solar GmbH"/>
    <s v="http://www.cs-solarservice.com"/>
    <s v="Industry About"/>
    <m/>
    <m/>
    <m/>
    <m/>
    <m/>
    <n v="51.866304977457098"/>
  </r>
  <r>
    <x v="55"/>
    <x v="55"/>
    <s v="Immenreuth Solar Power Plant"/>
    <s v="WRI1030249"/>
    <n v="5.8"/>
    <n v="49.917099999999998"/>
    <n v="11.8802"/>
    <x v="7"/>
    <m/>
    <m/>
    <m/>
    <x v="0"/>
    <m/>
    <s v="Enerparc AG"/>
    <s v="http://www.enerparc.de"/>
    <s v="Industry About"/>
    <m/>
    <m/>
    <m/>
    <m/>
    <m/>
    <n v="53.718673012366303"/>
  </r>
  <r>
    <x v="55"/>
    <x v="55"/>
    <s v="Inden Solar Power Plant"/>
    <s v="WRI1030199"/>
    <n v="3.8"/>
    <n v="50.843600000000002"/>
    <n v="6.3390000000000004"/>
    <x v="7"/>
    <m/>
    <m/>
    <m/>
    <x v="0"/>
    <m/>
    <s v="F&amp;S Solar Concept GmbH"/>
    <s v="http://www.fs-sun.com"/>
    <s v="Industry About"/>
    <m/>
    <m/>
    <m/>
    <m/>
    <m/>
    <n v="35.194992663274498"/>
  </r>
  <r>
    <x v="55"/>
    <x v="55"/>
    <s v="Industrie-Kraftwerk"/>
    <s v="WRI1005840"/>
    <n v="79"/>
    <n v="51.564900000000002"/>
    <n v="6.5781999999999998"/>
    <x v="6"/>
    <m/>
    <m/>
    <m/>
    <x v="20"/>
    <s v="Solvay Chemicals GmbH"/>
    <s v="Open Power System Data"/>
    <s v="http://data.open-power-system-data.org/"/>
    <s v="Open Power System Data"/>
    <m/>
    <m/>
    <m/>
    <m/>
    <m/>
    <n v="478.48675273544302"/>
  </r>
  <r>
    <x v="55"/>
    <x v="55"/>
    <s v="Industriekraftwerk Bernburg (IKB)"/>
    <s v="WRI1005841"/>
    <n v="66"/>
    <n v="51.801200000000001"/>
    <n v="11.7544"/>
    <x v="1"/>
    <m/>
    <m/>
    <m/>
    <x v="85"/>
    <s v="Solvay Chemicals GmbH"/>
    <s v="Open Power System Data"/>
    <s v="http://data.open-power-system-data.org/"/>
    <s v="Open Power System Data"/>
    <m/>
    <m/>
    <m/>
    <m/>
    <m/>
    <n v="168.22668617799599"/>
  </r>
  <r>
    <x v="55"/>
    <x v="55"/>
    <s v="Industriekraftwerk Breuberg"/>
    <s v="WRI1005842"/>
    <n v="11.4"/>
    <n v="49.8108"/>
    <n v="9.0116999999999994"/>
    <x v="1"/>
    <m/>
    <m/>
    <m/>
    <x v="54"/>
    <s v="Industriekraftwerk Breuberg GmbH / Pirelli Deutschland GmbH"/>
    <s v="Open Power System Data"/>
    <s v="http://data.open-power-system-data.org/"/>
    <s v="Open Power System Data"/>
    <m/>
    <m/>
    <m/>
    <m/>
    <m/>
    <n v="29.0573367034721"/>
  </r>
  <r>
    <x v="55"/>
    <x v="55"/>
    <s v="Industriekraftwerk Greifswald"/>
    <s v="WRI1005843"/>
    <n v="37.700000000000003"/>
    <n v="54.137900000000002"/>
    <n v="13.6671"/>
    <x v="1"/>
    <m/>
    <m/>
    <m/>
    <x v="29"/>
    <s v="Industriekraftwerk Greifswald GmbH"/>
    <s v="Open Power System Data"/>
    <s v="http://data.open-power-system-data.org/"/>
    <s v="Open Power System Data"/>
    <m/>
    <m/>
    <m/>
    <m/>
    <m/>
    <n v="96.093122256219203"/>
  </r>
  <r>
    <x v="55"/>
    <x v="55"/>
    <s v="Industriekraftwerk Ludwigshafen"/>
    <s v="WRI1005844"/>
    <n v="12"/>
    <n v="49.453200000000002"/>
    <n v="8.4336000000000002"/>
    <x v="1"/>
    <m/>
    <m/>
    <m/>
    <x v="27"/>
    <s v="MVV Energie AG"/>
    <s v="Open Power System Data"/>
    <s v="http://data.open-power-system-data.org/"/>
    <s v="Open Power System Data"/>
    <m/>
    <m/>
    <m/>
    <m/>
    <m/>
    <n v="30.586670214181101"/>
  </r>
  <r>
    <x v="55"/>
    <x v="55"/>
    <s v="Industriepark Werk Gendorf"/>
    <s v="WRI1005845"/>
    <n v="49"/>
    <n v="48.1768"/>
    <n v="12.730600000000001"/>
    <x v="1"/>
    <m/>
    <m/>
    <m/>
    <x v="31"/>
    <s v="InfraServ GmbH &amp; Co. Gendorf KG"/>
    <s v="Open Power System Data"/>
    <s v="http://data.open-power-system-data.org/"/>
    <s v="Open Power System Data"/>
    <m/>
    <m/>
    <m/>
    <m/>
    <m/>
    <n v="124.895570041239"/>
  </r>
  <r>
    <x v="55"/>
    <x v="55"/>
    <s v="Ingolstadt"/>
    <s v="WRI1005847"/>
    <n v="19.8"/>
    <n v="48.750300000000003"/>
    <n v="11.4122"/>
    <x v="0"/>
    <m/>
    <m/>
    <m/>
    <x v="7"/>
    <s v="Donau-Wasserkraft AG"/>
    <s v="Open Power System Data"/>
    <s v="http://data.open-power-system-data.org/"/>
    <s v="Open Power System Data"/>
    <m/>
    <m/>
    <m/>
    <m/>
    <m/>
    <n v="50.459350367083601"/>
  </r>
  <r>
    <x v="55"/>
    <x v="55"/>
    <s v="Itzehoe"/>
    <s v="WRI1005850"/>
    <n v="88"/>
    <n v="53.9664"/>
    <n v="9.4495000000000005"/>
    <x v="3"/>
    <m/>
    <m/>
    <m/>
    <x v="50"/>
    <s v="E.ON Kraftwerke GmbH"/>
    <s v="Open Power System Data"/>
    <s v="http://data.open-power-system-data.org/"/>
    <s v="Open Power System Data"/>
    <m/>
    <m/>
    <m/>
    <m/>
    <m/>
    <n v="174.66049382716"/>
  </r>
  <r>
    <x v="55"/>
    <x v="55"/>
    <s v="Jesserndorf Solar Power Plant"/>
    <s v="WRI1030232"/>
    <n v="1"/>
    <n v="50.092300000000002"/>
    <n v="10.6846"/>
    <x v="7"/>
    <m/>
    <m/>
    <m/>
    <x v="0"/>
    <m/>
    <s v="Gehrlicher Solar AG"/>
    <s v="http://www.gehrlicher.com"/>
    <s v="Industry About"/>
    <m/>
    <m/>
    <m/>
    <m/>
    <m/>
    <n v="9.2618401745459202"/>
  </r>
  <r>
    <x v="55"/>
    <x v="55"/>
    <s v="Jochenstein"/>
    <s v="WRI1005851"/>
    <n v="66"/>
    <n v="48.519599999999997"/>
    <n v="13.708500000000001"/>
    <x v="0"/>
    <m/>
    <m/>
    <m/>
    <x v="107"/>
    <s v="Innwerk AG"/>
    <s v="Open Power System Data"/>
    <s v="http://data.open-power-system-data.org/"/>
    <s v="Open Power System Data"/>
    <m/>
    <m/>
    <m/>
    <m/>
    <m/>
    <n v="168.197834556945"/>
  </r>
  <r>
    <x v="55"/>
    <x v="55"/>
    <s v="Jocksdorf Solar Power Plant"/>
    <s v="WRI1030113"/>
    <n v="103.9"/>
    <n v="51.659700000000001"/>
    <n v="14.626099999999999"/>
    <x v="7"/>
    <m/>
    <m/>
    <m/>
    <x v="0"/>
    <m/>
    <s v="Mï¿½hring Energie GmbH"/>
    <s v="http://www.moehring-energie.de"/>
    <s v="Industry About"/>
    <m/>
    <m/>
    <m/>
    <m/>
    <m/>
    <n v="962.30519413532102"/>
  </r>
  <r>
    <x v="55"/>
    <x v="55"/>
    <s v="Jï¿½lich Solar Power Plant"/>
    <s v="WRI1030197"/>
    <n v="1.5"/>
    <n v="50.914999999999999"/>
    <n v="6.3875999999999999"/>
    <x v="7"/>
    <m/>
    <m/>
    <m/>
    <x v="0"/>
    <m/>
    <s v="Deutsches Zentrum fï¿½r Luft- und Raumfahrt eV (DLR)"/>
    <s v="http://www.dlr.de"/>
    <s v="Industry About"/>
    <m/>
    <m/>
    <m/>
    <m/>
    <m/>
    <n v="13.8927602618188"/>
  </r>
  <r>
    <x v="55"/>
    <x v="55"/>
    <s v="K&amp;N PFK AG EV"/>
    <s v="WRI1005852"/>
    <n v="12.75"/>
    <n v="51.051299999999998"/>
    <n v="13.0166"/>
    <x v="1"/>
    <m/>
    <m/>
    <m/>
    <x v="95"/>
    <s v="KÃ¼bler &amp; Niethammer Papierfabrik Kriebstein AG"/>
    <s v="Open Power System Data"/>
    <s v="http://data.open-power-system-data.org/"/>
    <s v="Open Power System Data"/>
    <m/>
    <m/>
    <m/>
    <m/>
    <m/>
    <n v="32.498337102567497"/>
  </r>
  <r>
    <x v="55"/>
    <x v="55"/>
    <s v="KNG Kraftwerk Rostock"/>
    <s v="WRI1005866"/>
    <n v="514"/>
    <n v="54.142800000000001"/>
    <n v="12.132899999999999"/>
    <x v="6"/>
    <m/>
    <m/>
    <m/>
    <x v="85"/>
    <s v="EnBW Energie Baden-WÃ¼rttemberg AG"/>
    <s v="Open Power System Data"/>
    <s v="http://data.open-power-system-data.org/"/>
    <s v="CARMA"/>
    <m/>
    <m/>
    <m/>
    <m/>
    <n v="2787.3710000000001"/>
    <n v="3113.1922899495898"/>
  </r>
  <r>
    <x v="55"/>
    <x v="55"/>
    <s v="KW Hafen"/>
    <s v="WRI1005901"/>
    <n v="33"/>
    <n v="53.1248"/>
    <n v="8.7288999999999994"/>
    <x v="8"/>
    <m/>
    <m/>
    <m/>
    <x v="11"/>
    <s v="swb Entsorgung GmbH &amp; Co. KG"/>
    <s v="Open Power System Data"/>
    <s v="http://data.open-power-system-data.org/"/>
    <s v="Open Power System Data"/>
    <m/>
    <m/>
    <m/>
    <m/>
    <m/>
    <n v="280.46261329305099"/>
  </r>
  <r>
    <x v="55"/>
    <x v="55"/>
    <s v="KW Hafen"/>
    <s v="WRI1005902"/>
    <n v="427"/>
    <n v="53.124899999999997"/>
    <n v="8.7286999999999999"/>
    <x v="6"/>
    <m/>
    <m/>
    <m/>
    <x v="66"/>
    <s v="swb Erzeugung GmbH &amp; Co. KG"/>
    <s v="Open Power System Data"/>
    <s v="http://data.open-power-system-data.org/"/>
    <s v="Open Power System Data"/>
    <m/>
    <m/>
    <m/>
    <m/>
    <n v="1615.605"/>
    <n v="2586.25118250676"/>
  </r>
  <r>
    <x v="55"/>
    <x v="55"/>
    <s v="KW Hastedt"/>
    <s v="WRI1005903"/>
    <n v="119"/>
    <n v="53.060099999999998"/>
    <n v="8.8733000000000004"/>
    <x v="6"/>
    <m/>
    <m/>
    <m/>
    <x v="49"/>
    <s v="swb Erzeugung GmbH &amp; Co. KG"/>
    <s v="Open Power System Data"/>
    <s v="http://data.open-power-system-data.org/"/>
    <s v="Open Power System Data"/>
    <m/>
    <m/>
    <m/>
    <m/>
    <m/>
    <n v="720.75852627237703"/>
  </r>
  <r>
    <x v="55"/>
    <x v="55"/>
    <s v="KW Herne"/>
    <s v="WRI1005904"/>
    <n v="729"/>
    <n v="51.550800000000002"/>
    <n v="7.1875"/>
    <x v="6"/>
    <m/>
    <m/>
    <m/>
    <x v="0"/>
    <s v="Steag GmbH"/>
    <s v="Open Power System Data"/>
    <s v="http://data.open-power-system-data.org/"/>
    <s v="Open Power System Data"/>
    <m/>
    <m/>
    <m/>
    <m/>
    <n v="2352.9090000000001"/>
    <n v="4415.4030727106101"/>
  </r>
  <r>
    <x v="55"/>
    <x v="55"/>
    <s v="KW JÃ¤nschwalde"/>
    <s v="WRI1005906"/>
    <n v="2790"/>
    <n v="51.834400000000002"/>
    <n v="14.459"/>
    <x v="6"/>
    <m/>
    <m/>
    <m/>
    <x v="0"/>
    <s v="Vattenfall Europe Generation AG"/>
    <s v="Open Power System Data"/>
    <s v="http://data.open-power-system-data.org/"/>
    <s v="Open Power System Data"/>
    <m/>
    <m/>
    <m/>
    <m/>
    <n v="19614.47"/>
    <n v="16898.456204201098"/>
  </r>
  <r>
    <x v="55"/>
    <x v="55"/>
    <s v="KW Kirchlengern"/>
    <s v="WRI1005909"/>
    <n v="201.5"/>
    <n v="52.195099999999996"/>
    <n v="8.6481999999999992"/>
    <x v="1"/>
    <m/>
    <m/>
    <m/>
    <x v="9"/>
    <s v="Energieservice Westfalen Weser GmbH"/>
    <s v="Open Power System Data"/>
    <s v="http://data.open-power-system-data.org/"/>
    <s v="Open Power System Data"/>
    <m/>
    <m/>
    <m/>
    <m/>
    <m/>
    <n v="513.60117067979195"/>
  </r>
  <r>
    <x v="55"/>
    <x v="55"/>
    <s v="KW LÃ¼nen"/>
    <s v="WRI1005911"/>
    <n v="473"/>
    <n v="51.613999999999997"/>
    <n v="7.4813000000000001"/>
    <x v="6"/>
    <m/>
    <m/>
    <m/>
    <x v="0"/>
    <s v="Steag GmbH"/>
    <s v="Open Power System Data"/>
    <s v="http://data.open-power-system-data.org/"/>
    <s v="Open Power System Data"/>
    <m/>
    <m/>
    <m/>
    <m/>
    <n v="2605.0349999999999"/>
    <n v="2864.8637220742298"/>
  </r>
  <r>
    <x v="55"/>
    <x v="55"/>
    <s v="KW MittelsbÃ¼ren"/>
    <s v="WRI1005912"/>
    <n v="198"/>
    <n v="53.128900000000002"/>
    <n v="8.6852"/>
    <x v="3"/>
    <m/>
    <m/>
    <m/>
    <x v="0"/>
    <s v="swb Erzeugung GmbH &amp; Co. KG"/>
    <s v="Open Power System Data"/>
    <s v="http://data.open-power-system-data.org/"/>
    <s v="Open Power System Data"/>
    <m/>
    <m/>
    <m/>
    <m/>
    <n v="952.64499999999998"/>
    <n v="392.98611111111097"/>
  </r>
  <r>
    <x v="55"/>
    <x v="55"/>
    <s v="KW Rheinfelden"/>
    <s v="WRI1005913"/>
    <n v="46.7"/>
    <n v="47.569899999999997"/>
    <n v="7.8101000000000003"/>
    <x v="0"/>
    <m/>
    <m/>
    <m/>
    <x v="8"/>
    <s v="Energiedienst AG"/>
    <s v="Open Power System Data"/>
    <s v="http://data.open-power-system-data.org/"/>
    <s v="Open Power System Data"/>
    <m/>
    <m/>
    <m/>
    <m/>
    <m/>
    <n v="119.012710209232"/>
  </r>
  <r>
    <x v="55"/>
    <x v="55"/>
    <s v="KW Voerde"/>
    <s v="WRI1005915"/>
    <n v="1390"/>
    <n v="51.576500000000003"/>
    <n v="6.6894"/>
    <x v="6"/>
    <m/>
    <m/>
    <m/>
    <x v="0"/>
    <s v="Kraftwerk Voerde beschrÃ¤nkt haftende OHG"/>
    <s v="Open Power System Data"/>
    <s v="http://data.open-power-system-data.org/"/>
    <s v="Open Power System Data"/>
    <m/>
    <m/>
    <m/>
    <m/>
    <n v="4815.8819999999996"/>
    <n v="8418.9441304084394"/>
  </r>
  <r>
    <x v="55"/>
    <x v="55"/>
    <s v="KW Walsum"/>
    <s v="WRI1005916"/>
    <n v="1095"/>
    <n v="51.526699999999998"/>
    <n v="6.7187000000000001"/>
    <x v="6"/>
    <m/>
    <m/>
    <m/>
    <x v="0"/>
    <s v="Steag GmbH"/>
    <s v="Open Power System Data"/>
    <s v="http://data.open-power-system-data.org/"/>
    <s v="Open Power System Data"/>
    <m/>
    <m/>
    <m/>
    <m/>
    <n v="4128.9549999999999"/>
    <n v="6632.1898005735502"/>
  </r>
  <r>
    <x v="55"/>
    <x v="55"/>
    <s v="KW West"/>
    <s v="WRI1005917"/>
    <n v="640"/>
    <n v="51.579599999999999"/>
    <n v="6.6788999999999996"/>
    <x v="6"/>
    <m/>
    <m/>
    <m/>
    <x v="7"/>
    <s v="Steag GmbH"/>
    <s v="Open Power System Data"/>
    <s v="http://data.open-power-system-data.org/"/>
    <s v="Open Power System Data"/>
    <m/>
    <m/>
    <m/>
    <m/>
    <m/>
    <n v="3876.34837659093"/>
  </r>
  <r>
    <x v="55"/>
    <x v="55"/>
    <s v="KW Wyhlen"/>
    <s v="WRI1005918"/>
    <n v="37.9"/>
    <n v="47.552399999999999"/>
    <n v="7.6581000000000001"/>
    <x v="0"/>
    <m/>
    <m/>
    <m/>
    <x v="99"/>
    <s v="Energiedienst AG"/>
    <s v="Open Power System Data"/>
    <s v="http://data.open-power-system-data.org/"/>
    <s v="Open Power System Data"/>
    <m/>
    <m/>
    <m/>
    <m/>
    <m/>
    <n v="96.586332268306506"/>
  </r>
  <r>
    <x v="55"/>
    <x v="55"/>
    <s v="KWH"/>
    <s v="WRI1005919"/>
    <n v="102"/>
    <n v="52.366700000000002"/>
    <n v="9.7166999999999994"/>
    <x v="1"/>
    <m/>
    <m/>
    <m/>
    <x v="20"/>
    <s v="Stadtwerke Hannover AG"/>
    <s v="Open Power System Data"/>
    <s v="http://data.open-power-system-data.org/"/>
    <s v="Open Power System Data"/>
    <m/>
    <m/>
    <m/>
    <m/>
    <n v="6.21"/>
    <n v="259.98669682053998"/>
  </r>
  <r>
    <x v="55"/>
    <x v="55"/>
    <s v="KWK AOS GmbH"/>
    <s v="WRI1005920"/>
    <n v="30.7"/>
    <n v="53.657499999999999"/>
    <n v="9.5020000000000007"/>
    <x v="1"/>
    <m/>
    <m/>
    <m/>
    <x v="72"/>
    <s v="Aluminium Oxid Stade GmbH"/>
    <s v="Open Power System Data"/>
    <s v="http://data.open-power-system-data.org/"/>
    <s v="Open Power System Data"/>
    <m/>
    <m/>
    <m/>
    <m/>
    <m/>
    <n v="78.2508979646135"/>
  </r>
  <r>
    <x v="55"/>
    <x v="55"/>
    <s v="KWK GÃ¼tersloh"/>
    <s v="WRI1005921"/>
    <n v="12.1"/>
    <n v="51.915399999999998"/>
    <n v="8.4002999999999997"/>
    <x v="9"/>
    <m/>
    <m/>
    <m/>
    <x v="62"/>
    <s v="Pfleiderer GÃ¼tersloh GmbH"/>
    <s v="Open Power System Data"/>
    <s v="http://data.open-power-system-data.org/"/>
    <s v="Open Power System Data"/>
    <m/>
    <m/>
    <m/>
    <m/>
    <m/>
    <n v="316.84558690267602"/>
  </r>
  <r>
    <x v="55"/>
    <x v="55"/>
    <s v="KWK Neumarkt"/>
    <s v="WRI1005922"/>
    <n v="15.6"/>
    <n v="49.261299999999999"/>
    <n v="11.451599999999999"/>
    <x v="9"/>
    <m/>
    <m/>
    <m/>
    <x v="45"/>
    <s v="Pfleiderer Neumarkt GmbH"/>
    <s v="Open Power System Data"/>
    <s v="http://data.open-power-system-data.org/"/>
    <s v="Open Power System Data"/>
    <m/>
    <m/>
    <m/>
    <m/>
    <m/>
    <n v="408.49513683320203"/>
  </r>
  <r>
    <x v="55"/>
    <x v="55"/>
    <s v="KWK-Anlage Barby"/>
    <s v="WRI1005924"/>
    <n v="18"/>
    <n v="51.983199999999997"/>
    <n v="11.8766"/>
    <x v="1"/>
    <m/>
    <m/>
    <m/>
    <x v="95"/>
    <s v="Cargill Deutschland GmbH"/>
    <s v="Open Power System Data"/>
    <s v="http://data.open-power-system-data.org/"/>
    <s v="Open Power System Data"/>
    <m/>
    <m/>
    <m/>
    <m/>
    <m/>
    <n v="45.880005321271703"/>
  </r>
  <r>
    <x v="55"/>
    <x v="55"/>
    <s v="KWK-Anlage Krefeld DT"/>
    <s v="WRI1005925"/>
    <n v="25.8"/>
    <n v="51.339199999999998"/>
    <n v="6.6642000000000001"/>
    <x v="1"/>
    <m/>
    <m/>
    <m/>
    <x v="101"/>
    <s v="Cargill Deutschland GmbH"/>
    <s v="Open Power System Data"/>
    <s v="http://data.open-power-system-data.org/"/>
    <s v="Open Power System Data"/>
    <m/>
    <m/>
    <m/>
    <m/>
    <m/>
    <n v="65.761340960489505"/>
  </r>
  <r>
    <x v="55"/>
    <x v="55"/>
    <s v="KWK-Anlage Krefeld VM"/>
    <s v="WRI1005926"/>
    <n v="14"/>
    <n v="51.339199999999998"/>
    <n v="6.6642000000000001"/>
    <x v="1"/>
    <m/>
    <m/>
    <m/>
    <x v="101"/>
    <s v="Cargill Deutschland GmbH"/>
    <s v="Open Power System Data"/>
    <s v="http://data.open-power-system-data.org/"/>
    <s v="Open Power System Data"/>
    <m/>
    <m/>
    <m/>
    <m/>
    <m/>
    <n v="35.684448583211299"/>
  </r>
  <r>
    <x v="55"/>
    <x v="55"/>
    <s v="KWKK Heidelberg"/>
    <s v="WRI1005927"/>
    <n v="13.5"/>
    <n v="49.421599999999998"/>
    <n v="8.6728000000000005"/>
    <x v="1"/>
    <m/>
    <m/>
    <m/>
    <x v="31"/>
    <s v="RWE Energiedienstleistungen GmbH"/>
    <s v="Open Power System Data"/>
    <s v="http://data.open-power-system-data.org/"/>
    <s v="Open Power System Data"/>
    <m/>
    <m/>
    <m/>
    <m/>
    <m/>
    <n v="34.410003990953797"/>
  </r>
  <r>
    <x v="55"/>
    <x v="55"/>
    <s v="KWM"/>
    <s v="WRI1005928"/>
    <n v="690"/>
    <n v="52.314999999999998"/>
    <n v="10.0914"/>
    <x v="6"/>
    <m/>
    <m/>
    <m/>
    <x v="66"/>
    <s v="Stadtwerke Hannover AG"/>
    <s v="Open Power System Data"/>
    <s v="http://data.open-power-system-data.org/"/>
    <s v="CARMA"/>
    <m/>
    <m/>
    <m/>
    <m/>
    <n v="2857.6790000000001"/>
    <n v="4179.1880935120998"/>
  </r>
  <r>
    <x v="55"/>
    <x v="55"/>
    <s v="Kachlet"/>
    <s v="WRI1005853"/>
    <n v="53.7"/>
    <n v="48.579700000000003"/>
    <n v="13.408300000000001"/>
    <x v="0"/>
    <m/>
    <m/>
    <m/>
    <x v="127"/>
    <s v="Rhein-Main-Donau AG"/>
    <s v="Open Power System Data"/>
    <s v="http://data.open-power-system-data.org/"/>
    <s v="Open Power System Data"/>
    <m/>
    <m/>
    <m/>
    <m/>
    <m/>
    <n v="136.85187448042299"/>
  </r>
  <r>
    <x v="55"/>
    <x v="55"/>
    <s v="Kaisersesch Solar Power Plant"/>
    <s v="WRI1030224"/>
    <n v="9.3000000000000007"/>
    <n v="50.2331"/>
    <n v="7.1643999999999997"/>
    <x v="7"/>
    <m/>
    <m/>
    <m/>
    <x v="0"/>
    <m/>
    <s v="SYBAC Solar GmbH"/>
    <s v="http://www.sybac-solar.de"/>
    <s v="Industry About"/>
    <m/>
    <m/>
    <m/>
    <m/>
    <m/>
    <n v="86.135113623276993"/>
  </r>
  <r>
    <x v="55"/>
    <x v="55"/>
    <s v="Kalenberg Solar Power Plant"/>
    <s v="WRI1030210"/>
    <n v="3.7"/>
    <n v="50.5717"/>
    <n v="6.5994999999999999"/>
    <x v="7"/>
    <m/>
    <m/>
    <m/>
    <x v="0"/>
    <m/>
    <s v="F&amp;S Solar Concept GmbH"/>
    <s v="http://www.fs-sun.com"/>
    <s v="Industry About"/>
    <m/>
    <m/>
    <m/>
    <m/>
    <m/>
    <n v="34.268808645819902"/>
  </r>
  <r>
    <x v="55"/>
    <x v="55"/>
    <s v="Kamenz Solar Power Plant"/>
    <s v="WRI1030173"/>
    <n v="3.8"/>
    <n v="51.294699999999999"/>
    <n v="14.129799999999999"/>
    <x v="7"/>
    <m/>
    <m/>
    <m/>
    <x v="0"/>
    <m/>
    <s v="Enerparc AG"/>
    <s v="http://www.enerparc.de"/>
    <s v="Industry About"/>
    <m/>
    <m/>
    <m/>
    <m/>
    <m/>
    <n v="35.194992663274498"/>
  </r>
  <r>
    <x v="55"/>
    <x v="55"/>
    <s v="Karnap"/>
    <s v="WRI1005854"/>
    <n v="38"/>
    <n v="51.5154"/>
    <n v="6.9938000000000002"/>
    <x v="8"/>
    <m/>
    <m/>
    <m/>
    <x v="25"/>
    <s v="RWE Generation SE"/>
    <s v="Open Power System Data"/>
    <s v="http://data.open-power-system-data.org/"/>
    <s v="Open Power System Data"/>
    <m/>
    <m/>
    <m/>
    <m/>
    <m/>
    <n v="322.95694864048301"/>
  </r>
  <r>
    <x v="55"/>
    <x v="55"/>
    <s v="Karwitz Solar Power Plant"/>
    <s v="WRI1030056"/>
    <n v="10.1"/>
    <n v="53.08"/>
    <n v="11.0319"/>
    <x v="7"/>
    <m/>
    <m/>
    <m/>
    <x v="0"/>
    <m/>
    <s v="IB Vogt GmbH"/>
    <s v="http://www.vogt-solar.com"/>
    <s v="Industry About"/>
    <m/>
    <m/>
    <m/>
    <m/>
    <m/>
    <n v="93.544585762913798"/>
  </r>
  <r>
    <x v="55"/>
    <x v="55"/>
    <s v="Kaufering"/>
    <s v="WRI1005855"/>
    <n v="16.7"/>
    <n v="48.084000000000003"/>
    <n v="10.8649"/>
    <x v="0"/>
    <m/>
    <m/>
    <m/>
    <x v="20"/>
    <s v="E.ON Kraftwerke GmbH"/>
    <s v="Open Power System Data"/>
    <s v="http://data.open-power-system-data.org/"/>
    <s v="Open Power System Data"/>
    <m/>
    <m/>
    <m/>
    <m/>
    <m/>
    <n v="42.559149046984601"/>
  </r>
  <r>
    <x v="55"/>
    <x v="55"/>
    <s v="Kemnat Solar Power Plant"/>
    <s v="WRI1030355"/>
    <n v="1.1000000000000001"/>
    <n v="48.4694"/>
    <n v="11.3003"/>
    <x v="7"/>
    <m/>
    <m/>
    <m/>
    <x v="0"/>
    <m/>
    <s v="Conecon GmbH"/>
    <s v="http://www.conecon.com"/>
    <s v="Industry About"/>
    <m/>
    <m/>
    <m/>
    <m/>
    <m/>
    <n v="10.188024192000499"/>
  </r>
  <r>
    <x v="55"/>
    <x v="55"/>
    <s v="Kempfeld Solar Power Plant"/>
    <s v="WRI1030260"/>
    <n v="2.7"/>
    <n v="49.793599999999998"/>
    <n v="7.2508999999999997"/>
    <x v="7"/>
    <m/>
    <m/>
    <m/>
    <x v="0"/>
    <m/>
    <s v="SYBAC Solar GmbH"/>
    <s v="http://www.sybac-solar.de"/>
    <s v="Industry About"/>
    <m/>
    <m/>
    <m/>
    <m/>
    <m/>
    <n v="25.0069684712739"/>
  </r>
  <r>
    <x v="55"/>
    <x v="55"/>
    <s v="Kernkraft Gundremmingen"/>
    <s v="WRI1005856"/>
    <n v="2572"/>
    <n v="48.515000000000001"/>
    <n v="10.4016"/>
    <x v="5"/>
    <m/>
    <m/>
    <m/>
    <x v="51"/>
    <s v="Kernkraftwerk Gundremmingen GmbH (KGG)"/>
    <s v="Open Power System Data"/>
    <s v="http://data.open-power-system-data.org/"/>
    <s v="Open Power System Data"/>
    <m/>
    <m/>
    <m/>
    <m/>
    <n v="19976.89"/>
    <n v="22362.884970011601"/>
  </r>
  <r>
    <x v="55"/>
    <x v="55"/>
    <s v="Kessel 2"/>
    <s v="WRI1005859"/>
    <n v="2.9"/>
    <n v="50.777000000000001"/>
    <n v="6.4859999999999998"/>
    <x v="1"/>
    <m/>
    <m/>
    <m/>
    <x v="46"/>
    <s v="Papierfabrik Schoellershammer Heinrich August Schoeller SÃ¶hne GmbH &amp; Co. KG"/>
    <s v="Open Power System Data"/>
    <s v="http://data.open-power-system-data.org/"/>
    <s v="Open Power System Data"/>
    <m/>
    <m/>
    <m/>
    <m/>
    <m/>
    <n v="7.3917786350937797"/>
  </r>
  <r>
    <x v="55"/>
    <x v="55"/>
    <s v="Kessel 4"/>
    <s v="WRI1005860"/>
    <n v="9.3000000000000007"/>
    <n v="50.777000000000001"/>
    <n v="6.4859999999999998"/>
    <x v="6"/>
    <m/>
    <m/>
    <m/>
    <x v="57"/>
    <s v="Papierfabrik Schoellershammer  Heinrich August Schoeller SÃ¶hne GmbH &amp; Co. KG"/>
    <s v="Open Power System Data"/>
    <s v="http://data.open-power-system-data.org/"/>
    <s v="Open Power System Data"/>
    <m/>
    <m/>
    <m/>
    <m/>
    <m/>
    <n v="56.328187347337"/>
  </r>
  <r>
    <x v="55"/>
    <x v="55"/>
    <s v="Kesselhaus Zuckerfabrik"/>
    <s v="WRI1005861"/>
    <n v="15.1"/>
    <n v="53.856299999999997"/>
    <n v="13.710100000000001"/>
    <x v="1"/>
    <m/>
    <m/>
    <m/>
    <x v="95"/>
    <s v="Suiker Unie GmbH"/>
    <s v="Open Power System Data"/>
    <s v="http://data.open-power-system-data.org/"/>
    <s v="Open Power System Data"/>
    <m/>
    <m/>
    <m/>
    <m/>
    <m/>
    <n v="38.488226686177903"/>
  </r>
  <r>
    <x v="55"/>
    <x v="55"/>
    <s v="KirchmÃ¶ser"/>
    <s v="WRI1005862"/>
    <n v="160"/>
    <n v="52.394199999999998"/>
    <n v="12.418100000000001"/>
    <x v="1"/>
    <m/>
    <m/>
    <m/>
    <x v="85"/>
    <s v="E.ON Kraftwerke GmbH"/>
    <s v="Open Power System Data"/>
    <s v="http://data.open-power-system-data.org/"/>
    <s v="Open Power System Data"/>
    <m/>
    <m/>
    <m/>
    <m/>
    <m/>
    <n v="407.82226952241501"/>
  </r>
  <r>
    <x v="55"/>
    <x v="55"/>
    <s v="Klanxbï¿½ll Solar Power Plant"/>
    <s v="WRI1030020"/>
    <n v="6"/>
    <n v="54.8645"/>
    <n v="8.6480999999999995"/>
    <x v="7"/>
    <m/>
    <m/>
    <m/>
    <x v="0"/>
    <m/>
    <s v="Solarpark Klanxbï¿½ll GmbH &amp; Co KG"/>
    <s v="http://branchenbuch.meinestadt.de/klanxbuell/company/9270653"/>
    <s v="Industry About"/>
    <m/>
    <m/>
    <m/>
    <m/>
    <m/>
    <n v="55.5710410472755"/>
  </r>
  <r>
    <x v="55"/>
    <x v="55"/>
    <s v="Klausheide Solar Power Plant"/>
    <s v="WRI1030076"/>
    <n v="4.0999999999999996"/>
    <n v="52.460099999999997"/>
    <n v="7.1740000000000004"/>
    <x v="7"/>
    <m/>
    <m/>
    <m/>
    <x v="0"/>
    <m/>
    <s v="Sunics Solar GmbH"/>
    <s v="http://www.sunics-solar.de"/>
    <s v="Industry About"/>
    <m/>
    <m/>
    <m/>
    <m/>
    <m/>
    <n v="37.973544715638198"/>
  </r>
  <r>
    <x v="55"/>
    <x v="55"/>
    <s v="Kleinaitingen Solar Power Plant"/>
    <s v="WRI1030372"/>
    <n v="5"/>
    <n v="48.214500000000001"/>
    <n v="10.866400000000001"/>
    <x v="7"/>
    <m/>
    <m/>
    <m/>
    <x v="0"/>
    <m/>
    <s v="Juwi Solar GmbH"/>
    <s v="http://www.juwi.com"/>
    <s v="Industry About"/>
    <m/>
    <m/>
    <m/>
    <m/>
    <m/>
    <n v="46.309200872729598"/>
  </r>
  <r>
    <x v="55"/>
    <x v="55"/>
    <s v="Klettbach Solar Power Plant"/>
    <s v="WRI1030196"/>
    <n v="1.9"/>
    <n v="50.920400000000001"/>
    <n v="11.165699999999999"/>
    <x v="7"/>
    <m/>
    <m/>
    <m/>
    <x v="0"/>
    <m/>
    <s v="Enerparc AG"/>
    <s v="http://www.enerparc.de"/>
    <s v="Industry About"/>
    <m/>
    <m/>
    <m/>
    <m/>
    <m/>
    <n v="17.597496331637199"/>
  </r>
  <r>
    <x v="55"/>
    <x v="55"/>
    <s v="Klingenberg"/>
    <s v="WRI1005864"/>
    <n v="164"/>
    <n v="52.488900000000001"/>
    <n v="13.497"/>
    <x v="6"/>
    <m/>
    <m/>
    <m/>
    <x v="21"/>
    <s v="Vattenfall Europe WÃ¤rme Aktiengesellschaft"/>
    <s v="Open Power System Data"/>
    <s v="http://data.open-power-system-data.org/"/>
    <s v="Open Power System Data"/>
    <m/>
    <m/>
    <m/>
    <m/>
    <n v="510.51900000000001"/>
    <n v="993.31427150142702"/>
  </r>
  <r>
    <x v="55"/>
    <x v="55"/>
    <s v="KlÃ¤ranlage"/>
    <s v="WRI1005863"/>
    <n v="12"/>
    <n v="48.552900000000001"/>
    <n v="8.4074000000000009"/>
    <x v="8"/>
    <m/>
    <m/>
    <m/>
    <x v="91"/>
    <s v="BASF SE"/>
    <s v="Open Power System Data"/>
    <s v="http://data.open-power-system-data.org/"/>
    <s v="Open Power System Data"/>
    <m/>
    <m/>
    <m/>
    <m/>
    <m/>
    <n v="101.986404833836"/>
  </r>
  <r>
    <x v="55"/>
    <x v="55"/>
    <s v="Klï¿½den Solar Power Plant"/>
    <s v="WRI1030068"/>
    <n v="6"/>
    <n v="52.641599999999997"/>
    <n v="11.655200000000001"/>
    <x v="7"/>
    <m/>
    <m/>
    <m/>
    <x v="0"/>
    <m/>
    <s v="SYBAC Solar GmbH"/>
    <s v="http://www.sybac-solar.de"/>
    <s v="Industry About"/>
    <m/>
    <m/>
    <m/>
    <m/>
    <m/>
    <n v="55.5710410472755"/>
  </r>
  <r>
    <x v="55"/>
    <x v="55"/>
    <s v="Knapsack Natural Gas I"/>
    <s v="WRI1005865"/>
    <n v="1230"/>
    <n v="50.861699999999999"/>
    <n v="6.8423999999999996"/>
    <x v="1"/>
    <m/>
    <m/>
    <m/>
    <x v="0"/>
    <s v="Statkraft Markets GmbH"/>
    <s v="Open Power System Data"/>
    <s v="http://data.open-power-system-data.org/"/>
    <s v="Open Power System Data"/>
    <m/>
    <m/>
    <m/>
    <m/>
    <n v="123.58"/>
    <n v="3135.1336969535701"/>
  </r>
  <r>
    <x v="55"/>
    <x v="55"/>
    <s v="Koblenz"/>
    <s v="WRI1005867"/>
    <n v="16"/>
    <n v="50.365900000000003"/>
    <n v="7.5816999999999997"/>
    <x v="0"/>
    <m/>
    <m/>
    <m/>
    <x v="4"/>
    <s v="RWE Innogy GmbH"/>
    <s v="Open Power System Data"/>
    <s v="http://data.open-power-system-data.org/"/>
    <s v="Open Power System Data"/>
    <m/>
    <m/>
    <m/>
    <m/>
    <m/>
    <n v="40.775232619865498"/>
  </r>
  <r>
    <x v="55"/>
    <x v="55"/>
    <s v="Kodersdorf Solar Power Plant"/>
    <s v="WRI1030174"/>
    <n v="3.8"/>
    <n v="51.2301"/>
    <n v="14.9078"/>
    <x v="7"/>
    <m/>
    <m/>
    <m/>
    <x v="0"/>
    <m/>
    <s v="Enerparc AG"/>
    <s v="http://www.enerparc.de"/>
    <s v="Industry About"/>
    <m/>
    <m/>
    <m/>
    <m/>
    <m/>
    <n v="35.194992663274498"/>
  </r>
  <r>
    <x v="55"/>
    <x v="55"/>
    <s v="Koepchenwerk"/>
    <s v="WRI1005868"/>
    <n v="153"/>
    <n v="51.410499999999999"/>
    <n v="7.4531000000000001"/>
    <x v="0"/>
    <m/>
    <m/>
    <m/>
    <x v="49"/>
    <s v="RWE Power AG"/>
    <s v="Open Power System Data"/>
    <s v="http://data.open-power-system-data.org/"/>
    <s v="Open Power System Data"/>
    <m/>
    <m/>
    <m/>
    <m/>
    <n v="20.027000000000001"/>
    <n v="389.91316192746399"/>
  </r>
  <r>
    <x v="55"/>
    <x v="55"/>
    <s v="Kohlekraftwerk"/>
    <s v="WRI1005869"/>
    <n v="14.4"/>
    <n v="50.705500000000001"/>
    <n v="6.6536"/>
    <x v="6"/>
    <m/>
    <m/>
    <m/>
    <x v="8"/>
    <s v="Smurfit Kappa ZÃ¼lpich Papier GmbH"/>
    <s v="Open Power System Data"/>
    <s v="http://data.open-power-system-data.org/"/>
    <s v="Open Power System Data"/>
    <m/>
    <m/>
    <m/>
    <m/>
    <m/>
    <n v="87.217838473295998"/>
  </r>
  <r>
    <x v="55"/>
    <x v="55"/>
    <s v="Kombi-HKW"/>
    <s v="WRI1005870"/>
    <n v="50"/>
    <n v="51.2791"/>
    <n v="9.484"/>
    <x v="1"/>
    <m/>
    <m/>
    <m/>
    <x v="25"/>
    <s v="StÃ¤dtische Werke Energie + WÃ¤rme GmbH"/>
    <s v="Open Power System Data"/>
    <s v="http://data.open-power-system-data.org/"/>
    <s v="Open Power System Data"/>
    <m/>
    <m/>
    <m/>
    <m/>
    <m/>
    <n v="127.444459225754"/>
  </r>
  <r>
    <x v="55"/>
    <x v="55"/>
    <s v="Kombikraftwerk"/>
    <s v="WRI1005871"/>
    <n v="46.6"/>
    <n v="51.465600000000002"/>
    <n v="12.592000000000001"/>
    <x v="1"/>
    <m/>
    <m/>
    <m/>
    <x v="95"/>
    <s v="Stora Enso Sachsen GmbH"/>
    <s v="Open Power System Data"/>
    <s v="http://data.open-power-system-data.org/"/>
    <s v="Open Power System Data"/>
    <m/>
    <m/>
    <m/>
    <m/>
    <m/>
    <n v="118.77823599840301"/>
  </r>
  <r>
    <x v="55"/>
    <x v="55"/>
    <s v="Kopswerk I"/>
    <s v="WRI1005872"/>
    <n v="247"/>
    <n v="46.968400000000003"/>
    <n v="10.059900000000001"/>
    <x v="0"/>
    <m/>
    <m/>
    <m/>
    <x v="61"/>
    <s v="EnBW Energie Baden-WÃ¼rttemberg AG"/>
    <s v="Open Power System Data"/>
    <s v="http://data.open-power-system-data.org/"/>
    <s v="Open Power System Data"/>
    <m/>
    <m/>
    <m/>
    <m/>
    <m/>
    <n v="629.46765356917399"/>
  </r>
  <r>
    <x v="55"/>
    <x v="55"/>
    <s v="Kraftwerk"/>
    <s v="WRI1005874"/>
    <n v="10"/>
    <n v="50.945599999999999"/>
    <n v="6.665"/>
    <x v="6"/>
    <m/>
    <m/>
    <m/>
    <x v="42"/>
    <s v="Martinswerk GmbH"/>
    <s v="Open Power System Data"/>
    <s v="http://data.open-power-system-data.org/"/>
    <s v="Open Power System Data"/>
    <m/>
    <m/>
    <m/>
    <m/>
    <m/>
    <n v="60.567943384233303"/>
  </r>
  <r>
    <x v="55"/>
    <x v="55"/>
    <s v="Kraftwerk"/>
    <s v="WRI1005873"/>
    <n v="66.3"/>
    <n v="50.830500000000001"/>
    <n v="6.9593999999999996"/>
    <x v="3"/>
    <m/>
    <m/>
    <m/>
    <x v="68"/>
    <s v="Basell Polyolefine GmbH"/>
    <s v="Open Power System Data"/>
    <s v="http://data.open-power-system-data.org/"/>
    <s v="Open Power System Data"/>
    <m/>
    <m/>
    <m/>
    <m/>
    <m/>
    <n v="131.59080387205299"/>
  </r>
  <r>
    <x v="55"/>
    <x v="55"/>
    <s v="Kraftwerk 2"/>
    <s v="WRI1005875"/>
    <n v="34.200000000000003"/>
    <n v="50.569099999999999"/>
    <n v="9.6813000000000002"/>
    <x v="1"/>
    <m/>
    <m/>
    <m/>
    <x v="0"/>
    <s v="Papierfabrik Adolf Jass Schwarza GmbH"/>
    <s v="Open Power System Data"/>
    <s v="http://data.open-power-system-data.org/"/>
    <s v="Open Power System Data"/>
    <m/>
    <m/>
    <m/>
    <m/>
    <m/>
    <n v="87.172010110416295"/>
  </r>
  <r>
    <x v="55"/>
    <x v="55"/>
    <s v="Kraftwerk 3"/>
    <s v="WRI1005876"/>
    <n v="18.5"/>
    <n v="48.1539"/>
    <n v="12.6524"/>
    <x v="0"/>
    <m/>
    <m/>
    <m/>
    <x v="131"/>
    <s v="Alzkraftwerke Heider GmbH"/>
    <s v="Open Power System Data"/>
    <s v="http://data.open-power-system-data.org/"/>
    <s v="Open Power System Data"/>
    <m/>
    <m/>
    <m/>
    <m/>
    <m/>
    <n v="47.146362716719501"/>
  </r>
  <r>
    <x v="55"/>
    <x v="55"/>
    <s v="Kraftwerk Bexbach"/>
    <s v="WRI1005877"/>
    <n v="721"/>
    <n v="49.363500000000002"/>
    <n v="7.2370999999999999"/>
    <x v="6"/>
    <m/>
    <m/>
    <m/>
    <x v="57"/>
    <s v="STEAG GmbH"/>
    <s v="Open Power System Data"/>
    <s v="http://data.open-power-system-data.org/"/>
    <s v="Open Power System Data"/>
    <m/>
    <m/>
    <m/>
    <m/>
    <n v="2193.0830000000001"/>
    <n v="4366.9487180032202"/>
  </r>
  <r>
    <x v="55"/>
    <x v="55"/>
    <s v="Kraftwerk Dessau"/>
    <s v="WRI1005878"/>
    <n v="49"/>
    <n v="51.826900000000002"/>
    <n v="12.23"/>
    <x v="6"/>
    <m/>
    <m/>
    <m/>
    <x v="32"/>
    <s v="Kraftwerk Dessau GmbH"/>
    <s v="Open Power System Data"/>
    <s v="http://data.open-power-system-data.org/"/>
    <s v="Open Power System Data"/>
    <m/>
    <m/>
    <m/>
    <m/>
    <m/>
    <n v="296.78292258274303"/>
  </r>
  <r>
    <x v="55"/>
    <x v="55"/>
    <s v="Kraftwerk Ensdorf"/>
    <s v="WRI1005879"/>
    <n v="389"/>
    <n v="49.293199999999999"/>
    <n v="6.7709000000000001"/>
    <x v="6"/>
    <m/>
    <m/>
    <m/>
    <x v="0"/>
    <s v="Gemeinschaft nach Bruchteilen der Saarstahl AG (SAG) und Saarschmiede GmbH Freiformschmiede (SSF)"/>
    <s v="Open Power System Data"/>
    <s v="http://data.open-power-system-data.org/"/>
    <s v="Open Power System Data"/>
    <m/>
    <m/>
    <m/>
    <m/>
    <n v="1103.9090000000001"/>
    <n v="2356.09299764667"/>
  </r>
  <r>
    <x v="55"/>
    <x v="55"/>
    <s v="Kraftwerk Fulda"/>
    <s v="WRI1005880"/>
    <n v="24.8"/>
    <n v="50.566400000000002"/>
    <n v="9.6860999999999997"/>
    <x v="3"/>
    <m/>
    <m/>
    <m/>
    <x v="19"/>
    <s v="RhÃ¶nEnergie Fulda GmbH"/>
    <s v="Open Power System Data"/>
    <s v="http://data.open-power-system-data.org/"/>
    <s v="Open Power System Data"/>
    <m/>
    <m/>
    <m/>
    <m/>
    <m/>
    <n v="49.2225028058361"/>
  </r>
  <r>
    <x v="55"/>
    <x v="55"/>
    <s v="Kraftwerk Grenzach-Wyhlen"/>
    <s v="WRI1005881"/>
    <n v="40"/>
    <n v="47.539700000000003"/>
    <n v="7.7069000000000001"/>
    <x v="1"/>
    <m/>
    <m/>
    <m/>
    <x v="101"/>
    <s v="KGW - Kraftwerk Grenzach-Wyhlen GmbH"/>
    <s v="Open Power System Data"/>
    <s v="http://data.open-power-system-data.org/"/>
    <s v="Open Power System Data"/>
    <m/>
    <m/>
    <m/>
    <m/>
    <m/>
    <n v="101.955567380603"/>
  </r>
  <r>
    <x v="55"/>
    <x v="55"/>
    <s v="Kraftwerk Hausham"/>
    <s v="WRI1005882"/>
    <n v="92.8"/>
    <n v="47.752400000000002"/>
    <n v="11.8398"/>
    <x v="3"/>
    <m/>
    <m/>
    <m/>
    <x v="24"/>
    <s v="Peissenberger Kraftwerksgesellschaft mbH Kraftwerk Hausham"/>
    <s v="Open Power System Data"/>
    <s v="http://data.open-power-system-data.org/"/>
    <s v="Open Power System Data"/>
    <m/>
    <m/>
    <m/>
    <m/>
    <m/>
    <n v="184.187429854096"/>
  </r>
  <r>
    <x v="55"/>
    <x v="55"/>
    <s v="Kraftwerk II"/>
    <s v="WRI1005883"/>
    <n v="296.2"/>
    <n v="51.680399999999999"/>
    <n v="7.0968999999999998"/>
    <x v="6"/>
    <m/>
    <m/>
    <m/>
    <x v="30"/>
    <s v="Evonik Degussa GmbH"/>
    <s v="Open Power System Data"/>
    <s v="http://data.open-power-system-data.org/"/>
    <s v="Open Power System Data"/>
    <m/>
    <m/>
    <m/>
    <m/>
    <m/>
    <n v="1794.02248304099"/>
  </r>
  <r>
    <x v="55"/>
    <x v="55"/>
    <s v="Kraftwerk III"/>
    <s v="WRI1005884"/>
    <n v="139"/>
    <n v="51.680399999999999"/>
    <n v="7.0968999999999998"/>
    <x v="1"/>
    <m/>
    <m/>
    <m/>
    <x v="0"/>
    <s v="Evonik Degussa GmbH"/>
    <s v="Open Power System Data"/>
    <s v="http://data.open-power-system-data.org/"/>
    <s v="Open Power System Data"/>
    <m/>
    <m/>
    <m/>
    <m/>
    <m/>
    <n v="354.29559664759802"/>
  </r>
  <r>
    <x v="55"/>
    <x v="55"/>
    <s v="Kraftwerk L 57"/>
    <s v="WRI1005885"/>
    <n v="26"/>
    <n v="51.369799999999998"/>
    <n v="6.6615000000000002"/>
    <x v="6"/>
    <m/>
    <m/>
    <m/>
    <x v="56"/>
    <s v="Currenta GmbH &amp; Co. OHG"/>
    <s v="Open Power System Data"/>
    <s v="http://data.open-power-system-data.org/"/>
    <s v="Open Power System Data"/>
    <m/>
    <m/>
    <m/>
    <m/>
    <m/>
    <n v="157.47665279900599"/>
  </r>
  <r>
    <x v="55"/>
    <x v="55"/>
    <s v="Kraftwerk Mainz"/>
    <s v="WRI1005886"/>
    <n v="434.2"/>
    <n v="50.026400000000002"/>
    <n v="8.2378999999999998"/>
    <x v="1"/>
    <m/>
    <m/>
    <m/>
    <x v="62"/>
    <s v="Kraftwerke Mainz-Wiesbaden AG"/>
    <s v="Open Power System Data"/>
    <s v="http://data.open-power-system-data.org/"/>
    <s v="Open Power System Data"/>
    <m/>
    <m/>
    <m/>
    <m/>
    <n v="552.94100000000003"/>
    <n v="1106.7276839164499"/>
  </r>
  <r>
    <x v="55"/>
    <x v="55"/>
    <s v="Kraftwerk Meggle"/>
    <s v="WRI1005887"/>
    <n v="12.6"/>
    <n v="48.056399999999996"/>
    <n v="12.1852"/>
    <x v="1"/>
    <m/>
    <m/>
    <m/>
    <x v="94"/>
    <s v="Molkerei MEGGLE Wasserburg GmbH &amp; Co. KG"/>
    <s v="Open Power System Data"/>
    <s v="http://data.open-power-system-data.org/"/>
    <s v="Open Power System Data"/>
    <m/>
    <m/>
    <m/>
    <m/>
    <m/>
    <n v="32.116003724890199"/>
  </r>
  <r>
    <x v="55"/>
    <x v="55"/>
    <s v="Kraftwerk Mitte"/>
    <s v="WRI1005888"/>
    <n v="490"/>
    <n v="49.5137"/>
    <n v="8.4315999999999995"/>
    <x v="1"/>
    <m/>
    <m/>
    <m/>
    <x v="90"/>
    <s v="BASF SE"/>
    <s v="Open Power System Data"/>
    <s v="http://data.open-power-system-data.org/"/>
    <s v="Open Power System Data"/>
    <m/>
    <m/>
    <m/>
    <m/>
    <n v="1597.095"/>
    <n v="1248.9557004123899"/>
  </r>
  <r>
    <x v="55"/>
    <x v="55"/>
    <s v="Kraftwerk N 230"/>
    <s v="WRI1005889"/>
    <n v="110"/>
    <n v="51.369799999999998"/>
    <n v="6.6615000000000002"/>
    <x v="6"/>
    <m/>
    <m/>
    <m/>
    <x v="7"/>
    <s v="Currenta GmbH &amp; Co. OHG"/>
    <s v="Open Power System Data"/>
    <s v="http://data.open-power-system-data.org/"/>
    <s v="Open Power System Data"/>
    <m/>
    <m/>
    <m/>
    <m/>
    <m/>
    <n v="666.24737722656698"/>
  </r>
  <r>
    <x v="55"/>
    <x v="55"/>
    <s v="Kraftwerk Nord"/>
    <s v="WRI1005890"/>
    <n v="56"/>
    <n v="48.552900000000001"/>
    <n v="8.4074000000000009"/>
    <x v="2"/>
    <m/>
    <m/>
    <m/>
    <x v="83"/>
    <s v="BASF SE"/>
    <s v="Open Power System Data"/>
    <s v="http://data.open-power-system-data.org/"/>
    <s v="Open Power System Data"/>
    <m/>
    <m/>
    <m/>
    <m/>
    <m/>
    <n v="149.67366891267"/>
  </r>
  <r>
    <x v="55"/>
    <x v="55"/>
    <s v="Kraftwerk Plattling"/>
    <s v="WRI1005891"/>
    <n v="97.9"/>
    <n v="48.787399999999998"/>
    <n v="12.8825"/>
    <x v="1"/>
    <m/>
    <m/>
    <m/>
    <x v="8"/>
    <s v="Daimler AG / UPM GmbH"/>
    <s v="Open Power System Data"/>
    <s v="http://data.open-power-system-data.org/"/>
    <s v="Open Power System Data"/>
    <m/>
    <m/>
    <m/>
    <m/>
    <m/>
    <n v="249.53625116402799"/>
  </r>
  <r>
    <x v="55"/>
    <x v="55"/>
    <s v="Kraftwerk Salzgitter"/>
    <s v="WRI1005893"/>
    <n v="288.5"/>
    <n v="52.157899999999998"/>
    <n v="10.395799999999999"/>
    <x v="2"/>
    <m/>
    <m/>
    <m/>
    <x v="8"/>
    <s v="Salzgitter Flachstahl GmbH"/>
    <s v="Open Power System Data"/>
    <s v="http://data.open-power-system-data.org/"/>
    <s v="Open Power System Data"/>
    <m/>
    <m/>
    <m/>
    <m/>
    <m/>
    <n v="771.08666930902302"/>
  </r>
  <r>
    <x v="55"/>
    <x v="55"/>
    <s v="Kraftwerk Schwedt GmbH &amp; Co.KG"/>
    <s v="WRI1005894"/>
    <n v="28.9"/>
    <n v="53.083100000000002"/>
    <n v="14.321400000000001"/>
    <x v="8"/>
    <m/>
    <m/>
    <m/>
    <x v="19"/>
    <s v="Kraftwerk Schwedt GmbH &amp; Co. KG"/>
    <s v="Open Power System Data"/>
    <s v="http://data.open-power-system-data.org/"/>
    <s v="Open Power System Data"/>
    <m/>
    <m/>
    <m/>
    <m/>
    <m/>
    <n v="245.61725830815701"/>
  </r>
  <r>
    <x v="55"/>
    <x v="55"/>
    <s v="Kraftwerk SÃ¼d"/>
    <s v="WRI1005895"/>
    <n v="390"/>
    <n v="49.513599999999997"/>
    <n v="8.4315999999999995"/>
    <x v="1"/>
    <m/>
    <m/>
    <m/>
    <x v="45"/>
    <s v="BASF SE"/>
    <s v="Open Power System Data"/>
    <s v="http://data.open-power-system-data.org/"/>
    <s v="Open Power System Data"/>
    <m/>
    <m/>
    <m/>
    <m/>
    <m/>
    <n v="994.06678196088797"/>
  </r>
  <r>
    <x v="55"/>
    <x v="55"/>
    <s v="Kraftwerk Waldshut"/>
    <s v="WRI1005896"/>
    <n v="150"/>
    <n v="47.617800000000003"/>
    <n v="8.1926000000000005"/>
    <x v="0"/>
    <m/>
    <m/>
    <m/>
    <x v="4"/>
    <s v="Schluchseewerk Aktiengesellschaft"/>
    <s v="Open Power System Data"/>
    <s v="http://data.open-power-system-data.org/"/>
    <s v="Open Power System Data"/>
    <m/>
    <m/>
    <m/>
    <m/>
    <m/>
    <n v="382.26780581123899"/>
  </r>
  <r>
    <x v="55"/>
    <x v="55"/>
    <s v="Kraftwerk Walheim"/>
    <s v="WRI1005897"/>
    <n v="136"/>
    <n v="49.017499999999998"/>
    <n v="9.1574000000000009"/>
    <x v="3"/>
    <m/>
    <m/>
    <m/>
    <x v="21"/>
    <s v="EnBW Energie Baden-WÃ¼rttemberg AG"/>
    <s v="Open Power System Data"/>
    <s v="http://data.open-power-system-data.org/"/>
    <s v="Open Power System Data"/>
    <m/>
    <m/>
    <m/>
    <m/>
    <n v="24.82"/>
    <n v="269.92985409651999"/>
  </r>
  <r>
    <x v="55"/>
    <x v="55"/>
    <s v="Kraftwerk Werdohl-Elverlingsen"/>
    <s v="WRI1005898"/>
    <n v="310"/>
    <n v="51.276400000000002"/>
    <n v="7.7057000000000002"/>
    <x v="6"/>
    <m/>
    <m/>
    <m/>
    <x v="24"/>
    <s v="Mark-E AG"/>
    <s v="Open Power System Data"/>
    <s v="http://data.open-power-system-data.org/"/>
    <s v="Open Power System Data"/>
    <m/>
    <m/>
    <m/>
    <m/>
    <n v="508.37700000000001"/>
    <n v="1877.6062449112301"/>
  </r>
  <r>
    <x v="55"/>
    <x v="55"/>
    <s v="Kraftwerksgruppe Pfreimd"/>
    <s v="WRI1005899"/>
    <n v="127"/>
    <n v="49.53"/>
    <n v="12.284800000000001"/>
    <x v="0"/>
    <m/>
    <m/>
    <m/>
    <x v="97"/>
    <s v="GDF SUEZ Energie Deutschland AG"/>
    <s v="Open Power System Data"/>
    <s v="http://data.open-power-system-data.org/"/>
    <s v="Open Power System Data"/>
    <m/>
    <m/>
    <m/>
    <m/>
    <m/>
    <n v="323.65340892018298"/>
  </r>
  <r>
    <x v="55"/>
    <x v="55"/>
    <s v="Krassow Solar Power Plant"/>
    <s v="WRI1030044"/>
    <n v="8.5"/>
    <n v="53.881300000000003"/>
    <n v="11.582700000000001"/>
    <x v="7"/>
    <m/>
    <m/>
    <m/>
    <x v="0"/>
    <m/>
    <s v="F&amp;S Solar Concept GmbH"/>
    <s v="http://www.fs-sun.com"/>
    <s v="Industry About"/>
    <m/>
    <m/>
    <m/>
    <m/>
    <m/>
    <n v="78.725641483640302"/>
  </r>
  <r>
    <x v="55"/>
    <x v="55"/>
    <s v="Kremmen Solar Power Plant"/>
    <s v="WRI1030064"/>
    <n v="6.7"/>
    <n v="52.747300000000003"/>
    <n v="13.0419"/>
    <x v="7"/>
    <m/>
    <m/>
    <m/>
    <x v="0"/>
    <m/>
    <s v="GP Joule GmbH"/>
    <s v="http://www.gp-joule.eu"/>
    <s v="Industry About"/>
    <m/>
    <m/>
    <m/>
    <m/>
    <m/>
    <n v="62.054329169457603"/>
  </r>
  <r>
    <x v="55"/>
    <x v="55"/>
    <s v="Krumbach Solar Power Plant"/>
    <s v="WRI1030369"/>
    <n v="5.2"/>
    <n v="48.228900000000003"/>
    <n v="10.3431"/>
    <x v="7"/>
    <m/>
    <m/>
    <m/>
    <x v="0"/>
    <m/>
    <s v="Krumbach Photovoltaik GmbH"/>
    <s v="http://www.cs-solarservice.com"/>
    <s v="Industry About"/>
    <m/>
    <m/>
    <m/>
    <m/>
    <m/>
    <n v="48.161568907638703"/>
  </r>
  <r>
    <x v="55"/>
    <x v="55"/>
    <s v="Kï¿½ching Solar Power Plant"/>
    <s v="WRI1030344"/>
    <n v="5.6"/>
    <n v="48.555300000000003"/>
    <n v="13.0228"/>
    <x v="7"/>
    <m/>
    <m/>
    <m/>
    <x v="0"/>
    <m/>
    <s v="Solea AG"/>
    <s v="http://www.solea-ag.com"/>
    <s v="Industry About"/>
    <m/>
    <m/>
    <m/>
    <m/>
    <m/>
    <n v="51.866304977457098"/>
  </r>
  <r>
    <x v="55"/>
    <x v="55"/>
    <s v="Kï¿½rlitz Solar Power Plant"/>
    <s v="WRI1030163"/>
    <n v="2"/>
    <n v="51.362299999999998"/>
    <n v="12.7965"/>
    <x v="7"/>
    <m/>
    <m/>
    <m/>
    <x v="0"/>
    <m/>
    <s v="Solarparc GmbH"/>
    <s v="http://www.solarparc.de"/>
    <s v="Industry About"/>
    <m/>
    <m/>
    <m/>
    <m/>
    <m/>
    <n v="18.523680349091801"/>
  </r>
  <r>
    <x v="55"/>
    <x v="55"/>
    <s v="Kï¿½then Solar Power Plant"/>
    <s v="WRI1030108"/>
    <n v="45"/>
    <n v="51.721200000000003"/>
    <n v="11.96"/>
    <x v="7"/>
    <m/>
    <m/>
    <m/>
    <x v="0"/>
    <m/>
    <s v="Juwi Solar GmbH"/>
    <s v="http://www.juwi.com"/>
    <s v="Industry About"/>
    <m/>
    <m/>
    <m/>
    <m/>
    <m/>
    <n v="416.78280785456599"/>
  </r>
  <r>
    <x v="55"/>
    <x v="55"/>
    <s v="Laisa Solar Power Plant"/>
    <s v="WRI1030188"/>
    <n v="2.8"/>
    <n v="50.994100000000003"/>
    <n v="8.6225000000000005"/>
    <x v="7"/>
    <m/>
    <m/>
    <m/>
    <x v="0"/>
    <m/>
    <s v="Solarpark Rodenï¿½s GmbH"/>
    <s v="http://www.solarpark-rodenaes.de"/>
    <s v="Industry About"/>
    <m/>
    <m/>
    <m/>
    <m/>
    <m/>
    <n v="25.933152488728499"/>
  </r>
  <r>
    <x v="55"/>
    <x v="55"/>
    <s v="Landau"/>
    <s v="WRI1005929"/>
    <n v="12.6"/>
    <n v="48.667900000000003"/>
    <n v="12.66"/>
    <x v="0"/>
    <m/>
    <m/>
    <m/>
    <x v="51"/>
    <s v="E.ON Kraftwerke GmbH"/>
    <s v="Open Power System Data"/>
    <s v="http://data.open-power-system-data.org/"/>
    <s v="Open Power System Data"/>
    <m/>
    <m/>
    <m/>
    <m/>
    <m/>
    <n v="32.110495688144098"/>
  </r>
  <r>
    <x v="55"/>
    <x v="55"/>
    <s v="Landesbergen Biomasse"/>
    <s v="WRI1005930"/>
    <n v="20"/>
    <n v="52.576999999999998"/>
    <n v="9.1100999999999992"/>
    <x v="9"/>
    <m/>
    <m/>
    <m/>
    <x v="90"/>
    <s v="Statkraft Markets GmbH"/>
    <s v="Open Power System Data"/>
    <s v="http://data.open-power-system-data.org/"/>
    <s v="Open Power System Data"/>
    <m/>
    <m/>
    <m/>
    <m/>
    <m/>
    <n v="523.71171388872096"/>
  </r>
  <r>
    <x v="55"/>
    <x v="55"/>
    <s v="Langenhahn Solar Power Plant"/>
    <s v="WRI1030209"/>
    <n v="5.3"/>
    <n v="50.588999999999999"/>
    <n v="7.923"/>
    <x v="7"/>
    <m/>
    <m/>
    <m/>
    <x v="0"/>
    <m/>
    <s v="SYBAC Solar GmbH"/>
    <s v="http://www.sybac-solar.de"/>
    <s v="Industry About"/>
    <m/>
    <m/>
    <m/>
    <m/>
    <m/>
    <n v="49.087752925093298"/>
  </r>
  <r>
    <x v="55"/>
    <x v="55"/>
    <s v="Langenzenn Solar Power Plant"/>
    <s v="WRI1030281"/>
    <n v="2.2000000000000002"/>
    <n v="49.484400000000001"/>
    <n v="10.79"/>
    <x v="7"/>
    <m/>
    <m/>
    <m/>
    <x v="0"/>
    <m/>
    <s v="Solarpark Rodenï¿½s GmbH"/>
    <s v="http://www.solarpark-rodenaes.de"/>
    <s v="Industry About"/>
    <m/>
    <m/>
    <m/>
    <m/>
    <m/>
    <n v="20.376048384000999"/>
  </r>
  <r>
    <x v="55"/>
    <x v="55"/>
    <s v="Laubusch Solar Power Plant"/>
    <s v="WRI1030144"/>
    <n v="3"/>
    <n v="51.468499999999999"/>
    <n v="14.132099999999999"/>
    <x v="7"/>
    <m/>
    <m/>
    <m/>
    <x v="0"/>
    <m/>
    <s v="IB Vogt GmbH"/>
    <s v="http://www.vogt-solar.com"/>
    <s v="Industry About"/>
    <m/>
    <m/>
    <m/>
    <m/>
    <m/>
    <n v="27.7855205236377"/>
  </r>
  <r>
    <x v="55"/>
    <x v="55"/>
    <s v="Laufenburg"/>
    <s v="WRI1005931"/>
    <n v="104.4"/>
    <n v="47.555900000000001"/>
    <n v="8.0494000000000003"/>
    <x v="0"/>
    <m/>
    <m/>
    <m/>
    <x v="105"/>
    <s v="Energiedienst Holding AG"/>
    <s v="Open Power System Data"/>
    <s v="http://data.open-power-system-data.org/"/>
    <s v="Open Power System Data"/>
    <m/>
    <m/>
    <m/>
    <m/>
    <m/>
    <n v="266.05839284462201"/>
  </r>
  <r>
    <x v="55"/>
    <x v="55"/>
    <s v="Lauingen - Gehrlicher Solar Power Plant"/>
    <s v="WRI1030348"/>
    <n v="25.7"/>
    <n v="48.536900000000003"/>
    <n v="10.423500000000001"/>
    <x v="7"/>
    <m/>
    <m/>
    <m/>
    <x v="0"/>
    <m/>
    <s v="Gehrlicher Solar AG"/>
    <s v="http://www.gehrlicher.com"/>
    <s v="Industry About"/>
    <m/>
    <m/>
    <m/>
    <m/>
    <m/>
    <n v="238.02929248583001"/>
  </r>
  <r>
    <x v="55"/>
    <x v="55"/>
    <s v="Lauingen - Juwi Solar Power Plant"/>
    <s v="WRI1030342"/>
    <n v="2.8"/>
    <n v="48.578200000000002"/>
    <n v="10.3857"/>
    <x v="7"/>
    <m/>
    <m/>
    <m/>
    <x v="0"/>
    <m/>
    <s v="Juwi Solar GmbH"/>
    <s v="http://www.juwi.com"/>
    <s v="Industry About"/>
    <m/>
    <m/>
    <m/>
    <m/>
    <m/>
    <n v="25.933152488728499"/>
  </r>
  <r>
    <x v="55"/>
    <x v="55"/>
    <s v="Lauta Solar Power Plant"/>
    <s v="WRI1030148"/>
    <n v="23.5"/>
    <n v="51.456699999999998"/>
    <n v="14.109500000000001"/>
    <x v="7"/>
    <m/>
    <m/>
    <m/>
    <x v="0"/>
    <m/>
    <s v="Conecon GmbH"/>
    <s v="http://www.conecon.com"/>
    <s v="Industry About"/>
    <m/>
    <m/>
    <m/>
    <m/>
    <m/>
    <n v="217.65324410182899"/>
  </r>
  <r>
    <x v="55"/>
    <x v="55"/>
    <s v="Lefchfeld Nord Solar Park"/>
    <s v="WRI1030371"/>
    <n v="24.9"/>
    <n v="48.220500000000001"/>
    <n v="10.8935"/>
    <x v="7"/>
    <m/>
    <m/>
    <m/>
    <x v="0"/>
    <m/>
    <s v="Juwi Solar GmbH"/>
    <s v="http://www.juwi.com"/>
    <s v="Industry About"/>
    <m/>
    <m/>
    <m/>
    <m/>
    <m/>
    <n v="230.61982034619299"/>
  </r>
  <r>
    <x v="55"/>
    <x v="55"/>
    <s v="Lehmen"/>
    <s v="WRI1005932"/>
    <n v="20"/>
    <n v="50.274700000000003"/>
    <n v="7.4589999999999996"/>
    <x v="0"/>
    <m/>
    <m/>
    <m/>
    <x v="68"/>
    <s v="RWE Innogy GmbH"/>
    <s v="Open Power System Data"/>
    <s v="http://data.open-power-system-data.org/"/>
    <s v="Open Power System Data"/>
    <m/>
    <m/>
    <m/>
    <m/>
    <m/>
    <n v="50.969040774831903"/>
  </r>
  <r>
    <x v="55"/>
    <x v="55"/>
    <s v="Leideneck Solar Power Plant"/>
    <s v="WRI1030236"/>
    <n v="1"/>
    <n v="50.040300000000002"/>
    <n v="7.3650000000000002"/>
    <x v="7"/>
    <m/>
    <m/>
    <m/>
    <x v="0"/>
    <m/>
    <s v="SYBAC Solar GmbH"/>
    <s v="http://www.sybac-solar.de"/>
    <s v="Industry About"/>
    <m/>
    <m/>
    <m/>
    <m/>
    <m/>
    <n v="9.2618401745459202"/>
  </r>
  <r>
    <x v="55"/>
    <x v="55"/>
    <s v="Leitzach 1"/>
    <s v="WRI1005933"/>
    <n v="136"/>
    <n v="47.873899999999999"/>
    <n v="11.871"/>
    <x v="0"/>
    <m/>
    <m/>
    <m/>
    <x v="0"/>
    <s v="Stadtwerke MÃ¼nchen GmbH"/>
    <s v="Open Power System Data"/>
    <s v="http://data.open-power-system-data.org/"/>
    <s v="Open Power System Data"/>
    <m/>
    <m/>
    <m/>
    <m/>
    <m/>
    <n v="346.58947726885702"/>
  </r>
  <r>
    <x v="55"/>
    <x v="55"/>
    <s v="Leiwen Solar Power Plant"/>
    <s v="WRI1030259"/>
    <n v="3.6"/>
    <n v="49.8005"/>
    <n v="6.8730000000000002"/>
    <x v="7"/>
    <m/>
    <m/>
    <m/>
    <x v="0"/>
    <m/>
    <s v="Pfalzsolar GmbH"/>
    <s v="http://pfalzsolar.de"/>
    <s v="Industry About"/>
    <m/>
    <m/>
    <m/>
    <m/>
    <m/>
    <n v="33.3426246283653"/>
  </r>
  <r>
    <x v="55"/>
    <x v="55"/>
    <s v="Lettewitz Solar Power Plant"/>
    <s v="WRI1030121"/>
    <n v="13.3"/>
    <n v="51.600499999999997"/>
    <n v="11.863799999999999"/>
    <x v="7"/>
    <m/>
    <m/>
    <m/>
    <x v="0"/>
    <m/>
    <s v="Solarpark Lettewitz GmbH"/>
    <s v="http://www.cs-solarservice.com"/>
    <s v="Industry About"/>
    <m/>
    <m/>
    <m/>
    <m/>
    <m/>
    <n v="123.18247432146001"/>
  </r>
  <r>
    <x v="55"/>
    <x v="55"/>
    <s v="Lichterfelde"/>
    <s v="WRI1005934"/>
    <n v="432"/>
    <n v="52.425199999999997"/>
    <n v="13.309799999999999"/>
    <x v="1"/>
    <m/>
    <m/>
    <m/>
    <x v="0"/>
    <s v="Vattenfall Europe WÃ¤rme AG"/>
    <s v="Open Power System Data"/>
    <s v="http://data.open-power-system-data.org/"/>
    <s v="Open Power System Data"/>
    <m/>
    <m/>
    <m/>
    <m/>
    <n v="423.63099999999997"/>
    <n v="1101.1201277105199"/>
  </r>
  <r>
    <x v="55"/>
    <x v="55"/>
    <s v="Lieberose Solar Power Plant"/>
    <s v="WRI1030092"/>
    <n v="53"/>
    <n v="51.924100000000003"/>
    <n v="14.4084"/>
    <x v="7"/>
    <m/>
    <m/>
    <m/>
    <x v="0"/>
    <m/>
    <s v="Juwi Solar GmbH"/>
    <s v="http://www.juwi.com"/>
    <s v="Industry About"/>
    <m/>
    <m/>
    <m/>
    <m/>
    <m/>
    <n v="490.87752925093298"/>
  </r>
  <r>
    <x v="55"/>
    <x v="55"/>
    <s v="Liepolding Bï¿½gen Solar Power Plant"/>
    <s v="WRI1030313"/>
    <n v="2.5"/>
    <n v="48.893799999999999"/>
    <n v="12.7437"/>
    <x v="7"/>
    <m/>
    <m/>
    <m/>
    <x v="0"/>
    <m/>
    <s v="Carpevigo AG"/>
    <s v="http://www.carpevigo.de"/>
    <s v="Industry About"/>
    <m/>
    <m/>
    <m/>
    <m/>
    <m/>
    <n v="23.154600436364799"/>
  </r>
  <r>
    <x v="55"/>
    <x v="55"/>
    <s v="Lippendorf"/>
    <s v="WRI1005935"/>
    <n v="875"/>
    <n v="51.182099999999998"/>
    <n v="12.3733"/>
    <x v="6"/>
    <m/>
    <m/>
    <m/>
    <x v="94"/>
    <s v="Vattenfall Europe Generation AG"/>
    <s v="Open Power System Data"/>
    <s v="http://data.open-power-system-data.org/"/>
    <s v="Open Power System Data"/>
    <m/>
    <m/>
    <m/>
    <m/>
    <n v="10816.19"/>
    <n v="5299.6950461204196"/>
  </r>
  <r>
    <x v="55"/>
    <x v="55"/>
    <s v="Listerfehrda Solar Power Plant"/>
    <s v="WRI1030103"/>
    <n v="2.9"/>
    <n v="51.816800000000001"/>
    <n v="12.8626"/>
    <x v="7"/>
    <m/>
    <m/>
    <m/>
    <x v="0"/>
    <m/>
    <s v="IB Vogt GmbH"/>
    <s v="http://www.vogt-solar.com"/>
    <s v="Industry About"/>
    <m/>
    <m/>
    <m/>
    <m/>
    <m/>
    <n v="26.859336506183102"/>
  </r>
  <r>
    <x v="55"/>
    <x v="55"/>
    <s v="Litten Solar Power Plant"/>
    <s v="WRI1030177"/>
    <n v="38.299999999999997"/>
    <n v="51.195399999999999"/>
    <n v="14.519399999999999"/>
    <x v="7"/>
    <m/>
    <m/>
    <m/>
    <x v="0"/>
    <m/>
    <s v="Enerparc AG"/>
    <s v="http://www.enerparc.de"/>
    <s v="Industry About"/>
    <m/>
    <m/>
    <m/>
    <m/>
    <m/>
    <n v="354.72847868510797"/>
  </r>
  <r>
    <x v="55"/>
    <x v="55"/>
    <s v="Lobï¿½bach-Lobenfeld Solar Power Plant"/>
    <s v="WRI1030289"/>
    <n v="5.9"/>
    <n v="49.345100000000002"/>
    <n v="8.8585999999999991"/>
    <x v="7"/>
    <m/>
    <m/>
    <m/>
    <x v="0"/>
    <m/>
    <s v="Wirsol Solar AG"/>
    <s v="https://wirsol.com"/>
    <s v="Industry About"/>
    <m/>
    <m/>
    <m/>
    <m/>
    <m/>
    <n v="54.644857029820898"/>
  </r>
  <r>
    <x v="55"/>
    <x v="55"/>
    <s v="Lochau Solar Power Plant"/>
    <s v="WRI1030159"/>
    <n v="3.3"/>
    <n v="51.396900000000002"/>
    <n v="12.077199999999999"/>
    <x v="7"/>
    <m/>
    <m/>
    <m/>
    <x v="0"/>
    <m/>
    <s v="Solarpark Lochau GmbH"/>
    <s v="http://www.cs-solarservice.com"/>
    <s v="Industry About"/>
    <m/>
    <m/>
    <m/>
    <m/>
    <m/>
    <n v="30.5640725760015"/>
  </r>
  <r>
    <x v="55"/>
    <x v="55"/>
    <s v="Luckau Solar Power Plant"/>
    <s v="WRI1030095"/>
    <n v="21"/>
    <n v="51.868299999999998"/>
    <n v="13.786799999999999"/>
    <x v="7"/>
    <m/>
    <m/>
    <m/>
    <x v="0"/>
    <m/>
    <s v="Management Capital Invest (MCG)"/>
    <s v="http://www.mcg-group.com"/>
    <s v="Industry About"/>
    <m/>
    <m/>
    <m/>
    <m/>
    <m/>
    <n v="194.49864366546399"/>
  </r>
  <r>
    <x v="55"/>
    <x v="55"/>
    <s v="Luckenwalde Solar Power Plant"/>
    <s v="WRI1030088"/>
    <n v="6"/>
    <n v="52.1083"/>
    <n v="13.163500000000001"/>
    <x v="7"/>
    <m/>
    <m/>
    <m/>
    <x v="0"/>
    <m/>
    <s v="Belectric"/>
    <s v="http://www.belectric.com"/>
    <s v="Industry About"/>
    <m/>
    <m/>
    <m/>
    <m/>
    <m/>
    <n v="55.5710410472755"/>
  </r>
  <r>
    <x v="55"/>
    <x v="55"/>
    <s v="Lutstrut Solar Power Plant"/>
    <s v="WRI1030310"/>
    <n v="4.5"/>
    <n v="48.927700000000002"/>
    <n v="9.9730000000000008"/>
    <x v="7"/>
    <m/>
    <m/>
    <m/>
    <x v="0"/>
    <m/>
    <s v="Puravis"/>
    <s v="http://puravis.de/2015/12/14/solarpark-lutstrut"/>
    <s v="Industry About"/>
    <m/>
    <m/>
    <m/>
    <m/>
    <m/>
    <n v="41.6782807854566"/>
  </r>
  <r>
    <x v="55"/>
    <x v="55"/>
    <s v="Lï¿½nnewitz Solar Power Plant"/>
    <s v="WRI1030130"/>
    <n v="25.9"/>
    <n v="51.549500000000002"/>
    <n v="13.2212"/>
    <x v="7"/>
    <m/>
    <m/>
    <m/>
    <x v="0"/>
    <m/>
    <s v="Enerparc AG"/>
    <s v="http://www.enerparc.de"/>
    <s v="Industry About"/>
    <m/>
    <m/>
    <m/>
    <m/>
    <m/>
    <n v="239.88166052073899"/>
  </r>
  <r>
    <x v="55"/>
    <x v="55"/>
    <s v="MHKW"/>
    <s v="WRI1005940"/>
    <n v="44"/>
    <n v="53.114600000000003"/>
    <n v="8.8181999999999992"/>
    <x v="8"/>
    <m/>
    <m/>
    <m/>
    <x v="0"/>
    <s v="swb Entsorgung GmbH &amp; Co. KG"/>
    <s v="Open Power System Data"/>
    <s v="http://data.open-power-system-data.org/"/>
    <s v="Open Power System Data"/>
    <m/>
    <m/>
    <m/>
    <m/>
    <m/>
    <n v="373.950151057401"/>
  </r>
  <r>
    <x v="55"/>
    <x v="55"/>
    <s v="MHKW  WKW"/>
    <s v="WRI1005946"/>
    <n v="9"/>
    <n v="47.856099999999998"/>
    <n v="12.1341"/>
    <x v="8"/>
    <m/>
    <m/>
    <m/>
    <x v="14"/>
    <s v="Stadtwerke Rosenheim GmbH &amp; Co. KG"/>
    <s v="Open Power System Data"/>
    <s v="http://data.open-power-system-data.org/"/>
    <s v="Open Power System Data"/>
    <m/>
    <m/>
    <m/>
    <m/>
    <m/>
    <n v="76.489803625377604"/>
  </r>
  <r>
    <x v="55"/>
    <x v="55"/>
    <s v="MHKW Burgkirchen"/>
    <s v="WRI1005941"/>
    <n v="12.5"/>
    <n v="48.185099999999998"/>
    <n v="12.7361"/>
    <x v="8"/>
    <m/>
    <m/>
    <m/>
    <x v="85"/>
    <s v="Zweckverband Abfallverwertung SÃ¼dostbayern"/>
    <s v="Open Power System Data"/>
    <s v="http://data.open-power-system-data.org/"/>
    <s v="Open Power System Data"/>
    <m/>
    <m/>
    <m/>
    <m/>
    <m/>
    <n v="106.23583836858"/>
  </r>
  <r>
    <x v="55"/>
    <x v="55"/>
    <s v="MHKW Frankfurt"/>
    <s v="WRI1005942"/>
    <n v="72.5"/>
    <n v="50.161700000000003"/>
    <n v="8.6359999999999992"/>
    <x v="8"/>
    <m/>
    <m/>
    <m/>
    <x v="18"/>
    <s v="Mainova AG"/>
    <s v="Open Power System Data"/>
    <s v="http://data.open-power-system-data.org/"/>
    <s v="Open Power System Data"/>
    <m/>
    <m/>
    <m/>
    <m/>
    <m/>
    <n v="616.16786253776399"/>
  </r>
  <r>
    <x v="55"/>
    <x v="55"/>
    <s v="MHKW Mainz"/>
    <s v="WRI1005943"/>
    <n v="15.6"/>
    <n v="50.0259"/>
    <n v="8.2417999999999996"/>
    <x v="8"/>
    <m/>
    <m/>
    <m/>
    <x v="11"/>
    <s v="Entsorgungsgesellschaft Mainz mbH"/>
    <s v="Open Power System Data"/>
    <s v="http://data.open-power-system-data.org/"/>
    <s v="Open Power System Data"/>
    <m/>
    <m/>
    <m/>
    <m/>
    <m/>
    <n v="132.58232628398699"/>
  </r>
  <r>
    <x v="55"/>
    <x v="55"/>
    <s v="MHKW Pirmasens"/>
    <s v="WRI1005944"/>
    <n v="15"/>
    <n v="49.228200000000001"/>
    <n v="7.5955000000000004"/>
    <x v="8"/>
    <m/>
    <m/>
    <m/>
    <x v="54"/>
    <s v="EEW Energy from Waste SaarbrÃ¼cken GmbH"/>
    <s v="Open Power System Data"/>
    <s v="http://data.open-power-system-data.org/"/>
    <s v="Open Power System Data"/>
    <m/>
    <m/>
    <m/>
    <m/>
    <m/>
    <n v="127.483006042296"/>
  </r>
  <r>
    <x v="55"/>
    <x v="55"/>
    <s v="MHKW Rothensee"/>
    <s v="WRI1005945"/>
    <n v="58.4"/>
    <n v="52.185299999999998"/>
    <n v="11.6791"/>
    <x v="8"/>
    <m/>
    <m/>
    <m/>
    <x v="90"/>
    <s v="MÃ¼llheizkraftwerk Rothensee GmbH"/>
    <s v="Open Power System Data"/>
    <s v="http://data.open-power-system-data.org/"/>
    <s v="Open Power System Data"/>
    <m/>
    <m/>
    <m/>
    <m/>
    <m/>
    <n v="496.33383685800601"/>
  </r>
  <r>
    <x v="55"/>
    <x v="55"/>
    <s v="MKVA Krefeld"/>
    <s v="WRI1005949"/>
    <n v="33.1"/>
    <n v="51.380400000000002"/>
    <n v="6.6372999999999998"/>
    <x v="8"/>
    <m/>
    <m/>
    <m/>
    <x v="0"/>
    <s v="EGK Entsorgungsgesellschaft Krefeld GmbH &amp; Co.KG"/>
    <s v="Open Power System Data"/>
    <s v="http://data.open-power-system-data.org/"/>
    <s v="Open Power System Data"/>
    <m/>
    <m/>
    <m/>
    <m/>
    <m/>
    <n v="281.3125"/>
  </r>
  <r>
    <x v="55"/>
    <x v="55"/>
    <s v="MT  DÃ¼ren"/>
    <s v="WRI1005954"/>
    <n v="14"/>
    <n v="50.772799999999997"/>
    <n v="6.49"/>
    <x v="1"/>
    <m/>
    <m/>
    <m/>
    <x v="19"/>
    <s v="MetsÃ¤ Tissue GmbH Werk DÃ¼ren"/>
    <s v="Open Power System Data"/>
    <s v="http://data.open-power-system-data.org/"/>
    <s v="Open Power System Data"/>
    <m/>
    <m/>
    <m/>
    <m/>
    <m/>
    <n v="35.684448583211299"/>
  </r>
  <r>
    <x v="55"/>
    <x v="55"/>
    <s v="MVA Bielefeld"/>
    <s v="WRI1005962"/>
    <n v="34"/>
    <n v="52.042700000000004"/>
    <n v="8.6072000000000006"/>
    <x v="8"/>
    <m/>
    <m/>
    <m/>
    <x v="21"/>
    <s v="MVA Bielefeld-Herford GmbH"/>
    <s v="Open Power System Data"/>
    <s v="http://data.open-power-system-data.org/"/>
    <s v="Open Power System Data"/>
    <m/>
    <m/>
    <m/>
    <m/>
    <m/>
    <n v="288.96148036253697"/>
  </r>
  <r>
    <x v="55"/>
    <x v="55"/>
    <s v="MVA Hamm"/>
    <s v="WRI1005963"/>
    <n v="14.6"/>
    <n v="51.680399999999999"/>
    <n v="7.7442000000000002"/>
    <x v="8"/>
    <m/>
    <m/>
    <m/>
    <x v="3"/>
    <s v="MHB Hamm BetriebsfÃ¼hrungsgesellschaft mbH"/>
    <s v="Open Power System Data"/>
    <s v="http://data.open-power-system-data.org/"/>
    <s v="Open Power System Data"/>
    <m/>
    <m/>
    <m/>
    <m/>
    <m/>
    <n v="124.083459214501"/>
  </r>
  <r>
    <x v="55"/>
    <x v="55"/>
    <s v="MVA Ingolstadt"/>
    <s v="WRI1005964"/>
    <n v="25.5"/>
    <n v="48.764499999999998"/>
    <n v="11.4918"/>
    <x v="8"/>
    <m/>
    <m/>
    <m/>
    <x v="51"/>
    <s v="Zweckverband MÃ¼llverwertungsanlage Ingolstadt (MVA Ingolstadt)"/>
    <s v="Open Power System Data"/>
    <s v="http://data.open-power-system-data.org/"/>
    <s v="Open Power System Data"/>
    <m/>
    <m/>
    <m/>
    <m/>
    <m/>
    <n v="216.721110271903"/>
  </r>
  <r>
    <x v="55"/>
    <x v="55"/>
    <s v="MVA Weisweiler"/>
    <s v="WRI1005965"/>
    <n v="24"/>
    <n v="50.8386"/>
    <n v="6.3212000000000002"/>
    <x v="8"/>
    <m/>
    <m/>
    <m/>
    <x v="32"/>
    <s v="RWE Power AG"/>
    <s v="Open Power System Data"/>
    <s v="http://data.open-power-system-data.org/"/>
    <s v="Open Power System Data"/>
    <m/>
    <m/>
    <m/>
    <m/>
    <m/>
    <n v="203.972809667673"/>
  </r>
  <r>
    <x v="55"/>
    <x v="55"/>
    <s v="MVR MÃ¼llverwertung Rugenberger Damm GmbH &amp; Co. KG"/>
    <s v="WRI1005966"/>
    <n v="24"/>
    <n v="53.520899999999997"/>
    <n v="9.9347999999999992"/>
    <x v="8"/>
    <m/>
    <m/>
    <m/>
    <x v="54"/>
    <s v="MVR MÃ¼llverwertung Rugenberger Damm GmbH &amp; Co. KG"/>
    <s v="Open Power System Data"/>
    <s v="http://data.open-power-system-data.org/"/>
    <s v="Open Power System Data"/>
    <m/>
    <m/>
    <m/>
    <m/>
    <m/>
    <n v="203.972809667673"/>
  </r>
  <r>
    <x v="55"/>
    <x v="55"/>
    <s v="Mahlwinkel Solar Power Plant"/>
    <s v="WRI1025898"/>
    <n v="18.8"/>
    <n v="52.387"/>
    <n v="11.8192"/>
    <x v="7"/>
    <m/>
    <m/>
    <m/>
    <x v="0"/>
    <m/>
    <s v="Solarparc GmbH"/>
    <s v="http://www.solarparc.de"/>
    <s v="Industry About"/>
    <m/>
    <m/>
    <m/>
    <m/>
    <m/>
    <n v="174.12259528146299"/>
  </r>
  <r>
    <x v="55"/>
    <x v="55"/>
    <s v="Markersbach"/>
    <s v="WRI1005937"/>
    <n v="1045.2"/>
    <n v="50.519399999999997"/>
    <n v="12.879799999999999"/>
    <x v="0"/>
    <m/>
    <m/>
    <m/>
    <x v="9"/>
    <s v="Vattenfall Europe Generation AG"/>
    <s v="Open Power System Data"/>
    <s v="http://data.open-power-system-data.org/"/>
    <s v="Open Power System Data"/>
    <m/>
    <m/>
    <m/>
    <m/>
    <n v="890.15599999999995"/>
    <n v="2663.6420708927099"/>
  </r>
  <r>
    <x v="55"/>
    <x v="55"/>
    <s v="Markranstï¿½dt Solar Power Plant"/>
    <s v="WRI1030171"/>
    <n v="4.0999999999999996"/>
    <n v="51.314399999999999"/>
    <n v="12.219099999999999"/>
    <x v="7"/>
    <m/>
    <m/>
    <m/>
    <x v="0"/>
    <m/>
    <s v="Belectric"/>
    <s v="http://www.belectric.com"/>
    <s v="Industry About"/>
    <m/>
    <m/>
    <m/>
    <m/>
    <m/>
    <n v="37.973544715638198"/>
  </r>
  <r>
    <x v="55"/>
    <x v="55"/>
    <s v="Meerwind SÃ¼dIOst"/>
    <s v="WRI1025859"/>
    <n v="288"/>
    <n v="54.392000000000003"/>
    <n v="7.7039999999999997"/>
    <x v="4"/>
    <m/>
    <m/>
    <m/>
    <x v="29"/>
    <s v="WindMW GmbH"/>
    <s v="Bundesnetzagentur"/>
    <s v="https://www.bundesnetzagentur.de/DE/Sachgebiete/ElektrizitaetundGas/Unternehmen_Institutionen/Versorgungssicherheit/Erzeugungskapazitaeten/Kraftwerksliste/kraftwerksliste-node.html"/>
    <s v="WRI"/>
    <m/>
    <m/>
    <m/>
    <m/>
    <m/>
    <n v="3264.9998161823501"/>
  </r>
  <r>
    <x v="55"/>
    <x v="55"/>
    <s v="Meitingen"/>
    <s v="WRI1005938"/>
    <n v="11.3"/>
    <n v="48.546999999999997"/>
    <n v="10.8651"/>
    <x v="0"/>
    <m/>
    <m/>
    <m/>
    <x v="128"/>
    <s v="Bayerische ElektrizitÃ¤tswerke GmbH"/>
    <s v="Open Power System Data"/>
    <s v="http://data.open-power-system-data.org/"/>
    <s v="Open Power System Data"/>
    <m/>
    <m/>
    <m/>
    <m/>
    <m/>
    <n v="28.797508037779998"/>
  </r>
  <r>
    <x v="55"/>
    <x v="55"/>
    <s v="Meldorf Solar Power Plant"/>
    <s v="WRI1030036"/>
    <n v="3.5"/>
    <n v="54.083599999999997"/>
    <n v="9.0425000000000004"/>
    <x v="7"/>
    <m/>
    <m/>
    <m/>
    <x v="0"/>
    <m/>
    <s v="Solarpark Rodenï¿½s GmbH"/>
    <s v="http://www.solarpark-rodenaes.de"/>
    <s v="Industry About"/>
    <m/>
    <m/>
    <m/>
    <m/>
    <m/>
    <n v="32.416440610910698"/>
  </r>
  <r>
    <x v="55"/>
    <x v="55"/>
    <s v="Mengersgereuth-Hï¿½mmern Solar Power Plant"/>
    <s v="WRI1030220"/>
    <n v="1.4"/>
    <n v="50.393300000000004"/>
    <n v="11.102"/>
    <x v="7"/>
    <m/>
    <m/>
    <m/>
    <x v="0"/>
    <m/>
    <s v="Gehrlicher Solar AG"/>
    <s v="http://www.gehrlicher.com"/>
    <s v="Industry About"/>
    <m/>
    <m/>
    <m/>
    <m/>
    <m/>
    <n v="12.9665762443642"/>
  </r>
  <r>
    <x v="55"/>
    <x v="55"/>
    <s v="Mengkofen Solar Power Plant"/>
    <s v="WRI1030325"/>
    <n v="21.7"/>
    <n v="48.698799999999999"/>
    <n v="12.3842"/>
    <x v="7"/>
    <m/>
    <m/>
    <m/>
    <x v="0"/>
    <m/>
    <s v="Solarparc GmbH"/>
    <s v="http://www.solarparc.de"/>
    <s v="Industry About"/>
    <m/>
    <m/>
    <m/>
    <m/>
    <m/>
    <n v="200.981931787646"/>
  </r>
  <r>
    <x v="55"/>
    <x v="55"/>
    <s v="Merching"/>
    <s v="WRI1005939"/>
    <n v="12"/>
    <n v="48.270400000000002"/>
    <n v="10.9773"/>
    <x v="0"/>
    <m/>
    <m/>
    <m/>
    <x v="2"/>
    <s v="E.ON Kraftwerke GmbH"/>
    <s v="Open Power System Data"/>
    <s v="http://data.open-power-system-data.org/"/>
    <s v="Open Power System Data"/>
    <m/>
    <m/>
    <m/>
    <m/>
    <m/>
    <n v="30.581424464899101"/>
  </r>
  <r>
    <x v="55"/>
    <x v="55"/>
    <s v="Metzdorf Solar Power Plant"/>
    <s v="WRI1030066"/>
    <n v="6"/>
    <n v="52.654600000000002"/>
    <n v="14.1568"/>
    <x v="7"/>
    <m/>
    <m/>
    <m/>
    <x v="0"/>
    <m/>
    <s v="Solarpark Metzdorf"/>
    <s v="http://wo-gibts.org/eintrag/Solarpark_Metzdorf"/>
    <s v="Industry About"/>
    <m/>
    <m/>
    <m/>
    <m/>
    <m/>
    <n v="55.5710410472755"/>
  </r>
  <r>
    <x v="55"/>
    <x v="55"/>
    <s v="Meuro Solar Power Plant"/>
    <s v="WRI1025872"/>
    <n v="166"/>
    <n v="51.544600000000003"/>
    <n v="13.9795"/>
    <x v="7"/>
    <m/>
    <m/>
    <m/>
    <x v="0"/>
    <m/>
    <s v="GP Joule GmbH"/>
    <s v="http://www.gp-joule.eu"/>
    <s v="Industry About"/>
    <m/>
    <m/>
    <m/>
    <m/>
    <m/>
    <n v="1537.4654689746201"/>
  </r>
  <r>
    <x v="55"/>
    <x v="55"/>
    <s v="Meï¿½kirch Solar Power Plant"/>
    <s v="WRI1030386"/>
    <n v="1"/>
    <n v="47.975999999999999"/>
    <n v="9.1071000000000009"/>
    <x v="7"/>
    <m/>
    <m/>
    <m/>
    <x v="0"/>
    <m/>
    <s v="Solarcomplex AG"/>
    <s v="http://www.solarcomplex.de"/>
    <s v="Industry About"/>
    <m/>
    <m/>
    <m/>
    <m/>
    <m/>
    <n v="9.2618401745459202"/>
  </r>
  <r>
    <x v="55"/>
    <x v="55"/>
    <s v="MiRO"/>
    <s v="WRI1005947"/>
    <n v="70"/>
    <n v="49.0608"/>
    <n v="8.3244000000000007"/>
    <x v="3"/>
    <m/>
    <m/>
    <m/>
    <x v="42"/>
    <s v="Mineraloelraffinerie Oberrhein GmbH &amp; Co. KG"/>
    <s v="Open Power System Data"/>
    <s v="http://data.open-power-system-data.org/"/>
    <s v="Open Power System Data"/>
    <m/>
    <m/>
    <m/>
    <m/>
    <m/>
    <n v="138.93448372615001"/>
  </r>
  <r>
    <x v="55"/>
    <x v="55"/>
    <s v="Miegersbach Solar Power Plant"/>
    <s v="WRI1030364"/>
    <n v="5.2"/>
    <n v="48.3232"/>
    <n v="11.2014"/>
    <x v="7"/>
    <m/>
    <m/>
    <m/>
    <x v="0"/>
    <m/>
    <s v="Phoenix Solar AG"/>
    <s v="http://www.phoenixsolar-group.com"/>
    <s v="Industry About"/>
    <m/>
    <m/>
    <m/>
    <m/>
    <m/>
    <n v="48.161568907638703"/>
  </r>
  <r>
    <x v="55"/>
    <x v="55"/>
    <s v="Missen Solar Power Plant"/>
    <s v="WRI1030110"/>
    <n v="10.1"/>
    <n v="51.718499999999999"/>
    <n v="14.0594"/>
    <x v="7"/>
    <m/>
    <m/>
    <m/>
    <x v="0"/>
    <m/>
    <s v="Gehrlicher Solar AG"/>
    <s v="http://www.gehrlicher.com"/>
    <s v="Industry About"/>
    <m/>
    <m/>
    <m/>
    <m/>
    <m/>
    <n v="93.544585762913798"/>
  </r>
  <r>
    <x v="55"/>
    <x v="55"/>
    <s v="Mitte"/>
    <s v="WRI1005948"/>
    <n v="444"/>
    <n v="52.511699999999998"/>
    <n v="13.4209"/>
    <x v="1"/>
    <m/>
    <m/>
    <m/>
    <x v="32"/>
    <s v="Vattenfall Europe WÃ¤rme AG"/>
    <s v="Open Power System Data"/>
    <s v="http://data.open-power-system-data.org/"/>
    <s v="Open Power System Data"/>
    <m/>
    <m/>
    <m/>
    <m/>
    <m/>
    <n v="1131.7067979246999"/>
  </r>
  <r>
    <x v="55"/>
    <x v="55"/>
    <s v="Mittelwasungen Solar Power Plant"/>
    <s v="WRI1030223"/>
    <n v="2.1"/>
    <n v="50.265099999999997"/>
    <n v="11.124599999999999"/>
    <x v="7"/>
    <m/>
    <m/>
    <m/>
    <x v="0"/>
    <m/>
    <s v="Gehrlicher Solar AG"/>
    <s v="http://www.gehrlicher.com"/>
    <s v="Industry About"/>
    <m/>
    <m/>
    <m/>
    <m/>
    <m/>
    <n v="19.4498643665464"/>
  </r>
  <r>
    <x v="55"/>
    <x v="55"/>
    <s v="Moabit (Coal)"/>
    <s v="WRI1005950"/>
    <n v="89"/>
    <n v="52.537399999999998"/>
    <n v="13.3461"/>
    <x v="6"/>
    <m/>
    <m/>
    <m/>
    <x v="34"/>
    <s v="Vattenfall Europe WÃ¤rme Aktiengesellschaft"/>
    <s v="Open Power System Data"/>
    <s v="http://data.open-power-system-data.org/"/>
    <s v="Open Power System Data"/>
    <m/>
    <m/>
    <m/>
    <m/>
    <m/>
    <n v="539.05469611967703"/>
  </r>
  <r>
    <x v="55"/>
    <x v="55"/>
    <s v="Moabit (Oil)"/>
    <s v="WRI1005951"/>
    <n v="51"/>
    <n v="52.537399999999998"/>
    <n v="13.3461"/>
    <x v="3"/>
    <m/>
    <m/>
    <m/>
    <x v="7"/>
    <s v="Vattenfall Europe WÃ¤rme Aktiengesellschaft"/>
    <s v="Open Power System Data"/>
    <s v="http://data.open-power-system-data.org/"/>
    <s v="Open Power System Data"/>
    <m/>
    <m/>
    <m/>
    <m/>
    <m/>
    <n v="101.223695286195"/>
  </r>
  <r>
    <x v="55"/>
    <x v="55"/>
    <s v="Modellkraftwerk"/>
    <s v="WRI1005952"/>
    <n v="179"/>
    <n v="49.249000000000002"/>
    <n v="6.8792"/>
    <x v="6"/>
    <m/>
    <m/>
    <m/>
    <x v="24"/>
    <s v="STEAG Power Saar GmbH"/>
    <s v="Open Power System Data"/>
    <s v="http://data.open-power-system-data.org/"/>
    <s v="Open Power System Data"/>
    <m/>
    <m/>
    <m/>
    <m/>
    <m/>
    <n v="1084.1661865777701"/>
  </r>
  <r>
    <x v="55"/>
    <x v="55"/>
    <s v="Moorburg B"/>
    <s v="WRI1005953"/>
    <n v="1600"/>
    <n v="53.488999999999997"/>
    <n v="9.9489999999999998"/>
    <x v="6"/>
    <m/>
    <m/>
    <m/>
    <x v="13"/>
    <s v="Vattenfall Europe Generation AG"/>
    <s v="Open Power System Data"/>
    <s v="http://data.open-power-system-data.org/"/>
    <s v="GEODB"/>
    <m/>
    <m/>
    <m/>
    <m/>
    <n v="4606.4939999999997"/>
    <n v="9690.8709414773402"/>
  </r>
  <r>
    <x v="55"/>
    <x v="55"/>
    <s v="Moos Solar Power Plant"/>
    <s v="WRI1030266"/>
    <n v="15.8"/>
    <n v="49.6845"/>
    <n v="9.8696999999999999"/>
    <x v="7"/>
    <m/>
    <m/>
    <m/>
    <x v="0"/>
    <m/>
    <s v="Phoenix Solar AG"/>
    <s v="http://www.phoenixsolar-group.com"/>
    <s v="Industry About"/>
    <m/>
    <m/>
    <m/>
    <m/>
    <m/>
    <n v="146.33707475782501"/>
  </r>
  <r>
    <x v="55"/>
    <x v="55"/>
    <s v="Mooshof Solar Power Plant"/>
    <s v="WRI1030390"/>
    <n v="4.7"/>
    <n v="47.813400000000001"/>
    <n v="8.9886999999999997"/>
    <x v="7"/>
    <m/>
    <m/>
    <m/>
    <x v="0"/>
    <m/>
    <s v="Solarcomplex AG"/>
    <s v="http://www.solarcomplex.de"/>
    <s v="Industry About"/>
    <m/>
    <m/>
    <m/>
    <m/>
    <m/>
    <n v="43.530648820365798"/>
  </r>
  <r>
    <x v="55"/>
    <x v="55"/>
    <s v="Morbach Solar Power Plant"/>
    <s v="WRI1030258"/>
    <n v="1.1000000000000001"/>
    <n v="49.826099999999997"/>
    <n v="7.1059999999999999"/>
    <x v="7"/>
    <m/>
    <m/>
    <m/>
    <x v="0"/>
    <m/>
    <s v="Solarpark Morbacher Energielandschaft"/>
    <s v="http://www.juwi.com"/>
    <s v="Industry About"/>
    <m/>
    <m/>
    <m/>
    <m/>
    <m/>
    <n v="10.188024192000499"/>
  </r>
  <r>
    <x v="55"/>
    <x v="55"/>
    <s v="Muggensturm Solar Power Plant"/>
    <s v="WRI1030315"/>
    <n v="1.8"/>
    <n v="48.880699999999997"/>
    <n v="8.2803000000000004"/>
    <x v="7"/>
    <m/>
    <m/>
    <m/>
    <x v="0"/>
    <m/>
    <s v="Juwi Solar GmbH"/>
    <s v="http://www.juwi.com"/>
    <s v="Industry About"/>
    <m/>
    <m/>
    <m/>
    <m/>
    <m/>
    <n v="16.6713123141826"/>
  </r>
  <r>
    <x v="55"/>
    <x v="55"/>
    <s v="Mutterstadt Solar Power Plant"/>
    <s v="WRI1030285"/>
    <n v="1.6"/>
    <n v="49.436599999999999"/>
    <n v="8.3190000000000008"/>
    <x v="7"/>
    <m/>
    <m/>
    <m/>
    <x v="0"/>
    <m/>
    <s v="Juwi Solar GmbH"/>
    <s v="http://www.juwi.com"/>
    <s v="Industry About"/>
    <m/>
    <m/>
    <m/>
    <m/>
    <m/>
    <n v="14.818944279273399"/>
  </r>
  <r>
    <x v="55"/>
    <x v="55"/>
    <s v="MÃ¼den"/>
    <s v="WRI1005955"/>
    <n v="16.399999999999999"/>
    <n v="52.521900000000002"/>
    <n v="10.3604"/>
    <x v="0"/>
    <m/>
    <m/>
    <m/>
    <x v="1"/>
    <s v="RWE Innogy GmbH"/>
    <s v="Open Power System Data"/>
    <s v="http://data.open-power-system-data.org/"/>
    <s v="Open Power System Data"/>
    <m/>
    <m/>
    <m/>
    <m/>
    <m/>
    <n v="41.794613435362201"/>
  </r>
  <r>
    <x v="55"/>
    <x v="55"/>
    <s v="MÃ¼hltal"/>
    <s v="WRI1005956"/>
    <n v="11.2"/>
    <n v="47.996299999999998"/>
    <n v="11.4854"/>
    <x v="0"/>
    <m/>
    <m/>
    <m/>
    <x v="106"/>
    <s v="E.ON Kraftwerke GmbH"/>
    <s v="Open Power System Data"/>
    <s v="http://data.open-power-system-data.org/"/>
    <s v="Open Power System Data"/>
    <m/>
    <m/>
    <m/>
    <m/>
    <m/>
    <n v="28.542662833905901"/>
  </r>
  <r>
    <x v="55"/>
    <x v="55"/>
    <s v="MÃ¼llheizkraftwerk Kassel"/>
    <s v="WRI1005957"/>
    <n v="14.7"/>
    <n v="51.297600000000003"/>
    <n v="9.5241000000000007"/>
    <x v="8"/>
    <m/>
    <m/>
    <m/>
    <x v="3"/>
    <s v="MÃ¼llheizkraftwerk Kassel GmbH"/>
    <s v="Open Power System Data"/>
    <s v="http://data.open-power-system-data.org/"/>
    <s v="Open Power System Data"/>
    <m/>
    <m/>
    <m/>
    <m/>
    <m/>
    <n v="124.93334592145"/>
  </r>
  <r>
    <x v="55"/>
    <x v="55"/>
    <s v="MÃ¼llheizkraftwerk Offenbach"/>
    <s v="WRI1005959"/>
    <n v="10.4"/>
    <n v="50.065300000000001"/>
    <n v="8.7690000000000001"/>
    <x v="8"/>
    <m/>
    <m/>
    <m/>
    <x v="50"/>
    <s v="Energieversorgung Offenbach AG"/>
    <s v="Open Power System Data"/>
    <s v="http://data.open-power-system-data.org/"/>
    <s v="Open Power System Data"/>
    <m/>
    <m/>
    <m/>
    <m/>
    <m/>
    <n v="88.388217522658607"/>
  </r>
  <r>
    <x v="55"/>
    <x v="55"/>
    <s v="MÃ¼llheizkraftwerk Wuppertal"/>
    <s v="WRI1005958"/>
    <n v="30"/>
    <n v="51.225099999999998"/>
    <n v="7.1421999999999999"/>
    <x v="8"/>
    <m/>
    <m/>
    <m/>
    <x v="71"/>
    <s v="AWG Abfallwirtschaftsgesellschaft mbH Wuppertal"/>
    <s v="Open Power System Data"/>
    <s v="http://data.open-power-system-data.org/"/>
    <s v="Open Power System Data"/>
    <m/>
    <m/>
    <m/>
    <m/>
    <m/>
    <n v="254.96601208459199"/>
  </r>
  <r>
    <x v="55"/>
    <x v="55"/>
    <s v="MÃ¼llkraftwerk Schwandorf"/>
    <s v="WRI1005960"/>
    <n v="54"/>
    <n v="49.31"/>
    <n v="12.087899999999999"/>
    <x v="8"/>
    <m/>
    <m/>
    <m/>
    <x v="24"/>
    <s v="Zweckverband MÃ¼llverwertung Schwandorf"/>
    <s v="Open Power System Data"/>
    <s v="http://data.open-power-system-data.org/"/>
    <s v="Open Power System Data"/>
    <m/>
    <m/>
    <m/>
    <m/>
    <m/>
    <n v="458.93882175226503"/>
  </r>
  <r>
    <x v="55"/>
    <x v="55"/>
    <s v="MÃ¼llverwertung BorsigstraÃŸe MVB"/>
    <s v="WRI1005961"/>
    <n v="20"/>
    <n v="53.5319"/>
    <n v="10.0746"/>
    <x v="9"/>
    <m/>
    <m/>
    <m/>
    <x v="90"/>
    <s v="MVB MÃ¼llverwertung BorsigstraÃŸe GmbH"/>
    <s v="Open Power System Data"/>
    <s v="http://data.open-power-system-data.org/"/>
    <s v="Open Power System Data"/>
    <m/>
    <m/>
    <m/>
    <m/>
    <m/>
    <n v="523.71171388872096"/>
  </r>
  <r>
    <x v="55"/>
    <x v="55"/>
    <s v="Mï¿½hlhausen Solar Power Plant"/>
    <s v="WRI1030175"/>
    <n v="4.4000000000000004"/>
    <n v="51.229500000000002"/>
    <n v="10.475099999999999"/>
    <x v="7"/>
    <m/>
    <m/>
    <m/>
    <x v="0"/>
    <m/>
    <s v="Conecon GmbH"/>
    <s v="http://www.conecon.com"/>
    <s v="Industry About"/>
    <m/>
    <m/>
    <m/>
    <m/>
    <m/>
    <n v="40.752096768001998"/>
  </r>
  <r>
    <x v="55"/>
    <x v="55"/>
    <s v="Mï¿½nchweiler Solar Power Plant"/>
    <s v="WRI1030277"/>
    <n v="1.7"/>
    <n v="49.560899999999997"/>
    <n v="7.8949999999999996"/>
    <x v="7"/>
    <m/>
    <m/>
    <m/>
    <x v="0"/>
    <m/>
    <s v="Pfalzsolar GmbH"/>
    <s v="http://pfalzsolar.de"/>
    <s v="Industry About"/>
    <m/>
    <m/>
    <m/>
    <m/>
    <m/>
    <n v="15.745128296728"/>
  </r>
  <r>
    <x v="55"/>
    <x v="55"/>
    <s v="Mï¿½sthinsdorf Solar Power Plant"/>
    <s v="WRI1030117"/>
    <n v="5.0999999999999996"/>
    <n v="51.636099999999999"/>
    <n v="12.016500000000001"/>
    <x v="7"/>
    <m/>
    <m/>
    <m/>
    <x v="0"/>
    <m/>
    <s v="Enerparc AG"/>
    <s v="http://www.enerparc.de"/>
    <s v="Industry About"/>
    <m/>
    <m/>
    <m/>
    <m/>
    <m/>
    <n v="47.2353848901841"/>
  </r>
  <r>
    <x v="55"/>
    <x v="55"/>
    <s v="NECKARWESTHEIM-2"/>
    <s v="WRI1005974"/>
    <n v="1400"/>
    <n v="49.040799999999997"/>
    <n v="9.1759000000000004"/>
    <x v="5"/>
    <m/>
    <m/>
    <m/>
    <x v="49"/>
    <m/>
    <s v="IAEA"/>
    <s v="https://www.iaea.org/PRIS/CountryStatistics/CountryStatisticsLandingPage.aspx"/>
    <s v="GEODB"/>
    <m/>
    <m/>
    <m/>
    <m/>
    <n v="10205.1"/>
    <n v="12172.6434517948"/>
  </r>
  <r>
    <x v="55"/>
    <x v="55"/>
    <s v="Natural Gas Turbine #1"/>
    <s v="WRI1006093"/>
    <n v="28"/>
    <n v="49.209499999999998"/>
    <n v="7.9359999999999999"/>
    <x v="1"/>
    <m/>
    <m/>
    <m/>
    <x v="20"/>
    <s v="Buchmann GmbH"/>
    <s v="Open Power System Data"/>
    <s v="http://data.open-power-system-data.org/"/>
    <s v="Open Power System Data"/>
    <m/>
    <m/>
    <m/>
    <m/>
    <m/>
    <n v="71.368897166422698"/>
  </r>
  <r>
    <x v="55"/>
    <x v="55"/>
    <s v="Natural Gas Turbine #2"/>
    <s v="WRI1006095"/>
    <n v="19.5"/>
    <n v="51.662700000000001"/>
    <n v="10.3531"/>
    <x v="1"/>
    <m/>
    <m/>
    <m/>
    <x v="2"/>
    <s v="Smurfit Kappa Herzberger Papierfabrik GmbH"/>
    <s v="Open Power System Data"/>
    <s v="http://data.open-power-system-data.org/"/>
    <s v="Open Power System Data"/>
    <m/>
    <m/>
    <m/>
    <m/>
    <m/>
    <n v="49.703339098044403"/>
  </r>
  <r>
    <x v="55"/>
    <x v="55"/>
    <s v="Natural Gas Turbine #3"/>
    <s v="WRI1006101"/>
    <n v="36"/>
    <n v="51.151400000000002"/>
    <n v="13.977600000000001"/>
    <x v="1"/>
    <m/>
    <m/>
    <m/>
    <x v="29"/>
    <s v="Sachsenmilch Leppersdorf GmbH"/>
    <s v="Open Power System Data"/>
    <s v="http://data.open-power-system-data.org/"/>
    <s v="Open Power System Data"/>
    <m/>
    <m/>
    <m/>
    <m/>
    <m/>
    <n v="91.760010642543506"/>
  </r>
  <r>
    <x v="55"/>
    <x v="55"/>
    <s v="Natural Gas Turbine #6"/>
    <s v="WRI1005706"/>
    <n v="217.8"/>
    <n v="51.221200000000003"/>
    <n v="6.7319000000000004"/>
    <x v="1"/>
    <m/>
    <m/>
    <m/>
    <x v="0"/>
    <s v="Stadtwerke DÃ¼sseldorf AG"/>
    <s v="Open Power System Data"/>
    <s v="http://data.open-power-system-data.org/"/>
    <s v="Open Power System Data"/>
    <m/>
    <m/>
    <m/>
    <m/>
    <m/>
    <n v="555.14806438738799"/>
  </r>
  <r>
    <x v="55"/>
    <x v="55"/>
    <s v="Natural Gas Turbine #7"/>
    <s v="WRI1005708"/>
    <n v="18.600000000000001"/>
    <n v="49.405900000000003"/>
    <n v="11.132899999999999"/>
    <x v="1"/>
    <m/>
    <m/>
    <m/>
    <x v="0"/>
    <s v="Prinovis Ltd. &amp; Co. KG"/>
    <s v="Open Power System Data"/>
    <s v="http://data.open-power-system-data.org/"/>
    <s v="Open Power System Data"/>
    <m/>
    <m/>
    <m/>
    <m/>
    <m/>
    <n v="47.409338831980797"/>
  </r>
  <r>
    <x v="55"/>
    <x v="55"/>
    <s v="Natural Gas Turbine #8"/>
    <s v="WRI1005972"/>
    <n v="28.8"/>
    <n v="48.401000000000003"/>
    <n v="10.9358"/>
    <x v="1"/>
    <m/>
    <m/>
    <m/>
    <x v="101"/>
    <s v="Stadtwerke Augsburg Energie GmbH"/>
    <s v="Open Power System Data"/>
    <s v="http://data.open-power-system-data.org/"/>
    <s v="Open Power System Data"/>
    <m/>
    <m/>
    <m/>
    <m/>
    <m/>
    <n v="73.408008514034805"/>
  </r>
  <r>
    <x v="55"/>
    <x v="55"/>
    <s v="Natural Gas Turbine #9"/>
    <s v="WRI1005973"/>
    <n v="51.9"/>
    <n v="50.830500000000001"/>
    <n v="6.9593999999999996"/>
    <x v="1"/>
    <m/>
    <m/>
    <m/>
    <x v="20"/>
    <s v="Basell Polyolefine GmbH"/>
    <s v="Open Power System Data"/>
    <s v="http://data.open-power-system-data.org/"/>
    <s v="Open Power System Data"/>
    <m/>
    <m/>
    <m/>
    <m/>
    <m/>
    <n v="132.28734867633301"/>
  </r>
  <r>
    <x v="55"/>
    <x v="55"/>
    <s v="Natural Gas- u. Dampfturbinenanlage SÃ¼draum"/>
    <s v="WRI1005967"/>
    <n v="38.6"/>
    <n v="49.213700000000003"/>
    <n v="6.9781000000000004"/>
    <x v="1"/>
    <m/>
    <m/>
    <m/>
    <x v="72"/>
    <s v="ZF Friedrichshafen AG"/>
    <s v="Open Power System Data"/>
    <s v="http://data.open-power-system-data.org/"/>
    <s v="Open Power System Data"/>
    <m/>
    <m/>
    <m/>
    <m/>
    <m/>
    <n v="98.387122522282795"/>
  </r>
  <r>
    <x v="55"/>
    <x v="55"/>
    <s v="Natural Gasblock"/>
    <s v="WRI1005968"/>
    <n v="293"/>
    <n v="51.221400000000003"/>
    <n v="6.7313000000000001"/>
    <x v="1"/>
    <m/>
    <m/>
    <m/>
    <x v="71"/>
    <s v="Stadtwerke DÃ¼sseldorf AG"/>
    <s v="Open Power System Data"/>
    <s v="http://data.open-power-system-data.org/"/>
    <s v="Open Power System Data"/>
    <m/>
    <m/>
    <m/>
    <m/>
    <m/>
    <n v="746.82453106292303"/>
  </r>
  <r>
    <x v="55"/>
    <x v="55"/>
    <s v="Natural Gaskraftwerk #1"/>
    <s v="WRI1005969"/>
    <n v="45.3"/>
    <n v="50.705500000000001"/>
    <n v="6.6536"/>
    <x v="1"/>
    <m/>
    <m/>
    <m/>
    <x v="30"/>
    <s v="Smurfit Kappa ZÃ¼lpich Papier GmbH"/>
    <s v="Open Power System Data"/>
    <s v="http://data.open-power-system-data.org/"/>
    <s v="Open Power System Data"/>
    <m/>
    <m/>
    <m/>
    <m/>
    <m/>
    <n v="115.46468005853301"/>
  </r>
  <r>
    <x v="55"/>
    <x v="55"/>
    <s v="Natural Gasmotore"/>
    <s v="WRI1005971"/>
    <n v="23.3"/>
    <n v="47.856099999999998"/>
    <n v="12.1341"/>
    <x v="1"/>
    <m/>
    <m/>
    <m/>
    <x v="19"/>
    <s v="Stadtwerke Rosenheim GmbH &amp; Co. KG"/>
    <s v="Open Power System Data"/>
    <s v="http://data.open-power-system-data.org/"/>
    <s v="Open Power System Data"/>
    <m/>
    <m/>
    <m/>
    <m/>
    <m/>
    <n v="59.389117999201702"/>
  </r>
  <r>
    <x v="55"/>
    <x v="55"/>
    <s v="Nauroth Solar Power Plant"/>
    <s v="WRI1030205"/>
    <n v="8.5"/>
    <n v="50.703000000000003"/>
    <n v="7.8651"/>
    <x v="7"/>
    <m/>
    <m/>
    <m/>
    <x v="0"/>
    <m/>
    <s v="SYBAC Solar GmbH"/>
    <s v="http://www.sybac-solar.de"/>
    <s v="Industry About"/>
    <m/>
    <m/>
    <m/>
    <m/>
    <m/>
    <n v="78.725641483640302"/>
  </r>
  <r>
    <x v="55"/>
    <x v="55"/>
    <s v="Neckarsulm - Audi Solar Power Plant"/>
    <s v="WRI1030303"/>
    <n v="1.9"/>
    <n v="49.201999999999998"/>
    <n v="9.2276000000000007"/>
    <x v="7"/>
    <m/>
    <m/>
    <m/>
    <x v="0"/>
    <m/>
    <s v="Gehrlicher Solar AG"/>
    <s v="http://www.gehrlicher.com"/>
    <s v="Industry About"/>
    <m/>
    <m/>
    <m/>
    <m/>
    <m/>
    <n v="17.597496331637199"/>
  </r>
  <r>
    <x v="55"/>
    <x v="55"/>
    <s v="Neef"/>
    <s v="WRI1005975"/>
    <n v="16.399999999999999"/>
    <n v="50.087400000000002"/>
    <n v="7.1357999999999997"/>
    <x v="0"/>
    <m/>
    <m/>
    <m/>
    <x v="30"/>
    <s v="RWE Innogy GmbH"/>
    <s v="Open Power System Data"/>
    <s v="http://data.open-power-system-data.org/"/>
    <s v="Open Power System Data"/>
    <m/>
    <m/>
    <m/>
    <m/>
    <m/>
    <n v="41.794613435362201"/>
  </r>
  <r>
    <x v="55"/>
    <x v="55"/>
    <s v="Nemsdorf Solar Power Plant"/>
    <s v="WRI1030165"/>
    <n v="4.8"/>
    <n v="51.356699999999996"/>
    <n v="11.671200000000001"/>
    <x v="7"/>
    <m/>
    <m/>
    <m/>
    <x v="0"/>
    <m/>
    <s v="Enerparc AG"/>
    <s v="http://www.enerparc.de"/>
    <s v="Industry About"/>
    <m/>
    <m/>
    <m/>
    <m/>
    <m/>
    <n v="44.4568328378204"/>
  </r>
  <r>
    <x v="55"/>
    <x v="55"/>
    <s v="Nessa Solar Power Plant"/>
    <s v="WRI1030180"/>
    <n v="1"/>
    <n v="51.1372"/>
    <n v="12.012700000000001"/>
    <x v="7"/>
    <m/>
    <m/>
    <m/>
    <x v="0"/>
    <m/>
    <s v="Pfalzsolar GmbH"/>
    <s v="http://pfalzsolar.de"/>
    <s v="Industry About"/>
    <m/>
    <m/>
    <m/>
    <m/>
    <m/>
    <n v="9.2618401745459202"/>
  </r>
  <r>
    <x v="55"/>
    <x v="55"/>
    <s v="Neubrandenburg Solar Power Plant"/>
    <s v="WRI1030047"/>
    <n v="2.9"/>
    <n v="53.544699999999999"/>
    <n v="13.330399999999999"/>
    <x v="7"/>
    <m/>
    <m/>
    <m/>
    <x v="0"/>
    <m/>
    <s v="Enerparc AG"/>
    <s v="http://www.enerparc.de"/>
    <s v="Industry About"/>
    <m/>
    <m/>
    <m/>
    <m/>
    <m/>
    <n v="26.859336506183102"/>
  </r>
  <r>
    <x v="55"/>
    <x v="55"/>
    <s v="Neuburg Fï¿½rstobl Solar Power Plant"/>
    <s v="WRI1030352"/>
    <n v="1.3"/>
    <n v="48.514899999999997"/>
    <n v="13.405900000000001"/>
    <x v="7"/>
    <m/>
    <m/>
    <m/>
    <x v="0"/>
    <m/>
    <s v="Solea AG"/>
    <s v="http://www.solea-ag.com"/>
    <s v="Industry About"/>
    <m/>
    <m/>
    <m/>
    <m/>
    <m/>
    <n v="12.040392226909599"/>
  </r>
  <r>
    <x v="55"/>
    <x v="55"/>
    <s v="Neuenhagen Solar Power Plant"/>
    <s v="WRI1030073"/>
    <n v="7.2"/>
    <n v="52.537100000000002"/>
    <n v="13.708600000000001"/>
    <x v="7"/>
    <m/>
    <m/>
    <m/>
    <x v="0"/>
    <m/>
    <s v="S &amp; Z Energiesysteme GmbH"/>
    <s v="http://www.suz-energiesysteme.de"/>
    <s v="Industry About"/>
    <m/>
    <m/>
    <m/>
    <m/>
    <m/>
    <n v="66.6852492567306"/>
  </r>
  <r>
    <x v="55"/>
    <x v="55"/>
    <s v="Neuhardenberg Solar Power Plant"/>
    <s v="WRI1025873"/>
    <n v="76.7"/>
    <n v="52.612299999999998"/>
    <n v="14.241099999999999"/>
    <x v="7"/>
    <m/>
    <m/>
    <m/>
    <x v="0"/>
    <m/>
    <s v="Enerparc AG"/>
    <s v="http://www.enerparc.de"/>
    <s v="Industry About"/>
    <m/>
    <m/>
    <m/>
    <m/>
    <m/>
    <n v="710.38314138767203"/>
  </r>
  <r>
    <x v="55"/>
    <x v="55"/>
    <s v="Neuhausen Solar Power Plant"/>
    <s v="WRI1030111"/>
    <n v="10.6"/>
    <n v="51.684399999999997"/>
    <n v="14.424300000000001"/>
    <x v="7"/>
    <m/>
    <m/>
    <m/>
    <x v="0"/>
    <m/>
    <s v="Solarpark Neuhausen GmbH"/>
    <s v="http://www.cs-solarservice.com"/>
    <s v="Industry About"/>
    <m/>
    <m/>
    <m/>
    <m/>
    <m/>
    <n v="98.175505850186696"/>
  </r>
  <r>
    <x v="55"/>
    <x v="55"/>
    <s v="Neurath"/>
    <s v="WRI1005977"/>
    <n v="2068"/>
    <n v="51.039499999999997"/>
    <n v="6.6150000000000002"/>
    <x v="6"/>
    <m/>
    <m/>
    <m/>
    <x v="0"/>
    <s v="RWE Power AG"/>
    <s v="Open Power System Data"/>
    <s v="http://data.open-power-system-data.org/"/>
    <s v="Open Power System Data"/>
    <m/>
    <m/>
    <m/>
    <m/>
    <m/>
    <n v="12525.4506918594"/>
  </r>
  <r>
    <x v="55"/>
    <x v="55"/>
    <s v="Neuruppin Solar Power Plant"/>
    <s v="WRI1030060"/>
    <n v="7.9"/>
    <n v="52.945999999999998"/>
    <n v="12.792"/>
    <x v="7"/>
    <m/>
    <m/>
    <m/>
    <x v="0"/>
    <m/>
    <s v="Enerparc AG"/>
    <s v="http://www.enerparc.de"/>
    <s v="Industry About"/>
    <m/>
    <m/>
    <m/>
    <m/>
    <m/>
    <n v="73.168537378912703"/>
  </r>
  <r>
    <x v="55"/>
    <x v="55"/>
    <s v="Neuschï¿½nau Solar Power Plant"/>
    <s v="WRI1030316"/>
    <n v="1.2"/>
    <n v="48.869300000000003"/>
    <n v="13.4482"/>
    <x v="7"/>
    <m/>
    <m/>
    <m/>
    <x v="0"/>
    <m/>
    <s v="Solea AG"/>
    <s v="http://www.solea-ag.com"/>
    <s v="Industry About"/>
    <m/>
    <m/>
    <m/>
    <m/>
    <m/>
    <n v="11.1142082094551"/>
  </r>
  <r>
    <x v="55"/>
    <x v="55"/>
    <s v="NeuÃ¶tting"/>
    <s v="WRI1005976"/>
    <n v="26.1"/>
    <n v="48.248600000000003"/>
    <n v="12.6883"/>
    <x v="0"/>
    <m/>
    <m/>
    <m/>
    <x v="4"/>
    <s v="VERBUND-Innkraftwerke GmbH"/>
    <s v="Open Power System Data"/>
    <s v="http://data.open-power-system-data.org/"/>
    <s v="Open Power System Data"/>
    <m/>
    <m/>
    <m/>
    <m/>
    <m/>
    <n v="66.5145982111557"/>
  </r>
  <r>
    <x v="55"/>
    <x v="55"/>
    <s v="Niebï¿½ll- GP Joule Solar Power Plant"/>
    <s v="WRI1030025"/>
    <n v="5"/>
    <n v="54.800199999999997"/>
    <n v="8.8177000000000003"/>
    <x v="7"/>
    <m/>
    <m/>
    <m/>
    <x v="0"/>
    <m/>
    <s v="GP Joule GmbH"/>
    <s v="http://www.gp-joule.eu"/>
    <s v="Industry About"/>
    <m/>
    <m/>
    <m/>
    <m/>
    <m/>
    <n v="46.309200872729598"/>
  </r>
  <r>
    <x v="55"/>
    <x v="55"/>
    <s v="Niederaichbach"/>
    <s v="WRI1005978"/>
    <n v="16.2"/>
    <n v="48.603900000000003"/>
    <n v="12.302300000000001"/>
    <x v="0"/>
    <m/>
    <m/>
    <m/>
    <x v="4"/>
    <s v="E.ON Kraftwerke GmbH"/>
    <s v="Open Power System Data"/>
    <s v="http://data.open-power-system-data.org/"/>
    <s v="Open Power System Data"/>
    <m/>
    <m/>
    <m/>
    <m/>
    <m/>
    <n v="41.2849230276138"/>
  </r>
  <r>
    <x v="55"/>
    <x v="55"/>
    <s v="NiederauÃŸem"/>
    <s v="WRI1005979"/>
    <n v="3430"/>
    <n v="50.993000000000002"/>
    <n v="6.6684999999999999"/>
    <x v="6"/>
    <m/>
    <m/>
    <m/>
    <x v="0"/>
    <s v="RWE Power AG"/>
    <s v="Open Power System Data"/>
    <s v="http://data.open-power-system-data.org/"/>
    <s v="WRI"/>
    <m/>
    <m/>
    <m/>
    <m/>
    <n v="23528.799999999999"/>
    <n v="20774.804580791999"/>
  </r>
  <r>
    <x v="55"/>
    <x v="55"/>
    <s v="Niederwartha"/>
    <s v="WRI1005980"/>
    <n v="39.799999999999997"/>
    <n v="51.091500000000003"/>
    <n v="13.6098"/>
    <x v="0"/>
    <m/>
    <m/>
    <m/>
    <x v="56"/>
    <s v="Vattenfall Europe Generation AG"/>
    <s v="Open Power System Data"/>
    <s v="http://data.open-power-system-data.org/"/>
    <s v="Open Power System Data"/>
    <m/>
    <m/>
    <m/>
    <m/>
    <m/>
    <n v="101.428391141915"/>
  </r>
  <r>
    <x v="55"/>
    <x v="55"/>
    <s v="Nord 2"/>
    <s v="WRI1005982"/>
    <n v="332.7"/>
    <n v="48.180500000000002"/>
    <n v="11.6393"/>
    <x v="6"/>
    <m/>
    <m/>
    <m/>
    <x v="79"/>
    <s v="SWM Services GmbH"/>
    <s v="Open Power System Data"/>
    <s v="http://data.open-power-system-data.org/"/>
    <s v="GEODB"/>
    <m/>
    <m/>
    <m/>
    <m/>
    <n v="510.096"/>
    <n v="2015.0954763934401"/>
  </r>
  <r>
    <x v="55"/>
    <x v="55"/>
    <s v="Nordband Solar Power Plant"/>
    <s v="WRI1030297"/>
    <n v="4.9000000000000004"/>
    <n v="49.243899999999996"/>
    <n v="6.8803000000000001"/>
    <x v="7"/>
    <m/>
    <m/>
    <m/>
    <x v="0"/>
    <m/>
    <s v="Solarpark Nordband"/>
    <s v="https://www.enovos.de"/>
    <s v="Industry About"/>
    <m/>
    <m/>
    <m/>
    <m/>
    <m/>
    <n v="45.383016855275002"/>
  </r>
  <r>
    <x v="55"/>
    <x v="55"/>
    <s v="Nordendorf Solar Power Plant"/>
    <s v="WRI1030340"/>
    <n v="7.4"/>
    <n v="48.588200000000001"/>
    <n v="10.844099999999999"/>
    <x v="7"/>
    <m/>
    <m/>
    <m/>
    <x v="0"/>
    <m/>
    <s v="Sinosol AG"/>
    <s v="http://www.sinosol.de"/>
    <s v="Industry About"/>
    <m/>
    <m/>
    <m/>
    <m/>
    <m/>
    <n v="68.537617291639805"/>
  </r>
  <r>
    <x v="55"/>
    <x v="55"/>
    <s v="Nordhausen Solar Power Plant"/>
    <s v="WRI1030138"/>
    <n v="3"/>
    <n v="51.488999999999997"/>
    <n v="10.8254"/>
    <x v="7"/>
    <m/>
    <m/>
    <m/>
    <x v="0"/>
    <m/>
    <s v="Ranfit-E"/>
    <s v="http://www.ranft-een.de/referenzen-erfahrung/freiflachenanlagen-deutschland"/>
    <s v="Industry About"/>
    <m/>
    <m/>
    <m/>
    <m/>
    <m/>
    <n v="27.7855205236377"/>
  </r>
  <r>
    <x v="55"/>
    <x v="55"/>
    <s v="Norstedt Solar Power Plant"/>
    <s v="WRI1030028"/>
    <n v="1.4"/>
    <n v="54.588799999999999"/>
    <n v="9.1179000000000006"/>
    <x v="7"/>
    <m/>
    <m/>
    <m/>
    <x v="0"/>
    <m/>
    <s v="GP Joule GmbH"/>
    <s v="http://www.gp-joule.eu"/>
    <s v="Industry About"/>
    <m/>
    <m/>
    <m/>
    <m/>
    <m/>
    <n v="12.9665762443642"/>
  </r>
  <r>
    <x v="55"/>
    <x v="55"/>
    <s v="NuÃŸdorf"/>
    <s v="WRI1005984"/>
    <n v="36.6"/>
    <n v="47.744700000000002"/>
    <n v="12.1357"/>
    <x v="0"/>
    <m/>
    <m/>
    <m/>
    <x v="24"/>
    <s v="Innwerk AG"/>
    <s v="Open Power System Data"/>
    <s v="http://data.open-power-system-data.org/"/>
    <s v="Open Power System Data"/>
    <m/>
    <m/>
    <m/>
    <m/>
    <m/>
    <n v="93.273344617942499"/>
  </r>
  <r>
    <x v="55"/>
    <x v="55"/>
    <s v="O10"/>
    <s v="WRI1005985"/>
    <n v="94.2"/>
    <n v="51.069499999999998"/>
    <n v="6.8467000000000002"/>
    <x v="2"/>
    <m/>
    <m/>
    <m/>
    <x v="0"/>
    <s v="Ineos Manufacturing Deutschland GmbH"/>
    <s v="Open Power System Data"/>
    <s v="http://data.open-power-system-data.org/"/>
    <s v="Open Power System Data"/>
    <m/>
    <m/>
    <m/>
    <m/>
    <m/>
    <n v="251.77249306381199"/>
  </r>
  <r>
    <x v="55"/>
    <x v="55"/>
    <s v="OWP Nordsee Ost"/>
    <s v="WRI1025860"/>
    <n v="295.2"/>
    <n v="54.445"/>
    <n v="7.6829999999999998"/>
    <x v="4"/>
    <m/>
    <m/>
    <m/>
    <x v="29"/>
    <s v="RWE International S.E."/>
    <s v="Bundesnetzagentur"/>
    <s v="https://www.bundesnetzagentur.de/DE/Sachgebiete/ElektrizitaetundGas/Unternehmen_Institutionen/Versorgungssicherheit/Erzeugungskapazitaeten/Kraftwerksliste/kraftwerksliste-node.html"/>
    <s v="WRI"/>
    <m/>
    <m/>
    <m/>
    <m/>
    <m/>
    <n v="3346.6248115869098"/>
  </r>
  <r>
    <x v="55"/>
    <x v="55"/>
    <s v="Oberaudorf-Ebbs"/>
    <s v="WRI1005986"/>
    <n v="30"/>
    <n v="47.641300000000001"/>
    <n v="12.199"/>
    <x v="0"/>
    <m/>
    <m/>
    <m/>
    <x v="91"/>
    <s v="Innwerk AG"/>
    <s v="Open Power System Data"/>
    <s v="http://data.open-power-system-data.org/"/>
    <s v="Open Power System Data"/>
    <m/>
    <m/>
    <m/>
    <m/>
    <m/>
    <n v="76.453561162247894"/>
  </r>
  <r>
    <x v="55"/>
    <x v="55"/>
    <s v="Oberdreis Solar Power Plant"/>
    <s v="WRI1030208"/>
    <n v="2.9"/>
    <n v="50.623199999999997"/>
    <n v="7.6851000000000003"/>
    <x v="7"/>
    <m/>
    <m/>
    <m/>
    <x v="0"/>
    <m/>
    <s v="SYBAC Solar GmbH"/>
    <s v="http://www.sybac-solar.de"/>
    <s v="Industry About"/>
    <m/>
    <m/>
    <m/>
    <m/>
    <m/>
    <n v="26.859336506183102"/>
  </r>
  <r>
    <x v="55"/>
    <x v="55"/>
    <s v="Oberehring Solar Power Plant"/>
    <s v="WRI1030312"/>
    <n v="3.9"/>
    <n v="48.899099999999997"/>
    <n v="12.323700000000001"/>
    <x v="7"/>
    <m/>
    <m/>
    <m/>
    <x v="0"/>
    <m/>
    <s v="Envalue GmbH"/>
    <s v="http://www.envalue.de"/>
    <s v="Industry About"/>
    <m/>
    <m/>
    <m/>
    <m/>
    <m/>
    <n v="36.121176680729"/>
  </r>
  <r>
    <x v="55"/>
    <x v="55"/>
    <s v="Oberhï¿½rbach Solar Power Plant"/>
    <s v="WRI1030351"/>
    <n v="1.9"/>
    <n v="48.516100000000002"/>
    <n v="13.1066"/>
    <x v="7"/>
    <m/>
    <m/>
    <m/>
    <x v="0"/>
    <m/>
    <s v="Solarparc GmbH"/>
    <s v="http://www.solarparc.de"/>
    <s v="Industry About"/>
    <m/>
    <m/>
    <m/>
    <m/>
    <m/>
    <n v="17.597496331637199"/>
  </r>
  <r>
    <x v="55"/>
    <x v="55"/>
    <s v="Oberlauda Solar Power Plant"/>
    <s v="WRI1030276"/>
    <n v="2.2000000000000002"/>
    <n v="49.570300000000003"/>
    <n v="9.6412999999999993"/>
    <x v="7"/>
    <m/>
    <m/>
    <m/>
    <x v="0"/>
    <m/>
    <s v="Juwi Solar GmbH"/>
    <s v="http://www.juwi.com"/>
    <s v="Industry About"/>
    <m/>
    <m/>
    <m/>
    <m/>
    <m/>
    <n v="20.376048384000999"/>
  </r>
  <r>
    <x v="55"/>
    <x v="55"/>
    <s v="Obernach"/>
    <s v="WRI1005987"/>
    <n v="12.8"/>
    <n v="47.554699999999997"/>
    <n v="11.291399999999999"/>
    <x v="0"/>
    <m/>
    <m/>
    <m/>
    <x v="107"/>
    <s v="E.ON Kraftwerke GmbH"/>
    <s v="Open Power System Data"/>
    <s v="http://data.open-power-system-data.org/"/>
    <s v="Open Power System Data"/>
    <m/>
    <m/>
    <m/>
    <m/>
    <m/>
    <n v="32.6201860958924"/>
  </r>
  <r>
    <x v="55"/>
    <x v="55"/>
    <s v="Obernburg"/>
    <s v="WRI1005988"/>
    <n v="100"/>
    <n v="49.829300000000003"/>
    <n v="9.1481999999999992"/>
    <x v="1"/>
    <m/>
    <m/>
    <m/>
    <x v="0"/>
    <s v="Kraftwerk Obernburg GmbH"/>
    <s v="Open Power System Data"/>
    <s v="http://data.open-power-system-data.org/"/>
    <s v="Open Power System Data"/>
    <m/>
    <m/>
    <m/>
    <m/>
    <m/>
    <n v="254.888918451509"/>
  </r>
  <r>
    <x v="55"/>
    <x v="55"/>
    <s v="Oberostendorf Solar Power Plant"/>
    <s v="WRI1030387"/>
    <n v="2.6"/>
    <n v="47.948500000000003"/>
    <n v="10.763400000000001"/>
    <x v="7"/>
    <m/>
    <m/>
    <m/>
    <x v="0"/>
    <m/>
    <s v="Conecon GmbH"/>
    <s v="http://www.conecon.com"/>
    <s v="Industry About"/>
    <m/>
    <m/>
    <m/>
    <m/>
    <m/>
    <n v="24.080784453819302"/>
  </r>
  <r>
    <x v="55"/>
    <x v="55"/>
    <s v="Oberottmarshausen Solar Power Plant"/>
    <s v="WRI1030370"/>
    <n v="5.6"/>
    <n v="48.220500000000001"/>
    <n v="10.8935"/>
    <x v="7"/>
    <m/>
    <m/>
    <m/>
    <x v="0"/>
    <m/>
    <s v="Juwi Solar GmbH"/>
    <s v="http://www.juwi.com"/>
    <s v="Industry About"/>
    <m/>
    <m/>
    <m/>
    <m/>
    <m/>
    <n v="51.866304977457098"/>
  </r>
  <r>
    <x v="55"/>
    <x v="55"/>
    <s v="Oberpeiching"/>
    <s v="WRI1005989"/>
    <n v="11.9"/>
    <n v="48.6464"/>
    <n v="10.879099999999999"/>
    <x v="0"/>
    <m/>
    <m/>
    <m/>
    <x v="39"/>
    <s v="Rhein-Main-Donau AG"/>
    <s v="Open Power System Data"/>
    <s v="http://data.open-power-system-data.org/"/>
    <s v="Open Power System Data"/>
    <m/>
    <m/>
    <m/>
    <m/>
    <m/>
    <n v="30.326579261025"/>
  </r>
  <r>
    <x v="55"/>
    <x v="55"/>
    <s v="Oberrï¿½blingen Solar Power Plant"/>
    <s v="WRI1030153"/>
    <n v="8.1"/>
    <n v="51.435000000000002"/>
    <n v="11.315"/>
    <x v="7"/>
    <m/>
    <m/>
    <m/>
    <x v="0"/>
    <m/>
    <s v="Enerparc AG"/>
    <s v="http://www.enerparc.de"/>
    <s v="Industry About"/>
    <m/>
    <m/>
    <m/>
    <m/>
    <m/>
    <n v="75.020905413821893"/>
  </r>
  <r>
    <x v="55"/>
    <x v="55"/>
    <s v="Oberseifertsdorf Solar Power Plant"/>
    <s v="WRI1030195"/>
    <n v="10"/>
    <n v="50.936300000000003"/>
    <n v="14.8011"/>
    <x v="7"/>
    <m/>
    <m/>
    <m/>
    <x v="0"/>
    <m/>
    <s v="Enerparc AG"/>
    <s v="http://www.enerparc.de"/>
    <s v="Industry About"/>
    <m/>
    <m/>
    <m/>
    <m/>
    <m/>
    <n v="92.618401745459195"/>
  </r>
  <r>
    <x v="55"/>
    <x v="55"/>
    <s v="Oberï¿½tzdorf Solar Power Plant"/>
    <s v="WRI1030341"/>
    <n v="1.7"/>
    <n v="48.581699999999998"/>
    <n v="13.710599999999999"/>
    <x v="7"/>
    <m/>
    <m/>
    <m/>
    <x v="0"/>
    <m/>
    <s v="Solarparc GmbH"/>
    <s v="http://www.solarparc.de"/>
    <s v="Industry About"/>
    <m/>
    <m/>
    <m/>
    <m/>
    <m/>
    <n v="15.745128296728"/>
  </r>
  <r>
    <x v="55"/>
    <x v="55"/>
    <s v="Offshore Windfarm Danysk"/>
    <s v="WRI1025871"/>
    <n v="284.39999999999998"/>
    <n v="55.141599999999997"/>
    <n v="7.1944999999999997"/>
    <x v="4"/>
    <m/>
    <m/>
    <m/>
    <x v="13"/>
    <s v="Vattenfall Europe Windkraft GmbH /   Stadtwerke MÃ¼nchen GmbH"/>
    <s v="Bundesnetzagentur"/>
    <s v="https://www.bundesnetzagentur.de/DE/Sachgebiete/ElektrizitaetundGas/Unternehmen_Institutionen/Versorgungssicherheit/Erzeugungskapazitaeten/Kraftwerksliste/kraftwerksliste-node.html"/>
    <s v="WRI"/>
    <m/>
    <m/>
    <m/>
    <m/>
    <m/>
    <n v="3224.1873184800702"/>
  </r>
  <r>
    <x v="55"/>
    <x v="55"/>
    <s v="Oppin Solar Power Plant"/>
    <s v="WRI1030129"/>
    <n v="6.9"/>
    <n v="51.550400000000003"/>
    <n v="12.047499999999999"/>
    <x v="7"/>
    <m/>
    <m/>
    <m/>
    <x v="0"/>
    <m/>
    <s v="Enerparc AG"/>
    <s v="http://www.enerparc.de"/>
    <s v="Industry About"/>
    <m/>
    <m/>
    <m/>
    <m/>
    <m/>
    <n v="63.9066972043668"/>
  </r>
  <r>
    <x v="55"/>
    <x v="55"/>
    <s v="Oranienburg Solar Power Plant"/>
    <s v="WRI1030065"/>
    <n v="3.8"/>
    <n v="52.732100000000003"/>
    <n v="13.220800000000001"/>
    <x v="7"/>
    <m/>
    <m/>
    <m/>
    <x v="0"/>
    <m/>
    <s v="Enerparc AG"/>
    <s v="http://www.enerparc.de"/>
    <s v="Industry About"/>
    <m/>
    <m/>
    <m/>
    <m/>
    <m/>
    <n v="35.194992663274498"/>
  </r>
  <r>
    <x v="55"/>
    <x v="55"/>
    <s v="Oschatz Solar Power Plant"/>
    <s v="WRI1030172"/>
    <n v="3.8"/>
    <n v="51.306399999999996"/>
    <n v="13.1089"/>
    <x v="7"/>
    <m/>
    <m/>
    <m/>
    <x v="0"/>
    <m/>
    <s v="Enerparc AG"/>
    <s v="http://www.enerparc.de"/>
    <s v="Industry About"/>
    <m/>
    <m/>
    <m/>
    <m/>
    <m/>
    <n v="35.194992663274498"/>
  </r>
  <r>
    <x v="55"/>
    <x v="55"/>
    <s v="Ostseeflughafen Stralsund"/>
    <s v="WRI1025880"/>
    <n v="31.553260000000002"/>
    <n v="54.342599999999997"/>
    <n v="12.710900000000001"/>
    <x v="7"/>
    <m/>
    <m/>
    <m/>
    <x v="0"/>
    <m/>
    <s v="Bundesnetzagentur"/>
    <s v="https://www.bundesnetzagentur.de/DE/Sachgebiete/ElektrizitaetundGas/Unternehmen_Institutionen/Versorgungssicherheit/Erzeugungskapazitaeten/Kraftwerksliste/kraftwerksliste-node.html"/>
    <s v="Industry About"/>
    <m/>
    <m/>
    <m/>
    <m/>
    <m/>
    <n v="292.24125110589199"/>
  </r>
  <r>
    <x v="55"/>
    <x v="55"/>
    <s v="Oxea GmbH"/>
    <s v="WRI1005991"/>
    <n v="38"/>
    <n v="51.5246"/>
    <n v="6.8010999999999999"/>
    <x v="2"/>
    <m/>
    <m/>
    <m/>
    <x v="122"/>
    <s v="Oxea GmbH"/>
    <s v="Open Power System Data"/>
    <s v="http://data.open-power-system-data.org/"/>
    <s v="Open Power System Data"/>
    <m/>
    <m/>
    <m/>
    <m/>
    <m/>
    <n v="101.564275333597"/>
  </r>
  <r>
    <x v="55"/>
    <x v="55"/>
    <s v="P&amp;L Werk Appeldorn"/>
    <s v="WRI1005992"/>
    <n v="11.4"/>
    <n v="51.729700000000001"/>
    <n v="6.3586"/>
    <x v="1"/>
    <m/>
    <m/>
    <m/>
    <x v="101"/>
    <s v="Pfeifer &amp; Langen Kommanditgesellschaft"/>
    <s v="Open Power System Data"/>
    <s v="http://data.open-power-system-data.org/"/>
    <s v="Open Power System Data"/>
    <m/>
    <m/>
    <m/>
    <m/>
    <m/>
    <n v="29.0573367034721"/>
  </r>
  <r>
    <x v="55"/>
    <x v="55"/>
    <s v="P&amp;L Werk Euskirchen"/>
    <s v="WRI1005993"/>
    <n v="14.5"/>
    <n v="50.658000000000001"/>
    <n v="6.8101000000000003"/>
    <x v="6"/>
    <m/>
    <m/>
    <m/>
    <x v="0"/>
    <s v="Pfeifer &amp; Langen Kommanditgesellschaft"/>
    <s v="Open Power System Data"/>
    <s v="http://data.open-power-system-data.org/"/>
    <s v="Open Power System Data"/>
    <m/>
    <m/>
    <m/>
    <m/>
    <m/>
    <n v="87.823517907138395"/>
  </r>
  <r>
    <x v="55"/>
    <x v="55"/>
    <s v="P&amp;L Werk JÃ¼lich"/>
    <s v="WRI1005994"/>
    <n v="24.6"/>
    <n v="50.915199999999999"/>
    <n v="6.3693"/>
    <x v="6"/>
    <m/>
    <m/>
    <m/>
    <x v="101"/>
    <s v="Pfeifer &amp; Langen Kommanditgesellschaft"/>
    <s v="Open Power System Data"/>
    <s v="http://data.open-power-system-data.org/"/>
    <s v="Open Power System Data"/>
    <m/>
    <m/>
    <m/>
    <m/>
    <m/>
    <n v="148.997140725214"/>
  </r>
  <r>
    <x v="55"/>
    <x v="55"/>
    <s v="P&amp;L Werk KÃ¶nnern"/>
    <s v="WRI1005995"/>
    <n v="20.3"/>
    <n v="51.697800000000001"/>
    <n v="11.758100000000001"/>
    <x v="6"/>
    <m/>
    <m/>
    <m/>
    <x v="95"/>
    <s v="Pfeifer &amp; Langen Kommanditgesellschaft"/>
    <s v="Open Power System Data"/>
    <s v="http://data.open-power-system-data.org/"/>
    <s v="Open Power System Data"/>
    <m/>
    <m/>
    <m/>
    <m/>
    <m/>
    <n v="122.952925069993"/>
  </r>
  <r>
    <x v="55"/>
    <x v="55"/>
    <s v="P&amp;L Werk Lage"/>
    <s v="WRI1005996"/>
    <n v="10.199999999999999"/>
    <n v="51.9861"/>
    <n v="8.8072999999999997"/>
    <x v="1"/>
    <m/>
    <m/>
    <m/>
    <x v="9"/>
    <s v="Pfeifer &amp; Langen Kommanditgesellschaft"/>
    <s v="Open Power System Data"/>
    <s v="http://data.open-power-system-data.org/"/>
    <s v="Open Power System Data"/>
    <m/>
    <m/>
    <m/>
    <m/>
    <m/>
    <n v="25.998669682054"/>
  </r>
  <r>
    <x v="55"/>
    <x v="55"/>
    <s v="PD energy GmbH"/>
    <s v="WRI1005998"/>
    <n v="9.9"/>
    <n v="51.629600000000003"/>
    <n v="12.289199999999999"/>
    <x v="8"/>
    <m/>
    <m/>
    <m/>
    <x v="8"/>
    <s v="PD energy GmbH"/>
    <s v="Open Power System Data"/>
    <s v="http://data.open-power-system-data.org/"/>
    <s v="Open Power System Data"/>
    <m/>
    <m/>
    <m/>
    <m/>
    <m/>
    <n v="84.138783987915403"/>
  </r>
  <r>
    <x v="55"/>
    <x v="55"/>
    <s v="PHILIPPSBURG-2"/>
    <s v="WRI1006001"/>
    <n v="1468"/>
    <n v="49.252899999999997"/>
    <n v="8.4364000000000008"/>
    <x v="5"/>
    <m/>
    <m/>
    <m/>
    <x v="51"/>
    <m/>
    <s v="IAEA"/>
    <s v="https://www.iaea.org/PRIS/CountryStatistics/CountryStatisticsLandingPage.aspx"/>
    <s v="GEODB"/>
    <m/>
    <m/>
    <m/>
    <m/>
    <n v="10359.02"/>
    <n v="12763.886133739101"/>
  </r>
  <r>
    <x v="55"/>
    <x v="55"/>
    <s v="PKV Kraftwerk"/>
    <s v="WRI1006003"/>
    <n v="60"/>
    <n v="53.403199999999998"/>
    <n v="8.1281999999999996"/>
    <x v="1"/>
    <m/>
    <m/>
    <m/>
    <x v="49"/>
    <s v="Papier- u. Kartonfabrik Varel GmbH &amp; Co. KG"/>
    <s v="Open Power System Data"/>
    <s v="http://data.open-power-system-data.org/"/>
    <s v="Open Power System Data"/>
    <m/>
    <m/>
    <m/>
    <m/>
    <m/>
    <n v="152.93335107090499"/>
  </r>
  <r>
    <x v="55"/>
    <x v="55"/>
    <s v="PSW Langenprozelten"/>
    <s v="WRI1006006"/>
    <n v="164"/>
    <n v="50.053100000000001"/>
    <n v="9.5814000000000004"/>
    <x v="0"/>
    <m/>
    <m/>
    <m/>
    <x v="16"/>
    <s v="Donau-Wasserkraft AG"/>
    <s v="Open Power System Data"/>
    <s v="http://data.open-power-system-data.org/"/>
    <s v="Open Power System Data"/>
    <m/>
    <m/>
    <m/>
    <m/>
    <m/>
    <n v="417.94613435362203"/>
  </r>
  <r>
    <x v="55"/>
    <x v="55"/>
    <s v="PSW Vianden"/>
    <s v="WRI1006007"/>
    <n v="1096"/>
    <n v="49.952300000000001"/>
    <n v="6.1783000000000001"/>
    <x v="0"/>
    <m/>
    <m/>
    <m/>
    <x v="0"/>
    <s v="SociÃƒÂ©tÃƒÂ© Electrique de l'Our S.A."/>
    <s v="Open Power System Data"/>
    <s v="http://data.open-power-system-data.org/"/>
    <s v="Open Power System Data"/>
    <m/>
    <m/>
    <m/>
    <m/>
    <n v="1416.5319999999999"/>
    <n v="2793.1034344607901"/>
  </r>
  <r>
    <x v="55"/>
    <x v="55"/>
    <s v="PVA Dallgow-Dï¿½beritz"/>
    <s v="WRI1025893"/>
    <n v="20.956"/>
    <n v="52.534500000000001"/>
    <n v="13.116300000000001"/>
    <x v="7"/>
    <m/>
    <m/>
    <m/>
    <x v="0"/>
    <m/>
    <s v="Bundesnetzagentur"/>
    <s v="https://www.bundesnetzagentur.de/DE/Sachgebiete/ElektrizitaetundGas/Unternehmen_Institutionen/Versorgungssicherheit/Erzeugungskapazitaeten/Kraftwerksliste/kraftwerksliste-node.html"/>
    <s v="Industry About"/>
    <m/>
    <m/>
    <m/>
    <m/>
    <m/>
    <n v="194.09112269778399"/>
  </r>
  <r>
    <x v="55"/>
    <x v="55"/>
    <s v="PWG"/>
    <s v="WRI1006010"/>
    <n v="10.6"/>
    <n v="47.789499999999997"/>
    <n v="11.055400000000001"/>
    <x v="1"/>
    <m/>
    <m/>
    <m/>
    <x v="0"/>
    <s v="PeiÃŸenberger WÃ¤rmegesellschaft mbH"/>
    <s v="Open Power System Data"/>
    <s v="http://data.open-power-system-data.org/"/>
    <s v="Open Power System Data"/>
    <m/>
    <m/>
    <m/>
    <m/>
    <m/>
    <n v="27.01822535586"/>
  </r>
  <r>
    <x v="55"/>
    <x v="55"/>
    <s v="Panitzsch Solar Power Plant"/>
    <s v="WRI1030166"/>
    <n v="7.5"/>
    <n v="51.3538"/>
    <n v="12.547700000000001"/>
    <x v="7"/>
    <m/>
    <m/>
    <m/>
    <x v="0"/>
    <m/>
    <s v="Enerparc AG"/>
    <s v="http://www.enerparc.de"/>
    <s v="Industry About"/>
    <m/>
    <m/>
    <m/>
    <m/>
    <m/>
    <n v="69.463801309094407"/>
  </r>
  <r>
    <x v="55"/>
    <x v="55"/>
    <s v="Pasewalk Solar Power Plant"/>
    <s v="WRI1030048"/>
    <n v="4.8"/>
    <n v="53.509099999999997"/>
    <n v="13.979900000000001"/>
    <x v="7"/>
    <m/>
    <m/>
    <m/>
    <x v="0"/>
    <m/>
    <s v="Enerparc AG"/>
    <s v="http://www.enerparc.de"/>
    <s v="Industry About"/>
    <m/>
    <m/>
    <m/>
    <m/>
    <m/>
    <n v="44.4568328378204"/>
  </r>
  <r>
    <x v="55"/>
    <x v="55"/>
    <s v="Passau-Ingling"/>
    <s v="WRI1005997"/>
    <n v="43.2"/>
    <n v="48.5533"/>
    <n v="13.4337"/>
    <x v="0"/>
    <m/>
    <m/>
    <m/>
    <x v="1"/>
    <s v="Innwerk AG"/>
    <s v="Open Power System Data"/>
    <s v="http://data.open-power-system-data.org/"/>
    <s v="Open Power System Data"/>
    <m/>
    <m/>
    <m/>
    <m/>
    <m/>
    <n v="110.093128073637"/>
  </r>
  <r>
    <x v="55"/>
    <x v="55"/>
    <s v="Peitz Solar Power Plant"/>
    <s v="WRI1030096"/>
    <n v="3"/>
    <n v="51.866700000000002"/>
    <n v="14.4116"/>
    <x v="7"/>
    <m/>
    <m/>
    <m/>
    <x v="0"/>
    <m/>
    <s v="Solarpark Rodenï¿½s GmbH"/>
    <s v="http://www.solarpark-rodenaes.de"/>
    <s v="Industry About"/>
    <m/>
    <m/>
    <m/>
    <m/>
    <m/>
    <n v="27.7855205236377"/>
  </r>
  <r>
    <x v="55"/>
    <x v="55"/>
    <s v="Penzing Solar Power Plant"/>
    <s v="WRI1030380"/>
    <n v="3.7"/>
    <n v="48.0822"/>
    <n v="10.895300000000001"/>
    <x v="7"/>
    <m/>
    <m/>
    <m/>
    <x v="0"/>
    <m/>
    <s v="GP Joule GmbH"/>
    <s v="http://www.gp-joule.eu"/>
    <s v="Industry About"/>
    <m/>
    <m/>
    <m/>
    <m/>
    <m/>
    <n v="34.268808645819902"/>
  </r>
  <r>
    <x v="55"/>
    <x v="55"/>
    <s v="Perach"/>
    <s v="WRI1005999"/>
    <n v="19.399999999999999"/>
    <n v="47.953600000000002"/>
    <n v="12.7499"/>
    <x v="0"/>
    <m/>
    <m/>
    <m/>
    <x v="28"/>
    <s v="VERBUND-Innkraftwerke GmbH"/>
    <s v="Open Power System Data"/>
    <s v="http://data.open-power-system-data.org/"/>
    <s v="Open Power System Data"/>
    <m/>
    <m/>
    <m/>
    <m/>
    <m/>
    <n v="49.439969551586998"/>
  </r>
  <r>
    <x v="55"/>
    <x v="55"/>
    <s v="Perleberg Solar Power Plant"/>
    <s v="WRI1030057"/>
    <n v="35"/>
    <n v="53.073399999999999"/>
    <n v="11.823399999999999"/>
    <x v="7"/>
    <m/>
    <m/>
    <m/>
    <x v="0"/>
    <m/>
    <s v="Gehrlicher Solar AG"/>
    <s v="http://www.gehrlicher.com"/>
    <s v="Industry About"/>
    <m/>
    <m/>
    <m/>
    <m/>
    <m/>
    <n v="324.16440610910701"/>
  </r>
  <r>
    <x v="55"/>
    <x v="55"/>
    <s v="Pfeffenhausen Solar Power Plant"/>
    <s v="WRI1030331"/>
    <n v="5.6"/>
    <n v="48.661900000000003"/>
    <n v="11.938700000000001"/>
    <x v="7"/>
    <m/>
    <m/>
    <m/>
    <x v="0"/>
    <m/>
    <s v="Pfeffenhausen-Egglhausen Photovoltaik GmbH"/>
    <s v="http://www.cs-solarservice.com"/>
    <s v="Industry About"/>
    <m/>
    <m/>
    <m/>
    <m/>
    <m/>
    <n v="51.866304977457098"/>
  </r>
  <r>
    <x v="55"/>
    <x v="55"/>
    <s v="Pferdsfeld Solar Power Plant"/>
    <s v="WRI1030255"/>
    <n v="28.5"/>
    <n v="49.859400000000001"/>
    <n v="7.5918999999999999"/>
    <x v="7"/>
    <m/>
    <m/>
    <m/>
    <x v="0"/>
    <m/>
    <s v="SYBAC Solar GmbH"/>
    <s v="http://www.sybac-solar.de"/>
    <s v="Industry About"/>
    <m/>
    <m/>
    <m/>
    <m/>
    <m/>
    <n v="263.96244497455803"/>
  </r>
  <r>
    <x v="55"/>
    <x v="55"/>
    <s v="Pfrombach"/>
    <s v="WRI1006000"/>
    <n v="22.3"/>
    <n v="48.441299999999998"/>
    <n v="11.9923"/>
    <x v="0"/>
    <m/>
    <m/>
    <m/>
    <x v="122"/>
    <s v="E.ON Kraftwerke GmbH"/>
    <s v="Open Power System Data"/>
    <s v="http://data.open-power-system-data.org/"/>
    <s v="Open Power System Data"/>
    <m/>
    <m/>
    <m/>
    <m/>
    <m/>
    <n v="56.830480463937597"/>
  </r>
  <r>
    <x v="55"/>
    <x v="55"/>
    <s v="Pielweichs"/>
    <s v="WRI1006002"/>
    <n v="12.6"/>
    <n v="49.7943"/>
    <n v="10.1813"/>
    <x v="0"/>
    <m/>
    <m/>
    <m/>
    <x v="85"/>
    <s v="E.ON Kraftwerke GmbH"/>
    <s v="Open Power System Data"/>
    <s v="http://data.open-power-system-data.org/"/>
    <s v="Open Power System Data"/>
    <m/>
    <m/>
    <m/>
    <m/>
    <m/>
    <n v="32.110495688144098"/>
  </r>
  <r>
    <x v="55"/>
    <x v="55"/>
    <s v="Plattling Solar Power Plant"/>
    <s v="WRI1030323"/>
    <n v="1.6"/>
    <n v="48.764400000000002"/>
    <n v="12.895300000000001"/>
    <x v="7"/>
    <m/>
    <m/>
    <m/>
    <x v="0"/>
    <m/>
    <s v="Carpevigo AG"/>
    <s v="http://www.carpevigo.de"/>
    <s v="Industry About"/>
    <m/>
    <m/>
    <m/>
    <m/>
    <m/>
    <n v="14.818944279273399"/>
  </r>
  <r>
    <x v="55"/>
    <x v="55"/>
    <s v="Plessa Solar Power Plant"/>
    <s v="WRI1030143"/>
    <n v="3.1"/>
    <n v="51.469799999999999"/>
    <n v="13.602"/>
    <x v="7"/>
    <m/>
    <m/>
    <m/>
    <x v="0"/>
    <m/>
    <s v="GP Joule GmbH"/>
    <s v="http://www.gp-joule.eu"/>
    <s v="Industry About"/>
    <m/>
    <m/>
    <m/>
    <m/>
    <m/>
    <n v="28.711704541092299"/>
  </r>
  <r>
    <x v="55"/>
    <x v="55"/>
    <s v="Pocking 1 Solar Power Plant"/>
    <s v="WRI1030361"/>
    <n v="10"/>
    <n v="48.371099999999998"/>
    <n v="13.301600000000001"/>
    <x v="7"/>
    <m/>
    <m/>
    <m/>
    <x v="0"/>
    <m/>
    <s v="Solar Server"/>
    <s v="http://www.solarserver.com/solarmagazin/anlage_0606_e.html"/>
    <s v="Industry About"/>
    <m/>
    <m/>
    <m/>
    <m/>
    <m/>
    <n v="92.618401745459195"/>
  </r>
  <r>
    <x v="55"/>
    <x v="55"/>
    <s v="Pocking 2 Solar Power Plant"/>
    <s v="WRI1030362"/>
    <n v="12"/>
    <n v="48.369599999999998"/>
    <n v="13.293100000000001"/>
    <x v="7"/>
    <m/>
    <m/>
    <m/>
    <x v="0"/>
    <m/>
    <s v="Ranft"/>
    <s v="http://www.ranft-een.de/referenzen-erfahrung/freiflachenanlagen-deutschland/solarpark-pocking-ii"/>
    <s v="Industry About"/>
    <m/>
    <m/>
    <m/>
    <m/>
    <m/>
    <n v="111.142082094551"/>
  </r>
  <r>
    <x v="55"/>
    <x v="55"/>
    <s v="Polch Solar Power Plant"/>
    <s v="WRI1030221"/>
    <n v="12.5"/>
    <n v="50.315600000000003"/>
    <n v="7.3151000000000002"/>
    <x v="7"/>
    <m/>
    <m/>
    <m/>
    <x v="0"/>
    <m/>
    <s v="SYBAC Solar GmbH"/>
    <s v="http://www.sybac-solar.de"/>
    <s v="Industry About"/>
    <m/>
    <m/>
    <m/>
    <m/>
    <m/>
    <n v="115.773002181824"/>
  </r>
  <r>
    <x v="55"/>
    <x v="55"/>
    <s v="Preist Solar Power Plant"/>
    <s v="WRI1030250"/>
    <n v="2.6"/>
    <n v="49.911000000000001"/>
    <n v="6.6424000000000003"/>
    <x v="7"/>
    <m/>
    <m/>
    <m/>
    <x v="0"/>
    <m/>
    <s v="SYBAC Solar GmbH"/>
    <s v="http://www.sybac-solar.de"/>
    <s v="Industry About"/>
    <m/>
    <m/>
    <m/>
    <m/>
    <m/>
    <n v="24.080784453819302"/>
  </r>
  <r>
    <x v="55"/>
    <x v="55"/>
    <s v="Prem"/>
    <s v="WRI1006004"/>
    <n v="19.2"/>
    <n v="47.692700000000002"/>
    <n v="10.797599999999999"/>
    <x v="0"/>
    <m/>
    <m/>
    <m/>
    <x v="7"/>
    <s v="E.ON Kraftwerke GmbH"/>
    <s v="Open Power System Data"/>
    <s v="http://data.open-power-system-data.org/"/>
    <s v="Open Power System Data"/>
    <m/>
    <m/>
    <m/>
    <m/>
    <m/>
    <n v="48.930279143838597"/>
  </r>
  <r>
    <x v="55"/>
    <x v="55"/>
    <s v="Prittriching"/>
    <s v="WRI1006005"/>
    <n v="12.1"/>
    <n v="48.210599999999999"/>
    <n v="10.9049"/>
    <x v="0"/>
    <m/>
    <m/>
    <m/>
    <x v="51"/>
    <s v="E.ON Kraftwerke GmbH"/>
    <s v="Open Power System Data"/>
    <s v="http://data.open-power-system-data.org/"/>
    <s v="Open Power System Data"/>
    <m/>
    <m/>
    <m/>
    <m/>
    <m/>
    <n v="30.836269668773301"/>
  </r>
  <r>
    <x v="55"/>
    <x v="55"/>
    <s v="Puchheim Solar Power Plant"/>
    <s v="WRI1030375"/>
    <n v="1.1000000000000001"/>
    <n v="48.175600000000003"/>
    <n v="11.343400000000001"/>
    <x v="7"/>
    <m/>
    <m/>
    <m/>
    <x v="0"/>
    <m/>
    <s v="Gehrlicher Solar AG"/>
    <s v="http://www.gehrlicher.com"/>
    <s v="Industry About"/>
    <m/>
    <m/>
    <m/>
    <m/>
    <m/>
    <n v="10.188024192000499"/>
  </r>
  <r>
    <x v="55"/>
    <x v="55"/>
    <s v="Pumpspeicherkraftwerk Glems"/>
    <s v="WRI1006008"/>
    <n v="90"/>
    <n v="48.505000000000003"/>
    <n v="9.2868999999999993"/>
    <x v="0"/>
    <m/>
    <m/>
    <m/>
    <x v="83"/>
    <s v="EnBW Energie Baden-WÃ¼rttemberg AG"/>
    <s v="Open Power System Data"/>
    <s v="http://data.open-power-system-data.org/"/>
    <s v="Open Power System Data"/>
    <m/>
    <m/>
    <m/>
    <m/>
    <m/>
    <n v="229.360683486743"/>
  </r>
  <r>
    <x v="55"/>
    <x v="55"/>
    <s v="Pumpspeicherwerk RÃ¶nkhausen"/>
    <s v="WRI1006009"/>
    <n v="138"/>
    <n v="51.224800000000002"/>
    <n v="7.9927999999999999"/>
    <x v="0"/>
    <m/>
    <m/>
    <m/>
    <x v="26"/>
    <s v="Mark-E AG"/>
    <s v="Open Power System Data"/>
    <s v="http://data.open-power-system-data.org/"/>
    <s v="Open Power System Data"/>
    <m/>
    <m/>
    <m/>
    <m/>
    <m/>
    <n v="351.68638134634"/>
  </r>
  <r>
    <x v="55"/>
    <x v="55"/>
    <s v="Pï¿½lling Solar Power Plant"/>
    <s v="WRI1030296"/>
    <n v="2.6"/>
    <n v="49.2849"/>
    <n v="11.421900000000001"/>
    <x v="7"/>
    <m/>
    <m/>
    <m/>
    <x v="0"/>
    <m/>
    <s v="Franken Solar"/>
    <s v="http://www.frankensolar.de"/>
    <s v="Industry About"/>
    <m/>
    <m/>
    <m/>
    <m/>
    <m/>
    <n v="24.080784453819302"/>
  </r>
  <r>
    <x v="55"/>
    <x v="55"/>
    <s v="Pï¿½ssensheim Solar Power Plant"/>
    <s v="WRI1030253"/>
    <n v="5.5"/>
    <n v="49.881"/>
    <n v="10.1332"/>
    <x v="7"/>
    <m/>
    <m/>
    <m/>
    <x v="0"/>
    <m/>
    <s v="GP Joule GmbH"/>
    <s v="http://www.gp-joule.eu"/>
    <s v="Industry About"/>
    <m/>
    <m/>
    <m/>
    <m/>
    <m/>
    <n v="50.940120960002503"/>
  </r>
  <r>
    <x v="55"/>
    <x v="55"/>
    <s v="Pï¿½tnitz Solar Power Plant"/>
    <s v="WRI1025892"/>
    <n v="18.8"/>
    <n v="54.266599999999997"/>
    <n v="12.457000000000001"/>
    <x v="7"/>
    <m/>
    <m/>
    <m/>
    <x v="0"/>
    <m/>
    <s v="Solarparc GmbH"/>
    <s v="http://www.solarparc.de"/>
    <s v="Industry About"/>
    <m/>
    <m/>
    <m/>
    <m/>
    <m/>
    <n v="174.12259528146299"/>
  </r>
  <r>
    <x v="55"/>
    <x v="55"/>
    <s v="Pï¿½ttlingen Solar Power Plant"/>
    <s v="WRI1030291"/>
    <n v="4.9000000000000004"/>
    <n v="49.323399999999999"/>
    <n v="6.8779000000000003"/>
    <x v="7"/>
    <m/>
    <m/>
    <m/>
    <x v="0"/>
    <m/>
    <s v="Solarpark Pï¿½ttlingen (Herchenbach)"/>
    <s v="https://www.enovos.de"/>
    <s v="Industry About"/>
    <m/>
    <m/>
    <m/>
    <m/>
    <m/>
    <n v="45.383016855275002"/>
  </r>
  <r>
    <x v="55"/>
    <x v="55"/>
    <s v="RADAG"/>
    <s v="WRI1006011"/>
    <n v="79.5"/>
    <n v="47.586300000000001"/>
    <n v="8.1320999999999994"/>
    <x v="0"/>
    <m/>
    <m/>
    <m/>
    <x v="119"/>
    <s v="Rheinkraftwerk Albbruck- Dogern AG"/>
    <s v="Open Power System Data"/>
    <s v="http://data.open-power-system-data.org/"/>
    <s v="Open Power System Data"/>
    <m/>
    <m/>
    <m/>
    <m/>
    <m/>
    <n v="202.601937079957"/>
  </r>
  <r>
    <x v="55"/>
    <x v="55"/>
    <s v="RAG Anthrazit IbbenbÃ¼ren GmbH"/>
    <s v="WRI1006014"/>
    <n v="33.4"/>
    <n v="52.285899999999998"/>
    <n v="7.7461000000000002"/>
    <x v="1"/>
    <m/>
    <m/>
    <m/>
    <x v="3"/>
    <s v="RAG Anthrazit IbbenbÃ¼ren GmbH"/>
    <s v="Open Power System Data"/>
    <s v="http://data.open-power-system-data.org/"/>
    <s v="Open Power System Data"/>
    <m/>
    <m/>
    <m/>
    <m/>
    <m/>
    <n v="85.132898762804203"/>
  </r>
  <r>
    <x v="55"/>
    <x v="55"/>
    <s v="REMONDIS Thermische Abfallverwertung GmbH"/>
    <s v="WRI1006016"/>
    <n v="24"/>
    <n v="51.866100000000003"/>
    <n v="11.5763"/>
    <x v="8"/>
    <m/>
    <m/>
    <m/>
    <x v="88"/>
    <s v="REMONDIS Thermische Abfallverwertung GmbH"/>
    <s v="Open Power System Data"/>
    <s v="http://data.open-power-system-data.org/"/>
    <s v="Open Power System Data"/>
    <m/>
    <m/>
    <m/>
    <m/>
    <m/>
    <n v="203.972809667673"/>
  </r>
  <r>
    <x v="55"/>
    <x v="55"/>
    <s v="RMVA KÃ¶ln"/>
    <s v="WRI1006031"/>
    <n v="45.1"/>
    <n v="51.000300000000003"/>
    <n v="6.9436"/>
    <x v="8"/>
    <m/>
    <m/>
    <m/>
    <x v="45"/>
    <s v="AVG KÃ¶ln mbH"/>
    <s v="Open Power System Data"/>
    <s v="http://data.open-power-system-data.org/"/>
    <s v="Open Power System Data"/>
    <m/>
    <m/>
    <m/>
    <m/>
    <m/>
    <n v="383.29890483383599"/>
  </r>
  <r>
    <x v="55"/>
    <x v="55"/>
    <s v="RZR Herten II"/>
    <s v="WRI1006036"/>
    <n v="29.6"/>
    <n v="51.557299999999998"/>
    <n v="7.1641000000000004"/>
    <x v="8"/>
    <m/>
    <m/>
    <m/>
    <x v="11"/>
    <s v="AGR Abfallentsorgungsgesellschaft Ruhrgebiet mbH"/>
    <s v="Open Power System Data"/>
    <s v="http://data.open-power-system-data.org/"/>
    <s v="Open Power System Data"/>
    <m/>
    <m/>
    <m/>
    <m/>
    <m/>
    <n v="251.56646525679699"/>
  </r>
  <r>
    <x v="55"/>
    <x v="55"/>
    <s v="Rackwitz Solar Power Plant"/>
    <s v="WRI1030154"/>
    <n v="4.2"/>
    <n v="51.429200000000002"/>
    <n v="12.367599999999999"/>
    <x v="7"/>
    <m/>
    <m/>
    <m/>
    <x v="0"/>
    <m/>
    <s v="Enerparc AG"/>
    <s v="http://www.enerparc.de"/>
    <s v="Industry About"/>
    <m/>
    <m/>
    <m/>
    <m/>
    <m/>
    <n v="38.8997287330928"/>
  </r>
  <r>
    <x v="55"/>
    <x v="55"/>
    <s v="Raffineriekraftwerk"/>
    <s v="WRI1006012"/>
    <n v="92.5"/>
    <n v="51.299799999999998"/>
    <n v="12.019299999999999"/>
    <x v="3"/>
    <m/>
    <m/>
    <m/>
    <x v="45"/>
    <s v="TOTAL Raffinerie Mitteldeutschland GmbH"/>
    <s v="Open Power System Data"/>
    <s v="http://data.open-power-system-data.org/"/>
    <s v="Open Power System Data"/>
    <m/>
    <m/>
    <m/>
    <m/>
    <m/>
    <n v="183.59199635241299"/>
  </r>
  <r>
    <x v="55"/>
    <x v="55"/>
    <s v="Raffineriekraftwerk KÃ¶ln Godorf"/>
    <s v="WRI1006013"/>
    <n v="80"/>
    <n v="50.854799999999997"/>
    <n v="6.9808000000000003"/>
    <x v="3"/>
    <m/>
    <m/>
    <m/>
    <x v="101"/>
    <s v="Steag GmbH"/>
    <s v="Open Power System Data"/>
    <s v="http://data.open-power-system-data.org/"/>
    <s v="Open Power System Data"/>
    <m/>
    <m/>
    <m/>
    <m/>
    <m/>
    <n v="158.78226711560001"/>
  </r>
  <r>
    <x v="55"/>
    <x v="55"/>
    <s v="Rain"/>
    <s v="WRI1006015"/>
    <n v="10.9"/>
    <n v="48.692399999999999"/>
    <n v="10.8978"/>
    <x v="0"/>
    <m/>
    <m/>
    <m/>
    <x v="107"/>
    <s v="Rhein-Main-Donau AG"/>
    <s v="Open Power System Data"/>
    <s v="http://data.open-power-system-data.org/"/>
    <s v="Open Power System Data"/>
    <m/>
    <m/>
    <m/>
    <m/>
    <m/>
    <n v="27.778127222283398"/>
  </r>
  <r>
    <x v="55"/>
    <x v="55"/>
    <s v="Ramin Solar Power Plant"/>
    <s v="WRI1030051"/>
    <n v="9"/>
    <n v="53.430399999999999"/>
    <n v="14.2864"/>
    <x v="7"/>
    <m/>
    <m/>
    <m/>
    <x v="0"/>
    <m/>
    <s v="Solarpark Ramin GmbH &amp; Co KG"/>
    <s v="http://www.cs-solarservice.com"/>
    <s v="Industry About"/>
    <m/>
    <m/>
    <m/>
    <m/>
    <m/>
    <n v="83.3565615709132"/>
  </r>
  <r>
    <x v="55"/>
    <x v="55"/>
    <s v="Rapshagen Solar Power Plant"/>
    <s v="WRI1030055"/>
    <n v="9.4"/>
    <n v="53.217100000000002"/>
    <n v="12.2407"/>
    <x v="7"/>
    <m/>
    <m/>
    <m/>
    <x v="0"/>
    <m/>
    <s v="GP Joule GmbH"/>
    <s v="http://www.gp-joule.eu"/>
    <s v="Industry About"/>
    <m/>
    <m/>
    <m/>
    <m/>
    <m/>
    <n v="87.061297640731595"/>
  </r>
  <r>
    <x v="55"/>
    <x v="55"/>
    <s v="Raï¿½nitz Solar Power Plant"/>
    <s v="WRI1030158"/>
    <n v="7.1"/>
    <n v="51.399299999999997"/>
    <n v="12.0801"/>
    <x v="7"/>
    <m/>
    <m/>
    <m/>
    <x v="0"/>
    <m/>
    <s v="Solarpark Rassnitz GmbH"/>
    <s v="http://www.cs-solarservice.com"/>
    <s v="Industry About"/>
    <m/>
    <m/>
    <m/>
    <m/>
    <m/>
    <n v="65.759065239275998"/>
  </r>
  <r>
    <x v="55"/>
    <x v="55"/>
    <s v="Reckahn Solar Power Plant"/>
    <s v="WRI1030081"/>
    <n v="37.700000000000003"/>
    <n v="52.344900000000003"/>
    <n v="12.552300000000001"/>
    <x v="7"/>
    <m/>
    <m/>
    <m/>
    <x v="0"/>
    <m/>
    <s v="Belectric"/>
    <s v="http://www.belectric.com"/>
    <s v="Industry About"/>
    <m/>
    <m/>
    <m/>
    <m/>
    <m/>
    <n v="349.17137458038098"/>
  </r>
  <r>
    <x v="55"/>
    <x v="55"/>
    <s v="Reno De Medici"/>
    <s v="WRI1006017"/>
    <n v="19"/>
    <n v="51.391399999999997"/>
    <n v="8.0730000000000004"/>
    <x v="6"/>
    <m/>
    <m/>
    <m/>
    <x v="0"/>
    <s v="Reno De Medici Arnsberg GmbH"/>
    <s v="Open Power System Data"/>
    <s v="http://data.open-power-system-data.org/"/>
    <s v="Open Power System Data"/>
    <m/>
    <m/>
    <m/>
    <m/>
    <m/>
    <n v="115.079092430043"/>
  </r>
  <r>
    <x v="55"/>
    <x v="55"/>
    <s v="Rentweinsdorf Solar Power Plant"/>
    <s v="WRI1030235"/>
    <n v="13"/>
    <n v="50.069499999999998"/>
    <n v="10.8322"/>
    <x v="7"/>
    <m/>
    <m/>
    <m/>
    <x v="0"/>
    <m/>
    <s v="Belectric"/>
    <s v="http://www.belectric.com"/>
    <s v="Industry About"/>
    <m/>
    <m/>
    <m/>
    <m/>
    <m/>
    <n v="120.403922269097"/>
  </r>
  <r>
    <x v="55"/>
    <x v="55"/>
    <s v="Repperndorf Solar Power Plant"/>
    <s v="WRI1030262"/>
    <n v="8.3000000000000007"/>
    <n v="49.749200000000002"/>
    <n v="10.1044"/>
    <x v="7"/>
    <m/>
    <m/>
    <m/>
    <x v="0"/>
    <m/>
    <s v="Belectric"/>
    <s v="http://www.belectric.com"/>
    <s v="Industry About"/>
    <m/>
    <m/>
    <m/>
    <m/>
    <m/>
    <n v="76.873273448731098"/>
  </r>
  <r>
    <x v="55"/>
    <x v="55"/>
    <s v="Restabfallbehandlungsanlage"/>
    <s v="WRI1006018"/>
    <n v="11.2"/>
    <n v="50.638800000000003"/>
    <n v="10.686999999999999"/>
    <x v="8"/>
    <m/>
    <m/>
    <m/>
    <x v="17"/>
    <s v="Zweckverband fÃ¼r Abfallwirtschaft SÃ¼dwestthÃ¼ringen (ZASt)"/>
    <s v="Open Power System Data"/>
    <s v="http://data.open-power-system-data.org/"/>
    <s v="Open Power System Data"/>
    <m/>
    <m/>
    <m/>
    <m/>
    <m/>
    <n v="95.187311178247697"/>
  </r>
  <r>
    <x v="55"/>
    <x v="55"/>
    <s v="RestmÃ¼ll-Heizkraftwerk Stuttgart-MÃ¼nster"/>
    <s v="WRI1006019"/>
    <n v="159.9"/>
    <n v="48.815800000000003"/>
    <n v="9.2210999999999999"/>
    <x v="6"/>
    <m/>
    <m/>
    <m/>
    <x v="0"/>
    <s v="EnBW Energie Baden-WÃ¼rttemberg AG"/>
    <s v="Open Power System Data"/>
    <s v="http://data.open-power-system-data.org/"/>
    <s v="Open Power System Data"/>
    <m/>
    <m/>
    <m/>
    <m/>
    <m/>
    <n v="968.48141471389101"/>
  </r>
  <r>
    <x v="55"/>
    <x v="55"/>
    <s v="RestmÃ¼ll-Heizkraftwerk Stuttgart-MÃ¼nster (Waste)"/>
    <s v="WRI1006020"/>
    <n v="19.5"/>
    <n v="48.8125"/>
    <n v="9.2188999999999997"/>
    <x v="8"/>
    <m/>
    <m/>
    <m/>
    <x v="11"/>
    <s v="EnBW Energie Baden-WÃ¼rttemberg AG"/>
    <s v="Open Power System Data"/>
    <s v="http://data.open-power-system-data.org/"/>
    <s v="Open Power System Data"/>
    <m/>
    <m/>
    <m/>
    <m/>
    <m/>
    <n v="165.72790785498401"/>
  </r>
  <r>
    <x v="55"/>
    <x v="55"/>
    <s v="RestmÃ¼llheizkraftwerk BÃ¶blingen"/>
    <s v="WRI1006021"/>
    <n v="9.5"/>
    <n v="48.685499999999998"/>
    <n v="9.0495000000000001"/>
    <x v="8"/>
    <m/>
    <m/>
    <m/>
    <x v="54"/>
    <s v="Zweckverband RestmÃ¼llheizkraftwerk BÃ¶blingen"/>
    <s v="Open Power System Data"/>
    <s v="http://data.open-power-system-data.org/"/>
    <s v="Open Power System Data"/>
    <m/>
    <m/>
    <m/>
    <m/>
    <m/>
    <n v="80.739237160120794"/>
  </r>
  <r>
    <x v="55"/>
    <x v="55"/>
    <s v="Reurieth Solar Power Plant"/>
    <s v="WRI1030216"/>
    <n v="4.3"/>
    <n v="50.463299999999997"/>
    <n v="10.6616"/>
    <x v="7"/>
    <m/>
    <m/>
    <m/>
    <x v="0"/>
    <m/>
    <s v="SYBAC Solar GmbH"/>
    <s v="http://www.sybac-solar.de"/>
    <s v="Industry About"/>
    <m/>
    <m/>
    <m/>
    <m/>
    <m/>
    <n v="39.825912750547403"/>
  </r>
  <r>
    <x v="55"/>
    <x v="55"/>
    <s v="Reuter"/>
    <s v="WRI1006022"/>
    <n v="124"/>
    <n v="52.5321"/>
    <n v="13.2461"/>
    <x v="6"/>
    <m/>
    <m/>
    <m/>
    <x v="26"/>
    <s v="Vattenfall Europe WÃ¤rme Aktiengesellschaft"/>
    <s v="Open Power System Data"/>
    <s v="http://data.open-power-system-data.org/"/>
    <s v="Open Power System Data"/>
    <m/>
    <m/>
    <m/>
    <m/>
    <n v="392.88"/>
    <n v="751.04249796449301"/>
  </r>
  <r>
    <x v="55"/>
    <x v="55"/>
    <s v="Reuter Waste Facility"/>
    <s v="WRI1006023"/>
    <n v="36"/>
    <n v="52.5321"/>
    <n v="13.2461"/>
    <x v="8"/>
    <m/>
    <m/>
    <m/>
    <x v="78"/>
    <s v="Vattenfall Europe WÃ¤rme Aktiengesellschaft"/>
    <s v="Open Power System Data"/>
    <s v="http://data.open-power-system-data.org/"/>
    <s v="Open Power System Data"/>
    <m/>
    <m/>
    <m/>
    <m/>
    <m/>
    <n v="305.95921450151002"/>
  </r>
  <r>
    <x v="55"/>
    <x v="55"/>
    <s v="Reuter West"/>
    <s v="WRI1006024"/>
    <n v="564"/>
    <n v="52.5351"/>
    <n v="13.242599999999999"/>
    <x v="6"/>
    <m/>
    <m/>
    <m/>
    <x v="0"/>
    <s v="Vattenfall Europe WÃ¤rme AG"/>
    <s v="Open Power System Data"/>
    <s v="http://data.open-power-system-data.org/"/>
    <s v="Open Power System Data"/>
    <m/>
    <m/>
    <m/>
    <m/>
    <n v="2753.51"/>
    <n v="3416.0320068707601"/>
  </r>
  <r>
    <x v="55"/>
    <x v="55"/>
    <s v="Reuï¿½enkï¿½ge Solar Power Plant"/>
    <s v="WRI1030029"/>
    <n v="2.7"/>
    <n v="54.5839"/>
    <n v="8.9156999999999993"/>
    <x v="7"/>
    <m/>
    <m/>
    <m/>
    <x v="0"/>
    <m/>
    <s v="GP Joule GmbH"/>
    <s v="http://www.gp-joule.eu"/>
    <s v="Industry About"/>
    <m/>
    <m/>
    <m/>
    <m/>
    <m/>
    <n v="25.0069684712739"/>
  </r>
  <r>
    <x v="55"/>
    <x v="55"/>
    <s v="Rheinhafen-Dampfkraftwerk"/>
    <s v="WRI1006026"/>
    <n v="1547"/>
    <n v="49.013399999999997"/>
    <n v="8.3064999999999998"/>
    <x v="6"/>
    <m/>
    <m/>
    <m/>
    <x v="0"/>
    <s v="EnBW Energie Baden-WÃ¼rttemberg AG"/>
    <s v="Open Power System Data"/>
    <s v="http://data.open-power-system-data.org/"/>
    <s v="Open Power System Data"/>
    <m/>
    <m/>
    <m/>
    <m/>
    <n v="4546.1689999999999"/>
    <n v="9369.8608415408999"/>
  </r>
  <r>
    <x v="55"/>
    <x v="55"/>
    <s v="Rheinhafen-Dampfkraftwerk"/>
    <s v="WRI1006025"/>
    <n v="353"/>
    <n v="49.012999999999998"/>
    <n v="8.3040000000000003"/>
    <x v="1"/>
    <m/>
    <m/>
    <m/>
    <x v="78"/>
    <s v="EnBW Energie Baden-WÃ¼rttemberg AG"/>
    <s v="Open Power System Data"/>
    <s v="http://data.open-power-system-data.org/"/>
    <s v="WRI"/>
    <m/>
    <m/>
    <m/>
    <m/>
    <n v="172.334"/>
    <n v="899.75788213382896"/>
  </r>
  <r>
    <x v="55"/>
    <x v="55"/>
    <s v="Rheinkraftwerk Iffezheim"/>
    <s v="WRI1006027"/>
    <n v="146"/>
    <n v="48.831400000000002"/>
    <n v="8.1121999999999996"/>
    <x v="0"/>
    <m/>
    <m/>
    <m/>
    <x v="0"/>
    <s v="EnBW Energie Baden-WÃ¼rttemberg AG"/>
    <s v="Open Power System Data"/>
    <s v="http://data.open-power-system-data.org/"/>
    <s v="Open Power System Data"/>
    <m/>
    <m/>
    <m/>
    <m/>
    <n v="704.63099999999997"/>
    <n v="372.07399765627298"/>
  </r>
  <r>
    <x v="55"/>
    <x v="55"/>
    <s v="Rheinkraftwerk Reckingen"/>
    <s v="WRI1006028"/>
    <n v="19"/>
    <n v="47.571399999999997"/>
    <n v="8.3383000000000003"/>
    <x v="0"/>
    <m/>
    <m/>
    <m/>
    <x v="114"/>
    <s v="EnBW Energie Baden-WÃ¼rttemberg AG"/>
    <s v="Open Power System Data"/>
    <s v="http://data.open-power-system-data.org/"/>
    <s v="Open Power System Data"/>
    <m/>
    <m/>
    <m/>
    <m/>
    <m/>
    <n v="48.420588736090302"/>
  </r>
  <r>
    <x v="55"/>
    <x v="55"/>
    <s v="Rheinkraftwerk Ryburg-SchwÃ¶rstadt"/>
    <s v="WRI1006029"/>
    <n v="30"/>
    <n v="47.5854"/>
    <n v="7.8327"/>
    <x v="0"/>
    <m/>
    <m/>
    <m/>
    <x v="89"/>
    <s v="EnBW Energie Baden-WÃ¼rttemberg AG"/>
    <s v="Open Power System Data"/>
    <s v="http://data.open-power-system-data.org/"/>
    <s v="Open Power System Data"/>
    <m/>
    <m/>
    <m/>
    <m/>
    <m/>
    <n v="76.453561162247894"/>
  </r>
  <r>
    <x v="55"/>
    <x v="55"/>
    <s v="Rheinkraftwerk SÃ¤ckingen"/>
    <s v="WRI1006030"/>
    <n v="36.799999999999997"/>
    <n v="47.558500000000002"/>
    <n v="7.9557000000000002"/>
    <x v="0"/>
    <m/>
    <m/>
    <m/>
    <x v="97"/>
    <s v="EnBW Energie Baden-WÃ¼rttemberg AG / Energiedienst AG"/>
    <s v="Open Power System Data"/>
    <s v="http://data.open-power-system-data.org/"/>
    <s v="Open Power System Data"/>
    <m/>
    <m/>
    <m/>
    <m/>
    <m/>
    <n v="93.783035025690793"/>
  </r>
  <r>
    <x v="55"/>
    <x v="55"/>
    <s v="Ribnitz Solar Power Plant"/>
    <s v="WRI1030032"/>
    <n v="2.6"/>
    <n v="54.250500000000002"/>
    <n v="12.5055"/>
    <x v="7"/>
    <m/>
    <m/>
    <m/>
    <x v="0"/>
    <m/>
    <s v="Pfalzsolar GmbH"/>
    <s v="http://pfalzsolar.de"/>
    <s v="Industry About"/>
    <m/>
    <m/>
    <m/>
    <m/>
    <m/>
    <n v="24.080784453819302"/>
  </r>
  <r>
    <x v="55"/>
    <x v="55"/>
    <s v="Richelbach Solar Power Plant"/>
    <s v="WRI1030267"/>
    <n v="14.3"/>
    <n v="49.683799999999998"/>
    <n v="9.3871000000000002"/>
    <x v="7"/>
    <m/>
    <m/>
    <m/>
    <x v="0"/>
    <m/>
    <s v="GP Joule GmbH"/>
    <s v="http://www.gp-joule.eu"/>
    <s v="Industry About"/>
    <m/>
    <m/>
    <m/>
    <m/>
    <m/>
    <n v="132.444314496006"/>
  </r>
  <r>
    <x v="55"/>
    <x v="55"/>
    <s v="Rickelshausen Solar Power Plant"/>
    <s v="WRI1030391"/>
    <n v="6"/>
    <n v="47.7438"/>
    <n v="8.9223999999999997"/>
    <x v="7"/>
    <m/>
    <m/>
    <m/>
    <x v="0"/>
    <m/>
    <s v="Solarcomplex AG"/>
    <s v="http://www.solarcomplex.de"/>
    <s v="Industry About"/>
    <m/>
    <m/>
    <m/>
    <m/>
    <m/>
    <n v="55.5710410472755"/>
  </r>
  <r>
    <x v="55"/>
    <x v="55"/>
    <s v="Riedstadt-Leeheim Solar Power Plant"/>
    <s v="WRI1030254"/>
    <n v="1.9"/>
    <n v="49.861199999999997"/>
    <n v="8.4595000000000002"/>
    <x v="7"/>
    <m/>
    <m/>
    <m/>
    <x v="0"/>
    <m/>
    <s v="ï¿½WG Solar GmbH"/>
    <s v="http://www.juwi.com"/>
    <s v="Industry About"/>
    <m/>
    <m/>
    <m/>
    <m/>
    <m/>
    <n v="17.597496331637199"/>
  </r>
  <r>
    <x v="55"/>
    <x v="55"/>
    <s v="Riethnordhausen Solar Power Plant"/>
    <s v="WRI1030155"/>
    <n v="7.3"/>
    <n v="51.419499999999999"/>
    <n v="11.245799999999999"/>
    <x v="7"/>
    <m/>
    <m/>
    <m/>
    <x v="0"/>
    <m/>
    <s v="Soventix GmbH"/>
    <s v="http://www.soventix.com"/>
    <s v="Industry About"/>
    <m/>
    <m/>
    <m/>
    <m/>
    <m/>
    <n v="67.611433274185202"/>
  </r>
  <r>
    <x v="55"/>
    <x v="55"/>
    <s v="Rietschen Solar Power Plant"/>
    <s v="WRI1030160"/>
    <n v="2.2000000000000002"/>
    <n v="51.392899999999997"/>
    <n v="14.791"/>
    <x v="7"/>
    <m/>
    <m/>
    <m/>
    <x v="0"/>
    <m/>
    <s v="Enerparc AG"/>
    <s v="http://www.enerparc.de"/>
    <s v="Industry About"/>
    <m/>
    <m/>
    <m/>
    <m/>
    <m/>
    <n v="20.376048384000999"/>
  </r>
  <r>
    <x v="55"/>
    <x v="55"/>
    <s v="Rockenhausen Solar Power Plant"/>
    <s v="WRI1030270"/>
    <n v="1.8"/>
    <n v="49.641100000000002"/>
    <n v="7.8411999999999997"/>
    <x v="7"/>
    <m/>
    <m/>
    <m/>
    <x v="0"/>
    <m/>
    <s v="Pfalzsolar GmbH"/>
    <s v="http://pfalzsolar.de"/>
    <s v="Industry About"/>
    <m/>
    <m/>
    <m/>
    <m/>
    <m/>
    <n v="16.6713123141826"/>
  </r>
  <r>
    <x v="55"/>
    <x v="55"/>
    <s v="Rodenï¿½s Solar Power Plant"/>
    <s v="WRI1030018"/>
    <n v="2.6"/>
    <n v="54.892499999999998"/>
    <n v="8.6640999999999995"/>
    <x v="7"/>
    <m/>
    <m/>
    <m/>
    <x v="0"/>
    <m/>
    <s v="Solarpark Rodenï¿½s GmbH"/>
    <s v="http://www.solarpark-rodenaes.de"/>
    <s v="Industry About"/>
    <m/>
    <m/>
    <m/>
    <m/>
    <m/>
    <n v="24.080784453819302"/>
  </r>
  <r>
    <x v="55"/>
    <x v="55"/>
    <s v="Rohr Solar Power Plant"/>
    <s v="WRI1030211"/>
    <n v="4.7"/>
    <n v="50.570799999999998"/>
    <n v="10.4902"/>
    <x v="7"/>
    <m/>
    <m/>
    <m/>
    <x v="0"/>
    <m/>
    <s v="CEE PVF Haidenaab GmbH &amp; Co KG"/>
    <s v="http://www.cee-holding.de"/>
    <s v="Industry About"/>
    <m/>
    <m/>
    <m/>
    <m/>
    <m/>
    <n v="43.530648820365798"/>
  </r>
  <r>
    <x v="55"/>
    <x v="55"/>
    <s v="Rohrbuckel Solar Power Plant"/>
    <s v="WRI1030292"/>
    <n v="1.1000000000000001"/>
    <n v="49.316899999999997"/>
    <n v="8.9867000000000008"/>
    <x v="7"/>
    <m/>
    <m/>
    <m/>
    <x v="0"/>
    <m/>
    <s v="Wirsol Solar AG"/>
    <s v="https://wirsol.com"/>
    <s v="Industry About"/>
    <m/>
    <m/>
    <m/>
    <m/>
    <m/>
    <n v="10.188024192000499"/>
  </r>
  <r>
    <x v="55"/>
    <x v="55"/>
    <s v="Roitzsch - Capital Stage Solar Power Plant"/>
    <s v="WRI1030124"/>
    <n v="12.7"/>
    <n v="51.581099999999999"/>
    <n v="12.2448"/>
    <x v="7"/>
    <m/>
    <m/>
    <m/>
    <x v="0"/>
    <m/>
    <s v="Solarpark Roitzsch GmbH"/>
    <s v="http://www.cs-solarservice.com"/>
    <s v="Industry About"/>
    <m/>
    <m/>
    <m/>
    <m/>
    <m/>
    <n v="117.625370216733"/>
  </r>
  <r>
    <x v="55"/>
    <x v="55"/>
    <s v="Roitzsch - Enerparc Solar Power Plant"/>
    <s v="WRI1030127"/>
    <n v="10"/>
    <n v="51.569699999999997"/>
    <n v="12.272399999999999"/>
    <x v="7"/>
    <m/>
    <m/>
    <m/>
    <x v="0"/>
    <m/>
    <s v="Enerparc AG"/>
    <s v="http://www.enerparc.de"/>
    <s v="Industry About"/>
    <m/>
    <m/>
    <m/>
    <m/>
    <m/>
    <n v="92.618401745459195"/>
  </r>
  <r>
    <x v="55"/>
    <x v="55"/>
    <s v="Ronneburg - Juwi Solar Power Plant"/>
    <s v="WRI1030200"/>
    <n v="19.899999999999999"/>
    <n v="50.839799999999997"/>
    <n v="12.1799"/>
    <x v="7"/>
    <m/>
    <m/>
    <m/>
    <x v="0"/>
    <m/>
    <s v="Juwi Solar GmbH"/>
    <s v="http://www.juwi.com"/>
    <s v="Industry About"/>
    <m/>
    <m/>
    <m/>
    <m/>
    <m/>
    <n v="184.31061947346299"/>
  </r>
  <r>
    <x v="55"/>
    <x v="55"/>
    <s v="Rosenheim"/>
    <s v="WRI1006033"/>
    <n v="35.1"/>
    <n v="47.838299999999997"/>
    <n v="12.1533"/>
    <x v="0"/>
    <m/>
    <m/>
    <m/>
    <x v="81"/>
    <s v="VERBUND-Innkraftwerke GmbH"/>
    <s v="Open Power System Data"/>
    <s v="http://data.open-power-system-data.org/"/>
    <s v="Open Power System Data"/>
    <m/>
    <m/>
    <m/>
    <m/>
    <m/>
    <n v="89.450666559830097"/>
  </r>
  <r>
    <x v="55"/>
    <x v="55"/>
    <s v="Rostock Solar Power Plant"/>
    <s v="WRI1030034"/>
    <n v="6.2"/>
    <n v="54.173099999999998"/>
    <n v="12.018599999999999"/>
    <x v="7"/>
    <m/>
    <m/>
    <m/>
    <x v="0"/>
    <m/>
    <s v="SYBAC Solar GmbH"/>
    <s v="http://www.sybac-solar.de"/>
    <s v="Industry About"/>
    <m/>
    <m/>
    <m/>
    <m/>
    <m/>
    <n v="57.423409082184698"/>
  </r>
  <r>
    <x v="55"/>
    <x v="55"/>
    <s v="Rote Jahne Solar Power Plant"/>
    <s v="WRI1030136"/>
    <n v="13.2"/>
    <n v="51.507899999999999"/>
    <n v="12.6807"/>
    <x v="7"/>
    <m/>
    <m/>
    <m/>
    <x v="0"/>
    <m/>
    <s v="Juwi Solar GmbH"/>
    <s v="http://www.juwi.com"/>
    <s v="Industry About"/>
    <m/>
    <m/>
    <m/>
    <m/>
    <m/>
    <n v="122.256290304006"/>
  </r>
  <r>
    <x v="55"/>
    <x v="55"/>
    <s v="Rothenburg Solar Power Plant"/>
    <s v="WRI1025894"/>
    <n v="37"/>
    <n v="51.362000000000002"/>
    <n v="14.9512"/>
    <x v="7"/>
    <m/>
    <m/>
    <m/>
    <x v="0"/>
    <m/>
    <s v="Gehrlicher Solar AG"/>
    <s v="http://www.gehrlicher.com"/>
    <s v="Industry About"/>
    <m/>
    <m/>
    <m/>
    <m/>
    <m/>
    <n v="342.688086458199"/>
  </r>
  <r>
    <x v="55"/>
    <x v="55"/>
    <s v="Rothenschirmbach Solar Power Plant"/>
    <s v="WRI1030151"/>
    <n v="1.2"/>
    <n v="51.449300000000001"/>
    <n v="11.5534"/>
    <x v="7"/>
    <m/>
    <m/>
    <m/>
    <x v="0"/>
    <m/>
    <s v="GP Joule GmbH"/>
    <s v="http://www.gp-joule.eu"/>
    <s v="Industry About"/>
    <m/>
    <m/>
    <m/>
    <m/>
    <m/>
    <n v="11.1142082094551"/>
  </r>
  <r>
    <x v="55"/>
    <x v="55"/>
    <s v="RoÃŸhaupten"/>
    <s v="WRI1006034"/>
    <n v="45.5"/>
    <n v="47.651499999999999"/>
    <n v="10.7355"/>
    <x v="0"/>
    <m/>
    <m/>
    <m/>
    <x v="39"/>
    <s v="E.ON Kraftwerke GmbH"/>
    <s v="Open Power System Data"/>
    <s v="http://data.open-power-system-data.org/"/>
    <s v="Open Power System Data"/>
    <m/>
    <m/>
    <m/>
    <m/>
    <m/>
    <n v="115.954567762742"/>
  </r>
  <r>
    <x v="55"/>
    <x v="55"/>
    <s v="Roï¿½la Solar Power Plant"/>
    <s v="WRI1030145"/>
    <n v="6"/>
    <n v="51.464599999999997"/>
    <n v="11.055899999999999"/>
    <x v="7"/>
    <m/>
    <m/>
    <m/>
    <x v="0"/>
    <m/>
    <s v="GP Joule GmbH"/>
    <s v="http://www.gp-joule.eu"/>
    <s v="Industry About"/>
    <m/>
    <m/>
    <m/>
    <m/>
    <m/>
    <n v="55.5710410472755"/>
  </r>
  <r>
    <x v="55"/>
    <x v="55"/>
    <s v="Rudolf-Fettweis-Werk 1"/>
    <s v="WRI1006035"/>
    <n v="65"/>
    <n v="48.669400000000003"/>
    <n v="8.3529999999999998"/>
    <x v="0"/>
    <m/>
    <m/>
    <m/>
    <x v="132"/>
    <s v="EnBW Energie Baden-WÃ¼rttemberg AG"/>
    <s v="Open Power System Data"/>
    <s v="http://data.open-power-system-data.org/"/>
    <s v="Open Power System Data"/>
    <m/>
    <m/>
    <m/>
    <m/>
    <m/>
    <n v="165.649382518203"/>
  </r>
  <r>
    <x v="55"/>
    <x v="55"/>
    <s v="Ruhland Solar Power Plant"/>
    <s v="WRI1030149"/>
    <n v="2.2000000000000002"/>
    <n v="51.455199999999998"/>
    <n v="13.8874"/>
    <x v="7"/>
    <m/>
    <m/>
    <m/>
    <x v="0"/>
    <m/>
    <s v="SYBAC Solar GmbH"/>
    <s v="http://www.sybac-solar.de"/>
    <s v="Industry About"/>
    <m/>
    <m/>
    <m/>
    <m/>
    <m/>
    <n v="20.376048384000999"/>
  </r>
  <r>
    <x v="55"/>
    <x v="55"/>
    <s v="Rï¿½dersdorf Solar Power Plant"/>
    <s v="WRI1030075"/>
    <n v="7.5"/>
    <n v="52.500399999999999"/>
    <n v="13.773300000000001"/>
    <x v="7"/>
    <m/>
    <m/>
    <m/>
    <x v="0"/>
    <m/>
    <s v="Enerparc AG"/>
    <s v="http://www.enerparc.de"/>
    <s v="Industry About"/>
    <m/>
    <m/>
    <m/>
    <m/>
    <m/>
    <n v="69.463801309094407"/>
  </r>
  <r>
    <x v="55"/>
    <x v="55"/>
    <s v="Rï¿½dgen Solar Power Plant"/>
    <s v="WRI1030116"/>
    <n v="7"/>
    <n v="51.639000000000003"/>
    <n v="12.1944"/>
    <x v="7"/>
    <m/>
    <m/>
    <m/>
    <x v="0"/>
    <m/>
    <s v="Klaron GmbH"/>
    <s v="http://www.klaron.de"/>
    <s v="Industry About"/>
    <m/>
    <m/>
    <m/>
    <m/>
    <m/>
    <n v="64.832881221821395"/>
  </r>
  <r>
    <x v="55"/>
    <x v="55"/>
    <s v="SCA Mannheim"/>
    <s v="WRI1006038"/>
    <n v="59.2"/>
    <n v="49.5349"/>
    <n v="8.4635999999999996"/>
    <x v="9"/>
    <m/>
    <m/>
    <m/>
    <x v="0"/>
    <s v="SCA HYGIENE PRODUCTS GmbH"/>
    <s v="Open Power System Data"/>
    <s v="http://data.open-power-system-data.org/"/>
    <s v="Open Power System Data"/>
    <m/>
    <m/>
    <m/>
    <m/>
    <m/>
    <n v="1550.1866731106099"/>
  </r>
  <r>
    <x v="55"/>
    <x v="55"/>
    <s v="SITA Abfallverwertung GmbH"/>
    <s v="WRI1006048"/>
    <n v="25.4"/>
    <n v="51.181600000000003"/>
    <n v="12.0197"/>
    <x v="8"/>
    <m/>
    <m/>
    <m/>
    <x v="90"/>
    <s v="SITA Abfallverwertung GmbH"/>
    <s v="Open Power System Data"/>
    <s v="http://data.open-power-system-data.org/"/>
    <s v="Open Power System Data"/>
    <m/>
    <m/>
    <m/>
    <m/>
    <m/>
    <n v="215.87122356495399"/>
  </r>
  <r>
    <x v="55"/>
    <x v="55"/>
    <s v="SKW Diesel"/>
    <s v="WRI1006049"/>
    <n v="10.5"/>
    <n v="47.683500000000002"/>
    <n v="10.319100000000001"/>
    <x v="3"/>
    <m/>
    <m/>
    <m/>
    <x v="2"/>
    <s v="AllgÃ¤uer ÃƒÅ“berlandwerk GmbH"/>
    <s v="Open Power System Data"/>
    <s v="http://data.open-power-system-data.org/"/>
    <s v="Open Power System Data"/>
    <m/>
    <m/>
    <m/>
    <m/>
    <m/>
    <n v="20.8401725589225"/>
  </r>
  <r>
    <x v="55"/>
    <x v="55"/>
    <s v="SKW Natural Gasturbine"/>
    <s v="WRI1006050"/>
    <n v="24"/>
    <n v="47.683500000000002"/>
    <n v="10.319100000000001"/>
    <x v="3"/>
    <m/>
    <m/>
    <m/>
    <x v="14"/>
    <s v="AllgÃ¤uer ÃƒÅ“berlandwerk GmbH"/>
    <s v="Open Power System Data"/>
    <s v="http://data.open-power-system-data.org/"/>
    <s v="Open Power System Data"/>
    <m/>
    <m/>
    <m/>
    <m/>
    <m/>
    <n v="47.634680134680103"/>
  </r>
  <r>
    <x v="55"/>
    <x v="55"/>
    <s v="STW"/>
    <s v="WRI1006061"/>
    <n v="13.5"/>
    <n v="50.874099999999999"/>
    <n v="13.394399999999999"/>
    <x v="1"/>
    <m/>
    <m/>
    <m/>
    <x v="17"/>
    <s v="Schoeller Technocell GmbH &amp; Co. KG"/>
    <s v="Open Power System Data"/>
    <s v="http://data.open-power-system-data.org/"/>
    <s v="Open Power System Data"/>
    <m/>
    <m/>
    <m/>
    <m/>
    <m/>
    <n v="34.410003990953797"/>
  </r>
  <r>
    <x v="55"/>
    <x v="55"/>
    <s v="SWM Wind Havelland GmbH &amp; Co. KG"/>
    <s v="WRI1025847"/>
    <n v="171"/>
    <n v="52.386899999999997"/>
    <n v="12.563599999999999"/>
    <x v="4"/>
    <m/>
    <m/>
    <m/>
    <x v="11"/>
    <s v="Stadtwerke MÃ¼nchen GmbH    HEAG SÃ¼dhessische Energie AG (HSE)"/>
    <s v="Bundesnetzagentur"/>
    <s v="https://www.bundesnetzagentur.de/DE/Sachgebiete/ElektrizitaetundGas/Unternehmen_Institutionen/Versorgungssicherheit/Erzeugungskapazitaeten/Kraftwerksliste/kraftwerksliste-node.html"/>
    <s v="WRI"/>
    <m/>
    <m/>
    <m/>
    <m/>
    <m/>
    <n v="1938.59364085827"/>
  </r>
  <r>
    <x v="55"/>
    <x v="55"/>
    <s v="Saalhaupt Solar Power Plant"/>
    <s v="WRI1030314"/>
    <n v="2.6"/>
    <n v="48.881399999999999"/>
    <n v="12.0587"/>
    <x v="7"/>
    <m/>
    <m/>
    <m/>
    <x v="0"/>
    <m/>
    <s v="Envalue GmbH"/>
    <s v="http://www.envalue.de"/>
    <s v="Industry About"/>
    <m/>
    <m/>
    <m/>
    <m/>
    <m/>
    <n v="24.080784453819302"/>
  </r>
  <r>
    <x v="55"/>
    <x v="55"/>
    <s v="Sachsenham Solar Power Plant"/>
    <s v="WRI1030349"/>
    <n v="1.2"/>
    <n v="48.523699999999998"/>
    <n v="13.1431"/>
    <x v="7"/>
    <m/>
    <m/>
    <m/>
    <x v="0"/>
    <m/>
    <s v="Solea AG"/>
    <s v="http://www.solea-ag.com"/>
    <s v="Industry About"/>
    <m/>
    <m/>
    <m/>
    <m/>
    <m/>
    <n v="11.1142082094551"/>
  </r>
  <r>
    <x v="55"/>
    <x v="55"/>
    <s v="Saerbeck Solar Power Plant"/>
    <s v="WRI1030083"/>
    <n v="5.7"/>
    <n v="52.203899999999997"/>
    <n v="7.6185"/>
    <x v="7"/>
    <m/>
    <m/>
    <m/>
    <x v="0"/>
    <m/>
    <s v="Bioenergiepark Saerbeck"/>
    <s v="http://www.fs-sun.com"/>
    <s v="Industry About"/>
    <m/>
    <m/>
    <m/>
    <m/>
    <m/>
    <n v="52.7924889949117"/>
  </r>
  <r>
    <x v="55"/>
    <x v="55"/>
    <s v="Salching Solar Power Plant"/>
    <s v="WRI1030318"/>
    <n v="1.3"/>
    <n v="48.813699999999997"/>
    <n v="12.5671"/>
    <x v="7"/>
    <m/>
    <m/>
    <m/>
    <x v="0"/>
    <m/>
    <s v="Solarparc GmbH"/>
    <s v="http://www.solarparc.de"/>
    <s v="Industry About"/>
    <m/>
    <m/>
    <m/>
    <m/>
    <m/>
    <n v="12.040392226909599"/>
  </r>
  <r>
    <x v="55"/>
    <x v="55"/>
    <s v="Salmdorf Solar Power Plant"/>
    <s v="WRI1030377"/>
    <n v="1"/>
    <n v="48.131500000000003"/>
    <n v="11.7225"/>
    <x v="7"/>
    <m/>
    <m/>
    <m/>
    <x v="0"/>
    <m/>
    <s v="Gehrlicher Solar AG"/>
    <s v="http://www.gehrlicher.com"/>
    <s v="Industry About"/>
    <m/>
    <m/>
    <m/>
    <m/>
    <m/>
    <n v="9.2618401745459202"/>
  </r>
  <r>
    <x v="55"/>
    <x v="55"/>
    <s v="Sangerhausen Solar Power Plant"/>
    <s v="WRI1030139"/>
    <n v="1"/>
    <n v="51.478099999999998"/>
    <n v="11.322900000000001"/>
    <x v="7"/>
    <m/>
    <m/>
    <m/>
    <x v="0"/>
    <m/>
    <s v="Soventix GmbH"/>
    <s v="http://www.soventix.com"/>
    <s v="Industry About"/>
    <m/>
    <m/>
    <m/>
    <m/>
    <m/>
    <n v="9.2618401745459202"/>
  </r>
  <r>
    <x v="55"/>
    <x v="55"/>
    <s v="Sankt Wendel Solar Power Plant"/>
    <s v="WRI1030282"/>
    <n v="3.3"/>
    <n v="49.481900000000003"/>
    <n v="7.1246999999999998"/>
    <x v="7"/>
    <m/>
    <m/>
    <m/>
    <x v="0"/>
    <m/>
    <s v="Solarpark St. Wendel GmbH"/>
    <s v="https://www.enovos.de"/>
    <s v="Industry About"/>
    <m/>
    <m/>
    <m/>
    <m/>
    <m/>
    <n v="30.5640725760015"/>
  </r>
  <r>
    <x v="55"/>
    <x v="55"/>
    <s v="Schelklingen Solar Power Plant"/>
    <s v="WRI1030359"/>
    <n v="4.9000000000000004"/>
    <n v="48.388800000000003"/>
    <n v="9.6414000000000009"/>
    <x v="7"/>
    <m/>
    <m/>
    <m/>
    <x v="0"/>
    <m/>
    <s v="GP Joule GmbH"/>
    <s v="http://www.gp-joule.eu"/>
    <s v="Industry About"/>
    <m/>
    <m/>
    <m/>
    <m/>
    <m/>
    <n v="45.383016855275002"/>
  </r>
  <r>
    <x v="55"/>
    <x v="55"/>
    <s v="Scheuring"/>
    <s v="WRI1006040"/>
    <n v="12.2"/>
    <n v="48.180199999999999"/>
    <n v="10.8833"/>
    <x v="0"/>
    <m/>
    <m/>
    <m/>
    <x v="9"/>
    <s v="E.ON Kraftwerke GmbH"/>
    <s v="Open Power System Data"/>
    <s v="http://data.open-power-system-data.org/"/>
    <s v="Open Power System Data"/>
    <m/>
    <m/>
    <m/>
    <m/>
    <m/>
    <n v="31.091114872647498"/>
  </r>
  <r>
    <x v="55"/>
    <x v="55"/>
    <s v="Schierling Solar Power Plant"/>
    <s v="WRI1030317"/>
    <n v="2.4"/>
    <n v="48.832900000000002"/>
    <n v="12.1775"/>
    <x v="7"/>
    <m/>
    <m/>
    <m/>
    <x v="0"/>
    <m/>
    <s v="Envalue GmbH"/>
    <s v="http://www.envalue.de"/>
    <s v="Industry About"/>
    <m/>
    <m/>
    <m/>
    <m/>
    <m/>
    <n v="22.2284164189102"/>
  </r>
  <r>
    <x v="55"/>
    <x v="55"/>
    <s v="Schipkau Solar Power Plant"/>
    <s v="WRI1030135"/>
    <n v="2.2000000000000002"/>
    <n v="51.510300000000001"/>
    <n v="13.8879"/>
    <x v="7"/>
    <m/>
    <m/>
    <m/>
    <x v="0"/>
    <m/>
    <s v="Enerparc AG"/>
    <s v="http://www.enerparc.de"/>
    <s v="Industry About"/>
    <m/>
    <m/>
    <m/>
    <m/>
    <m/>
    <n v="20.376048384000999"/>
  </r>
  <r>
    <x v="55"/>
    <x v="55"/>
    <s v="Schkopau"/>
    <s v="WRI1006041"/>
    <n v="900"/>
    <n v="51.398499999999999"/>
    <n v="11.9504"/>
    <x v="6"/>
    <m/>
    <m/>
    <m/>
    <x v="32"/>
    <s v="E.ON Kraftwerke GmbH"/>
    <s v="Open Power System Data"/>
    <s v="http://data.open-power-system-data.org/"/>
    <s v="CARMA"/>
    <m/>
    <m/>
    <m/>
    <m/>
    <n v="4170.6909999999998"/>
    <n v="5451.1149045809998"/>
  </r>
  <r>
    <x v="55"/>
    <x v="55"/>
    <s v="Schleiz Solar Power Plant"/>
    <s v="WRI1030212"/>
    <n v="11.2"/>
    <n v="50.549700000000001"/>
    <n v="11.790900000000001"/>
    <x v="7"/>
    <m/>
    <m/>
    <m/>
    <x v="0"/>
    <m/>
    <s v="SYBAC Solar GmbH"/>
    <s v="http://www.sybac-solar.de"/>
    <s v="Industry About"/>
    <m/>
    <m/>
    <m/>
    <m/>
    <m/>
    <n v="103.732609954914"/>
  </r>
  <r>
    <x v="55"/>
    <x v="55"/>
    <s v="Schmidtheim Solar Power Plant"/>
    <s v="WRI1030218"/>
    <n v="3.1"/>
    <n v="50.412500000000001"/>
    <n v="6.5483000000000002"/>
    <x v="7"/>
    <m/>
    <m/>
    <m/>
    <x v="0"/>
    <m/>
    <s v="SYBAC Solar GmbH"/>
    <s v="http://www.sybac-solar.de"/>
    <s v="Industry About"/>
    <m/>
    <m/>
    <m/>
    <m/>
    <m/>
    <n v="28.711704541092299"/>
  </r>
  <r>
    <x v="55"/>
    <x v="55"/>
    <s v="Schneebergerhof Solar Power Plant"/>
    <s v="WRI1030268"/>
    <n v="1.1000000000000001"/>
    <n v="49.677900000000001"/>
    <n v="7.8910999999999998"/>
    <x v="7"/>
    <m/>
    <m/>
    <m/>
    <x v="0"/>
    <m/>
    <s v="Juwi Solar GmbH"/>
    <s v="http://www.juwi.com"/>
    <s v="Industry About"/>
    <m/>
    <m/>
    <m/>
    <m/>
    <m/>
    <n v="10.188024192000499"/>
  </r>
  <r>
    <x v="55"/>
    <x v="55"/>
    <s v="Scholven"/>
    <s v="WRI1006042"/>
    <n v="690"/>
    <n v="51.602400000000003"/>
    <n v="7.0099"/>
    <x v="6"/>
    <m/>
    <m/>
    <m/>
    <x v="0"/>
    <s v="E.ON Kraftwerke GmbH"/>
    <s v="Open Power System Data"/>
    <s v="http://data.open-power-system-data.org/"/>
    <s v="CARMA"/>
    <m/>
    <m/>
    <m/>
    <m/>
    <n v="3454.37"/>
    <n v="4179.1880935120998"/>
  </r>
  <r>
    <x v="55"/>
    <x v="55"/>
    <s v="Schwabstadl"/>
    <s v="WRI1006043"/>
    <n v="12"/>
    <n v="48.148400000000002"/>
    <n v="10.867000000000001"/>
    <x v="0"/>
    <m/>
    <m/>
    <m/>
    <x v="21"/>
    <s v="E.ON Kraftwerke GmbH"/>
    <s v="Open Power System Data"/>
    <s v="http://data.open-power-system-data.org/"/>
    <s v="Open Power System Data"/>
    <m/>
    <m/>
    <m/>
    <m/>
    <m/>
    <n v="30.581424464899101"/>
  </r>
  <r>
    <x v="55"/>
    <x v="55"/>
    <s v="Schwabstadl Solar Power Plant"/>
    <s v="WRI1030376"/>
    <n v="10"/>
    <n v="48.150100000000002"/>
    <n v="10.8514"/>
    <x v="7"/>
    <m/>
    <m/>
    <m/>
    <x v="0"/>
    <m/>
    <s v="Enerparc AG"/>
    <s v="http://www.enerparc.de"/>
    <s v="Industry About"/>
    <m/>
    <m/>
    <m/>
    <m/>
    <m/>
    <n v="92.618401745459195"/>
  </r>
  <r>
    <x v="55"/>
    <x v="55"/>
    <s v="Schwammenauel"/>
    <s v="WRI1006044"/>
    <n v="14"/>
    <n v="50.628500000000003"/>
    <n v="6.4790999999999999"/>
    <x v="0"/>
    <m/>
    <m/>
    <m/>
    <x v="114"/>
    <s v="RWE Innogy GmbH"/>
    <s v="Open Power System Data"/>
    <s v="http://data.open-power-system-data.org/"/>
    <s v="Open Power System Data"/>
    <m/>
    <m/>
    <m/>
    <m/>
    <m/>
    <n v="35.678328542382303"/>
  </r>
  <r>
    <x v="55"/>
    <x v="55"/>
    <s v="Schwarze Pumpe"/>
    <s v="WRI1006045"/>
    <n v="1500"/>
    <n v="51.534799999999997"/>
    <n v="14.3531"/>
    <x v="6"/>
    <m/>
    <m/>
    <m/>
    <x v="0"/>
    <s v="Vattenfall Europe Generation AG"/>
    <s v="Open Power System Data"/>
    <s v="http://data.open-power-system-data.org/"/>
    <s v="Open Power System Data"/>
    <m/>
    <m/>
    <m/>
    <m/>
    <m/>
    <n v="9085.1915076349997"/>
  </r>
  <r>
    <x v="55"/>
    <x v="55"/>
    <s v="Schwarzheide Solar Power Plant"/>
    <s v="WRI1025905"/>
    <n v="12.731159999999999"/>
    <n v="51.493699999999997"/>
    <n v="13.8424"/>
    <x v="7"/>
    <m/>
    <m/>
    <m/>
    <x v="0"/>
    <m/>
    <s v="Bundesnetzagentur"/>
    <s v="https://www.bundesnetzagentur.de/DE/Sachgebiete/ElektrizitaetundGas/Unternehmen_Institutionen/Versorgungssicherheit/Erzeugungskapazitaeten/Kraftwerksliste/kraftwerksliste-node.html"/>
    <s v="Industry About"/>
    <m/>
    <m/>
    <m/>
    <m/>
    <m/>
    <n v="117.91396915657199"/>
  </r>
  <r>
    <x v="55"/>
    <x v="55"/>
    <s v="Schwege Solar Power Plant"/>
    <s v="WRI1030089"/>
    <n v="8.1999999999999993"/>
    <n v="52.0627"/>
    <n v="7.9332000000000003"/>
    <x v="7"/>
    <m/>
    <m/>
    <m/>
    <x v="0"/>
    <m/>
    <s v="F&amp;S Solar Concept GmbH"/>
    <s v="http://www.fs-sun.com"/>
    <s v="Industry About"/>
    <m/>
    <m/>
    <m/>
    <m/>
    <m/>
    <n v="75.947089431276495"/>
  </r>
  <r>
    <x v="55"/>
    <x v="55"/>
    <s v="Schweizer Berg Solar Power Plant"/>
    <s v="WRI1030300"/>
    <n v="3.8"/>
    <n v="49.217500000000001"/>
    <n v="6.8196000000000003"/>
    <x v="7"/>
    <m/>
    <m/>
    <m/>
    <x v="0"/>
    <m/>
    <s v="Solarkraftwerk Schweizer Berg"/>
    <s v="https://www.enovos.de"/>
    <s v="Industry About"/>
    <m/>
    <m/>
    <m/>
    <m/>
    <m/>
    <n v="35.194992663274498"/>
  </r>
  <r>
    <x v="55"/>
    <x v="55"/>
    <s v="SchÃ¤rding-Neuhaus"/>
    <s v="WRI1006039"/>
    <n v="48"/>
    <n v="48.435600000000001"/>
    <n v="13.4415"/>
    <x v="0"/>
    <m/>
    <m/>
    <m/>
    <x v="5"/>
    <s v="Innwerk AG"/>
    <s v="Open Power System Data"/>
    <s v="http://data.open-power-system-data.org/"/>
    <s v="Open Power System Data"/>
    <m/>
    <m/>
    <m/>
    <m/>
    <m/>
    <n v="122.325697859596"/>
  </r>
  <r>
    <x v="55"/>
    <x v="55"/>
    <s v="Schï¿½newalde Solar Power Plant"/>
    <s v="WRI1030101"/>
    <n v="3.7"/>
    <n v="51.821399999999997"/>
    <n v="13.232200000000001"/>
    <x v="7"/>
    <m/>
    <m/>
    <m/>
    <x v="0"/>
    <m/>
    <s v="Solarpark Schï¿½newalde Ltd &amp; Co KG"/>
    <s v="http://www.cs-solarservice.com"/>
    <s v="Industry About"/>
    <m/>
    <m/>
    <m/>
    <m/>
    <m/>
    <n v="34.268808645819902"/>
  </r>
  <r>
    <x v="55"/>
    <x v="55"/>
    <s v="Seitendorf Solar Power Plant"/>
    <s v="WRI1030293"/>
    <n v="1.8"/>
    <n v="49.316000000000003"/>
    <n v="10.8513"/>
    <x v="7"/>
    <m/>
    <m/>
    <m/>
    <x v="0"/>
    <m/>
    <s v="Belectric"/>
    <s v="http://www.belectric.com"/>
    <s v="Industry About"/>
    <m/>
    <m/>
    <m/>
    <m/>
    <m/>
    <n v="16.6713123141826"/>
  </r>
  <r>
    <x v="55"/>
    <x v="55"/>
    <s v="Senftenberg Solar Power Plant"/>
    <s v="WRI1030128"/>
    <n v="18"/>
    <n v="51.5593"/>
    <n v="13.9878"/>
    <x v="7"/>
    <m/>
    <m/>
    <m/>
    <x v="0"/>
    <m/>
    <s v="Phoenix Solar AG"/>
    <s v="http://www.phoenixsolar-group.com"/>
    <s v="Industry About"/>
    <m/>
    <m/>
    <m/>
    <m/>
    <m/>
    <n v="166.713123141826"/>
  </r>
  <r>
    <x v="55"/>
    <x v="55"/>
    <s v="Sengkofen Solar Power Plant"/>
    <s v="WRI1030311"/>
    <n v="2"/>
    <n v="48.917099999999998"/>
    <n v="12.292899999999999"/>
    <x v="7"/>
    <m/>
    <m/>
    <m/>
    <x v="0"/>
    <m/>
    <s v="Envalue GmbH"/>
    <s v="http://www.envalue.de"/>
    <s v="Industry About"/>
    <m/>
    <m/>
    <m/>
    <m/>
    <m/>
    <n v="18.523680349091801"/>
  </r>
  <r>
    <x v="55"/>
    <x v="55"/>
    <s v="Serrig"/>
    <s v="WRI1006046"/>
    <n v="12.1"/>
    <n v="49.567"/>
    <n v="6.5922999999999998"/>
    <x v="0"/>
    <m/>
    <m/>
    <m/>
    <x v="3"/>
    <s v="RWE Innogy GmbH"/>
    <s v="Open Power System Data"/>
    <s v="http://data.open-power-system-data.org/"/>
    <s v="Open Power System Data"/>
    <m/>
    <m/>
    <m/>
    <m/>
    <m/>
    <n v="30.836269668773301"/>
  </r>
  <r>
    <x v="55"/>
    <x v="55"/>
    <s v="Sietzsch Solar Power Plant"/>
    <s v="WRI1030137"/>
    <n v="10"/>
    <n v="51.489600000000003"/>
    <n v="12.190799999999999"/>
    <x v="7"/>
    <m/>
    <m/>
    <m/>
    <x v="0"/>
    <m/>
    <s v="Enerparc AG"/>
    <s v="http://www.enerparc.de"/>
    <s v="Industry About"/>
    <m/>
    <m/>
    <m/>
    <m/>
    <m/>
    <n v="92.618401745459195"/>
  </r>
  <r>
    <x v="55"/>
    <x v="55"/>
    <s v="Sigmundshall"/>
    <s v="WRI1006047"/>
    <n v="19"/>
    <n v="52.418500000000002"/>
    <n v="9.3681000000000001"/>
    <x v="1"/>
    <m/>
    <m/>
    <m/>
    <x v="16"/>
    <s v="K+S AG"/>
    <s v="Open Power System Data"/>
    <s v="http://data.open-power-system-data.org/"/>
    <s v="Open Power System Data"/>
    <m/>
    <m/>
    <m/>
    <m/>
    <m/>
    <n v="48.428894505786801"/>
  </r>
  <r>
    <x v="55"/>
    <x v="55"/>
    <s v="Sinzheim Solar Power Plant"/>
    <s v="WRI1030322"/>
    <n v="1.4"/>
    <n v="48.780500000000004"/>
    <n v="8.15"/>
    <x v="7"/>
    <m/>
    <m/>
    <m/>
    <x v="0"/>
    <m/>
    <s v="Juwi Solar GmbH"/>
    <s v="http://www.juwi.com"/>
    <s v="Industry About"/>
    <m/>
    <m/>
    <m/>
    <m/>
    <m/>
    <n v="12.9665762443642"/>
  </r>
  <r>
    <x v="55"/>
    <x v="55"/>
    <s v="Solar Schipkau II GmbH &amp; Co. KG"/>
    <s v="WRI1025882"/>
    <n v="81"/>
    <n v="51.568300000000001"/>
    <n v="13.7377"/>
    <x v="7"/>
    <m/>
    <m/>
    <m/>
    <x v="0"/>
    <m/>
    <s v="PV Tech"/>
    <s v="https://www.pv-tech.org/news/q_cells_closes_sale_of_40mw_pv_projects_to_difnibc_joint_venture_blue_forre"/>
    <s v="Industry About"/>
    <m/>
    <m/>
    <m/>
    <m/>
    <m/>
    <n v="750.20905413821902"/>
  </r>
  <r>
    <x v="55"/>
    <x v="55"/>
    <s v="Solarpark Amsdorf"/>
    <s v="WRI1025884"/>
    <n v="28.344000000000001"/>
    <n v="51.458199999999998"/>
    <n v="11.734999999999999"/>
    <x v="7"/>
    <m/>
    <m/>
    <m/>
    <x v="0"/>
    <m/>
    <s v="Bundesnetzagentur"/>
    <s v="https://www.bundesnetzagentur.de/DE/Sachgebiete/ElektrizitaetundGas/Unternehmen_Institutionen/Versorgungssicherheit/Erzeugungskapazitaeten/Kraftwerksliste/kraftwerksliste-node.html"/>
    <s v="Industry About"/>
    <m/>
    <m/>
    <m/>
    <m/>
    <m/>
    <n v="262.51759790732899"/>
  </r>
  <r>
    <x v="55"/>
    <x v="55"/>
    <s v="Solarpark Baasdorf"/>
    <s v="WRI1025906"/>
    <n v="12.70439"/>
    <n v="52.721299999999999"/>
    <n v="13.4108"/>
    <x v="7"/>
    <m/>
    <m/>
    <m/>
    <x v="0"/>
    <m/>
    <s v="Bundesnetzagentur"/>
    <s v="https://www.bundesnetzagentur.de/DE/Sachgebiete/ElektrizitaetundGas/Unternehmen_Institutionen/Versorgungssicherheit/Erzeugungskapazitaeten/Kraftwerksliste/kraftwerksliste-node.html"/>
    <s v="Industry About"/>
    <m/>
    <m/>
    <m/>
    <m/>
    <m/>
    <n v="117.666029695099"/>
  </r>
  <r>
    <x v="55"/>
    <x v="55"/>
    <s v="Solarpark Baumgarten"/>
    <s v="WRI1025907"/>
    <n v="11.304040000000001"/>
    <n v="53.818399999999997"/>
    <n v="11.851800000000001"/>
    <x v="7"/>
    <m/>
    <m/>
    <m/>
    <x v="0"/>
    <m/>
    <s v="Bundesnetzagentur"/>
    <s v="https://www.bundesnetzagentur.de/DE/Sachgebiete/ElektrizitaetundGas/Unternehmen_Institutionen/Versorgungssicherheit/Erzeugungskapazitaeten/Kraftwerksliste/kraftwerksliste-node.html"/>
    <s v="Industry About"/>
    <m/>
    <m/>
    <m/>
    <m/>
    <m/>
    <n v="104.696211806674"/>
  </r>
  <r>
    <x v="55"/>
    <x v="55"/>
    <s v="Solarpark Burg"/>
    <s v="WRI1025896"/>
    <n v="20.0044"/>
    <n v="51.774299999999997"/>
    <n v="14.111599999999999"/>
    <x v="7"/>
    <m/>
    <m/>
    <m/>
    <x v="0"/>
    <m/>
    <s v="Bundesnetzagentur"/>
    <s v="https://www.bundesnetzagentur.de/DE/Sachgebiete/ElektrizitaetundGas/Unternehmen_Institutionen/Versorgungssicherheit/Erzeugungskapazitaeten/Kraftwerksliste/kraftwerksliste-node.html"/>
    <s v="Industry About"/>
    <m/>
    <m/>
    <m/>
    <m/>
    <m/>
    <n v="185.27755558768601"/>
  </r>
  <r>
    <x v="55"/>
    <x v="55"/>
    <s v="Solarpark Calau"/>
    <s v="WRI1025910"/>
    <n v="10.051500000000001"/>
    <n v="51.751899999999999"/>
    <n v="13.9579"/>
    <x v="7"/>
    <m/>
    <m/>
    <m/>
    <x v="0"/>
    <m/>
    <s v="Bundesnetzagentur"/>
    <s v="https://www.bundesnetzagentur.de/DE/Sachgebiete/ElektrizitaetundGas/Unternehmen_Institutionen/Versorgungssicherheit/Erzeugungskapazitaeten/Kraftwerksliste/kraftwerksliste-node.html"/>
    <s v="Industry About"/>
    <m/>
    <m/>
    <m/>
    <m/>
    <m/>
    <n v="93.095386514448293"/>
  </r>
  <r>
    <x v="55"/>
    <x v="55"/>
    <s v="Solarpark Elmenhorst"/>
    <s v="WRI1025887"/>
    <n v="25"/>
    <n v="53.540300000000002"/>
    <n v="10.503399999999999"/>
    <x v="7"/>
    <m/>
    <m/>
    <m/>
    <x v="0"/>
    <m/>
    <s v="Sonnewind &amp; Waerme"/>
    <s v="http://www.sonnewindwaerme.de/photovoltaik-pressemitteilung/neuer-solarpark-bei-elmenhorst-beschert-schleswig-holstein-platz-der"/>
    <s v="Industry About"/>
    <m/>
    <m/>
    <m/>
    <m/>
    <m/>
    <n v="231.546004363648"/>
  </r>
  <r>
    <x v="55"/>
    <x v="55"/>
    <s v="Solarpark Finsterwalde"/>
    <s v="WRI1025895"/>
    <n v="20.386199999999999"/>
    <n v="51.730499999999999"/>
    <n v="13.686999999999999"/>
    <x v="7"/>
    <m/>
    <m/>
    <m/>
    <x v="0"/>
    <m/>
    <s v="Bundesnetzagentur"/>
    <s v="https://www.bundesnetzagentur.de/DE/Sachgebiete/ElektrizitaetundGas/Unternehmen_Institutionen/Versorgungssicherheit/Erzeugungskapazitaeten/Kraftwerksliste/kraftwerksliste-node.html"/>
    <s v="Industry About"/>
    <m/>
    <m/>
    <m/>
    <m/>
    <m/>
    <n v="188.813726166328"/>
  </r>
  <r>
    <x v="55"/>
    <x v="55"/>
    <s v="Solarpark Marienflieï¿½"/>
    <s v="WRI1025885"/>
    <n v="25.559139999999999"/>
    <n v="53.336599999999997"/>
    <n v="12.2014"/>
    <x v="7"/>
    <m/>
    <m/>
    <m/>
    <x v="0"/>
    <m/>
    <s v="Bundesnetzagentur"/>
    <s v="https://www.bundesnetzagentur.de/DE/Sachgebiete/ElektrizitaetundGas/Unternehmen_Institutionen/Versorgungssicherheit/Erzeugungskapazitaeten/Kraftwerksliste/kraftwerksliste-node.html"/>
    <s v="Industry About"/>
    <m/>
    <m/>
    <m/>
    <m/>
    <m/>
    <n v="236.72466967884299"/>
  </r>
  <r>
    <x v="55"/>
    <x v="55"/>
    <s v="Solarpark Neiï¿½e-Malxetal"/>
    <s v="WRI1025889"/>
    <n v="22.124669999999998"/>
    <n v="51.660899999999998"/>
    <n v="14.6296"/>
    <x v="7"/>
    <m/>
    <m/>
    <m/>
    <x v="0"/>
    <m/>
    <s v="Bundesnetzagentur"/>
    <s v="https://www.bundesnetzagentur.de/DE/Sachgebiete/ElektrizitaetundGas/Unternehmen_Institutionen/Versorgungssicherheit/Erzeugungskapazitaeten/Kraftwerksliste/kraftwerksliste-node.html"/>
    <s v="Industry About"/>
    <m/>
    <m/>
    <m/>
    <m/>
    <m/>
    <n v="204.91515745456999"/>
  </r>
  <r>
    <x v="55"/>
    <x v="55"/>
    <s v="Solarpark Stedten"/>
    <s v="WRI1025883"/>
    <n v="28.34412"/>
    <n v="51.433300000000003"/>
    <n v="11.738300000000001"/>
    <x v="7"/>
    <m/>
    <m/>
    <m/>
    <x v="0"/>
    <m/>
    <s v="Bundesnetzagentur"/>
    <s v="https://www.bundesnetzagentur.de/DE/Sachgebiete/ElektrizitaetundGas/Unternehmen_Institutionen/Versorgungssicherheit/Erzeugungskapazitaeten/Kraftwerksliste/kraftwerksliste-node.html"/>
    <s v="Industry About"/>
    <m/>
    <m/>
    <m/>
    <m/>
    <m/>
    <n v="262.51870932815001"/>
  </r>
  <r>
    <x v="55"/>
    <x v="55"/>
    <s v="Solarpark Turnow"/>
    <s v="WRI1025878"/>
    <n v="34.799999999999997"/>
    <n v="51.932099999999998"/>
    <n v="14.407299999999999"/>
    <x v="7"/>
    <m/>
    <m/>
    <m/>
    <x v="0"/>
    <m/>
    <s v="Bundesnetzagentur"/>
    <s v="https://www.bundesnetzagentur.de/DE/Sachgebiete/ElektrizitaetundGas/Unternehmen_Institutionen/Versorgungssicherheit/Erzeugungskapazitaeten/Kraftwerksliste/kraftwerksliste-node.html"/>
    <s v="Industry About"/>
    <m/>
    <m/>
    <m/>
    <m/>
    <m/>
    <n v="322.31203807419797"/>
  </r>
  <r>
    <x v="55"/>
    <x v="55"/>
    <s v="Solarpark Wittstock"/>
    <s v="WRI1025875"/>
    <n v="68"/>
    <n v="53.201799999999999"/>
    <n v="12.518700000000001"/>
    <x v="7"/>
    <m/>
    <m/>
    <m/>
    <x v="0"/>
    <m/>
    <s v="Belectric GmbH"/>
    <s v="http://www.belectric.com"/>
    <s v="Industry About"/>
    <m/>
    <m/>
    <m/>
    <m/>
    <m/>
    <n v="629.80513186912196"/>
  </r>
  <r>
    <x v="55"/>
    <x v="55"/>
    <s v="Solms Solar Power Plant"/>
    <s v="WRI1030213"/>
    <n v="2.9"/>
    <n v="50.534199999999998"/>
    <n v="8.4138999999999999"/>
    <x v="7"/>
    <m/>
    <m/>
    <m/>
    <x v="0"/>
    <m/>
    <s v="SYBAC Solar GmbH"/>
    <s v="http://www.sybac-solar.de"/>
    <s v="Industry About"/>
    <m/>
    <m/>
    <m/>
    <m/>
    <m/>
    <n v="26.859336506183102"/>
  </r>
  <r>
    <x v="55"/>
    <x v="55"/>
    <s v="Sontra Solar Power Plant"/>
    <s v="WRI1030184"/>
    <n v="1.1000000000000001"/>
    <n v="51.053800000000003"/>
    <n v="9.923"/>
    <x v="7"/>
    <m/>
    <m/>
    <m/>
    <x v="0"/>
    <m/>
    <s v="SYBAC Solar GmbH"/>
    <s v="http://www.sybac-solar.de"/>
    <s v="Industry About"/>
    <m/>
    <m/>
    <m/>
    <m/>
    <m/>
    <n v="10.188024192000499"/>
  </r>
  <r>
    <x v="55"/>
    <x v="55"/>
    <s v="Spangdahlem Solar Power Plant"/>
    <s v="WRI1030242"/>
    <n v="2.1"/>
    <n v="49.9831"/>
    <n v="6.6885000000000003"/>
    <x v="7"/>
    <m/>
    <m/>
    <m/>
    <x v="0"/>
    <m/>
    <s v="SYBAC Solar GmbH"/>
    <s v="http://www.sybac-solar.de"/>
    <s v="Industry About"/>
    <m/>
    <m/>
    <m/>
    <m/>
    <m/>
    <n v="19.4498643665464"/>
  </r>
  <r>
    <x v="55"/>
    <x v="55"/>
    <s v="Spitzenlastanlage Barmen"/>
    <s v="WRI1006051"/>
    <n v="60"/>
    <n v="51.268900000000002"/>
    <n v="7.2003000000000004"/>
    <x v="3"/>
    <m/>
    <m/>
    <m/>
    <x v="88"/>
    <s v="WSW Energie &amp; Wasser AG"/>
    <s v="Open Power System Data"/>
    <s v="http://data.open-power-system-data.org/"/>
    <s v="Open Power System Data"/>
    <m/>
    <m/>
    <m/>
    <m/>
    <m/>
    <n v="119.08670033670001"/>
  </r>
  <r>
    <x v="55"/>
    <x v="55"/>
    <s v="Spitzenlastkraftwerk GroÃŸkayna"/>
    <s v="WRI1006052"/>
    <n v="120"/>
    <n v="51.291899999999998"/>
    <n v="11.9465"/>
    <x v="3"/>
    <m/>
    <m/>
    <m/>
    <x v="85"/>
    <s v="envia THERM GmbH"/>
    <s v="Open Power System Data"/>
    <s v="http://data.open-power-system-data.org/"/>
    <s v="Open Power System Data"/>
    <m/>
    <m/>
    <m/>
    <m/>
    <m/>
    <n v="238.17340067340001"/>
  </r>
  <r>
    <x v="55"/>
    <x v="55"/>
    <s v="Spitzenlastkraftwerk Sermuth"/>
    <s v="WRI1006053"/>
    <n v="17"/>
    <n v="51.1614"/>
    <n v="12.781499999999999"/>
    <x v="3"/>
    <m/>
    <m/>
    <m/>
    <x v="42"/>
    <s v="envia THERM GmbH"/>
    <s v="Open Power System Data"/>
    <s v="http://data.open-power-system-data.org/"/>
    <s v="Open Power System Data"/>
    <m/>
    <m/>
    <m/>
    <m/>
    <m/>
    <n v="33.741231762065098"/>
  </r>
  <r>
    <x v="55"/>
    <x v="55"/>
    <s v="Spitzenlastkraftwerk Wolfen"/>
    <s v="WRI1006054"/>
    <n v="40"/>
    <n v="51.643099999999997"/>
    <n v="12.228899999999999"/>
    <x v="1"/>
    <m/>
    <m/>
    <m/>
    <x v="45"/>
    <s v="envia THERM GmbH"/>
    <s v="Open Power System Data"/>
    <s v="http://data.open-power-system-data.org/"/>
    <s v="Open Power System Data"/>
    <m/>
    <m/>
    <m/>
    <m/>
    <m/>
    <n v="101.955567380603"/>
  </r>
  <r>
    <x v="55"/>
    <x v="55"/>
    <s v="Sprotta Solar Power Plant"/>
    <s v="WRI1030142"/>
    <n v="2.6"/>
    <n v="51.4726"/>
    <n v="12.700799999999999"/>
    <x v="7"/>
    <m/>
    <m/>
    <m/>
    <x v="0"/>
    <m/>
    <s v="Gehrlicher Solar AG"/>
    <s v="http://www.gehrlicher.com"/>
    <s v="Industry About"/>
    <m/>
    <m/>
    <m/>
    <m/>
    <m/>
    <n v="24.080784453819302"/>
  </r>
  <r>
    <x v="55"/>
    <x v="55"/>
    <s v="Staig Solar Power Plant"/>
    <s v="WRI1030365"/>
    <n v="4.5"/>
    <n v="48.309199999999997"/>
    <n v="9.9753000000000007"/>
    <x v="7"/>
    <m/>
    <m/>
    <m/>
    <x v="0"/>
    <m/>
    <s v="GP Joule GmbH"/>
    <s v="http://www.gp-joule.eu"/>
    <s v="Industry About"/>
    <m/>
    <m/>
    <m/>
    <m/>
    <m/>
    <n v="41.6782807854566"/>
  </r>
  <r>
    <x v="55"/>
    <x v="55"/>
    <s v="Stammham"/>
    <s v="WRI1006055"/>
    <n v="23.2"/>
    <n v="48.249299999999998"/>
    <n v="12.864699999999999"/>
    <x v="0"/>
    <m/>
    <m/>
    <m/>
    <x v="107"/>
    <s v="VERBUND-Innkraftwerke GmbH"/>
    <s v="Open Power System Data"/>
    <s v="http://data.open-power-system-data.org/"/>
    <s v="Open Power System Data"/>
    <m/>
    <m/>
    <m/>
    <m/>
    <m/>
    <n v="59.124087298805001"/>
  </r>
  <r>
    <x v="55"/>
    <x v="55"/>
    <s v="Staudinger"/>
    <s v="WRI1006056"/>
    <n v="1132"/>
    <n v="50.0886"/>
    <n v="8.9534000000000002"/>
    <x v="6"/>
    <m/>
    <m/>
    <m/>
    <x v="91"/>
    <s v="E.ON Kraftwerke GmbH"/>
    <s v="Open Power System Data"/>
    <s v="http://data.open-power-system-data.org/"/>
    <s v="Open Power System Data"/>
    <m/>
    <m/>
    <m/>
    <m/>
    <n v="2528.2139999999999"/>
    <n v="6856.2911910952098"/>
  </r>
  <r>
    <x v="55"/>
    <x v="55"/>
    <s v="Staï¿½furt 1 Solar Power Plant"/>
    <s v="WRI1030097"/>
    <n v="5"/>
    <n v="51.863999999999997"/>
    <n v="11.605499999999999"/>
    <x v="7"/>
    <m/>
    <m/>
    <m/>
    <x v="0"/>
    <m/>
    <s v="SYBAC Solar GmbH"/>
    <s v="http://www.sybac-solar.de"/>
    <s v="Industry About"/>
    <m/>
    <m/>
    <m/>
    <m/>
    <m/>
    <n v="46.309200872729598"/>
  </r>
  <r>
    <x v="55"/>
    <x v="55"/>
    <s v="Staï¿½furt 2 Solar Power Plant"/>
    <s v="WRI1030094"/>
    <n v="2.5"/>
    <n v="51.868400000000001"/>
    <n v="11.581099999999999"/>
    <x v="7"/>
    <m/>
    <m/>
    <m/>
    <x v="0"/>
    <m/>
    <s v="SYBAC Solar GmbH"/>
    <s v="http://www.sybac-solar.de"/>
    <s v="Industry About"/>
    <m/>
    <m/>
    <m/>
    <m/>
    <m/>
    <n v="23.154600436364799"/>
  </r>
  <r>
    <x v="55"/>
    <x v="55"/>
    <s v="Stefanskirchen Solar Power Plant"/>
    <s v="WRI1030367"/>
    <n v="1.2"/>
    <n v="48.271000000000001"/>
    <n v="12.3414"/>
    <x v="7"/>
    <m/>
    <m/>
    <m/>
    <x v="0"/>
    <m/>
    <s v="Carpevigo AG"/>
    <s v="http://www.carpevigo.de"/>
    <s v="Industry About"/>
    <m/>
    <m/>
    <m/>
    <m/>
    <m/>
    <n v="11.1142082094551"/>
  </r>
  <r>
    <x v="55"/>
    <x v="55"/>
    <s v="Steinbeis Energie"/>
    <s v="WRI1006057"/>
    <n v="17"/>
    <n v="53.781799999999997"/>
    <n v="9.4258000000000006"/>
    <x v="8"/>
    <m/>
    <m/>
    <m/>
    <x v="8"/>
    <s v="Steinbeis Energie GmbH"/>
    <s v="Open Power System Data"/>
    <s v="http://data.open-power-system-data.org/"/>
    <s v="Open Power System Data"/>
    <m/>
    <m/>
    <m/>
    <m/>
    <m/>
    <n v="144.480740181268"/>
  </r>
  <r>
    <x v="55"/>
    <x v="55"/>
    <s v="Steinitz"/>
    <s v="WRI1006058"/>
    <n v="11.4"/>
    <n v="52.83"/>
    <n v="11.103300000000001"/>
    <x v="1"/>
    <m/>
    <m/>
    <m/>
    <x v="42"/>
    <s v="GDF SUEZ E&amp;P DEUTSCHLAND GMBH"/>
    <s v="Open Power System Data"/>
    <s v="http://data.open-power-system-data.org/"/>
    <s v="Open Power System Data"/>
    <m/>
    <m/>
    <m/>
    <m/>
    <m/>
    <n v="29.0573367034721"/>
  </r>
  <r>
    <x v="55"/>
    <x v="55"/>
    <s v="Stockstadt am Main Solar Power Plant"/>
    <s v="WRI1030240"/>
    <n v="2.5"/>
    <n v="49.993200000000002"/>
    <n v="9.0579000000000001"/>
    <x v="7"/>
    <m/>
    <m/>
    <m/>
    <x v="0"/>
    <m/>
    <s v="Conecon GmbH"/>
    <s v="http://www.conecon.com"/>
    <s v="Industry About"/>
    <m/>
    <m/>
    <m/>
    <m/>
    <m/>
    <n v="23.154600436364799"/>
  </r>
  <r>
    <x v="55"/>
    <x v="55"/>
    <s v="Stora Enso Maxau"/>
    <s v="WRI1006059"/>
    <n v="78"/>
    <n v="49.039299999999997"/>
    <n v="8.3112999999999992"/>
    <x v="9"/>
    <m/>
    <m/>
    <m/>
    <x v="8"/>
    <s v="Stora Enso Maxau GmbH"/>
    <s v="Open Power System Data"/>
    <s v="http://data.open-power-system-data.org/"/>
    <s v="Open Power System Data"/>
    <m/>
    <m/>
    <m/>
    <m/>
    <m/>
    <n v="2042.4756841660101"/>
  </r>
  <r>
    <x v="55"/>
    <x v="55"/>
    <s v="Straubing"/>
    <s v="WRI1006060"/>
    <n v="21.5"/>
    <n v="48.896599999999999"/>
    <n v="12.557499999999999"/>
    <x v="0"/>
    <m/>
    <m/>
    <m/>
    <x v="85"/>
    <s v="Rhein-Main-Donau AG"/>
    <s v="Open Power System Data"/>
    <s v="http://data.open-power-system-data.org/"/>
    <s v="Open Power System Data"/>
    <m/>
    <m/>
    <m/>
    <m/>
    <m/>
    <n v="54.791718832944298"/>
  </r>
  <r>
    <x v="55"/>
    <x v="55"/>
    <s v="Straï¿½kirchen Solar Power Plant"/>
    <s v="WRI1030320"/>
    <n v="54"/>
    <n v="48.807400000000001"/>
    <n v="12.758599999999999"/>
    <x v="7"/>
    <m/>
    <m/>
    <m/>
    <x v="0"/>
    <m/>
    <s v="Straï¿½kirchen Solarpark"/>
    <s v="https://www.q-cells.de"/>
    <s v="Industry About"/>
    <m/>
    <m/>
    <m/>
    <m/>
    <m/>
    <n v="500.139369425479"/>
  </r>
  <r>
    <x v="55"/>
    <x v="55"/>
    <s v="Stutensee Solar Power Plant"/>
    <s v="WRI1030306"/>
    <n v="1.2"/>
    <n v="49.076099999999997"/>
    <n v="8.4578000000000007"/>
    <x v="7"/>
    <m/>
    <m/>
    <m/>
    <x v="0"/>
    <m/>
    <s v="Solar Asset Management"/>
    <s v="http://www.sol-asset.com"/>
    <s v="Industry About"/>
    <m/>
    <m/>
    <m/>
    <m/>
    <m/>
    <n v="11.1142082094551"/>
  </r>
  <r>
    <x v="55"/>
    <x v="55"/>
    <s v="Suxdorf Solar Power Plant"/>
    <s v="WRI1030035"/>
    <n v="2.5"/>
    <n v="54.168799999999997"/>
    <n v="10.917999999999999"/>
    <x v="7"/>
    <m/>
    <m/>
    <m/>
    <x v="0"/>
    <m/>
    <s v="GP Joule GmbH"/>
    <s v="http://www.gp-joule.eu"/>
    <s v="Industry About"/>
    <m/>
    <m/>
    <m/>
    <m/>
    <m/>
    <n v="23.154600436364799"/>
  </r>
  <r>
    <x v="55"/>
    <x v="55"/>
    <s v="SÃ¤ckingen"/>
    <s v="WRI1006037"/>
    <n v="360"/>
    <n v="47.565399999999997"/>
    <n v="7.9539999999999997"/>
    <x v="0"/>
    <m/>
    <m/>
    <m/>
    <x v="30"/>
    <s v="Schluchseewerk Aktiengesellschaft"/>
    <s v="Open Power System Data"/>
    <s v="http://data.open-power-system-data.org/"/>
    <s v="Open Power System Data"/>
    <m/>
    <m/>
    <m/>
    <m/>
    <m/>
    <n v="917.44273394697495"/>
  </r>
  <r>
    <x v="55"/>
    <x v="55"/>
    <s v="SÃ¼d DT1"/>
    <s v="WRI1006062"/>
    <n v="79.7"/>
    <n v="48.135100000000001"/>
    <n v="11.582000000000001"/>
    <x v="1"/>
    <m/>
    <m/>
    <m/>
    <x v="9"/>
    <s v="SWM Services GmbH"/>
    <s v="Open Power System Data"/>
    <s v="http://data.open-power-system-data.org/"/>
    <s v="Open Power System Data"/>
    <m/>
    <m/>
    <m/>
    <m/>
    <m/>
    <n v="203.146468005853"/>
  </r>
  <r>
    <x v="55"/>
    <x v="55"/>
    <s v="SÃ¼d DT60"/>
    <s v="WRI1006063"/>
    <n v="127.6"/>
    <n v="48.135100000000001"/>
    <n v="11.582000000000001"/>
    <x v="1"/>
    <m/>
    <m/>
    <m/>
    <x v="101"/>
    <s v="SWM Services GmbH"/>
    <s v="Open Power System Data"/>
    <s v="http://data.open-power-system-data.org/"/>
    <s v="Open Power System Data"/>
    <m/>
    <m/>
    <m/>
    <m/>
    <m/>
    <n v="325.23825994412601"/>
  </r>
  <r>
    <x v="55"/>
    <x v="55"/>
    <s v="SÃ¼d GT 61"/>
    <s v="WRI1006064"/>
    <n v="444.6"/>
    <n v="48.135100000000001"/>
    <n v="11.582000000000001"/>
    <x v="1"/>
    <m/>
    <m/>
    <m/>
    <x v="101"/>
    <s v="SWM Services GmbH"/>
    <s v="Open Power System Data"/>
    <s v="http://data.open-power-system-data.org/"/>
    <s v="Open Power System Data"/>
    <m/>
    <m/>
    <m/>
    <m/>
    <m/>
    <n v="1133.23613143541"/>
  </r>
  <r>
    <x v="55"/>
    <x v="55"/>
    <s v="TREA Breisgau"/>
    <s v="WRI1006071"/>
    <n v="13.6"/>
    <n v="47.890599999999999"/>
    <n v="7.6161000000000003"/>
    <x v="8"/>
    <m/>
    <m/>
    <m/>
    <x v="90"/>
    <s v="EEW Energy from Waste SaarbrÃ¼cken GmbH"/>
    <s v="Open Power System Data"/>
    <s v="http://data.open-power-system-data.org/"/>
    <s v="Open Power System Data"/>
    <m/>
    <m/>
    <m/>
    <m/>
    <m/>
    <n v="115.58459214501499"/>
  </r>
  <r>
    <x v="55"/>
    <x v="55"/>
    <s v="TREA Leuna"/>
    <s v="WRI1006072"/>
    <n v="32.6"/>
    <n v="51.299799999999998"/>
    <n v="12.019299999999999"/>
    <x v="8"/>
    <m/>
    <m/>
    <m/>
    <x v="0"/>
    <s v="MVV Energie AG"/>
    <s v="Open Power System Data"/>
    <s v="http://data.open-power-system-data.org/"/>
    <s v="Open Power System Data"/>
    <m/>
    <m/>
    <m/>
    <m/>
    <m/>
    <n v="277.06306646525599"/>
  </r>
  <r>
    <x v="55"/>
    <x v="55"/>
    <s v="TRV Buschhaus"/>
    <s v="WRI1006076"/>
    <n v="37.5"/>
    <n v="52.171399999999998"/>
    <n v="10.9764"/>
    <x v="8"/>
    <m/>
    <m/>
    <m/>
    <x v="78"/>
    <s v="EEW Energy from Waste Helmstedt GmbH"/>
    <s v="Open Power System Data"/>
    <s v="http://data.open-power-system-data.org/"/>
    <s v="Open Power System Data"/>
    <m/>
    <m/>
    <m/>
    <m/>
    <m/>
    <n v="318.70751510574001"/>
  </r>
  <r>
    <x v="55"/>
    <x v="55"/>
    <s v="Tannheim"/>
    <s v="WRI1006065"/>
    <n v="12.3"/>
    <n v="48.008000000000003"/>
    <n v="10.118499999999999"/>
    <x v="0"/>
    <m/>
    <m/>
    <m/>
    <x v="133"/>
    <s v="EnBW Energie Baden-WÃ¼rttemberg AG"/>
    <s v="Open Power System Data"/>
    <s v="http://data.open-power-system-data.org/"/>
    <s v="Open Power System Data"/>
    <m/>
    <m/>
    <m/>
    <m/>
    <m/>
    <n v="31.3459600765216"/>
  </r>
  <r>
    <x v="55"/>
    <x v="55"/>
    <s v="Tapfheim Solar Power Plant"/>
    <s v="WRI1030328"/>
    <n v="1.3"/>
    <n v="48.689599999999999"/>
    <n v="10.6935"/>
    <x v="7"/>
    <m/>
    <m/>
    <m/>
    <x v="0"/>
    <m/>
    <s v="Gehrlicher Solar AG"/>
    <s v="http://www.gehrlicher.com"/>
    <s v="Industry About"/>
    <m/>
    <m/>
    <m/>
    <m/>
    <m/>
    <n v="12.040392226909599"/>
  </r>
  <r>
    <x v="55"/>
    <x v="55"/>
    <s v="Taucha Solar Power Plant"/>
    <s v="WRI1030161"/>
    <n v="5.3"/>
    <n v="51.387599999999999"/>
    <n v="12.507"/>
    <x v="7"/>
    <m/>
    <m/>
    <m/>
    <x v="0"/>
    <m/>
    <s v="Enerparc AG"/>
    <s v="http://www.enerparc.de"/>
    <s v="Industry About"/>
    <m/>
    <m/>
    <m/>
    <m/>
    <m/>
    <n v="49.087752925093298"/>
  </r>
  <r>
    <x v="55"/>
    <x v="55"/>
    <s v="Templin Solar Power Plant"/>
    <s v="WRI1025874"/>
    <n v="128.4"/>
    <n v="53.029499999999999"/>
    <n v="13.5425"/>
    <x v="7"/>
    <m/>
    <m/>
    <m/>
    <x v="0"/>
    <m/>
    <s v="Belectric GmbH"/>
    <s v="http://www.belectric.com"/>
    <s v="Industry About"/>
    <m/>
    <m/>
    <m/>
    <m/>
    <m/>
    <n v="1189.2202784116901"/>
  </r>
  <r>
    <x v="55"/>
    <x v="55"/>
    <s v="Teufelsbruck"/>
    <s v="WRI1006066"/>
    <n v="25"/>
    <n v="48.057400000000001"/>
    <n v="12.2209"/>
    <x v="0"/>
    <m/>
    <m/>
    <m/>
    <x v="114"/>
    <s v="VERBUND-Innkraftwerke GmbH"/>
    <s v="Open Power System Data"/>
    <s v="http://data.open-power-system-data.org/"/>
    <s v="Open Power System Data"/>
    <m/>
    <m/>
    <m/>
    <m/>
    <m/>
    <n v="63.711300968539902"/>
  </r>
  <r>
    <x v="55"/>
    <x v="55"/>
    <s v="Teutschenthal Solar Power Plant"/>
    <s v="WRI1030140"/>
    <n v="7.1"/>
    <n v="51.473399999999998"/>
    <n v="11.7896"/>
    <x v="7"/>
    <m/>
    <m/>
    <m/>
    <x v="0"/>
    <m/>
    <s v="Solarparc GmbH"/>
    <s v="http://www.solarparc.de"/>
    <s v="Industry About"/>
    <m/>
    <m/>
    <m/>
    <m/>
    <m/>
    <n v="65.759065239275998"/>
  </r>
  <r>
    <x v="55"/>
    <x v="55"/>
    <s v="Thermische Abfallbehandlung LautaÂ GmbH &amp; Co.Â oHG"/>
    <s v="WRI1006067"/>
    <n v="15.7"/>
    <n v="51.450699999999998"/>
    <n v="14.1121"/>
    <x v="8"/>
    <m/>
    <m/>
    <m/>
    <x v="101"/>
    <s v="Thermische Abfallbehandlung Lauta GmbH &amp; Co. oHG"/>
    <s v="Open Power System Data"/>
    <s v="http://data.open-power-system-data.org/"/>
    <s v="Open Power System Data"/>
    <m/>
    <m/>
    <m/>
    <m/>
    <m/>
    <n v="133.43221299093599"/>
  </r>
  <r>
    <x v="55"/>
    <x v="55"/>
    <s v="Thierhaupten Solar Power Plant"/>
    <s v="WRI1030345"/>
    <n v="5"/>
    <n v="48.547800000000002"/>
    <n v="10.897399999999999"/>
    <x v="7"/>
    <m/>
    <m/>
    <m/>
    <x v="0"/>
    <m/>
    <s v="City Solar AG"/>
    <s v="http://enipedia.tudelft.nl/wiki/City_Solar_Ag"/>
    <s v="Industry About"/>
    <m/>
    <m/>
    <m/>
    <m/>
    <m/>
    <n v="46.309200872729598"/>
  </r>
  <r>
    <x v="55"/>
    <x v="55"/>
    <s v="Thundorf Solar Power Plant"/>
    <s v="WRI1030227"/>
    <n v="2.1"/>
    <n v="50.198099999999997"/>
    <n v="10.3032"/>
    <x v="7"/>
    <m/>
    <m/>
    <m/>
    <x v="0"/>
    <m/>
    <s v="Gehrlicher Solar AG"/>
    <s v="http://www.gehrlicher.com"/>
    <s v="Industry About"/>
    <m/>
    <m/>
    <m/>
    <m/>
    <m/>
    <n v="19.4498643665464"/>
  </r>
  <r>
    <x v="55"/>
    <x v="55"/>
    <s v="Thyrow"/>
    <s v="WRI1006068"/>
    <n v="296"/>
    <n v="52.230200000000004"/>
    <n v="13.3019"/>
    <x v="1"/>
    <m/>
    <m/>
    <m/>
    <x v="0"/>
    <s v="Vattenfall Europe Generation AG"/>
    <s v="Open Power System Data"/>
    <s v="http://data.open-power-system-data.org/"/>
    <s v="Open Power System Data"/>
    <m/>
    <m/>
    <m/>
    <m/>
    <m/>
    <n v="754.471198616469"/>
  </r>
  <r>
    <x v="55"/>
    <x v="55"/>
    <s v="Tiefstack"/>
    <s v="WRI1006069"/>
    <n v="194"/>
    <n v="53.526200000000003"/>
    <n v="10.0632"/>
    <x v="6"/>
    <m/>
    <m/>
    <m/>
    <x v="95"/>
    <s v="Vattenfall Europe WÃ¤rme Aktiengesellschaft"/>
    <s v="Open Power System Data"/>
    <s v="http://data.open-power-system-data.org/"/>
    <s v="Open Power System Data"/>
    <m/>
    <m/>
    <m/>
    <m/>
    <n v="1267.1559999999999"/>
    <n v="1175.0181016541201"/>
  </r>
  <r>
    <x v="55"/>
    <x v="55"/>
    <s v="Torgau Solar Power Plant"/>
    <s v="WRI1030126"/>
    <n v="8.9"/>
    <n v="51.5732"/>
    <n v="12.9833"/>
    <x v="7"/>
    <m/>
    <m/>
    <m/>
    <x v="0"/>
    <m/>
    <s v="Enerparc AG"/>
    <s v="http://www.enerparc.de"/>
    <s v="Industry About"/>
    <m/>
    <m/>
    <m/>
    <m/>
    <m/>
    <n v="82.430377553458698"/>
  </r>
  <r>
    <x v="55"/>
    <x v="55"/>
    <s v="Treia Solar Power Plant"/>
    <s v="WRI1030031"/>
    <n v="2.4"/>
    <n v="54.502200000000002"/>
    <n v="9.2905999999999995"/>
    <x v="7"/>
    <m/>
    <m/>
    <m/>
    <x v="0"/>
    <m/>
    <s v="GP Joule GmbH"/>
    <s v="http://www.gp-joule.eu"/>
    <s v="Industry About"/>
    <m/>
    <m/>
    <m/>
    <m/>
    <m/>
    <n v="22.2284164189102"/>
  </r>
  <r>
    <x v="55"/>
    <x v="55"/>
    <s v="Trianel Kohlekraftwerk LÃ¼nen"/>
    <s v="WRI1006073"/>
    <n v="746"/>
    <n v="51.612400000000001"/>
    <n v="7.4653"/>
    <x v="6"/>
    <m/>
    <m/>
    <m/>
    <x v="12"/>
    <s v="Trianel Kohlekraftwerk LÃ¼nen GmbH &amp; Co. KG"/>
    <s v="Open Power System Data"/>
    <s v="http://data.open-power-system-data.org/"/>
    <s v="Open Power System Data"/>
    <m/>
    <m/>
    <m/>
    <m/>
    <m/>
    <n v="4518.3685764638103"/>
  </r>
  <r>
    <x v="55"/>
    <x v="55"/>
    <s v="Trianel Natural Gaskraftwerk"/>
    <s v="WRI1006074"/>
    <n v="838"/>
    <n v="51.673900000000003"/>
    <n v="7.9291"/>
    <x v="1"/>
    <m/>
    <m/>
    <m/>
    <x v="88"/>
    <s v="Trianel Natural Gaskraftwerk Hamm GmbH &amp; Co. KG"/>
    <s v="Open Power System Data"/>
    <s v="http://data.open-power-system-data.org/"/>
    <s v="Open Power System Data"/>
    <m/>
    <m/>
    <m/>
    <m/>
    <m/>
    <n v="2135.9691366236498"/>
  </r>
  <r>
    <x v="55"/>
    <x v="55"/>
    <s v="Trianel Windpark Borkum"/>
    <s v="WRI1025857"/>
    <n v="200"/>
    <n v="54.041600000000003"/>
    <n v="6.4667000000000003"/>
    <x v="4"/>
    <m/>
    <m/>
    <m/>
    <x v="13"/>
    <s v="Trianel Windkraftwerk Borkum GmbH &amp; Co. KG"/>
    <s v="Bundesnetzagentur"/>
    <s v="https://www.bundesnetzagentur.de/DE/Sachgebiete/ElektrizitaetundGas/Unternehmen_Institutionen/Versorgungssicherheit/Erzeugungskapazitaeten/Kraftwerksliste/kraftwerksliste-node.html"/>
    <s v="WRI"/>
    <m/>
    <m/>
    <m/>
    <m/>
    <m/>
    <n v="2267.3609834599702"/>
  </r>
  <r>
    <x v="55"/>
    <x v="55"/>
    <s v="Trier"/>
    <s v="WRI1006075"/>
    <n v="18.8"/>
    <n v="49.728000000000002"/>
    <n v="6.6245000000000003"/>
    <x v="0"/>
    <m/>
    <m/>
    <m/>
    <x v="113"/>
    <s v="RWE Innogy GmbH"/>
    <s v="Open Power System Data"/>
    <s v="http://data.open-power-system-data.org/"/>
    <s v="Open Power System Data"/>
    <m/>
    <m/>
    <m/>
    <m/>
    <m/>
    <n v="47.910898328342"/>
  </r>
  <r>
    <x v="55"/>
    <x v="55"/>
    <s v="Troisdorf Oberlar Solar Power Plant"/>
    <s v="WRI1030201"/>
    <n v="3.5"/>
    <n v="50.806699999999999"/>
    <n v="7.1402999999999999"/>
    <x v="7"/>
    <m/>
    <m/>
    <m/>
    <x v="0"/>
    <m/>
    <s v="F&amp;S Solar Concept GmbH"/>
    <s v="http://www.fs-sun.com"/>
    <s v="Industry About"/>
    <m/>
    <m/>
    <m/>
    <m/>
    <m/>
    <n v="32.416440610910698"/>
  </r>
  <r>
    <x v="55"/>
    <x v="55"/>
    <s v="Turbosatz 1"/>
    <s v="WRI1006077"/>
    <n v="22.7"/>
    <n v="49.792999999999999"/>
    <n v="9.9940999999999995"/>
    <x v="8"/>
    <m/>
    <m/>
    <m/>
    <x v="0"/>
    <s v="Zweckverband Abfallwirtschaft Raum WÃ¼rzburg"/>
    <s v="Open Power System Data"/>
    <s v="http://data.open-power-system-data.org/"/>
    <s v="Open Power System Data"/>
    <m/>
    <m/>
    <m/>
    <m/>
    <m/>
    <n v="192.924282477341"/>
  </r>
  <r>
    <x v="55"/>
    <x v="55"/>
    <s v="Tutow Solarpark 1 FF"/>
    <s v="WRI1025911"/>
    <n v="6.8"/>
    <n v="53.922600000000003"/>
    <n v="13.2531"/>
    <x v="7"/>
    <m/>
    <m/>
    <m/>
    <x v="0"/>
    <m/>
    <s v="Grid.Stromhaltig"/>
    <s v="https://grid.stromhaltig.de/management/kraftwerk/unternehmen/Solarpark+Tutow+I+GmbH//"/>
    <s v="Industry About"/>
    <m/>
    <m/>
    <m/>
    <m/>
    <m/>
    <n v="62.980513186912198"/>
  </r>
  <r>
    <x v="55"/>
    <x v="55"/>
    <s v="Tutow Solarpark 2 FF Infrastruktur"/>
    <s v="WRI1025886"/>
    <n v="25.5"/>
    <n v="53.921399999999998"/>
    <n v="13.219200000000001"/>
    <x v="7"/>
    <m/>
    <m/>
    <m/>
    <x v="0"/>
    <m/>
    <s v="Grid.Stromhaltig"/>
    <s v="https://grid.stromhaltig.de/management/kraftwerk/unternehmen/Solarpark+Tutow+II+GmbH+%26+Co.+KG/"/>
    <s v="Industry About"/>
    <m/>
    <m/>
    <m/>
    <m/>
    <m/>
    <n v="236.17692445092101"/>
  </r>
  <r>
    <x v="55"/>
    <x v="55"/>
    <s v="Tutow Solarpark 5"/>
    <s v="WRI1025897"/>
    <n v="19.3"/>
    <n v="53.914999999999999"/>
    <n v="13.2272"/>
    <x v="7"/>
    <m/>
    <m/>
    <m/>
    <x v="0"/>
    <m/>
    <s v="Bundesnetzagentur"/>
    <s v="https://www.bundesnetzagentur.de/DE/Sachgebiete/ElektrizitaetundGas/Unternehmen_Institutionen/Versorgungssicherheit/Erzeugungskapazitaeten/Kraftwerksliste/kraftwerksliste-node.html"/>
    <s v="Industry About"/>
    <m/>
    <m/>
    <m/>
    <m/>
    <m/>
    <n v="178.753515368736"/>
  </r>
  <r>
    <x v="55"/>
    <x v="55"/>
    <s v="TÃ¶ging"/>
    <s v="WRI1006070"/>
    <n v="85.3"/>
    <n v="48.251800000000003"/>
    <n v="12.587300000000001"/>
    <x v="0"/>
    <m/>
    <m/>
    <m/>
    <x v="106"/>
    <s v="VERBUND-Innkraftwerke GmbH"/>
    <s v="Open Power System Data"/>
    <s v="http://data.open-power-system-data.org/"/>
    <s v="Open Power System Data"/>
    <m/>
    <m/>
    <m/>
    <m/>
    <m/>
    <n v="217.38295890465801"/>
  </r>
  <r>
    <x v="55"/>
    <x v="55"/>
    <s v="Tï¿½pchin - Enerparc Solar Power Plant"/>
    <s v="WRI1030086"/>
    <n v="4.2"/>
    <n v="52.166699999999999"/>
    <n v="13.5649"/>
    <x v="7"/>
    <m/>
    <m/>
    <m/>
    <x v="0"/>
    <m/>
    <s v="Enerparc AG"/>
    <s v="http://www.enerparc.de"/>
    <s v="Industry About"/>
    <m/>
    <m/>
    <m/>
    <m/>
    <m/>
    <n v="38.8997287330928"/>
  </r>
  <r>
    <x v="55"/>
    <x v="55"/>
    <s v="UPM Augsburg"/>
    <s v="WRI1006115"/>
    <n v="29"/>
    <n v="48.380099999999999"/>
    <n v="10.901400000000001"/>
    <x v="1"/>
    <m/>
    <m/>
    <m/>
    <x v="30"/>
    <s v="UPM GmbH"/>
    <s v="Open Power System Data"/>
    <s v="http://data.open-power-system-data.org/"/>
    <s v="Open Power System Data"/>
    <m/>
    <m/>
    <m/>
    <m/>
    <m/>
    <n v="73.917786350937803"/>
  </r>
  <r>
    <x v="55"/>
    <x v="55"/>
    <s v="UPM Schongau"/>
    <s v="WRI1006116"/>
    <n v="10.5"/>
    <n v="47.803199999999997"/>
    <n v="10.904299999999999"/>
    <x v="0"/>
    <m/>
    <m/>
    <m/>
    <x v="97"/>
    <s v="UPM GmbH"/>
    <s v="Open Power System Data"/>
    <s v="http://data.open-power-system-data.org/"/>
    <s v="Open Power System Data"/>
    <m/>
    <m/>
    <m/>
    <m/>
    <m/>
    <n v="26.758746406786699"/>
  </r>
  <r>
    <x v="55"/>
    <x v="55"/>
    <s v="UPM Schwedt"/>
    <s v="WRI1006117"/>
    <n v="13.3"/>
    <n v="53.0867"/>
    <n v="14.3194"/>
    <x v="9"/>
    <m/>
    <m/>
    <m/>
    <x v="11"/>
    <s v="UPM GmbH Werk Schwedt"/>
    <s v="Open Power System Data"/>
    <s v="http://data.open-power-system-data.org/"/>
    <s v="Open Power System Data"/>
    <m/>
    <m/>
    <m/>
    <m/>
    <m/>
    <n v="348.26828973599902"/>
  </r>
  <r>
    <x v="55"/>
    <x v="55"/>
    <s v="UTB"/>
    <s v="WRI1006121"/>
    <n v="16"/>
    <n v="52.077800000000003"/>
    <n v="13.517300000000001"/>
    <x v="9"/>
    <m/>
    <m/>
    <m/>
    <x v="31"/>
    <s v="Pfleiderer Baruth GmbH"/>
    <s v="Open Power System Data"/>
    <s v="http://data.open-power-system-data.org/"/>
    <s v="Open Power System Data"/>
    <m/>
    <m/>
    <m/>
    <m/>
    <m/>
    <n v="418.969371110976"/>
  </r>
  <r>
    <x v="55"/>
    <x v="55"/>
    <s v="UW Bertikow"/>
    <s v="WRI1025851"/>
    <n v="340"/>
    <n v="53.264099999999999"/>
    <n v="14.048"/>
    <x v="4"/>
    <m/>
    <m/>
    <m/>
    <x v="27"/>
    <s v="ENERTRAG Aktiengesellschaft"/>
    <s v="Bundesnetzagentur"/>
    <s v="https://www.bundesnetzagentur.de/DE/Sachgebiete/ElektrizitaetundGas/Unternehmen_Institutionen/Versorgungssicherheit/Erzeugungskapazitaeten/Kraftwerksliste/kraftwerksliste-node.html"/>
    <s v="WRI"/>
    <m/>
    <m/>
    <m/>
    <m/>
    <m/>
    <n v="3854.5136718819399"/>
  </r>
  <r>
    <x v="55"/>
    <x v="55"/>
    <s v="Ulm-Eggingen Solar Power Plant"/>
    <s v="WRI1030363"/>
    <n v="6.5"/>
    <n v="48.354999999999997"/>
    <n v="9.8689"/>
    <x v="7"/>
    <m/>
    <m/>
    <m/>
    <x v="0"/>
    <m/>
    <s v="EnBW Energie Baden-Wï¿½rttemberg AG"/>
    <s v="http://www.enbw.com"/>
    <s v="Industry About"/>
    <m/>
    <m/>
    <m/>
    <m/>
    <m/>
    <n v="60.201961134548498"/>
  </r>
  <r>
    <x v="55"/>
    <x v="55"/>
    <s v="Unterbergen"/>
    <s v="WRI1006112"/>
    <n v="12.4"/>
    <n v="48.237400000000001"/>
    <n v="10.927199999999999"/>
    <x v="0"/>
    <m/>
    <m/>
    <m/>
    <x v="57"/>
    <s v="E.ON Kraftwerke GmbH"/>
    <s v="Open Power System Data"/>
    <s v="http://data.open-power-system-data.org/"/>
    <s v="Open Power System Data"/>
    <m/>
    <m/>
    <m/>
    <m/>
    <m/>
    <n v="31.6008052803958"/>
  </r>
  <r>
    <x v="55"/>
    <x v="55"/>
    <s v="Unterbreizbach"/>
    <s v="WRI1006113"/>
    <n v="33.6"/>
    <n v="50.813200000000002"/>
    <n v="9.9774999999999991"/>
    <x v="1"/>
    <m/>
    <m/>
    <m/>
    <x v="1"/>
    <s v="K+S AG"/>
    <s v="Open Power System Data"/>
    <s v="http://data.open-power-system-data.org/"/>
    <s v="Open Power System Data"/>
    <m/>
    <m/>
    <m/>
    <m/>
    <m/>
    <n v="85.642676599707301"/>
  </r>
  <r>
    <x v="55"/>
    <x v="55"/>
    <s v="Unterliezheim Solar Power Plant"/>
    <s v="WRI1030329"/>
    <n v="1.5"/>
    <n v="48.680100000000003"/>
    <n v="10.5418"/>
    <x v="7"/>
    <m/>
    <m/>
    <m/>
    <x v="0"/>
    <m/>
    <s v="Gehrlicher Solar AG"/>
    <s v="http://www.gehrlicher.com"/>
    <s v="Industry About"/>
    <m/>
    <m/>
    <m/>
    <m/>
    <m/>
    <n v="13.8927602618188"/>
  </r>
  <r>
    <x v="55"/>
    <x v="55"/>
    <s v="Unteropfingen"/>
    <s v="WRI1006114"/>
    <n v="14.2"/>
    <n v="48.061300000000003"/>
    <n v="10.128399999999999"/>
    <x v="0"/>
    <m/>
    <m/>
    <m/>
    <x v="79"/>
    <s v="EnBW Energie Baden-WÃ¼rttemberg AG"/>
    <s v="Open Power System Data"/>
    <s v="http://data.open-power-system-data.org/"/>
    <s v="Open Power System Data"/>
    <m/>
    <m/>
    <m/>
    <m/>
    <m/>
    <n v="36.188018950130697"/>
  </r>
  <r>
    <x v="55"/>
    <x v="55"/>
    <s v="Untersteinach Solar Power Plant"/>
    <s v="WRI1030231"/>
    <n v="10"/>
    <n v="50.142200000000003"/>
    <n v="11.5303"/>
    <x v="7"/>
    <m/>
    <m/>
    <m/>
    <x v="0"/>
    <m/>
    <s v="Enerparc AG"/>
    <s v="http://www.enerparc.de"/>
    <s v="Industry About"/>
    <m/>
    <m/>
    <m/>
    <m/>
    <m/>
    <n v="92.618401745459195"/>
  </r>
  <r>
    <x v="55"/>
    <x v="55"/>
    <s v="Uphusum Solar Power Plant"/>
    <s v="WRI1030022"/>
    <n v="3.8"/>
    <n v="54.851999999999997"/>
    <n v="8.8939000000000004"/>
    <x v="7"/>
    <m/>
    <m/>
    <m/>
    <x v="0"/>
    <m/>
    <s v="GP Joule GmbH"/>
    <s v="http://www.gp-joule.eu"/>
    <s v="Industry About"/>
    <m/>
    <m/>
    <m/>
    <m/>
    <m/>
    <n v="35.194992663274498"/>
  </r>
  <r>
    <x v="55"/>
    <x v="55"/>
    <s v="Uppenborn 1"/>
    <s v="WRI1006118"/>
    <n v="25"/>
    <n v="48.473500000000001"/>
    <n v="11.954800000000001"/>
    <x v="0"/>
    <m/>
    <m/>
    <m/>
    <x v="93"/>
    <s v="Stadtwerke MÃ¼nchen GmbH"/>
    <s v="Open Power System Data"/>
    <s v="http://data.open-power-system-data.org/"/>
    <s v="Open Power System Data"/>
    <m/>
    <m/>
    <m/>
    <m/>
    <m/>
    <n v="63.711300968539902"/>
  </r>
  <r>
    <x v="55"/>
    <x v="55"/>
    <s v="Uppenborn 2"/>
    <s v="WRI1006119"/>
    <n v="18"/>
    <n v="48.5152"/>
    <n v="12.101000000000001"/>
    <x v="0"/>
    <m/>
    <m/>
    <m/>
    <x v="4"/>
    <s v="Stadtwerke MÃ¼nchen GmbH"/>
    <s v="Open Power System Data"/>
    <s v="http://data.open-power-system-data.org/"/>
    <s v="Open Power System Data"/>
    <m/>
    <m/>
    <m/>
    <m/>
    <m/>
    <n v="45.872136697348701"/>
  </r>
  <r>
    <x v="55"/>
    <x v="55"/>
    <s v="Urspring"/>
    <s v="WRI1006120"/>
    <n v="10.1"/>
    <n v="47.716000000000001"/>
    <n v="10.825799999999999"/>
    <x v="0"/>
    <m/>
    <m/>
    <m/>
    <x v="30"/>
    <s v="E.ON Kraftwerke GmbH"/>
    <s v="Open Power System Data"/>
    <s v="http://data.open-power-system-data.org/"/>
    <s v="Open Power System Data"/>
    <m/>
    <m/>
    <m/>
    <m/>
    <m/>
    <n v="25.739365591290099"/>
  </r>
  <r>
    <x v="55"/>
    <x v="55"/>
    <s v="Viernau Solar Power Plant"/>
    <s v="WRI1030206"/>
    <n v="1.6"/>
    <n v="50.658999999999999"/>
    <n v="10.5631"/>
    <x v="7"/>
    <m/>
    <m/>
    <m/>
    <x v="0"/>
    <m/>
    <s v="Solarpark Rodenï¿½s GmbH"/>
    <s v="http://www.solarpark-rodenaes.de"/>
    <s v="Industry About"/>
    <m/>
    <m/>
    <m/>
    <m/>
    <m/>
    <n v="14.818944279273399"/>
  </r>
  <r>
    <x v="55"/>
    <x v="55"/>
    <s v="Ville/Berrenrath"/>
    <s v="WRI1006123"/>
    <n v="52"/>
    <n v="50.861400000000003"/>
    <n v="6.8407"/>
    <x v="6"/>
    <m/>
    <m/>
    <m/>
    <x v="79"/>
    <s v="RWE Power AG"/>
    <s v="Open Power System Data"/>
    <s v="http://data.open-power-system-data.org/"/>
    <s v="Open Power System Data"/>
    <m/>
    <m/>
    <m/>
    <m/>
    <m/>
    <n v="314.953305598013"/>
  </r>
  <r>
    <x v="55"/>
    <x v="55"/>
    <s v="Vilseck Solar Power Plant"/>
    <s v="WRI1030271"/>
    <n v="10"/>
    <n v="49.6282"/>
    <n v="11.752599999999999"/>
    <x v="7"/>
    <m/>
    <m/>
    <m/>
    <x v="0"/>
    <m/>
    <s v="GP Joule GmbH"/>
    <s v="http://www.gp-joule.eu"/>
    <s v="Industry About"/>
    <m/>
    <m/>
    <m/>
    <m/>
    <m/>
    <n v="92.618401745459195"/>
  </r>
  <r>
    <x v="55"/>
    <x v="55"/>
    <s v="Vilshofen an der Donau Solar Power Plant"/>
    <s v="WRI1030338"/>
    <n v="2"/>
    <n v="48.597900000000003"/>
    <n v="13.1785"/>
    <x v="7"/>
    <m/>
    <m/>
    <m/>
    <x v="0"/>
    <m/>
    <s v="Solarparc GmbH"/>
    <s v="http://www.solarparc.de"/>
    <s v="Industry About"/>
    <m/>
    <m/>
    <m/>
    <m/>
    <m/>
    <n v="18.523680349091801"/>
  </r>
  <r>
    <x v="55"/>
    <x v="55"/>
    <s v="Viï¿½l Solar Power Plant"/>
    <s v="WRI1030030"/>
    <n v="4"/>
    <n v="54.556699999999999"/>
    <n v="9.1691000000000003"/>
    <x v="7"/>
    <m/>
    <m/>
    <m/>
    <x v="0"/>
    <m/>
    <s v="GP Joule GmbH"/>
    <s v="http://www.gp-joule.eu"/>
    <s v="Industry About"/>
    <m/>
    <m/>
    <m/>
    <m/>
    <m/>
    <n v="37.047360698183603"/>
  </r>
  <r>
    <x v="55"/>
    <x v="55"/>
    <s v="Vockerode Solar Power Plant"/>
    <s v="WRI1030098"/>
    <n v="9.6"/>
    <n v="51.849899999999998"/>
    <n v="12.3392"/>
    <x v="7"/>
    <m/>
    <m/>
    <m/>
    <x v="0"/>
    <m/>
    <s v="IB Vogt GmbH"/>
    <s v="http://www.vogt-solar.com"/>
    <s v="Industry About"/>
    <m/>
    <m/>
    <m/>
    <m/>
    <m/>
    <n v="88.9136656756408"/>
  </r>
  <r>
    <x v="55"/>
    <x v="55"/>
    <s v="Vogtsburg Solar Power Plant"/>
    <s v="WRI1030381"/>
    <n v="7.8"/>
    <n v="48.073"/>
    <n v="7.6064999999999996"/>
    <x v="7"/>
    <m/>
    <m/>
    <m/>
    <x v="0"/>
    <m/>
    <s v="F&amp;S Solar Concept GmbH"/>
    <s v="http://www.fs-sun.com"/>
    <s v="Industry About"/>
    <m/>
    <m/>
    <m/>
    <m/>
    <m/>
    <n v="72.2423533614581"/>
  </r>
  <r>
    <x v="55"/>
    <x v="55"/>
    <s v="Vohburg"/>
    <s v="WRI1006124"/>
    <n v="23.3"/>
    <n v="48.778100000000002"/>
    <n v="11.6012"/>
    <x v="0"/>
    <m/>
    <m/>
    <m/>
    <x v="91"/>
    <s v="Donau-Wasserkraft AG"/>
    <s v="Open Power System Data"/>
    <s v="http://data.open-power-system-data.org/"/>
    <s v="Open Power System Data"/>
    <m/>
    <m/>
    <m/>
    <m/>
    <m/>
    <n v="59.378932502679199"/>
  </r>
  <r>
    <x v="55"/>
    <x v="55"/>
    <s v="Voigstedt Solar Power Plant"/>
    <s v="WRI1030157"/>
    <n v="3.7"/>
    <n v="51.401299999999999"/>
    <n v="11.335100000000001"/>
    <x v="7"/>
    <m/>
    <m/>
    <m/>
    <x v="0"/>
    <m/>
    <s v="SYBAC Solar GmbH"/>
    <s v="http://www.sybac-solar.de"/>
    <s v="Industry About"/>
    <m/>
    <m/>
    <m/>
    <m/>
    <m/>
    <n v="34.268808645819902"/>
  </r>
  <r>
    <x v="55"/>
    <x v="55"/>
    <s v="WKW"/>
    <s v="WRI1006149"/>
    <n v="24"/>
    <n v="47.598500000000001"/>
    <n v="8.1709999999999994"/>
    <x v="0"/>
    <m/>
    <m/>
    <m/>
    <x v="11"/>
    <s v="Rheinkraftwerk Albbruck- Dogern AG"/>
    <s v="Open Power System Data"/>
    <s v="http://data.open-power-system-data.org/"/>
    <s v="Open Power System Data"/>
    <m/>
    <m/>
    <m/>
    <m/>
    <m/>
    <n v="61.162848929798301"/>
  </r>
  <r>
    <x v="55"/>
    <x v="55"/>
    <s v="Walbeck Solar Power Plant"/>
    <s v="WRI1030114"/>
    <n v="2.5"/>
    <n v="51.6556"/>
    <n v="11.4809"/>
    <x v="7"/>
    <m/>
    <m/>
    <m/>
    <x v="0"/>
    <m/>
    <s v="Ranft"/>
    <s v="http://www.ranft-een.de/referenzen-erfahrung/freiflachenanlagen-deutschland"/>
    <s v="Industry About"/>
    <m/>
    <m/>
    <m/>
    <m/>
    <m/>
    <n v="23.154600436364799"/>
  </r>
  <r>
    <x v="55"/>
    <x v="55"/>
    <s v="Walchensee"/>
    <s v="WRI1006126"/>
    <n v="124"/>
    <n v="47.631399999999999"/>
    <n v="11.3371"/>
    <x v="0"/>
    <m/>
    <m/>
    <m/>
    <x v="106"/>
    <s v="E.ON Kraftwerke GmbH"/>
    <s v="Open Power System Data"/>
    <s v="http://data.open-power-system-data.org/"/>
    <s v="Open Power System Data"/>
    <m/>
    <m/>
    <m/>
    <m/>
    <m/>
    <n v="316.00805280395798"/>
  </r>
  <r>
    <x v="55"/>
    <x v="55"/>
    <s v="Waldalgesheim Solar Power Plant"/>
    <s v="WRI1030245"/>
    <n v="2.5"/>
    <n v="49.947400000000002"/>
    <n v="7.8113000000000001"/>
    <x v="7"/>
    <m/>
    <m/>
    <m/>
    <x v="0"/>
    <m/>
    <s v="Juwi Solar GmbH"/>
    <s v="http://www.juwi.com"/>
    <s v="Industry About"/>
    <m/>
    <m/>
    <m/>
    <m/>
    <m/>
    <n v="23.154600436364799"/>
  </r>
  <r>
    <x v="55"/>
    <x v="55"/>
    <s v="Waldbrunn Solar Power Plant"/>
    <s v="WRI1030214"/>
    <n v="4.5999999999999996"/>
    <n v="50.517400000000002"/>
    <n v="8.1065000000000005"/>
    <x v="7"/>
    <m/>
    <m/>
    <m/>
    <x v="0"/>
    <m/>
    <s v="SYBAC Solar GmbH"/>
    <s v="http://www.sybac-solar.de"/>
    <s v="Industry About"/>
    <m/>
    <m/>
    <m/>
    <m/>
    <m/>
    <n v="42.604464802911203"/>
  </r>
  <r>
    <x v="55"/>
    <x v="55"/>
    <s v="Waldeck 2"/>
    <s v="WRI1006127"/>
    <n v="480"/>
    <n v="51.167099999999998"/>
    <n v="9.0467999999999993"/>
    <x v="0"/>
    <m/>
    <m/>
    <m/>
    <x v="16"/>
    <s v="E.ON Kraftwerke GmbH"/>
    <s v="Open Power System Data"/>
    <s v="http://data.open-power-system-data.org/"/>
    <s v="Open Power System Data"/>
    <m/>
    <m/>
    <m/>
    <m/>
    <n v="778.27700000000004"/>
    <n v="1223.2569785959599"/>
  </r>
  <r>
    <x v="55"/>
    <x v="55"/>
    <s v="Waldeck1/Bringhausen"/>
    <s v="WRI1006128"/>
    <n v="143"/>
    <n v="51.167099999999998"/>
    <n v="9.0467999999999993"/>
    <x v="0"/>
    <m/>
    <m/>
    <m/>
    <x v="89"/>
    <s v="E.ON Kraftwerke GmbH"/>
    <s v="Open Power System Data"/>
    <s v="http://data.open-power-system-data.org/"/>
    <s v="Open Power System Data"/>
    <m/>
    <m/>
    <m/>
    <m/>
    <m/>
    <n v="364.42864154004798"/>
  </r>
  <r>
    <x v="55"/>
    <x v="55"/>
    <s v="Waldpolenz Solar Power Plant"/>
    <s v="WRI1025877"/>
    <n v="45"/>
    <n v="51.328899999999997"/>
    <n v="12.6554"/>
    <x v="7"/>
    <m/>
    <m/>
    <m/>
    <x v="0"/>
    <m/>
    <s v="Juwi Solar GmbH"/>
    <s v="http://www.juwi.com"/>
    <s v="Industry About"/>
    <m/>
    <m/>
    <m/>
    <m/>
    <m/>
    <n v="416.78280785456599"/>
  </r>
  <r>
    <x v="55"/>
    <x v="55"/>
    <s v="Waldrehna Solar Power Plant"/>
    <s v="WRI1025891"/>
    <n v="52.7"/>
    <n v="51.773299999999999"/>
    <n v="13.601000000000001"/>
    <x v="7"/>
    <m/>
    <m/>
    <m/>
    <x v="0"/>
    <m/>
    <s v="Juwi Solar GmbH"/>
    <s v="http://www.juwi.com"/>
    <s v="Industry About"/>
    <m/>
    <m/>
    <m/>
    <m/>
    <m/>
    <n v="488.09897719857003"/>
  </r>
  <r>
    <x v="55"/>
    <x v="55"/>
    <s v="Wallhausen Solar Power Plant"/>
    <s v="WRI1030147"/>
    <n v="5.4"/>
    <n v="51.458199999999998"/>
    <n v="11.215199999999999"/>
    <x v="7"/>
    <m/>
    <m/>
    <m/>
    <x v="0"/>
    <m/>
    <s v="IB Vogt GmbH"/>
    <s v="http://www.vogt-solar.com"/>
    <s v="Industry About"/>
    <m/>
    <m/>
    <m/>
    <m/>
    <m/>
    <n v="50.0139369425479"/>
  </r>
  <r>
    <x v="55"/>
    <x v="55"/>
    <s v="Wange Solar Power Plant"/>
    <s v="WRI1030023"/>
    <n v="5.2"/>
    <n v="54.844499999999996"/>
    <n v="8.6666000000000007"/>
    <x v="7"/>
    <m/>
    <m/>
    <m/>
    <x v="0"/>
    <m/>
    <s v="Solarpark Wange GmbH &amp; Co KG"/>
    <s v="http://www.solarpark-rodenaes.de"/>
    <s v="Industry About"/>
    <m/>
    <m/>
    <m/>
    <m/>
    <m/>
    <n v="48.161568907638703"/>
  </r>
  <r>
    <x v="55"/>
    <x v="55"/>
    <s v="Wasserburg"/>
    <s v="WRI1006129"/>
    <n v="24.1"/>
    <n v="48.057000000000002"/>
    <n v="12.220700000000001"/>
    <x v="0"/>
    <m/>
    <m/>
    <m/>
    <x v="114"/>
    <s v="VERBUND-Innkraftwerke GmbH"/>
    <s v="Open Power System Data"/>
    <s v="http://data.open-power-system-data.org/"/>
    <s v="Open Power System Data"/>
    <m/>
    <m/>
    <m/>
    <m/>
    <m/>
    <n v="61.417694133672498"/>
  </r>
  <r>
    <x v="55"/>
    <x v="55"/>
    <s v="Waste Incinerator #1"/>
    <s v="WRI1006085"/>
    <n v="11.6"/>
    <n v="51.0167"/>
    <n v="6.9832999999999998"/>
    <x v="8"/>
    <m/>
    <m/>
    <m/>
    <x v="19"/>
    <s v="AVEA Entsorgungsbetriebe GmbH &amp; Co. KG"/>
    <s v="Open Power System Data"/>
    <s v="http://data.open-power-system-data.org/"/>
    <s v="Open Power System Data"/>
    <m/>
    <m/>
    <m/>
    <m/>
    <m/>
    <n v="98.586858006042306"/>
  </r>
  <r>
    <x v="55"/>
    <x v="55"/>
    <s v="Wedel"/>
    <s v="WRI1006131"/>
    <n v="101"/>
    <n v="53.566299999999998"/>
    <n v="9.7285000000000004"/>
    <x v="3"/>
    <m/>
    <m/>
    <m/>
    <x v="50"/>
    <s v="Vattenfall Europe Generation AG"/>
    <s v="Open Power System Data"/>
    <s v="http://data.open-power-system-data.org/"/>
    <s v="Open Power System Data"/>
    <m/>
    <m/>
    <m/>
    <m/>
    <m/>
    <n v="200.46261223344499"/>
  </r>
  <r>
    <x v="55"/>
    <x v="55"/>
    <s v="Wedel"/>
    <s v="WRI1006130"/>
    <n v="260"/>
    <n v="53.567"/>
    <n v="9.7243999999999993"/>
    <x v="6"/>
    <m/>
    <m/>
    <m/>
    <x v="0"/>
    <s v="Vattenfall Europe WÃ¤rme AG"/>
    <s v="Open Power System Data"/>
    <s v="http://data.open-power-system-data.org/"/>
    <s v="Open Power System Data"/>
    <m/>
    <m/>
    <m/>
    <m/>
    <n v="1658.1410000000001"/>
    <n v="1574.76652799006"/>
  </r>
  <r>
    <x v="55"/>
    <x v="55"/>
    <s v="Weeze Solar Power Plant"/>
    <s v="WRI1030120"/>
    <n v="14"/>
    <n v="51.605499999999999"/>
    <n v="6.1528999999999998"/>
    <x v="7"/>
    <m/>
    <m/>
    <m/>
    <x v="0"/>
    <m/>
    <s v="Bay Solar AG"/>
    <s v="http://www.bayenergy.net"/>
    <s v="Industry About"/>
    <m/>
    <m/>
    <m/>
    <m/>
    <m/>
    <n v="129.665762443642"/>
  </r>
  <r>
    <x v="55"/>
    <x v="55"/>
    <s v="Wehr"/>
    <s v="WRI1006132"/>
    <n v="910"/>
    <n v="47.645299999999999"/>
    <n v="7.9181999999999997"/>
    <x v="0"/>
    <m/>
    <m/>
    <m/>
    <x v="20"/>
    <s v="Schluchseewerk Aktiengesellschaft"/>
    <s v="Open Power System Data"/>
    <s v="http://data.open-power-system-data.org/"/>
    <s v="Open Power System Data"/>
    <m/>
    <m/>
    <m/>
    <m/>
    <m/>
    <n v="2319.09135525485"/>
  </r>
  <r>
    <x v="55"/>
    <x v="55"/>
    <s v="Weiher"/>
    <s v="WRI1006133"/>
    <n v="655.6"/>
    <n v="49.334099999999999"/>
    <n v="7.0313999999999997"/>
    <x v="6"/>
    <m/>
    <m/>
    <m/>
    <x v="71"/>
    <s v="STEAG Power Saar GmbH"/>
    <s v="Open Power System Data"/>
    <s v="http://data.open-power-system-data.org/"/>
    <s v="Open Power System Data"/>
    <m/>
    <m/>
    <m/>
    <m/>
    <n v="1604.8430000000001"/>
    <n v="3970.8343682703398"/>
  </r>
  <r>
    <x v="55"/>
    <x v="55"/>
    <s v="Weil Solar Power Plant"/>
    <s v="WRI1030360"/>
    <n v="1.4"/>
    <n v="48.3797"/>
    <n v="11.286099999999999"/>
    <x v="7"/>
    <m/>
    <m/>
    <m/>
    <x v="0"/>
    <m/>
    <s v="Solarpark Weil GmbH"/>
    <s v="http://solarpark-weil.de"/>
    <s v="Industry About"/>
    <m/>
    <m/>
    <m/>
    <m/>
    <m/>
    <n v="12.9665762443642"/>
  </r>
  <r>
    <x v="55"/>
    <x v="55"/>
    <s v="Weimar - Hydrema Solar Power Plant"/>
    <s v="WRI1030189"/>
    <n v="1"/>
    <n v="50.994"/>
    <n v="11.340299999999999"/>
    <x v="7"/>
    <m/>
    <m/>
    <m/>
    <x v="0"/>
    <m/>
    <s v="Hydrema Produktion Weimar GmbH"/>
    <s v="http://www.hydrema-produktion.de"/>
    <s v="Industry About"/>
    <m/>
    <m/>
    <m/>
    <m/>
    <m/>
    <n v="9.2618401745459202"/>
  </r>
  <r>
    <x v="55"/>
    <x v="55"/>
    <s v="Weisweiler"/>
    <s v="WRI1006134"/>
    <n v="1800"/>
    <n v="50.839199999999998"/>
    <n v="6.3211000000000004"/>
    <x v="6"/>
    <m/>
    <m/>
    <m/>
    <x v="0"/>
    <s v="RWE Power AG"/>
    <s v="Open Power System Data"/>
    <s v="http://data.open-power-system-data.org/"/>
    <s v="Open Power System Data"/>
    <m/>
    <m/>
    <m/>
    <m/>
    <n v="14337.11"/>
    <n v="10902.229809162"/>
  </r>
  <r>
    <x v="55"/>
    <x v="55"/>
    <s v="Welzow II Flughafen"/>
    <s v="WRI1025902"/>
    <n v="18.600000000000001"/>
    <n v="51.589100000000002"/>
    <n v="14.141299999999999"/>
    <x v="7"/>
    <m/>
    <m/>
    <m/>
    <x v="0"/>
    <m/>
    <s v="Bundesnetzagentur"/>
    <s v="https://www.bundesnetzagentur.de/DE/Sachgebiete/ElektrizitaetundGas/Unternehmen_Institutionen/Versorgungssicherheit/Erzeugungskapazitaeten/Kraftwerksliste/kraftwerksliste-node.html"/>
    <s v="Industry About"/>
    <m/>
    <m/>
    <m/>
    <m/>
    <m/>
    <n v="172.27022724655399"/>
  </r>
  <r>
    <x v="55"/>
    <x v="55"/>
    <s v="Wendefurth"/>
    <s v="WRI1006135"/>
    <n v="79.7"/>
    <n v="51.742199999999997"/>
    <n v="10.918799999999999"/>
    <x v="0"/>
    <m/>
    <m/>
    <m/>
    <x v="0"/>
    <s v="Vattenfall Europe Generation AG"/>
    <s v="Open Power System Data"/>
    <s v="http://data.open-power-system-data.org/"/>
    <s v="Open Power System Data"/>
    <m/>
    <m/>
    <m/>
    <m/>
    <m/>
    <n v="203.11162748770499"/>
  </r>
  <r>
    <x v="55"/>
    <x v="55"/>
    <s v="Werdau Solar Power Plant"/>
    <s v="WRI1030204"/>
    <n v="1.7"/>
    <n v="50.714399999999998"/>
    <n v="12.3825"/>
    <x v="7"/>
    <m/>
    <m/>
    <m/>
    <x v="0"/>
    <m/>
    <s v="Enerparc AG"/>
    <s v="http://www.enerparc.de"/>
    <s v="Industry About"/>
    <m/>
    <m/>
    <m/>
    <m/>
    <m/>
    <n v="15.745128296728"/>
  </r>
  <r>
    <x v="55"/>
    <x v="55"/>
    <s v="Werkskraftwerk Sappi Alfeld 1"/>
    <s v="WRI1006136"/>
    <n v="16.8"/>
    <n v="51.9848"/>
    <n v="9.8228000000000009"/>
    <x v="9"/>
    <m/>
    <m/>
    <m/>
    <x v="14"/>
    <s v="Sappi Alfeld GmbH"/>
    <s v="Open Power System Data"/>
    <s v="http://data.open-power-system-data.org/"/>
    <s v="Open Power System Data"/>
    <m/>
    <m/>
    <m/>
    <m/>
    <m/>
    <n v="439.91783966652503"/>
  </r>
  <r>
    <x v="55"/>
    <x v="55"/>
    <s v="Werkskraftwerk Sappi Alfeld 2"/>
    <s v="WRI1006137"/>
    <n v="20"/>
    <n v="51.985100000000003"/>
    <n v="9.8224999999999998"/>
    <x v="1"/>
    <m/>
    <m/>
    <m/>
    <x v="87"/>
    <s v="Sappi Alfeld GmbH"/>
    <s v="Open Power System Data"/>
    <s v="http://data.open-power-system-data.org/"/>
    <s v="Open Power System Data"/>
    <m/>
    <m/>
    <m/>
    <m/>
    <m/>
    <n v="50.977783690301898"/>
  </r>
  <r>
    <x v="55"/>
    <x v="55"/>
    <s v="Werkskraftwerk Sappi Ehingen"/>
    <s v="WRI1006139"/>
    <n v="21.2"/>
    <n v="48.267000000000003"/>
    <n v="9.7262000000000004"/>
    <x v="9"/>
    <m/>
    <m/>
    <m/>
    <x v="0"/>
    <s v="Sappi Ehingen GmbH"/>
    <s v="Open Power System Data"/>
    <s v="http://data.open-power-system-data.org/"/>
    <s v="Open Power System Data"/>
    <m/>
    <m/>
    <m/>
    <m/>
    <m/>
    <n v="555.13441672204397"/>
  </r>
  <r>
    <x v="55"/>
    <x v="55"/>
    <s v="Werneuchen - Enerparc Solar Power Plant"/>
    <s v="WRI1030069"/>
    <n v="18.8"/>
    <n v="52.634"/>
    <n v="13.760300000000001"/>
    <x v="7"/>
    <m/>
    <m/>
    <m/>
    <x v="0"/>
    <m/>
    <s v="Enerparc AG"/>
    <s v="http://www.enerparc.de"/>
    <s v="Industry About"/>
    <m/>
    <m/>
    <m/>
    <m/>
    <m/>
    <n v="174.12259528146299"/>
  </r>
  <r>
    <x v="55"/>
    <x v="55"/>
    <s v="Werneuchen - S&amp;Z Solar Power Plant"/>
    <s v="WRI1030067"/>
    <n v="2.2000000000000002"/>
    <n v="52.642299999999999"/>
    <n v="13.7523"/>
    <x v="7"/>
    <m/>
    <m/>
    <m/>
    <x v="0"/>
    <m/>
    <s v="S &amp; Z Energiesysteme GmbH"/>
    <s v="http://www.suz-energiesysteme.de"/>
    <s v="Industry About"/>
    <m/>
    <m/>
    <m/>
    <m/>
    <m/>
    <n v="20.376048384000999"/>
  </r>
  <r>
    <x v="55"/>
    <x v="55"/>
    <s v="Weserkraftwerk Bremen"/>
    <s v="WRI1006140"/>
    <n v="9.9"/>
    <n v="53.061100000000003"/>
    <n v="8.8649000000000004"/>
    <x v="0"/>
    <m/>
    <m/>
    <m/>
    <x v="72"/>
    <s v="swb Erzeugung GmbH &amp; Co. KG"/>
    <s v="Open Power System Data"/>
    <s v="http://data.open-power-system-data.org/"/>
    <s v="Open Power System Data"/>
    <m/>
    <m/>
    <m/>
    <m/>
    <m/>
    <n v="25.229675183541801"/>
  </r>
  <r>
    <x v="55"/>
    <x v="55"/>
    <s v="Westerwiehe 1 Solar Power Plant"/>
    <s v="WRI1030104"/>
    <n v="2"/>
    <n v="51.811900000000001"/>
    <n v="8.5153999999999996"/>
    <x v="7"/>
    <m/>
    <m/>
    <m/>
    <x v="0"/>
    <m/>
    <s v="Abakus Solar AG"/>
    <s v="http://www.abakus-solar.de"/>
    <s v="Industry About"/>
    <m/>
    <m/>
    <m/>
    <m/>
    <m/>
    <n v="18.523680349091801"/>
  </r>
  <r>
    <x v="55"/>
    <x v="55"/>
    <s v="Westerwiehe 2 Solar Power Plant"/>
    <s v="WRI1030102"/>
    <n v="1"/>
    <n v="51.817799999999998"/>
    <n v="8.5236000000000001"/>
    <x v="7"/>
    <m/>
    <m/>
    <m/>
    <x v="0"/>
    <m/>
    <s v="Abakus Solar AG"/>
    <s v="http://www.abakus-solar.de"/>
    <s v="Industry About"/>
    <m/>
    <m/>
    <m/>
    <m/>
    <m/>
    <n v="9.2618401745459202"/>
  </r>
  <r>
    <x v="55"/>
    <x v="55"/>
    <s v="Westfalen"/>
    <s v="WRI1006141"/>
    <n v="1049"/>
    <n v="51.680500000000002"/>
    <n v="7.9695999999999998"/>
    <x v="6"/>
    <m/>
    <m/>
    <m/>
    <x v="0"/>
    <s v="RWE Generation SE"/>
    <s v="Open Power System Data"/>
    <s v="http://data.open-power-system-data.org/"/>
    <s v="GEODB"/>
    <m/>
    <m/>
    <m/>
    <m/>
    <n v="4904.6390000000001"/>
    <n v="6353.5772610060803"/>
  </r>
  <r>
    <x v="55"/>
    <x v="55"/>
    <s v="Westheim Solar Power Plant"/>
    <s v="WRI1030298"/>
    <n v="2.9"/>
    <n v="49.228299999999997"/>
    <n v="8.3208000000000002"/>
    <x v="7"/>
    <m/>
    <m/>
    <m/>
    <x v="0"/>
    <m/>
    <s v="Pfalzsolar GmbH"/>
    <s v="http://pfalzsolar.de"/>
    <s v="Industry About"/>
    <m/>
    <m/>
    <m/>
    <m/>
    <m/>
    <n v="26.859336506183102"/>
  </r>
  <r>
    <x v="55"/>
    <x v="55"/>
    <s v="Wetschhauser Hof Solar Power Plant"/>
    <s v="WRI1030286"/>
    <n v="4.0999999999999996"/>
    <n v="49.427500000000002"/>
    <n v="7.2159000000000004"/>
    <x v="7"/>
    <m/>
    <m/>
    <m/>
    <x v="0"/>
    <m/>
    <s v="Solarkraftwerk Wetschhauser Hof (Ottweiler)"/>
    <s v="https://www.enovos.de"/>
    <s v="Industry About"/>
    <m/>
    <m/>
    <m/>
    <m/>
    <m/>
    <n v="37.973544715638198"/>
  </r>
  <r>
    <x v="55"/>
    <x v="55"/>
    <s v="Wi-Biebrich"/>
    <s v="WRI1006142"/>
    <n v="31.7"/>
    <n v="50.040500000000002"/>
    <n v="8.2531999999999996"/>
    <x v="9"/>
    <m/>
    <m/>
    <m/>
    <x v="0"/>
    <s v="InfraServ GmbH &amp; Co. Wiesbaden KG"/>
    <s v="Open Power System Data"/>
    <s v="http://data.open-power-system-data.org/"/>
    <s v="Open Power System Data"/>
    <m/>
    <m/>
    <m/>
    <m/>
    <m/>
    <n v="830.08306651362295"/>
  </r>
  <r>
    <x v="55"/>
    <x v="55"/>
    <s v="Wiesenena Solar Power Plant"/>
    <s v="WRI1030150"/>
    <n v="5.2"/>
    <n v="51.450699999999998"/>
    <n v="12.190899999999999"/>
    <x v="7"/>
    <m/>
    <m/>
    <m/>
    <x v="0"/>
    <m/>
    <s v="Enerparc AG"/>
    <s v="http://www.enerparc.de"/>
    <s v="Industry About"/>
    <m/>
    <m/>
    <m/>
    <m/>
    <m/>
    <n v="48.161568907638703"/>
  </r>
  <r>
    <x v="55"/>
    <x v="55"/>
    <s v="Wilhelmshaven (Coal)"/>
    <s v="WRI1006143"/>
    <n v="757"/>
    <n v="53.565800000000003"/>
    <n v="8.1462000000000003"/>
    <x v="6"/>
    <m/>
    <m/>
    <m/>
    <x v="71"/>
    <s v="E.ON Kraftwerke GmbH"/>
    <s v="Open Power System Data"/>
    <s v="http://data.open-power-system-data.org/"/>
    <s v="Open Power System Data"/>
    <m/>
    <m/>
    <m/>
    <m/>
    <n v="3212.4189999999999"/>
    <n v="4584.9933141864603"/>
  </r>
  <r>
    <x v="55"/>
    <x v="55"/>
    <s v="Wilhelmshaven (Oil)"/>
    <s v="WRI1006144"/>
    <n v="56"/>
    <n v="53.565800000000003"/>
    <n v="8.1462000000000003"/>
    <x v="3"/>
    <m/>
    <m/>
    <m/>
    <x v="96"/>
    <s v="E.ON Kraftwerke GmbH"/>
    <s v="Open Power System Data"/>
    <s v="http://data.open-power-system-data.org/"/>
    <s v="Open Power System Data"/>
    <m/>
    <m/>
    <m/>
    <m/>
    <m/>
    <n v="111.14758698092"/>
  </r>
  <r>
    <x v="55"/>
    <x v="55"/>
    <s v="Wilmersdorf"/>
    <s v="WRI1006145"/>
    <n v="828"/>
    <n v="52.4816"/>
    <n v="13.307600000000001"/>
    <x v="3"/>
    <m/>
    <m/>
    <m/>
    <x v="28"/>
    <s v="Vattenfall Europe WÃ¤rme AG"/>
    <s v="Open Power System Data"/>
    <s v="http://data.open-power-system-data.org/"/>
    <s v="Open Power System Data"/>
    <m/>
    <m/>
    <m/>
    <m/>
    <m/>
    <n v="1643.3964646464599"/>
  </r>
  <r>
    <x v="55"/>
    <x v="55"/>
    <s v="Windpark Arneburg 2"/>
    <s v="WRI1025881"/>
    <n v="31.5"/>
    <n v="52.700200000000002"/>
    <n v="11.938700000000001"/>
    <x v="4"/>
    <m/>
    <m/>
    <m/>
    <x v="62"/>
    <s v="SachsenFonds GmbH &amp; Co. Windpark I KG"/>
    <s v="Bundesnetzagentur"/>
    <s v="https://www.bundesnetzagentur.de/DE/Sachgebiete/ElektrizitaetundGas/Unternehmen_Institutionen/Versorgungssicherheit/Erzeugungskapazitaeten/Kraftwerksliste/kraftwerksliste-node.html"/>
    <s v="WRI"/>
    <m/>
    <m/>
    <m/>
    <m/>
    <m/>
    <n v="357.109354894945"/>
  </r>
  <r>
    <x v="55"/>
    <x v="55"/>
    <s v="Windpark Arneburg 2"/>
    <s v="WRI1025849"/>
    <n v="117"/>
    <n v="52.700200000000002"/>
    <n v="11.938700000000001"/>
    <x v="4"/>
    <m/>
    <m/>
    <m/>
    <x v="62"/>
    <s v="SachsenFonds GmbH &amp; Co. Windpark I KG"/>
    <s v="Bundesnetzagentur"/>
    <s v="https://www.bundesnetzagentur.de/DE/Sachgebiete/ElektrizitaetundGas/Unternehmen_Institutionen/Versorgungssicherheit/Erzeugungskapazitaeten/Kraftwerksliste/kraftwerksliste-node.html"/>
    <s v="WRI"/>
    <m/>
    <m/>
    <m/>
    <m/>
    <m/>
    <n v="1326.4061753240801"/>
  </r>
  <r>
    <x v="55"/>
    <x v="55"/>
    <s v="Windpark Dahme"/>
    <s v="WRI1025843"/>
    <n v="76.5"/>
    <n v="51.868600000000001"/>
    <n v="13.549099999999999"/>
    <x v="4"/>
    <m/>
    <m/>
    <m/>
    <x v="90"/>
    <s v="Windpark Dahme GmbH &amp; Co. KG"/>
    <s v="Bundesnetzagentur"/>
    <s v="https://www.bundesnetzagentur.de/DE/Sachgebiete/ElektrizitaetundGas/Unternehmen_Institutionen/Versorgungssicherheit/Erzeugungskapazitaeten/Kraftwerksliste/kraftwerksliste-node.html"/>
    <s v="WRI"/>
    <m/>
    <m/>
    <m/>
    <m/>
    <m/>
    <n v="867.26557617343803"/>
  </r>
  <r>
    <x v="55"/>
    <x v="55"/>
    <s v="Windpark Druxberge"/>
    <s v="WRI1025845"/>
    <n v="116.7"/>
    <n v="52.165100000000002"/>
    <n v="11.2742"/>
    <x v="4"/>
    <m/>
    <m/>
    <m/>
    <x v="27"/>
    <s v="Umspannwerke Druxberge GmbH &amp; Co. KG   c/o Windstrom GmbH"/>
    <s v="Bundesnetzagentur"/>
    <s v="https://www.bundesnetzagentur.de/DE/Sachgebiete/ElektrizitaetundGas/Unternehmen_Institutionen/Versorgungssicherheit/Erzeugungskapazitaeten/Kraftwerksliste/kraftwerksliste-node.html"/>
    <s v="WRI"/>
    <m/>
    <m/>
    <m/>
    <m/>
    <m/>
    <n v="1323.00513384889"/>
  </r>
  <r>
    <x v="55"/>
    <x v="55"/>
    <s v="Windpark Fehmarn"/>
    <s v="WRI1025861"/>
    <n v="143"/>
    <n v="54.485599999999998"/>
    <n v="11.1097"/>
    <x v="4"/>
    <m/>
    <m/>
    <m/>
    <x v="18"/>
    <s v="Fehmarn Netz GmbH &amp; Co. OHG"/>
    <s v="Bundesnetzagentur"/>
    <s v="https://www.bundesnetzagentur.de/DE/Sachgebiete/ElektrizitaetundGas/Unternehmen_Institutionen/Versorgungssicherheit/Erzeugungskapazitaeten/Kraftwerksliste/kraftwerksliste-node.html"/>
    <s v="WRI"/>
    <m/>
    <m/>
    <m/>
    <m/>
    <m/>
    <n v="1621.16310317387"/>
  </r>
  <r>
    <x v="55"/>
    <x v="55"/>
    <s v="Windpark Hakenstedt"/>
    <s v="WRI1025846"/>
    <n v="82.7"/>
    <n v="52.1663"/>
    <n v="11.284700000000001"/>
    <x v="4"/>
    <m/>
    <m/>
    <m/>
    <x v="54"/>
    <s v="Umspannwerke Druxberge GmbH &amp; Co. KG   c/o Windstrom GmbH"/>
    <s v="Bundesnetzagentur"/>
    <s v="https://www.bundesnetzagentur.de/DE/Sachgebiete/ElektrizitaetundGas/Unternehmen_Institutionen/Versorgungssicherheit/Erzeugungskapazitaeten/Kraftwerksliste/kraftwerksliste-node.html"/>
    <s v="WRI"/>
    <m/>
    <m/>
    <m/>
    <m/>
    <m/>
    <n v="937.55376666069697"/>
  </r>
  <r>
    <x v="55"/>
    <x v="55"/>
    <s v="Windpark HÃ¼selitz"/>
    <s v="WRI1025848"/>
    <n v="92.4"/>
    <n v="52.517400000000002"/>
    <n v="11.7882"/>
    <x v="4"/>
    <m/>
    <m/>
    <m/>
    <x v="13"/>
    <m/>
    <s v="Bundesnetzagentur"/>
    <s v="https://www.bundesnetzagentur.de/DE/Sachgebiete/ElektrizitaetundGas/Unternehmen_Institutionen/Versorgungssicherheit/Erzeugungskapazitaeten/Kraftwerksliste/kraftwerksliste-node.html"/>
    <s v="WRI"/>
    <m/>
    <m/>
    <m/>
    <m/>
    <m/>
    <n v="1047.5207743584999"/>
  </r>
  <r>
    <x v="55"/>
    <x v="55"/>
    <s v="Windpark Klettwitz"/>
    <s v="WRI1025842"/>
    <n v="89.1"/>
    <n v="51.545200000000001"/>
    <n v="13.8652"/>
    <x v="4"/>
    <m/>
    <m/>
    <m/>
    <x v="13"/>
    <m/>
    <s v="Bundesnetzagentur"/>
    <s v="https://www.bundesnetzagentur.de/DE/Sachgebiete/ElektrizitaetundGas/Unternehmen_Institutionen/Versorgungssicherheit/Erzeugungskapazitaeten/Kraftwerksliste/kraftwerksliste-node.html"/>
    <s v="WRI"/>
    <m/>
    <m/>
    <m/>
    <m/>
    <m/>
    <n v="1010.10931813141"/>
  </r>
  <r>
    <x v="55"/>
    <x v="55"/>
    <s v="Windpark ReuÃŸenkÃ¶ge"/>
    <s v="WRI1025866"/>
    <n v="189.31200000000001"/>
    <n v="54.640900000000002"/>
    <n v="9.0138999999999996"/>
    <x v="4"/>
    <m/>
    <m/>
    <m/>
    <x v="12"/>
    <s v="UW ReuÃŸenkÃ¶ge GmbH"/>
    <s v="Bundesnetzagentur"/>
    <s v="https://www.bundesnetzagentur.de/DE/Sachgebiete/ElektrizitaetundGas/Unternehmen_Institutionen/Versorgungssicherheit/Erzeugungskapazitaeten/Kraftwerksliste/kraftwerksliste-node.html"/>
    <s v="WRI"/>
    <m/>
    <m/>
    <m/>
    <m/>
    <m/>
    <n v="2146.1932125038602"/>
  </r>
  <r>
    <x v="55"/>
    <x v="55"/>
    <s v="Windpark Riffgat"/>
    <s v="WRI1025853"/>
    <n v="113.4"/>
    <n v="53.692"/>
    <n v="6.4749999999999996"/>
    <x v="4"/>
    <m/>
    <m/>
    <m/>
    <x v="29"/>
    <s v="Offshore-Windpark RIFFGAT GmbH &amp; Co. KG/EWE ERNEUERBARE ENERGIEN GmbH"/>
    <s v="Bundesnetzagentur"/>
    <s v="https://www.bundesnetzagentur.de/DE/Sachgebiete/ElektrizitaetundGas/Unternehmen_Institutionen/Versorgungssicherheit/Erzeugungskapazitaeten/Kraftwerksliste/kraftwerksliste-node.html"/>
    <s v="WRI"/>
    <m/>
    <m/>
    <m/>
    <m/>
    <m/>
    <n v="1285.5936776218"/>
  </r>
  <r>
    <x v="55"/>
    <x v="55"/>
    <s v="Windparks Biere und Borne"/>
    <s v="WRI1025844"/>
    <n v="94.5"/>
    <n v="51.960500000000003"/>
    <n v="11.620699999999999"/>
    <x v="4"/>
    <m/>
    <m/>
    <m/>
    <x v="54"/>
    <s v="UWB Umspannwerk Betriebsgesellschaft Biere mbH    UWB Umspannwerk Betriebsgesellschaft Borne mbH"/>
    <s v="Bundesnetzagentur"/>
    <s v="https://www.bundesnetzagentur.de/DE/Sachgebiete/ElektrizitaetundGas/Unternehmen_Institutionen/Versorgungssicherheit/Erzeugungskapazitaeten/Kraftwerksliste/kraftwerksliste-node.html"/>
    <s v="WRI"/>
    <m/>
    <m/>
    <m/>
    <m/>
    <m/>
    <n v="1071.32806468483"/>
  </r>
  <r>
    <x v="55"/>
    <x v="55"/>
    <s v="Wintershall"/>
    <s v="WRI1006146"/>
    <n v="109.5"/>
    <n v="50.893999999999998"/>
    <n v="9.9971999999999994"/>
    <x v="1"/>
    <m/>
    <m/>
    <m/>
    <x v="46"/>
    <s v="K+S AG"/>
    <s v="Open Power System Data"/>
    <s v="http://data.open-power-system-data.org/"/>
    <s v="Open Power System Data"/>
    <m/>
    <m/>
    <m/>
    <m/>
    <m/>
    <n v="279.10336570440302"/>
  </r>
  <r>
    <x v="55"/>
    <x v="55"/>
    <s v="Wintrich"/>
    <s v="WRI1006147"/>
    <n v="20"/>
    <n v="49.879800000000003"/>
    <n v="6.9488000000000003"/>
    <x v="0"/>
    <m/>
    <m/>
    <m/>
    <x v="1"/>
    <s v="RWE Innogy GmbH"/>
    <s v="Open Power System Data"/>
    <s v="http://data.open-power-system-data.org/"/>
    <s v="Open Power System Data"/>
    <m/>
    <m/>
    <m/>
    <m/>
    <m/>
    <n v="50.969040774831903"/>
  </r>
  <r>
    <x v="55"/>
    <x v="55"/>
    <s v="Wismar Solar Power Plant"/>
    <s v="WRI1030043"/>
    <n v="8.6"/>
    <n v="53.898499999999999"/>
    <n v="11.485099999999999"/>
    <x v="7"/>
    <m/>
    <m/>
    <m/>
    <x v="0"/>
    <m/>
    <s v="Enerparc AG"/>
    <s v="http://www.enerparc.de"/>
    <s v="Industry About"/>
    <m/>
    <m/>
    <m/>
    <m/>
    <m/>
    <n v="79.651825501094905"/>
  </r>
  <r>
    <x v="55"/>
    <x v="55"/>
    <s v="Wisselsing Solar Power Plant"/>
    <s v="WRI1030327"/>
    <n v="6.2"/>
    <n v="48.6965"/>
    <n v="12.9739"/>
    <x v="7"/>
    <m/>
    <m/>
    <m/>
    <x v="0"/>
    <m/>
    <s v="Solea AG"/>
    <s v="http://www.solea-ag.com"/>
    <s v="Industry About"/>
    <m/>
    <m/>
    <m/>
    <m/>
    <m/>
    <n v="57.423409082184698"/>
  </r>
  <r>
    <x v="55"/>
    <x v="55"/>
    <s v="Wittenberge Solar Power Plant"/>
    <s v="WRI1030058"/>
    <n v="3.9"/>
    <n v="53.017200000000003"/>
    <n v="11.757999999999999"/>
    <x v="7"/>
    <m/>
    <m/>
    <m/>
    <x v="0"/>
    <m/>
    <s v="Conecon GmbH"/>
    <s v="http://www.conecon.com"/>
    <s v="Industry About"/>
    <m/>
    <m/>
    <m/>
    <m/>
    <m/>
    <n v="36.121176680729"/>
  </r>
  <r>
    <x v="55"/>
    <x v="55"/>
    <s v="Witznau"/>
    <s v="WRI1006148"/>
    <n v="220"/>
    <n v="47.687899999999999"/>
    <n v="8.2515999999999998"/>
    <x v="0"/>
    <m/>
    <m/>
    <m/>
    <x v="41"/>
    <s v="Schluchseewerk Aktiengesellschaft"/>
    <s v="Open Power System Data"/>
    <s v="http://data.open-power-system-data.org/"/>
    <s v="Open Power System Data"/>
    <m/>
    <m/>
    <m/>
    <m/>
    <m/>
    <n v="560.65944852315101"/>
  </r>
  <r>
    <x v="55"/>
    <x v="55"/>
    <s v="Woldegk Solar Power Plant"/>
    <s v="WRI1030050"/>
    <n v="9"/>
    <n v="53.459600000000002"/>
    <n v="13.563800000000001"/>
    <x v="7"/>
    <m/>
    <m/>
    <m/>
    <x v="0"/>
    <m/>
    <s v="Pfalzsolar GmbH"/>
    <s v="http://pfalzsolar.de"/>
    <s v="Industry About"/>
    <m/>
    <m/>
    <m/>
    <m/>
    <m/>
    <n v="83.3565615709132"/>
  </r>
  <r>
    <x v="55"/>
    <x v="55"/>
    <s v="Wulfen Solar Power Plant"/>
    <s v="WRI1030100"/>
    <n v="2.7"/>
    <n v="51.822099999999999"/>
    <n v="11.9222"/>
    <x v="7"/>
    <m/>
    <m/>
    <m/>
    <x v="0"/>
    <m/>
    <s v="Mainz Solar GmbH"/>
    <s v="http://www.cs-solarservice.com"/>
    <s v="Industry About"/>
    <m/>
    <m/>
    <m/>
    <m/>
    <m/>
    <n v="25.0069684712739"/>
  </r>
  <r>
    <x v="55"/>
    <x v="55"/>
    <s v="Wustermark Solar Power Plant"/>
    <s v="WRI1030072"/>
    <n v="3"/>
    <n v="52.561399999999999"/>
    <n v="12.951599999999999"/>
    <x v="7"/>
    <m/>
    <m/>
    <m/>
    <x v="0"/>
    <m/>
    <s v="SYBAC Solar GmbH"/>
    <s v="http://www.sybac-solar.de"/>
    <s v="Industry About"/>
    <m/>
    <m/>
    <m/>
    <m/>
    <m/>
    <n v="27.7855205236377"/>
  </r>
  <r>
    <x v="55"/>
    <x v="55"/>
    <s v="WÃ¤hlitz"/>
    <s v="WRI1006125"/>
    <n v="31"/>
    <n v="51.166600000000003"/>
    <n v="12.0762"/>
    <x v="6"/>
    <m/>
    <m/>
    <m/>
    <x v="85"/>
    <s v="Mitteldeutsche Braunkohlengesellschaft mbH"/>
    <s v="Open Power System Data"/>
    <s v="http://data.open-power-system-data.org/"/>
    <s v="Open Power System Data"/>
    <m/>
    <m/>
    <m/>
    <m/>
    <m/>
    <n v="187.760624491123"/>
  </r>
  <r>
    <x v="55"/>
    <x v="55"/>
    <s v="Wï¿½lfersheim Solar Power Plant"/>
    <s v="WRI1030219"/>
    <n v="5.3"/>
    <n v="50.395299999999999"/>
    <n v="8.8275000000000006"/>
    <x v="7"/>
    <m/>
    <m/>
    <m/>
    <x v="0"/>
    <m/>
    <s v="Ovag Energie AG"/>
    <s v="http://www.ovag-energie.de"/>
    <s v="Industry About"/>
    <m/>
    <m/>
    <m/>
    <m/>
    <m/>
    <n v="49.087752925093298"/>
  </r>
  <r>
    <x v="55"/>
    <x v="55"/>
    <s v="Wï¿½nsdorf Solar Power Plant"/>
    <s v="WRI1030084"/>
    <n v="7.8"/>
    <n v="52.184399999999997"/>
    <n v="13.476000000000001"/>
    <x v="7"/>
    <m/>
    <m/>
    <m/>
    <x v="0"/>
    <m/>
    <s v="Belectric"/>
    <s v="http://www.belectric.com"/>
    <s v="Industry About"/>
    <m/>
    <m/>
    <m/>
    <m/>
    <m/>
    <n v="72.2423533614581"/>
  </r>
  <r>
    <x v="55"/>
    <x v="55"/>
    <s v="Wï¿½rrstadt Solar Power Plant"/>
    <s v="WRI1030257"/>
    <n v="5.6"/>
    <n v="49.828899999999997"/>
    <n v="8.1321999999999992"/>
    <x v="7"/>
    <m/>
    <m/>
    <m/>
    <x v="0"/>
    <m/>
    <s v="Juwi Solar GmbH"/>
    <s v="http://www.juwi.com"/>
    <s v="Industry About"/>
    <m/>
    <m/>
    <m/>
    <m/>
    <m/>
    <n v="51.866304977457098"/>
  </r>
  <r>
    <x v="55"/>
    <x v="55"/>
    <s v="X-Kraftwerk"/>
    <s v="WRI1006150"/>
    <n v="27"/>
    <n v="51.014400000000002"/>
    <n v="6.9873000000000003"/>
    <x v="1"/>
    <m/>
    <m/>
    <m/>
    <x v="21"/>
    <s v="Currenta GmbH &amp; Co. OHG"/>
    <s v="Open Power System Data"/>
    <s v="http://data.open-power-system-data.org/"/>
    <s v="Open Power System Data"/>
    <m/>
    <m/>
    <m/>
    <m/>
    <m/>
    <n v="68.820007981907594"/>
  </r>
  <r>
    <x v="55"/>
    <x v="55"/>
    <s v="ZWSF"/>
    <s v="WRI1006155"/>
    <n v="2.5"/>
    <n v="52.534999999999997"/>
    <n v="12.3626"/>
    <x v="8"/>
    <m/>
    <m/>
    <m/>
    <x v="31"/>
    <s v="EEW Energy from Waste Premnitz GmbH"/>
    <s v="Open Power System Data"/>
    <s v="http://data.open-power-system-data.org/"/>
    <s v="Open Power System Data"/>
    <m/>
    <m/>
    <m/>
    <m/>
    <m/>
    <n v="21.247167673716"/>
  </r>
  <r>
    <x v="55"/>
    <x v="55"/>
    <s v="Zachow Solar Power Plant"/>
    <s v="WRI1030053"/>
    <n v="5.5"/>
    <n v="53.364600000000003"/>
    <n v="11.876300000000001"/>
    <x v="7"/>
    <m/>
    <m/>
    <m/>
    <x v="0"/>
    <m/>
    <s v="SYBAC Solar GmbH"/>
    <s v="http://www.sybac-solar.de"/>
    <s v="Industry About"/>
    <m/>
    <m/>
    <m/>
    <m/>
    <m/>
    <n v="50.940120960002503"/>
  </r>
  <r>
    <x v="55"/>
    <x v="55"/>
    <s v="Zahna Solar Power Plant"/>
    <s v="WRI1030093"/>
    <n v="3.3"/>
    <n v="51.917200000000001"/>
    <n v="12.765599999999999"/>
    <x v="7"/>
    <m/>
    <m/>
    <m/>
    <x v="0"/>
    <m/>
    <s v="Solarpark Zahna AG &amp; Co KG"/>
    <s v="http://www.cs-solarservice.com"/>
    <s v="Industry About"/>
    <m/>
    <m/>
    <m/>
    <m/>
    <m/>
    <n v="30.5640725760015"/>
  </r>
  <r>
    <x v="55"/>
    <x v="55"/>
    <s v="Zellstoff Stendal GmbH"/>
    <s v="WRI1006151"/>
    <n v="138.9"/>
    <n v="52.7271"/>
    <n v="12.011200000000001"/>
    <x v="9"/>
    <m/>
    <m/>
    <m/>
    <x v="0"/>
    <s v="Zellstoff Stendal GmbH"/>
    <s v="Open Power System Data"/>
    <s v="http://data.open-power-system-data.org/"/>
    <s v="Open Power System Data"/>
    <m/>
    <m/>
    <m/>
    <m/>
    <m/>
    <n v="3637.1778529571602"/>
  </r>
  <r>
    <x v="55"/>
    <x v="55"/>
    <s v="Zeltingen"/>
    <s v="WRI1006152"/>
    <n v="13.6"/>
    <n v="49.951099999999997"/>
    <n v="7.0232000000000001"/>
    <x v="0"/>
    <m/>
    <m/>
    <m/>
    <x v="83"/>
    <s v="RWE Innogy GmbH"/>
    <s v="Open Power System Data"/>
    <s v="http://data.open-power-system-data.org/"/>
    <s v="Open Power System Data"/>
    <m/>
    <m/>
    <m/>
    <m/>
    <m/>
    <n v="34.6589477268857"/>
  </r>
  <r>
    <x v="55"/>
    <x v="55"/>
    <s v="Zerbst Solar Power Plant"/>
    <s v="WRI1030090"/>
    <n v="12"/>
    <n v="51.9955"/>
    <n v="12.129799999999999"/>
    <x v="7"/>
    <m/>
    <m/>
    <m/>
    <x v="0"/>
    <m/>
    <s v="Management Capital Invest (MCG)"/>
    <s v="http://www.mcg-group.com"/>
    <s v="Industry About"/>
    <m/>
    <m/>
    <m/>
    <m/>
    <m/>
    <n v="111.142082094551"/>
  </r>
  <r>
    <x v="55"/>
    <x v="55"/>
    <s v="Zielitz"/>
    <s v="WRI1006153"/>
    <n v="52"/>
    <n v="52.298499999999997"/>
    <n v="11.679600000000001"/>
    <x v="1"/>
    <m/>
    <m/>
    <m/>
    <x v="32"/>
    <s v="K+S AG"/>
    <s v="Open Power System Data"/>
    <s v="http://data.open-power-system-data.org/"/>
    <s v="Open Power System Data"/>
    <m/>
    <m/>
    <m/>
    <m/>
    <m/>
    <n v="132.54223759478501"/>
  </r>
  <r>
    <x v="55"/>
    <x v="55"/>
    <s v="Zolling"/>
    <s v="WRI1006154"/>
    <n v="528"/>
    <n v="48.455399999999997"/>
    <n v="11.7995"/>
    <x v="9"/>
    <m/>
    <m/>
    <m/>
    <x v="0"/>
    <s v="GDF SUEZ Energie Deutschland AG"/>
    <s v="Open Power System Data"/>
    <s v="http://data.open-power-system-data.org/"/>
    <s v="Open Power System Data"/>
    <m/>
    <m/>
    <m/>
    <m/>
    <n v="2018.133"/>
    <n v="13825.9892466622"/>
  </r>
  <r>
    <x v="55"/>
    <x v="55"/>
    <s v="Zweimen Solar Power Plant"/>
    <s v="WRI1030167"/>
    <n v="4"/>
    <n v="51.351999999999997"/>
    <n v="12.1334"/>
    <x v="7"/>
    <m/>
    <m/>
    <m/>
    <x v="0"/>
    <m/>
    <s v="Solar-Konzept GmbH"/>
    <s v="http://www.solar-konzept.de"/>
    <s v="Industry About"/>
    <m/>
    <m/>
    <m/>
    <m/>
    <m/>
    <n v="37.047360698183603"/>
  </r>
  <r>
    <x v="55"/>
    <x v="55"/>
    <s v="Zwochau Solar Power Plant"/>
    <s v="WRI1030146"/>
    <n v="3.8"/>
    <n v="51.461100000000002"/>
    <n v="12.252800000000001"/>
    <x v="7"/>
    <m/>
    <m/>
    <m/>
    <x v="0"/>
    <m/>
    <s v="Enerparc AG"/>
    <s v="http://www.enerparc.de"/>
    <s v="Industry About"/>
    <m/>
    <m/>
    <m/>
    <m/>
    <m/>
    <n v="35.194992663274498"/>
  </r>
  <r>
    <x v="56"/>
    <x v="56"/>
    <s v="Aksombo"/>
    <s v="WRI1000011"/>
    <n v="1038"/>
    <n v="6.2998000000000003"/>
    <n v="5.9400000000000001E-2"/>
    <x v="0"/>
    <m/>
    <m/>
    <m/>
    <x v="113"/>
    <m/>
    <s v="Volta River Authority"/>
    <s v="http://www.vra.com/resources/annual_reports/2014%20Annual%20Report.pdf"/>
    <s v="Power Africa"/>
    <m/>
    <m/>
    <n v="6508"/>
    <m/>
    <m/>
    <m/>
  </r>
  <r>
    <x v="56"/>
    <x v="56"/>
    <s v="Bui"/>
    <s v="WRI1000012"/>
    <n v="400"/>
    <n v="8.1821999999999999"/>
    <n v="-2.1661000000000001"/>
    <x v="0"/>
    <m/>
    <m/>
    <m/>
    <x v="12"/>
    <m/>
    <s v="Volta River Authority"/>
    <s v="http://www.vra.com/resources/annual_reports/2014%20Annual%20Report.pdf"/>
    <s v="Power Africa"/>
    <m/>
    <m/>
    <n v="730"/>
    <m/>
    <m/>
    <m/>
  </r>
  <r>
    <x v="56"/>
    <x v="56"/>
    <s v="Kpong"/>
    <s v="WRI1000014"/>
    <n v="160"/>
    <n v="6.1200999999999999"/>
    <n v="0.1255"/>
    <x v="0"/>
    <m/>
    <m/>
    <m/>
    <x v="24"/>
    <m/>
    <s v="Volta River Authority"/>
    <s v="http://www.vra.com/resources/annual_reports/2014%20Annual%20Report.pdf"/>
    <s v="Power Africa"/>
    <m/>
    <m/>
    <n v="1147"/>
    <m/>
    <m/>
    <m/>
  </r>
  <r>
    <x v="56"/>
    <x v="56"/>
    <s v="Takoradi 1"/>
    <s v="WRI1000015"/>
    <n v="330"/>
    <n v="4.8833000000000002"/>
    <n v="-1.75"/>
    <x v="1"/>
    <m/>
    <m/>
    <m/>
    <x v="0"/>
    <m/>
    <s v="Volta River Authority"/>
    <s v="http://www.vra.com/resources/annual_reports/2014%20Annual%20Report.pdf"/>
    <s v="Power Africa"/>
    <m/>
    <m/>
    <n v="1688"/>
    <m/>
    <m/>
    <m/>
  </r>
  <r>
    <x v="56"/>
    <x v="56"/>
    <s v="Tema"/>
    <s v="WRI1000016"/>
    <n v="160"/>
    <n v="5.67"/>
    <n v="-0.02"/>
    <x v="1"/>
    <m/>
    <m/>
    <m/>
    <x v="88"/>
    <m/>
    <s v="Volta River Authority"/>
    <s v="http://www.vra.com/resources/annual_reports/2014%20Annual%20Report.pdf"/>
    <s v="Power Africa"/>
    <m/>
    <m/>
    <n v="1212"/>
    <m/>
    <m/>
    <m/>
  </r>
  <r>
    <x v="57"/>
    <x v="57"/>
    <s v="Agios Dimitrios"/>
    <s v="WRI1061091"/>
    <n v="1585"/>
    <n v="40.394100000000002"/>
    <n v="21.925599999999999"/>
    <x v="6"/>
    <m/>
    <m/>
    <m/>
    <x v="0"/>
    <m/>
    <s v="Geological Society of Greece"/>
    <s v="http://users.auth.gr/~ageorgak/PE18_76.pdf"/>
    <s v="WRI"/>
    <m/>
    <m/>
    <m/>
    <m/>
    <m/>
    <n v="7870.2815814850501"/>
  </r>
  <r>
    <x v="57"/>
    <x v="57"/>
    <s v="Agios Georgiou"/>
    <s v="WRI1061107"/>
    <n v="360"/>
    <n v="37.953899999999997"/>
    <n v="23.610399999999998"/>
    <x v="1"/>
    <m/>
    <m/>
    <m/>
    <x v="0"/>
    <s v="Public Power Company of Greece"/>
    <s v="Public Power Corporation of Greece"/>
    <s v="https://www.dei.gr/Default.aspx?t=MapStation.aspx&amp;id=150&amp;nt=124&amp;lang=2"/>
    <s v="GEODB"/>
    <m/>
    <m/>
    <m/>
    <m/>
    <m/>
    <n v="468.65706051873201"/>
  </r>
  <r>
    <x v="57"/>
    <x v="57"/>
    <s v="Agrilia Baka Solar Power Plant"/>
    <s v="WRI1026597"/>
    <n v="4.9000000000000004"/>
    <n v="37.0839"/>
    <n v="21.630099999999999"/>
    <x v="7"/>
    <m/>
    <m/>
    <m/>
    <x v="0"/>
    <s v="Enel Green Power Hellas SA"/>
    <s v="Enel Green Power"/>
    <s v="http://environmentalreport2012.enel.com/files/grecia_en.pdf"/>
    <s v="WRI"/>
    <m/>
    <m/>
    <m/>
    <m/>
    <m/>
    <n v="171.09392265193301"/>
  </r>
  <r>
    <x v="57"/>
    <x v="57"/>
    <s v="Alasia Solar Power Plant"/>
    <s v="WRI1026598"/>
    <n v="1.5"/>
    <n v="37.470100000000002"/>
    <n v="23.418099999999999"/>
    <x v="7"/>
    <m/>
    <m/>
    <m/>
    <x v="0"/>
    <s v="Enel Green Power"/>
    <s v="Martifer Solar"/>
    <s v="http://www.martifersolar.com/"/>
    <s v="WRI"/>
    <m/>
    <m/>
    <m/>
    <m/>
    <m/>
    <n v="52.375690607734697"/>
  </r>
  <r>
    <x v="57"/>
    <x v="57"/>
    <s v="Aliveri"/>
    <s v="WRI1061105"/>
    <n v="420"/>
    <n v="38.389600000000002"/>
    <n v="24.052399999999999"/>
    <x v="1"/>
    <m/>
    <m/>
    <m/>
    <x v="0"/>
    <s v="Public Power Company of Greece"/>
    <s v="Public Power Corporation of Greece"/>
    <s v="https://www.dei.gr/Default.aspx?t=MapStation.aspx&amp;id=179&amp;nt=124&amp;lang=2"/>
    <s v="GEODB"/>
    <m/>
    <m/>
    <m/>
    <m/>
    <m/>
    <n v="546.76657060518698"/>
  </r>
  <r>
    <x v="57"/>
    <x v="57"/>
    <s v="Amynteo-Filotas"/>
    <s v="WRI1061095"/>
    <n v="600"/>
    <n v="40.619199999999999"/>
    <n v="21.683199999999999"/>
    <x v="6"/>
    <m/>
    <m/>
    <m/>
    <x v="14"/>
    <m/>
    <s v="Geological Society of Greece"/>
    <s v="http://users.auth.gr/~ageorgak/PE18_76.pdf"/>
    <s v="WRI"/>
    <m/>
    <m/>
    <m/>
    <m/>
    <m/>
    <n v="2979.28640308582"/>
  </r>
  <r>
    <x v="57"/>
    <x v="57"/>
    <s v="Ano Liosia"/>
    <s v="WRI1061110"/>
    <n v="24"/>
    <n v="38.077300000000001"/>
    <n v="23.654399999999999"/>
    <x v="8"/>
    <m/>
    <m/>
    <m/>
    <x v="0"/>
    <m/>
    <s v="Hellector"/>
    <s v="http://www.lignite.gr/events/5.pdf"/>
    <s v="GEODB"/>
    <m/>
    <m/>
    <m/>
    <m/>
    <m/>
    <n v="100"/>
  </r>
  <r>
    <x v="57"/>
    <x v="57"/>
    <s v="Assomata"/>
    <s v="WRI1061085"/>
    <n v="108"/>
    <n v="40.473799999999997"/>
    <n v="22.242100000000001"/>
    <x v="0"/>
    <m/>
    <m/>
    <m/>
    <x v="3"/>
    <m/>
    <s v="Global Reservoir and Dam Database"/>
    <s v="http://sedac.ciesin.columbia.edu/data/collection/grand-v23"/>
    <s v="WRI"/>
    <m/>
    <m/>
    <m/>
    <m/>
    <m/>
    <n v="142.11825192801999"/>
  </r>
  <r>
    <x v="57"/>
    <x v="57"/>
    <s v="Athens Airport Solar Power Plant"/>
    <s v="WRI1026599"/>
    <n v="8"/>
    <n v="37.924500000000002"/>
    <n v="23.9483"/>
    <x v="7"/>
    <m/>
    <m/>
    <m/>
    <x v="0"/>
    <s v="Athens International Airport SA"/>
    <s v="Aviation Benefits"/>
    <s v="http://aviationbenefits.org/media/100145/aviation-climate-solutions_web-52-53.pdf"/>
    <s v="WRI"/>
    <m/>
    <m/>
    <m/>
    <m/>
    <m/>
    <n v="279.33701657458499"/>
  </r>
  <r>
    <x v="57"/>
    <x v="57"/>
    <s v="Atherinolakkos"/>
    <s v="WRI1061072"/>
    <n v="102"/>
    <n v="35.003799999999998"/>
    <n v="26.139700000000001"/>
    <x v="3"/>
    <m/>
    <m/>
    <m/>
    <x v="0"/>
    <s v="Public Power Company of Greece"/>
    <s v="Public Power Corporation of Greece"/>
    <s v="https://www.dei.gr/Default.aspx?t=MapStation.aspx&amp;id=170&amp;nt=124&amp;lang=2"/>
    <s v="GEODB"/>
    <m/>
    <m/>
    <m/>
    <m/>
    <m/>
    <n v="1128.71856287425"/>
  </r>
  <r>
    <x v="57"/>
    <x v="57"/>
    <s v="Axiochori Solar Power Plant"/>
    <s v="WRI1026600"/>
    <n v="6"/>
    <n v="40.86"/>
    <n v="22.671900000000001"/>
    <x v="7"/>
    <m/>
    <m/>
    <m/>
    <x v="0"/>
    <s v="Enel Green Power Hellas SA"/>
    <s v="Enel Green Power"/>
    <s v="http://environmentalreport2012.enel.com/files/grecia_en.pdf"/>
    <s v="WRI"/>
    <m/>
    <m/>
    <m/>
    <m/>
    <m/>
    <n v="209.50276243093899"/>
  </r>
  <r>
    <x v="57"/>
    <x v="57"/>
    <s v="Chania"/>
    <s v="WRI1061109"/>
    <n v="134"/>
    <n v="35.488"/>
    <n v="24.038399999999999"/>
    <x v="1"/>
    <m/>
    <m/>
    <m/>
    <x v="78"/>
    <s v="Public Power Company of Greece"/>
    <s v="Public Power Corporation of Greece"/>
    <s v="http://www.dei.gr/Default.aspx?id=146&amp;nt=123&amp;lang=6"/>
    <s v="GEODB"/>
    <m/>
    <m/>
    <m/>
    <m/>
    <m/>
    <n v="174.44457252641601"/>
  </r>
  <r>
    <x v="57"/>
    <x v="57"/>
    <s v="Chonos"/>
    <s v="WRI1026624"/>
    <n v="4.5"/>
    <n v="35.213200000000001"/>
    <n v="26.226500000000001"/>
    <x v="4"/>
    <m/>
    <m/>
    <m/>
    <x v="18"/>
    <s v="TERNA"/>
    <s v="TERNA"/>
    <s v="http://www.terna-energy.com/activities/?catid=67e8558e-78c1-44cc-9d53-56994d9e6f7e&amp;countryId=5a53c3a7-cff0-49a4-ba90-5538b3418e40"/>
    <s v="WRI"/>
    <m/>
    <m/>
    <m/>
    <m/>
    <m/>
    <n v="77.229588276343307"/>
  </r>
  <r>
    <x v="57"/>
    <x v="57"/>
    <s v="DERVENI-MIKRO DERVENI-SLIVA"/>
    <s v="WRI1026625"/>
    <n v="24"/>
    <n v="37.479100000000003"/>
    <n v="23.127600000000001"/>
    <x v="4"/>
    <m/>
    <m/>
    <m/>
    <x v="13"/>
    <s v="TERNA"/>
    <s v="TERNA"/>
    <s v="http://www.terna-energy.com/activities/?EntryId=a79cea9c-acfe-4705-b1f7-21db0e40e9ff&amp;catid=67e8558e-78c1-44cc-9d53-56994d9e6f7e&amp;countryId=5a53c3a7-cff0-49a4-ba90-5538b3418e40"/>
    <s v="WRI"/>
    <m/>
    <m/>
    <m/>
    <m/>
    <m/>
    <n v="411.89113747383101"/>
  </r>
  <r>
    <x v="57"/>
    <x v="57"/>
    <s v="DIDIMOS LOFOS"/>
    <s v="WRI1026621"/>
    <n v="26"/>
    <n v="41.055700000000002"/>
    <n v="25.981100000000001"/>
    <x v="4"/>
    <m/>
    <m/>
    <m/>
    <x v="90"/>
    <s v="TERNA"/>
    <s v="TERNA"/>
    <s v="http://www.terna-energy.com/activities/?EntryId=4b05f806-1cbf-4aa4-b3e9-00a780fc0e5d&amp;catid=67e8558e-78c1-44cc-9d53-56994d9e6f7e&amp;countryId=5a53c3a7-cff0-49a4-ba90-5538b3418e40"/>
    <s v="WRI"/>
    <m/>
    <m/>
    <m/>
    <m/>
    <m/>
    <n v="446.215398929983"/>
  </r>
  <r>
    <x v="57"/>
    <x v="57"/>
    <s v="Dimossia Solar Power Plant"/>
    <s v="WRI1026601"/>
    <n v="2"/>
    <n v="38.292700000000004"/>
    <n v="23.260400000000001"/>
    <x v="7"/>
    <m/>
    <m/>
    <m/>
    <x v="0"/>
    <s v="Advanced Photon Dynamics SA"/>
    <s v="Biosar"/>
    <s v="http://en.biosar.gr/article.asp?catid=31188&amp;subid=2&amp;pubid=15361431"/>
    <s v="WRI"/>
    <m/>
    <m/>
    <m/>
    <m/>
    <m/>
    <n v="69.834254143646305"/>
  </r>
  <r>
    <x v="57"/>
    <x v="57"/>
    <s v="Florina"/>
    <s v="WRI1061096"/>
    <n v="330"/>
    <n v="40.812199999999997"/>
    <n v="21.601299999999998"/>
    <x v="6"/>
    <m/>
    <m/>
    <m/>
    <x v="27"/>
    <m/>
    <s v="Geological Society of Greece"/>
    <s v="http://users.auth.gr/~ageorgak/PE18_76.pdf"/>
    <s v="WRI"/>
    <m/>
    <m/>
    <m/>
    <m/>
    <m/>
    <n v="1638.6075216971999"/>
  </r>
  <r>
    <x v="57"/>
    <x v="57"/>
    <s v="Florina Solar Power Plant"/>
    <s v="WRI1026602"/>
    <n v="4.3"/>
    <n v="40.822699999999998"/>
    <n v="21.517800000000001"/>
    <x v="7"/>
    <m/>
    <m/>
    <m/>
    <x v="0"/>
    <s v="AES Solar Energy Ltd"/>
    <s v="Heli SCSP"/>
    <s v="http://www.aessolar.co.uk"/>
    <s v="WRI"/>
    <m/>
    <m/>
    <m/>
    <m/>
    <m/>
    <n v="150.143646408839"/>
  </r>
  <r>
    <x v="57"/>
    <x v="57"/>
    <s v="GOURI MELES"/>
    <s v="WRI1026626"/>
    <n v="32.200000000000003"/>
    <n v="38.211799999999997"/>
    <n v="23.427800000000001"/>
    <x v="4"/>
    <m/>
    <m/>
    <m/>
    <x v="29"/>
    <s v="TERNA"/>
    <s v="TERNA"/>
    <s v="http://www.terna-energy.com/activities/?EntryId=ca636671-633e-442f-a6f1-3ca8d8256446&amp;catid=67e8558e-78c1-44cc-9d53-56994d9e6f7e&amp;countryId=5a53c3a7-cff0-49a4-ba90-5538b3418e40"/>
    <s v="WRI"/>
    <m/>
    <m/>
    <m/>
    <m/>
    <m/>
    <n v="552.62060944405596"/>
  </r>
  <r>
    <x v="57"/>
    <x v="57"/>
    <s v="Heron I"/>
    <s v="WRI1061108"/>
    <n v="148"/>
    <n v="38.280099999999997"/>
    <n v="23.3264"/>
    <x v="1"/>
    <m/>
    <m/>
    <m/>
    <x v="0"/>
    <s v="Public Power Company of Greece"/>
    <s v="Public Power Corporation of Greece"/>
    <s v="http://www.dei.gr/Default.aspx?id=146&amp;nt=123&amp;lang=8"/>
    <s v="GEODB"/>
    <m/>
    <m/>
    <m/>
    <m/>
    <m/>
    <n v="192.67012487992301"/>
  </r>
  <r>
    <x v="57"/>
    <x v="57"/>
    <s v="Heron II"/>
    <s v="WRI1061103"/>
    <n v="432"/>
    <n v="38.279200000000003"/>
    <n v="23.329899999999999"/>
    <x v="1"/>
    <m/>
    <m/>
    <m/>
    <x v="8"/>
    <s v="TERNA"/>
    <s v="Hellenic Association of Independent Power Producers"/>
    <s v="http://haipp.gr/en/power-plants"/>
    <s v="GEODB"/>
    <m/>
    <m/>
    <m/>
    <m/>
    <m/>
    <n v="562.38847262247805"/>
  </r>
  <r>
    <x v="57"/>
    <x v="57"/>
    <s v="Ilarionas"/>
    <s v="WRI1061089"/>
    <n v="154"/>
    <n v="40.096600000000002"/>
    <n v="21.803899999999999"/>
    <x v="0"/>
    <m/>
    <m/>
    <m/>
    <x v="19"/>
    <m/>
    <s v="Global Reservoir and Dam Database"/>
    <s v="http://sedac.ciesin.columbia.edu/data/collection/grand-v30"/>
    <s v="GEODB"/>
    <m/>
    <m/>
    <m/>
    <m/>
    <m/>
    <n v="202.65009997143599"/>
  </r>
  <r>
    <x v="57"/>
    <x v="57"/>
    <s v="KREKEZA MOUGOLIOS"/>
    <s v="WRI1026623"/>
    <n v="12"/>
    <n v="38.158200000000001"/>
    <n v="23.584299999999999"/>
    <x v="4"/>
    <m/>
    <m/>
    <m/>
    <x v="19"/>
    <s v="TERNA"/>
    <s v="TERNA"/>
    <s v="http://www.terna-energy.com/activities/?catid=67e8558e-78c1-44cc-9d53-56994d9e6f7e&amp;countryId=5a53c3a7-cff0-49a4-ba90-5538b3418e40"/>
    <s v="WRI"/>
    <m/>
    <m/>
    <m/>
    <m/>
    <m/>
    <n v="205.94556873691499"/>
  </r>
  <r>
    <x v="57"/>
    <x v="57"/>
    <s v="Kardia"/>
    <s v="WRI1061092"/>
    <n v="1200"/>
    <n v="40.410200000000003"/>
    <n v="21.785599999999999"/>
    <x v="6"/>
    <m/>
    <m/>
    <m/>
    <x v="0"/>
    <m/>
    <s v="Geological Society of Greece"/>
    <s v="http://users.auth.gr/~ageorgak/PE18_76.pdf"/>
    <s v="WRI"/>
    <m/>
    <m/>
    <m/>
    <m/>
    <m/>
    <n v="5958.57280617164"/>
  </r>
  <r>
    <x v="57"/>
    <x v="57"/>
    <s v="Kastraki"/>
    <s v="WRI1061076"/>
    <n v="320"/>
    <n v="38.741300000000003"/>
    <n v="21.365400000000001"/>
    <x v="0"/>
    <m/>
    <m/>
    <m/>
    <x v="26"/>
    <m/>
    <s v="Global Reservoir and Dam Database"/>
    <s v="http://sedac.ciesin.columbia.edu/data/collection/grand-v31"/>
    <s v="WRI"/>
    <m/>
    <m/>
    <m/>
    <m/>
    <m/>
    <n v="421.09111682376403"/>
  </r>
  <r>
    <x v="57"/>
    <x v="57"/>
    <s v="Kavasila Solar Power Plant"/>
    <s v="WRI1026603"/>
    <n v="4.9000000000000004"/>
    <n v="37.8842"/>
    <n v="21.256"/>
    <x v="7"/>
    <m/>
    <m/>
    <m/>
    <x v="0"/>
    <s v="Enel Green Power Hellas SA"/>
    <s v="Enel Green Power"/>
    <s v="http://environmentalreport2012.enel.com/files/grecia_en.pdf"/>
    <s v="WRI"/>
    <m/>
    <m/>
    <m/>
    <m/>
    <m/>
    <n v="171.09392265193301"/>
  </r>
  <r>
    <x v="57"/>
    <x v="57"/>
    <s v="Korinthos Power Plant"/>
    <s v="WRI1061102"/>
    <n v="437"/>
    <n v="37.9208"/>
    <n v="23.066500000000001"/>
    <x v="1"/>
    <m/>
    <m/>
    <m/>
    <x v="72"/>
    <s v="Korinthos Power"/>
    <s v="Hellenic Association of Independent Power Producers"/>
    <s v="http://haipp.gr/en/power-plants"/>
    <s v="WRI"/>
    <m/>
    <m/>
    <m/>
    <m/>
    <m/>
    <n v="568.89759846301604"/>
  </r>
  <r>
    <x v="57"/>
    <x v="57"/>
    <s v="Kotomini"/>
    <s v="WRI1061100"/>
    <n v="485"/>
    <n v="41.064599999999999"/>
    <n v="25.489899999999999"/>
    <x v="1"/>
    <m/>
    <m/>
    <m/>
    <x v="31"/>
    <s v="Public Power Company of Greece"/>
    <s v="Public Power Corporation of Greece"/>
    <s v="http://www.dei.gr/Default.aspx?id=146&amp;nt=123&amp;lang=2"/>
    <s v="WRI"/>
    <m/>
    <m/>
    <m/>
    <m/>
    <m/>
    <n v="631.38520653217995"/>
  </r>
  <r>
    <x v="57"/>
    <x v="57"/>
    <s v="Kourtesi 1 Solar Power Plant"/>
    <s v="WRI1026604"/>
    <n v="4.9000000000000004"/>
    <n v="37.960299999999997"/>
    <n v="21.343699999999998"/>
    <x v="7"/>
    <m/>
    <m/>
    <m/>
    <x v="0"/>
    <s v="Enel Green Power Hellas SA"/>
    <s v="Enel Green Power"/>
    <s v="https://www.enelgreenpower.com/en/media/press/d201205-enel-green-power-starts-operating-two-new-plants-in-greece.html"/>
    <s v="WRI"/>
    <m/>
    <m/>
    <m/>
    <m/>
    <m/>
    <n v="171.09392265193301"/>
  </r>
  <r>
    <x v="57"/>
    <x v="57"/>
    <s v="Kourtesi 2 Solar Power Plant"/>
    <s v="WRI1026605"/>
    <n v="4.9000000000000004"/>
    <n v="37.959800000000001"/>
    <n v="21.3475"/>
    <x v="7"/>
    <m/>
    <m/>
    <m/>
    <x v="0"/>
    <s v="Enel Green Power Hellas SA"/>
    <s v="Enel Green Power"/>
    <s v="https://www.enelgreenpower.com/en/media/press/d201205-enel-green-power-starts-operating-two-new-plants-in-greece.html"/>
    <s v="WRI"/>
    <m/>
    <m/>
    <m/>
    <m/>
    <m/>
    <n v="171.09392265193301"/>
  </r>
  <r>
    <x v="57"/>
    <x v="57"/>
    <s v="Koutsopodi Solar Power Plant"/>
    <s v="WRI1026606"/>
    <n v="2"/>
    <n v="37.650199999999998"/>
    <n v="22.6556"/>
    <x v="7"/>
    <m/>
    <m/>
    <m/>
    <x v="0"/>
    <s v="Elliniki Technodomiki Anemos SA"/>
    <s v="Biosar"/>
    <s v="http://en.biosar.gr/article.asp?catid=31187&amp;subid=2&amp;pubid=15361429"/>
    <s v="WRI"/>
    <m/>
    <m/>
    <m/>
    <m/>
    <m/>
    <n v="69.834254143646305"/>
  </r>
  <r>
    <x v="57"/>
    <x v="57"/>
    <s v="Kremasta"/>
    <s v="WRI1061073"/>
    <n v="437"/>
    <n v="38.8904"/>
    <n v="21.499600000000001"/>
    <x v="0"/>
    <m/>
    <m/>
    <m/>
    <x v="1"/>
    <m/>
    <s v="Global Reservoir and Dam Database"/>
    <s v="http://sedac.ciesin.columbia.edu/data/collection/grand-v30"/>
    <s v="WRI"/>
    <m/>
    <m/>
    <m/>
    <m/>
    <m/>
    <n v="575.05255641245299"/>
  </r>
  <r>
    <x v="57"/>
    <x v="57"/>
    <s v="LOGGARAKIA"/>
    <s v="WRI1026630"/>
    <n v="18"/>
    <n v="37.478999999999999"/>
    <n v="23.127700000000001"/>
    <x v="4"/>
    <m/>
    <m/>
    <m/>
    <x v="29"/>
    <s v="TERNA"/>
    <s v="TERNA"/>
    <s v="http://www.terna-energy.com/activities/?catid=67e8558e-78c1-44cc-9d53-56994d9e6f7e&amp;countryId=5a53c3a7-cff0-49a4-ba90-5538b3418e40"/>
    <s v="WRI"/>
    <m/>
    <m/>
    <m/>
    <m/>
    <m/>
    <n v="308.918353105373"/>
  </r>
  <r>
    <x v="57"/>
    <x v="57"/>
    <s v="Ladhon"/>
    <s v="WRI1061086"/>
    <n v="70"/>
    <n v="37.7654"/>
    <n v="21.982900000000001"/>
    <x v="0"/>
    <m/>
    <m/>
    <m/>
    <x v="107"/>
    <m/>
    <s v="Global Reservoir and Dam Database"/>
    <s v="http://sedac.ciesin.columbia.edu/data/collection/grand-v37"/>
    <s v="WRI"/>
    <m/>
    <m/>
    <m/>
    <m/>
    <m/>
    <n v="92.113681805198496"/>
  </r>
  <r>
    <x v="57"/>
    <x v="57"/>
    <s v="Lavrio"/>
    <s v="WRI1061099"/>
    <n v="723"/>
    <n v="37.746299999999998"/>
    <n v="24.066600000000001"/>
    <x v="1"/>
    <m/>
    <m/>
    <m/>
    <x v="0"/>
    <s v="Public Power Company of Greece"/>
    <s v="Public Power Corporation of Greece"/>
    <s v="http://www.dei.gr/Default.aspx?id=146&amp;nt=123&amp;lang=7"/>
    <s v="WRI"/>
    <m/>
    <m/>
    <m/>
    <m/>
    <m/>
    <n v="941.21959654178602"/>
  </r>
  <r>
    <x v="57"/>
    <x v="57"/>
    <s v="Limnochori Solar Power Plant"/>
    <s v="WRI1026607"/>
    <n v="4.8"/>
    <n v="38.131100000000004"/>
    <n v="21.4468"/>
    <x v="7"/>
    <m/>
    <m/>
    <m/>
    <x v="0"/>
    <s v="Enel Green Power Hellas SA"/>
    <s v="Enel Green Power"/>
    <s v="http://environmentalreport2012.enel.com/files/grecia_en.pdf"/>
    <s v="WRI"/>
    <m/>
    <m/>
    <m/>
    <m/>
    <m/>
    <n v="167.602209944751"/>
  </r>
  <r>
    <x v="57"/>
    <x v="57"/>
    <s v="Linoperamata"/>
    <s v="WRI1061071"/>
    <n v="193"/>
    <n v="35.340000000000003"/>
    <n v="25.052299999999999"/>
    <x v="3"/>
    <m/>
    <m/>
    <m/>
    <x v="0"/>
    <s v="Public Power Company of Greece"/>
    <s v="Public Power Corporation of Greece"/>
    <s v="https://www.dei.gr/Default.aspx?t=MapStation.aspx&amp;id=170&amp;nt=124&amp;lang=2"/>
    <s v="GEODB"/>
    <m/>
    <m/>
    <m/>
    <m/>
    <m/>
    <n v="2135.7125748502899"/>
  </r>
  <r>
    <x v="57"/>
    <x v="57"/>
    <s v="Louros Dam"/>
    <s v="WRI1061090"/>
    <n v="10"/>
    <n v="39.251399999999997"/>
    <n v="20.8657"/>
    <x v="0"/>
    <m/>
    <m/>
    <m/>
    <x v="39"/>
    <m/>
    <s v="Large Dam Database in Greece"/>
    <s v="http://users.itia.ntua.gr/nikos/dams/list%20of%20dams/r_Aliakmonas/aliakmonas%20dams.htm"/>
    <s v="WRI"/>
    <m/>
    <m/>
    <m/>
    <m/>
    <m/>
    <n v="13.159097400742599"/>
  </r>
  <r>
    <x v="57"/>
    <x v="57"/>
    <s v="MYTOULA"/>
    <s v="WRI1026633"/>
    <n v="34.200000000000003"/>
    <n v="41.0931"/>
    <n v="25.9346"/>
    <x v="4"/>
    <m/>
    <m/>
    <m/>
    <x v="18"/>
    <s v="TERNA"/>
    <s v="TERNA"/>
    <s v="http://www.terna-energy.com/activities/?EntryId=a1aad68d-4698-449d-a019-95fc4ccc3433&amp;catid=67e8558e-78c1-44cc-9d53-56994d9e6f7e&amp;countryId=5a53c3a7-cff0-49a4-ba90-5538b3418e40"/>
    <s v="WRI"/>
    <m/>
    <m/>
    <m/>
    <m/>
    <m/>
    <n v="586.94487090020903"/>
  </r>
  <r>
    <x v="57"/>
    <x v="57"/>
    <s v="Magiko Solar Power Plant"/>
    <s v="WRI1026608"/>
    <n v="1.9"/>
    <n v="41.057600000000001"/>
    <n v="24.892700000000001"/>
    <x v="7"/>
    <m/>
    <m/>
    <m/>
    <x v="0"/>
    <s v="F/V Parko Xanthi"/>
    <s v="Biosar"/>
    <s v="http://en.biosar.gr/article.asp?catid=31185&amp;subid=2&amp;pubid=15361404"/>
    <s v="WRI"/>
    <m/>
    <m/>
    <m/>
    <m/>
    <m/>
    <n v="66.342541436464003"/>
  </r>
  <r>
    <x v="57"/>
    <x v="57"/>
    <s v="Megalopoli A&amp;B"/>
    <s v="WRI1061093"/>
    <n v="850"/>
    <n v="37.416200000000003"/>
    <n v="22.067499999999999"/>
    <x v="6"/>
    <m/>
    <m/>
    <m/>
    <x v="0"/>
    <s v="Public Power Company of Greece"/>
    <s v="Public Power Corporation of Greece"/>
    <s v="https://www.dei.gr/el/oruxeia/megalopoli"/>
    <s v="WRI"/>
    <m/>
    <m/>
    <m/>
    <m/>
    <m/>
    <n v="4220.6557377049103"/>
  </r>
  <r>
    <x v="57"/>
    <x v="57"/>
    <s v="Megalopolis V"/>
    <s v="WRI1061098"/>
    <n v="811"/>
    <n v="37.417999999999999"/>
    <n v="22.1083"/>
    <x v="1"/>
    <m/>
    <m/>
    <m/>
    <x v="0"/>
    <s v="Public Power Company of Greece"/>
    <s v="Public Power Corporation of Greece"/>
    <s v="http://www.dei.gr/Default.aspx?id=146&amp;nt=123&amp;lang=4"/>
    <s v="WRI"/>
    <m/>
    <m/>
    <m/>
    <m/>
    <m/>
    <n v="1055.78021133525"/>
  </r>
  <r>
    <x v="57"/>
    <x v="57"/>
    <s v="Messochora"/>
    <s v="WRI1061079"/>
    <n v="160"/>
    <n v="39.464599999999997"/>
    <n v="21.302099999999999"/>
    <x v="0"/>
    <m/>
    <m/>
    <m/>
    <x v="42"/>
    <m/>
    <s v="Global Reservoir and Dam Database"/>
    <s v="http://sedac.ciesin.columbia.edu/data/collection/grand-v39"/>
    <s v="WRI"/>
    <m/>
    <m/>
    <m/>
    <m/>
    <m/>
    <n v="210.54555841188201"/>
  </r>
  <r>
    <x v="57"/>
    <x v="57"/>
    <s v="Moutsara 1 Solar Power Plant"/>
    <s v="WRI1026609"/>
    <n v="7"/>
    <n v="40.659700000000001"/>
    <n v="22.189299999999999"/>
    <x v="7"/>
    <m/>
    <m/>
    <m/>
    <x v="0"/>
    <s v="Astraios Energeiakh SA"/>
    <s v="Biosar"/>
    <s v="http://en.biosar.gr/article.asp?catid=31183&amp;subid=2&amp;pubid=15361306"/>
    <s v="WRI"/>
    <m/>
    <m/>
    <m/>
    <m/>
    <m/>
    <n v="244.419889502762"/>
  </r>
  <r>
    <x v="57"/>
    <x v="57"/>
    <s v="Moutsara 2 Solar Power Plant"/>
    <s v="WRI1026610"/>
    <n v="7"/>
    <n v="40.649900000000002"/>
    <n v="22.191600000000001"/>
    <x v="7"/>
    <m/>
    <m/>
    <m/>
    <x v="0"/>
    <s v="Astraios Energeiakh SA"/>
    <s v="Biosar"/>
    <s v="http://en.biosar.gr/article.asp?catid=31183&amp;subid=2&amp;pubid=15361306"/>
    <s v="WRI"/>
    <m/>
    <m/>
    <m/>
    <m/>
    <m/>
    <n v="244.419889502762"/>
  </r>
  <r>
    <x v="57"/>
    <x v="57"/>
    <s v="PERDIKOKORIFI"/>
    <s v="WRI1026634"/>
    <n v="14.45"/>
    <n v="38.232700000000001"/>
    <n v="23.4986"/>
    <x v="4"/>
    <m/>
    <m/>
    <m/>
    <x v="18"/>
    <s v="TERNA"/>
    <s v="TERNA"/>
    <s v="http://www.terna-energy.com/activities/?catid=67e8558e-78c1-44cc-9d53-56994d9e6f7e&amp;countryId=5a53c3a7-cff0-49a4-ba90-5538b3418e40"/>
    <s v="WRI"/>
    <m/>
    <m/>
    <m/>
    <m/>
    <m/>
    <n v="247.99278902070199"/>
  </r>
  <r>
    <x v="57"/>
    <x v="57"/>
    <s v="Palioklisi Solar Power Plant"/>
    <s v="WRI1026611"/>
    <n v="1.9"/>
    <n v="39.1248"/>
    <n v="20.721699999999998"/>
    <x v="7"/>
    <m/>
    <m/>
    <m/>
    <x v="0"/>
    <s v="Martifer Solar"/>
    <s v="Martifer Solar"/>
    <s v="http://www.martifersolar.com/"/>
    <s v="WRI"/>
    <m/>
    <m/>
    <m/>
    <m/>
    <m/>
    <n v="66.342541436464003"/>
  </r>
  <r>
    <x v="57"/>
    <x v="57"/>
    <s v="Panagia Solar Power Plant"/>
    <s v="WRI1026612"/>
    <n v="4"/>
    <n v="39.095500000000001"/>
    <n v="22.2149"/>
    <x v="7"/>
    <m/>
    <m/>
    <m/>
    <x v="0"/>
    <s v="Sky Development RES SA"/>
    <s v="Biosar"/>
    <s v="http://en.biosar.gr/article.asp?catid=31183&amp;subid=2&amp;pubid=15361325"/>
    <s v="WRI"/>
    <m/>
    <m/>
    <m/>
    <m/>
    <m/>
    <n v="139.66850828729201"/>
  </r>
  <r>
    <x v="57"/>
    <x v="57"/>
    <s v="Perdikas"/>
    <s v="WRI1019443"/>
    <n v="320"/>
    <n v="40.566400000000002"/>
    <n v="21.675899999999999"/>
    <x v="0"/>
    <m/>
    <m/>
    <m/>
    <x v="0"/>
    <m/>
    <s v="Large Dam Database in Greece"/>
    <s v="http://users.itia.ntua.gr/nikos/dams/list%20of%20dams/Perdikas%20Dam/perdikas%20dam.htm"/>
    <s v="WRI"/>
    <m/>
    <m/>
    <m/>
    <m/>
    <m/>
    <n v="421.09111682376403"/>
  </r>
  <r>
    <x v="57"/>
    <x v="57"/>
    <s v="Pigae Aoos"/>
    <s v="WRI1061078"/>
    <n v="210"/>
    <n v="39.687100000000001"/>
    <n v="20.842099999999999"/>
    <x v="0"/>
    <m/>
    <m/>
    <m/>
    <x v="49"/>
    <m/>
    <s v="Global Reservoir and Dam Database"/>
    <s v="http://sedac.ciesin.columbia.edu/data/collection/grand-v26"/>
    <s v="WRI"/>
    <m/>
    <m/>
    <m/>
    <m/>
    <m/>
    <n v="276.34104541559498"/>
  </r>
  <r>
    <x v="57"/>
    <x v="57"/>
    <s v="Plastiras"/>
    <s v="WRI1061082"/>
    <n v="130"/>
    <n v="39.241300000000003"/>
    <n v="21.747900000000001"/>
    <x v="0"/>
    <m/>
    <m/>
    <m/>
    <x v="97"/>
    <m/>
    <s v="Global Reservoir and Dam Database"/>
    <s v="http://sedac.ciesin.columbia.edu/data/collection/grand-v27"/>
    <s v="WRI"/>
    <m/>
    <m/>
    <m/>
    <m/>
    <m/>
    <n v="171.06826620965401"/>
  </r>
  <r>
    <x v="57"/>
    <x v="57"/>
    <s v="Platanovryssi"/>
    <s v="WRI1061084"/>
    <n v="108"/>
    <n v="41.3371"/>
    <n v="24.454599999999999"/>
    <x v="0"/>
    <m/>
    <m/>
    <m/>
    <x v="45"/>
    <m/>
    <s v="Global Reservoir and Dam Database"/>
    <s v="http://sedac.ciesin.columbia.edu/data/collection/grand-v22"/>
    <s v="WRI"/>
    <m/>
    <m/>
    <m/>
    <m/>
    <m/>
    <n v="142.11825192801999"/>
  </r>
  <r>
    <x v="57"/>
    <x v="57"/>
    <s v="Polydamada Solar Power Plant"/>
    <s v="WRI1026613"/>
    <n v="10"/>
    <n v="39.347299999999997"/>
    <n v="22.405200000000001"/>
    <x v="7"/>
    <m/>
    <m/>
    <m/>
    <x v="0"/>
    <s v="Selected Volt"/>
    <s v="Biosar"/>
    <s v="http://en.biosar.gr/article.asp?catid=31185&amp;subid=2&amp;pubid=15361400"/>
    <s v="WRI"/>
    <m/>
    <m/>
    <m/>
    <m/>
    <m/>
    <n v="349.17127071823199"/>
  </r>
  <r>
    <x v="57"/>
    <x v="57"/>
    <s v="Polyphyto"/>
    <s v="WRI1061083"/>
    <n v="124"/>
    <n v="40.301299999999998"/>
    <n v="22.1004"/>
    <x v="0"/>
    <m/>
    <m/>
    <m/>
    <x v="16"/>
    <m/>
    <s v="Global Reservoir and Dam Database"/>
    <s v="http://sedac.ciesin.columbia.edu/data/collection/grand-v25"/>
    <s v="WRI"/>
    <m/>
    <m/>
    <m/>
    <m/>
    <m/>
    <n v="163.17280776920799"/>
  </r>
  <r>
    <x v="57"/>
    <x v="57"/>
    <s v="Pournari"/>
    <s v="WRI1061075"/>
    <n v="334"/>
    <n v="39.187100000000001"/>
    <n v="21.026299999999999"/>
    <x v="0"/>
    <m/>
    <m/>
    <m/>
    <x v="21"/>
    <m/>
    <s v="Global Reservoir and Dam Database"/>
    <s v="http://sedac.ciesin.columbia.edu/data/collection/grand-v28"/>
    <s v="WRI"/>
    <m/>
    <m/>
    <m/>
    <m/>
    <m/>
    <n v="439.51385318480402"/>
  </r>
  <r>
    <x v="57"/>
    <x v="57"/>
    <s v="Preveza Solar Power Plant"/>
    <s v="WRI1026614"/>
    <n v="4"/>
    <n v="38.982799999999997"/>
    <n v="20.733599999999999"/>
    <x v="7"/>
    <m/>
    <m/>
    <m/>
    <x v="0"/>
    <s v="Astraios Energeiakh SA"/>
    <s v="Biosar"/>
    <s v="http://en.biosar.gr/article.asp?catid=31183&amp;subid=2&amp;pubid=15361310"/>
    <s v="WRI"/>
    <m/>
    <m/>
    <m/>
    <m/>
    <m/>
    <n v="139.66850828729201"/>
  </r>
  <r>
    <x v="57"/>
    <x v="57"/>
    <s v="Protergia Power Plant"/>
    <s v="WRI1061101"/>
    <n v="444"/>
    <n v="38.358499999999999"/>
    <n v="22.688300000000002"/>
    <x v="1"/>
    <m/>
    <m/>
    <m/>
    <x v="19"/>
    <s v="Protergia"/>
    <s v="Hellenic Association of Independent Power Producers"/>
    <s v="http://haipp.gr/en/power-plants"/>
    <s v="GEODB"/>
    <m/>
    <m/>
    <m/>
    <m/>
    <m/>
    <n v="578.010374639769"/>
  </r>
  <r>
    <x v="57"/>
    <x v="57"/>
    <s v="Ptolemais"/>
    <s v="WRI1061094"/>
    <n v="620"/>
    <n v="40.480899999999998"/>
    <n v="21.727399999999999"/>
    <x v="6"/>
    <m/>
    <m/>
    <m/>
    <x v="0"/>
    <m/>
    <s v="Geological Society of Greece"/>
    <s v="http://users.auth.gr/~ageorgak/PE18_76.pdf"/>
    <s v="WRI"/>
    <m/>
    <m/>
    <m/>
    <m/>
    <m/>
    <n v="3078.5959498553502"/>
  </r>
  <r>
    <x v="57"/>
    <x v="57"/>
    <s v="Pyrgari"/>
    <s v="WRI1026632"/>
    <n v="5.4"/>
    <n v="38.3489"/>
    <n v="24.201699999999999"/>
    <x v="4"/>
    <m/>
    <m/>
    <m/>
    <x v="62"/>
    <s v="TERNA"/>
    <s v="TERNA"/>
    <s v="http://www.terna-energy.com/activities/?EntryId=b3776bd7-f4c3-42cd-9f01-93d454cd36b3&amp;catid=67e8558e-78c1-44cc-9d53-56994d9e6f7e&amp;countryId=5a53c3a7-cff0-49a4-ba90-5538b3418e40"/>
    <s v="WRI"/>
    <m/>
    <m/>
    <m/>
    <m/>
    <m/>
    <n v="92.675505931611994"/>
  </r>
  <r>
    <x v="57"/>
    <x v="57"/>
    <s v="Pyrgos Solar Power Plant"/>
    <s v="WRI1026615"/>
    <n v="1.7"/>
    <n v="37.725200000000001"/>
    <n v="21.445699999999999"/>
    <x v="7"/>
    <m/>
    <m/>
    <m/>
    <x v="0"/>
    <m/>
    <s v="Biosar"/>
    <s v="http://en.biosar.gr/2012/arthro/award_of_2_00_mwp_pv_project_in_pyrgos-15361553/"/>
    <s v="WRI"/>
    <m/>
    <m/>
    <m/>
    <m/>
    <m/>
    <n v="59.3591160220994"/>
  </r>
  <r>
    <x v="57"/>
    <x v="57"/>
    <s v="Revenia Solar Power Plant"/>
    <s v="WRI1026616"/>
    <n v="7.5"/>
    <n v="38.378399999999999"/>
    <n v="23.3371"/>
    <x v="7"/>
    <m/>
    <m/>
    <m/>
    <x v="0"/>
    <s v="Quest"/>
    <s v="Biosar"/>
    <s v="http://en.biosar.gr/article.asp?catid=31185&amp;subid=2&amp;pubid=15361411"/>
    <s v="WRI"/>
    <m/>
    <m/>
    <m/>
    <m/>
    <m/>
    <n v="261.87845303867402"/>
  </r>
  <r>
    <x v="57"/>
    <x v="57"/>
    <s v="Sfikia"/>
    <s v="WRI1061077"/>
    <n v="315"/>
    <n v="40.395400000000002"/>
    <n v="22.191299999999998"/>
    <x v="0"/>
    <m/>
    <m/>
    <m/>
    <x v="3"/>
    <m/>
    <s v="Global Reservoir and Dam Database"/>
    <s v="http://sedac.ciesin.columbia.edu/data/collection/grand-v24"/>
    <s v="WRI"/>
    <m/>
    <m/>
    <m/>
    <m/>
    <m/>
    <n v="414.51156812339298"/>
  </r>
  <r>
    <x v="57"/>
    <x v="57"/>
    <s v="Smokovo"/>
    <s v="WRI1061088"/>
    <n v="10"/>
    <n v="39.146299999999997"/>
    <n v="22.062899999999999"/>
    <x v="0"/>
    <m/>
    <m/>
    <m/>
    <x v="85"/>
    <m/>
    <s v="Global Reservoir and Dam Database"/>
    <s v="http://sedac.ciesin.columbia.edu/data/collection/grand-v29"/>
    <s v="WRI"/>
    <m/>
    <m/>
    <m/>
    <m/>
    <m/>
    <n v="13.159097400742599"/>
  </r>
  <r>
    <x v="57"/>
    <x v="57"/>
    <s v="South Rhodes Power Plant"/>
    <s v="WRI1023514"/>
    <n v="206"/>
    <n v="36.378900000000002"/>
    <n v="28.018599999999999"/>
    <x v="3"/>
    <m/>
    <m/>
    <m/>
    <x v="0"/>
    <s v="Public Power Company of Greece"/>
    <s v="Public Power Corporation of Greece"/>
    <s v="https://www.dei.gr/Default.aspx?t=MapStation.aspx&amp;id=155&amp;nt=124&amp;lang=2"/>
    <s v="GEODB"/>
    <m/>
    <m/>
    <m/>
    <m/>
    <m/>
    <n v="2279.5688622754401"/>
  </r>
  <r>
    <x v="57"/>
    <x v="57"/>
    <s v="Stratos"/>
    <s v="WRI1061081"/>
    <n v="150"/>
    <n v="38.678800000000003"/>
    <n v="21.325399999999998"/>
    <x v="0"/>
    <m/>
    <m/>
    <m/>
    <x v="14"/>
    <m/>
    <s v="Global Reservoir and Dam Database"/>
    <s v="http://sedac.ciesin.columbia.edu/data/collection/grand-v32"/>
    <s v="WRI"/>
    <m/>
    <m/>
    <m/>
    <m/>
    <m/>
    <n v="197.386461011139"/>
  </r>
  <r>
    <x v="57"/>
    <x v="57"/>
    <s v="Stroussi Solar Power Plant"/>
    <s v="WRI1026617"/>
    <n v="6.4"/>
    <n v="37.9009"/>
    <n v="21.2364"/>
    <x v="7"/>
    <m/>
    <m/>
    <m/>
    <x v="0"/>
    <s v="Enel Green Power Hellas SA"/>
    <s v="Enel Green Power"/>
    <s v="http://environmentalreport2012.enel.com/files/grecia_en.pdf"/>
    <s v="WRI"/>
    <m/>
    <m/>
    <m/>
    <m/>
    <m/>
    <n v="223.46961325966799"/>
  </r>
  <r>
    <x v="57"/>
    <x v="57"/>
    <s v="Sykia"/>
    <s v="WRI1061080"/>
    <n v="160"/>
    <n v="39.313600000000001"/>
    <n v="21.413"/>
    <x v="0"/>
    <m/>
    <m/>
    <m/>
    <x v="0"/>
    <m/>
    <s v="Global Reservoir and Dam Database"/>
    <s v="http://users.itia.ntua.gr/nikos/dams/list%20of%20dams/r_Aliakmonas/aliakmonas%20dams.htm"/>
    <s v="WRI"/>
    <m/>
    <m/>
    <m/>
    <m/>
    <m/>
    <n v="210.54555841188201"/>
  </r>
  <r>
    <x v="57"/>
    <x v="57"/>
    <s v="TSIKNA PRINIAS PROFITIS ILIAS PYRGARI"/>
    <s v="WRI1026627"/>
    <n v="11.2"/>
    <n v="38.286299999999997"/>
    <n v="24.238600000000002"/>
    <x v="4"/>
    <m/>
    <m/>
    <m/>
    <x v="62"/>
    <s v="TERNA"/>
    <s v="TERNA"/>
    <s v="http://www.terna-energy.com/activities/?EntryId=3a45cd7b-b8c9-4893-bfc2-4d24069c1e4e&amp;catid=67e8558e-78c1-44cc-9d53-56994d9e6f7e&amp;countryId=5a53c3a7-cff0-49a4-ba90-5538b3418e40"/>
    <s v="WRI"/>
    <m/>
    <m/>
    <m/>
    <m/>
    <m/>
    <n v="192.21586415445401"/>
  </r>
  <r>
    <x v="57"/>
    <x v="57"/>
    <s v="TSILIKOKA"/>
    <s v="WRI1026637"/>
    <n v="21"/>
    <n v="38.331299999999999"/>
    <n v="24.192599999999999"/>
    <x v="4"/>
    <m/>
    <m/>
    <m/>
    <x v="94"/>
    <s v="TERNA"/>
    <s v="TERNA"/>
    <s v="http://www.terna-energy.com/activities/?EntryId=09fa7ebf-932b-426b-b7cf-e8fe2170979c&amp;catid=67e8558e-78c1-44cc-9d53-56994d9e6f7e&amp;countryId=5a53c3a7-cff0-49a4-ba90-5538b3418e40"/>
    <s v="WRI"/>
    <m/>
    <m/>
    <m/>
    <m/>
    <m/>
    <n v="360.40474528960198"/>
  </r>
  <r>
    <x v="57"/>
    <x v="57"/>
    <s v="TSOUKA TSOUGARI"/>
    <s v="WRI1026622"/>
    <n v="12"/>
    <n v="38.271299999999997"/>
    <n v="24.236599999999999"/>
    <x v="4"/>
    <m/>
    <m/>
    <m/>
    <x v="94"/>
    <s v="TERNA"/>
    <s v="TERNA"/>
    <s v="http://www.terna-energy.com/activities/?catid=67e8558e-78c1-44cc-9d53-56994d9e6f7e&amp;countryId=5a53c3a7-cff0-49a4-ba90-5538b3418e40"/>
    <s v="WRI"/>
    <m/>
    <m/>
    <m/>
    <m/>
    <m/>
    <n v="205.94556873691499"/>
  </r>
  <r>
    <x v="57"/>
    <x v="57"/>
    <s v="Thessaloniki Power Plant"/>
    <s v="WRI1061106"/>
    <n v="390"/>
    <n v="40.687199999999997"/>
    <n v="22.885000000000002"/>
    <x v="1"/>
    <m/>
    <m/>
    <m/>
    <x v="90"/>
    <s v="Elpedison Energy"/>
    <s v="Hellenic Association of Independent Power Producers"/>
    <s v="http://haipp.gr/en/power-plants"/>
    <s v="GEODB"/>
    <m/>
    <m/>
    <m/>
    <m/>
    <m/>
    <n v="507.71181556195899"/>
  </r>
  <r>
    <x v="57"/>
    <x v="57"/>
    <s v="Thissavros"/>
    <s v="WRI1061074"/>
    <n v="381"/>
    <n v="41.353700000000003"/>
    <n v="24.3629"/>
    <x v="0"/>
    <m/>
    <m/>
    <m/>
    <x v="32"/>
    <m/>
    <s v="Global Reservoir and Dam Database"/>
    <s v="http://sedac.ciesin.columbia.edu/data/collection/grand-v21"/>
    <s v="WRI"/>
    <m/>
    <m/>
    <m/>
    <m/>
    <m/>
    <n v="501.36161096829397"/>
  </r>
  <r>
    <x v="57"/>
    <x v="57"/>
    <s v="Thisvi Power Station"/>
    <s v="WRI1061104"/>
    <n v="421"/>
    <n v="38.236499999999999"/>
    <n v="22.95"/>
    <x v="1"/>
    <m/>
    <m/>
    <m/>
    <x v="8"/>
    <s v="Elpedison Energy"/>
    <s v="Hellenic Association of Independent Power Producers"/>
    <s v="http://haipp.gr/en/power-plants"/>
    <s v="WRI"/>
    <m/>
    <m/>
    <m/>
    <m/>
    <m/>
    <n v="548.06839577329401"/>
  </r>
  <r>
    <x v="57"/>
    <x v="57"/>
    <s v="Thiva Solar Power Plant"/>
    <s v="WRI1026618"/>
    <n v="5"/>
    <n v="38.373899999999999"/>
    <n v="23.3613"/>
    <x v="7"/>
    <m/>
    <m/>
    <m/>
    <x v="0"/>
    <s v="Energa Fotovoltaika SA"/>
    <s v="Biosar"/>
    <s v="http://en.biosar.gr/article.asp?catid=31186&amp;subid=2&amp;pubid=15361420"/>
    <s v="WRI"/>
    <m/>
    <m/>
    <m/>
    <m/>
    <m/>
    <n v="174.585635359116"/>
  </r>
  <r>
    <x v="57"/>
    <x v="57"/>
    <s v="Tripolis Solar Power Plant"/>
    <s v="WRI1026619"/>
    <n v="2"/>
    <n v="37.511600000000001"/>
    <n v="22.418099999999999"/>
    <x v="7"/>
    <m/>
    <m/>
    <m/>
    <x v="0"/>
    <s v="Rokas Heliaki II EPE"/>
    <s v="Biosar"/>
    <s v="http://en.biosar.gr/article.asp?catid=31187&amp;subid=2&amp;pubid=15361425"/>
    <s v="WRI"/>
    <m/>
    <m/>
    <m/>
    <m/>
    <m/>
    <n v="69.834254143646305"/>
  </r>
  <r>
    <x v="57"/>
    <x v="57"/>
    <s v="Volos Solar Power Plant"/>
    <s v="WRI1026620"/>
    <n v="2"/>
    <n v="39.3675"/>
    <n v="22.8825"/>
    <x v="7"/>
    <m/>
    <m/>
    <m/>
    <x v="0"/>
    <m/>
    <s v="Exenewable"/>
    <s v="http://www.exenewable.com/projectProfile.asp?id=20846"/>
    <s v="WRI"/>
    <m/>
    <m/>
    <m/>
    <m/>
    <m/>
    <n v="69.834254143646305"/>
  </r>
  <r>
    <x v="58"/>
    <x v="58"/>
    <s v="Aguacapa"/>
    <s v="WRI1061383"/>
    <n v="90"/>
    <n v="14.29"/>
    <n v="-90.504999999999995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268.5"/>
    <n v="433.02897975386998"/>
  </r>
  <r>
    <x v="58"/>
    <x v="58"/>
    <s v="Arizona Vapor"/>
    <s v="WRI1061414"/>
    <n v="170"/>
    <n v="13.96"/>
    <n v="-90.798000000000002"/>
    <x v="3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4.0999999999999996"/>
    <n v="261.37888956680899"/>
  </r>
  <r>
    <x v="58"/>
    <x v="58"/>
    <s v="Biomass"/>
    <s v="WRI1061438"/>
    <n v="119"/>
    <n v="14.12"/>
    <n v="-90.93"/>
    <x v="9"/>
    <m/>
    <m/>
    <m/>
    <x v="29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0"/>
    <n v="305.03806385638001"/>
  </r>
  <r>
    <x v="58"/>
    <x v="58"/>
    <s v="Candelaria"/>
    <s v="WRI1061384"/>
    <n v="4.5999999999999996"/>
    <n v="15.4"/>
    <n v="-89.763000000000005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27"/>
    <n v="22.132592298531101"/>
  </r>
  <r>
    <x v="58"/>
    <x v="58"/>
    <s v="Chixoy"/>
    <s v="WRI1061386"/>
    <n v="300"/>
    <n v="15.28"/>
    <n v="-90.491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1205.4000000000001"/>
    <n v="1443.4299325129"/>
  </r>
  <r>
    <x v="58"/>
    <x v="58"/>
    <s v="Choloma"/>
    <s v="WRI1061387"/>
    <n v="9.6999999999999993"/>
    <n v="15.44"/>
    <n v="-89.74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30.5"/>
    <n v="46.670901151250497"/>
  </r>
  <r>
    <x v="58"/>
    <x v="58"/>
    <s v="Concepcion"/>
    <s v="WRI1061439"/>
    <n v="27.5"/>
    <n v="14.33"/>
    <n v="-90.787000000000006"/>
    <x v="9"/>
    <m/>
    <m/>
    <m/>
    <x v="85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105.8"/>
    <n v="70.491989546642401"/>
  </r>
  <r>
    <x v="58"/>
    <x v="58"/>
    <s v="Costa Sur"/>
    <s v="WRI1061415"/>
    <n v="30.2"/>
    <n v="14.17"/>
    <n v="-90.671999999999997"/>
    <x v="6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216.9"/>
    <n v="97.9045788185948"/>
  </r>
  <r>
    <x v="58"/>
    <x v="58"/>
    <s v="DARSA"/>
    <s v="WRI1061426"/>
    <n v="5"/>
    <n v="14.33"/>
    <n v="-91.01"/>
    <x v="3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0"/>
    <n v="7.68761439902379"/>
  </r>
  <r>
    <x v="58"/>
    <x v="58"/>
    <s v="El Canada"/>
    <s v="WRI1061388"/>
    <n v="48.1"/>
    <n v="14.69"/>
    <n v="-91.531999999999996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176"/>
    <n v="231.42993251290099"/>
  </r>
  <r>
    <x v="58"/>
    <x v="58"/>
    <s v="El Capulin"/>
    <s v="WRI1061389"/>
    <n v="3.5"/>
    <n v="14.36"/>
    <n v="-90.91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0"/>
    <n v="16.8400158793171"/>
  </r>
  <r>
    <x v="58"/>
    <x v="58"/>
    <s v="El Cobano"/>
    <s v="WRI1061390"/>
    <n v="11"/>
    <n v="14.18"/>
    <n v="-90.602999999999994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27.2"/>
    <n v="52.925764192139702"/>
  </r>
  <r>
    <x v="58"/>
    <x v="58"/>
    <s v="El Manantial"/>
    <s v="WRI1061391"/>
    <n v="3.8"/>
    <n v="14.66"/>
    <n v="-91.628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0"/>
    <n v="18.283445811829999"/>
  </r>
  <r>
    <x v="58"/>
    <x v="58"/>
    <s v="El Pilar"/>
    <s v="WRI1061440"/>
    <n v="33.4"/>
    <n v="14.54"/>
    <n v="-91.587999999999994"/>
    <x v="9"/>
    <m/>
    <m/>
    <m/>
    <x v="72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0"/>
    <n v="85.615725485740199"/>
  </r>
  <r>
    <x v="58"/>
    <x v="58"/>
    <s v="El Porvenir"/>
    <s v="WRI1061392"/>
    <n v="2.2999999999999998"/>
    <n v="14.96"/>
    <n v="-91.944999999999993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0"/>
    <n v="11.066296149265501"/>
  </r>
  <r>
    <x v="58"/>
    <x v="58"/>
    <s v="El Recreo"/>
    <s v="WRI1061393"/>
    <n v="26"/>
    <n v="14.65"/>
    <n v="-91.572999999999993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99.1"/>
    <n v="125.097260817784"/>
  </r>
  <r>
    <x v="58"/>
    <x v="58"/>
    <s v="El Salto"/>
    <s v="WRI1061394"/>
    <n v="2"/>
    <n v="14.33"/>
    <n v="-90.748999999999995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0"/>
    <n v="9.6228662167526799"/>
  </r>
  <r>
    <x v="58"/>
    <x v="58"/>
    <s v="Electro Generacion Cristal Bunker"/>
    <s v="WRI1061427"/>
    <n v="10"/>
    <n v="15.53"/>
    <n v="-89.335999999999999"/>
    <x v="3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0"/>
    <n v="15.3752287980475"/>
  </r>
  <r>
    <x v="58"/>
    <x v="58"/>
    <s v="Electrogeneracion"/>
    <s v="WRI1061428"/>
    <n v="15.8"/>
    <n v="14.46"/>
    <n v="-90.635999999999996"/>
    <x v="3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36.4"/>
    <n v="24.292861500915102"/>
  </r>
  <r>
    <x v="58"/>
    <x v="58"/>
    <s v="Escuintla Gas 3"/>
    <s v="WRI1061423"/>
    <n v="35"/>
    <n v="14.26"/>
    <n v="-90.796999999999997"/>
    <x v="3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0.08"/>
    <n v="53.813300793166498"/>
  </r>
  <r>
    <x v="58"/>
    <x v="58"/>
    <s v="Escuintla Gas 5"/>
    <s v="WRI1061421"/>
    <n v="41.9"/>
    <n v="14.26"/>
    <n v="-90.798000000000002"/>
    <x v="3"/>
    <m/>
    <m/>
    <m/>
    <x v="3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7.0000000000000007E-2"/>
    <n v="64.422208663819404"/>
  </r>
  <r>
    <x v="58"/>
    <x v="58"/>
    <s v="GECSA"/>
    <s v="WRI1061429"/>
    <n v="53.5"/>
    <n v="14.66"/>
    <n v="-90.831999999999994"/>
    <x v="3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0"/>
    <n v="82.257474069554604"/>
  </r>
  <r>
    <x v="58"/>
    <x v="58"/>
    <s v="GENOR"/>
    <s v="WRI1061431"/>
    <n v="46.2"/>
    <n v="15.69"/>
    <n v="-88.575999999999993"/>
    <x v="3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160.9"/>
    <n v="71.033557046979794"/>
  </r>
  <r>
    <x v="58"/>
    <x v="58"/>
    <s v="GENOSA"/>
    <s v="WRI1061432"/>
    <n v="18.600000000000001"/>
    <n v="13.96"/>
    <n v="-90.81"/>
    <x v="3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5.3"/>
    <n v="28.597925564368499"/>
  </r>
  <r>
    <x v="58"/>
    <x v="58"/>
    <s v="Generadora Progreso"/>
    <s v="WRI1061430"/>
    <n v="22"/>
    <n v="14.82"/>
    <n v="-90.289000000000001"/>
    <x v="3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0"/>
    <n v="33.825503355704697"/>
  </r>
  <r>
    <x v="58"/>
    <x v="58"/>
    <s v="Horus 1 y 2"/>
    <s v="WRI1061451"/>
    <n v="80"/>
    <n v="14.04"/>
    <n v="-90.36"/>
    <x v="7"/>
    <m/>
    <m/>
    <m/>
    <x v="13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130.29"/>
    <n v="6.5882352941176396"/>
  </r>
  <r>
    <x v="58"/>
    <x v="58"/>
    <s v="Industria Textiles Del Lago"/>
    <s v="WRI1061433"/>
    <n v="70"/>
    <n v="14.46"/>
    <n v="-90.637"/>
    <x v="3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149.69999999999999"/>
    <n v="107.626601586333"/>
  </r>
  <r>
    <x v="58"/>
    <x v="58"/>
    <s v="Jaguar Energy"/>
    <s v="WRI1061416"/>
    <n v="300"/>
    <n v="14.12"/>
    <n v="-90.721000000000004"/>
    <x v="6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223"/>
    <n v="972.56204124431997"/>
  </r>
  <r>
    <x v="58"/>
    <x v="58"/>
    <s v="Jurun Marinala"/>
    <s v="WRI1061395"/>
    <n v="60"/>
    <n v="14.39"/>
    <n v="-90.710999999999999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278.7"/>
    <n v="288.68598650258002"/>
  </r>
  <r>
    <x v="58"/>
    <x v="58"/>
    <s v="La Libertad"/>
    <s v="WRI1061417"/>
    <n v="20"/>
    <n v="14.5"/>
    <n v="-90.581000000000003"/>
    <x v="6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90.9"/>
    <n v="64.837469416288002"/>
  </r>
  <r>
    <x v="58"/>
    <x v="58"/>
    <s v="La Union"/>
    <s v="WRI1061441"/>
    <n v="78"/>
    <n v="14.27"/>
    <n v="-91.096000000000004"/>
    <x v="9"/>
    <m/>
    <m/>
    <m/>
    <x v="42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254.2"/>
    <n v="199.940915805022"/>
  </r>
  <r>
    <x v="58"/>
    <x v="58"/>
    <s v="Laguna Gas 1"/>
    <s v="WRI1061425"/>
    <n v="17"/>
    <n v="14.46"/>
    <n v="-90.582999999999998"/>
    <x v="3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10"/>
    <n v="26.1378889566809"/>
  </r>
  <r>
    <x v="58"/>
    <x v="58"/>
    <s v="Laguna Gas 2"/>
    <s v="WRI1061424"/>
    <n v="26"/>
    <n v="14.46"/>
    <n v="-90.581999999999994"/>
    <x v="3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0.54"/>
    <n v="39.975594874923701"/>
  </r>
  <r>
    <x v="58"/>
    <x v="58"/>
    <s v="Las Palmas"/>
    <s v="WRI1061434"/>
    <n v="89"/>
    <n v="14.27"/>
    <n v="-90.802999999999997"/>
    <x v="3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99.5"/>
    <n v="136.839536302623"/>
  </r>
  <r>
    <x v="58"/>
    <x v="58"/>
    <s v="Las Palmas II"/>
    <s v="WRI1061418"/>
    <n v="83"/>
    <n v="14.26"/>
    <n v="-90.8"/>
    <x v="6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232.9"/>
    <n v="269.075498077595"/>
  </r>
  <r>
    <x v="58"/>
    <x v="58"/>
    <s v="Las Vacas"/>
    <s v="WRI1061396"/>
    <n v="39"/>
    <n v="14.76"/>
    <n v="-90.5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87.4"/>
    <n v="187.64589122667701"/>
  </r>
  <r>
    <x v="58"/>
    <x v="58"/>
    <s v="Los Esclavos"/>
    <s v="WRI1061397"/>
    <n v="15"/>
    <n v="14.25"/>
    <n v="-90.277000000000001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45.7"/>
    <n v="72.171496625645105"/>
  </r>
  <r>
    <x v="58"/>
    <x v="58"/>
    <s v="Madre Tierra"/>
    <s v="WRI1061442"/>
    <n v="28"/>
    <n v="14.35"/>
    <n v="-91.064999999999998"/>
    <x v="9"/>
    <m/>
    <m/>
    <m/>
    <x v="32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144.19999999999999"/>
    <n v="71.773662083854106"/>
  </r>
  <r>
    <x v="58"/>
    <x v="58"/>
    <s v="Magdalena"/>
    <s v="WRI1061443"/>
    <n v="145"/>
    <n v="14.12"/>
    <n v="-90.932000000000002"/>
    <x v="9"/>
    <m/>
    <m/>
    <m/>
    <x v="85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999.9"/>
    <n v="371.68503579138701"/>
  </r>
  <r>
    <x v="58"/>
    <x v="58"/>
    <s v="Matanzas"/>
    <s v="WRI1061398"/>
    <n v="12"/>
    <n v="15.11"/>
    <n v="-90.191000000000003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56.4"/>
    <n v="57.737197300516002"/>
  </r>
  <r>
    <x v="58"/>
    <x v="58"/>
    <s v="Monte Cristo"/>
    <s v="WRI1061399"/>
    <n v="13.5"/>
    <n v="14.67"/>
    <n v="-91.546999999999997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48.1"/>
    <n v="64.954346963080596"/>
  </r>
  <r>
    <x v="58"/>
    <x v="58"/>
    <s v="Olmeca I"/>
    <s v="WRI1029268"/>
    <n v="3.8"/>
    <n v="14.22"/>
    <n v="-91.399000000000001"/>
    <x v="8"/>
    <m/>
    <m/>
    <m/>
    <x v="13"/>
    <m/>
    <s v="CDM"/>
    <s v="https://cdm.unfccc.int/Projects/DB/ICONTEC1356727327.56/view"/>
    <s v="Guatemala Energy Data Visualization Center at Universidad Rafael Landivar"/>
    <m/>
    <m/>
    <m/>
    <m/>
    <m/>
    <n v="0"/>
  </r>
  <r>
    <x v="58"/>
    <x v="58"/>
    <s v="Olmeca III"/>
    <s v="WRI1029269"/>
    <n v="2.1"/>
    <n v="14.64"/>
    <n v="-92.149000000000001"/>
    <x v="8"/>
    <m/>
    <m/>
    <m/>
    <x v="13"/>
    <m/>
    <s v="CDM"/>
    <s v="https://cdm.unfccc.int/Projects/DB/SGS-UKL1244558254.22/view"/>
    <s v="Guatemala Energy Data Visualization Center at Universidad Rafael Landivar"/>
    <m/>
    <m/>
    <m/>
    <m/>
    <m/>
    <n v="0"/>
  </r>
  <r>
    <x v="58"/>
    <x v="58"/>
    <s v="OrtitlÃ¡n"/>
    <s v="WRI1061454"/>
    <n v="25.2"/>
    <n v="14.41"/>
    <n v="-90.606999999999999"/>
    <x v="11"/>
    <m/>
    <m/>
    <m/>
    <x v="17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137"/>
    <n v="115.695167286245"/>
  </r>
  <r>
    <x v="58"/>
    <x v="58"/>
    <s v="Oxec"/>
    <s v="WRI1061400"/>
    <n v="26.1"/>
    <n v="15.59"/>
    <n v="-89.727999999999994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15.8"/>
    <n v="125.578404128622"/>
  </r>
  <r>
    <x v="58"/>
    <x v="58"/>
    <s v="Palin II"/>
    <s v="WRI1061401"/>
    <n v="5.8"/>
    <n v="14.4"/>
    <n v="-90.703000000000003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19.600000000000001"/>
    <n v="27.9063120285827"/>
  </r>
  <r>
    <x v="58"/>
    <x v="58"/>
    <s v="Palo Gordo"/>
    <s v="WRI1061444"/>
    <n v="76.900000000000006"/>
    <n v="14.49"/>
    <n v="-91.397999999999996"/>
    <x v="9"/>
    <m/>
    <m/>
    <m/>
    <x v="29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173.5"/>
    <n v="197.12123622315599"/>
  </r>
  <r>
    <x v="58"/>
    <x v="58"/>
    <s v="Palo Viejo"/>
    <s v="WRI1061402"/>
    <n v="85"/>
    <n v="15.5"/>
    <n v="-90.873999999999995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298.2"/>
    <n v="408.97181421198798"/>
  </r>
  <r>
    <x v="58"/>
    <x v="58"/>
    <s v="Panan"/>
    <s v="WRI1061403"/>
    <n v="7.3"/>
    <n v="14.56"/>
    <n v="-91.363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24.5"/>
    <n v="35.123461691147199"/>
  </r>
  <r>
    <x v="58"/>
    <x v="58"/>
    <s v="Pantaleon"/>
    <s v="WRI1061445"/>
    <n v="82"/>
    <n v="14.33"/>
    <n v="-90.992999999999995"/>
    <x v="9"/>
    <m/>
    <m/>
    <m/>
    <x v="79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386.9"/>
    <n v="210.19429610271499"/>
  </r>
  <r>
    <x v="58"/>
    <x v="58"/>
    <s v="Pasabien"/>
    <s v="WRI1061404"/>
    <n v="12.8"/>
    <n v="15.06"/>
    <n v="-89.710999999999999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37.4"/>
    <n v="61.586343787217103"/>
  </r>
  <r>
    <x v="58"/>
    <x v="58"/>
    <s v="Poliwatt"/>
    <s v="WRI1061435"/>
    <n v="129.4"/>
    <n v="13.92"/>
    <n v="-90.786000000000001"/>
    <x v="3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0"/>
    <n v="198.95546064673499"/>
  </r>
  <r>
    <x v="58"/>
    <x v="58"/>
    <s v="Poza Verde"/>
    <s v="WRI1061405"/>
    <n v="12.5"/>
    <n v="14.32"/>
    <n v="-90.462999999999994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40.6"/>
    <n v="60.142913854704197"/>
  </r>
  <r>
    <x v="58"/>
    <x v="58"/>
    <s v="Puerto Quetzal Power"/>
    <s v="WRI1061436"/>
    <n v="59"/>
    <n v="13.92"/>
    <n v="-90.786000000000001"/>
    <x v="3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86.2"/>
    <n v="90.713849908480697"/>
  </r>
  <r>
    <x v="58"/>
    <x v="58"/>
    <s v="Renace"/>
    <s v="WRI1061406"/>
    <n v="68.099999999999994"/>
    <n v="15.5"/>
    <n v="-90.174000000000007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218.3"/>
    <n v="327.658594680428"/>
  </r>
  <r>
    <x v="58"/>
    <x v="58"/>
    <s v="Rio Bobos"/>
    <s v="WRI1061407"/>
    <n v="10"/>
    <n v="15.36"/>
    <n v="-88.725999999999999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44.8"/>
    <n v="48.114331083763403"/>
  </r>
  <r>
    <x v="58"/>
    <x v="58"/>
    <s v="SIDEGUA"/>
    <s v="WRI1061437"/>
    <n v="44"/>
    <n v="14.24"/>
    <n v="-90.816999999999993"/>
    <x v="3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0"/>
    <n v="67.651006711409394"/>
  </r>
  <r>
    <x v="58"/>
    <x v="58"/>
    <s v="San Antonio El Sitio"/>
    <s v="WRI1061452"/>
    <n v="48"/>
    <n v="14.36"/>
    <n v="-90.555999999999997"/>
    <x v="4"/>
    <m/>
    <m/>
    <m/>
    <x v="13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122.38"/>
    <n v="0"/>
  </r>
  <r>
    <x v="58"/>
    <x v="58"/>
    <s v="San Diego"/>
    <s v="WRI1061446"/>
    <n v="5"/>
    <n v="14.37"/>
    <n v="-90.805999999999997"/>
    <x v="9"/>
    <m/>
    <m/>
    <m/>
    <x v="101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0"/>
    <n v="12.8167253721168"/>
  </r>
  <r>
    <x v="58"/>
    <x v="58"/>
    <s v="San Isidro"/>
    <s v="WRI1061408"/>
    <n v="3.9"/>
    <n v="15.1"/>
    <n v="-90.117999999999995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0"/>
    <n v="18.764589122667701"/>
  </r>
  <r>
    <x v="58"/>
    <x v="58"/>
    <s v="San Jose"/>
    <s v="WRI1061419"/>
    <n v="139"/>
    <n v="14.16"/>
    <n v="-90.787000000000006"/>
    <x v="6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1044.7"/>
    <n v="450.62041244320102"/>
  </r>
  <r>
    <x v="58"/>
    <x v="58"/>
    <s v="Santa Ana"/>
    <s v="WRI1061447"/>
    <n v="104.5"/>
    <n v="14.24"/>
    <n v="-90.841999999999999"/>
    <x v="9"/>
    <m/>
    <m/>
    <m/>
    <x v="42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372.7"/>
    <n v="267.86956027724102"/>
  </r>
  <r>
    <x v="58"/>
    <x v="58"/>
    <s v="Santa Lucia"/>
    <s v="WRI1061448"/>
    <n v="44"/>
    <n v="14.35"/>
    <n v="-91.063999999999993"/>
    <x v="9"/>
    <m/>
    <m/>
    <m/>
    <x v="29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0"/>
    <n v="112.787183274627"/>
  </r>
  <r>
    <x v="58"/>
    <x v="58"/>
    <s v="Santa Maria"/>
    <s v="WRI1061409"/>
    <n v="6"/>
    <n v="14.72"/>
    <n v="-91.522999999999996"/>
    <x v="0"/>
    <m/>
    <m/>
    <m/>
    <x v="127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0"/>
    <n v="28.868598650258001"/>
  </r>
  <r>
    <x v="58"/>
    <x v="58"/>
    <s v="Santa Teresa"/>
    <s v="WRI1061410"/>
    <n v="17"/>
    <n v="15.3"/>
    <n v="-90.143000000000001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59.6"/>
    <n v="81.794362842397703"/>
  </r>
  <r>
    <x v="58"/>
    <x v="58"/>
    <s v="Secacao"/>
    <s v="WRI1061411"/>
    <n v="16.5"/>
    <n v="15.41"/>
    <n v="-89.778999999999996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104.7"/>
    <n v="79.3886462882096"/>
  </r>
  <r>
    <x v="58"/>
    <x v="58"/>
    <s v="Sibo"/>
    <s v="WRI1029289"/>
    <n v="5"/>
    <n v="14.98"/>
    <n v="-89.650999999999996"/>
    <x v="7"/>
    <m/>
    <m/>
    <m/>
    <x v="29"/>
    <s v="Scati"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8.6999999999999993"/>
    <n v="0.41176470588235198"/>
  </r>
  <r>
    <x v="58"/>
    <x v="58"/>
    <s v="Stewart &amp; Stevenson"/>
    <s v="WRI1061422"/>
    <n v="51"/>
    <n v="14.26"/>
    <n v="-90.799000000000007"/>
    <x v="3"/>
    <m/>
    <m/>
    <m/>
    <x v="42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0"/>
    <n v="78.413666870042704"/>
  </r>
  <r>
    <x v="58"/>
    <x v="58"/>
    <s v="Tampa"/>
    <s v="WRI1061420"/>
    <n v="80"/>
    <n v="14.25"/>
    <n v="-90.807000000000002"/>
    <x v="3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0"/>
    <n v="123.00183038438"/>
  </r>
  <r>
    <x v="58"/>
    <x v="58"/>
    <s v="Trinidad"/>
    <s v="WRI1061449"/>
    <n v="86.8"/>
    <n v="14.15"/>
    <n v="-90.840999999999994"/>
    <x v="9"/>
    <m/>
    <m/>
    <m/>
    <x v="19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167.4"/>
    <n v="222.498352459947"/>
  </r>
  <r>
    <x v="58"/>
    <x v="58"/>
    <s v="Tulula"/>
    <s v="WRI1061450"/>
    <n v="50"/>
    <n v="14.51"/>
    <n v="-91.585999999999999"/>
    <x v="9"/>
    <m/>
    <m/>
    <m/>
    <x v="62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93.6"/>
    <n v="128.16725372116801"/>
  </r>
  <r>
    <x v="58"/>
    <x v="58"/>
    <s v="Viento Blanco"/>
    <s v="WRI1029291"/>
    <n v="23.1"/>
    <n v="14.36"/>
    <n v="-90.555999999999997"/>
    <x v="4"/>
    <m/>
    <m/>
    <m/>
    <x v="13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92.7"/>
    <n v="0"/>
  </r>
  <r>
    <x v="58"/>
    <x v="58"/>
    <s v="Vision de Aguila"/>
    <s v="WRI1061412"/>
    <n v="2.1"/>
    <n v="15.6"/>
    <n v="-90.397999999999996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7"/>
    <n v="10.1040095275903"/>
  </r>
  <r>
    <x v="58"/>
    <x v="58"/>
    <s v="Xacbal"/>
    <s v="WRI1061413"/>
    <n v="94"/>
    <n v="15.62"/>
    <n v="-91.084999999999994"/>
    <x v="0"/>
    <m/>
    <m/>
    <m/>
    <x v="0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369.9"/>
    <n v="452.274712187376"/>
  </r>
  <r>
    <x v="58"/>
    <x v="58"/>
    <s v="Zunil"/>
    <s v="WRI1061453"/>
    <n v="28.6"/>
    <n v="14.77"/>
    <n v="-91.504999999999995"/>
    <x v="11"/>
    <m/>
    <m/>
    <m/>
    <x v="54"/>
    <m/>
    <s v="Guatemala Energy Data Visualization Center at Universidad Rafael Landivar"/>
    <s v="http://incyt.org/indicadores/#1495159742418-0490dafa-25d5"/>
    <s v="Guatemala Energy Data Visualization Center at Universidad Rafael Landivar"/>
    <m/>
    <m/>
    <m/>
    <m/>
    <n v="135.47999999999999"/>
    <n v="131.304832713754"/>
  </r>
  <r>
    <x v="59"/>
    <x v="59"/>
    <s v="Boke"/>
    <s v="WRI1023079"/>
    <n v="45"/>
    <n v="10.933299999999999"/>
    <n v="-14.3"/>
    <x v="0"/>
    <m/>
    <m/>
    <m/>
    <x v="0"/>
    <m/>
    <s v="African Development Bank Group"/>
    <s v="http://powerafrica.opendataforafrica.org"/>
    <s v="Power Africa"/>
    <m/>
    <m/>
    <m/>
    <m/>
    <m/>
    <m/>
  </r>
  <r>
    <x v="59"/>
    <x v="59"/>
    <s v="Donkea"/>
    <s v="WRI1023080"/>
    <n v="15"/>
    <n v="9.9499999999999993"/>
    <n v="-12.994999999999999"/>
    <x v="0"/>
    <m/>
    <m/>
    <m/>
    <x v="0"/>
    <m/>
    <s v="African Development Bank Group"/>
    <s v="http://powerafrica.opendataforafrica.org"/>
    <s v="Power Africa"/>
    <m/>
    <m/>
    <m/>
    <m/>
    <m/>
    <m/>
  </r>
  <r>
    <x v="59"/>
    <x v="59"/>
    <s v="Garafiri"/>
    <s v="WRI1023081"/>
    <n v="75"/>
    <n v="10.5283"/>
    <n v="-12.663500000000001"/>
    <x v="0"/>
    <m/>
    <m/>
    <m/>
    <x v="0"/>
    <m/>
    <s v="African Development Bank Group"/>
    <s v="http://powerafrica.opendataforafrica.org"/>
    <s v="Power Africa"/>
    <m/>
    <m/>
    <m/>
    <m/>
    <m/>
    <m/>
  </r>
  <r>
    <x v="59"/>
    <x v="59"/>
    <s v="Grandes Chutes"/>
    <s v="WRI1023082"/>
    <n v="28.32"/>
    <n v="9.9210999999999991"/>
    <n v="-13.098599999999999"/>
    <x v="0"/>
    <m/>
    <m/>
    <m/>
    <x v="0"/>
    <m/>
    <s v="African Development Bank Group"/>
    <s v="http://powerafrica.opendataforafrica.org"/>
    <s v="Power Africa"/>
    <m/>
    <m/>
    <m/>
    <m/>
    <m/>
    <m/>
  </r>
  <r>
    <x v="59"/>
    <x v="59"/>
    <s v="Kaleta"/>
    <s v="WRI1023083"/>
    <n v="240"/>
    <n v="10.4627"/>
    <n v="-13.2765"/>
    <x v="0"/>
    <m/>
    <m/>
    <m/>
    <x v="0"/>
    <m/>
    <s v="African Development Bank Group"/>
    <s v="http://powerafrica.opendataforafrica.org"/>
    <s v="Power Africa"/>
    <m/>
    <m/>
    <m/>
    <m/>
    <m/>
    <m/>
  </r>
  <r>
    <x v="59"/>
    <x v="59"/>
    <s v="Kamsar"/>
    <s v="WRI1023084"/>
    <n v="26.28"/>
    <n v="10.666700000000001"/>
    <n v="-14.6"/>
    <x v="3"/>
    <m/>
    <m/>
    <m/>
    <x v="0"/>
    <m/>
    <s v="African Development Bank Group"/>
    <s v="http://powerafrica.opendataforafrica.org"/>
    <s v="Power Africa"/>
    <m/>
    <m/>
    <m/>
    <m/>
    <m/>
    <m/>
  </r>
  <r>
    <x v="59"/>
    <x v="59"/>
    <s v="Sangaredi"/>
    <s v="WRI1023085"/>
    <n v="16.57"/>
    <n v="11.097"/>
    <n v="-13.79"/>
    <x v="3"/>
    <m/>
    <m/>
    <m/>
    <x v="0"/>
    <m/>
    <s v="African Development Bank Group"/>
    <s v="http://powerafrica.opendataforafrica.org"/>
    <s v="Power Africa"/>
    <m/>
    <m/>
    <m/>
    <m/>
    <m/>
    <m/>
  </r>
  <r>
    <x v="59"/>
    <x v="59"/>
    <s v="Tinkisso"/>
    <s v="WRI1023086"/>
    <n v="15"/>
    <n v="10.75"/>
    <n v="-11.1167"/>
    <x v="0"/>
    <m/>
    <m/>
    <m/>
    <x v="0"/>
    <m/>
    <s v="African Development Bank Group"/>
    <s v="http://powerafrica.opendataforafrica.org"/>
    <s v="Power Africa"/>
    <m/>
    <m/>
    <m/>
    <m/>
    <m/>
    <m/>
  </r>
  <r>
    <x v="59"/>
    <x v="59"/>
    <s v="Tombo"/>
    <s v="WRI1023087"/>
    <n v="49.25"/>
    <n v="9.5091999999999999"/>
    <n v="-13.712199999999999"/>
    <x v="3"/>
    <m/>
    <m/>
    <m/>
    <x v="0"/>
    <m/>
    <s v="African Development Bank Group"/>
    <s v="http://powerafrica.opendataforafrica.org"/>
    <s v="Power Africa"/>
    <m/>
    <m/>
    <m/>
    <m/>
    <m/>
    <m/>
  </r>
  <r>
    <x v="60"/>
    <x v="60"/>
    <s v="Bissau"/>
    <s v="WRI1023078"/>
    <n v="18.236999999999998"/>
    <n v="11.8833"/>
    <n v="-15.6333"/>
    <x v="3"/>
    <m/>
    <m/>
    <m/>
    <x v="0"/>
    <m/>
    <s v="African Development Bank Group"/>
    <s v="http://powerafrica.opendataforafrica.org"/>
    <s v="Power Africa"/>
    <m/>
    <m/>
    <m/>
    <m/>
    <m/>
    <m/>
  </r>
  <r>
    <x v="61"/>
    <x v="61"/>
    <s v="Kingston 1"/>
    <s v="WRI1022994"/>
    <n v="22"/>
    <n v="6.8136000000000001"/>
    <n v="-58.164900000000003"/>
    <x v="3"/>
    <m/>
    <m/>
    <m/>
    <x v="0"/>
    <s v="Guyana Power &amp; Light"/>
    <s v="Guyana Power and Light"/>
    <s v="http://www.gplinc.net/sites/default/files/Uploaded%20Files/D&amp;E%20Programme%202013%20-%202017%20-%20F.pdf"/>
    <s v="WRI"/>
    <m/>
    <m/>
    <m/>
    <m/>
    <m/>
    <m/>
  </r>
  <r>
    <x v="61"/>
    <x v="61"/>
    <s v="Kingston 11"/>
    <s v="WRI1022995"/>
    <n v="36.299999999999997"/>
    <n v="6.8228"/>
    <n v="-58.165399999999998"/>
    <x v="3"/>
    <m/>
    <m/>
    <m/>
    <x v="0"/>
    <s v="Guyana Power &amp; Light"/>
    <s v="Guyana Power and Light"/>
    <s v="http://www.gplinc.net/sites/default/files/Uploaded%20Files/D&amp;E%20Programme%202013%20-%202017%20-%20F.pdf"/>
    <s v="WRI"/>
    <m/>
    <m/>
    <m/>
    <m/>
    <m/>
    <m/>
  </r>
  <r>
    <x v="61"/>
    <x v="61"/>
    <s v="Skeldon"/>
    <s v="WRI1023000"/>
    <n v="30"/>
    <n v="5.8803000000000001"/>
    <n v="-57.149700000000003"/>
    <x v="9"/>
    <m/>
    <m/>
    <m/>
    <x v="88"/>
    <s v="Guyana Power &amp; Light"/>
    <s v="Guyana Power and Light"/>
    <s v="http://www.gplinc.net/sites/default/files/Uploaded%20Files/D&amp;E%20Programme%202013%20-%202017%20-%20F.pdf"/>
    <s v="WRI"/>
    <m/>
    <m/>
    <m/>
    <m/>
    <m/>
    <m/>
  </r>
  <r>
    <x v="61"/>
    <x v="61"/>
    <s v="Versailles Power Station"/>
    <s v="WRI1022996"/>
    <n v="22"/>
    <n v="6.7891000000000004"/>
    <n v="-58.189300000000003"/>
    <x v="3"/>
    <m/>
    <m/>
    <m/>
    <x v="0"/>
    <s v="Guyana Power &amp; Light"/>
    <s v="Guyana Power and Light"/>
    <s v="http://www.gplinc.net/sites/default/files/Uploaded%20Files/D&amp;E%20Programme%202013%20-%202017%20-%20F.pdf"/>
    <s v="WRI"/>
    <m/>
    <m/>
    <m/>
    <m/>
    <m/>
    <m/>
  </r>
  <r>
    <x v="61"/>
    <x v="61"/>
    <s v="Vreed en Hoop"/>
    <s v="WRI1022998"/>
    <n v="26"/>
    <n v="6.8090000000000002"/>
    <n v="-58.179000000000002"/>
    <x v="3"/>
    <m/>
    <m/>
    <m/>
    <x v="0"/>
    <s v="Guyana Power &amp; Light"/>
    <s v="Guyana Power and Light"/>
    <s v="http://www.gplinc.net/sites/default/files/Uploaded%20Files/D&amp;E%20Programme%202013%20-%202017%20-%20F.pdf"/>
    <s v="WRI"/>
    <m/>
    <m/>
    <m/>
    <m/>
    <m/>
    <m/>
  </r>
  <r>
    <x v="62"/>
    <x v="62"/>
    <s v="Aura Solar 2"/>
    <s v="WRI1029374"/>
    <n v="61"/>
    <n v="13.2273"/>
    <n v="-87.209599999999995"/>
    <x v="7"/>
    <m/>
    <m/>
    <m/>
    <x v="13"/>
    <s v="Guass Energia"/>
    <s v="Guass Energia"/>
    <s v="http://www.aurasolar.com.mx/aura-solar-II.html"/>
    <s v="WRI"/>
    <m/>
    <m/>
    <m/>
    <m/>
    <m/>
    <n v="0"/>
  </r>
  <r>
    <x v="62"/>
    <x v="62"/>
    <s v="Azulosa"/>
    <s v="WRI1029344"/>
    <n v="4"/>
    <n v="15.2834"/>
    <n v="-87.888199999999998"/>
    <x v="9"/>
    <m/>
    <m/>
    <m/>
    <x v="0"/>
    <s v="Empresa Nacional De Energia Electrica"/>
    <s v="Empresa Nacional De Energia Electrica"/>
    <s v="http://www.enee.hn/index.php/centrales-hidroelectricas/85-descripcion-ch"/>
    <s v="WRI"/>
    <m/>
    <m/>
    <m/>
    <m/>
    <m/>
    <n v="41.84"/>
  </r>
  <r>
    <x v="62"/>
    <x v="62"/>
    <s v="Canaveral"/>
    <s v="WRI1029356"/>
    <n v="29"/>
    <n v="14.9816"/>
    <n v="-88.023200000000003"/>
    <x v="0"/>
    <m/>
    <m/>
    <m/>
    <x v="0"/>
    <s v="Empresa Nacional De Energia Electrica"/>
    <s v="Empresa Nacional De Energia Electrica"/>
    <s v="http://www.enee.hn/index.php/centrales-hidroelectricas/85-descripcion-ch"/>
    <s v="GEODB"/>
    <m/>
    <m/>
    <m/>
    <m/>
    <m/>
    <n v="146.47203835626999"/>
  </r>
  <r>
    <x v="62"/>
    <x v="62"/>
    <s v="Cerra de Hula"/>
    <s v="WRI1029371"/>
    <n v="126"/>
    <n v="13.9321"/>
    <n v="-87.232399999999998"/>
    <x v="4"/>
    <m/>
    <m/>
    <m/>
    <x v="0"/>
    <m/>
    <s v="CDM"/>
    <s v="https://cdm.unfccc.int/Projects/projsearch.html"/>
    <s v="WRI"/>
    <m/>
    <m/>
    <m/>
    <m/>
    <m/>
    <n v="398"/>
  </r>
  <r>
    <x v="62"/>
    <x v="62"/>
    <s v="Cerveceria"/>
    <s v="WRI1029380"/>
    <n v="2.4500000000000002"/>
    <n v="15.531700000000001"/>
    <n v="-88.022999999999996"/>
    <x v="8"/>
    <m/>
    <m/>
    <m/>
    <x v="0"/>
    <m/>
    <s v="CDM"/>
    <s v="https://cdm.unfccc.int/Projects/projsearch.html"/>
    <s v="WRI"/>
    <m/>
    <m/>
    <m/>
    <m/>
    <m/>
    <n v="0"/>
  </r>
  <r>
    <x v="62"/>
    <x v="62"/>
    <s v="Compania Azucarera Hondurena"/>
    <s v="WRI1029341"/>
    <n v="26"/>
    <n v="15.406499999999999"/>
    <n v="-88.000799999999998"/>
    <x v="9"/>
    <m/>
    <m/>
    <m/>
    <x v="0"/>
    <s v="Empresa Nacional De Energia Electrica"/>
    <s v="Empresa Nacional De Energia Electrica"/>
    <s v="http://www.enee.hn/index.php/centrales-hidroelectricas/85-descripcion-ch"/>
    <s v="WRI"/>
    <m/>
    <m/>
    <m/>
    <m/>
    <m/>
    <n v="271.95999999999998"/>
  </r>
  <r>
    <x v="62"/>
    <x v="62"/>
    <s v="Coronado"/>
    <s v="WRI1029381"/>
    <n v="6.1"/>
    <n v="15.1891"/>
    <n v="-85.750699999999995"/>
    <x v="0"/>
    <m/>
    <m/>
    <m/>
    <x v="0"/>
    <m/>
    <s v="CDM"/>
    <s v="https://cdm.unfccc.int/Projects/projsearch.html"/>
    <s v="WRI"/>
    <m/>
    <m/>
    <m/>
    <m/>
    <m/>
    <n v="30.809635654249998"/>
  </r>
  <r>
    <x v="62"/>
    <x v="62"/>
    <s v="Cuyamapa"/>
    <s v="WRI1029368"/>
    <n v="12.8"/>
    <n v="15.2517"/>
    <n v="-87.572500000000005"/>
    <x v="0"/>
    <m/>
    <m/>
    <m/>
    <x v="0"/>
    <m/>
    <s v="CDM"/>
    <s v="https://cdm.unfccc.int/Projects/projsearch.html"/>
    <s v="WRI"/>
    <m/>
    <m/>
    <m/>
    <m/>
    <m/>
    <n v="64.649727274491894"/>
  </r>
  <r>
    <x v="62"/>
    <x v="62"/>
    <s v="Cuyamel"/>
    <s v="WRI1029369"/>
    <n v="8"/>
    <n v="15.605600000000001"/>
    <n v="-88.157200000000003"/>
    <x v="0"/>
    <m/>
    <m/>
    <m/>
    <x v="0"/>
    <m/>
    <s v="CDM"/>
    <s v="https://cdm.unfccc.int/Projects/projsearch.html"/>
    <s v="WRI"/>
    <m/>
    <m/>
    <m/>
    <m/>
    <m/>
    <n v="40.4060795465574"/>
  </r>
  <r>
    <x v="62"/>
    <x v="62"/>
    <s v="Del Sur"/>
    <s v="WRI1029376"/>
    <n v="25"/>
    <n v="13.259"/>
    <n v="-87.229900000000001"/>
    <x v="7"/>
    <m/>
    <m/>
    <m/>
    <x v="13"/>
    <s v="First Solar"/>
    <s v="First Solar"/>
    <s v="http://firstsolar.com/en/About-Us/Projects/Del-Sur"/>
    <s v="WRI"/>
    <m/>
    <m/>
    <m/>
    <m/>
    <m/>
    <n v="0"/>
  </r>
  <r>
    <x v="62"/>
    <x v="62"/>
    <s v="ELCOSA"/>
    <s v="WRI1029350"/>
    <n v="80"/>
    <n v="15.855700000000001"/>
    <n v="-87.955799999999996"/>
    <x v="3"/>
    <m/>
    <m/>
    <m/>
    <x v="0"/>
    <s v="Empresa Nacional De Energia Electrica"/>
    <s v="Empresa Nacional De Energia Electrica"/>
    <s v="http://www.enee.hn/index.php/centrales-hidroelectricas/85-descripcion-ch"/>
    <s v="GEODB"/>
    <m/>
    <m/>
    <m/>
    <m/>
    <m/>
    <n v="453.86761349226401"/>
  </r>
  <r>
    <x v="62"/>
    <x v="62"/>
    <s v="EMCE"/>
    <s v="WRI1029349"/>
    <n v="26.6"/>
    <n v="15.5998"/>
    <n v="-87.936800000000005"/>
    <x v="3"/>
    <m/>
    <m/>
    <m/>
    <x v="0"/>
    <s v="Empresa Nacional De Energia Electrica"/>
    <s v="Empresa Nacional De Energia Electrica"/>
    <s v="http://www.enee.hn/index.php/centrales-hidroelectricas/85-descripcion-ch"/>
    <s v="WRI"/>
    <m/>
    <m/>
    <m/>
    <m/>
    <m/>
    <n v="150.910981486178"/>
  </r>
  <r>
    <x v="62"/>
    <x v="62"/>
    <s v="ENERSA Choloma"/>
    <s v="WRI1029353"/>
    <n v="371"/>
    <n v="15.597099999999999"/>
    <n v="-87.936899999999994"/>
    <x v="3"/>
    <m/>
    <m/>
    <m/>
    <x v="0"/>
    <s v="Empresa Nacional De Energia Electrica"/>
    <s v="Empresa Nacional De Energia Electrica"/>
    <s v="http://www.enee.hn/index.php/centrales-hidroelectricas/85-descripcion-ch"/>
    <s v="WRI"/>
    <m/>
    <m/>
    <m/>
    <m/>
    <m/>
    <n v="2104.8110575703699"/>
  </r>
  <r>
    <x v="62"/>
    <x v="62"/>
    <s v="El Nispero"/>
    <s v="WRI1029357"/>
    <n v="22.5"/>
    <n v="14.779199999999999"/>
    <n v="-88.348600000000005"/>
    <x v="0"/>
    <m/>
    <m/>
    <m/>
    <x v="0"/>
    <s v="Empresa Nacional De Energia Electrica"/>
    <s v="Empresa Nacional De Energia Electrica"/>
    <s v="http://www.enee.hn/index.php/centrales-hidroelectricas/85-descripcion-ch"/>
    <s v="GEODB"/>
    <m/>
    <m/>
    <m/>
    <m/>
    <m/>
    <n v="113.642098724692"/>
  </r>
  <r>
    <x v="62"/>
    <x v="62"/>
    <s v="El Pacifico"/>
    <s v="WRI1029377"/>
    <n v="50"/>
    <n v="13.2338"/>
    <n v="-87.250299999999996"/>
    <x v="7"/>
    <m/>
    <m/>
    <m/>
    <x v="13"/>
    <s v="EM-Power Corporation"/>
    <s v="EM-Power Corporation"/>
    <s v="http://www.prnewswire.com/news-releases/yingli-solar-to-supply-40-mw-of-solar-panels-to-sybac-solar-in-honduras-300104045.html"/>
    <s v="WRI"/>
    <m/>
    <m/>
    <m/>
    <m/>
    <m/>
    <n v="0"/>
  </r>
  <r>
    <x v="62"/>
    <x v="62"/>
    <s v="Enerbasa Nacaome II"/>
    <s v="WRI1029375"/>
    <n v="60"/>
    <n v="13.482900000000001"/>
    <n v="-87.548500000000004"/>
    <x v="7"/>
    <m/>
    <m/>
    <m/>
    <x v="13"/>
    <s v="Scatec Solar"/>
    <s v="Scatec Solar"/>
    <s v="http://www.scatecsolar.com/Portfolio/Honduras/Agua-Fria-Honduras-60-MW"/>
    <s v="WRI"/>
    <m/>
    <m/>
    <m/>
    <m/>
    <m/>
    <n v="0"/>
  </r>
  <r>
    <x v="62"/>
    <x v="62"/>
    <s v="Fransisco Morazan (el Cajon)"/>
    <s v="WRI1029354"/>
    <n v="300"/>
    <n v="15.029299999999999"/>
    <n v="-87.745500000000007"/>
    <x v="0"/>
    <m/>
    <m/>
    <m/>
    <x v="0"/>
    <s v="Empresa Nacional De Energia Electrica"/>
    <s v="Empresa Nacional De Energia Electrica"/>
    <s v="http://www.enee.hn/index.php/centrales-hidroelectricas/85-descripcion-ch"/>
    <s v="WRI"/>
    <m/>
    <m/>
    <m/>
    <m/>
    <m/>
    <n v="1515.2279829959"/>
  </r>
  <r>
    <x v="62"/>
    <x v="62"/>
    <s v="La Esperanza"/>
    <s v="WRI1029362"/>
    <n v="12.8"/>
    <n v="14.2247"/>
    <n v="-88.160700000000006"/>
    <x v="0"/>
    <m/>
    <m/>
    <m/>
    <x v="0"/>
    <s v="Empresa Nacional De Energia Electrica"/>
    <s v="Empresa Nacional De Energia Electrica"/>
    <s v="http://www.enee.hn/index.php/centrales-hidroelectricas/85-descripcion-ch"/>
    <s v="WRI"/>
    <m/>
    <m/>
    <m/>
    <m/>
    <m/>
    <n v="64.649727274491894"/>
  </r>
  <r>
    <x v="62"/>
    <x v="62"/>
    <s v="La Gloria"/>
    <s v="WRI1029370"/>
    <n v="6"/>
    <n v="15.7544"/>
    <n v="-86.363200000000006"/>
    <x v="0"/>
    <m/>
    <m/>
    <m/>
    <x v="0"/>
    <m/>
    <s v="CDM"/>
    <s v="https://cdm.unfccc.int/Projects/projsearch.html"/>
    <s v="WRI"/>
    <m/>
    <m/>
    <m/>
    <m/>
    <m/>
    <n v="30.304559659917999"/>
  </r>
  <r>
    <x v="62"/>
    <x v="62"/>
    <s v="La Grecia"/>
    <s v="WRI1029340"/>
    <n v="12"/>
    <n v="13.2432"/>
    <n v="-87.352900000000005"/>
    <x v="9"/>
    <m/>
    <m/>
    <m/>
    <x v="0"/>
    <s v="Empresa Nacional De Energia Electrica"/>
    <s v="Empresa Nacional De Energia Electrica"/>
    <s v="http://www.enee.hn/index.php/centrales-hidroelectricas/85-descripcion-ch"/>
    <s v="WRI"/>
    <m/>
    <m/>
    <m/>
    <m/>
    <m/>
    <n v="125.52"/>
  </r>
  <r>
    <x v="62"/>
    <x v="62"/>
    <s v="Los Laureles"/>
    <s v="WRI1029384"/>
    <n v="5.2"/>
    <n v="15.559799999999999"/>
    <n v="-87.216499999999996"/>
    <x v="0"/>
    <m/>
    <m/>
    <m/>
    <x v="0"/>
    <m/>
    <s v="CDM"/>
    <s v="https://cdm.unfccc.int/Projects/projsearch.html"/>
    <s v="WRI"/>
    <m/>
    <m/>
    <m/>
    <m/>
    <m/>
    <n v="26.263951705262301"/>
  </r>
  <r>
    <x v="62"/>
    <x v="62"/>
    <s v="Lufussa"/>
    <s v="WRI1029367"/>
    <n v="39.200000000000003"/>
    <n v="13.4068"/>
    <n v="-87.321799999999996"/>
    <x v="1"/>
    <m/>
    <m/>
    <m/>
    <x v="0"/>
    <s v="Empresa Nacional De Energia Electrica"/>
    <s v="Empresa Nacional De Energia Electrica"/>
    <s v="http://www.enee.hn/index.php/centrales-hidroelectricas/85-descripcion-ch"/>
    <s v="WRI"/>
    <m/>
    <m/>
    <m/>
    <m/>
    <m/>
    <n v="0"/>
  </r>
  <r>
    <x v="62"/>
    <x v="62"/>
    <s v="Lufussa II"/>
    <s v="WRI1029351"/>
    <n v="80"/>
    <n v="13.404299999999999"/>
    <n v="-87.320499999999996"/>
    <x v="3"/>
    <m/>
    <m/>
    <m/>
    <x v="0"/>
    <s v="Empresa Nacional De Energia Electrica"/>
    <s v="Empresa Nacional De Energia Electrica"/>
    <s v="http://www.enee.hn/index.php/centrales-hidroelectricas/85-descripcion-ch"/>
    <s v="WRI"/>
    <m/>
    <m/>
    <m/>
    <m/>
    <m/>
    <n v="453.86761349226401"/>
  </r>
  <r>
    <x v="62"/>
    <x v="62"/>
    <s v="Lufussa III"/>
    <s v="WRI1029352"/>
    <n v="231"/>
    <n v="13.4047"/>
    <n v="-87.326899999999995"/>
    <x v="3"/>
    <m/>
    <m/>
    <m/>
    <x v="0"/>
    <s v="Empresa Nacional De Energia Electrica"/>
    <s v="Empresa Nacional De Energia Electrica"/>
    <s v="http://www.enee.hn/index.php/centrales-hidroelectricas/85-descripcion-ch"/>
    <s v="WRI"/>
    <m/>
    <m/>
    <m/>
    <m/>
    <m/>
    <n v="1310.54273395891"/>
  </r>
  <r>
    <x v="62"/>
    <x v="62"/>
    <s v="Nacaome"/>
    <s v="WRI1029360"/>
    <n v="30"/>
    <n v="13.6869"/>
    <n v="-87.360500000000002"/>
    <x v="0"/>
    <m/>
    <m/>
    <m/>
    <x v="0"/>
    <s v="Empresa Nacional De Energia Electrica"/>
    <s v="Empresa Nacional De Energia Electrica"/>
    <s v="http://www.enee.hn/index.php/centrales-hidroelectricas/85-descripcion-ch"/>
    <s v="GEODB"/>
    <m/>
    <m/>
    <m/>
    <m/>
    <m/>
    <n v="151.52279829958999"/>
  </r>
  <r>
    <x v="62"/>
    <x v="62"/>
    <s v="Pavana Solar Park"/>
    <s v="WRI1029372"/>
    <n v="24.55"/>
    <n v="13.4068"/>
    <n v="-87.321799999999996"/>
    <x v="7"/>
    <m/>
    <m/>
    <m/>
    <x v="13"/>
    <s v="Sybac Solar"/>
    <s v="Sybac Solar"/>
    <s v="http://www.sybacsolar.com/"/>
    <s v="WRI"/>
    <m/>
    <m/>
    <m/>
    <m/>
    <m/>
    <n v="0"/>
  </r>
  <r>
    <x v="62"/>
    <x v="62"/>
    <s v="Platanares"/>
    <s v="WRI1029382"/>
    <n v="39"/>
    <n v="14.7471"/>
    <n v="-88.951800000000006"/>
    <x v="11"/>
    <m/>
    <m/>
    <m/>
    <x v="98"/>
    <m/>
    <s v="CDM"/>
    <s v="https://cdm.unfccc.int/Projects/projsearch.html"/>
    <s v="WRI"/>
    <m/>
    <m/>
    <m/>
    <m/>
    <m/>
    <n v="0"/>
  </r>
  <r>
    <x v="62"/>
    <x v="62"/>
    <s v="Rio Lindo"/>
    <s v="WRI1029355"/>
    <n v="80"/>
    <n v="15.0404"/>
    <n v="-87.981999999999999"/>
    <x v="0"/>
    <m/>
    <m/>
    <m/>
    <x v="0"/>
    <s v="Empresa Nacional De Energia Electrica"/>
    <s v="Empresa Nacional De Energia Electrica"/>
    <s v="http://www.enee.hn/index.php/centrales-hidroelectricas/85-descripcion-ch"/>
    <s v="GEODB"/>
    <m/>
    <m/>
    <m/>
    <m/>
    <m/>
    <n v="404.06079546557402"/>
  </r>
  <r>
    <x v="62"/>
    <x v="62"/>
    <s v="San Martin"/>
    <s v="WRI1029383"/>
    <n v="2.77"/>
    <n v="15.061500000000001"/>
    <n v="-85.834199999999996"/>
    <x v="0"/>
    <m/>
    <m/>
    <m/>
    <x v="0"/>
    <m/>
    <s v="CDM"/>
    <s v="https://cdm.unfccc.int/Projects/projsearch.html"/>
    <s v="WRI"/>
    <m/>
    <m/>
    <m/>
    <m/>
    <m/>
    <n v="13.990605042995499"/>
  </r>
  <r>
    <x v="62"/>
    <x v="62"/>
    <s v="Tres Valles"/>
    <s v="WRI1029343"/>
    <n v="8"/>
    <n v="14.247999999999999"/>
    <n v="-86.993600000000001"/>
    <x v="9"/>
    <m/>
    <m/>
    <m/>
    <x v="0"/>
    <s v="Empresa Nacional De Energia Electrica"/>
    <s v="Empresa Nacional De Energia Electrica"/>
    <s v="http://www.enee.hn/index.php/centrales-hidroelectricas/85-descripcion-ch"/>
    <s v="WRI"/>
    <m/>
    <m/>
    <m/>
    <m/>
    <m/>
    <n v="83.68"/>
  </r>
  <r>
    <x v="62"/>
    <x v="62"/>
    <s v="Valle Solar Park"/>
    <s v="WRI1029373"/>
    <n v="100"/>
    <n v="13.5158"/>
    <n v="-87.556399999999996"/>
    <x v="7"/>
    <m/>
    <m/>
    <m/>
    <x v="13"/>
    <m/>
    <s v="Oikocredit"/>
    <s v="https://www.oikocredit.coop/k/news/view/142721/462/oikocredit-makes-11m-investment-in-honduran-solar-power-plant.html"/>
    <s v="WRI"/>
    <m/>
    <m/>
    <m/>
    <m/>
    <m/>
    <n v="0"/>
  </r>
  <r>
    <x v="63"/>
    <x v="63"/>
    <s v="Alpiq Csepel ErÅ‘mÅ±"/>
    <s v="WRI1020251"/>
    <n v="401"/>
    <n v="47.427999999999997"/>
    <n v="19.052499999999998"/>
    <x v="1"/>
    <m/>
    <m/>
    <m/>
    <x v="0"/>
    <m/>
    <s v="ENTSOE"/>
    <s v="https://transparency.entsoe.eu/generation/r2/installedCapacityPerProductionUnit/show"/>
    <s v="GEODB"/>
    <m/>
    <m/>
    <m/>
    <n v="1912.482"/>
    <m/>
    <n v="573.28359219030199"/>
  </r>
  <r>
    <x v="63"/>
    <x v="63"/>
    <s v="Debreceni KombinÃ¡ltciklusÃº ErÅ‘mÅ±"/>
    <s v="WRI1020262"/>
    <n v="95"/>
    <n v="47.518500000000003"/>
    <n v="21.632899999999999"/>
    <x v="1"/>
    <m/>
    <m/>
    <m/>
    <x v="0"/>
    <m/>
    <s v="ENTSOE"/>
    <s v="https://transparency.entsoe.eu/generation/r2/installedCapacityPerProductionUnit/show"/>
    <s v="GEODB"/>
    <m/>
    <m/>
    <m/>
    <m/>
    <m/>
    <n v="135.81531485805101"/>
  </r>
  <r>
    <x v="63"/>
    <x v="63"/>
    <s v="Dunamenti ErÅ‘mÅ±"/>
    <s v="WRI1020249"/>
    <n v="840.7"/>
    <n v="47.328299999999999"/>
    <n v="18.916899999999998"/>
    <x v="1"/>
    <m/>
    <m/>
    <m/>
    <x v="0"/>
    <m/>
    <s v="ENTSOE"/>
    <s v="https://transparency.entsoe.eu/generation/r2/installedCapacityPerProductionUnit/show"/>
    <s v="GEODB"/>
    <m/>
    <m/>
    <m/>
    <n v="2342.4430000000002"/>
    <m/>
    <n v="1201.8940547490899"/>
  </r>
  <r>
    <x v="63"/>
    <x v="63"/>
    <s v="GREENERGY szabÃ¡lyozÃ¡si kÃ¶zpont"/>
    <s v="WRI1020270"/>
    <n v="45.8"/>
    <n v="46.064100000000003"/>
    <n v="18.264600000000002"/>
    <x v="1"/>
    <m/>
    <m/>
    <m/>
    <x v="0"/>
    <m/>
    <s v="ENTSOE"/>
    <s v="https://transparency.entsoe.eu/generation/r2/installedCapacityPerProductionUnit/show"/>
    <s v="WRI"/>
    <m/>
    <m/>
    <m/>
    <m/>
    <m/>
    <n v="65.477278110513296"/>
  </r>
  <r>
    <x v="63"/>
    <x v="63"/>
    <s v="GÃ¶nyÅ±i ErÅ‘mÅ±"/>
    <s v="WRI1020250"/>
    <n v="426.6"/>
    <n v="47.738399999999999"/>
    <n v="17.8033"/>
    <x v="1"/>
    <m/>
    <m/>
    <m/>
    <x v="0"/>
    <m/>
    <s v="ENTSOE"/>
    <s v="https://transparency.entsoe.eu/generation/r2/installedCapacityPerProductionUnit/show"/>
    <s v="GEODB"/>
    <m/>
    <m/>
    <m/>
    <n v="3850.4760000000001"/>
    <m/>
    <n v="609.88224545731396"/>
  </r>
  <r>
    <x v="63"/>
    <x v="63"/>
    <s v="KelenfÃ¶ldi ErÅ‘mÅ±"/>
    <s v="WRI1020253"/>
    <n v="173"/>
    <n v="47.462400000000002"/>
    <n v="19.0563"/>
    <x v="1"/>
    <m/>
    <m/>
    <m/>
    <x v="0"/>
    <m/>
    <s v="ENTSOE"/>
    <s v="https://transparency.entsoe.eu/generation/r2/installedCapacityPerProductionUnit/show"/>
    <s v="GEODB"/>
    <m/>
    <m/>
    <m/>
    <n v="820.50599999999997"/>
    <m/>
    <n v="247.326836530978"/>
  </r>
  <r>
    <x v="63"/>
    <x v="63"/>
    <s v="Kispesti ErÅ‘mÅ±"/>
    <s v="WRI1020259"/>
    <n v="109.2"/>
    <n v="47.456800000000001"/>
    <n v="19.167300000000001"/>
    <x v="1"/>
    <m/>
    <m/>
    <m/>
    <x v="0"/>
    <m/>
    <s v="ENTSOE"/>
    <s v="https://transparency.entsoe.eu/generation/r2/installedCapacityPerProductionUnit/show"/>
    <s v="GEODB"/>
    <m/>
    <m/>
    <m/>
    <n v="1378.5329999999999"/>
    <m/>
    <n v="156.11613034209699"/>
  </r>
  <r>
    <x v="63"/>
    <x v="63"/>
    <s v="LÅ‘rinci GÃ¡zturbinÃ¡s ErÅ‘mÅ±"/>
    <s v="WRI1020254"/>
    <n v="170"/>
    <n v="47.7164"/>
    <n v="19.677800000000001"/>
    <x v="3"/>
    <m/>
    <m/>
    <m/>
    <x v="0"/>
    <m/>
    <s v="ENTSOE"/>
    <s v="https://transparency.entsoe.eu/generation/r2/installedCapacityPerProductionUnit/show"/>
    <s v="GEODB"/>
    <m/>
    <m/>
    <m/>
    <n v="13.042"/>
    <m/>
    <n v="73"/>
  </r>
  <r>
    <x v="63"/>
    <x v="63"/>
    <s v="MÃ¡trai ErÅ‘mÅ±"/>
    <s v="WRI1020248"/>
    <n v="851.6"/>
    <n v="47.788600000000002"/>
    <n v="20.065999999999999"/>
    <x v="6"/>
    <m/>
    <m/>
    <m/>
    <x v="0"/>
    <m/>
    <s v="ENTSOE"/>
    <s v="https://transparency.entsoe.eu/generation/r2/installedCapacityPerProductionUnit/show"/>
    <s v="WRI"/>
    <m/>
    <m/>
    <m/>
    <n v="16557.263999999999"/>
    <m/>
    <n v="4858.7928331466901"/>
  </r>
  <r>
    <x v="63"/>
    <x v="63"/>
    <s v="OroszlÃ¡nyi ErÅ‘mÅ±"/>
    <s v="WRI1020252"/>
    <n v="220"/>
    <n v="47.5017"/>
    <n v="18.270099999999999"/>
    <x v="6"/>
    <m/>
    <m/>
    <m/>
    <x v="0"/>
    <m/>
    <s v="ENTSOE"/>
    <s v="https://transparency.entsoe.eu/generation/r2/installedCapacityPerProductionUnit/show"/>
    <s v="GEODB"/>
    <m/>
    <m/>
    <m/>
    <m/>
    <m/>
    <n v="1255.2071668532999"/>
  </r>
  <r>
    <x v="63"/>
    <x v="63"/>
    <s v="Paksi AtomerÅ‘mÅ±"/>
    <s v="WRI1020246"/>
    <n v="1886.8"/>
    <n v="46.573900000000002"/>
    <n v="18.8536"/>
    <x v="5"/>
    <m/>
    <m/>
    <m/>
    <x v="0"/>
    <m/>
    <s v="ENTSOE"/>
    <s v="https://transparency.entsoe.eu/generation/r2/installedCapacityPerProductionUnit/show"/>
    <s v="WRI"/>
    <m/>
    <m/>
    <m/>
    <n v="59546.864999999998"/>
    <m/>
    <n v="15649"/>
  </r>
  <r>
    <x v="63"/>
    <x v="63"/>
    <s v="Tiszai ErÅ‘mÅ±"/>
    <s v="WRI1020247"/>
    <n v="864"/>
    <n v="47.9178"/>
    <n v="21.078399999999998"/>
    <x v="1"/>
    <m/>
    <m/>
    <m/>
    <x v="0"/>
    <m/>
    <s v="ENTSOE"/>
    <s v="https://transparency.entsoe.eu/generation/r2/installedCapacityPerProductionUnit/show"/>
    <s v="WRI"/>
    <m/>
    <m/>
    <m/>
    <m/>
    <m/>
    <n v="1235.20454776164"/>
  </r>
  <r>
    <x v="64"/>
    <x v="64"/>
    <s v="AndakÃ­l"/>
    <s v="WRI1002787"/>
    <n v="8"/>
    <n v="64.538600000000002"/>
    <n v="-21.695"/>
    <x v="0"/>
    <m/>
    <m/>
    <m/>
    <x v="87"/>
    <s v="Orkuveita ReykjavÃ­kur"/>
    <s v="Iceland Energy Portal"/>
    <s v="http://gilslaug.orkugardur.is/vefsja/orkuvefsja_en.html"/>
    <s v="WRI"/>
    <m/>
    <m/>
    <m/>
    <m/>
    <m/>
    <n v="53.845027710969298"/>
  </r>
  <r>
    <x v="64"/>
    <x v="64"/>
    <s v="Bjarnarflag"/>
    <s v="WRI1002788"/>
    <n v="3"/>
    <n v="65.640799999999999"/>
    <n v="-16.8565"/>
    <x v="11"/>
    <m/>
    <m/>
    <m/>
    <x v="26"/>
    <s v="Landsvirkjun"/>
    <s v="Iceland Energy Portal"/>
    <s v="http://gilslaug.orkugardur.is/vefsja/orkuvefsja_en.html"/>
    <s v="WRI"/>
    <m/>
    <m/>
    <m/>
    <m/>
    <m/>
    <n v="27.472027972027899"/>
  </r>
  <r>
    <x v="64"/>
    <x v="64"/>
    <s v="Blanda"/>
    <s v="WRI1002790"/>
    <n v="150"/>
    <n v="65.415800000000004"/>
    <n v="-19.819800000000001"/>
    <x v="0"/>
    <m/>
    <m/>
    <m/>
    <x v="79"/>
    <s v="Landsvirkjun"/>
    <s v="Iceland Energy Portal"/>
    <s v="http://gilslaug.orkugardur.is/vefsja/orkuvefsja_en.html"/>
    <s v="WRI"/>
    <m/>
    <m/>
    <m/>
    <m/>
    <m/>
    <n v="1009.59426958067"/>
  </r>
  <r>
    <x v="64"/>
    <x v="64"/>
    <s v="BÃºrfell"/>
    <s v="WRI1002792"/>
    <n v="270"/>
    <n v="64.105199999999996"/>
    <n v="-19.833500000000001"/>
    <x v="0"/>
    <m/>
    <m/>
    <m/>
    <x v="26"/>
    <s v="Landsvirkjun"/>
    <s v="Iceland Energy Portal"/>
    <s v="http://gilslaug.orkugardur.is/vefsja/orkuvefsja_en.html"/>
    <s v="WRI"/>
    <m/>
    <m/>
    <m/>
    <m/>
    <m/>
    <n v="1817.26968524521"/>
  </r>
  <r>
    <x v="64"/>
    <x v="64"/>
    <s v="BÃºÃ°arhÃ¡ls"/>
    <s v="WRI1002791"/>
    <n v="95"/>
    <n v="64.235500000000002"/>
    <n v="-19.370699999999999"/>
    <x v="0"/>
    <m/>
    <m/>
    <m/>
    <x v="0"/>
    <s v="Landsvirkjun"/>
    <s v="Iceland Energy Portal"/>
    <s v="http://gilslaug.orkugardur.is/vefsja/orkuvefsja_en.html"/>
    <s v="WRI"/>
    <m/>
    <m/>
    <m/>
    <m/>
    <m/>
    <n v="639.40970406776103"/>
  </r>
  <r>
    <x v="64"/>
    <x v="64"/>
    <s v="FljÃ³tsdalsvirkjun (KÃ¡rahnjÃºkar )"/>
    <s v="WRI1002794"/>
    <n v="690"/>
    <n v="64.947100000000006"/>
    <n v="-15.793100000000001"/>
    <x v="0"/>
    <m/>
    <m/>
    <m/>
    <x v="88"/>
    <s v="Landsvirkjun"/>
    <s v="Iceland Energy Portal"/>
    <s v="http://gilslaug.orkugardur.is/vefsja/orkuvefsja_en.html"/>
    <s v="WRI"/>
    <m/>
    <m/>
    <m/>
    <m/>
    <m/>
    <n v="4644.1336400710998"/>
  </r>
  <r>
    <x v="64"/>
    <x v="64"/>
    <s v="HellisheiÃ°i"/>
    <s v="WRI1002796"/>
    <n v="213"/>
    <n v="64.037300000000002"/>
    <n v="-21.400700000000001"/>
    <x v="11"/>
    <m/>
    <m/>
    <m/>
    <x v="18"/>
    <s v="Orkuveita ReykjavÃ­kur"/>
    <s v="Iceland Energy Portal"/>
    <s v="http://gilslaug.orkugardur.is/vefsja/orkuvefsja_en.html"/>
    <s v="WRI"/>
    <m/>
    <m/>
    <m/>
    <m/>
    <m/>
    <n v="1950.51398601398"/>
  </r>
  <r>
    <x v="64"/>
    <x v="64"/>
    <s v="Hrauneyjafoss"/>
    <s v="WRI1002797"/>
    <n v="210"/>
    <n v="64.200900000000004"/>
    <n v="-19.240600000000001"/>
    <x v="0"/>
    <m/>
    <m/>
    <m/>
    <x v="21"/>
    <s v="Landsvirkjun"/>
    <s v="Iceland Energy Portal"/>
    <s v="http://gilslaug.orkugardur.is/vefsja/orkuvefsja_en.html"/>
    <s v="WRI"/>
    <m/>
    <m/>
    <m/>
    <m/>
    <m/>
    <n v="1413.4319774129399"/>
  </r>
  <r>
    <x v="64"/>
    <x v="64"/>
    <s v="Krafla"/>
    <s v="WRI1002800"/>
    <n v="60"/>
    <n v="65.703500000000005"/>
    <n v="-16.773499999999999"/>
    <x v="11"/>
    <m/>
    <m/>
    <m/>
    <x v="28"/>
    <s v="Landsvirkjun"/>
    <s v="Iceland Energy Portal"/>
    <s v="http://gilslaug.orkugardur.is/vefsja/orkuvefsja_en.html"/>
    <s v="WRI"/>
    <m/>
    <m/>
    <m/>
    <m/>
    <m/>
    <n v="549.44055944055901"/>
  </r>
  <r>
    <x v="64"/>
    <x v="64"/>
    <s v="Lagarfoss"/>
    <s v="WRI1002801"/>
    <n v="27"/>
    <n v="65.506900000000002"/>
    <n v="-14.365600000000001"/>
    <x v="0"/>
    <m/>
    <m/>
    <m/>
    <x v="20"/>
    <s v="Rafmagnsveitur rÃ­kisins  NA"/>
    <s v="Iceland Energy Portal"/>
    <s v="http://gilslaug.orkugardur.is/vefsja/orkuvefsja_en.html"/>
    <s v="WRI"/>
    <m/>
    <m/>
    <m/>
    <m/>
    <m/>
    <n v="181.726968524521"/>
  </r>
  <r>
    <x v="64"/>
    <x v="64"/>
    <s v="LaxÃ¡rvirkjun 3"/>
    <s v="WRI1002802"/>
    <n v="14"/>
    <n v="65.818200000000004"/>
    <n v="-17.314"/>
    <x v="0"/>
    <m/>
    <m/>
    <m/>
    <x v="96"/>
    <s v="Landsvirkjun"/>
    <s v="Iceland Energy Portal"/>
    <s v="http://gilslaug.orkugardur.is/vefsja/orkuvefsja_en.html"/>
    <s v="WRI"/>
    <m/>
    <m/>
    <m/>
    <m/>
    <m/>
    <n v="94.228798494196297"/>
  </r>
  <r>
    <x v="64"/>
    <x v="64"/>
    <s v="LjÃ³safossvirkjun"/>
    <s v="WRI1002803"/>
    <n v="14.6"/>
    <n v="64.094399999999993"/>
    <n v="-21.0107"/>
    <x v="0"/>
    <m/>
    <m/>
    <m/>
    <x v="117"/>
    <s v="Landsvirkjun"/>
    <s v="Iceland Energy Portal"/>
    <s v="http://gilslaug.orkugardur.is/vefsja/orkuvefsja_en.html"/>
    <s v="WRI"/>
    <m/>
    <m/>
    <m/>
    <m/>
    <m/>
    <n v="98.267175572519093"/>
  </r>
  <r>
    <x v="64"/>
    <x v="64"/>
    <s v="Nesjavellir"/>
    <s v="WRI1002805"/>
    <n v="120"/>
    <n v="64.108099999999993"/>
    <n v="-21.256699999999999"/>
    <x v="11"/>
    <m/>
    <m/>
    <m/>
    <x v="78"/>
    <s v="Orkuveita ReykjavÃ­kur"/>
    <s v="Iceland Energy Portal"/>
    <s v="http://gilslaug.orkugardur.is/vefsja/orkuvefsja_en.html"/>
    <s v="WRI"/>
    <m/>
    <m/>
    <m/>
    <m/>
    <m/>
    <n v="1098.8811188811101"/>
  </r>
  <r>
    <x v="64"/>
    <x v="64"/>
    <s v="Reykjanes"/>
    <s v="WRI1002806"/>
    <n v="100"/>
    <n v="63.825099999999999"/>
    <n v="-22.684799999999999"/>
    <x v="11"/>
    <m/>
    <m/>
    <m/>
    <x v="28"/>
    <s v="HS Orka"/>
    <s v="Iceland Energy Portal"/>
    <s v="http://gilslaug.orkugardur.is/vefsja/orkuvefsja_en.html"/>
    <s v="WRI"/>
    <m/>
    <m/>
    <m/>
    <m/>
    <m/>
    <n v="915.73426573426502"/>
  </r>
  <r>
    <x v="64"/>
    <x v="64"/>
    <s v="Sigalda"/>
    <s v="WRI1002807"/>
    <n v="150"/>
    <n v="64.173299999999998"/>
    <n v="-19.127199999999998"/>
    <x v="0"/>
    <m/>
    <m/>
    <m/>
    <x v="28"/>
    <s v="SigÃ¶lduvirkjun"/>
    <s v="Iceland Energy Portal"/>
    <s v="http://gilslaug.orkugardur.is/vefsja/orkuvefsja_en.html"/>
    <s v="WRI"/>
    <m/>
    <m/>
    <m/>
    <m/>
    <m/>
    <n v="1009.59426958067"/>
  </r>
  <r>
    <x v="64"/>
    <x v="64"/>
    <s v="SteingrÃ­msstÃ¶Ã°"/>
    <s v="WRI1002808"/>
    <n v="26"/>
    <n v="64.129000000000005"/>
    <n v="-21.026599999999998"/>
    <x v="0"/>
    <m/>
    <m/>
    <m/>
    <x v="97"/>
    <s v="Landsvirkjun"/>
    <s v="Iceland Energy Portal"/>
    <s v="http://gilslaug.orkugardur.is/vefsja/orkuvefsja_en.html"/>
    <s v="WRI"/>
    <m/>
    <m/>
    <m/>
    <m/>
    <m/>
    <n v="174.99634006065"/>
  </r>
  <r>
    <x v="64"/>
    <x v="64"/>
    <s v="Sultartangi"/>
    <s v="WRI1002809"/>
    <n v="120"/>
    <n v="64.167199999999994"/>
    <n v="-19.621200000000002"/>
    <x v="0"/>
    <m/>
    <m/>
    <m/>
    <x v="54"/>
    <s v="Landsvirkjun"/>
    <s v="Iceland Energy Portal"/>
    <s v="http://gilslaug.orkugardur.is/vefsja/orkuvefsja_en.html"/>
    <s v="WRI"/>
    <m/>
    <m/>
    <m/>
    <m/>
    <m/>
    <n v="807.67541566453997"/>
  </r>
  <r>
    <x v="64"/>
    <x v="64"/>
    <s v="Svartsengi"/>
    <s v="WRI1002810"/>
    <n v="76"/>
    <n v="63.878799999999998"/>
    <n v="-22.433199999999999"/>
    <x v="11"/>
    <m/>
    <m/>
    <m/>
    <x v="28"/>
    <s v="HS Orka"/>
    <s v="Iceland Energy Portal"/>
    <s v="http://gilslaug.orkugardur.is/vefsja/orkuvefsja_en.html"/>
    <s v="WRI"/>
    <m/>
    <m/>
    <m/>
    <m/>
    <m/>
    <n v="695.95804195804101"/>
  </r>
  <r>
    <x v="64"/>
    <x v="64"/>
    <s v="Vatnsfell"/>
    <s v="WRI1002811"/>
    <n v="90"/>
    <n v="64.196600000000004"/>
    <n v="-19.034099999999999"/>
    <x v="0"/>
    <m/>
    <m/>
    <m/>
    <x v="62"/>
    <s v="Landsvirkjun"/>
    <s v="Iceland Energy Portal"/>
    <s v="http://gilslaug.orkugardur.is/vefsja/orkuvefsja_en.html"/>
    <s v="WRI"/>
    <m/>
    <m/>
    <m/>
    <m/>
    <m/>
    <n v="605.75656174840503"/>
  </r>
  <r>
    <x v="64"/>
    <x v="64"/>
    <s v="Ãrafoss"/>
    <s v="WRI1002799"/>
    <n v="48"/>
    <n v="64.087500000000006"/>
    <n v="-21.0077"/>
    <x v="0"/>
    <m/>
    <m/>
    <m/>
    <x v="0"/>
    <s v="Landsvirkjun"/>
    <s v="Iceland Energy Portal"/>
    <s v="http://gilslaug.orkugardur.is/vefsja/orkuvefsja_en.html"/>
    <s v="WRI"/>
    <m/>
    <m/>
    <m/>
    <m/>
    <m/>
    <n v="323.070166265816"/>
  </r>
  <r>
    <x v="65"/>
    <x v="65"/>
    <s v="ACME Solar Tower"/>
    <s v="WRI1020239"/>
    <n v="2.5"/>
    <n v="28.183900000000001"/>
    <n v="73.240700000000004"/>
    <x v="7"/>
    <m/>
    <m/>
    <m/>
    <x v="19"/>
    <s v="Solar Paces"/>
    <s v="National Renewable Energy Laboratory"/>
    <s v="http://www.nrel.gov/csp/solarpaces/project_detail.cfm/projectID=262"/>
    <s v="National Renewable Energy Laboratory"/>
    <m/>
    <m/>
    <m/>
    <m/>
    <m/>
    <n v="4.8517493575805499"/>
  </r>
  <r>
    <x v="65"/>
    <x v="65"/>
    <s v="ADITYA CEMENT WORKS"/>
    <s v="WRI1019881"/>
    <n v="98"/>
    <n v="24.766300000000001"/>
    <n v="74.608999999999995"/>
    <x v="6"/>
    <m/>
    <m/>
    <m/>
    <x v="0"/>
    <s v="Ultratech Cement ltd"/>
    <s v="Ultratech Cement ltd"/>
    <s v="http://www.ultratechcement.com/"/>
    <s v="WRI"/>
    <m/>
    <m/>
    <m/>
    <m/>
    <m/>
    <n v="616.727270075467"/>
  </r>
  <r>
    <x v="65"/>
    <x v="65"/>
    <s v="AES Saurashtra Windfarms"/>
    <s v="WRI1026669"/>
    <n v="39.200000000000003"/>
    <n v="21.9038"/>
    <n v="69.373199999999997"/>
    <x v="4"/>
    <m/>
    <m/>
    <m/>
    <x v="0"/>
    <s v="AES"/>
    <s v="CDM"/>
    <s v="https://cdm.unfccc.int/Projects/DB/DNV-CUK1328700673.83/view"/>
    <s v="WRI"/>
    <m/>
    <m/>
    <m/>
    <m/>
    <m/>
    <n v="399.34633892217198"/>
  </r>
  <r>
    <x v="65"/>
    <x v="65"/>
    <s v="AGARTALA GT"/>
    <s v="IND0000001"/>
    <n v="135"/>
    <n v="23.871200000000002"/>
    <n v="91.360200000000006"/>
    <x v="1"/>
    <m/>
    <m/>
    <m/>
    <x v="101"/>
    <m/>
    <s v="Central Electricity Authority"/>
    <s v="http://www.cea.nic.in/"/>
    <s v="Central Electricity Authority"/>
    <n v="2016"/>
    <m/>
    <m/>
    <m/>
    <n v="617.789264"/>
    <n v="468.15590466750399"/>
  </r>
  <r>
    <x v="65"/>
    <x v="65"/>
    <s v="AKALTARA TPP"/>
    <s v="IND0000002"/>
    <n v="1200"/>
    <n v="21.9603"/>
    <n v="82.409099999999995"/>
    <x v="6"/>
    <s v="Oil"/>
    <m/>
    <m/>
    <x v="12"/>
    <m/>
    <s v="Central Electricity Authority"/>
    <s v="http://www.cea.nic.in/"/>
    <s v="Central Electricity Authority"/>
    <n v="2016"/>
    <m/>
    <m/>
    <m/>
    <n v="3035.55"/>
    <n v="7551.7624907200097"/>
  </r>
  <r>
    <x v="65"/>
    <x v="65"/>
    <s v="AKRIMOTA LIG"/>
    <s v="IND0000003"/>
    <n v="250"/>
    <n v="23.768899999999999"/>
    <n v="68.6447"/>
    <x v="6"/>
    <s v="Oil"/>
    <m/>
    <m/>
    <x v="90"/>
    <m/>
    <s v="Central Electricity Authority"/>
    <s v="http://www.cea.nic.in/"/>
    <s v="Central Electricity Authority"/>
    <n v="2016"/>
    <m/>
    <m/>
    <m/>
    <n v="1153.421"/>
    <n v="1573.28385223333"/>
  </r>
  <r>
    <x v="65"/>
    <x v="65"/>
    <s v="ALIYAR"/>
    <s v="IND0000004"/>
    <n v="60"/>
    <n v="10.454700000000001"/>
    <n v="77.007800000000003"/>
    <x v="0"/>
    <m/>
    <m/>
    <m/>
    <x v="55"/>
    <m/>
    <s v="Central Electricity Authority"/>
    <s v="http://www.cea.nic.in/"/>
    <s v="Central Electricity Authority"/>
    <n v="2016"/>
    <m/>
    <m/>
    <m/>
    <n v="157.55824999999999"/>
    <n v="218.899888507269"/>
  </r>
  <r>
    <x v="65"/>
    <x v="65"/>
    <s v="ALLAIN DUHANGAN"/>
    <s v="IND0000005"/>
    <n v="192"/>
    <n v="32.2258"/>
    <n v="77.206999999999994"/>
    <x v="0"/>
    <m/>
    <m/>
    <m/>
    <x v="8"/>
    <m/>
    <s v="Central Electricity Authority"/>
    <s v="http://www.cea.nic.in/"/>
    <s v="Central Electricity Authority"/>
    <n v="2016"/>
    <m/>
    <m/>
    <m/>
    <n v="674.39109999999903"/>
    <n v="700.47964322326197"/>
  </r>
  <r>
    <x v="65"/>
    <x v="65"/>
    <s v="ALMATTI DAM"/>
    <s v="IND0000006"/>
    <n v="290"/>
    <n v="16.329999999999998"/>
    <n v="75.886300000000006"/>
    <x v="0"/>
    <m/>
    <m/>
    <m/>
    <x v="101"/>
    <m/>
    <s v="Central Electricity Authority"/>
    <s v="http://www.cea.nic.in/"/>
    <s v="Central Electricity Authority"/>
    <n v="2016"/>
    <m/>
    <m/>
    <m/>
    <n v="480.59494999999998"/>
    <n v="1058.01612778513"/>
  </r>
  <r>
    <x v="65"/>
    <x v="65"/>
    <s v="AMAR KANTAK"/>
    <s v="IND0000007"/>
    <n v="210"/>
    <n v="23.164200000000001"/>
    <n v="81.637299999999996"/>
    <x v="6"/>
    <s v="Oil"/>
    <m/>
    <m/>
    <x v="88"/>
    <m/>
    <s v="Central Electricity Authority"/>
    <s v="http://www.cea.nic.in/"/>
    <s v="Central Electricity Authority"/>
    <n v="2016"/>
    <m/>
    <m/>
    <m/>
    <n v="1887.904"/>
    <n v="1321.558435876"/>
  </r>
  <r>
    <x v="65"/>
    <x v="65"/>
    <s v="AMARAVATI TPP"/>
    <s v="IND0000008"/>
    <n v="1350"/>
    <n v="21.078199999999999"/>
    <n v="77.900899999999993"/>
    <x v="6"/>
    <s v="Oil"/>
    <m/>
    <m/>
    <x v="29"/>
    <m/>
    <s v="Central Electricity Authority"/>
    <s v="http://www.cea.nic.in/"/>
    <s v="Central Electricity Authority"/>
    <n v="2016"/>
    <m/>
    <m/>
    <m/>
    <n v="1920.971"/>
    <n v="8495.7328020600107"/>
  </r>
  <r>
    <x v="65"/>
    <x v="65"/>
    <s v="ANANDPUR SAHIB ST-I&amp;II"/>
    <s v="IND0000009"/>
    <n v="134"/>
    <n v="31.271699999999999"/>
    <n v="76.493799999999993"/>
    <x v="0"/>
    <m/>
    <m/>
    <m/>
    <x v="3"/>
    <m/>
    <s v="Central Electricity Authority"/>
    <s v="http://www.cea.nic.in/"/>
    <s v="Central Electricity Authority"/>
    <n v="2016"/>
    <m/>
    <m/>
    <m/>
    <n v="614.41250000000002"/>
    <n v="488.876417666235"/>
  </r>
  <r>
    <x v="65"/>
    <x v="65"/>
    <s v="ANAPARA &quot;C&quot;"/>
    <s v="IND0000010"/>
    <n v="1200"/>
    <n v="24.200700000000001"/>
    <n v="82.8"/>
    <x v="6"/>
    <s v="Oil"/>
    <m/>
    <m/>
    <x v="19"/>
    <m/>
    <s v="Central Electricity Authority"/>
    <s v="http://www.cea.nic.in/"/>
    <s v="Central Electricity Authority"/>
    <n v="2016"/>
    <m/>
    <m/>
    <m/>
    <n v="7744"/>
    <n v="7551.7624907200097"/>
  </r>
  <r>
    <x v="65"/>
    <x v="65"/>
    <s v="ANPARA"/>
    <s v="IND0000013"/>
    <n v="2630"/>
    <n v="24.201000000000001"/>
    <n v="82.789100000000005"/>
    <x v="6"/>
    <s v="Oil"/>
    <m/>
    <m/>
    <x v="94"/>
    <m/>
    <s v="Central Electricity Authority"/>
    <s v="http://www.cea.nic.in/"/>
    <s v="Central Electricity Authority"/>
    <n v="2016"/>
    <m/>
    <m/>
    <m/>
    <n v="9670.8790000000008"/>
    <n v="16550.946125494698"/>
  </r>
  <r>
    <x v="65"/>
    <x v="65"/>
    <s v="ANTA GT"/>
    <s v="IND0000014"/>
    <n v="419.33"/>
    <n v="25.1797"/>
    <n v="76.318799999999996"/>
    <x v="1"/>
    <m/>
    <m/>
    <m/>
    <x v="49"/>
    <m/>
    <s v="Central Electricity Authority"/>
    <s v="http://www.cea.nic.in/"/>
    <s v="Central Electricity Authority"/>
    <n v="2016"/>
    <m/>
    <m/>
    <m/>
    <n v="1611.9870000000001"/>
    <n v="1454.1615963275799"/>
  </r>
  <r>
    <x v="65"/>
    <x v="65"/>
    <s v="ANUPPUR"/>
    <s v="WRI1019996"/>
    <n v="600"/>
    <n v="23.066600000000001"/>
    <n v="81.784099999999995"/>
    <x v="6"/>
    <m/>
    <m/>
    <m/>
    <x v="0"/>
    <s v="Hindustan Pvt lt"/>
    <s v="Hindustan Pvt lt"/>
    <s v="http://www.hindustanpowerprojects.com/"/>
    <s v="WRI"/>
    <m/>
    <m/>
    <m/>
    <m/>
    <m/>
    <n v="3775.8812453599999"/>
  </r>
  <r>
    <x v="65"/>
    <x v="65"/>
    <s v="ANUPUR TPP"/>
    <s v="IND0000015"/>
    <n v="1200"/>
    <n v="26.6282"/>
    <n v="79.528599999999997"/>
    <x v="6"/>
    <s v="Oil"/>
    <m/>
    <m/>
    <x v="13"/>
    <m/>
    <s v="Central Electricity Authority"/>
    <s v="http://www.cea.nic.in/"/>
    <s v="Central Electricity Authority"/>
    <n v="2016"/>
    <m/>
    <m/>
    <m/>
    <m/>
    <n v="7551.7624907200097"/>
  </r>
  <r>
    <x v="65"/>
    <x v="65"/>
    <s v="ARVINDNAGAR SUGAR"/>
    <s v="WRI1019938"/>
    <n v="10"/>
    <n v="18.084499999999998"/>
    <n v="76.185100000000006"/>
    <x v="9"/>
    <m/>
    <m/>
    <m/>
    <x v="0"/>
    <s v="Dr Ssk ltd"/>
    <s v="Dr Ssk ltd"/>
    <s v="http://www.ambedkarsugar.com/"/>
    <s v="WRI"/>
    <m/>
    <m/>
    <m/>
    <m/>
    <m/>
    <n v="238.30313179036301"/>
  </r>
  <r>
    <x v="65"/>
    <x v="65"/>
    <s v="ASHOKNAGAR MILL"/>
    <s v="WRI1019939"/>
    <n v="17"/>
    <n v="19.5867"/>
    <n v="74.706100000000006"/>
    <x v="9"/>
    <m/>
    <m/>
    <m/>
    <x v="0"/>
    <s v="Ashok Ssk ltd"/>
    <s v="Ashok Ssk ltd"/>
    <s v="http://www.mapsofindia.com/whitepages/foods-and-beverages/food-processors-and-manufacturers/ashokssklimited"/>
    <s v="WRI"/>
    <m/>
    <m/>
    <m/>
    <m/>
    <m/>
    <n v="405.11532404361702"/>
  </r>
  <r>
    <x v="65"/>
    <x v="65"/>
    <s v="ATHANI SUGAR"/>
    <s v="WRI1019904"/>
    <n v="24"/>
    <n v="16.770800000000001"/>
    <n v="74.9191"/>
    <x v="9"/>
    <m/>
    <m/>
    <m/>
    <x v="0"/>
    <s v="Shree Sugars ltd"/>
    <s v="Shree Sugars ltd"/>
    <s v="http://www.renukasugars.com/"/>
    <s v="WRI"/>
    <m/>
    <m/>
    <m/>
    <m/>
    <m/>
    <n v="571.927516296872"/>
  </r>
  <r>
    <x v="65"/>
    <x v="65"/>
    <s v="AURAIYA GT"/>
    <s v="IND0000016"/>
    <n v="652"/>
    <n v="21.7438"/>
    <n v="83.274100000000004"/>
    <x v="1"/>
    <m/>
    <m/>
    <m/>
    <x v="49"/>
    <m/>
    <s v="Central Electricity Authority"/>
    <s v="http://www.cea.nic.in/"/>
    <s v="Central Electricity Authority"/>
    <n v="2016"/>
    <m/>
    <m/>
    <m/>
    <n v="1607"/>
    <n v="2261.0196284682402"/>
  </r>
  <r>
    <x v="65"/>
    <x v="65"/>
    <s v="AVANTHA BHANDAR TPP"/>
    <s v="IND0000017"/>
    <n v="600"/>
    <n v="13.0977"/>
    <n v="80.269499999999994"/>
    <x v="6"/>
    <s v="Oil"/>
    <m/>
    <m/>
    <x v="29"/>
    <m/>
    <s v="Central Electricity Authority"/>
    <s v="http://www.cea.nic.in/"/>
    <s v="Central Electricity Authority"/>
    <n v="2016"/>
    <m/>
    <m/>
    <m/>
    <n v="0"/>
    <n v="3775.8812453599999"/>
  </r>
  <r>
    <x v="65"/>
    <x v="65"/>
    <s v="AWARPUR CEMENT PLANT"/>
    <s v="WRI1019940"/>
    <n v="46"/>
    <n v="19.7881"/>
    <n v="79.151799999999994"/>
    <x v="6"/>
    <m/>
    <m/>
    <m/>
    <x v="0"/>
    <s v="Ultratech Cement ltd"/>
    <s v="Ultratech Cement ltd"/>
    <s v="http://www.ultratechcement.com/"/>
    <s v="WRI"/>
    <m/>
    <m/>
    <m/>
    <m/>
    <m/>
    <n v="289.48422881093302"/>
  </r>
  <r>
    <x v="65"/>
    <x v="65"/>
    <s v="Amarsar Solar Power Plant"/>
    <s v="WRI1026104"/>
    <n v="1"/>
    <n v="28.361499999999999"/>
    <n v="74.240200000000002"/>
    <x v="7"/>
    <m/>
    <m/>
    <m/>
    <x v="0"/>
    <s v="Nav Bharat Buildcon Private Limited"/>
    <s v="Navbharat"/>
    <s v="http://www.navbharatbuildcon.com/windmill--solar-plant.html"/>
    <s v="Industry About"/>
    <m/>
    <m/>
    <m/>
    <m/>
    <m/>
    <n v="1.9406997430322199"/>
  </r>
  <r>
    <x v="65"/>
    <x v="65"/>
    <s v="Anabura Wind Farm"/>
    <s v="WRI1026069"/>
    <n v="16.5"/>
    <n v="14.575100000000001"/>
    <n v="76.392600000000002"/>
    <x v="4"/>
    <m/>
    <m/>
    <m/>
    <x v="0"/>
    <m/>
    <s v="CDM"/>
    <s v="https://cdm.unfccc.int/Projects/DB/DNV-CUK1216117082.43/view"/>
    <s v="WRI"/>
    <m/>
    <m/>
    <m/>
    <m/>
    <m/>
    <n v="168.09220898509699"/>
  </r>
  <r>
    <x v="65"/>
    <x v="65"/>
    <s v="Ananthapur - Meil Solar Power Plant"/>
    <s v="WRI1026105"/>
    <n v="50"/>
    <n v="14.945499999999999"/>
    <n v="77.686999999999998"/>
    <x v="7"/>
    <m/>
    <m/>
    <m/>
    <x v="0"/>
    <s v="MEIL Green Power Limited"/>
    <s v="Meil.In/P"/>
    <s v="http://www.meil.in/power-projects"/>
    <s v="Industry About"/>
    <m/>
    <m/>
    <m/>
    <m/>
    <m/>
    <n v="97.034987151611006"/>
  </r>
  <r>
    <x v="65"/>
    <x v="65"/>
    <s v="Andrha Lake Wind Farm"/>
    <s v="WRI1026768"/>
    <n v="113.6"/>
    <n v="18.858000000000001"/>
    <n v="73.639600000000002"/>
    <x v="4"/>
    <m/>
    <m/>
    <m/>
    <x v="0"/>
    <m/>
    <s v="CDM"/>
    <s v="https://cdm.unfccc.int/Projects/DB/LRQA%20Ltd1348755977.79/view"/>
    <s v="WRI"/>
    <m/>
    <m/>
    <m/>
    <m/>
    <m/>
    <n v="1157.2893903458801"/>
  </r>
  <r>
    <x v="65"/>
    <x v="65"/>
    <s v="Anikkadavu Wind Farm"/>
    <s v="WRI1026347"/>
    <n v="19.8"/>
    <n v="10.724500000000001"/>
    <n v="77.189300000000003"/>
    <x v="4"/>
    <m/>
    <m/>
    <m/>
    <x v="0"/>
    <s v="Madras Cement Limited"/>
    <s v="CDM"/>
    <s v="https://cdm.unfccc.int/Projects/DB/BVQI1379744232.36/viewhttps://cdm.unfccc.int/Projects/DB/LRQA%20Ltd1278588174.29/view"/>
    <s v="WRI"/>
    <m/>
    <m/>
    <m/>
    <m/>
    <m/>
    <n v="201.710650782117"/>
  </r>
  <r>
    <x v="65"/>
    <x v="65"/>
    <s v="Arasinagundi Wind Farm"/>
    <s v="WRI1026068"/>
    <n v="13.2"/>
    <n v="14.479100000000001"/>
    <n v="76.348200000000006"/>
    <x v="4"/>
    <m/>
    <m/>
    <m/>
    <x v="0"/>
    <m/>
    <s v="CDM"/>
    <s v="https://cdm.unfccc.int/Projects/DB/DNV-CUK1216117082.43/view"/>
    <s v="WRI"/>
    <m/>
    <m/>
    <m/>
    <m/>
    <m/>
    <n v="134.473767188078"/>
  </r>
  <r>
    <x v="65"/>
    <x v="65"/>
    <s v="Askandra - DREPL Solar Power Plant"/>
    <s v="WRI1026106"/>
    <n v="5"/>
    <n v="27.347300000000001"/>
    <n v="71.691699999999997"/>
    <x v="7"/>
    <m/>
    <m/>
    <m/>
    <x v="0"/>
    <s v="DDE Renewable Energy Private Limited (DREPL)"/>
    <s v="Lancosola"/>
    <s v="http://www.lancosolar.com/pdfs/rajasthan-pv-project-details.pdf"/>
    <s v="Industry About"/>
    <m/>
    <m/>
    <m/>
    <m/>
    <m/>
    <n v="9.7034987151610999"/>
  </r>
  <r>
    <x v="65"/>
    <x v="65"/>
    <s v="Askandra - Electromech Maritech Solar Power Plant"/>
    <s v="WRI1026107"/>
    <n v="5"/>
    <n v="27.36"/>
    <n v="71.691800000000001"/>
    <x v="7"/>
    <m/>
    <m/>
    <m/>
    <x v="0"/>
    <s v="Electromech Maritech Private Limited"/>
    <s v="Lancosola"/>
    <s v="http://www.lancosolar.com/pdfs/rajasthan-pv-project-details.pdf"/>
    <s v="Industry About"/>
    <m/>
    <m/>
    <m/>
    <m/>
    <m/>
    <n v="9.7034987151610999"/>
  </r>
  <r>
    <x v="65"/>
    <x v="65"/>
    <s v="Askandra - Finehope Solar Power Plant"/>
    <s v="WRI1026108"/>
    <n v="5"/>
    <n v="27.363199999999999"/>
    <n v="71.691800000000001"/>
    <x v="7"/>
    <m/>
    <m/>
    <m/>
    <x v="0"/>
    <s v="Finehope Allied Engineering Private Limited"/>
    <s v="Lancosola"/>
    <s v="http://www.lancosolar.com/pdfs/rajasthan-pv-project-details.pdf"/>
    <s v="Industry About"/>
    <m/>
    <m/>
    <m/>
    <m/>
    <m/>
    <n v="9.7034987151610999"/>
  </r>
  <r>
    <x v="65"/>
    <x v="65"/>
    <s v="Askandra - Khaya Solar Power Plant"/>
    <s v="WRI1026109"/>
    <n v="5"/>
    <n v="27.366099999999999"/>
    <n v="71.691599999999994"/>
    <x v="7"/>
    <m/>
    <m/>
    <m/>
    <x v="0"/>
    <s v="Khaya Solar Projects Private Limited"/>
    <s v="Lancosola"/>
    <s v="http://www.lancosolar.com/pdfs/rajasthan-pv-project-details.pdf"/>
    <s v="Industry About"/>
    <m/>
    <m/>
    <m/>
    <m/>
    <m/>
    <n v="9.7034987151610999"/>
  </r>
  <r>
    <x v="65"/>
    <x v="65"/>
    <s v="Askandra - Newton Solar Power Plant"/>
    <s v="WRI1026110"/>
    <n v="5"/>
    <n v="27.3537"/>
    <n v="71.691699999999997"/>
    <x v="7"/>
    <m/>
    <m/>
    <m/>
    <x v="0"/>
    <s v="Newton Solar Private Limited"/>
    <s v="Lancosola"/>
    <s v="http://www.lancosolar.com/pdfs/rajasthan-pv-project-details.pdf"/>
    <s v="Industry About"/>
    <m/>
    <m/>
    <m/>
    <m/>
    <m/>
    <n v="9.7034987151610999"/>
  </r>
  <r>
    <x v="65"/>
    <x v="65"/>
    <s v="Askandra - Saidham Solar Power Plant"/>
    <s v="WRI1026111"/>
    <n v="5"/>
    <n v="27.3504"/>
    <n v="71.691800000000001"/>
    <x v="7"/>
    <m/>
    <m/>
    <m/>
    <x v="0"/>
    <s v="Saidham Overseas Private Limited"/>
    <s v="Lancosola"/>
    <s v="http://www.lancosolar.com/pdfs/rajasthan-pv-project-details.pdf"/>
    <s v="Industry About"/>
    <m/>
    <m/>
    <m/>
    <m/>
    <m/>
    <n v="9.7034987151610999"/>
  </r>
  <r>
    <x v="65"/>
    <x v="65"/>
    <s v="Askandra - Vasavi Solar Power Plant"/>
    <s v="WRI1026112"/>
    <n v="5"/>
    <n v="27.3566"/>
    <n v="71.691699999999997"/>
    <x v="7"/>
    <m/>
    <m/>
    <m/>
    <x v="0"/>
    <s v="Vasavi Solar Power Private Limited"/>
    <s v="Lancosola"/>
    <s v="http://www.lancosolar.com/pdfs/rajasthan-pv-project-details.pdf"/>
    <s v="Industry About"/>
    <m/>
    <m/>
    <m/>
    <m/>
    <m/>
    <n v="9.7034987151610999"/>
  </r>
  <r>
    <x v="65"/>
    <x v="65"/>
    <s v="B. BRIDGE D.G"/>
    <s v="IND0000018"/>
    <n v="200"/>
    <n v="28.506"/>
    <n v="77.306600000000003"/>
    <x v="3"/>
    <m/>
    <m/>
    <m/>
    <x v="78"/>
    <m/>
    <s v="Central Electricity Authority"/>
    <s v="http://www.cea.nic.in/"/>
    <s v="Central Electricity Authority"/>
    <n v="2016"/>
    <m/>
    <m/>
    <m/>
    <n v="573.274"/>
    <n v="1313.0839769735801"/>
  </r>
  <r>
    <x v="65"/>
    <x v="65"/>
    <s v="BADARPUR"/>
    <s v="IND0000019"/>
    <n v="705"/>
    <n v="33.1815"/>
    <n v="75.3155"/>
    <x v="6"/>
    <s v="Oil"/>
    <m/>
    <m/>
    <x v="28"/>
    <m/>
    <s v="Central Electricity Authority"/>
    <s v="http://www.cea.nic.in/"/>
    <s v="Central Electricity Authority"/>
    <n v="2016"/>
    <m/>
    <m/>
    <m/>
    <n v="2936"/>
    <n v="4436.6604632979997"/>
  </r>
  <r>
    <x v="65"/>
    <x v="65"/>
    <s v="BAGALKOT ICP"/>
    <s v="WRI1019905"/>
    <n v="28"/>
    <n v="16.2804"/>
    <n v="75.224999999999994"/>
    <x v="9"/>
    <m/>
    <m/>
    <m/>
    <x v="0"/>
    <s v="Indian Power ltd"/>
    <s v="Indian Power ltd"/>
    <s v="http://www.icpluttur.com/"/>
    <s v="WRI"/>
    <m/>
    <m/>
    <m/>
    <m/>
    <m/>
    <n v="667.24876901301695"/>
  </r>
  <r>
    <x v="65"/>
    <x v="65"/>
    <s v="BAGLIHAR HEP"/>
    <s v="IND0000020"/>
    <n v="450"/>
    <n v="32.8063"/>
    <n v="76.141800000000003"/>
    <x v="0"/>
    <m/>
    <m/>
    <m/>
    <x v="88"/>
    <m/>
    <s v="Central Electricity Authority"/>
    <s v="http://www.cea.nic.in/"/>
    <s v="Central Electricity Authority"/>
    <n v="2016"/>
    <m/>
    <m/>
    <m/>
    <n v="2925.21045"/>
    <n v="1641.7491638045201"/>
  </r>
  <r>
    <x v="65"/>
    <x v="65"/>
    <s v="BAGLIHAR HEP-II"/>
    <s v="IND0000021"/>
    <n v="450"/>
    <n v="23.828499999999998"/>
    <n v="87.451300000000003"/>
    <x v="0"/>
    <m/>
    <m/>
    <m/>
    <x v="13"/>
    <m/>
    <s v="Central Electricity Authority"/>
    <s v="http://www.cea.nic.in/"/>
    <s v="Central Electricity Authority"/>
    <n v="2016"/>
    <m/>
    <m/>
    <m/>
    <m/>
    <n v="1641.7491638045201"/>
  </r>
  <r>
    <x v="65"/>
    <x v="65"/>
    <s v="BAIRA SIUL"/>
    <s v="IND0000022"/>
    <n v="198"/>
    <n v="18.139600000000002"/>
    <n v="82.122100000000003"/>
    <x v="0"/>
    <m/>
    <m/>
    <m/>
    <x v="9"/>
    <m/>
    <s v="Central Electricity Authority"/>
    <s v="http://www.cea.nic.in/"/>
    <s v="Central Electricity Authority"/>
    <n v="2016"/>
    <m/>
    <m/>
    <m/>
    <n v="792.68664999999999"/>
    <n v="722.36963207398901"/>
  </r>
  <r>
    <x v="65"/>
    <x v="65"/>
    <s v="BAKRESWAR"/>
    <s v="IND0000023"/>
    <n v="1050"/>
    <n v="22.9956"/>
    <n v="88.404200000000003"/>
    <x v="6"/>
    <s v="Oil"/>
    <m/>
    <m/>
    <x v="27"/>
    <m/>
    <s v="Central Electricity Authority"/>
    <s v="http://www.cea.nic.in/"/>
    <s v="Central Electricity Authority"/>
    <n v="2016"/>
    <m/>
    <m/>
    <m/>
    <n v="7235.2809999999999"/>
    <n v="6607.7921793800097"/>
  </r>
  <r>
    <x v="65"/>
    <x v="65"/>
    <s v="BALCO TPP"/>
    <s v="IND0000025"/>
    <n v="600"/>
    <n v="24.191700000000001"/>
    <n v="81.287499999999994"/>
    <x v="6"/>
    <s v="Oil"/>
    <m/>
    <m/>
    <x v="13"/>
    <m/>
    <s v="Central Electricity Authority"/>
    <s v="http://www.cea.nic.in/"/>
    <s v="Central Electricity Authority"/>
    <n v="2016"/>
    <m/>
    <m/>
    <m/>
    <m/>
    <n v="3775.8812453599999"/>
  </r>
  <r>
    <x v="65"/>
    <x v="65"/>
    <s v="BALLARPUR BILT POWER"/>
    <s v="WRI1019941"/>
    <n v="67.5"/>
    <n v="19.860099999999999"/>
    <n v="79.342100000000002"/>
    <x v="6"/>
    <m/>
    <m/>
    <m/>
    <x v="0"/>
    <s v="Ballarpur Industries ltd"/>
    <s v="Ballarpur Industries ltd"/>
    <s v="http://bilt.com/"/>
    <s v="WRI"/>
    <m/>
    <m/>
    <m/>
    <m/>
    <m/>
    <n v="424.78664010300002"/>
  </r>
  <r>
    <x v="65"/>
    <x v="65"/>
    <s v="BAMANIA CEMENT"/>
    <s v="WRI1019882"/>
    <n v="10"/>
    <n v="24.692900000000002"/>
    <n v="74.688999999999993"/>
    <x v="6"/>
    <m/>
    <m/>
    <m/>
    <x v="0"/>
    <s v="Jk Cement ltd"/>
    <s v="Jk Cement ltd"/>
    <s v="http://www.jkcement.com/"/>
    <s v="WRI"/>
    <m/>
    <m/>
    <m/>
    <m/>
    <m/>
    <n v="62.931354089333396"/>
  </r>
  <r>
    <x v="65"/>
    <x v="65"/>
    <s v="BANDAKHAR TPP"/>
    <s v="IND0000026"/>
    <n v="300"/>
    <n v="24.191700000000001"/>
    <n v="81.287499999999994"/>
    <x v="6"/>
    <s v="Oil"/>
    <m/>
    <m/>
    <x v="13"/>
    <m/>
    <s v="Central Electricity Authority"/>
    <s v="http://www.cea.nic.in/"/>
    <s v="Central Electricity Authority"/>
    <n v="2016"/>
    <m/>
    <m/>
    <m/>
    <m/>
    <n v="1887.9406226799999"/>
  </r>
  <r>
    <x v="65"/>
    <x v="65"/>
    <s v="BANDEL"/>
    <s v="IND0000027"/>
    <n v="450"/>
    <n v="24.191700000000001"/>
    <n v="81.287499999999994"/>
    <x v="6"/>
    <s v="Oil"/>
    <m/>
    <m/>
    <x v="96"/>
    <m/>
    <s v="Central Electricity Authority"/>
    <s v="http://www.cea.nic.in/"/>
    <s v="Central Electricity Authority"/>
    <n v="2016"/>
    <m/>
    <m/>
    <m/>
    <n v="946.14099999999996"/>
    <n v="2831.9109340199998"/>
  </r>
  <r>
    <x v="65"/>
    <x v="65"/>
    <s v="BANSAGAR (I)"/>
    <s v="IND0000029"/>
    <n v="315"/>
    <n v="21.9114"/>
    <n v="83.188900000000004"/>
    <x v="0"/>
    <m/>
    <m/>
    <m/>
    <x v="79"/>
    <m/>
    <s v="Central Electricity Authority"/>
    <s v="http://www.cea.nic.in/"/>
    <s v="Central Electricity Authority"/>
    <n v="2016"/>
    <m/>
    <m/>
    <m/>
    <n v="1075.9531999999999"/>
    <n v="1149.2244146631599"/>
  </r>
  <r>
    <x v="65"/>
    <x v="65"/>
    <s v="BANSAGAR (II)"/>
    <s v="IND0000030"/>
    <n v="30"/>
    <n v="23.806999999999999"/>
    <n v="91.564999999999998"/>
    <x v="0"/>
    <m/>
    <m/>
    <m/>
    <x v="31"/>
    <m/>
    <s v="Central Electricity Authority"/>
    <s v="http://www.cea.nic.in/"/>
    <s v="Central Electricity Authority"/>
    <n v="2016"/>
    <m/>
    <m/>
    <m/>
    <n v="85.659549999999996"/>
    <n v="109.449944253634"/>
  </r>
  <r>
    <x v="65"/>
    <x v="65"/>
    <s v="BANSAGAR (III)"/>
    <s v="IND0000031"/>
    <n v="60"/>
    <n v="25.399899999999999"/>
    <n v="86.021799999999999"/>
    <x v="0"/>
    <m/>
    <m/>
    <m/>
    <x v="62"/>
    <m/>
    <s v="Central Electricity Authority"/>
    <s v="http://www.cea.nic.in/"/>
    <s v="Central Electricity Authority"/>
    <n v="2016"/>
    <m/>
    <m/>
    <m/>
    <n v="120.44475"/>
    <n v="218.899888507269"/>
  </r>
  <r>
    <x v="65"/>
    <x v="65"/>
    <s v="BANSAGAR (IV)"/>
    <s v="IND0000032"/>
    <n v="20"/>
    <n v="22.941700000000001"/>
    <n v="79.924999999999997"/>
    <x v="0"/>
    <m/>
    <m/>
    <m/>
    <x v="18"/>
    <m/>
    <s v="Central Electricity Authority"/>
    <s v="http://www.cea.nic.in/"/>
    <s v="Central Electricity Authority"/>
    <n v="2016"/>
    <m/>
    <m/>
    <m/>
    <m/>
    <n v="72.966629502423103"/>
  </r>
  <r>
    <x v="65"/>
    <x v="65"/>
    <s v="BANSWARA CEMENT"/>
    <s v="WRI1019883"/>
    <n v="20"/>
    <n v="23.602599999999999"/>
    <n v="74.256200000000007"/>
    <x v="6"/>
    <m/>
    <m/>
    <m/>
    <x v="0"/>
    <s v="India Ltd icl)"/>
    <s v="India Ltd icl)"/>
    <s v="http://www.indiacements.co.in/"/>
    <s v="WRI"/>
    <m/>
    <m/>
    <m/>
    <m/>
    <m/>
    <n v="125.862708178666"/>
  </r>
  <r>
    <x v="65"/>
    <x v="65"/>
    <s v="BARADARHA TPP"/>
    <s v="IND0000033"/>
    <n v="1200"/>
    <n v="25.486499999999999"/>
    <n v="85.745199999999997"/>
    <x v="6"/>
    <s v="Oil"/>
    <m/>
    <m/>
    <x v="29"/>
    <m/>
    <s v="Central Electricity Authority"/>
    <s v="http://www.cea.nic.in/"/>
    <s v="Central Electricity Authority"/>
    <n v="2016"/>
    <m/>
    <m/>
    <m/>
    <n v="265.77999999999997"/>
    <n v="7551.7624907200097"/>
  </r>
  <r>
    <x v="65"/>
    <x v="65"/>
    <s v="BARAMURA"/>
    <s v="IND0000034"/>
    <n v="42"/>
    <n v="28.472300000000001"/>
    <n v="79.806600000000003"/>
    <x v="1"/>
    <m/>
    <m/>
    <m/>
    <x v="18"/>
    <m/>
    <s v="Central Electricity Authority"/>
    <s v="http://www.cea.nic.in/"/>
    <s v="Central Electricity Authority"/>
    <n v="2016"/>
    <m/>
    <m/>
    <m/>
    <n v="304.83280000000002"/>
    <n v="145.64850367433399"/>
  </r>
  <r>
    <x v="65"/>
    <x v="65"/>
    <s v="BARAUNI"/>
    <s v="IND0000035"/>
    <n v="220"/>
    <n v="27.845300000000002"/>
    <n v="73.2"/>
    <x v="6"/>
    <s v="Oil"/>
    <m/>
    <m/>
    <x v="51"/>
    <m/>
    <s v="Central Electricity Authority"/>
    <s v="http://www.cea.nic.in/"/>
    <s v="Central Electricity Authority"/>
    <n v="2016"/>
    <m/>
    <m/>
    <m/>
    <n v="0"/>
    <n v="1384.4897899653299"/>
  </r>
  <r>
    <x v="65"/>
    <x v="65"/>
    <s v="BARGI"/>
    <s v="IND0000036"/>
    <n v="90"/>
    <n v="13.1021"/>
    <n v="80.268199999999993"/>
    <x v="0"/>
    <m/>
    <m/>
    <m/>
    <x v="14"/>
    <m/>
    <s v="Central Electricity Authority"/>
    <s v="http://www.cea.nic.in/"/>
    <s v="Central Electricity Authority"/>
    <n v="2016"/>
    <m/>
    <m/>
    <m/>
    <n v="495.96769999999998"/>
    <n v="328.34983276090401"/>
  </r>
  <r>
    <x v="65"/>
    <x v="65"/>
    <s v="BARH STPP II"/>
    <s v="IND0000037"/>
    <n v="1320"/>
    <n v="31.430599999999998"/>
    <n v="78.241"/>
    <x v="6"/>
    <s v="Oil"/>
    <m/>
    <m/>
    <x v="29"/>
    <m/>
    <s v="Central Electricity Authority"/>
    <s v="http://www.cea.nic.in/"/>
    <s v="Central Electricity Authority"/>
    <n v="2016"/>
    <m/>
    <m/>
    <m/>
    <n v="1221"/>
    <n v="8306.9387397920109"/>
  </r>
  <r>
    <x v="65"/>
    <x v="65"/>
    <s v="BARKHERA TPP"/>
    <s v="IND0000038"/>
    <n v="90"/>
    <n v="31.954599999999999"/>
    <n v="76.798599999999993"/>
    <x v="6"/>
    <s v="Oil"/>
    <m/>
    <m/>
    <x v="19"/>
    <m/>
    <s v="Central Electricity Authority"/>
    <s v="http://www.cea.nic.in/"/>
    <s v="Central Electricity Authority"/>
    <n v="2016"/>
    <m/>
    <m/>
    <m/>
    <n v="505.76"/>
    <n v="566.38218680400098"/>
  </r>
  <r>
    <x v="65"/>
    <x v="65"/>
    <s v="BARSINGAR LIGNITE"/>
    <s v="IND0000039"/>
    <n v="250"/>
    <n v="15.9001"/>
    <n v="74.543300000000002"/>
    <x v="6"/>
    <s v="Oil"/>
    <m/>
    <m/>
    <x v="8"/>
    <m/>
    <s v="Central Electricity Authority"/>
    <s v="http://www.cea.nic.in/"/>
    <s v="Central Electricity Authority"/>
    <n v="2016"/>
    <m/>
    <m/>
    <m/>
    <n v="1255.732"/>
    <n v="1573.28385223333"/>
  </r>
  <r>
    <x v="65"/>
    <x v="65"/>
    <s v="BASPA"/>
    <s v="IND0000041"/>
    <n v="300"/>
    <n v="15.193199999999999"/>
    <n v="76.719499999999996"/>
    <x v="0"/>
    <m/>
    <m/>
    <m/>
    <x v="27"/>
    <m/>
    <s v="Central Electricity Authority"/>
    <s v="http://www.cea.nic.in/"/>
    <s v="Central Electricity Authority"/>
    <n v="2016"/>
    <m/>
    <m/>
    <m/>
    <n v="1246.3171"/>
    <n v="1094.49944253634"/>
  </r>
  <r>
    <x v="65"/>
    <x v="65"/>
    <s v="BASSI"/>
    <s v="IND0000042"/>
    <n v="64"/>
    <n v="13.700799999999999"/>
    <n v="75.637299999999996"/>
    <x v="0"/>
    <m/>
    <m/>
    <m/>
    <x v="96"/>
    <m/>
    <s v="Central Electricity Authority"/>
    <s v="http://www.cea.nic.in/"/>
    <s v="Central Electricity Authority"/>
    <n v="2016"/>
    <m/>
    <m/>
    <m/>
    <n v="293.53494999999998"/>
    <n v="233.49321440775401"/>
  </r>
  <r>
    <x v="65"/>
    <x v="65"/>
    <s v="BEL Chikhalhol Wind Farm"/>
    <s v="WRI1026664"/>
    <n v="20"/>
    <n v="17.381599999999999"/>
    <n v="74.534499999999994"/>
    <x v="4"/>
    <m/>
    <m/>
    <m/>
    <x v="0"/>
    <s v="Bhilwara Energy Limited"/>
    <s v="CDM"/>
    <s v="https://cdm.unfccc.int/Projects/DB/RINA1416216844.8/view"/>
    <s v="WRI"/>
    <m/>
    <m/>
    <m/>
    <m/>
    <m/>
    <n v="203.748132103149"/>
  </r>
  <r>
    <x v="65"/>
    <x v="65"/>
    <s v="BELA NAGPUR"/>
    <s v="WRI1019942"/>
    <n v="270"/>
    <n v="20.805"/>
    <n v="79.054699999999997"/>
    <x v="6"/>
    <m/>
    <m/>
    <m/>
    <x v="0"/>
    <s v="Ideal Projects ltd"/>
    <s v="Ideal Projects ltd"/>
    <s v="http://www.idealenergysolar.com/"/>
    <s v="WRI"/>
    <m/>
    <m/>
    <m/>
    <m/>
    <m/>
    <n v="1699.1465604120001"/>
  </r>
  <r>
    <x v="65"/>
    <x v="65"/>
    <s v="BELGAUM DG"/>
    <s v="IND0000043"/>
    <n v="81.3"/>
    <n v="31.410699999999999"/>
    <n v="76.4328"/>
    <x v="3"/>
    <m/>
    <m/>
    <m/>
    <x v="62"/>
    <m/>
    <s v="Central Electricity Authority"/>
    <s v="http://www.cea.nic.in/"/>
    <s v="Central Electricity Authority"/>
    <n v="2016"/>
    <m/>
    <m/>
    <m/>
    <n v="0"/>
    <n v="533.76863663976303"/>
  </r>
  <r>
    <x v="65"/>
    <x v="65"/>
    <s v="BELGAUM UGAR"/>
    <s v="WRI1019906"/>
    <n v="22.8"/>
    <n v="16.650500000000001"/>
    <n v="74.820899999999995"/>
    <x v="9"/>
    <m/>
    <m/>
    <m/>
    <x v="0"/>
    <s v="Ugar Works ltd"/>
    <s v="Ugar Works ltd"/>
    <s v="http://www.ugarsugar.com/"/>
    <s v="WRI"/>
    <m/>
    <m/>
    <m/>
    <m/>
    <m/>
    <n v="543.33114048202799"/>
  </r>
  <r>
    <x v="65"/>
    <x v="65"/>
    <s v="BELLAD-BAGEWADI"/>
    <s v="WRI1019907"/>
    <n v="15"/>
    <n v="16.2774"/>
    <n v="74.711100000000002"/>
    <x v="9"/>
    <m/>
    <m/>
    <m/>
    <x v="0"/>
    <s v="Vishwanath Sugars ltd"/>
    <s v="Vishwanath Sugars ltd"/>
    <s v="http://www.vssil.co.in/"/>
    <s v="WRI"/>
    <m/>
    <m/>
    <m/>
    <m/>
    <m/>
    <n v="357.454697685545"/>
  </r>
  <r>
    <x v="65"/>
    <x v="65"/>
    <s v="BELLARY DG"/>
    <s v="IND0000044"/>
    <n v="25.2"/>
    <n v="19.555499999999999"/>
    <n v="73.808700000000002"/>
    <x v="3"/>
    <m/>
    <m/>
    <m/>
    <x v="94"/>
    <m/>
    <s v="Central Electricity Authority"/>
    <s v="http://www.cea.nic.in/"/>
    <s v="Central Electricity Authority"/>
    <n v="2016"/>
    <m/>
    <m/>
    <m/>
    <n v="0"/>
    <n v="165.44858109867201"/>
  </r>
  <r>
    <x v="65"/>
    <x v="65"/>
    <s v="BELLARY HOTHUR"/>
    <s v="WRI1019908"/>
    <n v="10"/>
    <n v="15.1831"/>
    <n v="76.790899999999993"/>
    <x v="6"/>
    <m/>
    <m/>
    <m/>
    <x v="0"/>
    <s v="Hothur Pvt ltd"/>
    <s v="Hothur Pvt ltd"/>
    <s v="http://hothurindia.com/"/>
    <s v="WRI"/>
    <m/>
    <m/>
    <m/>
    <m/>
    <m/>
    <n v="62.931354089333396"/>
  </r>
  <r>
    <x v="65"/>
    <x v="65"/>
    <s v="BELLARY JANKI"/>
    <s v="WRI1019909"/>
    <n v="18"/>
    <n v="15.1777"/>
    <n v="77.1036"/>
    <x v="6"/>
    <m/>
    <m/>
    <m/>
    <x v="0"/>
    <s v="Janki Corp ltd"/>
    <s v="Janki Corp ltd"/>
    <s v="http://jankicorp.com/"/>
    <s v="WRI"/>
    <m/>
    <m/>
    <m/>
    <m/>
    <m/>
    <n v="113.2764373608"/>
  </r>
  <r>
    <x v="65"/>
    <x v="65"/>
    <s v="BHADRAVATI MILL"/>
    <s v="WRI1019910"/>
    <n v="41"/>
    <n v="13.827400000000001"/>
    <n v="75.713099999999997"/>
    <x v="6"/>
    <m/>
    <m/>
    <m/>
    <x v="0"/>
    <s v="Mysore Mills ltd"/>
    <s v="Mysore Mills ltd"/>
    <s v="http://www.mpm.co.in/"/>
    <s v="WRI"/>
    <m/>
    <m/>
    <m/>
    <m/>
    <m/>
    <n v="258.01855176626702"/>
  </r>
  <r>
    <x v="65"/>
    <x v="65"/>
    <s v="BHAKRA"/>
    <s v="IND0000047"/>
    <n v="1325"/>
    <n v="11.3842"/>
    <n v="77.714500000000001"/>
    <x v="0"/>
    <m/>
    <m/>
    <m/>
    <x v="83"/>
    <m/>
    <s v="Central Electricity Authority"/>
    <s v="http://www.cea.nic.in/"/>
    <s v="Central Electricity Authority"/>
    <n v="2016"/>
    <m/>
    <m/>
    <m/>
    <n v="5241.8092499999902"/>
    <n v="4834.0392045355302"/>
  </r>
  <r>
    <x v="65"/>
    <x v="65"/>
    <s v="BHANDARA STEEL MILL"/>
    <s v="WRI1019943"/>
    <n v="15"/>
    <n v="21.231999999999999"/>
    <n v="79.631100000000004"/>
    <x v="6"/>
    <m/>
    <m/>
    <m/>
    <x v="0"/>
    <s v="Sunflag Co ltd"/>
    <s v="Sunflag Co ltd"/>
    <s v="http://www.sunflagsteel.com/"/>
    <s v="WRI"/>
    <m/>
    <m/>
    <m/>
    <m/>
    <m/>
    <n v="94.397031134000102"/>
  </r>
  <r>
    <x v="65"/>
    <x v="65"/>
    <s v="BHANDARA VARAM"/>
    <s v="WRI1019944"/>
    <n v="10"/>
    <n v="21.081299999999999"/>
    <n v="79.770799999999994"/>
    <x v="9"/>
    <m/>
    <m/>
    <m/>
    <x v="0"/>
    <s v="Varam Pvt ltd"/>
    <s v="Varam Pvt ltd"/>
    <s v="http://www.bloomberg.com/profiles/companies/4115076Z:IN-varam-bio-energy-pvt-ltd"/>
    <s v="WRI"/>
    <m/>
    <m/>
    <m/>
    <m/>
    <m/>
    <n v="238.30313179036301"/>
  </r>
  <r>
    <x v="65"/>
    <x v="65"/>
    <s v="BHANDARDHARA"/>
    <s v="IND0000048"/>
    <n v="34"/>
    <n v="11.331"/>
    <n v="77.757999999999996"/>
    <x v="0"/>
    <m/>
    <m/>
    <m/>
    <x v="32"/>
    <m/>
    <s v="Central Electricity Authority"/>
    <s v="http://www.cea.nic.in/"/>
    <s v="Central Electricity Authority"/>
    <n v="2016"/>
    <m/>
    <m/>
    <m/>
    <n v="65.072999999999993"/>
    <n v="124.043270154119"/>
  </r>
  <r>
    <x v="65"/>
    <x v="65"/>
    <s v="BHATGARH"/>
    <s v="IND0000049"/>
    <n v="16"/>
    <n v="11.242800000000001"/>
    <n v="77.865899999999996"/>
    <x v="0"/>
    <m/>
    <m/>
    <m/>
    <x v="28"/>
    <m/>
    <s v="Central Electricity Authority"/>
    <s v="http://www.cea.nic.in/"/>
    <s v="Central Electricity Authority"/>
    <n v="2016"/>
    <m/>
    <m/>
    <m/>
    <m/>
    <n v="58.373303601938503"/>
  </r>
  <r>
    <x v="65"/>
    <x v="65"/>
    <s v="BHATSA"/>
    <s v="IND0000050"/>
    <n v="15"/>
    <n v="21.184000000000001"/>
    <n v="81.423699999999997"/>
    <x v="0"/>
    <m/>
    <m/>
    <m/>
    <x v="79"/>
    <m/>
    <s v="Central Electricity Authority"/>
    <s v="http://www.cea.nic.in/"/>
    <s v="Central Electricity Authority"/>
    <n v="2016"/>
    <m/>
    <m/>
    <m/>
    <m/>
    <n v="54.724972126817299"/>
  </r>
  <r>
    <x v="65"/>
    <x v="65"/>
    <s v="BHAWANI KATTALAI -II"/>
    <s v="IND0000052"/>
    <n v="30"/>
    <n v="18.442599999999999"/>
    <n v="73.349800000000002"/>
    <x v="0"/>
    <m/>
    <m/>
    <m/>
    <x v="12"/>
    <m/>
    <s v="Central Electricity Authority"/>
    <s v="http://www.cea.nic.in/"/>
    <s v="Central Electricity Authority"/>
    <n v="2016"/>
    <m/>
    <m/>
    <m/>
    <n v="136.87219999999999"/>
    <n v="109.449944253634"/>
  </r>
  <r>
    <x v="65"/>
    <x v="65"/>
    <s v="BHAWANI KATTALAI -III"/>
    <s v="IND0000053"/>
    <n v="30"/>
    <n v="18.936800000000002"/>
    <n v="73.452699999999993"/>
    <x v="0"/>
    <m/>
    <m/>
    <m/>
    <x v="72"/>
    <m/>
    <s v="Central Electricity Authority"/>
    <s v="http://www.cea.nic.in/"/>
    <s v="Central Electricity Authority"/>
    <n v="2016"/>
    <m/>
    <m/>
    <m/>
    <n v="0"/>
    <n v="109.449944253634"/>
  </r>
  <r>
    <x v="65"/>
    <x v="65"/>
    <s v="BHAWANI KATTALAI BARRAGE"/>
    <s v="IND0000051"/>
    <n v="30"/>
    <n v="18.454999999999998"/>
    <n v="73.390699999999995"/>
    <x v="0"/>
    <m/>
    <m/>
    <m/>
    <x v="18"/>
    <m/>
    <s v="Central Electricity Authority"/>
    <s v="http://www.cea.nic.in/"/>
    <s v="Central Electricity Authority"/>
    <n v="2016"/>
    <m/>
    <m/>
    <m/>
    <n v="67.560500000000005"/>
    <n v="109.449944253634"/>
  </r>
  <r>
    <x v="65"/>
    <x v="65"/>
    <s v="BHIGWAN MILL"/>
    <s v="WRI1019945"/>
    <n v="30"/>
    <n v="18.241599999999998"/>
    <n v="74.752899999999997"/>
    <x v="6"/>
    <m/>
    <m/>
    <m/>
    <x v="0"/>
    <s v="Ballarpur Industries ltd"/>
    <s v="Ballarpur Industries ltd"/>
    <s v="http://bilt.com/"/>
    <s v="WRI"/>
    <m/>
    <m/>
    <m/>
    <m/>
    <m/>
    <n v="188.794062268"/>
  </r>
  <r>
    <x v="65"/>
    <x v="65"/>
    <s v="BHILAI TPP"/>
    <s v="IND0000054"/>
    <n v="500"/>
    <n v="21.048300000000001"/>
    <n v="75.842500000000001"/>
    <x v="6"/>
    <s v="Oil"/>
    <m/>
    <m/>
    <x v="88"/>
    <m/>
    <s v="Central Electricity Authority"/>
    <s v="http://www.cea.nic.in/"/>
    <s v="Central Electricity Authority"/>
    <n v="2016"/>
    <m/>
    <m/>
    <m/>
    <n v="2962.72"/>
    <n v="3146.56770446667"/>
  </r>
  <r>
    <x v="65"/>
    <x v="65"/>
    <s v="BHIRA"/>
    <s v="IND0000055"/>
    <n v="300"/>
    <n v="23.3172"/>
    <n v="78.133600000000001"/>
    <x v="0"/>
    <m/>
    <m/>
    <m/>
    <x v="68"/>
    <m/>
    <s v="Central Electricity Authority"/>
    <s v="http://www.cea.nic.in/"/>
    <s v="Central Electricity Authority"/>
    <n v="2016"/>
    <m/>
    <m/>
    <m/>
    <n v="832.88464999999997"/>
    <n v="1094.49944253634"/>
  </r>
  <r>
    <x v="65"/>
    <x v="65"/>
    <s v="BILIYAKALAN PLANT"/>
    <s v="WRI1019884"/>
    <n v="10"/>
    <n v="25.226700000000001"/>
    <n v="74.621600000000001"/>
    <x v="9"/>
    <m/>
    <m/>
    <m/>
    <x v="0"/>
    <s v="Sangam Spinners ltd"/>
    <s v="Sangam Spinners ltd"/>
    <s v="http://www.sangamgroup.com/"/>
    <s v="WRI"/>
    <m/>
    <m/>
    <m/>
    <m/>
    <m/>
    <n v="238.30313179036301"/>
  </r>
  <r>
    <x v="65"/>
    <x v="65"/>
    <s v="BINA REFINERY"/>
    <s v="WRI1019997"/>
    <n v="99"/>
    <n v="24.250800000000002"/>
    <n v="78.160600000000002"/>
    <x v="6"/>
    <m/>
    <m/>
    <m/>
    <x v="0"/>
    <s v="Bharat Refinery ltd"/>
    <s v="Bharat Refinery ltd"/>
    <s v="http://borl.in/"/>
    <s v="WRI"/>
    <m/>
    <m/>
    <m/>
    <m/>
    <m/>
    <n v="623.02040548440095"/>
  </r>
  <r>
    <x v="65"/>
    <x v="65"/>
    <s v="BINA TPP"/>
    <s v="IND0000059"/>
    <n v="500"/>
    <n v="23.785"/>
    <n v="85.88"/>
    <x v="6"/>
    <s v="Oil"/>
    <m/>
    <m/>
    <x v="72"/>
    <m/>
    <s v="Central Electricity Authority"/>
    <s v="http://www.cea.nic.in/"/>
    <s v="Central Electricity Authority"/>
    <n v="2016"/>
    <m/>
    <m/>
    <m/>
    <n v="2236.9908"/>
    <n v="3146.56770446667"/>
  </r>
  <r>
    <x v="65"/>
    <x v="65"/>
    <s v="BINANI CEMENT PLANT"/>
    <s v="WRI1019885"/>
    <n v="69.599999999999994"/>
    <n v="24.8263"/>
    <n v="73.090100000000007"/>
    <x v="6"/>
    <m/>
    <m/>
    <m/>
    <x v="0"/>
    <s v="Binani Industries ltd"/>
    <s v="Binani Industries ltd"/>
    <s v="http://binaniindustries.com/"/>
    <s v="WRI"/>
    <m/>
    <m/>
    <m/>
    <m/>
    <m/>
    <n v="438.00222446176002"/>
  </r>
  <r>
    <x v="65"/>
    <x v="65"/>
    <s v="BIRSINGHPUR"/>
    <s v="IND0000061"/>
    <n v="20"/>
    <n v="9.9975000000000005"/>
    <n v="76.374399999999994"/>
    <x v="0"/>
    <m/>
    <m/>
    <m/>
    <x v="79"/>
    <m/>
    <s v="Central Electricity Authority"/>
    <s v="http://www.cea.nic.in/"/>
    <s v="Central Electricity Authority"/>
    <n v="2016"/>
    <m/>
    <m/>
    <m/>
    <m/>
    <n v="72.966629502423103"/>
  </r>
  <r>
    <x v="65"/>
    <x v="65"/>
    <s v="BOKARO A ''EXP''"/>
    <s v="IND0000063"/>
    <n v="500"/>
    <n v="22.467300000000002"/>
    <n v="88.14"/>
    <x v="6"/>
    <s v="Oil"/>
    <m/>
    <m/>
    <x v="10"/>
    <m/>
    <s v="Central Electricity Authority"/>
    <s v="http://www.cea.nic.in/"/>
    <s v="Central Electricity Authority"/>
    <n v="2016"/>
    <m/>
    <m/>
    <m/>
    <m/>
    <n v="3146.56770446667"/>
  </r>
  <r>
    <x v="65"/>
    <x v="65"/>
    <s v="BOKARO B"/>
    <s v="IND0000064"/>
    <n v="630"/>
    <n v="32.458399999999997"/>
    <n v="76.531999999999996"/>
    <x v="6"/>
    <s v="Oil"/>
    <m/>
    <m/>
    <x v="49"/>
    <m/>
    <s v="Central Electricity Authority"/>
    <s v="http://www.cea.nic.in/"/>
    <s v="Central Electricity Authority"/>
    <n v="2016"/>
    <m/>
    <m/>
    <m/>
    <n v="1438.87"/>
    <n v="3964.6753076280002"/>
  </r>
  <r>
    <x v="65"/>
    <x v="65"/>
    <s v="BONGAIGAON TPP"/>
    <s v="IND0000066"/>
    <n v="250"/>
    <n v="22.3932"/>
    <n v="82.553200000000004"/>
    <x v="6"/>
    <s v="Oil"/>
    <m/>
    <m/>
    <x v="13"/>
    <m/>
    <s v="Central Electricity Authority"/>
    <s v="http://www.cea.nic.in/"/>
    <s v="Central Electricity Authority"/>
    <n v="2016"/>
    <m/>
    <m/>
    <m/>
    <m/>
    <n v="1573.28385223333"/>
  </r>
  <r>
    <x v="65"/>
    <x v="65"/>
    <s v="BP Brahmanvel Wind Farm"/>
    <s v="WRI1026079"/>
    <n v="40"/>
    <n v="21.208300000000001"/>
    <n v="74.154300000000006"/>
    <x v="4"/>
    <m/>
    <m/>
    <m/>
    <x v="0"/>
    <m/>
    <s v="CDM"/>
    <s v="https://cdm.unfccc.int/filestorage/T/0/C/T0CJ85FSL1WN9VEXID67ZOBMQRGAPH/Revised%20PDD%20-%20Clean.pdf?t=UE58b2pkZGN1fDC4di78ksdJWNuCM4aKL4xu"/>
    <s v="WRI"/>
    <m/>
    <m/>
    <m/>
    <m/>
    <m/>
    <n v="407.49626420629801"/>
  </r>
  <r>
    <x v="65"/>
    <x v="65"/>
    <s v="BRAMHAPURAM DG"/>
    <s v="IND0000067"/>
    <n v="63.96"/>
    <n v="32.473399999999998"/>
    <n v="76.255200000000002"/>
    <x v="3"/>
    <m/>
    <m/>
    <m/>
    <x v="45"/>
    <m/>
    <s v="Central Electricity Authority"/>
    <s v="http://www.cea.nic.in/"/>
    <s v="Central Electricity Authority"/>
    <n v="2016"/>
    <m/>
    <m/>
    <m/>
    <n v="8.1158000000000001"/>
    <n v="419.92425583615301"/>
  </r>
  <r>
    <x v="65"/>
    <x v="65"/>
    <s v="BSES Kerala CCGT"/>
    <s v="IND0000068"/>
    <n v="165"/>
    <n v="32.596600000000002"/>
    <n v="75.985699999999994"/>
    <x v="3"/>
    <s v="Gas"/>
    <m/>
    <m/>
    <x v="54"/>
    <m/>
    <s v="Central Electricity Authority"/>
    <s v="http://www.cea.nic.in/"/>
    <s v="Central Electricity Authority"/>
    <n v="2016"/>
    <m/>
    <m/>
    <m/>
    <n v="145.56"/>
    <n v="1083.29428100321"/>
  </r>
  <r>
    <x v="65"/>
    <x v="65"/>
    <s v="BUDGE BUDGE"/>
    <s v="IND0000069"/>
    <n v="750"/>
    <n v="32.473300000000002"/>
    <n v="76.44"/>
    <x v="6"/>
    <s v="Oil"/>
    <m/>
    <m/>
    <x v="62"/>
    <m/>
    <s v="Central Electricity Authority"/>
    <s v="http://www.cea.nic.in/"/>
    <s v="Central Electricity Authority"/>
    <n v="2016"/>
    <m/>
    <m/>
    <m/>
    <n v="5371.95"/>
    <n v="4719.8515567000004"/>
  </r>
  <r>
    <x v="65"/>
    <x v="65"/>
    <s v="BUDHIL"/>
    <s v="IND0000070"/>
    <n v="70"/>
    <n v="20.0063"/>
    <n v="79.290000000000006"/>
    <x v="0"/>
    <m/>
    <m/>
    <m/>
    <x v="72"/>
    <m/>
    <s v="Central Electricity Authority"/>
    <s v="http://www.cea.nic.in/"/>
    <s v="Central Electricity Authority"/>
    <n v="2016"/>
    <m/>
    <m/>
    <m/>
    <n v="234.65084999999999"/>
    <n v="255.38320325848099"/>
  </r>
  <r>
    <x v="65"/>
    <x v="65"/>
    <s v="BUTIBORI PLANT"/>
    <s v="WRI1019946"/>
    <n v="81.5"/>
    <n v="20.922499999999999"/>
    <n v="78.953500000000005"/>
    <x v="3"/>
    <m/>
    <m/>
    <m/>
    <x v="0"/>
    <s v="Indo Synthetics ltd"/>
    <s v="Indo Synthetics ltd"/>
    <s v="http://www.indoramaindia.com/"/>
    <s v="WRI"/>
    <m/>
    <m/>
    <m/>
    <m/>
    <m/>
    <n v="535.08172061673702"/>
  </r>
  <r>
    <x v="65"/>
    <x v="65"/>
    <s v="Bamani Solar Power Plant"/>
    <s v="WRI1026113"/>
    <n v="1"/>
    <n v="18.0791"/>
    <n v="76.180700000000002"/>
    <x v="7"/>
    <m/>
    <m/>
    <m/>
    <x v="0"/>
    <s v="Dr Babasaheb Ambedkar SSK Limited"/>
    <s v="Ambed K Sugar"/>
    <s v="http://www.ambedkarsugar.com/solar_power.php"/>
    <s v="Industry About"/>
    <m/>
    <m/>
    <m/>
    <m/>
    <m/>
    <n v="1.9406997430322199"/>
  </r>
  <r>
    <x v="65"/>
    <x v="65"/>
    <s v="Bamanwali Solar Power Plant"/>
    <s v="WRI1026114"/>
    <n v="1"/>
    <n v="28.368300000000001"/>
    <n v="73.528599999999997"/>
    <x v="7"/>
    <m/>
    <m/>
    <m/>
    <x v="0"/>
    <s v="AEW Infratech Private Limited"/>
    <s v="AES Winfra"/>
    <s v="http://www.aewinfra.com/solar.html"/>
    <s v="Industry About"/>
    <m/>
    <m/>
    <m/>
    <m/>
    <m/>
    <n v="1.9406997430322199"/>
  </r>
  <r>
    <x v="65"/>
    <x v="65"/>
    <s v="Bannari Amman Spinning Mills Wind Power Project"/>
    <s v="WRI1026655"/>
    <n v="11.2"/>
    <n v="10.738899999999999"/>
    <n v="77.415999999999997"/>
    <x v="4"/>
    <m/>
    <m/>
    <m/>
    <x v="0"/>
    <s v="Enercon India Ltd."/>
    <s v="CDM"/>
    <s v="https://cdm.unfccc.int/filestorage/S/7/J/S7JBL0QFRHWA1DEZ2O4NUTG5Y6VKMP/PDD%20BASML%20Version%2003.pdf?t=Mmh8b2pxZWR0fDDj8zCpobgUeh2ry3t0r5N5"/>
    <s v="WRI"/>
    <m/>
    <m/>
    <m/>
    <m/>
    <m/>
    <n v="114.098953977763"/>
  </r>
  <r>
    <x v="65"/>
    <x v="65"/>
    <s v="Bap - GIS 1-2 Solar Power Plant"/>
    <s v="WRI1026115"/>
    <n v="15"/>
    <n v="27.3827"/>
    <n v="72.318799999999996"/>
    <x v="7"/>
    <m/>
    <m/>
    <m/>
    <x v="0"/>
    <s v="Green Infra Solar Farms Private Limited (GIS)"/>
    <s v="Sembcorp"/>
    <s v="http://www.sembcorp.com/en/media/features?Id=9179"/>
    <s v="Industry About"/>
    <m/>
    <m/>
    <m/>
    <m/>
    <m/>
    <n v="29.1104961454833"/>
  </r>
  <r>
    <x v="65"/>
    <x v="65"/>
    <s v="Bap - GIS 3 Solar Power Plant"/>
    <s v="WRI1026116"/>
    <n v="10"/>
    <n v="27.389299999999999"/>
    <n v="72.313400000000001"/>
    <x v="7"/>
    <m/>
    <m/>
    <m/>
    <x v="0"/>
    <s v="Green Infra Solar Farms Private Limited (GIS)"/>
    <s v="Sembcorp"/>
    <s v="http://www.sembcorp.com/en/media/features?Id=9179"/>
    <s v="Industry About"/>
    <m/>
    <m/>
    <m/>
    <m/>
    <m/>
    <n v="19.4069974303222"/>
  </r>
  <r>
    <x v="65"/>
    <x v="65"/>
    <s v="Bap - OPG Solar Power Plant"/>
    <s v="WRI1026117"/>
    <n v="5"/>
    <n v="27.352499999999999"/>
    <n v="72.355400000000003"/>
    <x v="7"/>
    <m/>
    <m/>
    <m/>
    <x v="0"/>
    <s v="OPG Energy Private Limited"/>
    <s v="CDM"/>
    <s v="https://cdm.unfccc.int/filestorage/Jyh1M"/>
    <s v="Industry About"/>
    <m/>
    <m/>
    <m/>
    <m/>
    <m/>
    <n v="9.7034987151610999"/>
  </r>
  <r>
    <x v="65"/>
    <x v="65"/>
    <s v="Bap - Punj Lloyd Solar Power Plant"/>
    <s v="WRI1026118"/>
    <n v="5"/>
    <n v="27.385100000000001"/>
    <n v="72.304199999999994"/>
    <x v="7"/>
    <m/>
    <m/>
    <m/>
    <x v="0"/>
    <s v="Punj Lloyd Solar Private Limited"/>
    <s v="Punj Lloyd"/>
    <s v="http://www.punjlloyd.com/energy/renewables"/>
    <s v="Industry About"/>
    <m/>
    <m/>
    <m/>
    <m/>
    <m/>
    <n v="9.7034987151610999"/>
  </r>
  <r>
    <x v="65"/>
    <x v="65"/>
    <s v="Bapodar - Hiraco Solar Power Plant"/>
    <s v="WRI1026119"/>
    <n v="20"/>
    <n v="21.596699999999998"/>
    <n v="69.843000000000004"/>
    <x v="7"/>
    <m/>
    <m/>
    <m/>
    <x v="0"/>
    <s v="Hiraco Renewable Energy Private Limited (HREPL)"/>
    <s v="Hiraco India"/>
    <s v="http://www.hiracoindia.com"/>
    <s v="Industry About"/>
    <m/>
    <m/>
    <m/>
    <m/>
    <m/>
    <n v="38.813994860644399"/>
  </r>
  <r>
    <x v="65"/>
    <x v="65"/>
    <s v="Bapodar - MBEDL Solar Power Plant"/>
    <s v="WRI1026120"/>
    <n v="15"/>
    <n v="21.602399999999999"/>
    <n v="69.844099999999997"/>
    <x v="7"/>
    <m/>
    <m/>
    <m/>
    <x v="0"/>
    <s v="Moser Baer Energy &amp; Development Limited (MBEDL)"/>
    <s v="Moserbaer Solar"/>
    <s v="http://www.moserbaersolar.com"/>
    <s v="Industry About"/>
    <m/>
    <m/>
    <m/>
    <m/>
    <m/>
    <n v="29.1104961454833"/>
  </r>
  <r>
    <x v="65"/>
    <x v="65"/>
    <s v="Bavadi Barsingha - Giriraj Solar Power Plant"/>
    <s v="WRI1026121"/>
    <n v="36.299999999999997"/>
    <n v="27.438700000000001"/>
    <n v="72.3245"/>
    <x v="7"/>
    <m/>
    <m/>
    <m/>
    <x v="0"/>
    <s v="Giriraj Enterprises"/>
    <s v="Lingandwi"/>
    <s v="http://sterlingandwilson.com/giriraj-enterprises-solar-rajasthan"/>
    <s v="Industry About"/>
    <m/>
    <m/>
    <m/>
    <m/>
    <m/>
    <n v="70.447400672069506"/>
  </r>
  <r>
    <x v="65"/>
    <x v="65"/>
    <s v="Bavadi Barsingha - LEPL Solar Power Plant"/>
    <s v="WRI1026122"/>
    <n v="10"/>
    <n v="27.452300000000001"/>
    <n v="72.338800000000006"/>
    <x v="7"/>
    <m/>
    <m/>
    <m/>
    <x v="0"/>
    <s v="LEPL Projects Limited"/>
    <s v="LEPL"/>
    <s v="http://www.lepl.in"/>
    <s v="Industry About"/>
    <m/>
    <m/>
    <m/>
    <m/>
    <m/>
    <n v="19.4069974303222"/>
  </r>
  <r>
    <x v="65"/>
    <x v="65"/>
    <s v="Belagau Wind Farm"/>
    <s v="WRI1026090"/>
    <n v="1"/>
    <n v="26.7272"/>
    <n v="70.830399999999997"/>
    <x v="4"/>
    <m/>
    <m/>
    <m/>
    <x v="0"/>
    <m/>
    <s v="CDM"/>
    <s v="https://cdm.unfccc.int/filestorage/7/l/SG76AFZB9EYTJ4321MOWIKQ8PCDNXR.pdf/9684%20PDD.pdf?t=emF8b2pibm5jfDCvkTnPwzrrv5OWSd79JKVI"/>
    <s v="WRI"/>
    <m/>
    <m/>
    <m/>
    <m/>
    <m/>
    <n v="10.187406605157401"/>
  </r>
  <r>
    <x v="65"/>
    <x v="65"/>
    <s v="Belagwi Wind Turbines"/>
    <s v="WRI1026075"/>
    <n v="1.7"/>
    <n v="16.496099999999998"/>
    <n v="74.541700000000006"/>
    <x v="4"/>
    <m/>
    <m/>
    <m/>
    <x v="0"/>
    <m/>
    <s v="CDM"/>
    <s v="https://cdm.unfccc.int/filestorage/t/h/3ZTDL1JSY8F96X7WM05GQEOBHVCRKU.pdf/PDD_0.85%20MW%20x%202%20Wind?t=OUd8b2pibmtifDA3QWPDKTd9w1VzFuhHzr3p"/>
    <s v="WRI"/>
    <m/>
    <m/>
    <m/>
    <m/>
    <m/>
    <n v="17.318591228767598"/>
  </r>
  <r>
    <x v="65"/>
    <x v="65"/>
    <s v="Belgaum Gadag Wind Farm"/>
    <s v="WRI1026073"/>
    <n v="24.8"/>
    <n v="15.4038"/>
    <n v="75.5625"/>
    <x v="4"/>
    <m/>
    <m/>
    <m/>
    <x v="0"/>
    <m/>
    <s v="CDM"/>
    <s v="https://cdm.unfccc.int/Projects/DB/DNV-CUK1204705646.68/view"/>
    <s v="WRI"/>
    <m/>
    <m/>
    <m/>
    <m/>
    <m/>
    <n v="252.647683807904"/>
  </r>
  <r>
    <x v="65"/>
    <x v="65"/>
    <s v="Belgaum Wind farm"/>
    <s v="WRI1026074"/>
    <n v="50.4"/>
    <n v="15.934900000000001"/>
    <n v="74.700699999999998"/>
    <x v="4"/>
    <m/>
    <m/>
    <m/>
    <x v="0"/>
    <m/>
    <s v="CDM"/>
    <s v="https://cdm.unfccc.int/filestorage/K/H/4/KH4609PBJU1SRCMD8W7FNQ2LTZGIO5/ENRE%20PDD%20version%205_0_21_12_2010%20Clean%20Mode.pdf?t=dWt8b2picnVxfDDdBloH5bI-0qA-0I--EtaE"/>
    <s v="WRI"/>
    <m/>
    <m/>
    <m/>
    <m/>
    <m/>
    <n v="513.445292899935"/>
  </r>
  <r>
    <x v="65"/>
    <x v="65"/>
    <s v="Bera Wind Farm"/>
    <s v="WRI1026083"/>
    <n v="150"/>
    <n v="23.054400000000001"/>
    <n v="68.878200000000007"/>
    <x v="4"/>
    <m/>
    <m/>
    <m/>
    <x v="0"/>
    <m/>
    <s v="CDM"/>
    <s v="https://cdm.unfccc.int/filestorage/z/g/GHX720LOZTBENA6IVS1PJCWF8YMKUD.pdf/2347%20Revised%20PDD.pdf?t=YUh8b2picHN3fDCY1tP_B8ik_E25vGal7UR-"/>
    <s v="WRI"/>
    <m/>
    <m/>
    <m/>
    <m/>
    <m/>
    <n v="1528.11099077361"/>
  </r>
  <r>
    <x v="65"/>
    <x v="65"/>
    <s v="Bhadrada Solar Power Plant"/>
    <s v="WRI1026123"/>
    <n v="5"/>
    <n v="23.668800000000001"/>
    <n v="71.578199999999995"/>
    <x v="7"/>
    <m/>
    <m/>
    <m/>
    <x v="0"/>
    <s v="Lanco Solar Energy Private Limited"/>
    <s v="Lancosola"/>
    <s v="http://www.lancosolar.com"/>
    <s v="Industry About"/>
    <m/>
    <m/>
    <m/>
    <m/>
    <m/>
    <n v="9.7034987151610999"/>
  </r>
  <r>
    <x v="65"/>
    <x v="65"/>
    <s v="Bhat Khedi Wind Farm"/>
    <s v="WRI1026088"/>
    <n v="98.7"/>
    <n v="23.675599999999999"/>
    <n v="75.0565"/>
    <x v="4"/>
    <m/>
    <m/>
    <m/>
    <x v="0"/>
    <m/>
    <s v="CDM"/>
    <s v="https://cdm.unfccc.int/filestorage/h/l/W9FUXHOTR0Y5V2KQBIS4MPN17JEZLC.pdf/PDD%20-%2098.7%20MW%20wind%20power%20project%20at%20Ratlam%20in%20Madhya%20Pradesh%20by%20DJ%20Energy%20Private%20Limited.pdf?t=R2x8b2picWpsfDACMivhrOTU62i3hfmcbopg"/>
    <s v="WRI"/>
    <m/>
    <m/>
    <m/>
    <m/>
    <m/>
    <n v="1005.49703192904"/>
  </r>
  <r>
    <x v="65"/>
    <x v="65"/>
    <s v="Bhatkota Solar Power Plant"/>
    <s v="WRI1026124"/>
    <n v="3"/>
    <n v="23.5594"/>
    <n v="73.286000000000001"/>
    <x v="7"/>
    <m/>
    <m/>
    <m/>
    <x v="0"/>
    <s v="Abellon CleanEnergy Limited"/>
    <s v="CleanEnerg teLeanenergy"/>
    <s v="http://www.abelloncleanenergy.com"/>
    <s v="Industry About"/>
    <m/>
    <m/>
    <m/>
    <m/>
    <m/>
    <n v="5.8220992290966596"/>
  </r>
  <r>
    <x v="65"/>
    <x v="65"/>
    <s v="Bitta Solar Power Plant"/>
    <s v="WRI1026125"/>
    <n v="40"/>
    <n v="23.257899999999999"/>
    <n v="69.025499999999994"/>
    <x v="7"/>
    <m/>
    <m/>
    <m/>
    <x v="0"/>
    <s v="Adani Power Limited"/>
    <s v="Adani Power Limite r Er"/>
    <s v="http://www.adanipower.com"/>
    <s v="Industry About"/>
    <m/>
    <m/>
    <m/>
    <m/>
    <m/>
    <n v="77.627989721288799"/>
  </r>
  <r>
    <x v="65"/>
    <x v="65"/>
    <s v="Boha Solar Power Plant"/>
    <s v="WRI1026126"/>
    <n v="4.2"/>
    <n v="29.8504"/>
    <n v="75.489999999999995"/>
    <x v="7"/>
    <m/>
    <m/>
    <m/>
    <x v="0"/>
    <s v="Madhav Solar Private Limited"/>
    <s v="Madhav Group"/>
    <s v="http://www.madhavcorp.com"/>
    <s v="Industry About"/>
    <m/>
    <m/>
    <m/>
    <m/>
    <m/>
    <n v="8.1509389207353191"/>
  </r>
  <r>
    <x v="65"/>
    <x v="65"/>
    <s v="Bonada Solar Power Plant"/>
    <s v="WRI1026127"/>
    <n v="1"/>
    <n v="26.524899999999999"/>
    <n v="71.521199999999993"/>
    <x v="7"/>
    <m/>
    <m/>
    <m/>
    <x v="0"/>
    <s v="Rays Power Private Limited"/>
    <s v="Power Private edM/Pdf"/>
    <s v="http://www.rrecl.com/PDF/Details%20of%20Rajasthan.pdf"/>
    <s v="Industry About"/>
    <m/>
    <m/>
    <m/>
    <m/>
    <m/>
    <n v="1.9406997430322199"/>
  </r>
  <r>
    <x v="65"/>
    <x v="65"/>
    <s v="CHAKABURA TPP"/>
    <s v="IND0000072"/>
    <n v="60"/>
    <n v="23.7376"/>
    <n v="86.127300000000005"/>
    <x v="6"/>
    <s v="Oil"/>
    <m/>
    <m/>
    <x v="8"/>
    <m/>
    <s v="Central Electricity Authority"/>
    <s v="http://www.cea.nic.in/"/>
    <s v="Central Electricity Authority"/>
    <n v="2016"/>
    <m/>
    <m/>
    <m/>
    <n v="373.91900036158103"/>
    <n v="377.58812453600001"/>
  </r>
  <r>
    <x v="65"/>
    <x v="65"/>
    <s v="CHAMERA-III"/>
    <s v="IND0000075"/>
    <n v="231"/>
    <n v="24.621700000000001"/>
    <n v="77.035700000000006"/>
    <x v="0"/>
    <m/>
    <m/>
    <m/>
    <x v="72"/>
    <m/>
    <s v="Central Electricity Authority"/>
    <s v="http://www.cea.nic.in/"/>
    <s v="Central Electricity Authority"/>
    <n v="2016"/>
    <m/>
    <m/>
    <m/>
    <n v="1015.6761"/>
    <n v="842.76457075298697"/>
  </r>
  <r>
    <x v="65"/>
    <x v="65"/>
    <s v="CHANDA CEMENT WORKS"/>
    <s v="WRI1019947"/>
    <n v="40"/>
    <n v="19.921299999999999"/>
    <n v="79.113299999999995"/>
    <x v="6"/>
    <m/>
    <m/>
    <m/>
    <x v="0"/>
    <s v="Acc Acc ltd"/>
    <s v="Acc Acc ltd"/>
    <s v="http://www.acclimited.com/"/>
    <s v="WRI"/>
    <m/>
    <m/>
    <m/>
    <m/>
    <m/>
    <n v="251.72541635733299"/>
  </r>
  <r>
    <x v="65"/>
    <x v="65"/>
    <s v="CHANDERIA CEMENT WORKS"/>
    <s v="WRI1019886"/>
    <n v="35"/>
    <n v="24.929300000000001"/>
    <n v="74.636700000000005"/>
    <x v="6"/>
    <m/>
    <m/>
    <m/>
    <x v="0"/>
    <s v="Birla Corp ltd"/>
    <s v="Birla Corp ltd"/>
    <s v="http://www.birlacorporation.com/"/>
    <s v="WRI"/>
    <m/>
    <m/>
    <m/>
    <m/>
    <m/>
    <n v="220.25973931266699"/>
  </r>
  <r>
    <x v="65"/>
    <x v="65"/>
    <s v="CHANDERIA SMELTER"/>
    <s v="WRI1019887"/>
    <n v="234"/>
    <n v="24.963699999999999"/>
    <n v="74.665599999999998"/>
    <x v="6"/>
    <m/>
    <m/>
    <m/>
    <x v="0"/>
    <s v="Hindustan Zinc ltd"/>
    <s v="Hindustan Zinc ltd"/>
    <s v="http://www.hzlindia.com/"/>
    <s v="WRI"/>
    <m/>
    <m/>
    <m/>
    <m/>
    <m/>
    <n v="1472.5936856904"/>
  </r>
  <r>
    <x v="65"/>
    <x v="65"/>
    <s v="CHANDRAPUR GUPTA"/>
    <s v="WRI1019948"/>
    <n v="120"/>
    <n v="19.93"/>
    <n v="79.134600000000006"/>
    <x v="6"/>
    <m/>
    <m/>
    <m/>
    <x v="0"/>
    <s v="Gupta Ltd gepl)"/>
    <s v="Gupta Ltd gepl)"/>
    <s v="http://guptacoal.com/"/>
    <s v="WRI"/>
    <m/>
    <m/>
    <m/>
    <m/>
    <m/>
    <n v="755.17624907200104"/>
  </r>
  <r>
    <x v="65"/>
    <x v="65"/>
    <s v="CHANDRAPUR MANIKGHAR"/>
    <s v="WRI1019949"/>
    <n v="10"/>
    <n v="19.721800000000002"/>
    <n v="79.175700000000006"/>
    <x v="6"/>
    <m/>
    <m/>
    <m/>
    <x v="0"/>
    <s v="Manikghar Cement co"/>
    <s v="Manikghar Cement co"/>
    <s v="http://www.manikgarhcement.com/"/>
    <s v="WRI"/>
    <m/>
    <m/>
    <m/>
    <m/>
    <m/>
    <n v="62.931354089333396"/>
  </r>
  <r>
    <x v="65"/>
    <x v="65"/>
    <s v="CHANDRAPURA"/>
    <s v="IND0000078"/>
    <n v="890"/>
    <n v="34.490299999999998"/>
    <n v="76.113699999999994"/>
    <x v="6"/>
    <s v="Oil"/>
    <m/>
    <m/>
    <x v="34"/>
    <m/>
    <s v="Central Electricity Authority"/>
    <s v="http://www.cea.nic.in/"/>
    <s v="Central Electricity Authority"/>
    <n v="2016"/>
    <m/>
    <m/>
    <m/>
    <n v="4488.0569999999998"/>
    <n v="5600.8905139506696"/>
  </r>
  <r>
    <x v="65"/>
    <x v="65"/>
    <s v="CHANDRAPUR_Coal"/>
    <s v="IND0000076"/>
    <n v="3340"/>
    <n v="30.555900000000001"/>
    <n v="77.791499999999999"/>
    <x v="6"/>
    <s v="Oil"/>
    <m/>
    <m/>
    <x v="45"/>
    <m/>
    <s v="Central Electricity Authority"/>
    <s v="http://www.cea.nic.in/"/>
    <s v="Central Electricity Authority"/>
    <n v="2016"/>
    <m/>
    <m/>
    <m/>
    <n v="11385.842000000001"/>
    <n v="21019.072265837302"/>
  </r>
  <r>
    <x v="65"/>
    <x v="65"/>
    <s v="CHEMBUKADAVU-II"/>
    <s v="IND0000079"/>
    <n v="3.75"/>
    <n v="27.209299999999999"/>
    <n v="88.665899999999993"/>
    <x v="0"/>
    <m/>
    <m/>
    <m/>
    <x v="101"/>
    <m/>
    <s v="Central Electricity Authority"/>
    <s v="http://www.cea.nic.in/"/>
    <s v="Central Electricity Authority"/>
    <n v="2016"/>
    <m/>
    <m/>
    <m/>
    <m/>
    <n v="13.6812430317043"/>
  </r>
  <r>
    <x v="65"/>
    <x v="65"/>
    <s v="CHENANI I to III"/>
    <s v="IND0000080"/>
    <n v="32.799999999999997"/>
    <n v="23.521100000000001"/>
    <n v="87.302300000000002"/>
    <x v="0"/>
    <m/>
    <m/>
    <m/>
    <x v="9"/>
    <m/>
    <s v="Central Electricity Authority"/>
    <s v="http://www.cea.nic.in/"/>
    <s v="Central Electricity Authority"/>
    <n v="2016"/>
    <m/>
    <m/>
    <m/>
    <n v="57.126930000000002"/>
    <n v="119.665272383974"/>
  </r>
  <r>
    <x v="65"/>
    <x v="65"/>
    <s v="CHHABRA TPS"/>
    <s v="IND0000081"/>
    <n v="1000"/>
    <n v="28.603000000000002"/>
    <n v="77.607799999999997"/>
    <x v="6"/>
    <s v="Oil"/>
    <m/>
    <m/>
    <x v="19"/>
    <m/>
    <s v="Central Electricity Authority"/>
    <s v="http://www.cea.nic.in/"/>
    <s v="Central Electricity Authority"/>
    <n v="2016"/>
    <m/>
    <m/>
    <m/>
    <n v="4088.5390000000002"/>
    <n v="6293.1354089333399"/>
  </r>
  <r>
    <x v="65"/>
    <x v="65"/>
    <s v="CHIBRO (YAMUNA)"/>
    <s v="IND0000082"/>
    <n v="240"/>
    <n v="28.5932"/>
    <n v="77.610100000000003"/>
    <x v="0"/>
    <m/>
    <m/>
    <m/>
    <x v="20"/>
    <m/>
    <s v="Central Electricity Authority"/>
    <s v="http://www.cea.nic.in/"/>
    <s v="Central Electricity Authority"/>
    <n v="2016"/>
    <m/>
    <m/>
    <m/>
    <n v="867.73950000000002"/>
    <n v="875.59955402907804"/>
  </r>
  <r>
    <x v="65"/>
    <x v="65"/>
    <s v="CHILLA"/>
    <s v="IND0000083"/>
    <n v="144"/>
    <n v="14.3444"/>
    <n v="80.126400000000004"/>
    <x v="0"/>
    <m/>
    <m/>
    <m/>
    <x v="9"/>
    <m/>
    <s v="Central Electricity Authority"/>
    <s v="http://www.cea.nic.in/"/>
    <s v="Central Electricity Authority"/>
    <n v="2016"/>
    <m/>
    <m/>
    <m/>
    <n v="796.48755000000006"/>
    <n v="525.35973241744603"/>
  </r>
  <r>
    <x v="65"/>
    <x v="65"/>
    <s v="CHUTAK"/>
    <s v="IND0000084"/>
    <n v="44"/>
    <n v="31.4133"/>
    <n v="76.868600000000001"/>
    <x v="0"/>
    <m/>
    <m/>
    <m/>
    <x v="72"/>
    <m/>
    <s v="Central Electricity Authority"/>
    <s v="http://www.cea.nic.in/"/>
    <s v="Central Electricity Authority"/>
    <n v="2016"/>
    <m/>
    <m/>
    <m/>
    <n v="35.322499999999998"/>
    <n v="160.52658490533099"/>
  </r>
  <r>
    <x v="65"/>
    <x v="65"/>
    <s v="CHUZACHEN"/>
    <s v="IND0000085"/>
    <n v="99"/>
    <n v="21.123799999999999"/>
    <n v="84.984300000000005"/>
    <x v="0"/>
    <m/>
    <m/>
    <m/>
    <x v="12"/>
    <m/>
    <s v="Central Electricity Authority"/>
    <s v="http://www.cea.nic.in/"/>
    <s v="Central Electricity Authority"/>
    <n v="2016"/>
    <m/>
    <m/>
    <m/>
    <n v="428.70569999999998"/>
    <n v="361.18481603699399"/>
  </r>
  <r>
    <x v="65"/>
    <x v="65"/>
    <s v="CORE GREEN SUGAR"/>
    <s v="WRI1019911"/>
    <n v="24"/>
    <n v="16.5471"/>
    <n v="77.082499999999996"/>
    <x v="9"/>
    <m/>
    <m/>
    <m/>
    <x v="0"/>
    <s v="Core Fuels ltd"/>
    <s v="Core Fuels ltd"/>
    <s v="http://www.coregreen.in/"/>
    <s v="WRI"/>
    <m/>
    <m/>
    <m/>
    <m/>
    <m/>
    <n v="571.927516296872"/>
  </r>
  <r>
    <x v="65"/>
    <x v="65"/>
    <s v="Chandrapur Solar Power Plant"/>
    <s v="WRI1026128"/>
    <n v="5"/>
    <n v="20.020900000000001"/>
    <n v="79.271199999999993"/>
    <x v="7"/>
    <m/>
    <m/>
    <m/>
    <x v="0"/>
    <s v="Maharashtra State Power Generation Co Ltd (MAHAGENCO)"/>
    <s v="Maharashtra State Power Generation Co Ltd (MAHAGENCO)"/>
    <s v="http://mahagenco.in"/>
    <s v="Industry About"/>
    <m/>
    <m/>
    <m/>
    <m/>
    <m/>
    <n v="9.7034987151610999"/>
  </r>
  <r>
    <x v="65"/>
    <x v="65"/>
    <s v="Charanka Solar Power Plant"/>
    <s v="WRI1026129"/>
    <n v="221"/>
    <n v="23.907"/>
    <n v="71.188100000000006"/>
    <x v="7"/>
    <m/>
    <m/>
    <m/>
    <x v="0"/>
    <s v="Charanka Solar Park"/>
    <s v="Solar for India"/>
    <s v="https://natgrp.org/charanka-gujarat-solar-park/"/>
    <s v="Industry About"/>
    <m/>
    <m/>
    <m/>
    <m/>
    <m/>
    <n v="428.89464321012002"/>
  </r>
  <r>
    <x v="65"/>
    <x v="65"/>
    <s v="Chhadavada Wind Farm"/>
    <s v="WRI1026672"/>
    <n v="21"/>
    <n v="23.244299999999999"/>
    <n v="70.460300000000004"/>
    <x v="4"/>
    <m/>
    <m/>
    <m/>
    <x v="0"/>
    <s v="India Oil Corporation Limited"/>
    <s v="CDM"/>
    <s v="https://cdm.unfccc.int/Projects/DB/DNV-CUK1304071464.49/view"/>
    <s v="WRI"/>
    <m/>
    <m/>
    <m/>
    <m/>
    <m/>
    <n v="213.93553870830601"/>
  </r>
  <r>
    <x v="65"/>
    <x v="65"/>
    <s v="Chingerbandh Solar Power Plant"/>
    <s v="WRI1026130"/>
    <n v="5"/>
    <n v="20.672899999999998"/>
    <n v="83.110699999999994"/>
    <x v="7"/>
    <m/>
    <m/>
    <m/>
    <x v="0"/>
    <s v="Alex Green Energy Private Limited"/>
    <s v="P3 Green"/>
    <s v="http://www.p3green.com"/>
    <s v="Industry About"/>
    <m/>
    <m/>
    <m/>
    <m/>
    <m/>
    <n v="9.7034987151610999"/>
  </r>
  <r>
    <x v="65"/>
    <x v="65"/>
    <s v="D.P.L."/>
    <s v="IND0000087"/>
    <n v="891"/>
    <n v="30.456099999999999"/>
    <n v="77.736800000000002"/>
    <x v="6"/>
    <s v="Oil"/>
    <m/>
    <m/>
    <x v="90"/>
    <m/>
    <s v="Central Electricity Authority"/>
    <s v="http://www.cea.nic.in/"/>
    <s v="Central Electricity Authority"/>
    <n v="2016"/>
    <m/>
    <m/>
    <m/>
    <n v="1228.69"/>
    <n v="5607.1836493596102"/>
  </r>
  <r>
    <x v="65"/>
    <x v="65"/>
    <s v="DADRI (NCTPP)"/>
    <s v="IND0000088"/>
    <n v="1820"/>
    <n v="30.435400000000001"/>
    <n v="77.682100000000005"/>
    <x v="6"/>
    <s v="Oil"/>
    <m/>
    <m/>
    <x v="62"/>
    <m/>
    <s v="Central Electricity Authority"/>
    <s v="http://www.cea.nic.in/"/>
    <s v="Central Electricity Authority"/>
    <n v="2016"/>
    <m/>
    <m/>
    <m/>
    <n v="11466"/>
    <n v="11453.506444258601"/>
  </r>
  <r>
    <x v="65"/>
    <x v="65"/>
    <s v="DADRI GT"/>
    <s v="IND0000089"/>
    <n v="816.4"/>
    <n v="19.954499999999999"/>
    <n v="72.747799999999998"/>
    <x v="3"/>
    <s v="Gas"/>
    <m/>
    <m/>
    <x v="91"/>
    <m/>
    <s v="Central Electricity Authority"/>
    <s v="http://www.cea.nic.in/"/>
    <s v="Central Electricity Authority"/>
    <n v="2016"/>
    <m/>
    <m/>
    <m/>
    <n v="2462"/>
    <n v="5360.0087940061903"/>
  </r>
  <r>
    <x v="65"/>
    <x v="65"/>
    <s v="DAE RAJASTHAN"/>
    <s v="IND0000086"/>
    <n v="100"/>
    <n v="21.692299999999999"/>
    <n v="72.621499999999997"/>
    <x v="5"/>
    <m/>
    <m/>
    <m/>
    <x v="50"/>
    <m/>
    <s v="Central Electricity Authority"/>
    <s v="http://www.cea.nic.in/"/>
    <s v="Central Electricity Authority"/>
    <n v="2016"/>
    <m/>
    <m/>
    <m/>
    <m/>
    <n v="532.477876106194"/>
  </r>
  <r>
    <x v="65"/>
    <x v="65"/>
    <s v="DAHANU FRESNEL"/>
    <s v="WRI1019902"/>
    <n v="100"/>
    <n v="26.7803"/>
    <n v="72.009100000000004"/>
    <x v="6"/>
    <m/>
    <m/>
    <m/>
    <x v="0"/>
    <s v="Reliance Power ltd"/>
    <s v="Reliance Power Ltd"/>
    <s v="http://www.reliancepower.co.in/"/>
    <s v="WRI"/>
    <m/>
    <m/>
    <m/>
    <m/>
    <m/>
    <n v="629.31354089333399"/>
  </r>
  <r>
    <x v="65"/>
    <x v="65"/>
    <s v="DAMODARAM SANJEEVAIAH"/>
    <s v="IND0000090"/>
    <n v="1600"/>
    <n v="20.0106"/>
    <n v="79.203400000000002"/>
    <x v="6"/>
    <s v="Oil"/>
    <m/>
    <m/>
    <x v="29"/>
    <m/>
    <s v="Central Electricity Authority"/>
    <s v="http://www.cea.nic.in/"/>
    <s v="Central Electricity Authority"/>
    <n v="2016"/>
    <m/>
    <m/>
    <m/>
    <n v="1025.3844999999999"/>
    <n v="10069.0166542933"/>
  </r>
  <r>
    <x v="65"/>
    <x v="65"/>
    <s v="DANAPUR BMM"/>
    <s v="WRI1019912"/>
    <n v="25"/>
    <n v="15.1707"/>
    <n v="76.376999999999995"/>
    <x v="6"/>
    <m/>
    <m/>
    <m/>
    <x v="0"/>
    <s v="Bmm Pvt ltd"/>
    <s v="Bmm Pvt ltd"/>
    <s v="http://jobs.cari.co.in/jobs/bmm-ispat-ltd"/>
    <s v="WRI"/>
    <m/>
    <m/>
    <m/>
    <m/>
    <m/>
    <n v="157.32838522333299"/>
  </r>
  <r>
    <x v="65"/>
    <x v="65"/>
    <s v="DAUND SUGAR"/>
    <s v="WRI1019950"/>
    <n v="30"/>
    <n v="18.427099999999999"/>
    <n v="74.633799999999994"/>
    <x v="9"/>
    <m/>
    <m/>
    <m/>
    <x v="0"/>
    <s v="Daund Sugar ltd"/>
    <s v="Daund Sugar ltd"/>
    <s v="http://www.daundsugar.com/"/>
    <s v="WRI"/>
    <m/>
    <m/>
    <m/>
    <m/>
    <m/>
    <n v="714.90939537109"/>
  </r>
  <r>
    <x v="65"/>
    <x v="65"/>
    <s v="DAVANGERE MILL"/>
    <s v="WRI1019914"/>
    <n v="24"/>
    <n v="14.3277"/>
    <n v="75.880799999999994"/>
    <x v="9"/>
    <m/>
    <m/>
    <m/>
    <x v="0"/>
    <s v="Davangere Co ltd"/>
    <s v="Davangere Co ltd"/>
    <s v="http://biomass-power.industry-focus.net/karnataka-biomass-projects/148-davangere-sugar-co-to-set-up-30-mw-biomass-power-project-davangere-sugar-co-to-set-up-30-mw-biomass-power-project.html"/>
    <s v="WRI"/>
    <m/>
    <m/>
    <m/>
    <m/>
    <m/>
    <n v="571.927516296872"/>
  </r>
  <r>
    <x v="65"/>
    <x v="65"/>
    <s v="DEHAR"/>
    <s v="IND0000091"/>
    <n v="990"/>
    <n v="29.978300000000001"/>
    <n v="80.572699999999998"/>
    <x v="0"/>
    <m/>
    <m/>
    <m/>
    <x v="66"/>
    <m/>
    <s v="Central Electricity Authority"/>
    <s v="http://www.cea.nic.in/"/>
    <s v="Central Electricity Authority"/>
    <n v="2016"/>
    <m/>
    <m/>
    <m/>
    <n v="3135.3047000000001"/>
    <n v="3611.8481603699402"/>
  </r>
  <r>
    <x v="65"/>
    <x v="65"/>
    <s v="DERANG"/>
    <s v="IND0000092"/>
    <n v="1200"/>
    <n v="26.702400000000001"/>
    <n v="77.849199999999996"/>
    <x v="6"/>
    <s v="Oil"/>
    <m/>
    <m/>
    <x v="29"/>
    <m/>
    <s v="Central Electricity Authority"/>
    <s v="http://www.cea.nic.in/"/>
    <s v="Central Electricity Authority"/>
    <n v="2016"/>
    <m/>
    <m/>
    <m/>
    <n v="481.94574999999998"/>
    <n v="7551.7624907200097"/>
  </r>
  <r>
    <x v="65"/>
    <x v="65"/>
    <s v="DHAKRANI"/>
    <s v="IND0000094"/>
    <n v="33.75"/>
    <n v="22.239599999999999"/>
    <n v="72.751999999999995"/>
    <x v="0"/>
    <m/>
    <m/>
    <m/>
    <x v="46"/>
    <m/>
    <s v="Central Electricity Authority"/>
    <s v="http://www.cea.nic.in/"/>
    <s v="Central Electricity Authority"/>
    <n v="2016"/>
    <m/>
    <m/>
    <m/>
    <n v="148.66295"/>
    <n v="123.131187285339"/>
  </r>
  <r>
    <x v="65"/>
    <x v="65"/>
    <s v="DHANU"/>
    <s v="IND0000096"/>
    <n v="500"/>
    <n v="24.827100000000002"/>
    <n v="92.973699999999994"/>
    <x v="6"/>
    <s v="Oil"/>
    <m/>
    <m/>
    <x v="42"/>
    <m/>
    <s v="Central Electricity Authority"/>
    <s v="http://www.cea.nic.in/"/>
    <s v="Central Electricity Authority"/>
    <n v="2016"/>
    <m/>
    <m/>
    <m/>
    <n v="3642.26"/>
    <n v="3146.56770446667"/>
  </r>
  <r>
    <x v="65"/>
    <x v="65"/>
    <s v="DHARIWAL INF TPP"/>
    <s v="IND0000097"/>
    <n v="600"/>
    <n v="17.8994"/>
    <n v="81.829599999999999"/>
    <x v="6"/>
    <s v="Oil"/>
    <m/>
    <m/>
    <x v="12"/>
    <m/>
    <s v="Central Electricity Authority"/>
    <s v="http://www.cea.nic.in/"/>
    <s v="Central Electricity Authority"/>
    <n v="2016"/>
    <m/>
    <m/>
    <m/>
    <n v="382.45"/>
    <n v="3775.8812453599999"/>
  </r>
  <r>
    <x v="65"/>
    <x v="65"/>
    <s v="DHAULI GANGA"/>
    <s v="IND0000098"/>
    <n v="280"/>
    <n v="26.232500000000002"/>
    <n v="94.261200000000002"/>
    <x v="0"/>
    <m/>
    <m/>
    <m/>
    <x v="90"/>
    <m/>
    <s v="Central Electricity Authority"/>
    <s v="http://www.cea.nic.in/"/>
    <s v="Central Electricity Authority"/>
    <n v="2016"/>
    <m/>
    <m/>
    <m/>
    <n v="739.77255000000002"/>
    <n v="1021.53281303392"/>
  </r>
  <r>
    <x v="65"/>
    <x v="65"/>
    <s v="DHUVARAN CCPP"/>
    <s v="IND0000101"/>
    <n v="595.20000000000005"/>
    <n v="23.530999999999999"/>
    <n v="87.25"/>
    <x v="1"/>
    <m/>
    <m/>
    <m/>
    <x v="8"/>
    <m/>
    <s v="Central Electricity Authority"/>
    <s v="http://www.cea.nic.in/"/>
    <s v="Central Electricity Authority"/>
    <n v="2016"/>
    <m/>
    <m/>
    <m/>
    <n v="145.81399999999999"/>
    <n v="2064.0473663562798"/>
  </r>
  <r>
    <x v="65"/>
    <x v="65"/>
    <s v="DIGHE WORKS"/>
    <s v="WRI1019951"/>
    <n v="22"/>
    <n v="19.189599999999999"/>
    <n v="73.004000000000005"/>
    <x v="3"/>
    <m/>
    <m/>
    <m/>
    <x v="0"/>
    <s v="Mukand Mukand ltd"/>
    <s v="Mukand Mukand ltd"/>
    <s v="http://www.mukand.com/"/>
    <s v="WRI"/>
    <m/>
    <m/>
    <m/>
    <m/>
    <m/>
    <n v="144.43923746709399"/>
  </r>
  <r>
    <x v="65"/>
    <x v="65"/>
    <s v="DIMBE"/>
    <s v="IND0000102"/>
    <n v="5"/>
    <n v="23.58"/>
    <n v="87.204300000000003"/>
    <x v="0"/>
    <m/>
    <m/>
    <m/>
    <x v="45"/>
    <m/>
    <s v="Central Electricity Authority"/>
    <s v="http://www.cea.nic.in/"/>
    <s v="Central Electricity Authority"/>
    <n v="2016"/>
    <m/>
    <m/>
    <m/>
    <m/>
    <n v="18.241657375605701"/>
  </r>
  <r>
    <x v="65"/>
    <x v="65"/>
    <s v="DNYANESHWAR MILL"/>
    <s v="WRI1019952"/>
    <n v="12.96"/>
    <n v="19.4496"/>
    <n v="75.038200000000003"/>
    <x v="9"/>
    <m/>
    <m/>
    <m/>
    <x v="0"/>
    <s v="Shri Ssk ltd"/>
    <s v="Shri Ssk ltd"/>
    <s v="http://dssk.co.in/"/>
    <s v="WRI"/>
    <m/>
    <m/>
    <m/>
    <m/>
    <m/>
    <n v="308.84085880031103"/>
  </r>
  <r>
    <x v="65"/>
    <x v="65"/>
    <s v="DOLVI ISPAT"/>
    <s v="WRI1019953"/>
    <n v="67.599999999999994"/>
    <n v="18.690000000000001"/>
    <n v="73.039000000000001"/>
    <x v="3"/>
    <m/>
    <m/>
    <m/>
    <x v="0"/>
    <s v="Jsw Steel ltd"/>
    <s v="Jsw Steel ltd"/>
    <s v="http://www.jsw.in/"/>
    <s v="WRI"/>
    <m/>
    <m/>
    <m/>
    <m/>
    <m/>
    <n v="443.82238421707302"/>
  </r>
  <r>
    <x v="65"/>
    <x v="65"/>
    <s v="DOYANG"/>
    <s v="IND0000105"/>
    <n v="75"/>
    <n v="20.272300000000001"/>
    <n v="78.979299999999995"/>
    <x v="0"/>
    <m/>
    <m/>
    <m/>
    <x v="94"/>
    <m/>
    <s v="Central Electricity Authority"/>
    <s v="http://www.cea.nic.in/"/>
    <s v="Central Electricity Authority"/>
    <n v="2016"/>
    <m/>
    <m/>
    <m/>
    <n v="164.32425000000001"/>
    <n v="273.62486063408602"/>
  </r>
  <r>
    <x v="65"/>
    <x v="65"/>
    <s v="DUDH GANGA"/>
    <s v="IND0000106"/>
    <n v="24"/>
    <n v="13.201599999999999"/>
    <n v="80.311199999999999"/>
    <x v="0"/>
    <m/>
    <m/>
    <m/>
    <x v="94"/>
    <m/>
    <s v="Central Electricity Authority"/>
    <s v="http://www.cea.nic.in/"/>
    <s v="Central Electricity Authority"/>
    <n v="2016"/>
    <m/>
    <m/>
    <m/>
    <m/>
    <n v="87.559955402907804"/>
  </r>
  <r>
    <x v="65"/>
    <x v="65"/>
    <s v="DUGGAVATHI MILL"/>
    <s v="WRI1019915"/>
    <n v="22"/>
    <n v="14.628399999999999"/>
    <n v="75.844800000000006"/>
    <x v="9"/>
    <m/>
    <m/>
    <m/>
    <x v="0"/>
    <s v="Shamanur Sugars ltd"/>
    <s v="Shamanur Sugars ltd"/>
    <s v="http://www.tradeindia.com/Seller-5380843-SHAMANUR-SUGARS-LIMITED/"/>
    <s v="WRI"/>
    <m/>
    <m/>
    <m/>
    <m/>
    <m/>
    <n v="524.26688993879895"/>
  </r>
  <r>
    <x v="65"/>
    <x v="65"/>
    <s v="DULHASTI"/>
    <s v="IND0000107"/>
    <n v="390"/>
    <n v="21.111000000000001"/>
    <n v="72.655000000000001"/>
    <x v="0"/>
    <m/>
    <m/>
    <m/>
    <x v="17"/>
    <m/>
    <s v="Central Electricity Authority"/>
    <s v="http://www.cea.nic.in/"/>
    <s v="Central Electricity Authority"/>
    <n v="2016"/>
    <m/>
    <m/>
    <m/>
    <n v="2165.5478499999999"/>
    <n v="1422.84927529725"/>
  </r>
  <r>
    <x v="65"/>
    <x v="65"/>
    <s v="DURG SPONGE IRON"/>
    <s v="WRI1019998"/>
    <n v="12.8"/>
    <n v="21.187799999999999"/>
    <n v="81.209900000000005"/>
    <x v="6"/>
    <m/>
    <m/>
    <m/>
    <x v="0"/>
    <s v="Jai Industries ltd"/>
    <s v="Jai Industries ltd"/>
    <s v="https://www.jaibalajigroup.com/power.html"/>
    <s v="WRI"/>
    <m/>
    <m/>
    <m/>
    <m/>
    <m/>
    <n v="80.552133234346798"/>
  </r>
  <r>
    <x v="65"/>
    <x v="65"/>
    <s v="DURGAPUR"/>
    <s v="IND0000108"/>
    <n v="350"/>
    <n v="28.345199999999998"/>
    <n v="77.361500000000007"/>
    <x v="6"/>
    <s v="Oil"/>
    <m/>
    <m/>
    <x v="20"/>
    <m/>
    <s v="Central Electricity Authority"/>
    <s v="http://www.cea.nic.in/"/>
    <s v="Central Electricity Authority"/>
    <n v="2016"/>
    <m/>
    <m/>
    <m/>
    <n v="1153.653"/>
    <n v="2202.5973931266699"/>
  </r>
  <r>
    <x v="65"/>
    <x v="65"/>
    <s v="Dadri Solar Power Plant"/>
    <s v="WRI1026131"/>
    <n v="5"/>
    <n v="28.578700000000001"/>
    <n v="77.631399999999999"/>
    <x v="7"/>
    <m/>
    <m/>
    <m/>
    <x v="0"/>
    <s v="Government of India"/>
    <s v="National Thermal Power Corporation (NTPC)"/>
    <s v="http://www.ntpc.co.in"/>
    <s v="Industry About"/>
    <m/>
    <m/>
    <m/>
    <m/>
    <m/>
    <n v="9.7034987151610999"/>
  </r>
  <r>
    <x v="65"/>
    <x v="65"/>
    <s v="Dandeli Mill"/>
    <s v="WRI1019913"/>
    <n v="20"/>
    <n v="15.2529"/>
    <n v="74.628299999999996"/>
    <x v="1"/>
    <m/>
    <m/>
    <m/>
    <x v="0"/>
    <s v="West Coast Paper Mills Ltd."/>
    <s v="West Coast Paper Mills Ltd."/>
    <s v="http://www.westcoastpaper.com/infrastructure/"/>
    <s v="WRI"/>
    <m/>
    <m/>
    <m/>
    <m/>
    <m/>
    <n v="69.356430321111702"/>
  </r>
  <r>
    <x v="65"/>
    <x v="65"/>
    <s v="Deh Solar Power Plant"/>
    <s v="WRI1026132"/>
    <n v="2"/>
    <n v="27.9253"/>
    <n v="72.889899999999997"/>
    <x v="7"/>
    <m/>
    <m/>
    <m/>
    <x v="0"/>
    <s v="Sanjeev Prakashan"/>
    <s v="Solar for India"/>
    <s v="https://natgrp.files.wordpress.com/solar-power-rajasthan-upto-march-2013.pdf"/>
    <s v="Industry About"/>
    <m/>
    <m/>
    <m/>
    <m/>
    <m/>
    <n v="3.8813994860644399"/>
  </r>
  <r>
    <x v="65"/>
    <x v="65"/>
    <s v="Devgarh Wind Farm"/>
    <s v="WRI1026089"/>
    <n v="37.5"/>
    <n v="23.963999999999999"/>
    <n v="74.621499999999997"/>
    <x v="4"/>
    <m/>
    <m/>
    <m/>
    <x v="0"/>
    <m/>
    <s v="CDM"/>
    <s v="https://cdm.unfccc.int/filestorage/Y/I/R/YIR8M4NQJKLW63H1OZCGBTSA729PU5/37.5_MW_PDD_-_37.5_MW_Wind_power_project_at_Pratapgarh%2C_Rajasthan?t=WTF8b2pkZHAyfDApG31asZJ6b9TuTgaPGJDE"/>
    <s v="WRI"/>
    <m/>
    <m/>
    <m/>
    <m/>
    <m/>
    <n v="382.02774769340402"/>
  </r>
  <r>
    <x v="65"/>
    <x v="65"/>
    <s v="Dhabla Sondhya Solar Power Plant"/>
    <s v="WRI1026133"/>
    <n v="28.2"/>
    <n v="23.826699999999999"/>
    <n v="75.898799999999994"/>
    <x v="7"/>
    <m/>
    <m/>
    <m/>
    <x v="0"/>
    <s v="Ujaas Energy Limited"/>
    <s v="Ujaas Energy Limited"/>
    <s v="http://ujaas.com"/>
    <s v="Industry About"/>
    <m/>
    <m/>
    <m/>
    <m/>
    <m/>
    <n v="54.727732753508597"/>
  </r>
  <r>
    <x v="65"/>
    <x v="65"/>
    <s v="Dhanera Solar Power Plant"/>
    <s v="WRI1026134"/>
    <n v="25"/>
    <n v="24.521599999999999"/>
    <n v="72.1999"/>
    <x v="7"/>
    <m/>
    <m/>
    <m/>
    <x v="0"/>
    <s v="Sand Land Real Estates Pvt Ltd"/>
    <s v="Est vt Arind"/>
    <s v="http://www.firstsolarind.com"/>
    <s v="Industry About"/>
    <m/>
    <m/>
    <m/>
    <m/>
    <m/>
    <n v="48.517493575805503"/>
  </r>
  <r>
    <x v="65"/>
    <x v="65"/>
    <s v="Dhank - Aravali Solar Power Plant"/>
    <s v="WRI1026135"/>
    <n v="5"/>
    <n v="21.776599999999998"/>
    <n v="70.077299999999994"/>
    <x v="7"/>
    <m/>
    <m/>
    <m/>
    <x v="0"/>
    <s v="Aravali Infrapower Private Limited (AIPL)"/>
    <s v="Aravali Infrapower Private Limited (AIPL)"/>
    <s v="http://www.aipl.in"/>
    <s v="Industry About"/>
    <m/>
    <m/>
    <m/>
    <m/>
    <m/>
    <n v="9.7034987151610999"/>
  </r>
  <r>
    <x v="65"/>
    <x v="65"/>
    <s v="Dhursar"/>
    <s v="WRI1020240"/>
    <n v="125"/>
    <n v="26.784600000000001"/>
    <n v="72.008300000000006"/>
    <x v="7"/>
    <m/>
    <m/>
    <m/>
    <x v="29"/>
    <s v="Reliance Power"/>
    <s v="National Renewable Energy Laboratory"/>
    <s v="http://www.nrel.gov/csp/solarpaces/project_detail.cfm/projectID=272"/>
    <s v="National Renewable Energy Laboratory"/>
    <m/>
    <m/>
    <m/>
    <m/>
    <m/>
    <n v="242.587467879027"/>
  </r>
  <r>
    <x v="65"/>
    <x v="65"/>
    <s v="Diwakar"/>
    <s v="WRI1020241"/>
    <n v="100"/>
    <n v="27.735499999999998"/>
    <n v="71.691699999999997"/>
    <x v="7"/>
    <m/>
    <m/>
    <m/>
    <x v="12"/>
    <s v="Lanco Infratech"/>
    <s v="National Renewable Energy Laboratory"/>
    <s v="http://www.nrel.gov/csp/solarpaces/project_detail.cfm/projectID=258"/>
    <s v="National Renewable Energy Laboratory"/>
    <m/>
    <m/>
    <m/>
    <m/>
    <m/>
    <n v="194.06997430322201"/>
  </r>
  <r>
    <x v="65"/>
    <x v="65"/>
    <s v="Dugar Solar Power Plant"/>
    <s v="WRI1026136"/>
    <n v="1"/>
    <n v="26.2776"/>
    <n v="72.650999999999996"/>
    <x v="7"/>
    <m/>
    <m/>
    <m/>
    <x v="0"/>
    <s v="Sovox Renewables Private Limited"/>
    <s v="Sovox Renewables Private Limited"/>
    <s v="http://www.rrecl.com/PDF/Details%20of20Rajasthan.pdf"/>
    <s v="Industry About"/>
    <m/>
    <m/>
    <m/>
    <m/>
    <m/>
    <n v="1.9406997430322199"/>
  </r>
  <r>
    <x v="65"/>
    <x v="65"/>
    <s v="E.G. CANAL"/>
    <s v="IND0000110"/>
    <n v="15"/>
    <n v="24.771999999999998"/>
    <n v="87.894000000000005"/>
    <x v="0"/>
    <m/>
    <m/>
    <m/>
    <x v="32"/>
    <m/>
    <s v="Central Electricity Authority"/>
    <s v="http://www.cea.nic.in/"/>
    <s v="Central Electricity Authority"/>
    <n v="2016"/>
    <m/>
    <m/>
    <m/>
    <m/>
    <n v="54.724972126817299"/>
  </r>
  <r>
    <x v="65"/>
    <x v="65"/>
    <s v="ELDARI"/>
    <s v="IND0000111"/>
    <n v="22.5"/>
    <n v="22.375800000000002"/>
    <n v="73.101699999999994"/>
    <x v="0"/>
    <m/>
    <m/>
    <m/>
    <x v="61"/>
    <m/>
    <s v="Central Electricity Authority"/>
    <s v="http://www.cea.nic.in/"/>
    <s v="Central Electricity Authority"/>
    <n v="2016"/>
    <m/>
    <m/>
    <m/>
    <m/>
    <n v="82.087458190226002"/>
  </r>
  <r>
    <x v="65"/>
    <x v="65"/>
    <s v="EMCO Sonurle Wind Farm"/>
    <s v="WRI1026662"/>
    <n v="9"/>
    <n v="16.826499999999999"/>
    <n v="73.926900000000003"/>
    <x v="4"/>
    <m/>
    <m/>
    <m/>
    <x v="0"/>
    <s v="EMCO Limited"/>
    <s v="CDM"/>
    <s v="https://cdm.unfccc.int/Projects/DB/PJR%20CDM1328594375.93/view"/>
    <s v="WRI"/>
    <m/>
    <m/>
    <m/>
    <m/>
    <m/>
    <n v="91.686659446416996"/>
  </r>
  <r>
    <x v="65"/>
    <x v="65"/>
    <s v="ENNORE"/>
    <s v="IND0000113"/>
    <n v="340"/>
    <n v="21.824200000000001"/>
    <n v="73.113600000000005"/>
    <x v="6"/>
    <s v="Oil"/>
    <m/>
    <m/>
    <x v="7"/>
    <m/>
    <s v="Central Electricity Authority"/>
    <s v="http://www.cea.nic.in/"/>
    <s v="Central Electricity Authority"/>
    <n v="2016"/>
    <m/>
    <m/>
    <m/>
    <n v="485.13600000000002"/>
    <n v="2139.6660390373299"/>
  </r>
  <r>
    <x v="65"/>
    <x v="65"/>
    <s v="Enercon Babarzar Wind Farm"/>
    <s v="WRI1026670"/>
    <n v="11.2"/>
    <n v="22.142099999999999"/>
    <n v="69.844200000000001"/>
    <x v="4"/>
    <m/>
    <m/>
    <m/>
    <x v="0"/>
    <s v="Enercon India Ltd."/>
    <s v="CDM"/>
    <s v="https://cdm.unfccc.int/Projects/DB/URSCert1371557111.17/view"/>
    <s v="WRI"/>
    <m/>
    <m/>
    <m/>
    <m/>
    <m/>
    <n v="114.098953977763"/>
  </r>
  <r>
    <x v="65"/>
    <x v="65"/>
    <s v="Enercon Chitradurga Wind Farm"/>
    <s v="WRI1026095"/>
    <n v="68.8"/>
    <n v="13.727600000000001"/>
    <n v="76.5137"/>
    <x v="4"/>
    <m/>
    <m/>
    <m/>
    <x v="0"/>
    <m/>
    <s v="CDM"/>
    <s v="https://cdm.unfccc.int/Projects/DB/DNV-CUK1185356859.49/view"/>
    <s v="WRI"/>
    <m/>
    <m/>
    <m/>
    <m/>
    <m/>
    <n v="700.89357443483198"/>
  </r>
  <r>
    <x v="65"/>
    <x v="65"/>
    <s v="Enercon Sonoshi Wind Farm"/>
    <s v="WRI1026667"/>
    <n v="20"/>
    <n v="19.627400000000002"/>
    <n v="73.783900000000003"/>
    <x v="4"/>
    <m/>
    <m/>
    <m/>
    <x v="0"/>
    <s v="Enercon India Ltd."/>
    <s v="CDM"/>
    <s v="https://cdm.unfccc.int/Projects/DB/DNV-CUK1279516994.31/view"/>
    <s v="WRI"/>
    <m/>
    <m/>
    <m/>
    <m/>
    <m/>
    <n v="203.748132103149"/>
  </r>
  <r>
    <x v="65"/>
    <x v="65"/>
    <s v="FARAKKA STPS"/>
    <s v="IND0000117"/>
    <n v="2100"/>
    <n v="31.268000000000001"/>
    <n v="76.492000000000004"/>
    <x v="6"/>
    <s v="Oil"/>
    <m/>
    <m/>
    <x v="42"/>
    <m/>
    <s v="Central Electricity Authority"/>
    <s v="http://www.cea.nic.in/"/>
    <s v="Central Electricity Authority"/>
    <n v="2016"/>
    <m/>
    <m/>
    <m/>
    <n v="12467"/>
    <n v="13215.584358759999"/>
  </r>
  <r>
    <x v="65"/>
    <x v="65"/>
    <s v="F_BAD CCGT"/>
    <s v="IND0000115"/>
    <n v="431.58600000000001"/>
    <n v="25.2502"/>
    <n v="72.676500000000004"/>
    <x v="1"/>
    <m/>
    <m/>
    <m/>
    <x v="54"/>
    <m/>
    <s v="Central Electricity Authority"/>
    <s v="http://www.cea.nic.in/"/>
    <s v="Central Electricity Authority"/>
    <n v="2016"/>
    <m/>
    <m/>
    <m/>
    <n v="1527"/>
    <n v="1496.66321682836"/>
  </r>
  <r>
    <x v="65"/>
    <x v="65"/>
    <s v="Frost International Palankottai Wind Farm"/>
    <s v="WRI1026653"/>
    <n v="4.25"/>
    <n v="9.1268999999999991"/>
    <n v="77.645799999999994"/>
    <x v="4"/>
    <m/>
    <m/>
    <m/>
    <x v="0"/>
    <s v="Frost International Limited"/>
    <s v="CDM"/>
    <s v="https://cdm.unfccc.int/Projects/DB/BVQI1354554757.67/view"/>
    <s v="WRI"/>
    <m/>
    <m/>
    <m/>
    <m/>
    <m/>
    <n v="43.296478071919097"/>
  </r>
  <r>
    <x v="65"/>
    <x v="65"/>
    <s v="G.I.P.C.L. GT"/>
    <s v="IND0000118"/>
    <n v="310"/>
    <n v="17.038599999999999"/>
    <n v="82.128600000000006"/>
    <x v="1"/>
    <m/>
    <m/>
    <m/>
    <x v="85"/>
    <m/>
    <s v="Central Electricity Authority"/>
    <s v="http://www.cea.nic.in/"/>
    <s v="Central Electricity Authority"/>
    <n v="2016"/>
    <m/>
    <m/>
    <m/>
    <n v="699.4"/>
    <n v="1075.0246699772299"/>
  </r>
  <r>
    <x v="65"/>
    <x v="65"/>
    <s v="GACL Kutch Wind Farm"/>
    <s v="WRI1026671"/>
    <n v="39"/>
    <n v="23.027200000000001"/>
    <n v="69.949399999999997"/>
    <x v="4"/>
    <m/>
    <m/>
    <m/>
    <x v="0"/>
    <s v="Gujurat Alkalies and Chemicals Limited"/>
    <s v="CDM"/>
    <s v="https://cdm.unfccc.int/Projects/DB/RWTUV1346053136.1/view"/>
    <s v="WRI"/>
    <m/>
    <m/>
    <m/>
    <m/>
    <m/>
    <n v="397.30885760114001"/>
  </r>
  <r>
    <x v="65"/>
    <x v="65"/>
    <s v="GADEPAN WORKS"/>
    <s v="WRI1019888"/>
    <n v="35"/>
    <n v="25.152100000000001"/>
    <n v="76.182000000000002"/>
    <x v="1"/>
    <m/>
    <m/>
    <m/>
    <x v="0"/>
    <s v="Chambal &amp; chem"/>
    <s v="Chambal &amp; chem"/>
    <s v="http://chambalfertilisers.com/"/>
    <s v="WRI"/>
    <m/>
    <m/>
    <m/>
    <m/>
    <m/>
    <n v="121.373753061945"/>
  </r>
  <r>
    <x v="65"/>
    <x v="65"/>
    <s v="GAJ"/>
    <s v="IND0000119"/>
    <n v="10.5"/>
    <n v="19.932400000000001"/>
    <n v="79.103999999999999"/>
    <x v="0"/>
    <m/>
    <m/>
    <m/>
    <x v="32"/>
    <m/>
    <s v="Central Electricity Authority"/>
    <s v="http://www.cea.nic.in/"/>
    <s v="Central Electricity Authority"/>
    <n v="2016"/>
    <m/>
    <m/>
    <m/>
    <m/>
    <n v="38.3074804887721"/>
  </r>
  <r>
    <x v="65"/>
    <x v="65"/>
    <s v="GANDHARBAL"/>
    <s v="IND0000121"/>
    <n v="15"/>
    <n v="16.142399999999999"/>
    <n v="74.6447"/>
    <x v="0"/>
    <m/>
    <m/>
    <m/>
    <x v="97"/>
    <m/>
    <s v="Central Electricity Authority"/>
    <s v="http://www.cea.nic.in/"/>
    <s v="Central Electricity Authority"/>
    <n v="2016"/>
    <m/>
    <m/>
    <m/>
    <m/>
    <n v="54.724972126817299"/>
  </r>
  <r>
    <x v="65"/>
    <x v="65"/>
    <s v="GANDHI NAGAR"/>
    <s v="IND0000122"/>
    <n v="630"/>
    <n v="19.5334"/>
    <n v="73.650899999999993"/>
    <x v="6"/>
    <s v="Oil"/>
    <m/>
    <m/>
    <x v="95"/>
    <m/>
    <s v="Central Electricity Authority"/>
    <s v="http://www.cea.nic.in/"/>
    <s v="Central Electricity Authority"/>
    <n v="2016"/>
    <m/>
    <m/>
    <m/>
    <n v="3034.5749999999998"/>
    <n v="3964.6753076280002"/>
  </r>
  <r>
    <x v="65"/>
    <x v="65"/>
    <s v="GANDHI SAGAR"/>
    <s v="IND0000123"/>
    <n v="115"/>
    <n v="30.2666"/>
    <n v="75.1661"/>
    <x v="0"/>
    <m/>
    <m/>
    <m/>
    <x v="113"/>
    <m/>
    <s v="Central Electricity Authority"/>
    <s v="http://www.cea.nic.in/"/>
    <s v="Central Electricity Authority"/>
    <n v="2016"/>
    <m/>
    <m/>
    <m/>
    <n v="270.78924999999998"/>
    <n v="419.55811963893302"/>
  </r>
  <r>
    <x v="65"/>
    <x v="65"/>
    <s v="GANGUWAL"/>
    <s v="IND0000124"/>
    <n v="77.650000000000006"/>
    <n v="26.044599999999999"/>
    <n v="71.253500000000003"/>
    <x v="0"/>
    <m/>
    <m/>
    <m/>
    <x v="56"/>
    <m/>
    <s v="Central Electricity Authority"/>
    <s v="http://www.cea.nic.in/"/>
    <s v="Central Electricity Authority"/>
    <n v="2016"/>
    <m/>
    <m/>
    <m/>
    <n v="420.77555000000001"/>
    <n v="283.29293904315699"/>
  </r>
  <r>
    <x v="65"/>
    <x v="65"/>
    <s v="GAUTAMI CCCP"/>
    <s v="IND0000125"/>
    <n v="468.57"/>
    <n v="30.5307"/>
    <n v="77.496799999999993"/>
    <x v="1"/>
    <m/>
    <m/>
    <m/>
    <x v="88"/>
    <m/>
    <s v="Central Electricity Authority"/>
    <s v="http://www.cea.nic.in/"/>
    <s v="Central Electricity Authority"/>
    <n v="2016"/>
    <m/>
    <m/>
    <m/>
    <n v="0"/>
    <n v="1624.91712777816"/>
  </r>
  <r>
    <x v="65"/>
    <x v="65"/>
    <s v="GEPL"/>
    <s v="IND0000126"/>
    <n v="120"/>
    <n v="30.233499999999999"/>
    <n v="74.924700000000001"/>
    <x v="6"/>
    <s v="Oil"/>
    <m/>
    <m/>
    <x v="72"/>
    <m/>
    <s v="Central Electricity Authority"/>
    <s v="http://www.cea.nic.in/"/>
    <s v="Central Electricity Authority"/>
    <n v="2016"/>
    <m/>
    <m/>
    <m/>
    <n v="0"/>
    <n v="755.17624907200104"/>
  </r>
  <r>
    <x v="65"/>
    <x v="65"/>
    <s v="GFL Gudhepanchgani"/>
    <s v="WRI1026793"/>
    <n v="23.1"/>
    <n v="17.1309"/>
    <n v="73.976500000000001"/>
    <x v="4"/>
    <m/>
    <m/>
    <m/>
    <x v="0"/>
    <s v="GFL"/>
    <s v="CDM"/>
    <s v="https://cdm.unfccc.int/Projects/DB/RWTUV1202913883.06/view"/>
    <s v="WRI"/>
    <m/>
    <m/>
    <m/>
    <m/>
    <m/>
    <n v="235.32909257913701"/>
  </r>
  <r>
    <x v="65"/>
    <x v="65"/>
    <s v="GHANVI"/>
    <s v="IND0000127"/>
    <n v="22.5"/>
    <n v="17.058700000000002"/>
    <n v="82.309700000000007"/>
    <x v="0"/>
    <m/>
    <m/>
    <m/>
    <x v="94"/>
    <m/>
    <s v="Central Electricity Authority"/>
    <s v="http://www.cea.nic.in/"/>
    <s v="Central Electricity Authority"/>
    <n v="2016"/>
    <m/>
    <m/>
    <m/>
    <m/>
    <n v="82.087458190226002"/>
  </r>
  <r>
    <x v="65"/>
    <x v="65"/>
    <s v="GHAT PRABHA"/>
    <s v="IND0000128"/>
    <n v="32"/>
    <n v="23.426300000000001"/>
    <n v="91.822299999999998"/>
    <x v="0"/>
    <m/>
    <m/>
    <m/>
    <x v="91"/>
    <m/>
    <s v="Central Electricity Authority"/>
    <s v="http://www.cea.nic.in/"/>
    <s v="Central Electricity Authority"/>
    <n v="2016"/>
    <m/>
    <m/>
    <m/>
    <n v="65.709800000000001"/>
    <n v="116.74660720387701"/>
  </r>
  <r>
    <x v="65"/>
    <x v="65"/>
    <s v="GHATGHAR PSS"/>
    <s v="IND0000129"/>
    <n v="250"/>
    <n v="28.017900000000001"/>
    <n v="78.132599999999996"/>
    <x v="0"/>
    <m/>
    <m/>
    <m/>
    <x v="88"/>
    <m/>
    <s v="Central Electricity Authority"/>
    <s v="http://www.cea.nic.in/"/>
    <s v="Central Electricity Authority"/>
    <n v="2016"/>
    <m/>
    <m/>
    <m/>
    <n v="318.64875000000001"/>
    <n v="912.082868780289"/>
  </r>
  <r>
    <x v="65"/>
    <x v="65"/>
    <s v="GHTP (LEH.MOH.)"/>
    <s v="IND0000130"/>
    <n v="920"/>
    <n v="22.077000000000002"/>
    <n v="88.098399999999998"/>
    <x v="6"/>
    <s v="Oil"/>
    <m/>
    <m/>
    <x v="27"/>
    <m/>
    <s v="Central Electricity Authority"/>
    <s v="http://www.cea.nic.in/"/>
    <s v="Central Electricity Authority"/>
    <n v="2016"/>
    <m/>
    <m/>
    <m/>
    <n v="4117.3389999999999"/>
    <n v="5789.6845762186704"/>
  </r>
  <r>
    <x v="65"/>
    <x v="65"/>
    <s v="GHUGUS LMEL"/>
    <s v="WRI1019955"/>
    <n v="30"/>
    <n v="19.930599999999998"/>
    <n v="79.12"/>
    <x v="6"/>
    <m/>
    <m/>
    <m/>
    <x v="0"/>
    <s v="Lloyds Industries ltd"/>
    <s v="Lloyds Industries ltd"/>
    <s v="http://www.lloyds.in/"/>
    <s v="WRI"/>
    <m/>
    <m/>
    <m/>
    <m/>
    <m/>
    <n v="188.794062268"/>
  </r>
  <r>
    <x v="65"/>
    <x v="65"/>
    <s v="GIRAL"/>
    <s v="IND0000131"/>
    <n v="250"/>
    <n v="15.2615"/>
    <n v="76.337900000000005"/>
    <x v="6"/>
    <s v="Oil"/>
    <m/>
    <m/>
    <x v="17"/>
    <m/>
    <s v="Central Electricity Authority"/>
    <s v="http://www.cea.nic.in/"/>
    <s v="Central Electricity Authority"/>
    <n v="2016"/>
    <m/>
    <m/>
    <m/>
    <n v="279.25"/>
    <n v="1573.28385223333"/>
  </r>
  <r>
    <x v="65"/>
    <x v="65"/>
    <s v="GIRI BATA"/>
    <s v="IND0000132"/>
    <n v="60"/>
    <n v="22.603999999999999"/>
    <n v="82.597700000000003"/>
    <x v="0"/>
    <m/>
    <m/>
    <m/>
    <x v="2"/>
    <m/>
    <s v="Central Electricity Authority"/>
    <s v="http://www.cea.nic.in/"/>
    <s v="Central Electricity Authority"/>
    <n v="2016"/>
    <m/>
    <m/>
    <m/>
    <n v="198.82089999999999"/>
    <n v="218.899888507269"/>
  </r>
  <r>
    <x v="65"/>
    <x v="65"/>
    <s v="GIWPP Telagi"/>
    <s v="WRI1026658"/>
    <n v="23.1"/>
    <n v="14.6534"/>
    <n v="75.8613"/>
    <x v="4"/>
    <m/>
    <m/>
    <m/>
    <x v="0"/>
    <s v="Bangalore Electricity Supply Company Limited"/>
    <s v="CDM"/>
    <s v="https://cdm.unfccc.int/Projects/DB/RWTUV1323884772.8/view"/>
    <s v="WRI"/>
    <m/>
    <m/>
    <m/>
    <m/>
    <m/>
    <n v="235.32909257913701"/>
  </r>
  <r>
    <x v="65"/>
    <x v="65"/>
    <s v="GNDTP(BHATINDA)"/>
    <s v="IND0000133"/>
    <n v="440"/>
    <n v="22.325600000000001"/>
    <n v="69.739800000000002"/>
    <x v="6"/>
    <s v="Oil"/>
    <m/>
    <m/>
    <x v="71"/>
    <m/>
    <s v="Central Electricity Authority"/>
    <s v="http://www.cea.nic.in/"/>
    <s v="Central Electricity Authority"/>
    <n v="2016"/>
    <m/>
    <m/>
    <m/>
    <n v="1286.1199999999999"/>
    <n v="2768.9795799306698"/>
  </r>
  <r>
    <x v="65"/>
    <x v="65"/>
    <s v="GODAVARI GT"/>
    <s v="IND0000134"/>
    <n v="205.24"/>
    <n v="21.165199999999999"/>
    <n v="72.661299999999997"/>
    <x v="1"/>
    <m/>
    <m/>
    <m/>
    <x v="45"/>
    <m/>
    <s v="Central Electricity Authority"/>
    <s v="http://www.cea.nic.in/"/>
    <s v="Central Electricity Authority"/>
    <n v="2016"/>
    <m/>
    <m/>
    <m/>
    <n v="525.09900000000005"/>
    <n v="711.73568795524795"/>
  </r>
  <r>
    <x v="65"/>
    <x v="65"/>
    <s v="GOINDWAL SAHIB TPP"/>
    <s v="IND0000136"/>
    <n v="540"/>
    <n v="21.687200000000001"/>
    <n v="83.86"/>
    <x v="6"/>
    <s v="Oil"/>
    <m/>
    <m/>
    <x v="10"/>
    <m/>
    <s v="Central Electricity Authority"/>
    <s v="http://www.cea.nic.in/"/>
    <s v="Central Electricity Authority"/>
    <n v="2016"/>
    <m/>
    <m/>
    <m/>
    <m/>
    <n v="3398.2931208240002"/>
  </r>
  <r>
    <x v="65"/>
    <x v="65"/>
    <s v="GRACE INDUSTRIES"/>
    <s v="WRI1019956"/>
    <n v="25"/>
    <n v="20.005800000000001"/>
    <n v="79.1845"/>
    <x v="6"/>
    <m/>
    <m/>
    <m/>
    <x v="0"/>
    <s v="Grace Industries ltd"/>
    <s v="Grace Industries ltd"/>
    <s v="http://www.graceindustries.com/"/>
    <s v="WRI"/>
    <m/>
    <m/>
    <m/>
    <m/>
    <m/>
    <n v="157.32838522333299"/>
  </r>
  <r>
    <x v="65"/>
    <x v="65"/>
    <s v="GREL CCPP (RAJAMUNDRY)"/>
    <s v="IND0000137"/>
    <n v="768"/>
    <n v="28.619399999999999"/>
    <n v="77.250399999999999"/>
    <x v="1"/>
    <m/>
    <m/>
    <m/>
    <x v="13"/>
    <m/>
    <s v="Central Electricity Authority"/>
    <s v="http://www.cea.nic.in/"/>
    <s v="Central Electricity Authority"/>
    <n v="2016"/>
    <m/>
    <m/>
    <m/>
    <m/>
    <n v="2663.28692433069"/>
  </r>
  <r>
    <x v="65"/>
    <x v="65"/>
    <s v="GULBARGA CEMENT"/>
    <s v="WRI1019916"/>
    <n v="55"/>
    <n v="17.1084"/>
    <n v="77.132499999999993"/>
    <x v="6"/>
    <m/>
    <m/>
    <m/>
    <x v="0"/>
    <s v="Orient Cement ltd"/>
    <s v="Orient Cement ltd"/>
    <s v="http://www.orientcement.com/"/>
    <s v="WRI"/>
    <m/>
    <m/>
    <m/>
    <m/>
    <m/>
    <n v="346.12244749133401"/>
  </r>
  <r>
    <x v="65"/>
    <x v="65"/>
    <s v="GUMTI"/>
    <s v="IND0000135"/>
    <n v="15"/>
    <n v="21.5337"/>
    <n v="83.875399999999999"/>
    <x v="0"/>
    <m/>
    <m/>
    <m/>
    <x v="66"/>
    <m/>
    <s v="Central Electricity Authority"/>
    <s v="http://www.cea.nic.in/"/>
    <s v="Central Electricity Authority"/>
    <n v="2016"/>
    <m/>
    <m/>
    <m/>
    <m/>
    <n v="54.724972126817299"/>
  </r>
  <r>
    <x v="65"/>
    <x v="65"/>
    <s v="Gadag Wind Farm"/>
    <s v="WRI1026072"/>
    <n v="25.6"/>
    <n v="15.341799999999999"/>
    <n v="75.586799999999997"/>
    <x v="4"/>
    <m/>
    <m/>
    <m/>
    <x v="0"/>
    <m/>
    <s v="CDM"/>
    <s v="https://cdm.unfccc.int/Projects/DB/BVQI1239021527.94/view"/>
    <s v="WRI"/>
    <m/>
    <m/>
    <m/>
    <m/>
    <m/>
    <n v="260.79760909202997"/>
  </r>
  <r>
    <x v="65"/>
    <x v="65"/>
    <s v="Gadna 1 Solar Power Plant"/>
    <s v="WRI1026137"/>
    <n v="3"/>
    <n v="27.4269"/>
    <n v="72.389600000000002"/>
    <x v="7"/>
    <m/>
    <m/>
    <m/>
    <x v="0"/>
    <s v="SunBorne Energy Gujarat"/>
    <s v="SunBorne Energy Gujarat One Private Limited"/>
    <s v="http://sunborneenergy.com"/>
    <s v="Industry About"/>
    <m/>
    <m/>
    <m/>
    <m/>
    <m/>
    <n v="5.8220992290966596"/>
  </r>
  <r>
    <x v="65"/>
    <x v="65"/>
    <s v="Gadna 2 Solar Power Plant"/>
    <s v="WRI1026138"/>
    <n v="5"/>
    <n v="27.429600000000001"/>
    <n v="72.396900000000002"/>
    <x v="7"/>
    <m/>
    <m/>
    <m/>
    <x v="0"/>
    <s v="SunBorne Energy Gujarat"/>
    <s v="SunBorne Energy Gujarat One Private Limited"/>
    <s v="http://sunborneenergy.com"/>
    <s v="Industry About"/>
    <m/>
    <m/>
    <m/>
    <m/>
    <m/>
    <n v="9.7034987151610999"/>
  </r>
  <r>
    <x v="65"/>
    <x v="65"/>
    <s v="Gandhinagar Solar Power Plant"/>
    <s v="WRI1026139"/>
    <n v="1"/>
    <n v="23.153400000000001"/>
    <n v="72.668999999999997"/>
    <x v="7"/>
    <m/>
    <m/>
    <m/>
    <x v="0"/>
    <s v="Pandit Deendayal Petrolium University (PDPU)"/>
    <s v="Pandit Deendayal Petrolium University (PDPU)"/>
    <s v="http://www.pdpu.ac.in"/>
    <s v="Industry About"/>
    <m/>
    <m/>
    <m/>
    <m/>
    <m/>
    <n v="1.9406997430322199"/>
  </r>
  <r>
    <x v="65"/>
    <x v="65"/>
    <s v="Garacharma Solar Power Plant"/>
    <s v="WRI1026140"/>
    <n v="5"/>
    <n v="11.611700000000001"/>
    <n v="92.710899999999995"/>
    <x v="7"/>
    <m/>
    <m/>
    <m/>
    <x v="0"/>
    <s v="National Thermal Power Corporation (NTPC) Limited"/>
    <s v="National Thermal Power Corporation (NTPC)"/>
    <s v="http://www.ntpc.co.in"/>
    <s v="Industry About"/>
    <m/>
    <m/>
    <m/>
    <m/>
    <m/>
    <n v="9.7034987151610999"/>
  </r>
  <r>
    <x v="65"/>
    <x v="65"/>
    <s v="Godawari"/>
    <s v="WRI1020242"/>
    <n v="50"/>
    <n v="27.600300000000001"/>
    <n v="72.224100000000007"/>
    <x v="7"/>
    <m/>
    <m/>
    <m/>
    <x v="12"/>
    <s v="Godwari Green Energy Limited"/>
    <s v="National Renewable Energy Laboratory"/>
    <s v="http://www.nrel.gov/csp/solarpaces/project_detail.cfm/projectID=247"/>
    <s v="National Renewable Energy Laboratory"/>
    <m/>
    <m/>
    <m/>
    <m/>
    <m/>
    <n v="97.034987151611006"/>
  </r>
  <r>
    <x v="65"/>
    <x v="65"/>
    <s v="Godelai Solar Power Plant"/>
    <s v="WRI1026141"/>
    <n v="1"/>
    <n v="26.653199999999998"/>
    <n v="72.537700000000001"/>
    <x v="7"/>
    <m/>
    <m/>
    <m/>
    <x v="0"/>
    <s v="Zamil New Delhi Infrastructure Private Limited"/>
    <s v="Ministry of New and Renewable Energy"/>
    <s v="http://mnre.gov.in/file-manager/UserFiles/State%20wise%20commissioning%20status%20of%20grid%20connected%20solar%20power%20projects/Rajasthan.pdf"/>
    <s v="Industry About"/>
    <m/>
    <m/>
    <m/>
    <m/>
    <m/>
    <n v="1.9406997430322199"/>
  </r>
  <r>
    <x v="65"/>
    <x v="65"/>
    <s v="Gondri Solar Power Plant"/>
    <s v="WRI1026142"/>
    <n v="5"/>
    <n v="18.305499999999999"/>
    <n v="76.655100000000004"/>
    <x v="7"/>
    <m/>
    <m/>
    <m/>
    <x v="0"/>
    <s v="Shree Saibaba Green Power Private Limited"/>
    <s v="Rajasthan Renewable Energy Corporation Limited (RREC)"/>
    <s v="http://energy.rajasthan.gov.in/content/dam/raj/energy/common/Details%20of%20commissioned%20Solar%20Projects%20.pdf"/>
    <s v="Industry About"/>
    <m/>
    <m/>
    <m/>
    <m/>
    <m/>
    <n v="9.7034987151610999"/>
  </r>
  <r>
    <x v="65"/>
    <x v="65"/>
    <s v="Gorsar Wind Farm"/>
    <s v="WRI1026081"/>
    <n v="7.5"/>
    <n v="21.313099999999999"/>
    <n v="69.918700000000001"/>
    <x v="4"/>
    <m/>
    <m/>
    <m/>
    <x v="0"/>
    <m/>
    <s v="CDM"/>
    <s v="https://cdm.unfccc.int/filestorage/d/d/56KO8FQND07Y3H12PBALXWG9MRC4JV.pdf/PDD_-_GMDC_V05.pdf?t=bGh8b2pkZDEwfDAxL3Mrj_s1ZpnXL5ljSdCb"/>
    <s v="WRI"/>
    <m/>
    <m/>
    <m/>
    <m/>
    <m/>
    <n v="76.405549538680802"/>
  </r>
  <r>
    <x v="65"/>
    <x v="65"/>
    <s v="Grewal Solar Power Plant"/>
    <s v="WRI1026143"/>
    <n v="1.8"/>
    <n v="30.461300000000001"/>
    <n v="74.618799999999993"/>
    <x v="7"/>
    <m/>
    <m/>
    <m/>
    <x v="0"/>
    <s v="Solaer"/>
    <s v="Solaer"/>
    <s v="https://www.google.com/maps/d/embed?mid=1bXiXRcLRnBCUfpkHM2J5EVryhG4&amp;ll=31.06035315253383%2C35.02284616406246&amp;z=8"/>
    <s v="Industry About"/>
    <m/>
    <m/>
    <m/>
    <m/>
    <m/>
    <n v="3.4932595374579898"/>
  </r>
  <r>
    <x v="65"/>
    <x v="65"/>
    <s v="Gulabpura Solar Power Plant"/>
    <s v="WRI1026144"/>
    <n v="5"/>
    <n v="25.86"/>
    <n v="74.656700000000001"/>
    <x v="7"/>
    <m/>
    <m/>
    <m/>
    <x v="0"/>
    <s v="Amrit Energy Private Limited"/>
    <s v="Amrit Energy Private Limited"/>
    <s v="http://www.rrecl.com/PDF/Details%0Rajasthan.pdf"/>
    <s v="Industry About"/>
    <m/>
    <m/>
    <m/>
    <m/>
    <m/>
    <n v="9.7034987151610999"/>
  </r>
  <r>
    <x v="65"/>
    <x v="65"/>
    <s v="Gwal Pahari Solar Power Plant"/>
    <s v="WRI1026145"/>
    <n v="3"/>
    <n v="28.427199999999999"/>
    <n v="77.159599999999998"/>
    <x v="7"/>
    <m/>
    <m/>
    <m/>
    <x v="0"/>
    <s v="Solar Energy Centre"/>
    <s v="Ministry of New and Renewable Energy"/>
    <s v="http://www.mnre.gov.in"/>
    <s v="Industry About"/>
    <m/>
    <m/>
    <m/>
    <m/>
    <m/>
    <n v="5.8220992290966596"/>
  </r>
  <r>
    <x v="65"/>
    <x v="65"/>
    <s v="HALDIA"/>
    <s v="IND0000139"/>
    <n v="600"/>
    <n v="10.207000000000001"/>
    <n v="76.713700000000003"/>
    <x v="6"/>
    <s v="Oil"/>
    <m/>
    <m/>
    <x v="13"/>
    <m/>
    <s v="Central Electricity Authority"/>
    <s v="http://www.cea.nic.in/"/>
    <s v="Central Electricity Authority"/>
    <n v="2016"/>
    <m/>
    <m/>
    <m/>
    <n v="337.23200000000003"/>
    <n v="3775.8812453599999"/>
  </r>
  <r>
    <x v="65"/>
    <x v="65"/>
    <s v="HAMPI"/>
    <s v="IND0000140"/>
    <n v="36"/>
    <n v="9.8503000000000007"/>
    <n v="77.055499999999995"/>
    <x v="0"/>
    <m/>
    <m/>
    <m/>
    <x v="113"/>
    <m/>
    <s v="Central Electricity Authority"/>
    <s v="http://www.cea.nic.in/"/>
    <s v="Central Electricity Authority"/>
    <n v="2016"/>
    <m/>
    <m/>
    <m/>
    <n v="2.03974999999999"/>
    <n v="131.33993310436099"/>
  </r>
  <r>
    <x v="65"/>
    <x v="65"/>
    <s v="HAPURI MILL"/>
    <s v="WRI1019958"/>
    <n v="24"/>
    <n v="16.6038"/>
    <n v="74.404499999999999"/>
    <x v="9"/>
    <m/>
    <m/>
    <m/>
    <x v="0"/>
    <s v="Jawahar Ssk ltd"/>
    <s v="Jawahar Ssk ltd"/>
    <s v="http://www.shamrajenercon.com/cer16.htm"/>
    <s v="WRI"/>
    <m/>
    <m/>
    <m/>
    <m/>
    <m/>
    <n v="571.927516296872"/>
  </r>
  <r>
    <x v="65"/>
    <x v="65"/>
    <s v="HASDEOBANGO"/>
    <s v="IND0000141"/>
    <n v="120"/>
    <n v="20.809200000000001"/>
    <n v="79.054900000000004"/>
    <x v="0"/>
    <m/>
    <m/>
    <m/>
    <x v="85"/>
    <m/>
    <s v="Central Electricity Authority"/>
    <s v="http://www.cea.nic.in/"/>
    <s v="Central Electricity Authority"/>
    <n v="2016"/>
    <m/>
    <m/>
    <m/>
    <n v="256.88909999999998"/>
    <n v="437.79977701453902"/>
  </r>
  <r>
    <x v="65"/>
    <x v="65"/>
    <s v="HAVALGA SUGAR"/>
    <s v="WRI1019917"/>
    <n v="25.5"/>
    <n v="17.120200000000001"/>
    <n v="76.400400000000005"/>
    <x v="9"/>
    <m/>
    <m/>
    <m/>
    <x v="0"/>
    <s v="Shree Sugars ltd"/>
    <s v="Shree Sugars ltd"/>
    <s v="http://www.renukasugars.com/"/>
    <s v="WRI"/>
    <m/>
    <m/>
    <m/>
    <m/>
    <m/>
    <n v="607.67298606542602"/>
  </r>
  <r>
    <x v="65"/>
    <x v="65"/>
    <s v="HAZIRA CCCP"/>
    <s v="IND0000142"/>
    <n v="156.1"/>
    <n v="22.2791"/>
    <n v="76.472800000000007"/>
    <x v="1"/>
    <m/>
    <m/>
    <m/>
    <x v="62"/>
    <m/>
    <s v="Central Electricity Authority"/>
    <s v="http://www.cea.nic.in/"/>
    <s v="Central Electricity Authority"/>
    <n v="2016"/>
    <m/>
    <m/>
    <m/>
    <n v="206.547"/>
    <n v="541.32693865627596"/>
  </r>
  <r>
    <x v="65"/>
    <x v="65"/>
    <s v="HAZIRA-GSECL"/>
    <s v="IND0000143"/>
    <n v="351"/>
    <n v="28.4849"/>
    <n v="76.375399999999999"/>
    <x v="1"/>
    <m/>
    <m/>
    <m/>
    <x v="72"/>
    <m/>
    <s v="Central Electricity Authority"/>
    <s v="http://www.cea.nic.in/"/>
    <s v="Central Electricity Authority"/>
    <n v="2016"/>
    <m/>
    <m/>
    <m/>
    <n v="0"/>
    <n v="1217.2053521355101"/>
  </r>
  <r>
    <x v="65"/>
    <x v="65"/>
    <s v="HINGOLI MILL"/>
    <s v="WRI1019957"/>
    <n v="18.899999999999999"/>
    <n v="19.282900000000001"/>
    <n v="77.138400000000004"/>
    <x v="9"/>
    <m/>
    <m/>
    <m/>
    <x v="0"/>
    <s v="Purna Ssk ltd"/>
    <s v="Purna Ssk ltd"/>
    <s v="http://www.purnasakhar.com/"/>
    <s v="WRI"/>
    <m/>
    <m/>
    <m/>
    <m/>
    <m/>
    <n v="450.39291908378601"/>
  </r>
  <r>
    <x v="65"/>
    <x v="65"/>
    <s v="HIRAKUD I&amp;II"/>
    <s v="IND0000144"/>
    <n v="331.5"/>
    <n v="25.036899999999999"/>
    <n v="75.677800000000005"/>
    <x v="0"/>
    <m/>
    <m/>
    <m/>
    <x v="5"/>
    <m/>
    <s v="Central Electricity Authority"/>
    <s v="http://www.cea.nic.in/"/>
    <s v="Central Electricity Authority"/>
    <n v="2016"/>
    <m/>
    <m/>
    <m/>
    <n v="882.66449999999998"/>
    <n v="1209.4218840026599"/>
  </r>
  <r>
    <x v="65"/>
    <x v="65"/>
    <s v="HIRIYUR BIOMASS"/>
    <s v="WRI1019918"/>
    <n v="25"/>
    <n v="13.9808"/>
    <n v="76.627899999999997"/>
    <x v="9"/>
    <m/>
    <m/>
    <m/>
    <x v="0"/>
    <s v="Rk Pvt ltd"/>
    <s v="Rk Pvt ltd"/>
    <s v="http://rkmpowergen.in/"/>
    <s v="WRI"/>
    <m/>
    <m/>
    <m/>
    <m/>
    <m/>
    <n v="595.75782947590801"/>
  </r>
  <r>
    <x v="65"/>
    <x v="65"/>
    <s v="HZL Gadag Wind Farm"/>
    <s v="WRI1026795"/>
    <n v="34.4"/>
    <n v="15.365399999999999"/>
    <n v="75.563900000000004"/>
    <x v="4"/>
    <m/>
    <m/>
    <m/>
    <x v="0"/>
    <s v="Hindustan Zinc Ltd."/>
    <s v="CDM"/>
    <s v="https://cdm.unfccc.int/Projects/DB/BVQI1208874936.63/view"/>
    <s v="WRI"/>
    <m/>
    <m/>
    <m/>
    <m/>
    <m/>
    <n v="350.44678721741599"/>
  </r>
  <r>
    <x v="65"/>
    <x v="65"/>
    <s v="HZL Nandurbar Maharashtra"/>
    <s v="WRI1026080"/>
    <n v="25.5"/>
    <n v="21.302700000000002"/>
    <n v="74.309100000000001"/>
    <x v="4"/>
    <m/>
    <m/>
    <m/>
    <x v="0"/>
    <m/>
    <s v="CDM"/>
    <s v="https://cdm.unfccc.int/Projects/DB/DNV-CUK1351776938.73/view"/>
    <s v="WRI"/>
    <m/>
    <m/>
    <m/>
    <m/>
    <m/>
    <n v="259.77886843151498"/>
  </r>
  <r>
    <x v="65"/>
    <x v="65"/>
    <s v="HZL Palladum Wind Farm"/>
    <s v="WRI1026656"/>
    <n v="21"/>
    <n v="10.8674"/>
    <n v="77.458799999999997"/>
    <x v="4"/>
    <m/>
    <m/>
    <m/>
    <x v="0"/>
    <s v="HZL"/>
    <s v="CDM"/>
    <s v="https://cdm.unfccc.int/Projects/DB/DNV-CUK1352807242.64/view"/>
    <s v="WRI"/>
    <m/>
    <m/>
    <m/>
    <m/>
    <m/>
    <n v="213.93553870830601"/>
  </r>
  <r>
    <x v="65"/>
    <x v="65"/>
    <s v="HZL Parewar Wind Farm"/>
    <s v="WRI1026094"/>
    <n v="27.3"/>
    <n v="27.249199999999998"/>
    <n v="70.672200000000004"/>
    <x v="4"/>
    <m/>
    <m/>
    <m/>
    <x v="0"/>
    <m/>
    <s v="CDM"/>
    <s v="https://cdm.unfccc.int/filestorage/x/_/BYO3D0NJE4W2ZULSAXTQC61IM5HV9R.pdf/7873-PDD-25%20Oct%2012.pdf?t=ZGh8b2pkZ3A5fDB5_GTLkYcWdSL2xW6rf1F3"/>
    <s v="WRI"/>
    <m/>
    <m/>
    <m/>
    <m/>
    <m/>
    <n v="278.11620032079799"/>
  </r>
  <r>
    <x v="65"/>
    <x v="65"/>
    <s v="HZL Samana Wind Farm"/>
    <s v="WRI1026794"/>
    <n v="88.8"/>
    <n v="22.0335"/>
    <n v="70.231300000000005"/>
    <x v="4"/>
    <m/>
    <m/>
    <m/>
    <x v="0"/>
    <s v="Hindustan Zinc Ltd."/>
    <s v="CDM"/>
    <s v="https://cdm.unfccc.int/Projects/DB/BVQI1211956663.14/view"/>
    <s v="WRI"/>
    <m/>
    <m/>
    <m/>
    <m/>
    <m/>
    <n v="904.64170653798101"/>
  </r>
  <r>
    <x v="65"/>
    <x v="65"/>
    <s v="Hirewaddatti Wind Farm"/>
    <s v="WRI1026071"/>
    <n v="49"/>
    <n v="15.1997"/>
    <n v="75.762"/>
    <x v="4"/>
    <m/>
    <m/>
    <m/>
    <x v="0"/>
    <m/>
    <s v="CDM"/>
    <s v="https://cdm.unfccc.int/filestorage/s/x/8LZ62R4VIOK570F3AWSBNTUECYJ9XD.pdf/3_Revsied_PDD_JAL_2013_01_08_Clean_mode.pdf?t=VkZ8b2pkY2xwfDD7-5fVv-HnyeV-IOsi3cee"/>
    <s v="WRI"/>
    <m/>
    <m/>
    <m/>
    <m/>
    <m/>
    <n v="499.18292365271498"/>
  </r>
  <r>
    <x v="65"/>
    <x v="65"/>
    <s v="Horti Solar Power Plant"/>
    <s v="WRI1026146"/>
    <n v="20"/>
    <n v="17.9054"/>
    <n v="76.322400000000002"/>
    <x v="7"/>
    <m/>
    <m/>
    <m/>
    <x v="0"/>
    <s v="Essel MP Energy Limited"/>
    <s v="Essel MP Energy Limited"/>
    <s v="http://www.esselgroup.com"/>
    <s v="Industry About"/>
    <m/>
    <m/>
    <m/>
    <m/>
    <m/>
    <n v="38.813994860644399"/>
  </r>
  <r>
    <x v="65"/>
    <x v="65"/>
    <s v="I.B.VALLEY"/>
    <s v="IND0000145"/>
    <n v="420"/>
    <n v="27.029699999999998"/>
    <n v="88.874700000000004"/>
    <x v="6"/>
    <s v="Oil"/>
    <m/>
    <m/>
    <x v="85"/>
    <m/>
    <s v="Central Electricity Authority"/>
    <s v="http://www.cea.nic.in/"/>
    <s v="Central Electricity Authority"/>
    <n v="2016"/>
    <m/>
    <m/>
    <m/>
    <n v="2498.5459999999998"/>
    <n v="2643.116871752"/>
  </r>
  <r>
    <x v="65"/>
    <x v="65"/>
    <s v="I.P.GT"/>
    <s v="IND0000146"/>
    <n v="270"/>
    <n v="25.8888"/>
    <n v="71.323599999999999"/>
    <x v="3"/>
    <s v="Gas"/>
    <m/>
    <m/>
    <x v="49"/>
    <m/>
    <s v="Central Electricity Authority"/>
    <s v="http://www.cea.nic.in/"/>
    <s v="Central Electricity Authority"/>
    <n v="2016"/>
    <m/>
    <m/>
    <m/>
    <n v="904.38800000000003"/>
    <n v="1772.66336891434"/>
  </r>
  <r>
    <x v="65"/>
    <x v="65"/>
    <s v="IDAMALAYAR"/>
    <s v="IND0000148"/>
    <n v="75"/>
    <n v="14.2273"/>
    <n v="74.799400000000006"/>
    <x v="0"/>
    <m/>
    <m/>
    <m/>
    <x v="25"/>
    <m/>
    <s v="Central Electricity Authority"/>
    <s v="http://www.cea.nic.in/"/>
    <s v="Central Electricity Authority"/>
    <n v="2016"/>
    <m/>
    <m/>
    <m/>
    <n v="370.79669999999999"/>
    <n v="273.62486063408602"/>
  </r>
  <r>
    <x v="65"/>
    <x v="65"/>
    <s v="IDUKKI"/>
    <s v="IND0000149"/>
    <n v="780"/>
    <n v="22.755400000000002"/>
    <n v="86.249099999999999"/>
    <x v="0"/>
    <m/>
    <m/>
    <m/>
    <x v="9"/>
    <m/>
    <s v="Central Electricity Authority"/>
    <s v="http://www.cea.nic.in/"/>
    <s v="Central Electricity Authority"/>
    <n v="2016"/>
    <m/>
    <m/>
    <m/>
    <n v="2481.7289999999998"/>
    <n v="2845.6985505944999"/>
  </r>
  <r>
    <x v="65"/>
    <x v="65"/>
    <s v="IEPL  BELA TPP"/>
    <s v="IND0000150"/>
    <n v="270"/>
    <n v="17.297000000000001"/>
    <n v="73.212000000000003"/>
    <x v="6"/>
    <s v="Oil"/>
    <m/>
    <m/>
    <x v="12"/>
    <m/>
    <s v="Central Electricity Authority"/>
    <s v="http://www.cea.nic.in/"/>
    <s v="Central Electricity Authority"/>
    <n v="2016"/>
    <m/>
    <m/>
    <m/>
    <n v="0"/>
    <n v="1699.1465604120001"/>
  </r>
  <r>
    <x v="65"/>
    <x v="65"/>
    <s v="IL&amp;FS Kaladeh Wind Farm"/>
    <s v="WRI1026766"/>
    <n v="24"/>
    <n v="22.839600000000001"/>
    <n v="76.190600000000003"/>
    <x v="4"/>
    <m/>
    <m/>
    <m/>
    <x v="0"/>
    <s v="IL&amp;FS Wind Power Limited"/>
    <s v="CDM"/>
    <s v="https://cdm.unfccc.int/Projects/DB/LRQA%20Ltd1346322352.66/view"/>
    <s v="WRI"/>
    <m/>
    <m/>
    <m/>
    <m/>
    <m/>
    <n v="244.497758523778"/>
  </r>
  <r>
    <x v="65"/>
    <x v="65"/>
    <s v="IND BARATH TPP"/>
    <s v="IND0000153"/>
    <n v="350"/>
    <n v="21.2818"/>
    <n v="79.116"/>
    <x v="6"/>
    <s v="Oil"/>
    <m/>
    <m/>
    <x v="10"/>
    <m/>
    <s v="Central Electricity Authority"/>
    <s v="http://www.cea.nic.in/"/>
    <s v="Central Electricity Authority"/>
    <n v="2016"/>
    <m/>
    <m/>
    <m/>
    <m/>
    <n v="2202.5973931266699"/>
  </r>
  <r>
    <x v="65"/>
    <x v="65"/>
    <s v="INDIRA SAGAR"/>
    <s v="IND0000151"/>
    <n v="1000"/>
    <n v="17.6219"/>
    <n v="80.693600000000004"/>
    <x v="0"/>
    <m/>
    <m/>
    <m/>
    <x v="101"/>
    <m/>
    <s v="Central Electricity Authority"/>
    <s v="http://www.cea.nic.in/"/>
    <s v="Central Electricity Authority"/>
    <n v="2016"/>
    <m/>
    <m/>
    <m/>
    <n v="2529.1905000000002"/>
    <n v="3648.3314751211501"/>
  </r>
  <r>
    <x v="65"/>
    <x v="65"/>
    <s v="INDRA GANDHI STPP"/>
    <s v="IND0000154"/>
    <n v="1500"/>
    <n v="10.410399999999999"/>
    <n v="77.043499999999995"/>
    <x v="6"/>
    <s v="Oil"/>
    <m/>
    <m/>
    <x v="19"/>
    <m/>
    <s v="Central Electricity Authority"/>
    <s v="http://www.cea.nic.in/"/>
    <s v="Central Electricity Authority"/>
    <n v="2016"/>
    <m/>
    <m/>
    <m/>
    <n v="6587.527"/>
    <n v="9439.7031134000099"/>
  </r>
  <r>
    <x v="65"/>
    <x v="65"/>
    <s v="ITPCL TPP"/>
    <s v="IND0000152"/>
    <n v="600"/>
    <n v="17.6219"/>
    <n v="80.693600000000004"/>
    <x v="6"/>
    <s v="Oil"/>
    <m/>
    <m/>
    <x v="13"/>
    <m/>
    <s v="Central Electricity Authority"/>
    <s v="http://www.cea.nic.in/"/>
    <s v="Central Electricity Authority"/>
    <n v="2016"/>
    <m/>
    <m/>
    <m/>
    <m/>
    <n v="3775.8812453599999"/>
  </r>
  <r>
    <x v="65"/>
    <x v="65"/>
    <s v="Ingaleshwar Wind Farm"/>
    <s v="WRI1026661"/>
    <n v="100.8"/>
    <n v="16.620799999999999"/>
    <n v="76.022300000000001"/>
    <x v="4"/>
    <m/>
    <m/>
    <m/>
    <x v="0"/>
    <s v="Fortune Five Hydel Projects Limited"/>
    <s v="CDM"/>
    <s v="https://cdm.unfccc.int/Projects/DB/DNV-CUK1351166669.28/view"/>
    <s v="WRI"/>
    <m/>
    <m/>
    <m/>
    <m/>
    <m/>
    <n v="1026.89058579987"/>
  </r>
  <r>
    <x v="65"/>
    <x v="65"/>
    <s v="Isanpur Solar Power Plant"/>
    <s v="WRI1026147"/>
    <n v="1"/>
    <n v="22.480899999999998"/>
    <n v="72.523499999999999"/>
    <x v="7"/>
    <m/>
    <m/>
    <m/>
    <x v="0"/>
    <s v="Harsha Engineers Limited"/>
    <s v="Harsha Engineers Limited"/>
    <s v="http://harshaengineers.com"/>
    <s v="Industry About"/>
    <m/>
    <m/>
    <m/>
    <m/>
    <m/>
    <n v="1.9406997430322199"/>
  </r>
  <r>
    <x v="65"/>
    <x v="65"/>
    <s v="Itnal Solar Power Plant"/>
    <s v="WRI1026148"/>
    <n v="3"/>
    <n v="16.401800000000001"/>
    <n v="74.664100000000005"/>
    <x v="7"/>
    <m/>
    <m/>
    <m/>
    <x v="0"/>
    <s v="Karnataka Power Corporation Limited"/>
    <s v="Karnataka Power Corporation Limited"/>
    <s v="http://karnatakapower.com"/>
    <s v="Industry About"/>
    <m/>
    <m/>
    <m/>
    <m/>
    <m/>
    <n v="5.8220992290966596"/>
  </r>
  <r>
    <x v="65"/>
    <x v="65"/>
    <s v="J.SAGAR"/>
    <s v="IND0000155"/>
    <n v="99"/>
    <n v="23.304500000000001"/>
    <n v="73.825400000000002"/>
    <x v="0"/>
    <m/>
    <m/>
    <m/>
    <x v="96"/>
    <m/>
    <s v="Central Electricity Authority"/>
    <s v="http://www.cea.nic.in/"/>
    <s v="Central Electricity Authority"/>
    <n v="2016"/>
    <m/>
    <m/>
    <m/>
    <n v="294.68914999999998"/>
    <n v="361.18481603699399"/>
  </r>
  <r>
    <x v="65"/>
    <x v="65"/>
    <s v="JAISALMER GODAWARI"/>
    <s v="WRI1019903"/>
    <n v="50"/>
    <n v="27.600999999999999"/>
    <n v="72.224199999999996"/>
    <x v="9"/>
    <m/>
    <m/>
    <m/>
    <x v="0"/>
    <s v="Godawari Energy ltd"/>
    <s v="Godawari Energy ltd"/>
    <s v="http://hiragroup.com/companies/godawari-green-energy-limited/"/>
    <s v="WRI"/>
    <m/>
    <m/>
    <m/>
    <m/>
    <m/>
    <n v="1191.5156589518101"/>
  </r>
  <r>
    <x v="65"/>
    <x v="65"/>
    <s v="JALDHAKA I&amp;II"/>
    <s v="IND0000156"/>
    <n v="35"/>
    <n v="14.8901"/>
    <n v="74.391599999999997"/>
    <x v="0"/>
    <m/>
    <m/>
    <m/>
    <x v="7"/>
    <m/>
    <s v="Central Electricity Authority"/>
    <s v="http://www.cea.nic.in/"/>
    <s v="Central Electricity Authority"/>
    <n v="2016"/>
    <m/>
    <m/>
    <m/>
    <n v="108.8729"/>
    <n v="127.69160162924"/>
  </r>
  <r>
    <x v="65"/>
    <x v="65"/>
    <s v="JALLIPPA KAPURDI TPP"/>
    <s v="IND0000157"/>
    <n v="1080"/>
    <n v="25.2349"/>
    <n v="87.263499999999993"/>
    <x v="6"/>
    <s v="Oil"/>
    <m/>
    <m/>
    <x v="19"/>
    <m/>
    <s v="Central Electricity Authority"/>
    <s v="http://www.cea.nic.in/"/>
    <s v="Central Electricity Authority"/>
    <n v="2016"/>
    <m/>
    <m/>
    <m/>
    <n v="6555.64"/>
    <n v="6796.5862416480104"/>
  </r>
  <r>
    <x v="65"/>
    <x v="65"/>
    <s v="JAYKAYPURAM PLANT"/>
    <s v="WRI1019889"/>
    <n v="66"/>
    <n v="24.696300000000001"/>
    <n v="73.0017"/>
    <x v="6"/>
    <m/>
    <m/>
    <m/>
    <x v="0"/>
    <s v="Jk Cement ltd"/>
    <s v="Jk Cement ltd"/>
    <s v="http://www.jklakshmicement.com/"/>
    <s v="WRI"/>
    <m/>
    <m/>
    <m/>
    <m/>
    <m/>
    <n v="415.34693698960001"/>
  </r>
  <r>
    <x v="65"/>
    <x v="65"/>
    <s v="JAYPEE BELA CEMENT"/>
    <s v="WRI1019999"/>
    <n v="63.5"/>
    <n v="24.528600000000001"/>
    <n v="81.169799999999995"/>
    <x v="6"/>
    <m/>
    <m/>
    <m/>
    <x v="0"/>
    <s v="Jaypee Ltd jccl)"/>
    <s v="Jaypee Ltd jccl)"/>
    <s v="http://www.jalindia.com/subsidiaries.html"/>
    <s v="WRI"/>
    <m/>
    <m/>
    <m/>
    <m/>
    <m/>
    <n v="399.61409846726701"/>
  </r>
  <r>
    <x v="65"/>
    <x v="65"/>
    <s v="JAYPEE REWA CEMENT"/>
    <s v="WRI1020000"/>
    <n v="54.5"/>
    <n v="24.565000000000001"/>
    <n v="81.174800000000005"/>
    <x v="6"/>
    <m/>
    <m/>
    <m/>
    <x v="0"/>
    <s v="Jaypee Ltd jccl)"/>
    <s v="Jaypee Ltd jccl)"/>
    <s v="http://www.jalindia.com/subsidiaries.html"/>
    <s v="WRI"/>
    <m/>
    <m/>
    <m/>
    <m/>
    <m/>
    <n v="342.97587978686698"/>
  </r>
  <r>
    <x v="65"/>
    <x v="65"/>
    <s v="JAYPEE SIDHI CEMENT"/>
    <s v="WRI1020001"/>
    <n v="155"/>
    <n v="24.327200000000001"/>
    <n v="81.329300000000003"/>
    <x v="6"/>
    <m/>
    <m/>
    <m/>
    <x v="0"/>
    <s v="Jaypee Ltd jccl)"/>
    <s v="Jaypee Ltd jccl)"/>
    <s v="http://www.jalindia.com/subsidiaries.html"/>
    <s v="WRI"/>
    <m/>
    <m/>
    <m/>
    <m/>
    <m/>
    <n v="975.43598838466801"/>
  </r>
  <r>
    <x v="65"/>
    <x v="65"/>
    <s v="JEGURUPADU GT"/>
    <s v="IND0000158"/>
    <n v="445.67399999999998"/>
    <n v="14.865"/>
    <n v="74.438500000000005"/>
    <x v="1"/>
    <m/>
    <m/>
    <m/>
    <x v="27"/>
    <m/>
    <s v="Central Electricity Authority"/>
    <s v="http://www.cea.nic.in/"/>
    <s v="Central Electricity Authority"/>
    <n v="2016"/>
    <m/>
    <m/>
    <m/>
    <n v="573.44100000000003"/>
    <n v="1545.5178863465501"/>
  </r>
  <r>
    <x v="65"/>
    <x v="65"/>
    <s v="JOG"/>
    <s v="IND0000159"/>
    <n v="139.19999999999999"/>
    <n v="18.383900000000001"/>
    <n v="79.826400000000007"/>
    <x v="0"/>
    <m/>
    <m/>
    <m/>
    <x v="5"/>
    <m/>
    <s v="Central Electricity Authority"/>
    <s v="http://www.cea.nic.in/"/>
    <s v="Central Electricity Authority"/>
    <n v="2016"/>
    <m/>
    <m/>
    <m/>
    <n v="345.15555000000001"/>
    <n v="507.847741336865"/>
  </r>
  <r>
    <x v="65"/>
    <x v="65"/>
    <s v="JOJBERA"/>
    <s v="IND0000160"/>
    <n v="427.5"/>
    <n v="9.3275000000000006"/>
    <n v="76.971699999999998"/>
    <x v="6"/>
    <s v="Oil"/>
    <m/>
    <m/>
    <x v="94"/>
    <m/>
    <s v="Central Electricity Authority"/>
    <s v="http://www.cea.nic.in/"/>
    <s v="Central Electricity Authority"/>
    <n v="2016"/>
    <m/>
    <m/>
    <m/>
    <n v="2692.7"/>
    <n v="2690.3153873189999"/>
  </r>
  <r>
    <x v="65"/>
    <x v="65"/>
    <s v="JORETHANG LOOP"/>
    <s v="IND0000161"/>
    <n v="96"/>
    <n v="21.238399999999999"/>
    <n v="73.3489"/>
    <x v="0"/>
    <m/>
    <m/>
    <m/>
    <x v="13"/>
    <m/>
    <s v="Central Electricity Authority"/>
    <s v="http://www.cea.nic.in/"/>
    <s v="Central Electricity Authority"/>
    <n v="2016"/>
    <m/>
    <m/>
    <m/>
    <m/>
    <n v="350.23982161163099"/>
  </r>
  <r>
    <x v="65"/>
    <x v="65"/>
    <s v="JSW RATNAGIRI TPP"/>
    <s v="IND0000162"/>
    <n v="1200"/>
    <n v="15.2761"/>
    <n v="74.526799999999994"/>
    <x v="6"/>
    <s v="Oil"/>
    <m/>
    <m/>
    <x v="8"/>
    <m/>
    <s v="Central Electricity Authority"/>
    <s v="http://www.cea.nic.in/"/>
    <s v="Central Electricity Authority"/>
    <n v="2016"/>
    <m/>
    <m/>
    <m/>
    <n v="6942.29"/>
    <n v="7551.7624907200097"/>
  </r>
  <r>
    <x v="65"/>
    <x v="65"/>
    <s v="Jafrabad Solar Power Plant"/>
    <s v="WRI1026149"/>
    <n v="15"/>
    <n v="20.877199999999998"/>
    <n v="71.280100000000004"/>
    <x v="7"/>
    <m/>
    <m/>
    <m/>
    <x v="0"/>
    <s v="Sunkon Energy Private Limited"/>
    <s v="Sunkon Energy Private Limited"/>
    <s v="http://www.jinkosolar.com/press_detail_568.html?lan=en"/>
    <s v="Industry About"/>
    <m/>
    <m/>
    <m/>
    <m/>
    <m/>
    <n v="29.1104961454833"/>
  </r>
  <r>
    <x v="65"/>
    <x v="65"/>
    <s v="Jamuria Solar Power Plant"/>
    <s v="WRI1026150"/>
    <n v="2"/>
    <n v="23.716200000000001"/>
    <n v="87.069500000000005"/>
    <x v="7"/>
    <m/>
    <m/>
    <m/>
    <x v="0"/>
    <s v="West Bengal Energy Development Corporation Limited (WBEDCL)"/>
    <s v="West Bengal Energy Development Corporation Limited (WBEDCL)"/>
    <s v="http://wbpdcl.co.in"/>
    <s v="Industry About"/>
    <m/>
    <m/>
    <m/>
    <m/>
    <m/>
    <n v="3.8813994860644399"/>
  </r>
  <r>
    <x v="65"/>
    <x v="65"/>
    <s v="Jangi Wind Farm"/>
    <s v="WRI1026096"/>
    <n v="91.8"/>
    <n v="23.2409"/>
    <n v="70.509"/>
    <x v="4"/>
    <m/>
    <m/>
    <m/>
    <x v="0"/>
    <m/>
    <s v="CDM"/>
    <s v="https://cdm.unfccc.int/Projects/DB/RWTUV1342443620.03/view"/>
    <s v="WRI"/>
    <m/>
    <m/>
    <m/>
    <m/>
    <m/>
    <n v="935.20392635345399"/>
  </r>
  <r>
    <x v="65"/>
    <x v="65"/>
    <s v="Jangi village wind farm"/>
    <s v="WRI1026777"/>
    <n v="10.5"/>
    <n v="23.207999999999998"/>
    <n v="70.546499999999995"/>
    <x v="4"/>
    <m/>
    <m/>
    <m/>
    <x v="0"/>
    <s v="Energy Infratech Private Limited"/>
    <s v="CDM"/>
    <s v="https://cdm.unfccc.int/Projects/DB/RWTUV1279520653.8/view"/>
    <s v="WRI"/>
    <m/>
    <m/>
    <m/>
    <m/>
    <m/>
    <n v="106.96776935415301"/>
  </r>
  <r>
    <x v="65"/>
    <x v="65"/>
    <s v="Jeloo Wind Farm"/>
    <s v="WRI1026099"/>
    <n v="29.6"/>
    <n v="26.525500000000001"/>
    <n v="72.762900000000002"/>
    <x v="4"/>
    <m/>
    <m/>
    <m/>
    <x v="0"/>
    <m/>
    <s v="CDM"/>
    <s v="https://cdm.unfccc.int/Projects/DB/BVQI1312546277.77/view"/>
    <s v="WRI"/>
    <m/>
    <m/>
    <m/>
    <m/>
    <m/>
    <n v="301.54723551266"/>
  </r>
  <r>
    <x v="65"/>
    <x v="65"/>
    <s v="Jodiya Wind Farm"/>
    <s v="WRI1026082"/>
    <n v="33"/>
    <n v="22.7532"/>
    <n v="70.396100000000004"/>
    <x v="4"/>
    <m/>
    <m/>
    <m/>
    <x v="0"/>
    <m/>
    <s v="CDM"/>
    <s v="https://cdm.unfccc.int/filestorage/d/d/56KO8FQND07Y3H12PBALXWG9MRC4JV.pdf/PDD_-_GMDC_V05.pdf?t=bGh8b2pkZDEwfDAxL3Mrj_s1ZpnXL5ljSdCb"/>
    <s v="WRI"/>
    <m/>
    <m/>
    <m/>
    <m/>
    <m/>
    <n v="336.184417970195"/>
  </r>
  <r>
    <x v="65"/>
    <x v="65"/>
    <s v="K.N. Ram Kaltek Wind Farm"/>
    <s v="WRI1026339"/>
    <n v="10.25"/>
    <n v="21.226099999999999"/>
    <n v="74.2393"/>
    <x v="4"/>
    <m/>
    <m/>
    <m/>
    <x v="0"/>
    <s v="K. N. Ram"/>
    <s v="CDM"/>
    <s v="https://cdm.unfccc.int/Projects/DB/BVQI1351922842.98/view"/>
    <s v="WRI"/>
    <m/>
    <m/>
    <m/>
    <m/>
    <m/>
    <n v="104.42091770286299"/>
  </r>
  <r>
    <x v="65"/>
    <x v="65"/>
    <s v="KADAMPARI"/>
    <s v="IND0000166"/>
    <n v="400"/>
    <n v="20.8706"/>
    <n v="85.266999999999996"/>
    <x v="0"/>
    <m/>
    <m/>
    <m/>
    <x v="14"/>
    <m/>
    <s v="Central Electricity Authority"/>
    <s v="http://www.cea.nic.in/"/>
    <s v="Central Electricity Authority"/>
    <n v="2016"/>
    <m/>
    <m/>
    <m/>
    <n v="499.98750000000001"/>
    <n v="1459.3325900484599"/>
  </r>
  <r>
    <x v="65"/>
    <x v="65"/>
    <s v="KADRA"/>
    <s v="IND0000168"/>
    <n v="150"/>
    <n v="10.932499999999999"/>
    <n v="79.821600000000004"/>
    <x v="0"/>
    <m/>
    <m/>
    <m/>
    <x v="78"/>
    <m/>
    <s v="Central Electricity Authority"/>
    <s v="http://www.cea.nic.in/"/>
    <s v="Central Electricity Authority"/>
    <n v="2016"/>
    <m/>
    <m/>
    <m/>
    <n v="403.11429999999899"/>
    <n v="547.24972126817295"/>
  </r>
  <r>
    <x v="65"/>
    <x v="65"/>
    <s v="KAHALGAON"/>
    <s v="IND0000169"/>
    <n v="2340"/>
    <n v="25.955200000000001"/>
    <n v="92.517099999999999"/>
    <x v="6"/>
    <s v="Oil"/>
    <m/>
    <m/>
    <x v="27"/>
    <m/>
    <s v="Central Electricity Authority"/>
    <s v="http://www.cea.nic.in/"/>
    <s v="Central Electricity Authority"/>
    <n v="2016"/>
    <m/>
    <m/>
    <m/>
    <n v="14471"/>
    <n v="14725.936856904"/>
  </r>
  <r>
    <x v="65"/>
    <x v="65"/>
    <s v="KAIGA"/>
    <s v="IND0000170"/>
    <n v="880"/>
    <n v="31.515599999999999"/>
    <n v="78.107299999999995"/>
    <x v="5"/>
    <m/>
    <m/>
    <m/>
    <x v="101"/>
    <m/>
    <s v="Central Electricity Authority"/>
    <s v="http://www.cea.nic.in/"/>
    <s v="Central Electricity Authority"/>
    <n v="2016"/>
    <m/>
    <m/>
    <m/>
    <n v="5866.94"/>
    <n v="4685.80530973451"/>
  </r>
  <r>
    <x v="65"/>
    <x v="65"/>
    <s v="KAKKAD"/>
    <s v="IND0000172"/>
    <n v="50"/>
    <n v="11.121"/>
    <n v="79.528999999999996"/>
    <x v="0"/>
    <m/>
    <m/>
    <m/>
    <x v="54"/>
    <m/>
    <s v="Central Electricity Authority"/>
    <s v="http://www.cea.nic.in/"/>
    <s v="Central Electricity Authority"/>
    <n v="2016"/>
    <m/>
    <m/>
    <m/>
    <n v="191.9753"/>
    <n v="182.41657375605701"/>
  </r>
  <r>
    <x v="65"/>
    <x v="65"/>
    <s v="KAKRAPARA"/>
    <s v="IND0000173"/>
    <n v="440"/>
    <n v="22.388999999999999"/>
    <n v="82.554900000000004"/>
    <x v="5"/>
    <m/>
    <m/>
    <m/>
    <x v="95"/>
    <m/>
    <s v="Central Electricity Authority"/>
    <s v="http://www.cea.nic.in/"/>
    <s v="Central Electricity Authority"/>
    <n v="2016"/>
    <m/>
    <m/>
    <m/>
    <n v="3155"/>
    <n v="2342.90265486725"/>
  </r>
  <r>
    <x v="65"/>
    <x v="65"/>
    <s v="KALINADI"/>
    <s v="IND0000174"/>
    <n v="855"/>
    <n v="12.483700000000001"/>
    <n v="74.992900000000006"/>
    <x v="0"/>
    <m/>
    <m/>
    <m/>
    <x v="21"/>
    <m/>
    <s v="Central Electricity Authority"/>
    <s v="http://www.cea.nic.in/"/>
    <s v="Central Electricity Authority"/>
    <n v="2016"/>
    <m/>
    <m/>
    <m/>
    <n v="3239.1428999999998"/>
    <n v="3119.32341122859"/>
  </r>
  <r>
    <x v="65"/>
    <x v="65"/>
    <s v="KALISINDH"/>
    <s v="IND0000176"/>
    <n v="1200"/>
    <n v="27.341000000000001"/>
    <n v="95.408000000000001"/>
    <x v="6"/>
    <s v="Oil"/>
    <m/>
    <m/>
    <x v="29"/>
    <m/>
    <s v="Central Electricity Authority"/>
    <s v="http://www.cea.nic.in/"/>
    <s v="Central Electricity Authority"/>
    <n v="2016"/>
    <m/>
    <m/>
    <m/>
    <n v="1154.3420000000001"/>
    <n v="7551.7624907200097"/>
  </r>
  <r>
    <x v="65"/>
    <x v="65"/>
    <s v="KALLADA"/>
    <s v="IND0000177"/>
    <n v="15"/>
    <n v="24.7774"/>
    <n v="76.737499999999997"/>
    <x v="0"/>
    <m/>
    <m/>
    <m/>
    <x v="85"/>
    <m/>
    <s v="Central Electricity Authority"/>
    <s v="http://www.cea.nic.in/"/>
    <s v="Central Electricity Authority"/>
    <n v="2016"/>
    <m/>
    <m/>
    <m/>
    <m/>
    <n v="54.724972126817299"/>
  </r>
  <r>
    <x v="65"/>
    <x v="65"/>
    <s v="KALLUR GRINDING"/>
    <s v="WRI1019919"/>
    <n v="30"/>
    <n v="17.382100000000001"/>
    <n v="77.438900000000004"/>
    <x v="6"/>
    <m/>
    <m/>
    <m/>
    <x v="0"/>
    <s v="Chettinad Corp ltd"/>
    <s v="Chettinad Corp ltd"/>
    <s v="http://www.chettinad.com/"/>
    <s v="WRI"/>
    <m/>
    <m/>
    <m/>
    <m/>
    <m/>
    <n v="188.794062268"/>
  </r>
  <r>
    <x v="65"/>
    <x v="65"/>
    <s v="KAMAL SPONGE"/>
    <s v="WRI1020002"/>
    <n v="12"/>
    <n v="24.6266"/>
    <n v="80.831000000000003"/>
    <x v="6"/>
    <m/>
    <m/>
    <m/>
    <x v="0"/>
    <s v="Kjs Ahluwalia group"/>
    <s v="Kjs Ahluwalia group"/>
    <s v="http://www.kjsahluwaliagroup.com/"/>
    <s v="WRI"/>
    <m/>
    <m/>
    <m/>
    <m/>
    <m/>
    <n v="75.517624907200101"/>
  </r>
  <r>
    <x v="65"/>
    <x v="65"/>
    <s v="KAMALANGA"/>
    <s v="IND0000178"/>
    <n v="1050"/>
    <n v="21.175000000000001"/>
    <n v="72.687899999999999"/>
    <x v="6"/>
    <s v="Oil"/>
    <m/>
    <m/>
    <x v="12"/>
    <m/>
    <s v="Central Electricity Authority"/>
    <s v="http://www.cea.nic.in/"/>
    <s v="Central Electricity Authority"/>
    <n v="2016"/>
    <m/>
    <m/>
    <m/>
    <n v="4436.7"/>
    <n v="6607.7921793800097"/>
  </r>
  <r>
    <x v="65"/>
    <x v="65"/>
    <s v="KANHER"/>
    <s v="IND0000179"/>
    <n v="4"/>
    <n v="9.2403999999999993"/>
    <n v="76.428299999999993"/>
    <x v="0"/>
    <m/>
    <m/>
    <m/>
    <x v="79"/>
    <m/>
    <s v="Central Electricity Authority"/>
    <s v="http://www.cea.nic.in/"/>
    <s v="Central Electricity Authority"/>
    <n v="2016"/>
    <m/>
    <m/>
    <m/>
    <m/>
    <n v="14.593325900484601"/>
  </r>
  <r>
    <x v="65"/>
    <x v="65"/>
    <s v="KARAD MILL"/>
    <s v="WRI1019959"/>
    <n v="16"/>
    <n v="17.165700000000001"/>
    <n v="74.245900000000006"/>
    <x v="9"/>
    <m/>
    <m/>
    <m/>
    <x v="0"/>
    <s v="Ym Ssk ltd"/>
    <s v="Ym Ssk ltd"/>
    <s v="http://www.kcpsugar.com/index.html"/>
    <s v="WRI"/>
    <m/>
    <m/>
    <m/>
    <m/>
    <m/>
    <n v="381.28501086458101"/>
  </r>
  <r>
    <x v="65"/>
    <x v="65"/>
    <s v="KARBI LANGPI"/>
    <s v="IND0000181"/>
    <n v="100"/>
    <n v="28.016999999999999"/>
    <n v="80.830699999999993"/>
    <x v="0"/>
    <m/>
    <m/>
    <m/>
    <x v="17"/>
    <m/>
    <s v="Central Electricity Authority"/>
    <s v="http://www.cea.nic.in/"/>
    <s v="Central Electricity Authority"/>
    <n v="2016"/>
    <m/>
    <m/>
    <m/>
    <n v="400.41784999999999"/>
    <n v="364.83314751211498"/>
  </r>
  <r>
    <x v="65"/>
    <x v="65"/>
    <s v="KARCHAM WANGTOO"/>
    <s v="IND0000182"/>
    <n v="1000"/>
    <n v="25.517700000000001"/>
    <n v="92.667900000000003"/>
    <x v="0"/>
    <m/>
    <m/>
    <m/>
    <x v="19"/>
    <m/>
    <s v="Central Electricity Authority"/>
    <s v="http://www.cea.nic.in/"/>
    <s v="Central Electricity Authority"/>
    <n v="2016"/>
    <m/>
    <m/>
    <m/>
    <n v="4219.2278500000002"/>
    <n v="3648.3314751211501"/>
  </r>
  <r>
    <x v="65"/>
    <x v="65"/>
    <s v="KARGIL"/>
    <s v="IND0000183"/>
    <n v="3.75"/>
    <n v="30.3508"/>
    <n v="77.601699999999994"/>
    <x v="0"/>
    <m/>
    <m/>
    <m/>
    <x v="42"/>
    <m/>
    <s v="Central Electricity Authority"/>
    <s v="http://www.cea.nic.in/"/>
    <s v="Central Electricity Authority"/>
    <n v="2016"/>
    <m/>
    <m/>
    <m/>
    <m/>
    <n v="13.6812430317043"/>
  </r>
  <r>
    <x v="65"/>
    <x v="65"/>
    <s v="KARUPPUR GT"/>
    <s v="IND0000184"/>
    <n v="119.8"/>
    <n v="28.923200000000001"/>
    <n v="80.024299999999997"/>
    <x v="1"/>
    <m/>
    <m/>
    <m/>
    <x v="90"/>
    <m/>
    <s v="Central Electricity Authority"/>
    <s v="http://www.cea.nic.in/"/>
    <s v="Central Electricity Authority"/>
    <n v="2016"/>
    <m/>
    <m/>
    <m/>
    <n v="560.35199999999998"/>
    <n v="415.44501762345902"/>
  </r>
  <r>
    <x v="65"/>
    <x v="65"/>
    <s v="KASAIPALLI"/>
    <s v="IND0000185"/>
    <n v="270"/>
    <n v="30.508500000000002"/>
    <n v="77.8001"/>
    <x v="6"/>
    <s v="Oil"/>
    <m/>
    <m/>
    <x v="19"/>
    <m/>
    <s v="Central Electricity Authority"/>
    <s v="http://www.cea.nic.in/"/>
    <s v="Central Electricity Authority"/>
    <n v="2016"/>
    <m/>
    <m/>
    <m/>
    <n v="1564.163"/>
    <n v="1699.1465604120001"/>
  </r>
  <r>
    <x v="65"/>
    <x v="65"/>
    <s v="KASARGODE DG"/>
    <s v="IND0000186"/>
    <n v="21.84"/>
    <n v="18.781700000000001"/>
    <n v="73.355800000000002"/>
    <x v="3"/>
    <m/>
    <m/>
    <m/>
    <x v="78"/>
    <m/>
    <s v="Central Electricity Authority"/>
    <s v="http://www.cea.nic.in/"/>
    <s v="Central Electricity Authority"/>
    <n v="2016"/>
    <m/>
    <m/>
    <m/>
    <m/>
    <n v="143.38877028551499"/>
  </r>
  <r>
    <x v="65"/>
    <x v="65"/>
    <s v="KASRAWAD FACTORY"/>
    <s v="WRI1020003"/>
    <n v="10"/>
    <n v="22.133500000000002"/>
    <n v="75.456800000000001"/>
    <x v="6"/>
    <m/>
    <m/>
    <m/>
    <x v="0"/>
    <s v="Maral Overseas ltd"/>
    <s v="Maral Overseas ltd"/>
    <s v="http://maraloverseas.com/"/>
    <s v="WRI"/>
    <m/>
    <m/>
    <m/>
    <m/>
    <m/>
    <n v="62.931354089333396"/>
  </r>
  <r>
    <x v="65"/>
    <x v="65"/>
    <s v="KATGHORA TPP"/>
    <s v="IND0000187"/>
    <n v="35"/>
    <n v="14.955"/>
    <n v="74.590400000000002"/>
    <x v="6"/>
    <s v="Oil"/>
    <m/>
    <m/>
    <x v="72"/>
    <m/>
    <s v="Central Electricity Authority"/>
    <s v="http://www.cea.nic.in/"/>
    <s v="Central Electricity Authority"/>
    <n v="2016"/>
    <m/>
    <m/>
    <m/>
    <n v="0"/>
    <n v="220.25973931266699"/>
  </r>
  <r>
    <x v="65"/>
    <x v="65"/>
    <s v="KATHALGURI GT"/>
    <s v="IND0000188"/>
    <n v="291"/>
    <n v="8.5319000000000003"/>
    <n v="77.3125"/>
    <x v="1"/>
    <m/>
    <m/>
    <m/>
    <x v="32"/>
    <m/>
    <s v="Central Electricity Authority"/>
    <s v="http://www.cea.nic.in/"/>
    <s v="Central Electricity Authority"/>
    <n v="2016"/>
    <m/>
    <m/>
    <m/>
    <n v="1695.8126400000001"/>
    <n v="1009.13606117217"/>
  </r>
  <r>
    <x v="65"/>
    <x v="65"/>
    <s v="KAWAI TPP"/>
    <s v="IND0000189"/>
    <n v="1320"/>
    <n v="24.3858"/>
    <n v="85.551699999999997"/>
    <x v="6"/>
    <s v="Oil"/>
    <m/>
    <m/>
    <x v="12"/>
    <m/>
    <s v="Central Electricity Authority"/>
    <s v="http://www.cea.nic.in/"/>
    <s v="Central Electricity Authority"/>
    <n v="2016"/>
    <m/>
    <m/>
    <m/>
    <n v="7399"/>
    <n v="8306.9387397920109"/>
  </r>
  <r>
    <x v="65"/>
    <x v="65"/>
    <s v="KAWAS GT"/>
    <s v="IND0000190"/>
    <n v="645"/>
    <n v="11.205399999999999"/>
    <n v="75.806700000000006"/>
    <x v="1"/>
    <m/>
    <m/>
    <m/>
    <x v="91"/>
    <m/>
    <s v="Central Electricity Authority"/>
    <s v="http://www.cea.nic.in/"/>
    <s v="Central Electricity Authority"/>
    <n v="2016"/>
    <m/>
    <m/>
    <m/>
    <n v="1694"/>
    <n v="2236.7448778558501"/>
  </r>
  <r>
    <x v="65"/>
    <x v="65"/>
    <s v="KAYAM KULAM GT"/>
    <s v="IND0000191"/>
    <n v="350"/>
    <n v="22.415700000000001"/>
    <n v="87.871300000000005"/>
    <x v="1"/>
    <m/>
    <m/>
    <m/>
    <x v="78"/>
    <m/>
    <s v="Central Electricity Authority"/>
    <s v="http://www.cea.nic.in/"/>
    <s v="Central Electricity Authority"/>
    <n v="2016"/>
    <m/>
    <m/>
    <m/>
    <n v="792"/>
    <n v="1213.7375306194499"/>
  </r>
  <r>
    <x v="65"/>
    <x v="65"/>
    <s v="KCSF SANGUR"/>
    <s v="WRI1019920"/>
    <n v="18"/>
    <n v="14.7753"/>
    <n v="75.313100000000006"/>
    <x v="9"/>
    <m/>
    <m/>
    <m/>
    <x v="0"/>
    <s v="Gm Energy ltd"/>
    <s v="Gm Energy ltd"/>
    <s v="http://www.gmsugars.com/"/>
    <s v="WRI"/>
    <m/>
    <m/>
    <m/>
    <m/>
    <m/>
    <n v="428.945637222654"/>
  </r>
  <r>
    <x v="65"/>
    <x v="65"/>
    <s v="KHADAVASLA I&amp;II"/>
    <s v="IND0000192"/>
    <n v="16"/>
    <n v="31.382000000000001"/>
    <n v="76.876099999999994"/>
    <x v="0"/>
    <m/>
    <m/>
    <m/>
    <x v="79"/>
    <m/>
    <s v="Central Electricity Authority"/>
    <s v="http://www.cea.nic.in/"/>
    <s v="Central Electricity Authority"/>
    <n v="2016"/>
    <m/>
    <m/>
    <m/>
    <m/>
    <n v="58.373303601938503"/>
  </r>
  <r>
    <x v="65"/>
    <x v="65"/>
    <s v="KHAMBERKHERA IPP"/>
    <s v="IND0000193"/>
    <n v="90"/>
    <n v="16.7346"/>
    <n v="81.862200000000001"/>
    <x v="6"/>
    <s v="Oil"/>
    <m/>
    <m/>
    <x v="19"/>
    <m/>
    <s v="Central Electricity Authority"/>
    <s v="http://www.cea.nic.in/"/>
    <s v="Central Electricity Authority"/>
    <n v="2016"/>
    <m/>
    <m/>
    <m/>
    <n v="474.37"/>
    <n v="566.38218680400098"/>
  </r>
  <r>
    <x v="65"/>
    <x v="65"/>
    <s v="KHANDONG"/>
    <s v="IND0000194"/>
    <n v="50"/>
    <n v="16.64"/>
    <n v="80.550399999999996"/>
    <x v="0"/>
    <m/>
    <m/>
    <m/>
    <x v="51"/>
    <m/>
    <s v="Central Electricity Authority"/>
    <s v="http://www.cea.nic.in/"/>
    <s v="Central Electricity Authority"/>
    <n v="2016"/>
    <m/>
    <m/>
    <m/>
    <n v="87.420699999999997"/>
    <n v="182.41657375605701"/>
  </r>
  <r>
    <x v="65"/>
    <x v="65"/>
    <s v="KHARA"/>
    <s v="IND0000195"/>
    <n v="72"/>
    <n v="25.517700000000001"/>
    <n v="92.667900000000003"/>
    <x v="0"/>
    <m/>
    <m/>
    <m/>
    <x v="91"/>
    <m/>
    <s v="Central Electricity Authority"/>
    <s v="http://www.cea.nic.in/"/>
    <s v="Central Electricity Authority"/>
    <n v="2016"/>
    <m/>
    <m/>
    <m/>
    <n v="362.10039999999998"/>
    <n v="262.67986620872301"/>
  </r>
  <r>
    <x v="65"/>
    <x v="65"/>
    <s v="KHATIMA"/>
    <s v="IND0000196"/>
    <n v="41.4"/>
    <n v="21.241399999999999"/>
    <n v="79.096000000000004"/>
    <x v="0"/>
    <m/>
    <m/>
    <m/>
    <x v="107"/>
    <m/>
    <s v="Central Electricity Authority"/>
    <s v="http://www.cea.nic.in/"/>
    <s v="Central Electricity Authority"/>
    <n v="2016"/>
    <m/>
    <m/>
    <m/>
    <n v="44.954099999999997"/>
    <n v="151.040923070015"/>
  </r>
  <r>
    <x v="65"/>
    <x v="65"/>
    <s v="KHODRI"/>
    <s v="IND0000197"/>
    <n v="120"/>
    <n v="22.388100000000001"/>
    <n v="82.6858"/>
    <x v="0"/>
    <m/>
    <m/>
    <m/>
    <x v="51"/>
    <m/>
    <s v="Central Electricity Authority"/>
    <s v="http://www.cea.nic.in/"/>
    <s v="Central Electricity Authority"/>
    <n v="2016"/>
    <m/>
    <m/>
    <m/>
    <n v="404.95505000000003"/>
    <n v="437.79977701453902"/>
  </r>
  <r>
    <x v="65"/>
    <x v="65"/>
    <s v="KHOPOLI"/>
    <s v="IND0000198"/>
    <n v="72"/>
    <n v="22.3828"/>
    <n v="82.718800000000002"/>
    <x v="0"/>
    <m/>
    <m/>
    <m/>
    <x v="31"/>
    <m/>
    <s v="Central Electricity Authority"/>
    <s v="http://www.cea.nic.in/"/>
    <s v="Central Electricity Authority"/>
    <n v="2016"/>
    <m/>
    <m/>
    <m/>
    <n v="302.23124999999999"/>
    <n v="262.67986620872301"/>
  </r>
  <r>
    <x v="65"/>
    <x v="65"/>
    <s v="KHOPOLI WORKS"/>
    <s v="WRI1019960"/>
    <n v="60"/>
    <n v="18.7712"/>
    <n v="73.259"/>
    <x v="6"/>
    <m/>
    <m/>
    <m/>
    <x v="0"/>
    <s v="Uttam Steels ltd"/>
    <s v="Uttam Steels ltd"/>
    <s v="http://www.uttamgalva.com/"/>
    <s v="WRI"/>
    <m/>
    <m/>
    <m/>
    <m/>
    <m/>
    <n v="377.58812453600001"/>
  </r>
  <r>
    <x v="65"/>
    <x v="65"/>
    <s v="KM DODDI SUGAR"/>
    <s v="WRI1019921"/>
    <n v="26"/>
    <n v="12.480600000000001"/>
    <n v="77.0411"/>
    <x v="9"/>
    <m/>
    <m/>
    <m/>
    <x v="0"/>
    <s v="Sri Sugars ltd"/>
    <s v="Sri Sugars ltd"/>
    <s v="http://www.chamundeswarisugars.in/"/>
    <s v="WRI"/>
    <m/>
    <m/>
    <m/>
    <m/>
    <m/>
    <n v="619.58814265494402"/>
  </r>
  <r>
    <x v="65"/>
    <x v="65"/>
    <s v="KODASALI"/>
    <s v="IND0000199"/>
    <n v="120"/>
    <n v="22.411799999999999"/>
    <n v="82.688800000000001"/>
    <x v="0"/>
    <m/>
    <m/>
    <m/>
    <x v="78"/>
    <m/>
    <s v="Central Electricity Authority"/>
    <s v="http://www.cea.nic.in/"/>
    <s v="Central Electricity Authority"/>
    <n v="2016"/>
    <m/>
    <m/>
    <m/>
    <n v="383.831199999999"/>
    <n v="437.79977701453902"/>
  </r>
  <r>
    <x v="65"/>
    <x v="65"/>
    <s v="KODERMA"/>
    <s v="IND0000201"/>
    <n v="1000"/>
    <n v="25.171199999999999"/>
    <n v="75.817099999999996"/>
    <x v="6"/>
    <s v="Oil"/>
    <m/>
    <m/>
    <x v="72"/>
    <m/>
    <s v="Central Electricity Authority"/>
    <s v="http://www.cea.nic.in/"/>
    <s v="Central Electricity Authority"/>
    <n v="2016"/>
    <m/>
    <m/>
    <m/>
    <n v="1721.4259999999999"/>
    <n v="6293.1354089333399"/>
  </r>
  <r>
    <x v="65"/>
    <x v="65"/>
    <s v="KOJIKODE DG"/>
    <s v="IND0000202"/>
    <n v="128"/>
    <n v="30.259399999999999"/>
    <n v="78.497100000000003"/>
    <x v="3"/>
    <m/>
    <m/>
    <m/>
    <x v="54"/>
    <m/>
    <s v="Central Electricity Authority"/>
    <s v="http://www.cea.nic.in/"/>
    <s v="Central Electricity Authority"/>
    <n v="2016"/>
    <m/>
    <m/>
    <m/>
    <n v="194.11479"/>
    <n v="840.373745263096"/>
  </r>
  <r>
    <x v="65"/>
    <x v="65"/>
    <s v="KOLAGHAT"/>
    <s v="IND0000203"/>
    <n v="1260"/>
    <n v="31.268000000000001"/>
    <n v="76.492000000000004"/>
    <x v="6"/>
    <s v="Oil"/>
    <m/>
    <m/>
    <x v="49"/>
    <m/>
    <s v="Central Electricity Authority"/>
    <s v="http://www.cea.nic.in/"/>
    <s v="Central Electricity Authority"/>
    <n v="2016"/>
    <m/>
    <m/>
    <m/>
    <n v="6449.7610000000004"/>
    <n v="7929.3506152560103"/>
  </r>
  <r>
    <x v="65"/>
    <x v="65"/>
    <s v="KOLDAM"/>
    <s v="IND0000204"/>
    <n v="800"/>
    <n v="10.541499999999999"/>
    <n v="79.450699999999998"/>
    <x v="0"/>
    <m/>
    <m/>
    <m/>
    <x v="13"/>
    <m/>
    <s v="Central Electricity Authority"/>
    <s v="http://www.cea.nic.in/"/>
    <s v="Central Electricity Authority"/>
    <n v="2016"/>
    <m/>
    <m/>
    <m/>
    <n v="0.25"/>
    <n v="2918.6651800969198"/>
  </r>
  <r>
    <x v="65"/>
    <x v="65"/>
    <s v="KOLHAPUR HEMARUS"/>
    <s v="WRI1019961"/>
    <n v="20"/>
    <n v="16.032699999999998"/>
    <n v="74.458299999999994"/>
    <x v="9"/>
    <m/>
    <m/>
    <m/>
    <x v="0"/>
    <s v="Hemarus Technologies ltd"/>
    <s v="Hemarus Technologies ltd"/>
    <s v="http://www.hemarus.co.in/facilities.html"/>
    <s v="WRI"/>
    <m/>
    <m/>
    <m/>
    <m/>
    <m/>
    <n v="476.60626358072602"/>
  </r>
  <r>
    <x v="65"/>
    <x v="65"/>
    <s v="KOLHAPUR KAGAL"/>
    <s v="WRI1019962"/>
    <n v="20"/>
    <n v="16.588999999999999"/>
    <n v="74.299300000000002"/>
    <x v="9"/>
    <m/>
    <m/>
    <m/>
    <x v="0"/>
    <s v="Shri Vedganga ssk"/>
    <s v="Shri Vedganga ssk"/>
    <s v="http://www.tradeindia.com/Seller-6835496-Shri-Dudhganga-Vedganga-SSK-Ltd-/"/>
    <s v="WRI"/>
    <m/>
    <m/>
    <m/>
    <m/>
    <m/>
    <n v="476.60626358072602"/>
  </r>
  <r>
    <x v="65"/>
    <x v="65"/>
    <s v="KOLHAPUR KUMBHI"/>
    <s v="WRI1019963"/>
    <n v="17.5"/>
    <n v="16.689"/>
    <n v="74.120099999999994"/>
    <x v="9"/>
    <m/>
    <m/>
    <m/>
    <x v="0"/>
    <s v="Kumbhi Ssk ltd"/>
    <s v="Kumbhi Ssk ltd"/>
    <s v="http://www.kumbhisugar.com/"/>
    <s v="WRI"/>
    <m/>
    <m/>
    <m/>
    <m/>
    <m/>
    <n v="417.03048063313503"/>
  </r>
  <r>
    <x v="65"/>
    <x v="65"/>
    <s v="KOLLEGAL SUGAR"/>
    <s v="WRI1019922"/>
    <n v="16"/>
    <n v="12.105600000000001"/>
    <n v="76.760599999999997"/>
    <x v="9"/>
    <m/>
    <m/>
    <m/>
    <x v="0"/>
    <s v="Bannari Sugars ltd"/>
    <s v="Bannari Sugars ltd"/>
    <s v="http://www.bannari.com/sugar.html"/>
    <s v="WRI"/>
    <m/>
    <m/>
    <m/>
    <m/>
    <m/>
    <n v="381.28501086458101"/>
  </r>
  <r>
    <x v="65"/>
    <x v="65"/>
    <s v="KONASEEMA CCCP"/>
    <s v="IND0000205"/>
    <n v="445"/>
    <n v="17.459900000000001"/>
    <n v="73.683999999999997"/>
    <x v="1"/>
    <m/>
    <m/>
    <m/>
    <x v="11"/>
    <m/>
    <s v="Central Electricity Authority"/>
    <s v="http://www.cea.nic.in/"/>
    <s v="Central Electricity Authority"/>
    <n v="2016"/>
    <m/>
    <m/>
    <m/>
    <n v="0"/>
    <n v="1543.1805746447301"/>
  </r>
  <r>
    <x v="65"/>
    <x v="65"/>
    <s v="KONDAPALLI GT"/>
    <s v="IND0000206"/>
    <n v="1458"/>
    <n v="30.428899999999999"/>
    <n v="77.629599999999996"/>
    <x v="1"/>
    <m/>
    <m/>
    <m/>
    <x v="11"/>
    <m/>
    <s v="Central Electricity Authority"/>
    <s v="http://www.cea.nic.in/"/>
    <s v="Central Electricity Authority"/>
    <n v="2016"/>
    <m/>
    <m/>
    <m/>
    <n v="559.01"/>
    <n v="5056.08377040904"/>
  </r>
  <r>
    <x v="65"/>
    <x v="65"/>
    <s v="KOPILI"/>
    <s v="IND0000207"/>
    <n v="225"/>
    <n v="11.286099999999999"/>
    <n v="76.6511"/>
    <x v="0"/>
    <m/>
    <m/>
    <m/>
    <x v="95"/>
    <m/>
    <s v="Central Electricity Authority"/>
    <s v="http://www.cea.nic.in/"/>
    <s v="Central Electricity Authority"/>
    <n v="2016"/>
    <m/>
    <m/>
    <m/>
    <n v="626.31269999999995"/>
    <n v="820.87458190226005"/>
  </r>
  <r>
    <x v="65"/>
    <x v="65"/>
    <s v="KOPPA SUGAR"/>
    <s v="WRI1019923"/>
    <n v="26"/>
    <n v="12.702"/>
    <n v="76.978700000000003"/>
    <x v="9"/>
    <m/>
    <m/>
    <m/>
    <x v="0"/>
    <s v="Nsl Sugars ltd"/>
    <s v="Nsl Sugars ltd"/>
    <s v="http://www.nslsugars.com/"/>
    <s v="WRI"/>
    <m/>
    <m/>
    <m/>
    <m/>
    <m/>
    <n v="619.58814265494402"/>
  </r>
  <r>
    <x v="65"/>
    <x v="65"/>
    <s v="KOPPAL HKMP"/>
    <s v="WRI1019924"/>
    <n v="12"/>
    <n v="15.316000000000001"/>
    <n v="76.250699999999995"/>
    <x v="6"/>
    <m/>
    <m/>
    <m/>
    <x v="0"/>
    <s v="Hare Pvt ltd"/>
    <s v="Hare Pvt ltd"/>
    <s v="http://www.tradeindia.com/Seller-2020295-HARE-KRISHNA-METALLICS-PVT-LTD-/"/>
    <s v="WRI"/>
    <m/>
    <m/>
    <m/>
    <m/>
    <m/>
    <n v="75.517624907200101"/>
  </r>
  <r>
    <x v="65"/>
    <x v="65"/>
    <s v="KORADI"/>
    <s v="IND0000208"/>
    <n v="1940"/>
    <n v="8.1691000000000003"/>
    <n v="77.1327"/>
    <x v="6"/>
    <s v="Oil"/>
    <m/>
    <m/>
    <x v="101"/>
    <m/>
    <s v="Central Electricity Authority"/>
    <s v="http://www.cea.nic.in/"/>
    <s v="Central Electricity Authority"/>
    <n v="2016"/>
    <m/>
    <m/>
    <m/>
    <n v="2022.57"/>
    <n v="12208.6826933306"/>
  </r>
  <r>
    <x v="65"/>
    <x v="65"/>
    <s v="KORBA-EAST"/>
    <s v="IND0000210"/>
    <n v="940"/>
    <n v="23.662600000000001"/>
    <n v="68.784300000000002"/>
    <x v="6"/>
    <s v="Oil"/>
    <m/>
    <m/>
    <x v="79"/>
    <m/>
    <s v="Central Electricity Authority"/>
    <s v="http://www.cea.nic.in/"/>
    <s v="Central Electricity Authority"/>
    <n v="2016"/>
    <m/>
    <m/>
    <m/>
    <n v="5373.7457999999997"/>
    <n v="5915.5472843973403"/>
  </r>
  <r>
    <x v="65"/>
    <x v="65"/>
    <s v="KOSI"/>
    <s v="IND0000212"/>
    <n v="20"/>
    <n v="11.076000000000001"/>
    <n v="79.569999999999993"/>
    <x v="0"/>
    <m/>
    <m/>
    <m/>
    <x v="96"/>
    <m/>
    <s v="Central Electricity Authority"/>
    <s v="http://www.cea.nic.in/"/>
    <s v="Central Electricity Authority"/>
    <n v="2016"/>
    <m/>
    <m/>
    <m/>
    <m/>
    <n v="72.966629502423103"/>
  </r>
  <r>
    <x v="65"/>
    <x v="65"/>
    <s v="KOTA"/>
    <s v="IND0000213"/>
    <n v="1240"/>
    <n v="11.548400000000001"/>
    <n v="75.898300000000006"/>
    <x v="6"/>
    <s v="Oil"/>
    <m/>
    <m/>
    <x v="95"/>
    <m/>
    <s v="Central Electricity Authority"/>
    <s v="http://www.cea.nic.in/"/>
    <s v="Central Electricity Authority"/>
    <n v="2016"/>
    <m/>
    <m/>
    <m/>
    <n v="8010.2529999999997"/>
    <n v="7803.4879070773404"/>
  </r>
  <r>
    <x v="65"/>
    <x v="65"/>
    <s v="KOTA COMPLEX"/>
    <s v="WRI1019890"/>
    <n v="125"/>
    <n v="25.1386"/>
    <n v="75.888300000000001"/>
    <x v="6"/>
    <m/>
    <m/>
    <m/>
    <x v="0"/>
    <s v="Dcm &amp; chem"/>
    <s v="Dcm &amp; chem"/>
    <s v="http://www.dcmshriram.com/"/>
    <s v="WRI"/>
    <m/>
    <m/>
    <m/>
    <m/>
    <m/>
    <n v="786.64192611666795"/>
  </r>
  <r>
    <x v="65"/>
    <x v="65"/>
    <s v="KOTESHWAR"/>
    <s v="IND0000214"/>
    <n v="400"/>
    <n v="11.548400000000001"/>
    <n v="75.898300000000006"/>
    <x v="0"/>
    <m/>
    <m/>
    <m/>
    <x v="19"/>
    <m/>
    <s v="Central Electricity Authority"/>
    <s v="http://www.cea.nic.in/"/>
    <s v="Central Electricity Authority"/>
    <n v="2016"/>
    <m/>
    <m/>
    <m/>
    <n v="1204.11915"/>
    <n v="1459.3325900484599"/>
  </r>
  <r>
    <x v="65"/>
    <x v="65"/>
    <s v="KOTLA"/>
    <s v="IND0000215"/>
    <n v="77.650000000000006"/>
    <n v="25.784800000000001"/>
    <n v="91.789500000000004"/>
    <x v="0"/>
    <m/>
    <m/>
    <m/>
    <x v="56"/>
    <m/>
    <s v="Central Electricity Authority"/>
    <s v="http://www.cea.nic.in/"/>
    <s v="Central Electricity Authority"/>
    <n v="2016"/>
    <m/>
    <m/>
    <m/>
    <n v="428.16840000000002"/>
    <n v="283.29293904315699"/>
  </r>
  <r>
    <x v="65"/>
    <x v="65"/>
    <s v="KOVILKALAPPAL"/>
    <s v="IND0000216"/>
    <n v="107"/>
    <n v="27.022099999999998"/>
    <n v="94.883300000000006"/>
    <x v="1"/>
    <m/>
    <m/>
    <m/>
    <x v="62"/>
    <m/>
    <s v="Central Electricity Authority"/>
    <s v="http://www.cea.nic.in/"/>
    <s v="Central Electricity Authority"/>
    <n v="2016"/>
    <m/>
    <m/>
    <m/>
    <n v="373.22469999999998"/>
    <n v="371.05690221794703"/>
  </r>
  <r>
    <x v="65"/>
    <x v="65"/>
    <s v="KOYNA COMPLEX"/>
    <s v="IND0000217"/>
    <n v="1956"/>
    <n v="31.7196"/>
    <n v="77.212000000000003"/>
    <x v="0"/>
    <m/>
    <m/>
    <m/>
    <x v="51"/>
    <m/>
    <s v="Central Electricity Authority"/>
    <s v="http://www.cea.nic.in/"/>
    <s v="Central Electricity Authority"/>
    <n v="2016"/>
    <m/>
    <m/>
    <m/>
    <n v="3036.5410000000002"/>
    <n v="7136.1363653369799"/>
  </r>
  <r>
    <x v="65"/>
    <x v="65"/>
    <s v="KS Oils Chinnakuyili Wind Farm"/>
    <s v="WRI1026340"/>
    <n v="12"/>
    <n v="10.9328"/>
    <n v="77.091200000000001"/>
    <x v="4"/>
    <m/>
    <m/>
    <m/>
    <x v="0"/>
    <s v="KS Oils"/>
    <s v="CDM"/>
    <s v="https://cdm.unfccc.int/Projects/DB/SGS-UKL1300103078.33/view"/>
    <s v="WRI"/>
    <m/>
    <m/>
    <m/>
    <m/>
    <m/>
    <n v="122.248879261889"/>
  </r>
  <r>
    <x v="65"/>
    <x v="65"/>
    <s v="KUNDAH I-V"/>
    <s v="IND0000219"/>
    <n v="555"/>
    <n v="14.170400000000001"/>
    <n v="74.838800000000006"/>
    <x v="0"/>
    <m/>
    <m/>
    <m/>
    <x v="30"/>
    <m/>
    <s v="Central Electricity Authority"/>
    <s v="http://www.cea.nic.in/"/>
    <s v="Central Electricity Authority"/>
    <n v="2016"/>
    <m/>
    <m/>
    <m/>
    <n v="1542.9166499999999"/>
    <n v="2024.82396869224"/>
  </r>
  <r>
    <x v="65"/>
    <x v="65"/>
    <s v="KUNDARGI MILL"/>
    <s v="WRI1019925"/>
    <n v="16.5"/>
    <n v="16.2651"/>
    <n v="75.530199999999994"/>
    <x v="9"/>
    <m/>
    <m/>
    <m/>
    <x v="0"/>
    <s v="Gem Sugars ltd"/>
    <s v="Gem Sugars ltd"/>
    <s v="http://www.gemgroup.in/gem-sugar.html"/>
    <s v="WRI"/>
    <m/>
    <m/>
    <m/>
    <m/>
    <m/>
    <n v="393.20016745409902"/>
  </r>
  <r>
    <x v="65"/>
    <x v="65"/>
    <s v="KUNDARKI TPP"/>
    <s v="IND0000221"/>
    <n v="90"/>
    <n v="24.587"/>
    <n v="93.669600000000003"/>
    <x v="6"/>
    <s v="Oil"/>
    <m/>
    <m/>
    <x v="72"/>
    <m/>
    <s v="Central Electricity Authority"/>
    <s v="http://www.cea.nic.in/"/>
    <s v="Central Electricity Authority"/>
    <n v="2016"/>
    <m/>
    <m/>
    <m/>
    <n v="483.04300000000001"/>
    <n v="566.38218680400098"/>
  </r>
  <r>
    <x v="65"/>
    <x v="65"/>
    <s v="KUTCH LIG."/>
    <s v="IND0000222"/>
    <n v="290"/>
    <n v="34.218899999999998"/>
    <n v="74.528099999999995"/>
    <x v="6"/>
    <s v="Oil"/>
    <m/>
    <m/>
    <x v="32"/>
    <m/>
    <s v="Central Electricity Authority"/>
    <s v="http://www.cea.nic.in/"/>
    <s v="Central Electricity Authority"/>
    <n v="2016"/>
    <m/>
    <m/>
    <m/>
    <n v="1393.8789999999999"/>
    <n v="1825.00926859067"/>
  </r>
  <r>
    <x v="65"/>
    <x v="65"/>
    <s v="KUTTALAM GT"/>
    <s v="IND0000224"/>
    <n v="101"/>
    <n v="11.6425"/>
    <n v="77.758300000000006"/>
    <x v="1"/>
    <m/>
    <m/>
    <m/>
    <x v="27"/>
    <m/>
    <s v="Central Electricity Authority"/>
    <s v="http://www.cea.nic.in/"/>
    <s v="Central Electricity Authority"/>
    <n v="2016"/>
    <m/>
    <m/>
    <m/>
    <n v="452.52699999999999"/>
    <n v="350.249973121614"/>
  </r>
  <r>
    <x v="65"/>
    <x v="65"/>
    <s v="KUTTIADI"/>
    <s v="IND0000225"/>
    <n v="125"/>
    <n v="9.9624000000000006"/>
    <n v="76.956999999999994"/>
    <x v="0"/>
    <m/>
    <m/>
    <m/>
    <x v="57"/>
    <m/>
    <s v="Central Electricity Authority"/>
    <s v="http://www.cea.nic.in/"/>
    <s v="Central Electricity Authority"/>
    <n v="2016"/>
    <m/>
    <m/>
    <m/>
    <n v="736.76765"/>
    <n v="456.04143439014399"/>
  </r>
  <r>
    <x v="65"/>
    <x v="65"/>
    <s v="KUTTIYADI Add ext"/>
    <s v="IND0000226"/>
    <n v="100"/>
    <n v="17.860800000000001"/>
    <n v="81.681399999999996"/>
    <x v="0"/>
    <m/>
    <m/>
    <m/>
    <x v="8"/>
    <m/>
    <s v="Central Electricity Authority"/>
    <s v="http://www.cea.nic.in/"/>
    <s v="Central Electricity Authority"/>
    <n v="2016"/>
    <m/>
    <m/>
    <m/>
    <n v="0"/>
    <n v="364.83314751211498"/>
  </r>
  <r>
    <x v="65"/>
    <x v="65"/>
    <s v="KYMORE"/>
    <s v="WRI1020004"/>
    <n v="50"/>
    <n v="24.052900000000001"/>
    <n v="80.614400000000003"/>
    <x v="6"/>
    <m/>
    <m/>
    <m/>
    <x v="0"/>
    <s v="Acc Acc ltd"/>
    <s v="Acc Acc ltd"/>
    <s v="http://www.acclimited.com/"/>
    <s v="WRI"/>
    <m/>
    <m/>
    <m/>
    <m/>
    <m/>
    <n v="314.656770446667"/>
  </r>
  <r>
    <x v="65"/>
    <x v="65"/>
    <s v="K_GUDEM"/>
    <s v="IND0000163"/>
    <n v="720"/>
    <n v="15.2761"/>
    <n v="74.526799999999994"/>
    <x v="6"/>
    <s v="Oil"/>
    <m/>
    <m/>
    <x v="50"/>
    <m/>
    <s v="Central Electricity Authority"/>
    <s v="http://www.cea.nic.in/"/>
    <s v="Central Electricity Authority"/>
    <n v="2016"/>
    <m/>
    <m/>
    <m/>
    <n v="3968.1410000000001"/>
    <n v="4531.0574944319997"/>
  </r>
  <r>
    <x v="65"/>
    <x v="65"/>
    <s v="K_GUDEM NEW"/>
    <s v="IND0000164"/>
    <n v="1000"/>
    <n v="24.529499999999999"/>
    <n v="76.098600000000005"/>
    <x v="6"/>
    <s v="Oil"/>
    <m/>
    <m/>
    <x v="101"/>
    <m/>
    <s v="Central Electricity Authority"/>
    <s v="http://www.cea.nic.in/"/>
    <s v="Central Electricity Authority"/>
    <n v="2016"/>
    <m/>
    <m/>
    <m/>
    <n v="6792.3029999999999"/>
    <n v="6293.1354089333399"/>
  </r>
  <r>
    <x v="65"/>
    <x v="65"/>
    <s v="Kaladonger Wind Farm"/>
    <s v="WRI1026341"/>
    <n v="75.599999999999994"/>
    <n v="27.0931"/>
    <n v="70.999600000000001"/>
    <x v="4"/>
    <m/>
    <m/>
    <m/>
    <x v="0"/>
    <s v="Bindu Vau Urja Private Limited"/>
    <s v="CDM"/>
    <s v="https://cdm.unfccc.int/Projects/DB/RWTUV1356681143.52/view"/>
    <s v="WRI"/>
    <m/>
    <m/>
    <m/>
    <m/>
    <m/>
    <n v="770.16793934990301"/>
  </r>
  <r>
    <x v="65"/>
    <x v="65"/>
    <s v="Kamuthi Solar Power Plant"/>
    <s v="WRI1026151"/>
    <n v="648"/>
    <n v="9.3381000000000007"/>
    <n v="78.3917"/>
    <x v="7"/>
    <m/>
    <m/>
    <m/>
    <x v="0"/>
    <s v="Adani Power Limited"/>
    <s v="Adani Power Limite r Er"/>
    <s v="http://www.adanipower.com"/>
    <s v="Industry About"/>
    <m/>
    <m/>
    <m/>
    <m/>
    <m/>
    <n v="1257.5734334848701"/>
  </r>
  <r>
    <x v="65"/>
    <x v="65"/>
    <s v="Karmaria Solar Power Plant"/>
    <s v="WRI1026152"/>
    <n v="15"/>
    <n v="23.35"/>
    <n v="70.388000000000005"/>
    <x v="7"/>
    <m/>
    <m/>
    <m/>
    <x v="0"/>
    <s v="SunBorne Energy Gujarat One Pvt"/>
    <s v="SunBorne Energy Gujarat One Private Limited"/>
    <s v="http://sunborneenergy.com"/>
    <s v="Industry About"/>
    <m/>
    <m/>
    <m/>
    <m/>
    <m/>
    <n v="29.1104961454833"/>
  </r>
  <r>
    <x v="65"/>
    <x v="65"/>
    <s v="Karur Textile Park Wind Farm"/>
    <s v="WRI1026778"/>
    <n v="6"/>
    <n v="8.3091000000000008"/>
    <n v="77.619100000000003"/>
    <x v="4"/>
    <m/>
    <m/>
    <m/>
    <x v="0"/>
    <s v="Karur Textile Park limited"/>
    <s v="CDM"/>
    <s v="https://cdm.unfccc.int/Projects/DB/RWTUV1297334588.3/view"/>
    <s v="WRI"/>
    <m/>
    <m/>
    <m/>
    <m/>
    <m/>
    <n v="61.1244396309447"/>
  </r>
  <r>
    <x v="65"/>
    <x v="65"/>
    <s v="Kathauti 1 Solar Power Plant"/>
    <s v="WRI1026153"/>
    <n v="5"/>
    <n v="27.224"/>
    <n v="74.252399999999994"/>
    <x v="7"/>
    <m/>
    <m/>
    <m/>
    <x v="0"/>
    <s v="Azure Power (Rajasthan) Private Limited"/>
    <s v="Azure Power (Rajasthan) Private Limited"/>
    <s v="http://www.azurepower.com"/>
    <s v="Industry About"/>
    <m/>
    <m/>
    <m/>
    <m/>
    <m/>
    <n v="9.7034987151610999"/>
  </r>
  <r>
    <x v="65"/>
    <x v="65"/>
    <s v="Kathauti 2 Solar Power Plant"/>
    <s v="WRI1026154"/>
    <n v="40"/>
    <n v="27.2089"/>
    <n v="74.255300000000005"/>
    <x v="7"/>
    <m/>
    <m/>
    <m/>
    <x v="0"/>
    <s v="Azure Power (Rajasthan) Private Limited"/>
    <s v="Azure Power (Rajasthan) Private Limited"/>
    <s v="http://www.azurepower.com"/>
    <s v="Industry About"/>
    <m/>
    <m/>
    <m/>
    <m/>
    <m/>
    <n v="77.627989721288799"/>
  </r>
  <r>
    <x v="65"/>
    <x v="65"/>
    <s v="Katol - Citra Solar Power Plant"/>
    <s v="WRI1026155"/>
    <n v="2"/>
    <n v="21.317"/>
    <n v="78.602500000000006"/>
    <x v="7"/>
    <m/>
    <m/>
    <m/>
    <x v="0"/>
    <s v="Citra Real Estate Limited"/>
    <s v="Real Estate e"/>
    <s v="http://www.mahaurja.com/PDF/PG2_GridConnSPPCommissioned.pdf"/>
    <s v="Industry About"/>
    <m/>
    <m/>
    <m/>
    <m/>
    <m/>
    <n v="3.8813994860644399"/>
  </r>
  <r>
    <x v="65"/>
    <x v="65"/>
    <s v="Katol - Sepset Solar Power Plant"/>
    <s v="WRI1026156"/>
    <n v="2"/>
    <n v="21.317399999999999"/>
    <n v="78.600099999999998"/>
    <x v="7"/>
    <m/>
    <m/>
    <m/>
    <x v="0"/>
    <s v="Sepset Construction Limited"/>
    <s v="Sepset Constructio te"/>
    <s v="http://www.mahaurja.com/PDF/PG2_GridConnSPPCommissioned.pdf"/>
    <s v="Industry About"/>
    <m/>
    <m/>
    <m/>
    <m/>
    <m/>
    <n v="3.8813994860644399"/>
  </r>
  <r>
    <x v="65"/>
    <x v="65"/>
    <s v="Khadoda Solar Power Plant"/>
    <s v="WRI1026157"/>
    <n v="10"/>
    <n v="23.443000000000001"/>
    <n v="73.201400000000007"/>
    <x v="7"/>
    <m/>
    <m/>
    <m/>
    <x v="0"/>
    <s v="Gujarat Urja Vikas Nigam Limited"/>
    <s v="Gujarat Urja Vikas Nigam Limited"/>
    <s v="http://www.azurepower.com"/>
    <s v="Industry About"/>
    <m/>
    <m/>
    <m/>
    <m/>
    <m/>
    <n v="19.4069974303222"/>
  </r>
  <r>
    <x v="65"/>
    <x v="65"/>
    <s v="Khandala Solar Power Plant"/>
    <s v="WRI1026158"/>
    <n v="5.2"/>
    <n v="18.6051"/>
    <n v="75.0381"/>
    <x v="7"/>
    <m/>
    <m/>
    <m/>
    <x v="0"/>
    <s v="Firestone Trading Private Limited"/>
    <s v="Firestone Trading Private Limited"/>
    <s v="http://www.mahaurja.com/PDF/PG2_GridConnSPPCommissioned.pdf"/>
    <s v="Industry About"/>
    <m/>
    <m/>
    <m/>
    <m/>
    <m/>
    <n v="10.091638663767499"/>
  </r>
  <r>
    <x v="65"/>
    <x v="65"/>
    <s v="Khetusar - Northern Solar Power Plant"/>
    <s v="WRI1026159"/>
    <n v="20"/>
    <n v="27.322500000000002"/>
    <n v="71.995099999999994"/>
    <x v="7"/>
    <m/>
    <m/>
    <m/>
    <x v="0"/>
    <s v="Northern Solaire Prakash Private Limited"/>
    <s v="Solairedirect"/>
    <s v="http://www.solairedirect.com"/>
    <s v="Industry About"/>
    <m/>
    <m/>
    <m/>
    <m/>
    <m/>
    <n v="38.813994860644399"/>
  </r>
  <r>
    <x v="65"/>
    <x v="65"/>
    <s v="Khetusar - Suryauday Solar Power Plant"/>
    <s v="WRI1026160"/>
    <n v="10"/>
    <n v="27.3247"/>
    <n v="71.991"/>
    <x v="7"/>
    <m/>
    <m/>
    <m/>
    <x v="0"/>
    <s v="Suryauday Solaire Prakash Private Limited"/>
    <s v="Solairedirect"/>
    <s v="http://www.solairedirect.com"/>
    <s v="Industry About"/>
    <m/>
    <m/>
    <m/>
    <m/>
    <m/>
    <n v="19.4069974303222"/>
  </r>
  <r>
    <x v="65"/>
    <x v="65"/>
    <s v="Khilchipur Solar Power Plant"/>
    <s v="WRI1026161"/>
    <n v="25"/>
    <n v="24.068200000000001"/>
    <n v="76.588999999999999"/>
    <x v="7"/>
    <m/>
    <m/>
    <m/>
    <x v="0"/>
    <s v="ACME Solar Energy"/>
    <s v="ACME Solar Energy"/>
    <s v="http://www.acme.in"/>
    <s v="Industry About"/>
    <m/>
    <m/>
    <m/>
    <m/>
    <m/>
    <n v="48.517493575805503"/>
  </r>
  <r>
    <x v="65"/>
    <x v="65"/>
    <s v="Khirsara - Unity Solar Power Plant"/>
    <s v="WRI1026162"/>
    <n v="5"/>
    <n v="23.357800000000001"/>
    <n v="70.0548"/>
    <x v="7"/>
    <m/>
    <m/>
    <m/>
    <x v="0"/>
    <s v="Unity Power Limited"/>
    <s v="Unity Power Limite r World"/>
    <s v="http://www.backboneworld.com"/>
    <s v="Industry About"/>
    <m/>
    <m/>
    <m/>
    <m/>
    <m/>
    <n v="9.7034987151610999"/>
  </r>
  <r>
    <x v="65"/>
    <x v="65"/>
    <s v="Khirsara - Welspun Solar Power Plant"/>
    <s v="WRI1026163"/>
    <n v="15"/>
    <n v="23.361799999999999"/>
    <n v="70.053600000000003"/>
    <x v="7"/>
    <m/>
    <m/>
    <m/>
    <x v="0"/>
    <s v="Welspun Urja India Limited"/>
    <s v="Urja India edEnewables"/>
    <s v="http://www.welspunrenewables.com"/>
    <s v="Industry About"/>
    <m/>
    <m/>
    <m/>
    <m/>
    <m/>
    <n v="29.1104961454833"/>
  </r>
  <r>
    <x v="65"/>
    <x v="65"/>
    <s v="Khirwa Solar Power Plant"/>
    <s v="WRI1026164"/>
    <n v="1"/>
    <n v="27.300999999999998"/>
    <n v="72.323599999999999"/>
    <x v="7"/>
    <m/>
    <m/>
    <m/>
    <x v="0"/>
    <s v="Conflux Infratech Private Limited"/>
    <s v="Infratech e M/Pdf"/>
    <s v="http://www.rrecl.com/PDF/Details%20of%Rajasthan.pdf"/>
    <s v="Industry About"/>
    <m/>
    <m/>
    <m/>
    <m/>
    <m/>
    <n v="1.9406997430322199"/>
  </r>
  <r>
    <x v="65"/>
    <x v="65"/>
    <s v="Khori Wind Farm"/>
    <s v="WRI1026668"/>
    <n v="20.8"/>
    <n v="21.167000000000002"/>
    <n v="74.327200000000005"/>
    <x v="4"/>
    <m/>
    <m/>
    <m/>
    <x v="0"/>
    <s v="REI Agro Limited"/>
    <s v="CDM"/>
    <s v="https://cdm.unfccc.int/filestorage/L/V/Q/LVQ9ANSCJX8164E5H7PWYIB3O0RZ2U/Revised%20PDD%20Version%2006%20dated%205th%20June%202012%20-%20Clean%20mode.pdf?t=akx8b2pxZm9ufDC6M3RsDeQKejKPRFouqWsR"/>
    <s v="WRI"/>
    <m/>
    <m/>
    <m/>
    <m/>
    <m/>
    <n v="211.898057387275"/>
  </r>
  <r>
    <x v="65"/>
    <x v="65"/>
    <s v="Kohinoor Wind Farm"/>
    <s v="WRI1026342"/>
    <n v="24"/>
    <n v="26.6797"/>
    <n v="71.025999999999996"/>
    <x v="4"/>
    <m/>
    <m/>
    <m/>
    <x v="0"/>
    <s v="Kohinoor Planet Construction Pvt. Ltd"/>
    <s v="CDM"/>
    <s v="https://cdm.unfccc.int/Projects/DB/BVQI1302691944.71/view"/>
    <s v="WRI"/>
    <m/>
    <m/>
    <m/>
    <m/>
    <m/>
    <n v="244.497758523778"/>
  </r>
  <r>
    <x v="65"/>
    <x v="65"/>
    <s v="Komal West Solar Power Plant"/>
    <s v="WRI1026165"/>
    <n v="1"/>
    <n v="11.011799999999999"/>
    <n v="79.589799999999997"/>
    <x v="7"/>
    <m/>
    <m/>
    <m/>
    <x v="0"/>
    <s v="Tata Power Solar Systems Limited (TPREL)"/>
    <s v="S Limited Rsolar"/>
    <s v="http://www.tatapowersolar.com"/>
    <s v="Industry About"/>
    <m/>
    <m/>
    <m/>
    <m/>
    <m/>
    <n v="1.9406997430322199"/>
  </r>
  <r>
    <x v="65"/>
    <x v="65"/>
    <s v="Kosa Wind Farm"/>
    <s v="WRI1026086"/>
    <n v="33"/>
    <n v="23.318300000000001"/>
    <n v="68.698800000000006"/>
    <x v="4"/>
    <m/>
    <m/>
    <m/>
    <x v="0"/>
    <m/>
    <s v="CDM"/>
    <s v="https://cdm.unfccc.int/filestorage/w/m/64TXH0Y1V9ZCISBKO3F758PEQNUJDR.pdf/PDD__V-2_5_19_10_2012.pdf?t=akh8b2pkZTFtfDAP0pu4sjZSao0P-GV-Qzqn"/>
    <s v="WRI"/>
    <m/>
    <m/>
    <m/>
    <m/>
    <m/>
    <n v="336.184417970195"/>
  </r>
  <r>
    <x v="65"/>
    <x v="65"/>
    <s v="Kottamangalam Wind Farm"/>
    <s v="WRI1026067"/>
    <n v="56.25"/>
    <n v="10.655799999999999"/>
    <n v="77.247100000000003"/>
    <x v="4"/>
    <m/>
    <m/>
    <m/>
    <x v="0"/>
    <m/>
    <s v="CDM"/>
    <s v="https://cdm.unfccc.int/filestorage/a/1/0JPNG5S4A821KD6IUHWBOEYRVFTL3X.pdf/ALWE%20PDD_Ver%206%20_06.03.2013_%20Clean%20.pdf?t=dlV8b2picjMyfDAQ_TbHluMZz9jMHYOK8XbU"/>
    <s v="WRI"/>
    <m/>
    <m/>
    <m/>
    <m/>
    <m/>
    <n v="573.04162154010601"/>
  </r>
  <r>
    <x v="65"/>
    <x v="65"/>
    <s v="Kottathara Village Wind Farm"/>
    <s v="WRI1026775"/>
    <n v="3"/>
    <n v="11.0951"/>
    <n v="76.670900000000003"/>
    <x v="4"/>
    <m/>
    <m/>
    <m/>
    <x v="0"/>
    <m/>
    <s v="CDM"/>
    <s v="https://cdm.unfccc.int/Projects/DB/BVQI1315830379.2/view"/>
    <s v="WRI"/>
    <m/>
    <m/>
    <m/>
    <m/>
    <m/>
    <n v="30.5622198154723"/>
  </r>
  <r>
    <x v="65"/>
    <x v="65"/>
    <s v="Kudankulam"/>
    <s v="WRI1026848"/>
    <n v="2000"/>
    <n v="8.1689000000000007"/>
    <n v="77.712599999999995"/>
    <x v="5"/>
    <m/>
    <m/>
    <m/>
    <x v="0"/>
    <m/>
    <s v="IAEA"/>
    <s v="https://www.iaea.org/PRIS/CountryStatistics/ReactorDetails.aspx?current=853"/>
    <s v="WRI"/>
    <m/>
    <m/>
    <m/>
    <m/>
    <m/>
    <n v="10649.5575221238"/>
  </r>
  <r>
    <x v="65"/>
    <x v="65"/>
    <s v="LAKHERI CEMENT PLANT"/>
    <s v="WRI1019891"/>
    <n v="25"/>
    <n v="25.673200000000001"/>
    <n v="76.190100000000001"/>
    <x v="6"/>
    <m/>
    <m/>
    <m/>
    <x v="0"/>
    <s v="Acc Acc ltd"/>
    <s v="Acc Acc ltd"/>
    <s v="http://www.acclimited.com/"/>
    <s v="WRI"/>
    <m/>
    <m/>
    <m/>
    <m/>
    <m/>
    <n v="157.32838522333299"/>
  </r>
  <r>
    <x v="65"/>
    <x v="65"/>
    <s v="LAKWA GT"/>
    <s v="IND0000228"/>
    <n v="157.19999999999999"/>
    <n v="12.5571"/>
    <n v="80.175399999999996"/>
    <x v="3"/>
    <s v="Gas"/>
    <m/>
    <m/>
    <x v="85"/>
    <m/>
    <s v="Central Electricity Authority"/>
    <s v="http://www.cea.nic.in/"/>
    <s v="Central Electricity Authority"/>
    <n v="2016"/>
    <m/>
    <m/>
    <m/>
    <n v="855.34282499999995"/>
    <n v="1032.0840059012401"/>
  </r>
  <r>
    <x v="65"/>
    <x v="65"/>
    <s v="LARGI"/>
    <s v="IND0000229"/>
    <n v="126"/>
    <n v="18.532299999999999"/>
    <n v="82.464500000000001"/>
    <x v="0"/>
    <m/>
    <m/>
    <m/>
    <x v="18"/>
    <m/>
    <s v="Central Electricity Authority"/>
    <s v="http://www.cea.nic.in/"/>
    <s v="Central Electricity Authority"/>
    <n v="2016"/>
    <m/>
    <m/>
    <m/>
    <n v="606.64155000000005"/>
    <n v="459.689765865266"/>
  </r>
  <r>
    <x v="65"/>
    <x v="65"/>
    <s v="LEIMAKHONG DG"/>
    <s v="IND0000231"/>
    <n v="36"/>
    <n v="25.5623"/>
    <n v="77.834800000000001"/>
    <x v="3"/>
    <m/>
    <m/>
    <m/>
    <x v="54"/>
    <m/>
    <s v="Central Electricity Authority"/>
    <s v="http://www.cea.nic.in/"/>
    <s v="Central Electricity Authority"/>
    <n v="2016"/>
    <m/>
    <m/>
    <m/>
    <n v="0"/>
    <n v="236.355115855246"/>
  </r>
  <r>
    <x v="65"/>
    <x v="65"/>
    <s v="LIGANAMAKKI"/>
    <s v="IND0000232"/>
    <n v="55"/>
    <n v="22.839500000000001"/>
    <n v="86.061300000000003"/>
    <x v="0"/>
    <m/>
    <m/>
    <m/>
    <x v="66"/>
    <m/>
    <s v="Central Electricity Authority"/>
    <s v="http://www.cea.nic.in/"/>
    <s v="Central Electricity Authority"/>
    <n v="2016"/>
    <m/>
    <m/>
    <m/>
    <n v="254.98864999999901"/>
    <n v="200.658231131663"/>
  </r>
  <r>
    <x v="65"/>
    <x v="65"/>
    <s v="LIKIM RO"/>
    <s v="IND0000233"/>
    <n v="24"/>
    <n v="24.0077"/>
    <n v="82.417199999999994"/>
    <x v="0"/>
    <m/>
    <m/>
    <m/>
    <x v="62"/>
    <m/>
    <s v="Central Electricity Authority"/>
    <s v="http://www.cea.nic.in/"/>
    <s v="Central Electricity Authority"/>
    <n v="2016"/>
    <m/>
    <m/>
    <m/>
    <m/>
    <n v="87.559955402907804"/>
  </r>
  <r>
    <x v="65"/>
    <x v="65"/>
    <s v="LITL Uthumalai"/>
    <s v="WRI1026343"/>
    <n v="10"/>
    <n v="8.9969000000000001"/>
    <n v="77.537000000000006"/>
    <x v="4"/>
    <m/>
    <m/>
    <m/>
    <x v="0"/>
    <s v="Loyal Textile Mills Limited"/>
    <s v="CDM"/>
    <s v="https://cdm.unfccc.int/Projects/DB/SGS-UKL1200600517.28/view"/>
    <s v="WRI"/>
    <m/>
    <m/>
    <m/>
    <m/>
    <m/>
    <n v="101.874066051574"/>
  </r>
  <r>
    <x v="65"/>
    <x v="65"/>
    <s v="LNJP Bahla Basti Wind Farm"/>
    <s v="WRI1026674"/>
    <n v="20"/>
    <n v="26.511399999999998"/>
    <n v="71.497399999999999"/>
    <x v="4"/>
    <m/>
    <m/>
    <m/>
    <x v="0"/>
    <s v="LNJ Power Ventures Limited"/>
    <s v="CDM"/>
    <s v="https://cdm.unfccc.int/Projects/DB/KBS_Cert1356901378.31/view"/>
    <s v="WRI"/>
    <m/>
    <m/>
    <m/>
    <m/>
    <m/>
    <n v="203.748132103149"/>
  </r>
  <r>
    <x v="65"/>
    <x v="65"/>
    <s v="LODHIVALI"/>
    <s v="WRI1019964"/>
    <n v="40"/>
    <n v="18.900200000000002"/>
    <n v="73.203199999999995"/>
    <x v="3"/>
    <m/>
    <m/>
    <m/>
    <x v="0"/>
    <s v="Tata Co ltd"/>
    <s v="Tata Co ltd"/>
    <s v="http://www.tatapower.com/"/>
    <s v="WRI"/>
    <m/>
    <m/>
    <m/>
    <m/>
    <m/>
    <n v="262.61679539471697"/>
  </r>
  <r>
    <x v="65"/>
    <x v="65"/>
    <s v="LOKMANGAL SUGAR ETHANOL"/>
    <s v="WRI1019965"/>
    <n v="31.5"/>
    <n v="17.446200000000001"/>
    <n v="75.716099999999997"/>
    <x v="9"/>
    <m/>
    <m/>
    <m/>
    <x v="0"/>
    <s v="Lokmangal Lokmangal group"/>
    <s v="Lokmangal Lokmangal group"/>
    <s v="http://lokmangal.com/site/agro.html"/>
    <s v="WRI"/>
    <m/>
    <m/>
    <m/>
    <m/>
    <m/>
    <n v="750.65486513964402"/>
  </r>
  <r>
    <x v="65"/>
    <x v="65"/>
    <s v="LOKTAK"/>
    <s v="IND0000234"/>
    <n v="105"/>
    <n v="28.49"/>
    <n v="76.350999999999999"/>
    <x v="0"/>
    <m/>
    <m/>
    <m/>
    <x v="57"/>
    <m/>
    <s v="Central Electricity Authority"/>
    <s v="http://www.cea.nic.in/"/>
    <s v="Central Electricity Authority"/>
    <n v="2016"/>
    <m/>
    <m/>
    <m/>
    <n v="370.577799999999"/>
    <n v="383.07480488772097"/>
  </r>
  <r>
    <x v="65"/>
    <x v="65"/>
    <s v="LOWER JHELUM"/>
    <s v="IND0000235"/>
    <n v="105"/>
    <n v="23.5443"/>
    <n v="74.506200000000007"/>
    <x v="0"/>
    <m/>
    <m/>
    <m/>
    <x v="2"/>
    <m/>
    <s v="Central Electricity Authority"/>
    <s v="http://www.cea.nic.in/"/>
    <s v="Central Electricity Authority"/>
    <n v="2016"/>
    <m/>
    <m/>
    <m/>
    <n v="597.86564999999996"/>
    <n v="383.07480488772097"/>
  </r>
  <r>
    <x v="65"/>
    <x v="65"/>
    <s v="LOWER JURALA"/>
    <s v="IND0000236"/>
    <n v="160"/>
    <n v="23.787199999999999"/>
    <n v="86.828400000000002"/>
    <x v="0"/>
    <m/>
    <m/>
    <m/>
    <x v="13"/>
    <m/>
    <s v="Central Electricity Authority"/>
    <s v="http://www.cea.nic.in/"/>
    <s v="Central Electricity Authority"/>
    <n v="2016"/>
    <m/>
    <m/>
    <m/>
    <m/>
    <n v="583.73303601938505"/>
  </r>
  <r>
    <x v="65"/>
    <x v="65"/>
    <s v="LOWER METTUR"/>
    <s v="IND0000238"/>
    <n v="120"/>
    <n v="23.820900000000002"/>
    <n v="86.76"/>
    <x v="0"/>
    <m/>
    <m/>
    <m/>
    <x v="14"/>
    <m/>
    <s v="Central Electricity Authority"/>
    <s v="http://www.cea.nic.in/"/>
    <s v="Central Electricity Authority"/>
    <n v="2016"/>
    <m/>
    <m/>
    <m/>
    <n v="265.37644999999998"/>
    <n v="437.79977701453902"/>
  </r>
  <r>
    <x v="65"/>
    <x v="65"/>
    <s v="LOWER PERIYAR"/>
    <s v="IND0000239"/>
    <n v="180"/>
    <n v="32.004100000000001"/>
    <n v="77.249399999999994"/>
    <x v="0"/>
    <m/>
    <m/>
    <m/>
    <x v="45"/>
    <m/>
    <s v="Central Electricity Authority"/>
    <s v="http://www.cea.nic.in/"/>
    <s v="Central Electricity Authority"/>
    <n v="2016"/>
    <m/>
    <m/>
    <m/>
    <n v="574.26424999999995"/>
    <n v="656.69966552180802"/>
  </r>
  <r>
    <x v="65"/>
    <x v="65"/>
    <s v="LTML Wind Energy Project in Tamil Nadu"/>
    <s v="WRI1026344"/>
    <n v="9.6999999999999993"/>
    <n v="9.0869999999999997"/>
    <n v="77.605500000000006"/>
    <x v="4"/>
    <m/>
    <m/>
    <m/>
    <x v="0"/>
    <s v="Loyal Textile Mills Limited"/>
    <s v="CDM"/>
    <s v="https://cdm.unfccc.int/Projects/DB/RINA1359562234.41/view"/>
    <s v="WRI"/>
    <m/>
    <m/>
    <m/>
    <m/>
    <m/>
    <n v="98.817844070027206"/>
  </r>
  <r>
    <x v="65"/>
    <x v="65"/>
    <s v="LVS POWER DG"/>
    <s v="IND0000241"/>
    <n v="36.799999999999997"/>
    <n v="30.729399999999998"/>
    <n v="78.4238"/>
    <x v="3"/>
    <m/>
    <m/>
    <m/>
    <x v="94"/>
    <m/>
    <s v="Central Electricity Authority"/>
    <s v="http://www.cea.nic.in/"/>
    <s v="Central Electricity Authority"/>
    <n v="2016"/>
    <m/>
    <m/>
    <m/>
    <n v="0"/>
    <n v="241.60745176314001"/>
  </r>
  <r>
    <x v="65"/>
    <x v="65"/>
    <s v="Lakhewali Solar Power Plant"/>
    <s v="WRI1026166"/>
    <n v="2.1"/>
    <n v="30.436800000000002"/>
    <n v="74.331599999999995"/>
    <x v="7"/>
    <m/>
    <m/>
    <m/>
    <x v="0"/>
    <s v="Atma Powers Private Limited"/>
    <s v="Powers Private"/>
    <s v="http://www.peda.gov.in/main/SPVPowerProjects.html"/>
    <s v="Industry About"/>
    <m/>
    <m/>
    <m/>
    <m/>
    <m/>
    <n v="4.0754694603676596"/>
  </r>
  <r>
    <x v="65"/>
    <x v="65"/>
    <s v="Lakhmirwala Solar Power Plant"/>
    <s v="WRI1026167"/>
    <n v="20"/>
    <n v="29.850899999999999"/>
    <n v="75.402299999999997"/>
    <x v="7"/>
    <m/>
    <m/>
    <m/>
    <x v="0"/>
    <s v="Essel Clean Energy Limited"/>
    <s v="Clean Energy edOjects.Com"/>
    <s v="http://esselinfraprojects.com"/>
    <s v="Industry About"/>
    <m/>
    <m/>
    <m/>
    <m/>
    <m/>
    <n v="38.813994860644399"/>
  </r>
  <r>
    <x v="65"/>
    <x v="65"/>
    <s v="Lallian Kalan Solar Power Plant"/>
    <s v="WRI1026168"/>
    <n v="1"/>
    <n v="31.249600000000001"/>
    <n v="75.482600000000005"/>
    <x v="7"/>
    <m/>
    <m/>
    <m/>
    <x v="0"/>
    <s v="IK Energy Private Limited"/>
    <s v="PEDA"/>
    <s v="http://www.peda.gov.in/main/SPVPowerProjects.html"/>
    <s v="Industry About"/>
    <m/>
    <m/>
    <m/>
    <m/>
    <m/>
    <n v="1.9406997430322199"/>
  </r>
  <r>
    <x v="65"/>
    <x v="65"/>
    <s v="Lalpur Wind Farm"/>
    <s v="WRI1026345"/>
    <n v="50.4"/>
    <n v="22.1694"/>
    <n v="69.826999999999998"/>
    <x v="4"/>
    <m/>
    <m/>
    <m/>
    <x v="0"/>
    <m/>
    <s v="CDM"/>
    <s v="https://cdm.unfccc.int/Projects/DB/LRQA%20Ltd1354282051.48/view"/>
    <s v="WRI"/>
    <m/>
    <m/>
    <m/>
    <m/>
    <m/>
    <n v="513.445292899935"/>
  </r>
  <r>
    <x v="65"/>
    <x v="65"/>
    <s v="Lathi Solar Power Plant"/>
    <s v="WRI1026169"/>
    <n v="1"/>
    <n v="27.0321"/>
    <n v="71.532200000000003"/>
    <x v="7"/>
    <m/>
    <m/>
    <m/>
    <x v="0"/>
    <s v="Lanco Solar Power Limited"/>
    <s v="Lancosola"/>
    <s v="http://www.lancogroup.com"/>
    <s v="Industry About"/>
    <m/>
    <m/>
    <m/>
    <m/>
    <m/>
    <n v="1.9406997430322199"/>
  </r>
  <r>
    <x v="65"/>
    <x v="65"/>
    <s v="Liberty Oil Satara Wind Farm"/>
    <s v="WRI1026346"/>
    <n v="2.4"/>
    <n v="17.8613"/>
    <n v="74.073300000000003"/>
    <x v="4"/>
    <m/>
    <m/>
    <m/>
    <x v="0"/>
    <s v="Liberty Oil Mills Limited"/>
    <s v="CDM"/>
    <s v="https://cdm.unfccc.int/Projects/DB/Applus1436171071.3/view"/>
    <s v="WRI"/>
    <m/>
    <m/>
    <m/>
    <m/>
    <m/>
    <n v="24.449775852377801"/>
  </r>
  <r>
    <x v="65"/>
    <x v="65"/>
    <s v="M.A.P.P."/>
    <s v="IND0000242"/>
    <n v="440"/>
    <n v="13.676299999999999"/>
    <n v="75.046199999999999"/>
    <x v="5"/>
    <m/>
    <m/>
    <m/>
    <x v="51"/>
    <m/>
    <s v="Central Electricity Authority"/>
    <s v="http://www.cea.nic.in/"/>
    <s v="Central Electricity Authority"/>
    <n v="2016"/>
    <m/>
    <m/>
    <m/>
    <n v="2356.63"/>
    <n v="2342.90265486725"/>
  </r>
  <r>
    <x v="65"/>
    <x v="65"/>
    <s v="MAHADEV PRASAD STPP"/>
    <s v="IND0000246"/>
    <n v="540"/>
    <n v="22.070799999999998"/>
    <n v="82.602199999999996"/>
    <x v="6"/>
    <s v="Oil"/>
    <m/>
    <m/>
    <x v="72"/>
    <m/>
    <s v="Central Electricity Authority"/>
    <s v="http://www.cea.nic.in/"/>
    <s v="Central Electricity Authority"/>
    <n v="2016"/>
    <m/>
    <m/>
    <m/>
    <n v="1999.65"/>
    <n v="3398.2931208240002"/>
  </r>
  <r>
    <x v="65"/>
    <x v="65"/>
    <s v="MAHAN TPP"/>
    <s v="IND0000247"/>
    <n v="600"/>
    <n v="25.100100000000001"/>
    <n v="78.371700000000004"/>
    <x v="6"/>
    <s v="Oil"/>
    <m/>
    <m/>
    <x v="12"/>
    <m/>
    <s v="Central Electricity Authority"/>
    <s v="http://www.cea.nic.in/"/>
    <s v="Central Electricity Authority"/>
    <n v="2016"/>
    <m/>
    <m/>
    <m/>
    <n v="468.36"/>
    <n v="3775.8812453599999"/>
  </r>
  <r>
    <x v="65"/>
    <x v="65"/>
    <s v="MAHATMA GANDHI TPP"/>
    <s v="IND0000248"/>
    <n v="1320"/>
    <n v="23.463899999999999"/>
    <n v="87.131100000000004"/>
    <x v="6"/>
    <s v="Oil"/>
    <m/>
    <m/>
    <x v="72"/>
    <m/>
    <s v="Central Electricity Authority"/>
    <s v="http://www.cea.nic.in/"/>
    <s v="Central Electricity Authority"/>
    <n v="2016"/>
    <m/>
    <m/>
    <m/>
    <n v="6147.8"/>
    <n v="8306.9387397920109"/>
  </r>
  <r>
    <x v="65"/>
    <x v="65"/>
    <s v="MAHATMA SUGAR"/>
    <s v="WRI1019966"/>
    <n v="15"/>
    <n v="20.855799999999999"/>
    <n v="78.581400000000002"/>
    <x v="9"/>
    <m/>
    <m/>
    <m/>
    <x v="0"/>
    <s v="Mahatma Power ltd"/>
    <s v="Mahatma Power ltd"/>
    <s v="https://www.zaubacorp.com/company/MAHATMA-SUGAR-POWER-LIMITED/U15421MH1997PLC111855"/>
    <s v="WRI"/>
    <m/>
    <m/>
    <m/>
    <m/>
    <m/>
    <n v="357.454697685545"/>
  </r>
  <r>
    <x v="65"/>
    <x v="65"/>
    <s v="MAHI BAJAJ I&amp;II"/>
    <s v="IND0000249"/>
    <n v="140"/>
    <n v="23.463899999999999"/>
    <n v="87.131100000000004"/>
    <x v="0"/>
    <m/>
    <m/>
    <m/>
    <x v="25"/>
    <m/>
    <s v="Central Electricity Authority"/>
    <s v="http://www.cea.nic.in/"/>
    <s v="Central Electricity Authority"/>
    <n v="2016"/>
    <m/>
    <m/>
    <m/>
    <n v="184.91079999999999"/>
    <n v="510.76640651696198"/>
  </r>
  <r>
    <x v="65"/>
    <x v="65"/>
    <s v="MAHUL REFINERY"/>
    <s v="WRI1019967"/>
    <n v="22"/>
    <n v="19.016200000000001"/>
    <n v="72.896299999999997"/>
    <x v="3"/>
    <m/>
    <m/>
    <m/>
    <x v="0"/>
    <s v="Bharat Corp ltd"/>
    <s v="Bharat Corp ltd"/>
    <s v="https://bharatpetroleum.com/"/>
    <s v="WRI"/>
    <m/>
    <m/>
    <m/>
    <m/>
    <m/>
    <n v="144.43923746709399"/>
  </r>
  <r>
    <x v="65"/>
    <x v="65"/>
    <s v="MAIHAR CEMENT PLANT"/>
    <s v="WRI1020005"/>
    <n v="31.4"/>
    <n v="24.202100000000002"/>
    <n v="80.799700000000001"/>
    <x v="6"/>
    <m/>
    <m/>
    <m/>
    <x v="0"/>
    <s v="Maihar Cement ltd"/>
    <s v="Maihar Cement ltd"/>
    <s v="http://www.maiharcement.co.in/"/>
    <s v="WRI"/>
    <m/>
    <m/>
    <m/>
    <m/>
    <m/>
    <n v="197.60445184050701"/>
  </r>
  <r>
    <x v="65"/>
    <x v="65"/>
    <s v="MAITHON"/>
    <s v="IND0000250"/>
    <n v="63.2"/>
    <n v="8.9159000000000006"/>
    <n v="78.1374"/>
    <x v="0"/>
    <m/>
    <m/>
    <m/>
    <x v="56"/>
    <m/>
    <s v="Central Electricity Authority"/>
    <s v="http://www.cea.nic.in/"/>
    <s v="Central Electricity Authority"/>
    <n v="2016"/>
    <m/>
    <m/>
    <m/>
    <n v="137.34979999999999"/>
    <n v="230.574549227657"/>
  </r>
  <r>
    <x v="65"/>
    <x v="65"/>
    <s v="MAITHON RB TPP"/>
    <s v="IND0000252"/>
    <n v="1050"/>
    <n v="11.801399999999999"/>
    <n v="77.808499999999995"/>
    <x v="6"/>
    <s v="Oil"/>
    <m/>
    <m/>
    <x v="19"/>
    <m/>
    <s v="Central Electricity Authority"/>
    <s v="http://www.cea.nic.in/"/>
    <s v="Central Electricity Authority"/>
    <n v="2016"/>
    <m/>
    <m/>
    <m/>
    <n v="6311"/>
    <n v="6607.7921793800097"/>
  </r>
  <r>
    <x v="65"/>
    <x v="65"/>
    <s v="MALANA"/>
    <s v="IND0000253"/>
    <n v="186"/>
    <n v="11.769600000000001"/>
    <n v="77.813800000000001"/>
    <x v="0"/>
    <m/>
    <m/>
    <m/>
    <x v="18"/>
    <m/>
    <s v="Central Electricity Authority"/>
    <s v="http://www.cea.nic.in/"/>
    <s v="Central Electricity Authority"/>
    <n v="2016"/>
    <m/>
    <m/>
    <m/>
    <n v="575.94579999999996"/>
    <n v="678.58965437253505"/>
  </r>
  <r>
    <x v="65"/>
    <x v="65"/>
    <s v="MALLARPUR"/>
    <s v="IND0000254"/>
    <n v="9"/>
    <n v="21.037700000000001"/>
    <n v="78.933400000000006"/>
    <x v="0"/>
    <m/>
    <m/>
    <m/>
    <x v="95"/>
    <m/>
    <s v="Central Electricity Authority"/>
    <s v="http://www.cea.nic.in/"/>
    <s v="Central Electricity Authority"/>
    <n v="2016"/>
    <m/>
    <m/>
    <m/>
    <m/>
    <n v="32.834983276090398"/>
  </r>
  <r>
    <x v="65"/>
    <x v="65"/>
    <s v="MANGALORE REFINERY"/>
    <s v="WRI1019926"/>
    <n v="166.5"/>
    <n v="12.982100000000001"/>
    <n v="74.849599999999995"/>
    <x v="1"/>
    <m/>
    <m/>
    <m/>
    <x v="0"/>
    <s v="Mangalore &amp; petrochem"/>
    <s v="Mangalore &amp; petrochem"/>
    <s v="https://mrpl.co.in/"/>
    <s v="WRI"/>
    <m/>
    <m/>
    <m/>
    <m/>
    <m/>
    <n v="577.39228242325498"/>
  </r>
  <r>
    <x v="65"/>
    <x v="65"/>
    <s v="MANGLAM CEMENT"/>
    <s v="WRI1019892"/>
    <n v="25"/>
    <n v="24.717600000000001"/>
    <n v="75.952200000000005"/>
    <x v="6"/>
    <m/>
    <m/>
    <m/>
    <x v="0"/>
    <s v="Manglam Cement ltd"/>
    <s v="Manglam Cement ltd"/>
    <s v="http://www.mangalamcement.com/"/>
    <s v="WRI"/>
    <m/>
    <m/>
    <m/>
    <m/>
    <m/>
    <n v="157.32838522333299"/>
  </r>
  <r>
    <x v="65"/>
    <x v="65"/>
    <s v="MANIKGARH CEMENT"/>
    <s v="WRI1019968"/>
    <n v="50"/>
    <n v="19.723500000000001"/>
    <n v="79.176100000000005"/>
    <x v="6"/>
    <m/>
    <m/>
    <m/>
    <x v="0"/>
    <s v="Manikgarh Manikgarh cement"/>
    <s v="Manikgarh Manikgarh cement"/>
    <s v="http://www.manikgarhcement.com/"/>
    <s v="WRI"/>
    <m/>
    <m/>
    <m/>
    <m/>
    <m/>
    <n v="314.656770446667"/>
  </r>
  <r>
    <x v="65"/>
    <x v="65"/>
    <s v="MANIYAR"/>
    <s v="IND0000258"/>
    <n v="12"/>
    <n v="23.437999999999999"/>
    <n v="91.274000000000001"/>
    <x v="0"/>
    <m/>
    <m/>
    <m/>
    <x v="85"/>
    <m/>
    <s v="Central Electricity Authority"/>
    <s v="http://www.cea.nic.in/"/>
    <s v="Central Electricity Authority"/>
    <n v="2016"/>
    <m/>
    <m/>
    <m/>
    <m/>
    <n v="43.779977701453902"/>
  </r>
  <r>
    <x v="65"/>
    <x v="65"/>
    <s v="MAQSOODPUR  IPP"/>
    <s v="IND0000259"/>
    <n v="90"/>
    <n v="21.1797"/>
    <n v="79.397800000000004"/>
    <x v="6"/>
    <s v="Oil"/>
    <m/>
    <m/>
    <x v="19"/>
    <m/>
    <s v="Central Electricity Authority"/>
    <s v="http://www.cea.nic.in/"/>
    <s v="Central Electricity Authority"/>
    <n v="2016"/>
    <m/>
    <m/>
    <m/>
    <n v="473.91"/>
    <n v="566.38218680400098"/>
  </r>
  <r>
    <x v="65"/>
    <x v="65"/>
    <s v="MARATHA CEMENT PLANT"/>
    <s v="WRI1019969"/>
    <n v="45"/>
    <n v="19.702999999999999"/>
    <n v="79.220600000000005"/>
    <x v="6"/>
    <m/>
    <m/>
    <m/>
    <x v="0"/>
    <s v="Ambuja Cements ltd"/>
    <s v="Ambuja Cements ltd"/>
    <s v="http://www.ambujacement.com/"/>
    <s v="WRI"/>
    <m/>
    <m/>
    <m/>
    <m/>
    <m/>
    <n v="283.19109340199998"/>
  </r>
  <r>
    <x v="65"/>
    <x v="65"/>
    <s v="MATATILLA"/>
    <s v="IND0000261"/>
    <n v="30.6"/>
    <n v="11.6137"/>
    <n v="76.691900000000004"/>
    <x v="0"/>
    <m/>
    <m/>
    <m/>
    <x v="1"/>
    <m/>
    <s v="Central Electricity Authority"/>
    <s v="http://www.cea.nic.in/"/>
    <s v="Central Electricity Authority"/>
    <n v="2016"/>
    <m/>
    <m/>
    <m/>
    <n v="80.137299999999996"/>
    <n v="111.63894313870701"/>
  </r>
  <r>
    <x v="65"/>
    <x v="65"/>
    <s v="MEJIA"/>
    <s v="IND0000262"/>
    <n v="1340"/>
    <n v="31.955300000000001"/>
    <n v="75.835999999999999"/>
    <x v="6"/>
    <s v="Oil"/>
    <m/>
    <m/>
    <x v="62"/>
    <m/>
    <s v="Central Electricity Authority"/>
    <s v="http://www.cea.nic.in/"/>
    <s v="Central Electricity Authority"/>
    <n v="2016"/>
    <m/>
    <m/>
    <m/>
    <n v="5521.9"/>
    <n v="8432.8014479706799"/>
  </r>
  <r>
    <x v="65"/>
    <x v="65"/>
    <s v="MELAMARUTHUR (MUTHIARA)"/>
    <s v="IND0000264"/>
    <n v="1200"/>
    <n v="22.823"/>
    <n v="69.552999999999997"/>
    <x v="6"/>
    <s v="Oil"/>
    <m/>
    <m/>
    <x v="13"/>
    <m/>
    <s v="Central Electricity Authority"/>
    <s v="http://www.cea.nic.in/"/>
    <s v="Central Electricity Authority"/>
    <n v="2016"/>
    <m/>
    <m/>
    <m/>
    <n v="805.76"/>
    <n v="7551.7624907200097"/>
  </r>
  <r>
    <x v="65"/>
    <x v="65"/>
    <s v="METTUR"/>
    <s v="IND0000265"/>
    <n v="840"/>
    <n v="22.815799999999999"/>
    <n v="69.528099999999995"/>
    <x v="6"/>
    <s v="Oil"/>
    <m/>
    <m/>
    <x v="14"/>
    <m/>
    <s v="Central Electricity Authority"/>
    <s v="http://www.cea.nic.in/"/>
    <s v="Central Electricity Authority"/>
    <n v="2016"/>
    <m/>
    <m/>
    <m/>
    <n v="5697.3990000000003"/>
    <n v="5286.2337435040099"/>
  </r>
  <r>
    <x v="65"/>
    <x v="65"/>
    <s v="METTUR DAM"/>
    <s v="IND0000266"/>
    <n v="250"/>
    <n v="15.2666"/>
    <n v="76.328800000000001"/>
    <x v="0"/>
    <m/>
    <m/>
    <m/>
    <x v="81"/>
    <m/>
    <s v="Central Electricity Authority"/>
    <s v="http://www.cea.nic.in/"/>
    <s v="Central Electricity Authority"/>
    <n v="2016"/>
    <m/>
    <m/>
    <m/>
    <n v="440.40690000000001"/>
    <n v="912.082868780289"/>
  </r>
  <r>
    <x v="65"/>
    <x v="65"/>
    <s v="METTUR TPS EXT"/>
    <s v="IND0000267"/>
    <n v="600"/>
    <n v="26.1953"/>
    <n v="85.301699999999997"/>
    <x v="6"/>
    <s v="Oil"/>
    <m/>
    <m/>
    <x v="72"/>
    <m/>
    <s v="Central Electricity Authority"/>
    <s v="http://www.cea.nic.in/"/>
    <s v="Central Electricity Authority"/>
    <n v="2016"/>
    <m/>
    <m/>
    <m/>
    <n v="2802.37"/>
    <n v="3775.8812453599999"/>
  </r>
  <r>
    <x v="65"/>
    <x v="65"/>
    <s v="MIHAN TPP"/>
    <s v="IND0000268"/>
    <n v="246"/>
    <n v="25.235399999999998"/>
    <n v="92.227900000000005"/>
    <x v="6"/>
    <s v="Oil"/>
    <m/>
    <m/>
    <x v="8"/>
    <m/>
    <s v="Central Electricity Authority"/>
    <s v="http://www.cea.nic.in/"/>
    <s v="Central Electricity Authority"/>
    <n v="2016"/>
    <m/>
    <m/>
    <m/>
    <n v="0"/>
    <n v="1548.1113105976001"/>
  </r>
  <r>
    <x v="65"/>
    <x v="65"/>
    <s v="MOHAMAD PUR"/>
    <s v="IND0000270"/>
    <n v="9.3000000000000007"/>
    <n v="16.569700000000001"/>
    <n v="79.338899999999995"/>
    <x v="0"/>
    <m/>
    <m/>
    <m/>
    <x v="84"/>
    <m/>
    <s v="Central Electricity Authority"/>
    <s v="http://www.cea.nic.in/"/>
    <s v="Central Electricity Authority"/>
    <n v="2016"/>
    <m/>
    <m/>
    <m/>
    <m/>
    <n v="33.929482718626701"/>
  </r>
  <r>
    <x v="65"/>
    <x v="65"/>
    <s v="MOHARA"/>
    <s v="IND0000271"/>
    <n v="9"/>
    <n v="16.569700000000001"/>
    <n v="79.338899999999995"/>
    <x v="0"/>
    <m/>
    <m/>
    <m/>
    <x v="68"/>
    <m/>
    <s v="Central Electricity Authority"/>
    <s v="http://www.cea.nic.in/"/>
    <s v="Central Electricity Authority"/>
    <n v="2016"/>
    <m/>
    <m/>
    <m/>
    <m/>
    <n v="32.834983276090398"/>
  </r>
  <r>
    <x v="65"/>
    <x v="65"/>
    <s v="MONARCHAK CCPP"/>
    <s v="IND0000272"/>
    <n v="136.5"/>
    <n v="16.567799999999998"/>
    <n v="79.344200000000001"/>
    <x v="1"/>
    <m/>
    <m/>
    <m/>
    <x v="13"/>
    <m/>
    <s v="Central Electricity Authority"/>
    <s v="http://www.cea.nic.in/"/>
    <s v="Central Electricity Authority"/>
    <n v="2016"/>
    <m/>
    <m/>
    <m/>
    <n v="0"/>
    <n v="473.35763694158697"/>
  </r>
  <r>
    <x v="65"/>
    <x v="65"/>
    <s v="MORDI PLANT"/>
    <s v="WRI1019893"/>
    <n v="46"/>
    <n v="23.549600000000002"/>
    <n v="74.407200000000003"/>
    <x v="6"/>
    <m/>
    <m/>
    <m/>
    <x v="0"/>
    <s v="Rswm Rswm ltd"/>
    <s v="Rswm Rswm ltd"/>
    <s v="http://rswm.in/"/>
    <s v="WRI"/>
    <m/>
    <m/>
    <m/>
    <m/>
    <m/>
    <n v="289.48422881093302"/>
  </r>
  <r>
    <x v="65"/>
    <x v="65"/>
    <s v="MOUDA STPS"/>
    <s v="IND0000273"/>
    <n v="1660"/>
    <n v="27.1858"/>
    <n v="95.376000000000005"/>
    <x v="6"/>
    <s v="Oil"/>
    <m/>
    <m/>
    <x v="12"/>
    <m/>
    <s v="Central Electricity Authority"/>
    <s v="http://www.cea.nic.in/"/>
    <s v="Central Electricity Authority"/>
    <n v="2016"/>
    <m/>
    <m/>
    <m/>
    <n v="2096"/>
    <n v="10446.6047788293"/>
  </r>
  <r>
    <x v="65"/>
    <x v="65"/>
    <s v="MRMPL Mudari Wind Farm"/>
    <s v="WRI1026348"/>
    <n v="20"/>
    <n v="26.805099999999999"/>
    <n v="70.738100000000003"/>
    <x v="4"/>
    <m/>
    <m/>
    <m/>
    <x v="0"/>
    <s v="Jodhpur Vidyut Vitran Nigam Limited"/>
    <s v="CDM"/>
    <s v="https://cdm.unfccc.int/Projects/DB/LRQA%20Ltd1278588174.29/view"/>
    <s v="WRI"/>
    <m/>
    <m/>
    <m/>
    <m/>
    <m/>
    <n v="203.748132103149"/>
  </r>
  <r>
    <x v="65"/>
    <x v="65"/>
    <s v="MSPL Wind Farm"/>
    <s v="WRI1026070"/>
    <n v="78.900000000000006"/>
    <n v="15.1579"/>
    <n v="75.796499999999995"/>
    <x v="4"/>
    <m/>
    <m/>
    <m/>
    <x v="0"/>
    <s v="MSPL"/>
    <s v="CDM"/>
    <s v="https://cdm.unfccc.int/filestorage/I/M/8/IM82KOV79XD6W1FSRY0APUBQT5HNG3/PDD%20Version%203.1?t=eXJ8b2pkY3A3fDDe6Zq2yZtRMfXDrbXuYkLx"/>
    <s v="WRI"/>
    <m/>
    <m/>
    <m/>
    <m/>
    <m/>
    <n v="803.78638114692296"/>
  </r>
  <r>
    <x v="65"/>
    <x v="65"/>
    <s v="MUDHOL CEMENT"/>
    <s v="WRI1019927"/>
    <n v="50"/>
    <n v="16.201699999999999"/>
    <n v="75.3005"/>
    <x v="6"/>
    <m/>
    <m/>
    <m/>
    <x v="0"/>
    <s v="Jk Cement ltd"/>
    <s v="Jk Cement ltd"/>
    <s v="http://www.jkcement.com/power-plants"/>
    <s v="WRI"/>
    <m/>
    <m/>
    <m/>
    <m/>
    <m/>
    <n v="314.656770446667"/>
  </r>
  <r>
    <x v="65"/>
    <x v="65"/>
    <s v="MUKERIAN I -IV"/>
    <s v="IND0000276"/>
    <n v="207"/>
    <n v="9.9533000000000005"/>
    <n v="76.979200000000006"/>
    <x v="0"/>
    <m/>
    <m/>
    <m/>
    <x v="25"/>
    <m/>
    <s v="Central Electricity Authority"/>
    <s v="http://www.cea.nic.in/"/>
    <s v="Central Electricity Authority"/>
    <n v="2016"/>
    <m/>
    <m/>
    <m/>
    <n v="1045.69525"/>
    <n v="755.20461535007905"/>
  </r>
  <r>
    <x v="65"/>
    <x v="65"/>
    <s v="MUL GRETA"/>
    <s v="WRI1019970"/>
    <n v="15"/>
    <n v="20.080500000000001"/>
    <n v="79.714799999999997"/>
    <x v="6"/>
    <m/>
    <m/>
    <m/>
    <x v="0"/>
    <s v="Greta Energy ltd"/>
    <s v="Greta Energy ltd"/>
    <s v="http://www.gretagroup.com/"/>
    <s v="WRI"/>
    <m/>
    <m/>
    <m/>
    <m/>
    <m/>
    <n v="94.397031134000102"/>
  </r>
  <r>
    <x v="65"/>
    <x v="65"/>
    <s v="MUMBAI BPCL"/>
    <s v="WRI1019971"/>
    <n v="31.2"/>
    <n v="19.015999999999998"/>
    <n v="72.894800000000004"/>
    <x v="1"/>
    <m/>
    <m/>
    <m/>
    <x v="0"/>
    <s v="Bharat Corp ltd"/>
    <s v="Bharat Corp ltd"/>
    <s v="https://bharatpetroleum.com/"/>
    <s v="WRI"/>
    <m/>
    <m/>
    <m/>
    <m/>
    <m/>
    <n v="108.196031300934"/>
  </r>
  <r>
    <x v="65"/>
    <x v="65"/>
    <s v="MUMBAI JINDAL"/>
    <s v="WRI1020014"/>
    <n v="25.2"/>
    <n v="18.530899999999999"/>
    <n v="72.9465"/>
    <x v="3"/>
    <m/>
    <m/>
    <m/>
    <x v="0"/>
    <s v="Jsw Steel ltd"/>
    <s v="Jsw Steel ltd"/>
    <s v="http://www.jsw.in/"/>
    <s v="WRI"/>
    <m/>
    <m/>
    <m/>
    <m/>
    <m/>
    <n v="165.44858109867201"/>
  </r>
  <r>
    <x v="65"/>
    <x v="65"/>
    <s v="MUMBAI ONGC"/>
    <s v="WRI1020015"/>
    <n v="75"/>
    <n v="18.998799999999999"/>
    <n v="72.899699999999996"/>
    <x v="1"/>
    <m/>
    <m/>
    <m/>
    <x v="0"/>
    <s v="Ongc Gas corp"/>
    <s v="Ongc Gas corp"/>
    <s v="http://www.ongcindia.com/"/>
    <s v="WRI"/>
    <m/>
    <m/>
    <m/>
    <m/>
    <m/>
    <n v="260.08661370416797"/>
  </r>
  <r>
    <x v="65"/>
    <x v="65"/>
    <s v="MUNDRA TPP"/>
    <s v="IND0000278"/>
    <n v="4620"/>
    <n v="19.9817"/>
    <n v="73.889600000000002"/>
    <x v="6"/>
    <s v="Oil"/>
    <m/>
    <m/>
    <x v="8"/>
    <m/>
    <s v="Central Electricity Authority"/>
    <s v="http://www.cea.nic.in/"/>
    <s v="Central Electricity Authority"/>
    <n v="2016"/>
    <m/>
    <m/>
    <m/>
    <n v="28127"/>
    <n v="29074.285589272"/>
  </r>
  <r>
    <x v="65"/>
    <x v="65"/>
    <s v="MUNDRA UMPP"/>
    <s v="IND0000279"/>
    <n v="4000"/>
    <n v="31.564"/>
    <n v="77.98"/>
    <x v="6"/>
    <s v="Oil"/>
    <m/>
    <m/>
    <x v="72"/>
    <m/>
    <s v="Central Electricity Authority"/>
    <s v="http://www.cea.nic.in/"/>
    <s v="Central Electricity Authority"/>
    <n v="2016"/>
    <m/>
    <m/>
    <m/>
    <n v="24501"/>
    <n v="25172.541635733302"/>
  </r>
  <r>
    <x v="65"/>
    <x v="65"/>
    <s v="MUNOLI DISTILLERY"/>
    <s v="WRI1019928"/>
    <n v="11.2"/>
    <n v="15.855499999999999"/>
    <n v="75.100200000000001"/>
    <x v="9"/>
    <m/>
    <m/>
    <m/>
    <x v="0"/>
    <s v="Shree Sugars ltd"/>
    <s v="Shree Sugars ltd"/>
    <s v="http://www.renukasugars.com/"/>
    <s v="WRI"/>
    <m/>
    <m/>
    <m/>
    <m/>
    <m/>
    <n v="266.89950760520702"/>
  </r>
  <r>
    <x v="65"/>
    <x v="65"/>
    <s v="MURBAD PLANT"/>
    <s v="WRI1019972"/>
    <n v="15"/>
    <n v="19.260999999999999"/>
    <n v="73.363799999999998"/>
    <x v="6"/>
    <m/>
    <m/>
    <m/>
    <x v="0"/>
    <s v="Technocraft Technocraft group"/>
    <s v="Technocraft Technocraft group"/>
    <s v="http://www.technocraftgroup.com/"/>
    <s v="WRI"/>
    <m/>
    <m/>
    <m/>
    <m/>
    <m/>
    <n v="94.397031134000102"/>
  </r>
  <r>
    <x v="65"/>
    <x v="65"/>
    <s v="MUZAFFARPUR"/>
    <s v="IND0000281"/>
    <n v="415"/>
    <n v="22.624300000000002"/>
    <n v="88.368600000000001"/>
    <x v="6"/>
    <s v="Oil"/>
    <m/>
    <m/>
    <x v="54"/>
    <m/>
    <s v="Central Electricity Authority"/>
    <s v="http://www.cea.nic.in/"/>
    <s v="Central Electricity Authority"/>
    <n v="2016"/>
    <m/>
    <m/>
    <m/>
    <n v="766.26"/>
    <n v="2611.65119470733"/>
  </r>
  <r>
    <x v="65"/>
    <x v="65"/>
    <s v="MYNTDU"/>
    <s v="IND0000282"/>
    <n v="126"/>
    <n v="11.588699999999999"/>
    <n v="79.461100000000002"/>
    <x v="0"/>
    <m/>
    <m/>
    <m/>
    <x v="72"/>
    <m/>
    <s v="Central Electricity Authority"/>
    <s v="http://www.cea.nic.in/"/>
    <s v="Central Electricity Authority"/>
    <n v="2016"/>
    <m/>
    <m/>
    <m/>
    <n v="406.93509999999998"/>
    <n v="459.689765865266"/>
  </r>
  <r>
    <x v="65"/>
    <x v="65"/>
    <s v="Maloshi Wind Farm"/>
    <s v="WRI1026077"/>
    <n v="14.65"/>
    <n v="17.572700000000001"/>
    <n v="73.903199999999998"/>
    <x v="4"/>
    <m/>
    <m/>
    <m/>
    <x v="0"/>
    <m/>
    <s v="CDM"/>
    <s v="https://cdm.unfccc.int/filestorage/A/R/Q/ARQ8TKW54JBLF1U3E6OXVHCDSN9M70/PDD-CEM-0792-27-09.pdf?t=V0d8b2pibmNpfDBisKvrZGRCvGuhGr5W8zZF"/>
    <s v="WRI"/>
    <m/>
    <m/>
    <m/>
    <m/>
    <m/>
    <n v="149.245506765556"/>
  </r>
  <r>
    <x v="65"/>
    <x v="65"/>
    <s v="Mandrup - Giriraj Solar Power Plant"/>
    <s v="WRI1026170"/>
    <n v="6.6"/>
    <n v="17.4999"/>
    <n v="75.781000000000006"/>
    <x v="7"/>
    <m/>
    <m/>
    <m/>
    <x v="0"/>
    <s v="Giriraj Enterprises"/>
    <s v="Maharashtra State Power Generation Co Ltd (MAHAGENCO)"/>
    <s v="http://www.mahaurja.com/PDF/PG2_GridConnSPPCommissioned.pdf"/>
    <s v="Industry About"/>
    <m/>
    <m/>
    <m/>
    <m/>
    <m/>
    <n v="12.808618304012599"/>
  </r>
  <r>
    <x v="65"/>
    <x v="65"/>
    <s v="Mirpur Kalan - Alianz Eco Solar Power Plant"/>
    <s v="WRI1026171"/>
    <n v="2.1"/>
    <n v="29.7303"/>
    <n v="75.309899999999999"/>
    <x v="7"/>
    <m/>
    <m/>
    <m/>
    <x v="0"/>
    <s v="Alianz Eco Power Private Limited"/>
    <s v="PEDA"/>
    <s v="http://www.peda.gov.in/main/SPVPowerProjects.html"/>
    <s v="Industry About"/>
    <m/>
    <m/>
    <m/>
    <m/>
    <m/>
    <n v="4.0754694603676596"/>
  </r>
  <r>
    <x v="65"/>
    <x v="65"/>
    <s v="Mirpur Kalan - Nexgen Solux Solar Power Plant"/>
    <s v="WRI1026172"/>
    <n v="1"/>
    <n v="29.731100000000001"/>
    <n v="75.308000000000007"/>
    <x v="7"/>
    <m/>
    <m/>
    <m/>
    <x v="0"/>
    <s v="Nexgen Solux Private Limited"/>
    <s v="PEDA"/>
    <s v="http://www.peda.gov.in/main/SPVPowerProjects.html"/>
    <s v="Industry About"/>
    <m/>
    <m/>
    <m/>
    <m/>
    <m/>
    <n v="1.9406997430322199"/>
  </r>
  <r>
    <x v="65"/>
    <x v="65"/>
    <s v="Mithapur Solar Power Plant"/>
    <s v="WRI1026173"/>
    <n v="17"/>
    <n v="22.407699999999998"/>
    <n v="68.992500000000007"/>
    <x v="7"/>
    <m/>
    <m/>
    <m/>
    <x v="0"/>
    <s v="Tata Power Solar Systems Limited (TPREL)"/>
    <s v="Tata Power Solar"/>
    <s v="http://www.tatapowersolar.com"/>
    <s v="Industry About"/>
    <m/>
    <m/>
    <m/>
    <m/>
    <m/>
    <n v="32.991895631547699"/>
  </r>
  <r>
    <x v="65"/>
    <x v="65"/>
    <s v="Mokal Wind Farm"/>
    <s v="WRI1026093"/>
    <n v="31.5"/>
    <n v="27.165700000000001"/>
    <n v="70.745500000000007"/>
    <x v="4"/>
    <m/>
    <m/>
    <m/>
    <x v="0"/>
    <m/>
    <s v="CDM"/>
    <s v="https://cdm.unfccc.int/filestorage/o/t/LOE8KY3952J1UZAFN6CHMPQBVD7RS0.pdf/PDD_RSMML.pdf?t=QUZ8b2pkZzRzfDAgGCgKw2iEeb78bqr1DaV0"/>
    <s v="WRI"/>
    <m/>
    <m/>
    <m/>
    <m/>
    <m/>
    <n v="320.90330806245902"/>
  </r>
  <r>
    <x v="65"/>
    <x v="65"/>
    <s v="Mokla Wind farm"/>
    <s v="WRI1026092"/>
    <n v="52.5"/>
    <n v="27.161100000000001"/>
    <n v="70.680999999999997"/>
    <x v="4"/>
    <m/>
    <m/>
    <m/>
    <x v="0"/>
    <m/>
    <s v="CDM"/>
    <s v="https://cdm.unfccc.int/filestorage/_/r/F932EYQBPVM7IXZ4KWRUG5HT6S0ACL.pdf/7895-PDD-26%20Oct%2012.pdf?t=aEJ8b2picjhvfDAyiJ_x---be015MnlJwvjn"/>
    <s v="WRI"/>
    <m/>
    <m/>
    <m/>
    <m/>
    <m/>
    <n v="534.83884677076605"/>
  </r>
  <r>
    <x v="65"/>
    <x v="65"/>
    <s v="Mulshi Solar Power Plant"/>
    <s v="WRI1026174"/>
    <n v="3"/>
    <n v="18.492100000000001"/>
    <n v="73.508099999999999"/>
    <x v="7"/>
    <m/>
    <m/>
    <m/>
    <x v="0"/>
    <s v="Tata Power Solar Systems Limited (TPREL)"/>
    <s v="Tata Power Solar"/>
    <s v="http://www.tatapowersolar.com"/>
    <s v="Industry About"/>
    <m/>
    <m/>
    <m/>
    <m/>
    <m/>
    <n v="5.8220992290966596"/>
  </r>
  <r>
    <x v="65"/>
    <x v="65"/>
    <s v="Muradwala Dal Singh Solar Power Plant"/>
    <s v="WRI1026175"/>
    <n v="21"/>
    <n v="29.7303"/>
    <n v="75.309899999999999"/>
    <x v="7"/>
    <m/>
    <m/>
    <m/>
    <x v="0"/>
    <s v="Solairedirect Projects India Private Limited"/>
    <s v="Solairedirect"/>
    <s v="https://www.solairedirect.com"/>
    <s v="Industry About"/>
    <m/>
    <m/>
    <m/>
    <m/>
    <m/>
    <n v="40.754694603676597"/>
  </r>
  <r>
    <x v="65"/>
    <x v="65"/>
    <s v="N.A.P.S"/>
    <s v="IND0000283"/>
    <n v="440"/>
    <n v="11.5893"/>
    <n v="79.470399999999998"/>
    <x v="5"/>
    <m/>
    <m/>
    <m/>
    <x v="34"/>
    <m/>
    <s v="Central Electricity Authority"/>
    <s v="http://www.cea.nic.in/"/>
    <s v="Central Electricity Authority"/>
    <n v="2016"/>
    <m/>
    <m/>
    <m/>
    <n v="2539"/>
    <n v="2342.90265486725"/>
  </r>
  <r>
    <x v="65"/>
    <x v="65"/>
    <s v="NABI NAGAR TPP"/>
    <s v="IND0000287"/>
    <n v="250"/>
    <n v="24.15"/>
    <n v="81.904499999999999"/>
    <x v="6"/>
    <s v="Oil"/>
    <m/>
    <m/>
    <x v="10"/>
    <m/>
    <s v="Central Electricity Authority"/>
    <s v="http://www.cea.nic.in/"/>
    <s v="Central Electricity Authority"/>
    <n v="2016"/>
    <m/>
    <m/>
    <m/>
    <m/>
    <n v="1573.28385223333"/>
  </r>
  <r>
    <x v="65"/>
    <x v="65"/>
    <s v="NAGARJUNA SAGAR"/>
    <s v="IND0000286"/>
    <n v="815.6"/>
    <n v="11.540100000000001"/>
    <n v="79.415899999999993"/>
    <x v="0"/>
    <m/>
    <m/>
    <m/>
    <x v="24"/>
    <m/>
    <s v="Central Electricity Authority"/>
    <s v="http://www.cea.nic.in/"/>
    <s v="Central Electricity Authority"/>
    <n v="2016"/>
    <m/>
    <m/>
    <m/>
    <n v="1027.46685"/>
    <n v="2975.57915110881"/>
  </r>
  <r>
    <x v="65"/>
    <x v="65"/>
    <s v="NAGDA GRASIM"/>
    <s v="WRI1020006"/>
    <n v="45.5"/>
    <n v="23.446899999999999"/>
    <n v="75.408000000000001"/>
    <x v="6"/>
    <m/>
    <m/>
    <m/>
    <x v="0"/>
    <s v="Grasim Industries ltd"/>
    <s v="Grasim Industries ltd"/>
    <s v="http://www.grasim.com/"/>
    <s v="WRI"/>
    <m/>
    <m/>
    <m/>
    <m/>
    <m/>
    <n v="286.33766110646701"/>
  </r>
  <r>
    <x v="65"/>
    <x v="65"/>
    <s v="NAGOTHANE COMPLEX"/>
    <s v="WRI1019973"/>
    <n v="78.900000000000006"/>
    <n v="18.882899999999999"/>
    <n v="73.186199999999999"/>
    <x v="3"/>
    <m/>
    <m/>
    <m/>
    <x v="0"/>
    <s v="Reliance Reliance petrochemicals"/>
    <s v="Reliance Petrochemicals"/>
    <s v="http://www.ril.com/OurBusinesses/Petrochemicals.aspx"/>
    <s v="WRI"/>
    <m/>
    <m/>
    <m/>
    <m/>
    <m/>
    <n v="518.01162891607999"/>
  </r>
  <r>
    <x v="65"/>
    <x v="65"/>
    <s v="NAGPUR GMT"/>
    <s v="WRI1019974"/>
    <n v="10"/>
    <n v="21.058199999999999"/>
    <n v="79.484999999999999"/>
    <x v="9"/>
    <m/>
    <m/>
    <m/>
    <x v="0"/>
    <s v="Gmt Pvt ltd"/>
    <s v="Gmt Pvt ltd"/>
    <s v="http://purtigroup.com/gmt-mining.html"/>
    <s v="WRI"/>
    <m/>
    <m/>
    <m/>
    <m/>
    <m/>
    <n v="238.30313179036301"/>
  </r>
  <r>
    <x v="65"/>
    <x v="65"/>
    <s v="NAGPUR MILL"/>
    <s v="WRI1019975"/>
    <n v="18.899999999999999"/>
    <n v="20.8062"/>
    <n v="79.0548"/>
    <x v="9"/>
    <m/>
    <m/>
    <m/>
    <x v="0"/>
    <s v="Purti Sugar ltd"/>
    <s v="Purti Sugar ltd"/>
    <s v="http://purtigroup.com/"/>
    <s v="WRI"/>
    <m/>
    <m/>
    <m/>
    <m/>
    <m/>
    <n v="450.39291908378601"/>
  </r>
  <r>
    <x v="65"/>
    <x v="65"/>
    <s v="NAGPUR SPONGE IRON"/>
    <s v="WRI1019976"/>
    <n v="65"/>
    <n v="20.927600000000002"/>
    <n v="79.245500000000007"/>
    <x v="6"/>
    <m/>
    <m/>
    <m/>
    <x v="0"/>
    <s v="Topworth Metals ltd"/>
    <s v="Topworth Metals ltd"/>
    <s v="http://www.topworthgroup.com/"/>
    <s v="WRI"/>
    <m/>
    <m/>
    <m/>
    <m/>
    <m/>
    <n v="409.05380158066703"/>
  </r>
  <r>
    <x v="65"/>
    <x v="65"/>
    <s v="NAMRUP GT"/>
    <s v="IND0000288"/>
    <n v="119.5"/>
    <n v="34.215400000000002"/>
    <n v="77.184200000000004"/>
    <x v="1"/>
    <m/>
    <m/>
    <m/>
    <x v="7"/>
    <m/>
    <s v="Central Electricity Authority"/>
    <s v="http://www.cea.nic.in/"/>
    <s v="Central Electricity Authority"/>
    <n v="2016"/>
    <m/>
    <m/>
    <m/>
    <n v="569.67399999999998"/>
    <n v="414.40467116864198"/>
  </r>
  <r>
    <x v="65"/>
    <x v="65"/>
    <s v="NARASINGPUR"/>
    <s v="WRI1020007"/>
    <n v="10"/>
    <n v="22.9649"/>
    <n v="78.813199999999995"/>
    <x v="9"/>
    <m/>
    <m/>
    <m/>
    <x v="0"/>
    <s v="Orient Power ltd"/>
    <s v="Orient Power ltd"/>
    <s v="http://www.orientgreenpower.com/"/>
    <s v="WRI"/>
    <m/>
    <m/>
    <m/>
    <m/>
    <m/>
    <n v="238.30313179036301"/>
  </r>
  <r>
    <x v="65"/>
    <x v="65"/>
    <s v="NARIMANGLAM"/>
    <s v="IND0000291"/>
    <n v="45"/>
    <n v="18.217199999999998"/>
    <n v="77.957599999999999"/>
    <x v="0"/>
    <m/>
    <m/>
    <m/>
    <x v="113"/>
    <m/>
    <s v="Central Electricity Authority"/>
    <s v="http://www.cea.nic.in/"/>
    <s v="Central Electricity Authority"/>
    <n v="2016"/>
    <m/>
    <m/>
    <m/>
    <n v="341.58350000000002"/>
    <n v="164.174916380452"/>
  </r>
  <r>
    <x v="65"/>
    <x v="65"/>
    <s v="NASIK"/>
    <s v="IND0000292"/>
    <n v="630"/>
    <n v="13.244999999999999"/>
    <n v="80.325699999999998"/>
    <x v="6"/>
    <s v="Oil"/>
    <m/>
    <m/>
    <x v="9"/>
    <m/>
    <s v="Central Electricity Authority"/>
    <s v="http://www.cea.nic.in/"/>
    <s v="Central Electricity Authority"/>
    <n v="2016"/>
    <m/>
    <m/>
    <m/>
    <n v="3730.1019999999999"/>
    <n v="3964.6753076280002"/>
  </r>
  <r>
    <x v="65"/>
    <x v="65"/>
    <s v="NASIK SINNAR"/>
    <s v="WRI1019977"/>
    <n v="270"/>
    <n v="19.8658"/>
    <n v="74.083500000000001"/>
    <x v="6"/>
    <m/>
    <m/>
    <m/>
    <x v="0"/>
    <s v="Rattanindia Power ltd"/>
    <s v="Rattanindia Power ltd"/>
    <s v="http://www.rattanindia.com/"/>
    <s v="WRI"/>
    <m/>
    <m/>
    <m/>
    <m/>
    <m/>
    <n v="1699.1465604120001"/>
  </r>
  <r>
    <x v="65"/>
    <x v="65"/>
    <s v="NASIK TPP  PH 1"/>
    <s v="IND0000293"/>
    <n v="270"/>
    <n v="13.244999999999999"/>
    <n v="80.325699999999998"/>
    <x v="6"/>
    <s v="Oil"/>
    <m/>
    <m/>
    <x v="29"/>
    <m/>
    <s v="Central Electricity Authority"/>
    <s v="http://www.cea.nic.in/"/>
    <s v="Central Electricity Authority"/>
    <n v="2016"/>
    <m/>
    <m/>
    <m/>
    <n v="0"/>
    <n v="1699.1465604120001"/>
  </r>
  <r>
    <x v="65"/>
    <x v="65"/>
    <s v="NEPANAGAR MILL"/>
    <s v="WRI1020008"/>
    <n v="12.27"/>
    <n v="21.450399999999998"/>
    <n v="76.401399999999995"/>
    <x v="6"/>
    <m/>
    <m/>
    <m/>
    <x v="0"/>
    <s v="National And paper"/>
    <s v="National And paper"/>
    <s v="http://www.epw.in/journal/1962/42/chair-uncategorised/national-newsprint-and-paper-mills-ltd-nepanagar-mp.html"/>
    <s v="WRI"/>
    <m/>
    <m/>
    <m/>
    <m/>
    <m/>
    <n v="77.216771467612105"/>
  </r>
  <r>
    <x v="65"/>
    <x v="65"/>
    <s v="NEYVELI FST EXT"/>
    <s v="IND0000297"/>
    <n v="420"/>
    <n v="22.241800000000001"/>
    <n v="76.161900000000003"/>
    <x v="6"/>
    <s v="Oil"/>
    <m/>
    <m/>
    <x v="31"/>
    <m/>
    <s v="Central Electricity Authority"/>
    <s v="http://www.cea.nic.in/"/>
    <s v="Central Electricity Authority"/>
    <n v="2016"/>
    <m/>
    <m/>
    <m/>
    <n v="3107.2820000000002"/>
    <n v="2643.116871752"/>
  </r>
  <r>
    <x v="65"/>
    <x v="65"/>
    <s v="NEYVELI ST I"/>
    <s v="IND0000298"/>
    <n v="600"/>
    <n v="11.0749"/>
    <n v="79.834000000000003"/>
    <x v="6"/>
    <s v="Oil"/>
    <m/>
    <m/>
    <x v="30"/>
    <m/>
    <s v="Central Electricity Authority"/>
    <s v="http://www.cea.nic.in/"/>
    <s v="Central Electricity Authority"/>
    <n v="2016"/>
    <m/>
    <m/>
    <m/>
    <n v="3193.1010000000001"/>
    <n v="3775.8812453599999"/>
  </r>
  <r>
    <x v="65"/>
    <x v="65"/>
    <s v="NEYVELI ST II"/>
    <s v="IND0000299"/>
    <n v="1470"/>
    <n v="21.78"/>
    <n v="72.978999999999999"/>
    <x v="6"/>
    <s v="Oil"/>
    <m/>
    <m/>
    <x v="49"/>
    <m/>
    <s v="Central Electricity Authority"/>
    <s v="http://www.cea.nic.in/"/>
    <s v="Central Electricity Authority"/>
    <n v="2016"/>
    <m/>
    <m/>
    <m/>
    <n v="10063.18"/>
    <n v="9250.9090511320101"/>
  </r>
  <r>
    <x v="65"/>
    <x v="65"/>
    <s v="NEYVELI TPS EXP -II"/>
    <s v="IND0000300"/>
    <n v="500"/>
    <n v="14.3512"/>
    <n v="80.143100000000004"/>
    <x v="6"/>
    <s v="Oil"/>
    <m/>
    <m/>
    <x v="12"/>
    <m/>
    <s v="Central Electricity Authority"/>
    <s v="http://www.cea.nic.in/"/>
    <s v="Central Electricity Authority"/>
    <n v="2016"/>
    <m/>
    <m/>
    <m/>
    <n v="125.38"/>
    <n v="3146.56770446667"/>
  </r>
  <r>
    <x v="65"/>
    <x v="65"/>
    <s v="NIGRI"/>
    <s v="IND0000302"/>
    <n v="1320"/>
    <n v="23.498699999999999"/>
    <n v="91.438500000000005"/>
    <x v="6"/>
    <s v="Oil"/>
    <m/>
    <m/>
    <x v="29"/>
    <m/>
    <s v="Central Electricity Authority"/>
    <s v="http://www.cea.nic.in/"/>
    <s v="Central Electricity Authority"/>
    <n v="2016"/>
    <m/>
    <m/>
    <m/>
    <n v="1643.8983000000001"/>
    <n v="8306.9387397920109"/>
  </r>
  <r>
    <x v="65"/>
    <x v="65"/>
    <s v="NIMBAHERA JK CEMENT"/>
    <s v="WRI1019894"/>
    <n v="33.200000000000003"/>
    <n v="24.642800000000001"/>
    <n v="74.684299999999993"/>
    <x v="6"/>
    <m/>
    <m/>
    <m/>
    <x v="0"/>
    <s v="Jk Cement ltd"/>
    <s v="Jk Cement ltd"/>
    <s v="http://www.moneycontrol.com/india/stockpricequote/cement-major/jkcement/JKC03"/>
    <s v="WRI"/>
    <m/>
    <m/>
    <m/>
    <m/>
    <m/>
    <n v="208.93209557658699"/>
  </r>
  <r>
    <x v="65"/>
    <x v="65"/>
    <s v="NIMOO BAZGO"/>
    <s v="IND0000303"/>
    <n v="45"/>
    <n v="10.0314"/>
    <n v="77.0548"/>
    <x v="0"/>
    <m/>
    <m/>
    <m/>
    <x v="12"/>
    <m/>
    <s v="Central Electricity Authority"/>
    <s v="http://www.cea.nic.in/"/>
    <s v="Central Electricity Authority"/>
    <n v="2016"/>
    <m/>
    <m/>
    <m/>
    <n v="75.172249999999906"/>
    <n v="164.174916380452"/>
  </r>
  <r>
    <x v="65"/>
    <x v="65"/>
    <s v="NIRGAJANI(Ganga Canal)"/>
    <s v="IND0000304"/>
    <n v="5"/>
    <n v="34.003999999999998"/>
    <n v="74.917500000000004"/>
    <x v="0"/>
    <m/>
    <m/>
    <m/>
    <x v="117"/>
    <m/>
    <s v="Central Electricity Authority"/>
    <s v="http://www.cea.nic.in/"/>
    <s v="Central Electricity Authority"/>
    <n v="2016"/>
    <m/>
    <m/>
    <m/>
    <m/>
    <n v="18.241657375605701"/>
  </r>
  <r>
    <x v="65"/>
    <x v="65"/>
    <s v="NITIN PLANT"/>
    <s v="WRI1019895"/>
    <n v="10.5"/>
    <n v="25.2042"/>
    <n v="74.609200000000001"/>
    <x v="6"/>
    <m/>
    <m/>
    <m/>
    <x v="0"/>
    <s v="Nitin Spinners ltd"/>
    <s v="Nitin Spinners ltd"/>
    <s v="http://www.nitinspinners.com/"/>
    <s v="WRI"/>
    <m/>
    <m/>
    <m/>
    <m/>
    <m/>
    <n v="66.077921793800101"/>
  </r>
  <r>
    <x v="65"/>
    <x v="65"/>
    <s v="NIWARI TPP"/>
    <s v="IND0000305"/>
    <n v="45"/>
    <n v="23.6815"/>
    <n v="86.747299999999996"/>
    <x v="6"/>
    <s v="Oil"/>
    <m/>
    <m/>
    <x v="12"/>
    <m/>
    <s v="Central Electricity Authority"/>
    <s v="http://www.cea.nic.in/"/>
    <s v="Central Electricity Authority"/>
    <n v="2016"/>
    <m/>
    <m/>
    <m/>
    <n v="298.27999999999997"/>
    <n v="283.19109340199998"/>
  </r>
  <r>
    <x v="65"/>
    <x v="65"/>
    <s v="NIZAM SAGAR"/>
    <s v="IND0000306"/>
    <n v="10"/>
    <n v="29.397500000000001"/>
    <n v="76.876300000000001"/>
    <x v="0"/>
    <m/>
    <m/>
    <m/>
    <x v="52"/>
    <m/>
    <s v="Central Electricity Authority"/>
    <s v="http://www.cea.nic.in/"/>
    <s v="Central Electricity Authority"/>
    <n v="2016"/>
    <m/>
    <m/>
    <m/>
    <m/>
    <n v="36.483314751211502"/>
  </r>
  <r>
    <x v="65"/>
    <x v="65"/>
    <s v="NMDC Anehalu Wind Farm"/>
    <s v="WRI1026349"/>
    <n v="10.5"/>
    <n v="14.098000000000001"/>
    <n v="76.315399999999997"/>
    <x v="4"/>
    <m/>
    <m/>
    <m/>
    <x v="0"/>
    <s v="NMDC"/>
    <s v="CDM"/>
    <s v="https://cdm.unfccc.int/Projects/DB/RWTUV1323884913.69/view"/>
    <s v="WRI"/>
    <m/>
    <m/>
    <m/>
    <m/>
    <m/>
    <n v="106.96776935415301"/>
  </r>
  <r>
    <x v="65"/>
    <x v="65"/>
    <s v="NORTH CHENNAI"/>
    <s v="IND0000307"/>
    <n v="630"/>
    <n v="26.476600000000001"/>
    <n v="80.241"/>
    <x v="6"/>
    <s v="Oil"/>
    <m/>
    <m/>
    <x v="42"/>
    <m/>
    <s v="Central Electricity Authority"/>
    <s v="http://www.cea.nic.in/"/>
    <s v="Central Electricity Authority"/>
    <n v="2016"/>
    <m/>
    <m/>
    <m/>
    <n v="3864.4340000000002"/>
    <n v="3964.6753076280002"/>
  </r>
  <r>
    <x v="65"/>
    <x v="65"/>
    <s v="NORTH CHENNAI EXTENSION"/>
    <s v="IND0000308"/>
    <n v="1200"/>
    <n v="9.9731000000000005"/>
    <n v="77.028099999999995"/>
    <x v="6"/>
    <s v="Oil"/>
    <m/>
    <m/>
    <x v="12"/>
    <m/>
    <s v="Central Electricity Authority"/>
    <s v="http://www.cea.nic.in/"/>
    <s v="Central Electricity Authority"/>
    <n v="2016"/>
    <m/>
    <m/>
    <m/>
    <n v="5187.0793999999996"/>
    <n v="7551.7624907200097"/>
  </r>
  <r>
    <x v="65"/>
    <x v="65"/>
    <s v="NURANANG"/>
    <s v="IND0000309"/>
    <n v="6"/>
    <n v="8.7065000000000001"/>
    <n v="77.362700000000004"/>
    <x v="0"/>
    <m/>
    <m/>
    <m/>
    <x v="45"/>
    <m/>
    <s v="Central Electricity Authority"/>
    <s v="http://www.cea.nic.in/"/>
    <s v="Central Electricity Authority"/>
    <n v="2016"/>
    <m/>
    <m/>
    <m/>
    <m/>
    <n v="21.889988850726901"/>
  </r>
  <r>
    <x v="65"/>
    <x v="65"/>
    <s v="N_SAGAR LBC"/>
    <s v="IND0000284"/>
    <n v="60"/>
    <n v="11.557600000000001"/>
    <n v="79.441699999999997"/>
    <x v="0"/>
    <m/>
    <m/>
    <m/>
    <x v="91"/>
    <m/>
    <s v="Central Electricity Authority"/>
    <s v="http://www.cea.nic.in/"/>
    <s v="Central Electricity Authority"/>
    <n v="2016"/>
    <m/>
    <m/>
    <m/>
    <n v="41.859650000000002"/>
    <n v="218.899888507269"/>
  </r>
  <r>
    <x v="65"/>
    <x v="65"/>
    <s v="N_SAGAR RBC"/>
    <s v="IND0000285"/>
    <n v="90"/>
    <n v="11.5534"/>
    <n v="79.440799999999996"/>
    <x v="0"/>
    <m/>
    <m/>
    <m/>
    <x v="3"/>
    <m/>
    <s v="Central Electricity Authority"/>
    <s v="http://www.cea.nic.in/"/>
    <s v="Central Electricity Authority"/>
    <n v="2016"/>
    <m/>
    <m/>
    <m/>
    <n v="186.35354999999899"/>
    <n v="328.34983276090401"/>
  </r>
  <r>
    <x v="65"/>
    <x v="65"/>
    <s v="Nagda Hills Wind Energy project"/>
    <s v="WRI1026350"/>
    <n v="6.25"/>
    <n v="22.898499999999999"/>
    <n v="76.071799999999996"/>
    <x v="4"/>
    <m/>
    <m/>
    <m/>
    <x v="0"/>
    <m/>
    <s v="CDM"/>
    <s v="https://cdm.unfccc.int/Projects/DB/RWTUV1135356510.37/view"/>
    <s v="WRI"/>
    <m/>
    <m/>
    <m/>
    <m/>
    <m/>
    <n v="63.671291282234002"/>
  </r>
  <r>
    <x v="65"/>
    <x v="65"/>
    <s v="Nagercoli Wind Farm"/>
    <s v="WRI1026064"/>
    <n v="37.6"/>
    <n v="8.1783999999999999"/>
    <n v="77.687299999999993"/>
    <x v="4"/>
    <m/>
    <m/>
    <m/>
    <x v="0"/>
    <m/>
    <s v="CDM"/>
    <s v="https://cdm.unfccc.int/filestorage/5/D/0/5D0I7GCWXZ1VFNS6ROQKHTMYL8JA39/Nagercoil%20PDD%20Corrected_c.pdf?t=bkl8b2pkZGlofDAiW_GZYG7HXm3tF_Ie-IsH"/>
    <s v="WRI"/>
    <m/>
    <m/>
    <m/>
    <m/>
    <m/>
    <n v="383.04648835391998"/>
  </r>
  <r>
    <x v="65"/>
    <x v="65"/>
    <s v="Naini Solar Power Plant"/>
    <s v="WRI1026176"/>
    <n v="5.8"/>
    <n v="25.372299999999999"/>
    <n v="81.871700000000004"/>
    <x v="7"/>
    <m/>
    <m/>
    <m/>
    <x v="0"/>
    <s v="EMC Limited"/>
    <s v="EMC Limited"/>
    <s v="http://www.emcpower.com"/>
    <s v="Industry About"/>
    <m/>
    <m/>
    <m/>
    <m/>
    <m/>
    <n v="11.256058509586801"/>
  </r>
  <r>
    <x v="65"/>
    <x v="65"/>
    <s v="Nallakonda Wind Farm"/>
    <s v="WRI1026351"/>
    <n v="50.4"/>
    <n v="14.165100000000001"/>
    <n v="77.571299999999994"/>
    <x v="4"/>
    <m/>
    <m/>
    <m/>
    <x v="0"/>
    <s v="Tadas Wind Energy"/>
    <s v="CDM"/>
    <s v="https://cdm.unfccc.int/Projects/DB/LRQA%20Ltd1355495522.4/view"/>
    <s v="WRI"/>
    <m/>
    <m/>
    <m/>
    <m/>
    <m/>
    <n v="513.445292899935"/>
  </r>
  <r>
    <x v="65"/>
    <x v="65"/>
    <s v="Nargund Wind Farm"/>
    <s v="WRI1026352"/>
    <n v="7.2"/>
    <n v="15.7319"/>
    <n v="75.378900000000002"/>
    <x v="4"/>
    <m/>
    <m/>
    <m/>
    <x v="0"/>
    <s v="Bhoruka Power"/>
    <s v="CDM"/>
    <s v="https://cdm.unfccc.int/Projects/DB/PJR%20CDM1353582075.03/view"/>
    <s v="WRI"/>
    <m/>
    <m/>
    <m/>
    <m/>
    <m/>
    <n v="73.349327557133606"/>
  </r>
  <r>
    <x v="65"/>
    <x v="65"/>
    <s v="Nokh - GGEL Solar Power Plant"/>
    <s v="WRI1026177"/>
    <n v="50"/>
    <n v="27.6007"/>
    <n v="72.224199999999996"/>
    <x v="7"/>
    <m/>
    <m/>
    <m/>
    <x v="0"/>
    <s v="Godawari Green Energy Limited (GGEL)"/>
    <s v="Hira Group"/>
    <s v="http://hiragroup.com"/>
    <s v="Industry About"/>
    <m/>
    <m/>
    <m/>
    <m/>
    <m/>
    <n v="97.034987151611006"/>
  </r>
  <r>
    <x v="65"/>
    <x v="65"/>
    <s v="Nokh - Precision Technik Solar Power Plant"/>
    <s v="WRI1026178"/>
    <n v="5"/>
    <n v="27.572800000000001"/>
    <n v="72.206000000000003"/>
    <x v="7"/>
    <m/>
    <m/>
    <m/>
    <x v="0"/>
    <s v="Precision Technik Private Limited"/>
    <s v="Precision Technik Private Limited"/>
    <s v="http://www.rrecl.com/PDF/Details%20of%20Rajasthan.pdf"/>
    <s v="Industry About"/>
    <m/>
    <m/>
    <m/>
    <m/>
    <m/>
    <n v="9.7034987151610999"/>
  </r>
  <r>
    <x v="65"/>
    <x v="65"/>
    <s v="Nokha Daiya Solar Power Plant"/>
    <s v="WRI1026179"/>
    <n v="5"/>
    <n v="28.1371"/>
    <n v="72.966099999999997"/>
    <x v="7"/>
    <m/>
    <m/>
    <m/>
    <x v="0"/>
    <s v="Alex Spectrum Radiations Private Limited"/>
    <s v="Ministry of New and Renewable Energy"/>
    <s v="http://mnre.gov.in/file-manager/UserFiles/State%20wise%20commissioning%20status%20of%20grid%20connected%20solar%20power%20projects/Rajasthan.pdf"/>
    <s v="Industry About"/>
    <m/>
    <m/>
    <m/>
    <m/>
    <m/>
    <n v="9.7034987151610999"/>
  </r>
  <r>
    <x v="65"/>
    <x v="65"/>
    <s v="NuPower Tirunelveli Wind Farm"/>
    <s v="WRI1026065"/>
    <n v="150"/>
    <n v="9.0737000000000005"/>
    <n v="77.475300000000004"/>
    <x v="4"/>
    <m/>
    <m/>
    <m/>
    <x v="0"/>
    <s v="NuPower"/>
    <s v="CDM"/>
    <s v="https://cdm.unfccc.int/filestorage/3/x/NUSA0ZGPJRT6YXIMEVOB74WDHQ5KF8.pdf/Final%20PDD.pdf?t=QzV8b2picHExfDDzqlVY2T6pSjzHeaKJVjyC"/>
    <s v="WRI"/>
    <m/>
    <m/>
    <m/>
    <m/>
    <m/>
    <n v="1528.11099077361"/>
  </r>
  <r>
    <x v="65"/>
    <x v="65"/>
    <s v="OBRA"/>
    <s v="IND0000310"/>
    <n v="99"/>
    <n v="20.714700000000001"/>
    <n v="76.794799999999995"/>
    <x v="0"/>
    <m/>
    <m/>
    <m/>
    <x v="55"/>
    <m/>
    <s v="Central Electricity Authority"/>
    <s v="http://www.cea.nic.in/"/>
    <s v="Central Electricity Authority"/>
    <n v="2016"/>
    <m/>
    <m/>
    <m/>
    <n v="227.85499999999999"/>
    <n v="361.18481603699399"/>
  </r>
  <r>
    <x v="65"/>
    <x v="65"/>
    <s v="OBRA-A"/>
    <s v="IND0000311"/>
    <n v="1278"/>
    <n v="31.739799999999999"/>
    <n v="77.257599999999996"/>
    <x v="6"/>
    <s v="Oil"/>
    <m/>
    <m/>
    <x v="2"/>
    <m/>
    <s v="Central Electricity Authority"/>
    <s v="http://www.cea.nic.in/"/>
    <s v="Central Electricity Authority"/>
    <n v="2016"/>
    <m/>
    <m/>
    <m/>
    <n v="3182.7420000000002"/>
    <n v="8042.62705261681"/>
  </r>
  <r>
    <x v="65"/>
    <x v="65"/>
    <s v="OMKARESHWAR"/>
    <s v="IND0000312"/>
    <n v="520"/>
    <n v="25.5124"/>
    <n v="78.758799999999994"/>
    <x v="0"/>
    <m/>
    <m/>
    <m/>
    <x v="17"/>
    <m/>
    <s v="Central Electricity Authority"/>
    <s v="http://www.cea.nic.in/"/>
    <s v="Central Electricity Authority"/>
    <n v="2016"/>
    <m/>
    <m/>
    <m/>
    <n v="1123.2853500000001"/>
    <n v="1897.1323670629999"/>
  </r>
  <r>
    <x v="65"/>
    <x v="65"/>
    <s v="ONGC Jerat Wind Farm"/>
    <s v="WRI1026091"/>
    <n v="102"/>
    <n v="26.818000000000001"/>
    <n v="71.064300000000003"/>
    <x v="4"/>
    <m/>
    <m/>
    <m/>
    <x v="0"/>
    <m/>
    <s v="CDM"/>
    <s v="https://cdm.unfccc.int/filestorage/L/M/Z/LMZG56NYST19Q7IHD4EPXJRF2VB03W/PDD.pdf?t=R1p8b2picTYxfDApzXyA-gGP8NbbOgKvi68C"/>
    <s v="WRI"/>
    <m/>
    <m/>
    <m/>
    <m/>
    <m/>
    <n v="1039.1154737260599"/>
  </r>
  <r>
    <x v="65"/>
    <x v="65"/>
    <s v="ONGC Kutch Wind Farm"/>
    <s v="WRI1026085"/>
    <n v="51"/>
    <n v="23.168900000000001"/>
    <n v="68.697500000000005"/>
    <x v="4"/>
    <m/>
    <m/>
    <m/>
    <x v="0"/>
    <m/>
    <s v="CDM"/>
    <s v="https://cdm.unfccc.int/filestorage/F/X/W/FXWNHT2DU5RV3BGL7YA8ZKPI46OS9E/2856_PDD_clean.pdf?t=RGp8b2picmp5fDB2P7QGVKqmOvLt7pNBaIqW"/>
    <s v="WRI"/>
    <m/>
    <m/>
    <m/>
    <m/>
    <m/>
    <n v="519.55773686302996"/>
  </r>
  <r>
    <x v="65"/>
    <x v="65"/>
    <s v="P.NALLUR CCGT"/>
    <s v="IND0000313"/>
    <n v="330.5"/>
    <n v="18.868500000000001"/>
    <n v="76.525400000000005"/>
    <x v="1"/>
    <m/>
    <m/>
    <m/>
    <x v="62"/>
    <m/>
    <s v="Central Electricity Authority"/>
    <s v="http://www.cea.nic.in/"/>
    <s v="Central Electricity Authority"/>
    <n v="2016"/>
    <m/>
    <m/>
    <m/>
    <n v="1142.9657689999999"/>
    <n v="1146.1150110563699"/>
  </r>
  <r>
    <x v="65"/>
    <x v="65"/>
    <s v="PAGUTHAN"/>
    <s v="IND0000314"/>
    <n v="655"/>
    <n v="11.364599999999999"/>
    <n v="76.604500000000002"/>
    <x v="1"/>
    <m/>
    <m/>
    <m/>
    <x v="45"/>
    <m/>
    <s v="Central Electricity Authority"/>
    <s v="http://www.cea.nic.in/"/>
    <s v="Central Electricity Authority"/>
    <n v="2016"/>
    <m/>
    <m/>
    <m/>
    <n v="290.58999999999997"/>
    <n v="2271.4230930163999"/>
  </r>
  <r>
    <x v="65"/>
    <x v="65"/>
    <s v="PAINAMPURAM"/>
    <s v="IND0000315"/>
    <n v="1320"/>
    <n v="22.2454"/>
    <n v="82.724599999999995"/>
    <x v="6"/>
    <s v="Oil"/>
    <m/>
    <m/>
    <x v="13"/>
    <m/>
    <s v="Central Electricity Authority"/>
    <s v="http://www.cea.nic.in/"/>
    <s v="Central Electricity Authority"/>
    <n v="2016"/>
    <m/>
    <m/>
    <m/>
    <n v="0"/>
    <n v="8306.9387397920109"/>
  </r>
  <r>
    <x v="65"/>
    <x v="65"/>
    <s v="PAITHON"/>
    <s v="IND0000316"/>
    <n v="12"/>
    <n v="29.927399999999999"/>
    <n v="78.041499999999999"/>
    <x v="0"/>
    <m/>
    <m/>
    <m/>
    <x v="51"/>
    <m/>
    <s v="Central Electricity Authority"/>
    <s v="http://www.cea.nic.in/"/>
    <s v="Central Electricity Authority"/>
    <n v="2016"/>
    <m/>
    <m/>
    <m/>
    <m/>
    <n v="43.779977701453902"/>
  </r>
  <r>
    <x v="65"/>
    <x v="65"/>
    <s v="PALATANA CCPP"/>
    <s v="IND0000317"/>
    <n v="726.6"/>
    <n v="23.64"/>
    <n v="85.293099999999995"/>
    <x v="1"/>
    <m/>
    <m/>
    <m/>
    <x v="12"/>
    <m/>
    <s v="Central Electricity Authority"/>
    <s v="http://www.cea.nic.in/"/>
    <s v="Central Electricity Authority"/>
    <n v="2016"/>
    <m/>
    <m/>
    <m/>
    <n v="2391.7959999999998"/>
    <n v="2519.71911356598"/>
  </r>
  <r>
    <x v="65"/>
    <x v="65"/>
    <s v="PAMPORE GT"/>
    <s v="IND0000319"/>
    <n v="175"/>
    <n v="17.0853"/>
    <n v="82.128299999999996"/>
    <x v="3"/>
    <m/>
    <m/>
    <m/>
    <x v="91"/>
    <m/>
    <s v="Central Electricity Authority"/>
    <s v="http://www.cea.nic.in/"/>
    <s v="Central Electricity Authority"/>
    <n v="2016"/>
    <m/>
    <m/>
    <m/>
    <n v="0"/>
    <n v="1148.9484798518899"/>
  </r>
  <r>
    <x v="65"/>
    <x v="65"/>
    <s v="PANCHET"/>
    <s v="IND0000320"/>
    <n v="80"/>
    <n v="21.481300000000001"/>
    <n v="79.208600000000004"/>
    <x v="0"/>
    <m/>
    <m/>
    <m/>
    <x v="20"/>
    <m/>
    <s v="Central Electricity Authority"/>
    <s v="http://www.cea.nic.in/"/>
    <s v="Central Electricity Authority"/>
    <n v="2016"/>
    <m/>
    <m/>
    <m/>
    <n v="128.61369999999999"/>
    <n v="291.86651800969202"/>
  </r>
  <r>
    <x v="65"/>
    <x v="65"/>
    <s v="PANIPAT"/>
    <s v="IND0000321"/>
    <n v="920"/>
    <n v="14.6859"/>
    <n v="77.714699999999993"/>
    <x v="6"/>
    <s v="Oil"/>
    <m/>
    <m/>
    <x v="94"/>
    <m/>
    <s v="Central Electricity Authority"/>
    <s v="http://www.cea.nic.in/"/>
    <s v="Central Electricity Authority"/>
    <n v="2016"/>
    <m/>
    <m/>
    <m/>
    <n v="3921.79"/>
    <n v="5789.6845762186704"/>
  </r>
  <r>
    <x v="65"/>
    <x v="65"/>
    <s v="PANKI"/>
    <s v="IND0000322"/>
    <n v="210"/>
    <n v="9.6265999999999998"/>
    <n v="77.1905"/>
    <x v="6"/>
    <s v="Oil"/>
    <m/>
    <m/>
    <x v="71"/>
    <m/>
    <s v="Central Electricity Authority"/>
    <s v="http://www.cea.nic.in/"/>
    <s v="Central Electricity Authority"/>
    <n v="2016"/>
    <m/>
    <m/>
    <m/>
    <n v="852.53700000000003"/>
    <n v="1321.558435876"/>
  </r>
  <r>
    <x v="65"/>
    <x v="65"/>
    <s v="PANNIAR"/>
    <s v="IND0000323"/>
    <n v="30"/>
    <n v="20.898599999999998"/>
    <n v="71.469300000000004"/>
    <x v="0"/>
    <m/>
    <m/>
    <m/>
    <x v="24"/>
    <m/>
    <s v="Central Electricity Authority"/>
    <s v="http://www.cea.nic.in/"/>
    <s v="Central Electricity Authority"/>
    <n v="2016"/>
    <m/>
    <m/>
    <m/>
    <n v="154.12549999999999"/>
    <n v="109.449944253634"/>
  </r>
  <r>
    <x v="65"/>
    <x v="65"/>
    <s v="PAPANASAM"/>
    <s v="IND0000324"/>
    <n v="32"/>
    <n v="18.976600000000001"/>
    <n v="78.256299999999996"/>
    <x v="0"/>
    <m/>
    <m/>
    <m/>
    <x v="92"/>
    <m/>
    <s v="Central Electricity Authority"/>
    <s v="http://www.cea.nic.in/"/>
    <s v="Central Electricity Authority"/>
    <n v="2016"/>
    <m/>
    <m/>
    <m/>
    <n v="117.63885000000001"/>
    <n v="116.74660720387701"/>
  </r>
  <r>
    <x v="65"/>
    <x v="65"/>
    <s v="PARAS"/>
    <s v="IND0000325"/>
    <n v="500"/>
    <n v="31.966699999999999"/>
    <n v="75.946899999999999"/>
    <x v="6"/>
    <s v="Oil"/>
    <m/>
    <m/>
    <x v="11"/>
    <m/>
    <s v="Central Electricity Authority"/>
    <s v="http://www.cea.nic.in/"/>
    <s v="Central Electricity Authority"/>
    <n v="2016"/>
    <m/>
    <m/>
    <m/>
    <n v="2598.6179999999999"/>
    <n v="3146.56770446667"/>
  </r>
  <r>
    <x v="65"/>
    <x v="65"/>
    <s v="PARBATI-III"/>
    <s v="IND0000326"/>
    <n v="520"/>
    <n v="10.3118"/>
    <n v="76.617000000000004"/>
    <x v="0"/>
    <m/>
    <m/>
    <m/>
    <x v="29"/>
    <m/>
    <s v="Central Electricity Authority"/>
    <s v="http://www.cea.nic.in/"/>
    <s v="Central Electricity Authority"/>
    <n v="2016"/>
    <m/>
    <m/>
    <m/>
    <n v="657.47609999999997"/>
    <n v="1897.1323670629999"/>
  </r>
  <r>
    <x v="65"/>
    <x v="65"/>
    <s v="PARBHANI GANGAKHED"/>
    <s v="WRI1019954"/>
    <n v="30"/>
    <n v="18.9057"/>
    <n v="76.728200000000001"/>
    <x v="9"/>
    <m/>
    <m/>
    <m/>
    <x v="0"/>
    <s v="Gangakhed Energy ltd"/>
    <s v="Gangakhed Energy ltd"/>
    <s v="http://www.gangakhedicpp.com/"/>
    <s v="WRI"/>
    <m/>
    <m/>
    <m/>
    <m/>
    <m/>
    <n v="714.90939537109"/>
  </r>
  <r>
    <x v="65"/>
    <x v="65"/>
    <s v="PARICHA"/>
    <s v="IND0000327"/>
    <n v="1140"/>
    <n v="10.3118"/>
    <n v="76.617000000000004"/>
    <x v="6"/>
    <s v="Oil"/>
    <m/>
    <m/>
    <x v="101"/>
    <m/>
    <s v="Central Electricity Authority"/>
    <s v="http://www.cea.nic.in/"/>
    <s v="Central Electricity Authority"/>
    <n v="2016"/>
    <m/>
    <m/>
    <m/>
    <n v="5673.3739999999998"/>
    <n v="7174.1743661840101"/>
  </r>
  <r>
    <x v="65"/>
    <x v="65"/>
    <s v="PARLI"/>
    <s v="IND0000328"/>
    <n v="1380"/>
    <n v="28.796199999999999"/>
    <n v="77.070599999999999"/>
    <x v="6"/>
    <s v="Oil"/>
    <m/>
    <m/>
    <x v="78"/>
    <m/>
    <s v="Central Electricity Authority"/>
    <s v="http://www.cea.nic.in/"/>
    <s v="Central Electricity Authority"/>
    <n v="2016"/>
    <m/>
    <m/>
    <m/>
    <n v="4079.5250000000001"/>
    <n v="8684.5268643280106"/>
  </r>
  <r>
    <x v="65"/>
    <x v="65"/>
    <s v="PARSEN_S VALLE"/>
    <s v="IND0000329"/>
    <n v="30"/>
    <n v="28.614599999999999"/>
    <n v="77.252799999999993"/>
    <x v="0"/>
    <m/>
    <m/>
    <m/>
    <x v="94"/>
    <m/>
    <s v="Central Electricity Authority"/>
    <s v="http://www.cea.nic.in/"/>
    <s v="Central Electricity Authority"/>
    <n v="2016"/>
    <m/>
    <m/>
    <m/>
    <n v="34.655850000000001"/>
    <n v="109.449944253634"/>
  </r>
  <r>
    <x v="65"/>
    <x v="65"/>
    <s v="PATALGANGA"/>
    <s v="WRI1020017"/>
    <n v="66"/>
    <n v="18.883400000000002"/>
    <n v="73.181399999999996"/>
    <x v="1"/>
    <m/>
    <m/>
    <m/>
    <x v="0"/>
    <s v="Reliance Ltd ril)"/>
    <s v="Reliance Power Ltd"/>
    <s v="http://www.ril.com/"/>
    <s v="WRI"/>
    <m/>
    <m/>
    <m/>
    <m/>
    <m/>
    <n v="228.87622005966799"/>
  </r>
  <r>
    <x v="65"/>
    <x v="65"/>
    <s v="PATHADI TPS PH -I"/>
    <s v="IND0000330"/>
    <n v="600"/>
    <n v="16.332799999999999"/>
    <n v="77.703599999999994"/>
    <x v="6"/>
    <s v="Oil"/>
    <m/>
    <m/>
    <x v="11"/>
    <m/>
    <s v="Central Electricity Authority"/>
    <s v="http://www.cea.nic.in/"/>
    <s v="Central Electricity Authority"/>
    <n v="2016"/>
    <m/>
    <m/>
    <m/>
    <n v="2042.34"/>
    <n v="3775.8812453599999"/>
  </r>
  <r>
    <x v="65"/>
    <x v="65"/>
    <s v="PATHRI"/>
    <s v="IND0000331"/>
    <n v="20.399999999999999"/>
    <n v="23.197500000000002"/>
    <n v="86.096999999999994"/>
    <x v="0"/>
    <m/>
    <m/>
    <m/>
    <x v="107"/>
    <m/>
    <s v="Central Electricity Authority"/>
    <s v="http://www.cea.nic.in/"/>
    <s v="Central Electricity Authority"/>
    <n v="2016"/>
    <m/>
    <m/>
    <m/>
    <m/>
    <n v="74.425962092471593"/>
  </r>
  <r>
    <x v="65"/>
    <x v="65"/>
    <s v="PATRATU"/>
    <s v="IND0000332"/>
    <n v="770"/>
    <n v="11.5336"/>
    <n v="76.601100000000002"/>
    <x v="6"/>
    <s v="Oil"/>
    <m/>
    <m/>
    <x v="71"/>
    <m/>
    <s v="Central Electricity Authority"/>
    <s v="http://www.cea.nic.in/"/>
    <s v="Central Electricity Authority"/>
    <n v="2016"/>
    <m/>
    <m/>
    <m/>
    <n v="645.43556662949902"/>
    <n v="4845.7142648786703"/>
  </r>
  <r>
    <x v="65"/>
    <x v="65"/>
    <s v="PAWANA"/>
    <s v="IND0000333"/>
    <n v="10"/>
    <n v="11.5336"/>
    <n v="76.601100000000002"/>
    <x v="0"/>
    <m/>
    <m/>
    <m/>
    <x v="14"/>
    <m/>
    <s v="Central Electricity Authority"/>
    <s v="http://www.cea.nic.in/"/>
    <s v="Central Electricity Authority"/>
    <n v="2016"/>
    <m/>
    <m/>
    <m/>
    <m/>
    <n v="36.483314751211502"/>
  </r>
  <r>
    <x v="65"/>
    <x v="65"/>
    <s v="PEDDAPURAM CCGT(Samalkot)"/>
    <s v="IND0000334"/>
    <n v="220"/>
    <n v="24.874700000000001"/>
    <n v="75.618899999999996"/>
    <x v="1"/>
    <m/>
    <m/>
    <m/>
    <x v="31"/>
    <m/>
    <s v="Central Electricity Authority"/>
    <s v="http://www.cea.nic.in/"/>
    <s v="Central Electricity Authority"/>
    <n v="2016"/>
    <m/>
    <m/>
    <m/>
    <n v="160.87280000000001"/>
    <n v="762.92073353222804"/>
  </r>
  <r>
    <x v="65"/>
    <x v="65"/>
    <s v="PENCH"/>
    <s v="IND0000335"/>
    <n v="160"/>
    <n v="24.917400000000001"/>
    <n v="75.579400000000007"/>
    <x v="0"/>
    <m/>
    <m/>
    <m/>
    <x v="70"/>
    <m/>
    <s v="Central Electricity Authority"/>
    <s v="http://www.cea.nic.in/"/>
    <s v="Central Electricity Authority"/>
    <n v="2016"/>
    <m/>
    <m/>
    <m/>
    <n v="388.17935"/>
    <n v="583.73303601938505"/>
  </r>
  <r>
    <x v="65"/>
    <x v="65"/>
    <s v="PENNA AHOBELAM"/>
    <s v="IND0000336"/>
    <n v="20"/>
    <n v="18.769500000000001"/>
    <n v="79.449399999999997"/>
    <x v="0"/>
    <m/>
    <m/>
    <m/>
    <x v="85"/>
    <m/>
    <s v="Central Electricity Authority"/>
    <s v="http://www.cea.nic.in/"/>
    <s v="Central Electricity Authority"/>
    <n v="2016"/>
    <m/>
    <m/>
    <m/>
    <m/>
    <n v="72.966629502423103"/>
  </r>
  <r>
    <x v="65"/>
    <x v="65"/>
    <s v="PERIYAR"/>
    <s v="IND0000337"/>
    <n v="140"/>
    <n v="18.757200000000001"/>
    <n v="79.456000000000003"/>
    <x v="0"/>
    <m/>
    <m/>
    <m/>
    <x v="81"/>
    <m/>
    <s v="Central Electricity Authority"/>
    <s v="http://www.cea.nic.in/"/>
    <s v="Central Electricity Authority"/>
    <n v="2016"/>
    <m/>
    <m/>
    <m/>
    <n v="524.92219999999998"/>
    <n v="510.76640651696198"/>
  </r>
  <r>
    <x v="65"/>
    <x v="65"/>
    <s v="POCHAMPAD"/>
    <s v="IND0000339"/>
    <n v="27"/>
    <n v="23.622"/>
    <n v="86.661000000000001"/>
    <x v="0"/>
    <m/>
    <m/>
    <m/>
    <x v="25"/>
    <m/>
    <s v="Central Electricity Authority"/>
    <s v="http://www.cea.nic.in/"/>
    <s v="Central Electricity Authority"/>
    <n v="2016"/>
    <m/>
    <m/>
    <m/>
    <n v="12.80565"/>
    <n v="98.504949828271293"/>
  </r>
  <r>
    <x v="65"/>
    <x v="65"/>
    <s v="PONG"/>
    <s v="IND0000340"/>
    <n v="396"/>
    <n v="16.353200000000001"/>
    <n v="77.342200000000005"/>
    <x v="0"/>
    <m/>
    <m/>
    <m/>
    <x v="66"/>
    <m/>
    <s v="Central Electricity Authority"/>
    <s v="http://www.cea.nic.in/"/>
    <s v="Central Electricity Authority"/>
    <n v="2016"/>
    <m/>
    <m/>
    <m/>
    <n v="1320.7231999999999"/>
    <n v="1444.7392641479701"/>
  </r>
  <r>
    <x v="65"/>
    <x v="65"/>
    <s v="PORINGALKUTTU"/>
    <s v="IND0000341"/>
    <n v="32"/>
    <n v="21.9846"/>
    <n v="83.233099999999993"/>
    <x v="0"/>
    <m/>
    <m/>
    <m/>
    <x v="6"/>
    <m/>
    <s v="Central Electricity Authority"/>
    <s v="http://www.cea.nic.in/"/>
    <s v="Central Electricity Authority"/>
    <n v="2016"/>
    <m/>
    <m/>
    <m/>
    <n v="150.26490000000001"/>
    <n v="116.74660720387701"/>
  </r>
  <r>
    <x v="65"/>
    <x v="65"/>
    <s v="PORINGALKUTTU L"/>
    <s v="IND0000342"/>
    <n v="16"/>
    <n v="21.4499"/>
    <n v="81.852500000000006"/>
    <x v="0"/>
    <m/>
    <m/>
    <m/>
    <x v="54"/>
    <m/>
    <s v="Central Electricity Authority"/>
    <s v="http://www.cea.nic.in/"/>
    <s v="Central Electricity Authority"/>
    <n v="2016"/>
    <m/>
    <m/>
    <m/>
    <m/>
    <n v="58.373303601938503"/>
  </r>
  <r>
    <x v="65"/>
    <x v="65"/>
    <s v="PRAGATI CCCP -III"/>
    <s v="IND0000343"/>
    <n v="1371.2"/>
    <n v="28.636099999999999"/>
    <n v="77.254199999999997"/>
    <x v="1"/>
    <m/>
    <m/>
    <m/>
    <x v="72"/>
    <m/>
    <s v="Central Electricity Authority"/>
    <s v="http://www.cea.nic.in/"/>
    <s v="Central Electricity Authority"/>
    <n v="2016"/>
    <m/>
    <m/>
    <m/>
    <n v="2156.08"/>
    <n v="4755.0768628154101"/>
  </r>
  <r>
    <x v="65"/>
    <x v="65"/>
    <s v="PRAGATI CCGT"/>
    <s v="IND0000344"/>
    <n v="330"/>
    <n v="24.763500000000001"/>
    <n v="78.232200000000006"/>
    <x v="1"/>
    <m/>
    <m/>
    <m/>
    <x v="31"/>
    <m/>
    <s v="Central Electricity Authority"/>
    <s v="http://www.cea.nic.in/"/>
    <s v="Central Electricity Authority"/>
    <n v="2016"/>
    <m/>
    <m/>
    <m/>
    <n v="1799.9760000000001"/>
    <n v="1144.38110029834"/>
  </r>
  <r>
    <x v="65"/>
    <x v="65"/>
    <s v="PRIYADARSHNI JURALA"/>
    <s v="IND0000345"/>
    <n v="234"/>
    <n v="29.356000000000002"/>
    <n v="75.869"/>
    <x v="0"/>
    <m/>
    <m/>
    <m/>
    <x v="11"/>
    <m/>
    <s v="Central Electricity Authority"/>
    <s v="http://www.cea.nic.in/"/>
    <s v="Central Electricity Authority"/>
    <n v="2016"/>
    <m/>
    <m/>
    <m/>
    <n v="223.52674999999999"/>
    <n v="853.709565178351"/>
  </r>
  <r>
    <x v="65"/>
    <x v="65"/>
    <s v="PRYAGRAJ (BARA) TPP"/>
    <s v="IND0000346"/>
    <n v="660"/>
    <n v="30.552800000000001"/>
    <n v="76.570499999999996"/>
    <x v="6"/>
    <s v="Oil"/>
    <m/>
    <m/>
    <x v="13"/>
    <m/>
    <s v="Central Electricity Authority"/>
    <s v="http://www.cea.nic.in/"/>
    <s v="Central Electricity Authority"/>
    <n v="2016"/>
    <m/>
    <m/>
    <m/>
    <m/>
    <n v="4153.469369896"/>
  </r>
  <r>
    <x v="65"/>
    <x v="65"/>
    <s v="PUNE MILL"/>
    <s v="WRI1019978"/>
    <n v="30"/>
    <n v="18.241700000000002"/>
    <n v="74.753100000000003"/>
    <x v="6"/>
    <m/>
    <m/>
    <m/>
    <x v="0"/>
    <s v="Sinarmas Paper ltd"/>
    <s v="Sinarmas Paper ltd"/>
    <s v="http://www.sinarmas.com/en/business-units/"/>
    <s v="WRI"/>
    <m/>
    <m/>
    <m/>
    <m/>
    <m/>
    <n v="188.794062268"/>
  </r>
  <r>
    <x v="65"/>
    <x v="65"/>
    <s v="PURULIA PSS"/>
    <s v="IND0000347"/>
    <n v="900"/>
    <n v="29.5169"/>
    <n v="78.757400000000004"/>
    <x v="0"/>
    <m/>
    <m/>
    <m/>
    <x v="17"/>
    <m/>
    <s v="Central Electricity Authority"/>
    <s v="http://www.cea.nic.in/"/>
    <s v="Central Electricity Authority"/>
    <n v="2016"/>
    <m/>
    <m/>
    <m/>
    <n v="1401.80575"/>
    <n v="3283.4983276090402"/>
  </r>
  <r>
    <x v="65"/>
    <x v="65"/>
    <s v="PYKARA"/>
    <s v="IND0000348"/>
    <n v="59.2"/>
    <n v="27.335999999999999"/>
    <n v="70.537999999999997"/>
    <x v="0"/>
    <m/>
    <m/>
    <m/>
    <x v="41"/>
    <m/>
    <s v="Central Electricity Authority"/>
    <s v="http://www.cea.nic.in/"/>
    <s v="Central Electricity Authority"/>
    <n v="2016"/>
    <m/>
    <m/>
    <m/>
    <n v="38.805"/>
    <n v="215.98122332717199"/>
  </r>
  <r>
    <x v="65"/>
    <x v="65"/>
    <s v="PYKARA ALIMATE"/>
    <s v="IND0000349"/>
    <n v="150"/>
    <n v="27.114000000000001"/>
    <n v="88.137600000000006"/>
    <x v="0"/>
    <m/>
    <m/>
    <m/>
    <x v="90"/>
    <m/>
    <s v="Central Electricity Authority"/>
    <s v="http://www.cea.nic.in/"/>
    <s v="Central Electricity Authority"/>
    <n v="2016"/>
    <m/>
    <m/>
    <m/>
    <n v="365.19484999999997"/>
    <n v="547.24972126817295"/>
  </r>
  <r>
    <x v="65"/>
    <x v="65"/>
    <s v="Panandhro Solar Power Plant"/>
    <s v="WRI1026180"/>
    <n v="5"/>
    <n v="23.678799999999999"/>
    <n v="68.765299999999996"/>
    <x v="7"/>
    <m/>
    <m/>
    <m/>
    <x v="0"/>
    <s v="Gujarat Mineral Development Corporation Limited (GMDC)"/>
    <s v="Gujarat Mineral Development Corporation Limited (GMDC)"/>
    <s v="http://www.gmdcltd.com"/>
    <s v="Industry About"/>
    <m/>
    <m/>
    <m/>
    <m/>
    <m/>
    <n v="9.7034987151610999"/>
  </r>
  <r>
    <x v="65"/>
    <x v="65"/>
    <s v="Patan Taluka Wind Farm"/>
    <s v="WRI1026663"/>
    <n v="65.599999999999994"/>
    <n v="17.2684"/>
    <n v="73.836799999999997"/>
    <x v="4"/>
    <m/>
    <m/>
    <m/>
    <x v="0"/>
    <s v="Tratnagiri Wind Power Projects Private Limited"/>
    <s v="CDM"/>
    <s v="https://cdm.unfccc.int/Projects/DB/SIRIM1355276782.28/view"/>
    <s v="WRI"/>
    <m/>
    <m/>
    <m/>
    <m/>
    <m/>
    <n v="668.29387329832798"/>
  </r>
  <r>
    <x v="65"/>
    <x v="65"/>
    <s v="Patnaik Hatti Wind Farm"/>
    <s v="WRI1026750"/>
    <n v="15"/>
    <n v="21.190200000000001"/>
    <n v="74.379499999999993"/>
    <x v="4"/>
    <m/>
    <m/>
    <m/>
    <x v="0"/>
    <s v="Patnaik Minerals Pvt. Ltd"/>
    <s v="CDM"/>
    <s v="https://cdm.unfccc.int/Projects/DB/RWTUV1306214743.43/view"/>
    <s v="WRI"/>
    <m/>
    <m/>
    <m/>
    <m/>
    <m/>
    <n v="152.81109907736101"/>
  </r>
  <r>
    <x v="65"/>
    <x v="65"/>
    <s v="Patnaik Jamnagar Wind Farm"/>
    <s v="WRI1026751"/>
    <n v="35.200000000000003"/>
    <n v="22.098299999999998"/>
    <n v="70.272900000000007"/>
    <x v="4"/>
    <m/>
    <m/>
    <m/>
    <x v="0"/>
    <s v="Patnaik Minerals Pvt. Ltd"/>
    <s v="CDM"/>
    <s v="https://cdm.unfccc.int/Projects/DB/RWTUV1288029478.94/view"/>
    <s v="WRI"/>
    <m/>
    <m/>
    <m/>
    <m/>
    <m/>
    <n v="358.59671250154202"/>
  </r>
  <r>
    <x v="65"/>
    <x v="65"/>
    <s v="Patodi Solar Power Plant"/>
    <s v="WRI1026181"/>
    <n v="1"/>
    <n v="26.0748"/>
    <n v="72.267700000000005"/>
    <x v="7"/>
    <m/>
    <m/>
    <m/>
    <x v="0"/>
    <s v="Vivek Pharmachem (India) Limited"/>
    <s v="Rajasthan Renewable Energy Corporation Limited (RREC)"/>
    <s v="http://energy.rajasthan.gov.in/content/dam/raj/energy/common/Details%20of%20commissioned%20Solar%20Projects%20.pdf"/>
    <s v="Industry About"/>
    <m/>
    <m/>
    <m/>
    <m/>
    <m/>
    <n v="1.9406997430322199"/>
  </r>
  <r>
    <x v="65"/>
    <x v="65"/>
    <s v="Phagi Solar Power Plant"/>
    <s v="WRI1026182"/>
    <n v="1"/>
    <n v="26.565300000000001"/>
    <n v="75.562200000000004"/>
    <x v="7"/>
    <m/>
    <m/>
    <m/>
    <x v="0"/>
    <s v="Rajasthan Renewable Energy Corporation Limited (RREC)"/>
    <s v="Rajasthan Renewable Energy Corporation Limited (RREC)"/>
    <s v="http://energy.rajasthan.gov.in/content/dam/raj/energy/common/Details%20of%20commissioned%20Solar%20Projects%20.pdf"/>
    <s v="Industry About"/>
    <m/>
    <m/>
    <m/>
    <m/>
    <m/>
    <n v="1.9406997430322199"/>
  </r>
  <r>
    <x v="65"/>
    <x v="65"/>
    <s v="Pokhran FVE Solar Power Plant"/>
    <s v="WRI1026183"/>
    <n v="40"/>
    <n v="26.802199999999999"/>
    <n v="72.007800000000003"/>
    <x v="7"/>
    <m/>
    <m/>
    <m/>
    <x v="0"/>
    <s v="Reliance Power Limited"/>
    <s v="Reliance Power Ltd"/>
    <s v="http://www.reliancepower.co.in"/>
    <s v="Industry About"/>
    <m/>
    <m/>
    <m/>
    <m/>
    <m/>
    <n v="77.627989721288799"/>
  </r>
  <r>
    <x v="65"/>
    <x v="65"/>
    <s v="Pokhran THE Solar Power Plant"/>
    <s v="WRI1026184"/>
    <n v="100"/>
    <n v="26.787400000000002"/>
    <n v="72.009900000000002"/>
    <x v="7"/>
    <m/>
    <m/>
    <m/>
    <x v="0"/>
    <s v="Reliance Power Limited"/>
    <s v="Reliance Power Ltd"/>
    <s v="http://www.reliancepower.co.in"/>
    <s v="Industry About"/>
    <m/>
    <m/>
    <m/>
    <m/>
    <m/>
    <n v="194.06997430322201"/>
  </r>
  <r>
    <x v="65"/>
    <x v="65"/>
    <s v="Powerica Jangi Vandjiya"/>
    <s v="WRI1026673"/>
    <n v="21.8"/>
    <n v="23.247800000000002"/>
    <n v="70.594800000000006"/>
    <x v="4"/>
    <m/>
    <m/>
    <m/>
    <x v="0"/>
    <s v="Powerica Limited"/>
    <s v="CDM"/>
    <s v="https://cdm.unfccc.int/Projects/DB/RWTUV1411994965.49/view"/>
    <s v="WRI"/>
    <m/>
    <m/>
    <m/>
    <m/>
    <m/>
    <n v="222.08546399243201"/>
  </r>
  <r>
    <x v="65"/>
    <x v="65"/>
    <s v="Powerica Kutch Wind Farm"/>
    <s v="WRI1026788"/>
    <n v="14.85"/>
    <n v="23.189699999999998"/>
    <n v="70.621600000000001"/>
    <x v="4"/>
    <m/>
    <m/>
    <m/>
    <x v="0"/>
    <m/>
    <s v="CDM"/>
    <s v="https://cdm.unfccc.int/Projects/DB/LRQA%20Ltd1270819651.34/view"/>
    <s v="WRI"/>
    <m/>
    <m/>
    <m/>
    <m/>
    <m/>
    <n v="151.28298808658801"/>
  </r>
  <r>
    <x v="65"/>
    <x v="65"/>
    <s v="Powerica Theni Wind Farm"/>
    <s v="WRI1026792"/>
    <n v="9.9"/>
    <n v="9.9855"/>
    <n v="77.577699999999993"/>
    <x v="4"/>
    <m/>
    <m/>
    <m/>
    <x v="0"/>
    <s v="Powerica Limited"/>
    <s v="CDM"/>
    <s v="https://cdm.unfccc.int/Projects/DB/LRQA%20Ltd1300097036.88/view"/>
    <s v="WRI"/>
    <m/>
    <m/>
    <m/>
    <m/>
    <m/>
    <n v="100.855325391058"/>
  </r>
  <r>
    <x v="65"/>
    <x v="65"/>
    <s v="Powerica Tirunelveli Wind Farm"/>
    <s v="WRI1026791"/>
    <n v="16.5"/>
    <n v="9.0198"/>
    <n v="77.450100000000006"/>
    <x v="4"/>
    <m/>
    <m/>
    <m/>
    <x v="0"/>
    <s v="Powerica Limited"/>
    <s v="CDM"/>
    <s v="https://cdm.unfccc.int/Projects/DB/LRQA%20Ltd1264590823.08/view"/>
    <s v="WRI"/>
    <m/>
    <m/>
    <m/>
    <m/>
    <m/>
    <n v="168.09220898509699"/>
  </r>
  <r>
    <x v="65"/>
    <x v="65"/>
    <s v="Pratapgarh Solar Power Plant"/>
    <s v="WRI1026185"/>
    <n v="9"/>
    <n v="23.368200000000002"/>
    <n v="70.743200000000002"/>
    <x v="7"/>
    <m/>
    <m/>
    <m/>
    <x v="0"/>
    <s v="Integrated Coal Mining (ICML)"/>
    <s v="Coal Mi ICM"/>
    <s v="http://icmlindia.com"/>
    <s v="Industry About"/>
    <m/>
    <m/>
    <m/>
    <m/>
    <m/>
    <n v="17.466297687289899"/>
  </r>
  <r>
    <x v="65"/>
    <x v="65"/>
    <s v="Precious Solar Power Plant"/>
    <s v="WRI1026186"/>
    <n v="15.2"/>
    <n v="23.915099999999999"/>
    <n v="71.942400000000006"/>
    <x v="7"/>
    <m/>
    <m/>
    <m/>
    <x v="0"/>
    <s v="Precious Energy Services Pvt Ltd"/>
    <s v="Se Pvt Rsolar"/>
    <s v="http://www.moserbaersolar.com"/>
    <s v="Industry About"/>
    <m/>
    <m/>
    <m/>
    <m/>
    <m/>
    <n v="29.498636094089701"/>
  </r>
  <r>
    <x v="65"/>
    <x v="65"/>
    <s v="Punjawa - Sikh Wala Solar Power Plant"/>
    <s v="WRI1026187"/>
    <n v="19"/>
    <n v="30.020800000000001"/>
    <n v="74.546000000000006"/>
    <x v="7"/>
    <m/>
    <m/>
    <m/>
    <x v="0"/>
    <s v="Azure Urja Private Limited"/>
    <s v="Urja Private edEr"/>
    <s v="http://www.azurepower.com"/>
    <s v="Industry About"/>
    <m/>
    <m/>
    <m/>
    <m/>
    <m/>
    <n v="36.873295117612102"/>
  </r>
  <r>
    <x v="65"/>
    <x v="65"/>
    <s v="R.A.P.S."/>
    <s v="IND0000350"/>
    <n v="1080"/>
    <n v="31.4"/>
    <n v="77.592699999999994"/>
    <x v="5"/>
    <m/>
    <m/>
    <m/>
    <x v="94"/>
    <m/>
    <s v="Central Electricity Authority"/>
    <s v="http://www.cea.nic.in/"/>
    <s v="Central Electricity Authority"/>
    <n v="2016"/>
    <m/>
    <m/>
    <m/>
    <n v="6945"/>
    <n v="5750.7610619468996"/>
  </r>
  <r>
    <x v="65"/>
    <x v="65"/>
    <s v="R.P.SAGAR"/>
    <s v="IND0000351"/>
    <n v="172"/>
    <n v="27.342600000000001"/>
    <n v="93.816800000000001"/>
    <x v="0"/>
    <m/>
    <m/>
    <m/>
    <x v="61"/>
    <m/>
    <s v="Central Electricity Authority"/>
    <s v="http://www.cea.nic.in/"/>
    <s v="Central Electricity Authority"/>
    <n v="2016"/>
    <m/>
    <m/>
    <m/>
    <n v="379.413399999999"/>
    <n v="627.51301372083901"/>
  </r>
  <r>
    <x v="65"/>
    <x v="65"/>
    <s v="RABRIYAWAS CEMENT"/>
    <s v="WRI1019896"/>
    <n v="18.7"/>
    <n v="26.298400000000001"/>
    <n v="74.123400000000004"/>
    <x v="6"/>
    <m/>
    <m/>
    <m/>
    <x v="0"/>
    <s v="Ambuja Cements ltd"/>
    <s v="Ambuja Cements ltd"/>
    <s v="http://www.ambujacement.com/"/>
    <s v="WRI"/>
    <m/>
    <m/>
    <m/>
    <m/>
    <m/>
    <n v="117.68163214705299"/>
  </r>
  <r>
    <x v="65"/>
    <x v="65"/>
    <s v="RADHANAGRI"/>
    <s v="IND0000354"/>
    <n v="4.8"/>
    <n v="22.340399999999999"/>
    <n v="82.492999999999995"/>
    <x v="0"/>
    <m/>
    <m/>
    <m/>
    <x v="15"/>
    <m/>
    <s v="Central Electricity Authority"/>
    <s v="http://www.cea.nic.in/"/>
    <s v="Central Electricity Authority"/>
    <n v="2016"/>
    <m/>
    <m/>
    <m/>
    <m/>
    <n v="17.511991080581499"/>
  </r>
  <r>
    <x v="65"/>
    <x v="65"/>
    <s v="RAGHUNATHPUR TPP PH-I"/>
    <s v="IND0000355"/>
    <n v="1200"/>
    <n v="17.558700000000002"/>
    <n v="73.167000000000002"/>
    <x v="6"/>
    <s v="Oil"/>
    <m/>
    <m/>
    <x v="13"/>
    <m/>
    <s v="Central Electricity Authority"/>
    <s v="http://www.cea.nic.in/"/>
    <s v="Central Electricity Authority"/>
    <n v="2016"/>
    <m/>
    <m/>
    <m/>
    <n v="11.472449999999901"/>
    <n v="7551.7624907200097"/>
  </r>
  <r>
    <x v="65"/>
    <x v="65"/>
    <s v="RAICHUR"/>
    <s v="IND0000356"/>
    <n v="1720"/>
    <n v="14.704000000000001"/>
    <n v="78.457700000000003"/>
    <x v="6"/>
    <s v="Oil"/>
    <m/>
    <m/>
    <x v="32"/>
    <m/>
    <s v="Central Electricity Authority"/>
    <s v="http://www.cea.nic.in/"/>
    <s v="Central Electricity Authority"/>
    <n v="2016"/>
    <m/>
    <m/>
    <m/>
    <n v="9983.018"/>
    <n v="10824.1929033653"/>
  </r>
  <r>
    <x v="65"/>
    <x v="65"/>
    <s v="RAICHUR STEEL"/>
    <s v="WRI1019929"/>
    <n v="35"/>
    <n v="16.302700000000002"/>
    <n v="77.360799999999998"/>
    <x v="6"/>
    <m/>
    <m/>
    <m/>
    <x v="0"/>
    <s v="Surana Industries ltd"/>
    <s v="Surana Industries ltd"/>
    <s v="http://www.suranaind.com/"/>
    <s v="WRI"/>
    <m/>
    <m/>
    <m/>
    <m/>
    <m/>
    <n v="220.25973931266699"/>
  </r>
  <r>
    <x v="65"/>
    <x v="65"/>
    <s v="RAIGARH TPP"/>
    <s v="IND0000357"/>
    <n v="1000"/>
    <n v="15.3771"/>
    <n v="73.876999999999995"/>
    <x v="6"/>
    <s v="Oil"/>
    <m/>
    <m/>
    <x v="17"/>
    <m/>
    <s v="Central Electricity Authority"/>
    <s v="http://www.cea.nic.in/"/>
    <s v="Central Electricity Authority"/>
    <n v="2016"/>
    <m/>
    <m/>
    <m/>
    <n v="7368.39"/>
    <n v="6293.1354089333399"/>
  </r>
  <r>
    <x v="65"/>
    <x v="65"/>
    <s v="RAIKHEDA"/>
    <s v="IND0000358"/>
    <n v="1370"/>
    <n v="21.2759"/>
    <n v="85.035499999999999"/>
    <x v="6"/>
    <s v="Oil"/>
    <m/>
    <m/>
    <x v="13"/>
    <m/>
    <s v="Central Electricity Authority"/>
    <s v="http://www.cea.nic.in/"/>
    <s v="Central Electricity Authority"/>
    <n v="2016"/>
    <m/>
    <m/>
    <m/>
    <n v="20.242749999999901"/>
    <n v="8621.5955102386797"/>
  </r>
  <r>
    <x v="65"/>
    <x v="65"/>
    <s v="RAJASHREE CEMENT"/>
    <s v="WRI1019930"/>
    <n v="38.5"/>
    <n v="17.142700000000001"/>
    <n v="77.174899999999994"/>
    <x v="6"/>
    <m/>
    <m/>
    <m/>
    <x v="0"/>
    <s v="Grasim Cement ltd"/>
    <s v="Grasim Cement ltd"/>
    <s v="http://www.grasim.com/"/>
    <s v="WRI"/>
    <m/>
    <m/>
    <m/>
    <m/>
    <m/>
    <n v="242.285713243933"/>
  </r>
  <r>
    <x v="65"/>
    <x v="65"/>
    <s v="RAJGHAT"/>
    <s v="IND0000359"/>
    <n v="135"/>
    <n v="24.027000000000001"/>
    <n v="82.791499999999999"/>
    <x v="6"/>
    <s v="Oil"/>
    <m/>
    <m/>
    <x v="34"/>
    <m/>
    <s v="Central Electricity Authority"/>
    <s v="http://www.cea.nic.in/"/>
    <s v="Central Electricity Authority"/>
    <n v="2016"/>
    <m/>
    <m/>
    <m/>
    <n v="359.13979999999998"/>
    <n v="849.57328020600096"/>
  </r>
  <r>
    <x v="65"/>
    <x v="65"/>
    <s v="RAJGHAT (MP)"/>
    <s v="IND0000360"/>
    <n v="45"/>
    <n v="24.177800000000001"/>
    <n v="83.036100000000005"/>
    <x v="0"/>
    <m/>
    <m/>
    <m/>
    <x v="54"/>
    <m/>
    <s v="Central Electricity Authority"/>
    <s v="http://www.cea.nic.in/"/>
    <s v="Central Electricity Authority"/>
    <n v="2016"/>
    <m/>
    <m/>
    <m/>
    <n v="82.117350000000002"/>
    <n v="164.174916380452"/>
  </r>
  <r>
    <x v="65"/>
    <x v="65"/>
    <s v="RAJIV GANDHI  TPS HISAR"/>
    <s v="IND0000361"/>
    <n v="1200"/>
    <n v="28.732700000000001"/>
    <n v="77.101600000000005"/>
    <x v="6"/>
    <s v="Oil"/>
    <m/>
    <m/>
    <x v="8"/>
    <m/>
    <s v="Central Electricity Authority"/>
    <s v="http://www.cea.nic.in/"/>
    <s v="Central Electricity Authority"/>
    <n v="2016"/>
    <m/>
    <m/>
    <m/>
    <n v="5380.2671"/>
    <n v="7551.7624907200097"/>
  </r>
  <r>
    <x v="65"/>
    <x v="65"/>
    <s v="RAJPURA DARIBA MINE"/>
    <s v="WRI1019897"/>
    <n v="160"/>
    <n v="24.964300000000001"/>
    <n v="74.119699999999995"/>
    <x v="6"/>
    <m/>
    <m/>
    <m/>
    <x v="0"/>
    <s v="Hindustan Zinc ltd"/>
    <s v="Hindustan Zinc ltd"/>
    <s v="http://www.hzlindia.com/"/>
    <s v="WRI"/>
    <m/>
    <m/>
    <m/>
    <m/>
    <m/>
    <n v="1006.90166542933"/>
  </r>
  <r>
    <x v="65"/>
    <x v="65"/>
    <s v="RAMANAGARAM MILL"/>
    <s v="WRI1019931"/>
    <n v="11"/>
    <n v="12.714499999999999"/>
    <n v="77.452399999999997"/>
    <x v="9"/>
    <m/>
    <m/>
    <m/>
    <x v="0"/>
    <s v="Spr Pvt ltd"/>
    <s v="Spr Pvt ltd"/>
    <s v="http://www.mapsofindia.com/whitepages/foods-and-beverages/food-processors-and-manufacturers/sprsugars"/>
    <s v="WRI"/>
    <m/>
    <m/>
    <m/>
    <m/>
    <m/>
    <n v="262.13344496939902"/>
  </r>
  <r>
    <x v="65"/>
    <x v="65"/>
    <s v="RAMGANGA"/>
    <s v="IND0000363"/>
    <n v="198"/>
    <n v="23.626000000000001"/>
    <n v="91.194800000000001"/>
    <x v="0"/>
    <m/>
    <m/>
    <m/>
    <x v="71"/>
    <m/>
    <s v="Central Electricity Authority"/>
    <s v="http://www.cea.nic.in/"/>
    <s v="Central Electricity Authority"/>
    <n v="2016"/>
    <m/>
    <m/>
    <m/>
    <n v="268.48084999999998"/>
    <n v="722.36963207398901"/>
  </r>
  <r>
    <x v="65"/>
    <x v="65"/>
    <s v="RAMGARH GT"/>
    <s v="IND0000364"/>
    <n v="270.5"/>
    <n v="31.041699999999999"/>
    <n v="76.584699999999998"/>
    <x v="3"/>
    <s v="Gas"/>
    <m/>
    <m/>
    <x v="88"/>
    <m/>
    <s v="Central Electricity Authority"/>
    <s v="http://www.cea.nic.in/"/>
    <s v="Central Electricity Authority"/>
    <n v="2016"/>
    <m/>
    <m/>
    <m/>
    <n v="1153.89723"/>
    <n v="1775.9460788567701"/>
  </r>
  <r>
    <x v="65"/>
    <x v="65"/>
    <s v="RAMMAM"/>
    <s v="IND0000365"/>
    <n v="50"/>
    <n v="27.818000000000001"/>
    <n v="79.936000000000007"/>
    <x v="0"/>
    <m/>
    <m/>
    <m/>
    <x v="42"/>
    <m/>
    <s v="Central Electricity Authority"/>
    <s v="http://www.cea.nic.in/"/>
    <s v="Central Electricity Authority"/>
    <n v="2016"/>
    <m/>
    <m/>
    <m/>
    <n v="236.16325000000001"/>
    <n v="182.41657375605701"/>
  </r>
  <r>
    <x v="65"/>
    <x v="65"/>
    <s v="RAMPUR"/>
    <s v="IND0000366"/>
    <n v="412.02"/>
    <n v="21.837599999999998"/>
    <n v="73.755899999999997"/>
    <x v="0"/>
    <m/>
    <m/>
    <m/>
    <x v="12"/>
    <m/>
    <s v="Central Electricity Authority"/>
    <s v="http://www.cea.nic.in/"/>
    <s v="Central Electricity Authority"/>
    <n v="2016"/>
    <m/>
    <m/>
    <m/>
    <n v="1310.98214999999"/>
    <n v="1503.18553437941"/>
  </r>
  <r>
    <x v="65"/>
    <x v="65"/>
    <s v="RANGANADI"/>
    <s v="IND0000367"/>
    <n v="405"/>
    <n v="21.830100000000002"/>
    <n v="73.750100000000003"/>
    <x v="0"/>
    <m/>
    <m/>
    <m/>
    <x v="31"/>
    <m/>
    <s v="Central Electricity Authority"/>
    <s v="http://www.cea.nic.in/"/>
    <s v="Central Electricity Authority"/>
    <n v="2016"/>
    <m/>
    <m/>
    <m/>
    <n v="1103.9326000000001"/>
    <n v="1477.5742474240601"/>
  </r>
  <r>
    <x v="65"/>
    <x v="65"/>
    <s v="RANGIT-III"/>
    <s v="IND0000368"/>
    <n v="60"/>
    <n v="9.3097999999999992"/>
    <n v="77.072699999999998"/>
    <x v="0"/>
    <m/>
    <m/>
    <m/>
    <x v="94"/>
    <m/>
    <s v="Central Electricity Authority"/>
    <s v="http://www.cea.nic.in/"/>
    <s v="Central Electricity Authority"/>
    <n v="2016"/>
    <m/>
    <m/>
    <m/>
    <n v="326.04160000000002"/>
    <n v="218.899888507269"/>
  </r>
  <r>
    <x v="65"/>
    <x v="65"/>
    <s v="RANJANI MILL"/>
    <s v="WRI1019979"/>
    <n v="12.5"/>
    <n v="18.535399999999999"/>
    <n v="76.245000000000005"/>
    <x v="9"/>
    <m/>
    <m/>
    <m/>
    <x v="0"/>
    <s v="Natural Alliend indust"/>
    <s v="Natural Alliend indust"/>
    <s v="http://naturalsugar.in/"/>
    <s v="WRI"/>
    <m/>
    <m/>
    <m/>
    <m/>
    <m/>
    <n v="297.87891473795401"/>
  </r>
  <r>
    <x v="65"/>
    <x v="65"/>
    <s v="RANJIT SAGAR"/>
    <s v="IND0000369"/>
    <n v="600"/>
    <n v="24.369599999999998"/>
    <n v="88.104600000000005"/>
    <x v="0"/>
    <m/>
    <m/>
    <m/>
    <x v="94"/>
    <m/>
    <s v="Central Electricity Authority"/>
    <s v="http://www.cea.nic.in/"/>
    <s v="Central Electricity Authority"/>
    <n v="2016"/>
    <m/>
    <m/>
    <m/>
    <n v="1853.4859999999901"/>
    <n v="2188.99888507269"/>
  </r>
  <r>
    <x v="65"/>
    <x v="65"/>
    <s v="RAS CEMENT PLANT"/>
    <s v="WRI1019898"/>
    <n v="36"/>
    <n v="26.263000000000002"/>
    <n v="74.187799999999996"/>
    <x v="6"/>
    <m/>
    <m/>
    <m/>
    <x v="0"/>
    <s v="Shree Cement ltd"/>
    <s v="Shree Cement ltd"/>
    <s v="http://www.shreecement.in/"/>
    <s v="WRI"/>
    <m/>
    <m/>
    <m/>
    <m/>
    <m/>
    <n v="226.55287472160001"/>
  </r>
  <r>
    <x v="65"/>
    <x v="65"/>
    <s v="RATIJA TPP"/>
    <s v="IND0000370"/>
    <n v="50"/>
    <n v="33.142000000000003"/>
    <n v="74.809700000000007"/>
    <x v="6"/>
    <s v="Oil"/>
    <m/>
    <m/>
    <x v="12"/>
    <m/>
    <s v="Central Electricity Authority"/>
    <s v="http://www.cea.nic.in/"/>
    <s v="Central Electricity Authority"/>
    <n v="2016"/>
    <m/>
    <m/>
    <m/>
    <n v="215.21"/>
    <n v="314.656770446667"/>
  </r>
  <r>
    <x v="65"/>
    <x v="65"/>
    <s v="RATNAGIRI GAS"/>
    <s v="IND0000371"/>
    <n v="1967.08"/>
    <n v="22.3049"/>
    <n v="69.710099999999997"/>
    <x v="1"/>
    <m/>
    <m/>
    <m/>
    <x v="27"/>
    <m/>
    <s v="Central Electricity Authority"/>
    <s v="http://www.cea.nic.in/"/>
    <s v="Central Electricity Authority"/>
    <n v="2016"/>
    <m/>
    <m/>
    <m/>
    <n v="4.5354999999999999E-2"/>
    <n v="6821.4823478026201"/>
  </r>
  <r>
    <x v="65"/>
    <x v="65"/>
    <s v="RAYAL SEEMA"/>
    <s v="IND0000372"/>
    <n v="1050"/>
    <n v="22.49"/>
    <n v="82.606200000000001"/>
    <x v="6"/>
    <s v="Oil"/>
    <m/>
    <m/>
    <x v="31"/>
    <m/>
    <s v="Central Electricity Authority"/>
    <s v="http://www.cea.nic.in/"/>
    <s v="Central Electricity Authority"/>
    <n v="2016"/>
    <m/>
    <m/>
    <m/>
    <n v="6420.3860000000004"/>
    <n v="6607.7921793800097"/>
  </r>
  <r>
    <x v="65"/>
    <x v="65"/>
    <s v="RELIANCE ENERGY"/>
    <s v="IND0000373"/>
    <n v="48"/>
    <n v="12.2995"/>
    <n v="78.403800000000004"/>
    <x v="1"/>
    <m/>
    <m/>
    <m/>
    <x v="54"/>
    <m/>
    <s v="Central Electricity Authority"/>
    <s v="http://www.cea.nic.in/"/>
    <s v="Central Electricity Authority"/>
    <n v="2016"/>
    <m/>
    <m/>
    <m/>
    <n v="12.214"/>
    <n v="166.45543277066801"/>
  </r>
  <r>
    <x v="65"/>
    <x v="65"/>
    <s v="RENGALI"/>
    <s v="IND0000374"/>
    <n v="250"/>
    <n v="9.9750999999999994"/>
    <n v="78.044499999999999"/>
    <x v="0"/>
    <m/>
    <m/>
    <m/>
    <x v="14"/>
    <m/>
    <s v="Central Electricity Authority"/>
    <s v="http://www.cea.nic.in/"/>
    <s v="Central Electricity Authority"/>
    <n v="2016"/>
    <m/>
    <m/>
    <m/>
    <n v="738.74770000000001"/>
    <n v="912.082868780289"/>
  </r>
  <r>
    <x v="65"/>
    <x v="65"/>
    <s v="RIHAND"/>
    <s v="IND0000375"/>
    <n v="3000"/>
    <n v="31.264199999999999"/>
    <n v="78.483500000000006"/>
    <x v="6"/>
    <s v="Oil"/>
    <m/>
    <m/>
    <x v="31"/>
    <m/>
    <s v="Central Electricity Authority"/>
    <s v="http://www.cea.nic.in/"/>
    <s v="Central Electricity Authority"/>
    <n v="2016"/>
    <m/>
    <m/>
    <m/>
    <n v="19784"/>
    <n v="18879.406226800002"/>
  </r>
  <r>
    <x v="65"/>
    <x v="65"/>
    <s v="RIHAND_Hydro"/>
    <s v="IND0000376"/>
    <n v="300"/>
    <n v="23.302600000000002"/>
    <n v="81.066800000000001"/>
    <x v="0"/>
    <m/>
    <m/>
    <m/>
    <x v="68"/>
    <m/>
    <s v="Central Electricity Authority"/>
    <s v="http://www.cea.nic.in/"/>
    <s v="Central Electricity Authority"/>
    <n v="2016"/>
    <m/>
    <m/>
    <m/>
    <n v="571.35884999999996"/>
    <n v="1094.49944253634"/>
  </r>
  <r>
    <x v="65"/>
    <x v="65"/>
    <s v="RITHALA CCCP"/>
    <s v="IND0000377"/>
    <n v="94.8"/>
    <n v="23.601299999999998"/>
    <n v="86.4666"/>
    <x v="1"/>
    <m/>
    <m/>
    <m/>
    <x v="8"/>
    <m/>
    <s v="Central Electricity Authority"/>
    <s v="http://www.cea.nic.in/"/>
    <s v="Central Electricity Authority"/>
    <n v="2016"/>
    <m/>
    <m/>
    <m/>
    <n v="0"/>
    <n v="328.749479722069"/>
  </r>
  <r>
    <x v="65"/>
    <x v="65"/>
    <s v="RMC MANGROL"/>
    <s v="IND0000378"/>
    <n v="6"/>
    <n v="10.4558"/>
    <n v="76.830200000000005"/>
    <x v="0"/>
    <m/>
    <m/>
    <m/>
    <x v="91"/>
    <m/>
    <s v="Central Electricity Authority"/>
    <s v="http://www.cea.nic.in/"/>
    <s v="Central Electricity Authority"/>
    <n v="2016"/>
    <m/>
    <m/>
    <m/>
    <m/>
    <n v="21.889988850726901"/>
  </r>
  <r>
    <x v="65"/>
    <x v="65"/>
    <s v="ROKHIA GT"/>
    <s v="IND0000379"/>
    <n v="95"/>
    <n v="23.978400000000001"/>
    <n v="82.627499999999998"/>
    <x v="1"/>
    <m/>
    <m/>
    <m/>
    <x v="17"/>
    <m/>
    <s v="Central Electricity Authority"/>
    <s v="http://www.cea.nic.in/"/>
    <s v="Central Electricity Authority"/>
    <n v="2016"/>
    <m/>
    <m/>
    <m/>
    <n v="416.23"/>
    <n v="329.44304402528002"/>
  </r>
  <r>
    <x v="65"/>
    <x v="65"/>
    <s v="ROPAR"/>
    <s v="IND0000380"/>
    <n v="1260"/>
    <n v="22.11"/>
    <n v="78.173000000000002"/>
    <x v="6"/>
    <s v="Oil"/>
    <m/>
    <m/>
    <x v="14"/>
    <m/>
    <s v="Central Electricity Authority"/>
    <s v="http://www.cea.nic.in/"/>
    <s v="Central Electricity Authority"/>
    <n v="2016"/>
    <m/>
    <m/>
    <m/>
    <n v="5260.71"/>
    <n v="7929.3506152560103"/>
  </r>
  <r>
    <x v="65"/>
    <x v="65"/>
    <s v="ROSA TPP PH - 1"/>
    <s v="IND0000381"/>
    <n v="1200"/>
    <n v="9.9760000000000009"/>
    <n v="77.030900000000003"/>
    <x v="6"/>
    <s v="Oil"/>
    <m/>
    <m/>
    <x v="8"/>
    <m/>
    <s v="Central Electricity Authority"/>
    <s v="http://www.cea.nic.in/"/>
    <s v="Central Electricity Authority"/>
    <n v="2016"/>
    <m/>
    <m/>
    <m/>
    <n v="7847.42"/>
    <n v="7551.7624907200097"/>
  </r>
  <r>
    <x v="65"/>
    <x v="65"/>
    <s v="R_GUNDEM - B"/>
    <s v="IND0000352"/>
    <n v="62.5"/>
    <n v="27.294899999999998"/>
    <n v="88.292100000000005"/>
    <x v="6"/>
    <s v="Oil"/>
    <m/>
    <m/>
    <x v="55"/>
    <m/>
    <s v="Central Electricity Authority"/>
    <s v="http://www.cea.nic.in/"/>
    <s v="Central Electricity Authority"/>
    <n v="2016"/>
    <m/>
    <m/>
    <m/>
    <n v="173.11109999999999"/>
    <n v="393.32096305833397"/>
  </r>
  <r>
    <x v="65"/>
    <x v="65"/>
    <s v="R_GUNDEM STPS"/>
    <s v="IND0000353"/>
    <n v="2600"/>
    <n v="32.440399999999997"/>
    <n v="75.730500000000006"/>
    <x v="6"/>
    <s v="Oil"/>
    <m/>
    <m/>
    <x v="34"/>
    <m/>
    <s v="Central Electricity Authority"/>
    <s v="http://www.cea.nic.in/"/>
    <s v="Central Electricity Authority"/>
    <n v="2016"/>
    <m/>
    <m/>
    <m/>
    <n v="19224"/>
    <n v="16362.1520632266"/>
  </r>
  <r>
    <x v="65"/>
    <x v="65"/>
    <s v="Rajgarh - NTPC Solar Power Plant"/>
    <s v="WRI1026188"/>
    <n v="50"/>
    <n v="23.963699999999999"/>
    <n v="76.718999999999994"/>
    <x v="7"/>
    <m/>
    <m/>
    <m/>
    <x v="0"/>
    <s v="National Thermal Power Corporation (NTPC)"/>
    <s v="National Thermal Power Corporation (NTPC)"/>
    <s v="http://www.ntpc.co.in"/>
    <s v="Industry About"/>
    <m/>
    <m/>
    <m/>
    <m/>
    <m/>
    <n v="97.034987151611006"/>
  </r>
  <r>
    <x v="65"/>
    <x v="65"/>
    <s v="Rajgarh - Ujaas Solar Power Plant"/>
    <s v="WRI1026189"/>
    <n v="16.5"/>
    <n v="23.979600000000001"/>
    <n v="76.732900000000001"/>
    <x v="7"/>
    <m/>
    <m/>
    <m/>
    <x v="0"/>
    <s v="Ujaas Energy Limited"/>
    <s v="Ujaas Energy Limited"/>
    <s v="http://ujaas.com"/>
    <s v="Industry About"/>
    <m/>
    <m/>
    <m/>
    <m/>
    <m/>
    <n v="32.0215457600316"/>
  </r>
  <r>
    <x v="65"/>
    <x v="65"/>
    <s v="Raksa Solar Power Plant"/>
    <s v="WRI1026190"/>
    <n v="2"/>
    <n v="25.410599999999999"/>
    <n v="78.480500000000006"/>
    <x v="7"/>
    <m/>
    <m/>
    <m/>
    <x v="0"/>
    <s v="Astonfield Management Limited"/>
    <s v="Astonfield Management Limited"/>
    <s v="http://astonfield.com"/>
    <s v="Industry About"/>
    <m/>
    <m/>
    <m/>
    <m/>
    <m/>
    <n v="3.8813994860644399"/>
  </r>
  <r>
    <x v="65"/>
    <x v="65"/>
    <s v="Ram Tirath Jaga Solar Power Plant"/>
    <s v="WRI1026191"/>
    <n v="10"/>
    <n v="29.9619"/>
    <n v="75.1631"/>
    <x v="7"/>
    <m/>
    <m/>
    <m/>
    <x v="0"/>
    <s v="Welspun Solar Punjab Private Limited"/>
    <s v="Welspun Solar Punjab Private Limited"/>
    <s v="http://www.welspunrenewables.com"/>
    <s v="Industry About"/>
    <m/>
    <m/>
    <m/>
    <m/>
    <m/>
    <n v="19.4069974303222"/>
  </r>
  <r>
    <x v="65"/>
    <x v="65"/>
    <s v="Ramagundam Solar Power Plant"/>
    <s v="WRI1026192"/>
    <n v="10"/>
    <n v="18.763999999999999"/>
    <n v="79.487300000000005"/>
    <x v="7"/>
    <m/>
    <m/>
    <m/>
    <x v="0"/>
    <s v="Government of India"/>
    <s v="National Thermal Power Corporation (NTPC)"/>
    <s v="http://www.ntpc.co.in"/>
    <s v="Industry About"/>
    <m/>
    <m/>
    <m/>
    <m/>
    <m/>
    <n v="19.4069974303222"/>
  </r>
  <r>
    <x v="65"/>
    <x v="65"/>
    <s v="Rapar Khokhara Solar Power Plant"/>
    <s v="WRI1026193"/>
    <n v="5"/>
    <n v="23.2592"/>
    <n v="70.009699999999995"/>
    <x v="7"/>
    <m/>
    <m/>
    <m/>
    <x v="0"/>
    <s v="Taxus Infrastructure and Power Projects Pvt Ltd"/>
    <s v="Taxus Infrastructure and Power Projects Pvt Ltd"/>
    <s v="http://taxusgroup.com"/>
    <s v="Industry About"/>
    <m/>
    <m/>
    <m/>
    <m/>
    <m/>
    <n v="9.7034987151610999"/>
  </r>
  <r>
    <x v="65"/>
    <x v="65"/>
    <s v="Rasulpur Solar Power Plant"/>
    <s v="WRI1026194"/>
    <n v="1"/>
    <n v="27.936299999999999"/>
    <n v="75.679000000000002"/>
    <x v="7"/>
    <m/>
    <m/>
    <m/>
    <x v="0"/>
    <s v="Ganges Enterprises Private Limited"/>
    <s v="Rajasthan Renewable Energy Corporation Limited (RREC)"/>
    <s v="http://energy.rajasthan.gov.in/content/dam/raj/energy/common/Details%20of%20commissioned%20Solar%20Projects%20.pdf"/>
    <s v="Industry About"/>
    <m/>
    <m/>
    <m/>
    <m/>
    <m/>
    <n v="1.9406997430322199"/>
  </r>
  <r>
    <x v="65"/>
    <x v="65"/>
    <s v="Ratedi Mondri Wind Farm"/>
    <s v="WRI1026770"/>
    <n v="26.4"/>
    <n v="26.802600000000002"/>
    <n v="70.773600000000002"/>
    <x v="4"/>
    <m/>
    <m/>
    <m/>
    <x v="0"/>
    <s v="Ratedi Wind Power Private Limited"/>
    <s v="CDM"/>
    <s v="https://cdm.unfccc.int/Projects/DB/RINA1354700454.05/view"/>
    <s v="WRI"/>
    <m/>
    <m/>
    <m/>
    <m/>
    <m/>
    <n v="268.947534376156"/>
  </r>
  <r>
    <x v="65"/>
    <x v="65"/>
    <s v="Ravra - IOC Solar Power Plant"/>
    <s v="WRI1026195"/>
    <n v="5"/>
    <n v="27.410799999999998"/>
    <n v="72.216399999999993"/>
    <x v="7"/>
    <m/>
    <m/>
    <m/>
    <x v="0"/>
    <s v="Indian Oil Corporation (IOC)"/>
    <s v="Indian Oil Corporation (IOC)"/>
    <s v="https://www.iocl.com"/>
    <s v="Industry About"/>
    <m/>
    <m/>
    <m/>
    <m/>
    <m/>
    <n v="9.7034987151610999"/>
  </r>
  <r>
    <x v="65"/>
    <x v="65"/>
    <s v="Ravra - NWEPL Solar Power Plant"/>
    <s v="WRI1026196"/>
    <n v="5"/>
    <n v="27.411799999999999"/>
    <n v="72.212699999999998"/>
    <x v="7"/>
    <m/>
    <m/>
    <m/>
    <x v="0"/>
    <s v="Northwest Energy Private Limited (NWEPL)"/>
    <s v="Sterling and Wilson"/>
    <s v="http://sterlingandwilson.com/northwest-energy-pvt-ltd"/>
    <s v="Industry About"/>
    <m/>
    <m/>
    <m/>
    <m/>
    <m/>
    <n v="9.7034987151610999"/>
  </r>
  <r>
    <x v="65"/>
    <x v="65"/>
    <s v="Ravra - SEI Solar Power Plant"/>
    <s v="WRI1026197"/>
    <n v="5"/>
    <n v="27.409199999999998"/>
    <n v="72.219300000000004"/>
    <x v="7"/>
    <m/>
    <m/>
    <m/>
    <x v="0"/>
    <s v="SEI Solar Energy Private Limited"/>
    <s v="SEI Solar Energy Private Limited"/>
    <s v="http://ifcext.ifc.org/ifcext/91"/>
    <s v="Industry About"/>
    <m/>
    <m/>
    <m/>
    <m/>
    <m/>
    <n v="9.7034987151610999"/>
  </r>
  <r>
    <x v="65"/>
    <x v="65"/>
    <s v="Ravra - Welspun Solar Power Plant"/>
    <s v="WRI1026198"/>
    <n v="50"/>
    <n v="27.413699999999999"/>
    <n v="72.157700000000006"/>
    <x v="7"/>
    <m/>
    <m/>
    <m/>
    <x v="0"/>
    <s v="Welspun Solar AP Private Limited"/>
    <s v="Welspun Solar AP Private Limited"/>
    <s v="http://www.welspunrenewables.com"/>
    <s v="Industry About"/>
    <m/>
    <m/>
    <m/>
    <m/>
    <m/>
    <n v="97.034987151611006"/>
  </r>
  <r>
    <x v="65"/>
    <x v="65"/>
    <s v="Relaxo Footwear Kui Inda Wind Farm"/>
    <s v="WRI1026752"/>
    <n v="6"/>
    <n v="26.458600000000001"/>
    <n v="72.470600000000005"/>
    <x v="4"/>
    <m/>
    <m/>
    <m/>
    <x v="0"/>
    <s v="Relaxo Footwears Limited"/>
    <s v="CDM"/>
    <s v="https://cdm.unfccc.int/Projects/DB/SGS-UKL1316100537.64/view"/>
    <s v="WRI"/>
    <m/>
    <m/>
    <m/>
    <m/>
    <m/>
    <n v="61.1244396309447"/>
  </r>
  <r>
    <x v="65"/>
    <x v="65"/>
    <s v="Roaring 40s Wind Farms (Khandke) Private Limited - Phase II"/>
    <s v="WRI1026666"/>
    <n v="50.4"/>
    <n v="19.147400000000001"/>
    <n v="74.876300000000001"/>
    <x v="4"/>
    <m/>
    <m/>
    <m/>
    <x v="0"/>
    <s v="Roaring 40's Wind Farms Private Limited"/>
    <s v="CDM"/>
    <s v="https://cdm.unfccc.int/Projects/DB/DNV-CUK1263981578.63/view"/>
    <s v="WRI"/>
    <m/>
    <m/>
    <m/>
    <m/>
    <m/>
    <n v="513.445292899935"/>
  </r>
  <r>
    <x v="65"/>
    <x v="65"/>
    <s v="Rojhani Solar Power Plant"/>
    <s v="WRI1026199"/>
    <n v="30.5"/>
    <n v="23.702500000000001"/>
    <n v="75.924599999999998"/>
    <x v="7"/>
    <m/>
    <m/>
    <m/>
    <x v="0"/>
    <s v="Ujaas Energy Limited"/>
    <s v="Ujaas Energy Limited"/>
    <s v="http://ujaas.com"/>
    <s v="Industry About"/>
    <m/>
    <m/>
    <m/>
    <m/>
    <m/>
    <n v="59.191342162482698"/>
  </r>
  <r>
    <x v="65"/>
    <x v="65"/>
    <s v="Rucha Soya Wind Farm"/>
    <s v="WRI1026084"/>
    <n v="35.1"/>
    <n v="23.0562"/>
    <n v="70.600399999999993"/>
    <x v="4"/>
    <m/>
    <m/>
    <m/>
    <x v="0"/>
    <m/>
    <s v="CDM"/>
    <s v="https://cdm.unfccc.int/filestorage/z/4/H6BE40Q3YPZ7ULD8OWFR1AIT5V2SXM.pdf/8592%20PDD.pdf?t=Sjd8b2pkZHV0fDDHMHx5kl40-cCl4qrFlA08"/>
    <s v="WRI"/>
    <m/>
    <m/>
    <m/>
    <m/>
    <m/>
    <n v="357.577971841026"/>
  </r>
  <r>
    <x v="65"/>
    <x v="65"/>
    <s v="S.SAROVAR CHPH"/>
    <s v="IND0000382"/>
    <n v="250"/>
    <n v="8.6895000000000007"/>
    <n v="77.3048"/>
    <x v="0"/>
    <m/>
    <m/>
    <m/>
    <x v="101"/>
    <m/>
    <s v="Central Electricity Authority"/>
    <s v="http://www.cea.nic.in/"/>
    <s v="Central Electricity Authority"/>
    <n v="2016"/>
    <m/>
    <m/>
    <m/>
    <n v="608.61164999999903"/>
    <n v="912.082868780289"/>
  </r>
  <r>
    <x v="65"/>
    <x v="65"/>
    <s v="S.SAROVAR RBPH"/>
    <s v="IND0000383"/>
    <n v="1200"/>
    <n v="32.676200000000001"/>
    <n v="75.8215"/>
    <x v="0"/>
    <m/>
    <m/>
    <m/>
    <x v="90"/>
    <m/>
    <s v="Central Electricity Authority"/>
    <s v="http://www.cea.nic.in/"/>
    <s v="Central Electricity Authority"/>
    <n v="2016"/>
    <m/>
    <m/>
    <m/>
    <n v="2286.26125"/>
    <n v="4377.9977701453899"/>
  </r>
  <r>
    <x v="65"/>
    <x v="65"/>
    <s v="SAHAKAR SHIROMANI"/>
    <s v="WRI1019980"/>
    <n v="18"/>
    <n v="17.707999999999998"/>
    <n v="75.136099999999999"/>
    <x v="9"/>
    <m/>
    <m/>
    <m/>
    <x v="0"/>
    <s v="Sahakar Shiromani vasantrao"/>
    <s v="Sahakar Shiromani vasantrao"/>
    <s v="http://www.sitsonindia.com/pdf/EPC%20power%20projects.pdf"/>
    <s v="WRI"/>
    <m/>
    <m/>
    <m/>
    <m/>
    <m/>
    <n v="428.945637222654"/>
  </r>
  <r>
    <x v="65"/>
    <x v="65"/>
    <s v="SALAL I &amp; II"/>
    <s v="IND0000386"/>
    <n v="690"/>
    <n v="31.9894"/>
    <n v="76.807199999999995"/>
    <x v="0"/>
    <m/>
    <m/>
    <m/>
    <x v="34"/>
    <m/>
    <s v="Central Electricity Authority"/>
    <s v="http://www.cea.nic.in/"/>
    <s v="Central Electricity Authority"/>
    <n v="2016"/>
    <m/>
    <m/>
    <m/>
    <n v="3474.1221"/>
    <n v="2517.3487178335899"/>
  </r>
  <r>
    <x v="65"/>
    <x v="65"/>
    <s v="SALAYA TPP"/>
    <s v="IND0000387"/>
    <n v="1200"/>
    <n v="14.235200000000001"/>
    <n v="74.767300000000006"/>
    <x v="6"/>
    <s v="Oil"/>
    <m/>
    <m/>
    <x v="72"/>
    <m/>
    <s v="Central Electricity Authority"/>
    <s v="http://www.cea.nic.in/"/>
    <s v="Central Electricity Authority"/>
    <n v="2016"/>
    <m/>
    <m/>
    <m/>
    <n v="6224"/>
    <n v="7551.7624907200097"/>
  </r>
  <r>
    <x v="65"/>
    <x v="65"/>
    <s v="SALORA"/>
    <s v="IND0000388"/>
    <n v="135"/>
    <n v="14.235200000000001"/>
    <n v="74.767300000000006"/>
    <x v="6"/>
    <s v="Oil"/>
    <m/>
    <m/>
    <x v="29"/>
    <m/>
    <s v="Central Electricity Authority"/>
    <s v="http://www.cea.nic.in/"/>
    <s v="Central Electricity Authority"/>
    <n v="2016"/>
    <m/>
    <m/>
    <m/>
    <n v="124.7792"/>
    <n v="849.57328020600096"/>
  </r>
  <r>
    <x v="65"/>
    <x v="65"/>
    <s v="SAMEERWADI MILL"/>
    <s v="WRI1019932"/>
    <n v="24"/>
    <n v="16.3918"/>
    <n v="75.0411"/>
    <x v="9"/>
    <m/>
    <m/>
    <m/>
    <x v="0"/>
    <s v="Godavari Mills ltd"/>
    <s v="Godavari Mills ltd"/>
    <s v="http://www.somaiya.com/"/>
    <s v="WRI"/>
    <m/>
    <m/>
    <m/>
    <m/>
    <m/>
    <n v="571.927516296872"/>
  </r>
  <r>
    <x v="65"/>
    <x v="65"/>
    <s v="SANGLI KRANTI"/>
    <s v="WRI1019981"/>
    <n v="19.7"/>
    <n v="17.135400000000001"/>
    <n v="74.427199999999999"/>
    <x v="9"/>
    <m/>
    <m/>
    <m/>
    <x v="0"/>
    <s v="Kranti Ssk ltd"/>
    <s v="Kranti Ssk ltd"/>
    <s v="http://food.industry-focus.net/sugar/379-kranti-ssk-to-expand-its-sugar-mill-in-kundal-village-kranti-ssk-to-expand-its-sugar-mill-in-kundal-village.html"/>
    <s v="WRI"/>
    <m/>
    <m/>
    <m/>
    <m/>
    <m/>
    <n v="469.45716962701499"/>
  </r>
  <r>
    <x v="65"/>
    <x v="65"/>
    <s v="SANGLI MIRAJ BIOMASS"/>
    <s v="WRI1019982"/>
    <n v="10"/>
    <n v="16.917100000000001"/>
    <n v="74.482100000000003"/>
    <x v="9"/>
    <m/>
    <m/>
    <m/>
    <x v="0"/>
    <s v="Sinewave Pvt ltd"/>
    <s v="Sinewave Pvt ltd"/>
    <s v="https://cdm.unfccc.int/Projects/redirector?ref=4063"/>
    <s v="WRI"/>
    <m/>
    <m/>
    <m/>
    <m/>
    <m/>
    <n v="238.30313179036301"/>
  </r>
  <r>
    <x v="65"/>
    <x v="65"/>
    <s v="SANGLI VASANTDADA"/>
    <s v="WRI1019983"/>
    <n v="12.5"/>
    <n v="16.881"/>
    <n v="74.589799999999997"/>
    <x v="9"/>
    <m/>
    <m/>
    <m/>
    <x v="0"/>
    <s v="Vasantdada Ssk ltd"/>
    <s v="Vasantdada Ssk ltd"/>
    <s v="http://viainfotech.biz/Biomass/theme5/document/green_market/REC-project-list.pdf"/>
    <s v="WRI"/>
    <m/>
    <m/>
    <m/>
    <m/>
    <m/>
    <n v="297.87891473795401"/>
  </r>
  <r>
    <x v="65"/>
    <x v="65"/>
    <s v="SANJAY BHABA"/>
    <s v="IND0000391"/>
    <n v="120"/>
    <n v="10.304600000000001"/>
    <n v="76.730500000000006"/>
    <x v="0"/>
    <m/>
    <m/>
    <m/>
    <x v="49"/>
    <m/>
    <s v="Central Electricity Authority"/>
    <s v="http://www.cea.nic.in/"/>
    <s v="Central Electricity Authority"/>
    <n v="2016"/>
    <m/>
    <m/>
    <m/>
    <n v="542.36455000000001"/>
    <n v="437.79977701453902"/>
  </r>
  <r>
    <x v="65"/>
    <x v="65"/>
    <s v="SANJAY GANDHI"/>
    <s v="IND0000392"/>
    <n v="1340"/>
    <n v="10.3575"/>
    <n v="76.879000000000005"/>
    <x v="6"/>
    <s v="Oil"/>
    <m/>
    <m/>
    <x v="94"/>
    <m/>
    <s v="Central Electricity Authority"/>
    <s v="http://www.cea.nic.in/"/>
    <s v="Central Electricity Authority"/>
    <n v="2016"/>
    <m/>
    <m/>
    <m/>
    <n v="6229.7929999999997"/>
    <n v="8432.8014479706799"/>
  </r>
  <r>
    <x v="65"/>
    <x v="65"/>
    <s v="SANKESHWAR MILL"/>
    <s v="WRI1019933"/>
    <n v="26"/>
    <n v="16.247800000000002"/>
    <n v="74.500299999999996"/>
    <x v="9"/>
    <m/>
    <m/>
    <m/>
    <x v="0"/>
    <s v="Shri Hiranyakeshi ssk"/>
    <s v="Shri Hiranyakeshi ssk"/>
    <s v="http://www.belgaum.nic.in/english/Heerasugarfactory.html"/>
    <s v="WRI"/>
    <m/>
    <m/>
    <m/>
    <m/>
    <m/>
    <n v="619.58814265494402"/>
  </r>
  <r>
    <x v="65"/>
    <x v="65"/>
    <s v="SANTALDIH"/>
    <s v="IND0000393"/>
    <n v="500"/>
    <n v="22.097100000000001"/>
    <n v="76.531700000000001"/>
    <x v="6"/>
    <s v="Oil"/>
    <m/>
    <m/>
    <x v="11"/>
    <m/>
    <s v="Central Electricity Authority"/>
    <s v="http://www.cea.nic.in/"/>
    <s v="Central Electricity Authority"/>
    <n v="2016"/>
    <m/>
    <m/>
    <m/>
    <n v="3125.74"/>
    <n v="3146.56770446667"/>
  </r>
  <r>
    <x v="65"/>
    <x v="65"/>
    <s v="SARKARPATHY"/>
    <s v="IND0000394"/>
    <n v="30"/>
    <n v="22.4208"/>
    <n v="69.827600000000004"/>
    <x v="0"/>
    <m/>
    <m/>
    <m/>
    <x v="30"/>
    <m/>
    <s v="Central Electricity Authority"/>
    <s v="http://www.cea.nic.in/"/>
    <s v="Central Electricity Authority"/>
    <n v="2016"/>
    <m/>
    <m/>
    <m/>
    <n v="133.56880000000001"/>
    <n v="109.449944253634"/>
  </r>
  <r>
    <x v="65"/>
    <x v="65"/>
    <s v="SASAN UMPP"/>
    <s v="IND0000395"/>
    <n v="3960"/>
    <n v="17.591000000000001"/>
    <n v="83.091700000000003"/>
    <x v="6"/>
    <s v="Oil"/>
    <m/>
    <m/>
    <x v="12"/>
    <m/>
    <s v="Central Electricity Authority"/>
    <s v="http://www.cea.nic.in/"/>
    <s v="Central Electricity Authority"/>
    <n v="2016"/>
    <m/>
    <m/>
    <m/>
    <n v="15069"/>
    <n v="24920.816219376"/>
  </r>
  <r>
    <x v="65"/>
    <x v="65"/>
    <s v="SATNA CEMENT PLANT"/>
    <s v="WRI1020009"/>
    <n v="29"/>
    <n v="24.5959"/>
    <n v="80.858000000000004"/>
    <x v="6"/>
    <m/>
    <m/>
    <m/>
    <x v="0"/>
    <s v="Birla Corp ltd"/>
    <s v="Birla Corp ltd"/>
    <s v="http://www.birlacorporation.com/"/>
    <s v="WRI"/>
    <m/>
    <m/>
    <m/>
    <m/>
    <m/>
    <n v="182.50092685906699"/>
  </r>
  <r>
    <x v="65"/>
    <x v="65"/>
    <s v="SATPURA"/>
    <s v="IND0000396"/>
    <n v="1330"/>
    <n v="14.2133"/>
    <n v="80.083799999999997"/>
    <x v="6"/>
    <s v="Oil"/>
    <m/>
    <m/>
    <x v="95"/>
    <m/>
    <s v="Central Electricity Authority"/>
    <s v="http://www.cea.nic.in/"/>
    <s v="Central Electricity Authority"/>
    <n v="2016"/>
    <m/>
    <m/>
    <m/>
    <n v="5532.9369999999999"/>
    <n v="8369.8700938813399"/>
  </r>
  <r>
    <x v="65"/>
    <x v="65"/>
    <s v="SBT SUGAR"/>
    <s v="WRI1019984"/>
    <n v="16"/>
    <n v="19.612500000000001"/>
    <n v="74.192400000000006"/>
    <x v="9"/>
    <m/>
    <m/>
    <m/>
    <x v="0"/>
    <s v="Sahakarmaharshi Bhausaheb thor"/>
    <s v="Sahakarmaharshi Bhausaheb thor"/>
    <s v="http://www.thoratsugar.com/"/>
    <s v="WRI"/>
    <m/>
    <m/>
    <m/>
    <m/>
    <m/>
    <n v="381.28501086458101"/>
  </r>
  <r>
    <x v="65"/>
    <x v="65"/>
    <s v="SEIONI TPP"/>
    <s v="IND0000397"/>
    <n v="600"/>
    <n v="24.103300000000001"/>
    <n v="82.706800000000001"/>
    <x v="6"/>
    <s v="Oil"/>
    <m/>
    <m/>
    <x v="10"/>
    <m/>
    <s v="Central Electricity Authority"/>
    <s v="http://www.cea.nic.in/"/>
    <s v="Central Electricity Authority"/>
    <n v="2016"/>
    <m/>
    <m/>
    <m/>
    <m/>
    <n v="3775.8812453599999"/>
  </r>
  <r>
    <x v="65"/>
    <x v="65"/>
    <s v="SENGULAM"/>
    <s v="IND0000398"/>
    <n v="48"/>
    <n v="18.660900000000002"/>
    <n v="78.087599999999995"/>
    <x v="0"/>
    <m/>
    <m/>
    <m/>
    <x v="28"/>
    <m/>
    <s v="Central Electricity Authority"/>
    <s v="http://www.cea.nic.in/"/>
    <s v="Central Electricity Authority"/>
    <n v="2016"/>
    <m/>
    <m/>
    <m/>
    <n v="150.61314999999999"/>
    <n v="175.11991080581501"/>
  </r>
  <r>
    <x v="65"/>
    <x v="65"/>
    <s v="SERVALAR"/>
    <s v="IND0000399"/>
    <n v="20"/>
    <n v="22.13"/>
    <n v="82.293000000000006"/>
    <x v="0"/>
    <m/>
    <m/>
    <m/>
    <x v="70"/>
    <m/>
    <s v="Central Electricity Authority"/>
    <s v="http://www.cea.nic.in/"/>
    <s v="Central Electricity Authority"/>
    <n v="2016"/>
    <m/>
    <m/>
    <m/>
    <m/>
    <n v="72.966629502423103"/>
  </r>
  <r>
    <x v="65"/>
    <x v="65"/>
    <s v="SEWA-II"/>
    <s v="IND0000400"/>
    <n v="120"/>
    <n v="12.308199999999999"/>
    <n v="77.165000000000006"/>
    <x v="0"/>
    <m/>
    <m/>
    <m/>
    <x v="8"/>
    <m/>
    <s v="Central Electricity Authority"/>
    <s v="http://www.cea.nic.in/"/>
    <s v="Central Electricity Authority"/>
    <n v="2016"/>
    <m/>
    <m/>
    <m/>
    <n v="594.07469999999898"/>
    <n v="437.79977701453902"/>
  </r>
  <r>
    <x v="65"/>
    <x v="65"/>
    <s v="SHANAN"/>
    <s v="IND0000403"/>
    <n v="110"/>
    <n v="22.5488"/>
    <n v="88.292599999999993"/>
    <x v="0"/>
    <m/>
    <m/>
    <m/>
    <x v="39"/>
    <m/>
    <s v="Central Electricity Authority"/>
    <s v="http://www.cea.nic.in/"/>
    <s v="Central Electricity Authority"/>
    <n v="2016"/>
    <m/>
    <m/>
    <m/>
    <n v="505.28089999999997"/>
    <n v="401.31646226332703"/>
  </r>
  <r>
    <x v="65"/>
    <x v="65"/>
    <s v="SHARAVATHY"/>
    <s v="IND0000404"/>
    <n v="1035"/>
    <n v="16.0869"/>
    <n v="78.900700000000001"/>
    <x v="0"/>
    <m/>
    <m/>
    <m/>
    <x v="26"/>
    <m/>
    <s v="Central Electricity Authority"/>
    <s v="http://www.cea.nic.in/"/>
    <s v="Central Electricity Authority"/>
    <n v="2016"/>
    <m/>
    <m/>
    <m/>
    <n v="5229.1827000000003"/>
    <n v="3776.0230767503899"/>
  </r>
  <r>
    <x v="65"/>
    <x v="65"/>
    <s v="SHARAVATHY TAIL RACE (Gerusupa)"/>
    <s v="IND0000405"/>
    <n v="240"/>
    <n v="16.0929"/>
    <n v="78.911799999999999"/>
    <x v="0"/>
    <m/>
    <m/>
    <m/>
    <x v="62"/>
    <m/>
    <s v="Central Electricity Authority"/>
    <s v="http://www.cea.nic.in/"/>
    <s v="Central Electricity Authority"/>
    <n v="2016"/>
    <m/>
    <m/>
    <m/>
    <n v="554.1155"/>
    <n v="875.59955402907804"/>
  </r>
  <r>
    <x v="65"/>
    <x v="65"/>
    <s v="SHIROL MILL"/>
    <s v="WRI1019985"/>
    <n v="36"/>
    <n v="16.749300000000002"/>
    <n v="74.585400000000007"/>
    <x v="9"/>
    <m/>
    <m/>
    <m/>
    <x v="0"/>
    <s v="Datta Ssk ltd"/>
    <s v="Datta Ssk ltd"/>
    <s v="http://dattasugar.co.in/"/>
    <s v="WRI"/>
    <m/>
    <m/>
    <m/>
    <m/>
    <m/>
    <n v="857.891274445308"/>
  </r>
  <r>
    <x v="65"/>
    <x v="65"/>
    <s v="SHIVAPURA"/>
    <s v="IND0000407"/>
    <n v="18"/>
    <n v="21.814399999999999"/>
    <n v="84.040400000000005"/>
    <x v="0"/>
    <m/>
    <m/>
    <m/>
    <x v="91"/>
    <m/>
    <s v="Central Electricity Authority"/>
    <s v="http://www.cea.nic.in/"/>
    <s v="Central Electricity Authority"/>
    <n v="2016"/>
    <m/>
    <m/>
    <m/>
    <m/>
    <n v="65.669966552180796"/>
  </r>
  <r>
    <x v="65"/>
    <x v="65"/>
    <s v="SHOLAYAR"/>
    <s v="IND0000408"/>
    <n v="54"/>
    <n v="23.457000000000001"/>
    <n v="85.555000000000007"/>
    <x v="0"/>
    <m/>
    <m/>
    <m/>
    <x v="83"/>
    <m/>
    <s v="Central Electricity Authority"/>
    <s v="http://www.cea.nic.in/"/>
    <s v="Central Electricity Authority"/>
    <n v="2016"/>
    <m/>
    <m/>
    <m/>
    <n v="237.05875"/>
    <n v="197.00989965654199"/>
  </r>
  <r>
    <x v="65"/>
    <x v="65"/>
    <s v="SHOLAYAR I&amp;II"/>
    <s v="IND0000409"/>
    <n v="95"/>
    <n v="21.339500000000001"/>
    <n v="72.988900000000001"/>
    <x v="0"/>
    <m/>
    <m/>
    <m/>
    <x v="7"/>
    <m/>
    <s v="Central Electricity Authority"/>
    <s v="http://www.cea.nic.in/"/>
    <s v="Central Electricity Authority"/>
    <n v="2016"/>
    <m/>
    <m/>
    <m/>
    <n v="260.272099999999"/>
    <n v="346.59149013651"/>
  </r>
  <r>
    <x v="65"/>
    <x v="65"/>
    <s v="SHREE MEGA POWER"/>
    <s v="WRI1019899"/>
    <n v="300"/>
    <n v="26.074300000000001"/>
    <n v="74.385800000000003"/>
    <x v="6"/>
    <m/>
    <m/>
    <m/>
    <x v="0"/>
    <s v="Shree Cement ltd"/>
    <s v="Shree Cement ltd"/>
    <s v="http://www.shreecement.in/"/>
    <s v="WRI"/>
    <m/>
    <m/>
    <m/>
    <m/>
    <m/>
    <n v="1887.9406226799999"/>
  </r>
  <r>
    <x v="65"/>
    <x v="65"/>
    <s v="SHRI MALAPRABHA"/>
    <s v="WRI1019934"/>
    <n v="22"/>
    <n v="15.693300000000001"/>
    <n v="74.716200000000001"/>
    <x v="9"/>
    <m/>
    <m/>
    <m/>
    <x v="0"/>
    <s v="Shri Malaprabha ssk"/>
    <s v="Shri Malaprabha ssk"/>
    <s v="http://www.mapsofindia.com/whitepages/foods-and-beverages/wine-and-beer/shrimassk"/>
    <s v="WRI"/>
    <m/>
    <m/>
    <m/>
    <m/>
    <m/>
    <n v="524.26688993879895"/>
  </r>
  <r>
    <x v="65"/>
    <x v="65"/>
    <s v="SHRI SHANKAR"/>
    <s v="WRI1019986"/>
    <n v="20"/>
    <n v="17.867599999999999"/>
    <n v="74.840500000000006"/>
    <x v="9"/>
    <m/>
    <m/>
    <m/>
    <x v="0"/>
    <s v="Shri Ssk ltd"/>
    <s v="Shri Ssk ltd"/>
    <s v="http://viainfotech.biz/Biomass/theme5/document/green_market/REC-project-list.pdf"/>
    <s v="WRI"/>
    <m/>
    <m/>
    <m/>
    <m/>
    <m/>
    <n v="476.60626358072602"/>
  </r>
  <r>
    <x v="65"/>
    <x v="65"/>
    <s v="SHRIRAM RAYONS PLANT"/>
    <s v="WRI1019900"/>
    <n v="40"/>
    <n v="25.1296"/>
    <n v="75.883200000000002"/>
    <x v="6"/>
    <m/>
    <m/>
    <m/>
    <x v="0"/>
    <s v="Dcm Industries ltd"/>
    <s v="Dcm Industries ltd"/>
    <s v="http://www.dcmsr.com/"/>
    <s v="WRI"/>
    <m/>
    <m/>
    <m/>
    <m/>
    <m/>
    <n v="251.72541635733299"/>
  </r>
  <r>
    <x v="65"/>
    <x v="65"/>
    <s v="SIIL Jaibhim Wind Farm"/>
    <s v="WRI1026789"/>
    <n v="33.6"/>
    <n v="21.126999999999999"/>
    <n v="74.267300000000006"/>
    <x v="4"/>
    <m/>
    <m/>
    <m/>
    <x v="0"/>
    <s v="Serum Institute of India Limited"/>
    <s v="CDM"/>
    <s v="https://cdm.unfccc.int/Projects/DB/LRQA%20Ltd1340102581.62/view"/>
    <s v="WRI"/>
    <m/>
    <m/>
    <m/>
    <m/>
    <m/>
    <n v="342.29686193329002"/>
  </r>
  <r>
    <x v="65"/>
    <x v="65"/>
    <s v="SIKKA REP."/>
    <s v="IND0000411"/>
    <n v="740"/>
    <n v="21.396999999999998"/>
    <n v="73.105999999999995"/>
    <x v="6"/>
    <s v="Oil"/>
    <m/>
    <m/>
    <x v="17"/>
    <m/>
    <s v="Central Electricity Authority"/>
    <s v="http://www.cea.nic.in/"/>
    <s v="Central Electricity Authority"/>
    <n v="2016"/>
    <m/>
    <m/>
    <m/>
    <n v="829.69100000000003"/>
    <n v="4656.9202026106695"/>
  </r>
  <r>
    <x v="65"/>
    <x v="65"/>
    <s v="SIMHADRI"/>
    <s v="IND0000412"/>
    <n v="2000"/>
    <n v="29.178999999999998"/>
    <n v="74.020200000000003"/>
    <x v="6"/>
    <s v="Oil"/>
    <m/>
    <m/>
    <x v="18"/>
    <m/>
    <s v="Central Electricity Authority"/>
    <s v="http://www.cea.nic.in/"/>
    <s v="Central Electricity Authority"/>
    <n v="2016"/>
    <m/>
    <m/>
    <m/>
    <n v="14196"/>
    <n v="12586.2708178666"/>
  </r>
  <r>
    <x v="65"/>
    <x v="65"/>
    <s v="SIMHAPURI TPP"/>
    <s v="IND0000413"/>
    <n v="600"/>
    <n v="9.6199999999999992"/>
    <n v="77.272599999999997"/>
    <x v="6"/>
    <s v="Oil"/>
    <m/>
    <m/>
    <x v="12"/>
    <m/>
    <s v="Central Electricity Authority"/>
    <s v="http://www.cea.nic.in/"/>
    <s v="Central Electricity Authority"/>
    <n v="2016"/>
    <m/>
    <m/>
    <m/>
    <n v="2881.5740000000001"/>
    <n v="3775.8812453599999"/>
  </r>
  <r>
    <x v="65"/>
    <x v="65"/>
    <s v="SINGRAULI STPS"/>
    <s v="IND0000415"/>
    <n v="2000"/>
    <n v="22.291499999999999"/>
    <n v="82.525700000000001"/>
    <x v="6"/>
    <s v="Oil"/>
    <m/>
    <m/>
    <x v="51"/>
    <m/>
    <s v="Central Electricity Authority"/>
    <s v="http://www.cea.nic.in/"/>
    <s v="Central Electricity Authority"/>
    <n v="2016"/>
    <m/>
    <m/>
    <m/>
    <n v="13431"/>
    <n v="12586.2708178666"/>
  </r>
  <r>
    <x v="65"/>
    <x v="65"/>
    <s v="SINGUR"/>
    <s v="IND0000416"/>
    <n v="15"/>
    <n v="22.3005"/>
    <n v="82.704700000000003"/>
    <x v="0"/>
    <m/>
    <m/>
    <m/>
    <x v="54"/>
    <m/>
    <s v="Central Electricity Authority"/>
    <s v="http://www.cea.nic.in/"/>
    <s v="Central Electricity Authority"/>
    <n v="2016"/>
    <m/>
    <m/>
    <m/>
    <m/>
    <n v="54.724972126817299"/>
  </r>
  <r>
    <x v="65"/>
    <x v="65"/>
    <s v="SIPAT STPS"/>
    <s v="IND0000417"/>
    <n v="2980"/>
    <n v="15.2615"/>
    <n v="76.337900000000005"/>
    <x v="6"/>
    <s v="Oil"/>
    <m/>
    <m/>
    <x v="8"/>
    <m/>
    <s v="Central Electricity Authority"/>
    <s v="http://www.cea.nic.in/"/>
    <s v="Central Electricity Authority"/>
    <n v="2016"/>
    <m/>
    <m/>
    <m/>
    <n v="20603"/>
    <n v="18753.5435186213"/>
  </r>
  <r>
    <x v="65"/>
    <x v="65"/>
    <s v="SONAI MILL"/>
    <s v="WRI1019987"/>
    <n v="16"/>
    <n v="19.380400000000002"/>
    <n v="74.839699999999993"/>
    <x v="9"/>
    <m/>
    <m/>
    <m/>
    <x v="0"/>
    <s v="Mula Ssk ltd"/>
    <s v="Mula Ssk ltd"/>
    <s v="http://viainfotech.biz/Biomass/theme5/document/green_market/REC-project-list.pdf"/>
    <s v="WRI"/>
    <m/>
    <m/>
    <m/>
    <m/>
    <m/>
    <n v="381.28501086458101"/>
  </r>
  <r>
    <x v="65"/>
    <x v="65"/>
    <s v="SONE EAST CANAL"/>
    <s v="IND0000419"/>
    <n v="3.3"/>
    <n v="20.9099"/>
    <n v="85.2072"/>
    <x v="0"/>
    <m/>
    <m/>
    <m/>
    <x v="32"/>
    <m/>
    <s v="Central Electricity Authority"/>
    <s v="http://www.cea.nic.in/"/>
    <s v="Central Electricity Authority"/>
    <n v="2016"/>
    <m/>
    <m/>
    <m/>
    <m/>
    <n v="12.0394938678998"/>
  </r>
  <r>
    <x v="65"/>
    <x v="65"/>
    <s v="SONE WEST CANAL"/>
    <s v="IND0000420"/>
    <n v="6.6"/>
    <n v="21.096599999999999"/>
    <n v="85.073999999999998"/>
    <x v="0"/>
    <m/>
    <m/>
    <m/>
    <x v="95"/>
    <m/>
    <s v="Central Electricity Authority"/>
    <s v="http://www.cea.nic.in/"/>
    <s v="Central Electricity Authority"/>
    <n v="2016"/>
    <m/>
    <m/>
    <m/>
    <m/>
    <n v="24.078987735799601"/>
  </r>
  <r>
    <x v="65"/>
    <x v="65"/>
    <s v="SOUTHERN REPL."/>
    <s v="IND0000421"/>
    <n v="135"/>
    <n v="29.923999999999999"/>
    <n v="75.237200000000001"/>
    <x v="6"/>
    <s v="Oil"/>
    <m/>
    <m/>
    <x v="34"/>
    <m/>
    <s v="Central Electricity Authority"/>
    <s v="http://www.cea.nic.in/"/>
    <s v="Central Electricity Authority"/>
    <n v="2016"/>
    <m/>
    <m/>
    <m/>
    <n v="905.97"/>
    <n v="849.57328020600096"/>
  </r>
  <r>
    <x v="65"/>
    <x v="65"/>
    <s v="SRINAGAR"/>
    <s v="IND0000422"/>
    <n v="330"/>
    <n v="22.098700000000001"/>
    <n v="83.451300000000003"/>
    <x v="0"/>
    <m/>
    <m/>
    <m/>
    <x v="13"/>
    <m/>
    <s v="Central Electricity Authority"/>
    <s v="http://www.cea.nic.in/"/>
    <s v="Central Electricity Authority"/>
    <n v="2016"/>
    <m/>
    <m/>
    <m/>
    <m/>
    <n v="1203.9493867899801"/>
  </r>
  <r>
    <x v="65"/>
    <x v="65"/>
    <s v="SRISAILAM"/>
    <s v="IND0000423"/>
    <n v="770"/>
    <n v="29.005700000000001"/>
    <n v="80.0946"/>
    <x v="0"/>
    <m/>
    <m/>
    <m/>
    <x v="51"/>
    <m/>
    <s v="Central Electricity Authority"/>
    <s v="http://www.cea.nic.in/"/>
    <s v="Central Electricity Authority"/>
    <n v="2016"/>
    <m/>
    <m/>
    <m/>
    <n v="1146.9663499999999"/>
    <n v="2809.21523584329"/>
  </r>
  <r>
    <x v="65"/>
    <x v="65"/>
    <s v="SRISAILAM LBPH"/>
    <s v="IND0000424"/>
    <n v="900"/>
    <n v="26.585999999999999"/>
    <n v="82.602000000000004"/>
    <x v="0"/>
    <m/>
    <m/>
    <m/>
    <x v="62"/>
    <m/>
    <s v="Central Electricity Authority"/>
    <s v="http://www.cea.nic.in/"/>
    <s v="Central Electricity Authority"/>
    <n v="2016"/>
    <m/>
    <m/>
    <m/>
    <n v="1792.58205"/>
    <n v="3283.4983276090402"/>
  </r>
  <r>
    <x v="65"/>
    <x v="65"/>
    <s v="STAKNA"/>
    <s v="IND0000425"/>
    <n v="4"/>
    <n v="12.901899999999999"/>
    <n v="74.816000000000003"/>
    <x v="0"/>
    <m/>
    <m/>
    <m/>
    <x v="70"/>
    <m/>
    <s v="Central Electricity Authority"/>
    <s v="http://www.cea.nic.in/"/>
    <s v="Central Electricity Authority"/>
    <n v="2016"/>
    <m/>
    <m/>
    <m/>
    <m/>
    <n v="14.593325900484601"/>
  </r>
  <r>
    <x v="65"/>
    <x v="65"/>
    <s v="STERLITE TPP"/>
    <s v="IND0000426"/>
    <n v="2400"/>
    <n v="19.8294"/>
    <n v="72.661699999999996"/>
    <x v="6"/>
    <s v="Oil"/>
    <m/>
    <m/>
    <x v="8"/>
    <m/>
    <s v="Central Electricity Authority"/>
    <s v="http://www.cea.nic.in/"/>
    <s v="Central Electricity Authority"/>
    <n v="2016"/>
    <m/>
    <m/>
    <m/>
    <n v="7599"/>
    <n v="15103.524981439999"/>
  </r>
  <r>
    <x v="65"/>
    <x v="65"/>
    <s v="SUGEN CCCP"/>
    <s v="IND0000428"/>
    <n v="1147.5"/>
    <n v="26.487500000000001"/>
    <n v="88.3155"/>
    <x v="1"/>
    <m/>
    <m/>
    <m/>
    <x v="88"/>
    <m/>
    <s v="Central Electricity Authority"/>
    <s v="http://www.cea.nic.in/"/>
    <s v="Central Electricity Authority"/>
    <n v="2016"/>
    <m/>
    <m/>
    <m/>
    <n v="2519"/>
    <n v="3979.3251896737802"/>
  </r>
  <r>
    <x v="65"/>
    <x v="65"/>
    <s v="SURAT GARH"/>
    <s v="IND0000429"/>
    <n v="4"/>
    <n v="27.0017"/>
    <n v="88.442999999999998"/>
    <x v="0"/>
    <m/>
    <m/>
    <m/>
    <x v="91"/>
    <m/>
    <s v="Central Electricity Authority"/>
    <s v="http://www.cea.nic.in/"/>
    <s v="Central Electricity Authority"/>
    <n v="2016"/>
    <m/>
    <m/>
    <m/>
    <m/>
    <n v="14.593325900484601"/>
  </r>
  <r>
    <x v="65"/>
    <x v="65"/>
    <s v="SURAT LIG."/>
    <s v="IND0000430"/>
    <n v="500"/>
    <n v="27.2517"/>
    <n v="88.460400000000007"/>
    <x v="6"/>
    <s v="Oil"/>
    <m/>
    <m/>
    <x v="101"/>
    <m/>
    <s v="Central Electricity Authority"/>
    <s v="http://www.cea.nic.in/"/>
    <s v="Central Electricity Authority"/>
    <n v="2016"/>
    <m/>
    <m/>
    <m/>
    <n v="2866.7840000000001"/>
    <n v="3146.56770446667"/>
  </r>
  <r>
    <x v="65"/>
    <x v="65"/>
    <s v="SURATGARH"/>
    <s v="IND0000431"/>
    <n v="1500"/>
    <n v="30.378699999999998"/>
    <n v="78.479500000000002"/>
    <x v="6"/>
    <s v="Oil"/>
    <m/>
    <m/>
    <x v="31"/>
    <m/>
    <s v="Central Electricity Authority"/>
    <s v="http://www.cea.nic.in/"/>
    <s v="Central Electricity Authority"/>
    <n v="2016"/>
    <m/>
    <m/>
    <m/>
    <n v="9155.18"/>
    <n v="9439.7031134000099"/>
  </r>
  <r>
    <x v="65"/>
    <x v="65"/>
    <s v="SURULIYAR"/>
    <s v="IND0000432"/>
    <n v="35"/>
    <n v="23.757300000000001"/>
    <n v="85.893600000000006"/>
    <x v="0"/>
    <m/>
    <m/>
    <m/>
    <x v="2"/>
    <m/>
    <s v="Central Electricity Authority"/>
    <s v="http://www.cea.nic.in/"/>
    <s v="Central Electricity Authority"/>
    <n v="2016"/>
    <m/>
    <m/>
    <m/>
    <n v="102.91285000000001"/>
    <n v="127.69160162924"/>
  </r>
  <r>
    <x v="65"/>
    <x v="65"/>
    <s v="SURYA"/>
    <s v="IND0000433"/>
    <n v="6"/>
    <n v="14.2133"/>
    <n v="80.083799999999997"/>
    <x v="0"/>
    <m/>
    <m/>
    <m/>
    <x v="78"/>
    <m/>
    <s v="Central Electricity Authority"/>
    <s v="http://www.cea.nic.in/"/>
    <s v="Central Electricity Authority"/>
    <n v="2016"/>
    <m/>
    <m/>
    <m/>
    <m/>
    <n v="21.889988850726901"/>
  </r>
  <r>
    <x v="65"/>
    <x v="65"/>
    <s v="SWASTIK KORBA"/>
    <s v="IND0000435"/>
    <n v="25"/>
    <n v="15.8094"/>
    <n v="74.158799999999999"/>
    <x v="6"/>
    <s v="Oil"/>
    <m/>
    <m/>
    <x v="13"/>
    <m/>
    <s v="Central Electricity Authority"/>
    <s v="http://www.cea.nic.in/"/>
    <s v="Central Electricity Authority"/>
    <n v="2016"/>
    <m/>
    <m/>
    <m/>
    <n v="0"/>
    <n v="157.32838522333299"/>
  </r>
  <r>
    <x v="65"/>
    <x v="65"/>
    <s v="SWPPL Madhavakurichi"/>
    <s v="WRI1026771"/>
    <n v="10.5"/>
    <n v="8.8230000000000004"/>
    <n v="77.627099999999999"/>
    <x v="4"/>
    <m/>
    <m/>
    <m/>
    <x v="0"/>
    <s v="SWPPL"/>
    <s v="CDM"/>
    <s v="https://cdm.unfccc.int/Projects/DB/BVQI1351312018.91/view"/>
    <s v="WRI"/>
    <m/>
    <m/>
    <m/>
    <m/>
    <m/>
    <n v="106.96776935415301"/>
  </r>
  <r>
    <x v="65"/>
    <x v="65"/>
    <s v="SWPPL Manurpalayam"/>
    <s v="WRI1026773"/>
    <n v="21"/>
    <n v="10.816599999999999"/>
    <n v="77.319900000000004"/>
    <x v="4"/>
    <m/>
    <m/>
    <m/>
    <x v="0"/>
    <s v="SWPPL"/>
    <s v="CDM"/>
    <s v="https://cdm.unfccc.int/Projects/DB/BVQI1351312018.91/view"/>
    <s v="WRI"/>
    <m/>
    <m/>
    <m/>
    <m/>
    <m/>
    <n v="213.93553870830601"/>
  </r>
  <r>
    <x v="65"/>
    <x v="65"/>
    <s v="SWPPL Vadakkupanavadali"/>
    <s v="WRI1026772"/>
    <n v="10.5"/>
    <n v="9.0782000000000007"/>
    <n v="77.590999999999994"/>
    <x v="4"/>
    <m/>
    <m/>
    <m/>
    <x v="0"/>
    <s v="SWPPL"/>
    <s v="CDM"/>
    <s v="https://cdm.unfccc.int/Projects/DB/BVQI1351312018.91/view"/>
    <s v="WRI"/>
    <m/>
    <m/>
    <m/>
    <m/>
    <m/>
    <n v="106.96776935415301"/>
  </r>
  <r>
    <x v="65"/>
    <x v="65"/>
    <s v="Sadeipali - ASPL Solar Power Plant"/>
    <s v="WRI1026200"/>
    <n v="5"/>
    <n v="20.731000000000002"/>
    <n v="83.453800000000001"/>
    <x v="7"/>
    <m/>
    <m/>
    <m/>
    <x v="0"/>
    <s v="Aftaab Solar Private Limited (ASPL)"/>
    <s v="Aftaab Solar Private Limited (ASPL)"/>
    <s v="http://www.cdmindia.gov.in/project_details_view.php?id=1511"/>
    <s v="Industry About"/>
    <m/>
    <m/>
    <m/>
    <m/>
    <m/>
    <n v="9.7034987151610999"/>
  </r>
  <r>
    <x v="65"/>
    <x v="65"/>
    <s v="Sadeipali - REHPL Solar Power Plant"/>
    <s v="WRI1026201"/>
    <n v="1"/>
    <n v="20.732500000000002"/>
    <n v="83.463200000000001"/>
    <x v="7"/>
    <m/>
    <m/>
    <m/>
    <x v="0"/>
    <s v="Raajratna Energy Holdings Private Limited (REHPL)"/>
    <s v="Raajratna Energy Holdings Private Limited (REHPL)"/>
    <s v="http://rehpl.co.in"/>
    <s v="Industry About"/>
    <m/>
    <m/>
    <m/>
    <m/>
    <m/>
    <n v="1.9406997430322199"/>
  </r>
  <r>
    <x v="65"/>
    <x v="65"/>
    <s v="Sai Sulphonates Wind Mill"/>
    <s v="WRI1026657"/>
    <n v="1.5"/>
    <n v="10.9262"/>
    <n v="77.384100000000004"/>
    <x v="4"/>
    <m/>
    <m/>
    <m/>
    <x v="0"/>
    <s v="Sai Sulphonates"/>
    <s v="CDM"/>
    <s v="https://cdm.unfccc.int/Projects/DB/DNV-CUK1318484242.75/view"/>
    <s v="WRI"/>
    <m/>
    <m/>
    <m/>
    <m/>
    <m/>
    <n v="15.2811099077361"/>
  </r>
  <r>
    <x v="65"/>
    <x v="65"/>
    <s v="Sakri 1A Solar Power Plant"/>
    <s v="WRI1026202"/>
    <n v="100"/>
    <n v="21.072600000000001"/>
    <n v="74.386200000000002"/>
    <x v="7"/>
    <m/>
    <m/>
    <m/>
    <x v="0"/>
    <s v="Maharashtra State Power Generation Co Ltd (MAHAGENCO)"/>
    <s v="Maharashtra State Power Generation Co Ltd (MAHAGENCO)"/>
    <s v="http://mahagenco.in"/>
    <s v="Industry About"/>
    <m/>
    <m/>
    <m/>
    <m/>
    <m/>
    <n v="194.06997430322201"/>
  </r>
  <r>
    <x v="65"/>
    <x v="65"/>
    <s v="Sakri 1B Solar Power Plant"/>
    <s v="WRI1026203"/>
    <n v="25"/>
    <n v="21.086400000000001"/>
    <n v="74.352900000000005"/>
    <x v="7"/>
    <m/>
    <m/>
    <m/>
    <x v="0"/>
    <s v="Maharashtra State Power Generation Co Ltd (MAHAGENCO)"/>
    <s v="Maharashtra State Power Generation Co Ltd (MAHAGENCO)"/>
    <s v="http://mahagenco.in"/>
    <s v="Industry About"/>
    <m/>
    <m/>
    <m/>
    <m/>
    <m/>
    <n v="48.517493575805503"/>
  </r>
  <r>
    <x v="65"/>
    <x v="65"/>
    <s v="Sangatpura Solar Power Plant"/>
    <s v="WRI1026204"/>
    <n v="10"/>
    <n v="29.961099999999998"/>
    <n v="75.776700000000005"/>
    <x v="7"/>
    <m/>
    <m/>
    <m/>
    <x v="0"/>
    <s v="Omega Solar Projects Private Limited"/>
    <s v="Lancosola"/>
    <s v="http://www.lancosolar.com"/>
    <s v="Industry About"/>
    <m/>
    <m/>
    <m/>
    <m/>
    <m/>
    <n v="19.4069974303222"/>
  </r>
  <r>
    <x v="65"/>
    <x v="65"/>
    <s v="Satara Wind Farm"/>
    <s v="WRI1026076"/>
    <n v="100"/>
    <n v="17.238700000000001"/>
    <n v="73.909599999999998"/>
    <x v="4"/>
    <m/>
    <m/>
    <m/>
    <x v="0"/>
    <m/>
    <s v="CDM"/>
    <s v="https://cdm.unfccc.int/filestorage/0/5/A/05AYCZFT4LWMHD216PU9SV7XO8BENR/PDD%20Version%201.2?t=U2Z8b2picWJsfDAiEl4MxIcSh1urnyFbvIy_"/>
    <s v="WRI"/>
    <m/>
    <m/>
    <m/>
    <m/>
    <m/>
    <n v="1018.74066051574"/>
  </r>
  <r>
    <x v="65"/>
    <x v="65"/>
    <s v="Shiloj Solar Power Plant"/>
    <s v="WRI1026205"/>
    <n v="10"/>
    <n v="20.818300000000001"/>
    <n v="71.006299999999996"/>
    <x v="7"/>
    <m/>
    <m/>
    <m/>
    <x v="0"/>
    <s v="Mono Steel (India) Ltd"/>
    <s v="Mono Steel (India) Ltd"/>
    <s v="http://www.monosteel.in"/>
    <s v="Industry About"/>
    <m/>
    <m/>
    <m/>
    <m/>
    <m/>
    <n v="19.4069974303222"/>
  </r>
  <r>
    <x v="65"/>
    <x v="65"/>
    <s v="Shirsoli Solar Power Plant"/>
    <s v="WRI1026206"/>
    <n v="8.5"/>
    <n v="17.4999"/>
    <n v="75.781000000000006"/>
    <x v="7"/>
    <m/>
    <m/>
    <m/>
    <x v="0"/>
    <s v="Jain Solar"/>
    <s v="Jain Solar"/>
    <s v="http://www.jains.com/Solar/Renewable%20energy.htm"/>
    <s v="Industry About"/>
    <m/>
    <m/>
    <m/>
    <m/>
    <m/>
    <n v="16.4959478157738"/>
  </r>
  <r>
    <x v="65"/>
    <x v="65"/>
    <s v="Shivasamundra Solar Power Plant"/>
    <s v="WRI1026207"/>
    <n v="5"/>
    <n v="12.3003"/>
    <n v="77.163799999999995"/>
    <x v="7"/>
    <m/>
    <m/>
    <m/>
    <x v="0"/>
    <s v="Karnataka Power Corporation Limited"/>
    <s v="Karnataka Power Corporation Limited"/>
    <s v="http://karnatakapower.com"/>
    <s v="Industry About"/>
    <m/>
    <m/>
    <m/>
    <m/>
    <m/>
    <n v="9.7034987151610999"/>
  </r>
  <r>
    <x v="65"/>
    <x v="65"/>
    <s v="Shivlakha - Backbone Solar Power Plant"/>
    <s v="WRI1026208"/>
    <n v="5"/>
    <n v="23.358499999999999"/>
    <n v="70.620599999999996"/>
    <x v="7"/>
    <m/>
    <m/>
    <m/>
    <x v="0"/>
    <s v="Backbone Enterprises Limited"/>
    <s v="Backbone Enterprises Limited"/>
    <s v="http://www.backboneworld.com"/>
    <s v="Industry About"/>
    <m/>
    <m/>
    <m/>
    <m/>
    <m/>
    <n v="9.7034987151610999"/>
  </r>
  <r>
    <x v="65"/>
    <x v="65"/>
    <s v="Shivlakha - CPEC Solar Power Plant"/>
    <s v="WRI1026209"/>
    <n v="5"/>
    <n v="23.382999999999999"/>
    <n v="70.614599999999996"/>
    <x v="7"/>
    <m/>
    <m/>
    <m/>
    <x v="0"/>
    <s v="S J Green Park Energy Private Limited"/>
    <s v="S J Green Park Energy Private Limited"/>
    <s v="http://www.madhavgrp.co.in/SJ_solar.html"/>
    <s v="Industry About"/>
    <m/>
    <m/>
    <m/>
    <m/>
    <m/>
    <n v="9.7034987151610999"/>
  </r>
  <r>
    <x v="65"/>
    <x v="65"/>
    <s v="Shivlakha - Konark Solar Power Plant"/>
    <s v="WRI1026210"/>
    <n v="5"/>
    <n v="23.365400000000001"/>
    <n v="70.626800000000003"/>
    <x v="7"/>
    <m/>
    <m/>
    <m/>
    <x v="0"/>
    <s v="Konark Gujarat Private Limited"/>
    <s v="Konark Gujarat Private Limited"/>
    <s v="http://www.konarkgroup.co.in"/>
    <s v="Industry About"/>
    <m/>
    <m/>
    <m/>
    <m/>
    <m/>
    <n v="9.7034987151610999"/>
  </r>
  <r>
    <x v="65"/>
    <x v="65"/>
    <s v="Shree Nashik Wind Farm"/>
    <s v="WRI1026786"/>
    <n v="10.5"/>
    <n v="19.844999999999999"/>
    <n v="73.907399999999996"/>
    <x v="4"/>
    <m/>
    <m/>
    <m/>
    <x v="0"/>
    <s v="Shree Naman Developers Ltd."/>
    <s v="CDM"/>
    <s v="https://cdm.unfccc.int/filestorage/D/O/R/DORZF791H8K4NWACPQ5IMTUYLG2VXE/CDM_PDD_v6.pdf?t=WGN8b2sxbDRnfDDF8h6MT3w9DKjkxFa903Mt"/>
    <s v="WRI"/>
    <m/>
    <m/>
    <m/>
    <m/>
    <m/>
    <n v="106.96776935415301"/>
  </r>
  <r>
    <x v="65"/>
    <x v="65"/>
    <s v="Shree Sangli Wind Farm"/>
    <s v="WRI1026785"/>
    <n v="16.5"/>
    <n v="17.303100000000001"/>
    <n v="74.631"/>
    <x v="4"/>
    <m/>
    <m/>
    <m/>
    <x v="0"/>
    <s v="Shree Naman Developers Ltd."/>
    <s v="CDM"/>
    <s v="https://cdm.unfccc.int/filestorage/D/O/R/DORZF791H8K4NWACPQ5IMTUYLG2VXE/CDM_PDD_v6.pdf?t=WGN8b2sxbDRnfDDF8h6MT3w9DKjkxFa903Mt"/>
    <s v="WRI"/>
    <m/>
    <m/>
    <m/>
    <m/>
    <m/>
    <n v="168.09220898509699"/>
  </r>
  <r>
    <x v="65"/>
    <x v="65"/>
    <s v="Shree Southern Wind Farm"/>
    <s v="WRI1026784"/>
    <n v="2.25"/>
    <n v="17.572399999999998"/>
    <n v="74.3386"/>
    <x v="4"/>
    <m/>
    <m/>
    <m/>
    <x v="0"/>
    <s v="Shree Naman Developers Ltd."/>
    <s v="CDM"/>
    <s v="https://cdm.unfccc.int/filestorage/D/O/R/DORZF791H8K4NWACPQ5IMTUYLG2VXE/CDM_PDD_v6.pdf?t=WGN8b2sxbDRnfDDF8h6MT3w9DKjkxFa903Mt"/>
    <s v="WRI"/>
    <m/>
    <m/>
    <m/>
    <m/>
    <m/>
    <n v="22.921664861604199"/>
  </r>
  <r>
    <x v="65"/>
    <x v="65"/>
    <s v="Singrauli Solar Power Plant"/>
    <s v="WRI1026211"/>
    <n v="15"/>
    <n v="24.118500000000001"/>
    <n v="82.641499999999994"/>
    <x v="7"/>
    <m/>
    <m/>
    <m/>
    <x v="0"/>
    <s v="Government of India"/>
    <s v="National Thermal Power Corporation (NTPC)"/>
    <s v="http://www.ntpc.co.in"/>
    <s v="Industry About"/>
    <m/>
    <m/>
    <m/>
    <m/>
    <m/>
    <n v="29.1104961454833"/>
  </r>
  <r>
    <x v="65"/>
    <x v="65"/>
    <s v="Sivaganga Solar Power Plant"/>
    <s v="WRI1026212"/>
    <n v="5"/>
    <n v="9.8042999999999996"/>
    <n v="78.448700000000002"/>
    <x v="7"/>
    <m/>
    <m/>
    <m/>
    <x v="0"/>
    <s v="Moser Baer Clean Energy Limited (MBCEL)"/>
    <s v="Moser Baer Clean Energy Limited (MBCEL)"/>
    <s v="http://www.moserbaerprojects.com"/>
    <s v="Industry About"/>
    <m/>
    <m/>
    <m/>
    <m/>
    <m/>
    <n v="9.7034987151610999"/>
  </r>
  <r>
    <x v="65"/>
    <x v="65"/>
    <s v="Solitaire Solar Power Plant"/>
    <s v="WRI1026213"/>
    <n v="15"/>
    <n v="23.9116"/>
    <n v="71.932400000000001"/>
    <x v="7"/>
    <m/>
    <m/>
    <m/>
    <x v="0"/>
    <s v="Solitaire Energies Pvt Ltd"/>
    <s v="Moser Baer Clean Energy Limited (MBCEL)"/>
    <s v="http://www.moserbaersolar.com"/>
    <s v="Industry About"/>
    <m/>
    <m/>
    <m/>
    <m/>
    <m/>
    <n v="29.1104961454833"/>
  </r>
  <r>
    <x v="65"/>
    <x v="65"/>
    <s v="Sonu Wind Farm"/>
    <s v="WRI1026764"/>
    <n v="8.4"/>
    <n v="27.208100000000002"/>
    <n v="70.695800000000006"/>
    <x v="4"/>
    <m/>
    <m/>
    <m/>
    <x v="0"/>
    <s v="Centaur Mercantile Pvt. Ltd."/>
    <s v="CDM"/>
    <s v="https://cdm.unfccc.int/Projects/DB/LRQA%20Ltd1321971513.67/view"/>
    <s v="WRI"/>
    <m/>
    <m/>
    <m/>
    <m/>
    <m/>
    <n v="85.574215483322604"/>
  </r>
  <r>
    <x v="65"/>
    <x v="65"/>
    <s v="Sumilon Shikarpur Wind Farm"/>
    <s v="WRI1026762"/>
    <n v="3.6"/>
    <n v="23.241399999999999"/>
    <n v="70.726200000000006"/>
    <x v="4"/>
    <m/>
    <m/>
    <m/>
    <x v="0"/>
    <s v="Sumilon Industries Limited"/>
    <s v="CDM"/>
    <s v="https://cdm.unfccc.int/Projects/DB/KBS_Cert1356901324.44/view"/>
    <s v="WRI"/>
    <m/>
    <m/>
    <m/>
    <m/>
    <m/>
    <n v="36.674663778566803"/>
  </r>
  <r>
    <x v="65"/>
    <x v="65"/>
    <s v="Sumilon Vershamedi Wind Farm"/>
    <s v="WRI1026763"/>
    <n v="3.6"/>
    <n v="22.972000000000001"/>
    <n v="70.544300000000007"/>
    <x v="4"/>
    <m/>
    <m/>
    <m/>
    <x v="0"/>
    <s v="Sumilon Industries Limited"/>
    <s v="CDM"/>
    <s v="https://cdm.unfccc.int/Projects/DB/KBS_Cert1356901324.44/view"/>
    <s v="WRI"/>
    <m/>
    <m/>
    <m/>
    <m/>
    <m/>
    <n v="36.674663778566803"/>
  </r>
  <r>
    <x v="65"/>
    <x v="65"/>
    <s v="Supe Solar Power Plant"/>
    <s v="WRI1026214"/>
    <n v="2"/>
    <n v="18.319800000000001"/>
    <n v="74.368600000000001"/>
    <x v="7"/>
    <m/>
    <m/>
    <m/>
    <x v="0"/>
    <s v="Clover Solar Private Limited (CSPL)"/>
    <s v="Clover Solar Private Limited (CSPL)"/>
    <s v="http://www.cloversolar.com"/>
    <s v="Industry About"/>
    <m/>
    <m/>
    <m/>
    <m/>
    <m/>
    <n v="3.8813994860644399"/>
  </r>
  <r>
    <x v="65"/>
    <x v="65"/>
    <s v="Surajbari Creek Wind Farm"/>
    <s v="WRI1026087"/>
    <n v="30"/>
    <n v="23.3232"/>
    <n v="70.6417"/>
    <x v="4"/>
    <m/>
    <m/>
    <m/>
    <x v="0"/>
    <m/>
    <s v="CDM"/>
    <s v="https://cdm.unfccc.int/filestorage/M/7/A/M7ACU21YQXKW5HF8R03TPIJZENO4B9/PDD_30MW_Gujarat_MSPL%20Limited_rev.pdf?t=NlZ8b2pkZ2FofDBI3_hXb8zCdgFEZVKDwM4F"/>
    <s v="WRI"/>
    <m/>
    <m/>
    <m/>
    <m/>
    <m/>
    <n v="305.62219815472298"/>
  </r>
  <r>
    <x v="65"/>
    <x v="65"/>
    <s v="TADALI"/>
    <s v="WRI1020016"/>
    <n v="600"/>
    <n v="20.011600000000001"/>
    <n v="79.203599999999994"/>
    <x v="6"/>
    <m/>
    <m/>
    <m/>
    <x v="0"/>
    <s v="Dhariwal Pvt ltd"/>
    <s v="Dhariwal Pvt ltd"/>
    <s v="http://cescnewinitiatives.com/contents/view/DHARIWALINFRASTRUCTURELIMITED/T"/>
    <s v="WRI"/>
    <m/>
    <m/>
    <m/>
    <m/>
    <m/>
    <n v="3775.8812453599999"/>
  </r>
  <r>
    <x v="65"/>
    <x v="65"/>
    <s v="TADALI SPONGE IRON"/>
    <s v="WRI1019988"/>
    <n v="33"/>
    <n v="20.0123"/>
    <n v="79.186300000000003"/>
    <x v="6"/>
    <m/>
    <m/>
    <m/>
    <x v="0"/>
    <s v="Mukesh Gupta group"/>
    <s v="Mukesh Gupta group"/>
    <s v="http://sanvijay.com/gil.html"/>
    <s v="WRI"/>
    <m/>
    <m/>
    <m/>
    <m/>
    <m/>
    <n v="207.67346849480001"/>
  </r>
  <r>
    <x v="65"/>
    <x v="65"/>
    <s v="TAGO"/>
    <s v="IND0000437"/>
    <n v="4.5"/>
    <n v="21.4129"/>
    <n v="79.967100000000002"/>
    <x v="0"/>
    <m/>
    <m/>
    <m/>
    <x v="79"/>
    <m/>
    <s v="Central Electricity Authority"/>
    <s v="http://www.cea.nic.in/"/>
    <s v="Central Electricity Authority"/>
    <n v="2016"/>
    <m/>
    <m/>
    <m/>
    <m/>
    <n v="16.417491638045199"/>
  </r>
  <r>
    <x v="65"/>
    <x v="65"/>
    <s v="TALCHER"/>
    <s v="IND0000438"/>
    <n v="460"/>
    <n v="22.7318"/>
    <n v="88.370999999999995"/>
    <x v="6"/>
    <s v="Oil"/>
    <m/>
    <m/>
    <x v="16"/>
    <m/>
    <s v="Central Electricity Authority"/>
    <s v="http://www.cea.nic.in/"/>
    <s v="Central Electricity Authority"/>
    <n v="2016"/>
    <m/>
    <m/>
    <m/>
    <n v="3382"/>
    <n v="2894.8422881093302"/>
  </r>
  <r>
    <x v="65"/>
    <x v="65"/>
    <s v="TALCHER STPS"/>
    <s v="IND0000439"/>
    <n v="3000"/>
    <n v="15.1839"/>
    <n v="76.662199999999999"/>
    <x v="6"/>
    <s v="Oil"/>
    <m/>
    <m/>
    <x v="62"/>
    <m/>
    <s v="Central Electricity Authority"/>
    <s v="http://www.cea.nic.in/"/>
    <s v="Central Electricity Authority"/>
    <n v="2016"/>
    <m/>
    <m/>
    <m/>
    <n v="22215"/>
    <n v="18879.406226800002"/>
  </r>
  <r>
    <x v="65"/>
    <x v="65"/>
    <s v="TALWANDI SABO"/>
    <s v="IND0000440"/>
    <n v="1980"/>
    <n v="15.1839"/>
    <n v="76.662199999999999"/>
    <x v="6"/>
    <s v="Oil"/>
    <m/>
    <m/>
    <x v="13"/>
    <m/>
    <s v="Central Electricity Authority"/>
    <s v="http://www.cea.nic.in/"/>
    <s v="Central Electricity Authority"/>
    <n v="2016"/>
    <m/>
    <m/>
    <m/>
    <n v="1423.7245"/>
    <n v="12460.408109688"/>
  </r>
  <r>
    <x v="65"/>
    <x v="65"/>
    <s v="TAMNAR TPP"/>
    <s v="IND0000441"/>
    <n v="2400"/>
    <n v="23.0701"/>
    <n v="72.593299999999999"/>
    <x v="6"/>
    <s v="Oil"/>
    <m/>
    <m/>
    <x v="29"/>
    <m/>
    <s v="Central Electricity Authority"/>
    <s v="http://www.cea.nic.in/"/>
    <s v="Central Electricity Authority"/>
    <n v="2016"/>
    <m/>
    <m/>
    <m/>
    <n v="2321.6"/>
    <n v="15103.524981439999"/>
  </r>
  <r>
    <x v="65"/>
    <x v="65"/>
    <s v="TANAKPUR"/>
    <s v="IND0000442"/>
    <n v="94.2"/>
    <n v="19.000399999999999"/>
    <n v="72.898300000000006"/>
    <x v="0"/>
    <m/>
    <m/>
    <m/>
    <x v="91"/>
    <m/>
    <s v="Central Electricity Authority"/>
    <s v="http://www.cea.nic.in/"/>
    <s v="Central Electricity Authority"/>
    <n v="2016"/>
    <m/>
    <m/>
    <m/>
    <n v="444.47645"/>
    <n v="343.67282495641302"/>
  </r>
  <r>
    <x v="65"/>
    <x v="65"/>
    <s v="TANDA"/>
    <s v="IND0000443"/>
    <n v="440"/>
    <n v="19.001799999999999"/>
    <n v="72.896699999999996"/>
    <x v="6"/>
    <s v="Oil"/>
    <m/>
    <m/>
    <x v="79"/>
    <m/>
    <s v="Central Electricity Authority"/>
    <s v="http://www.cea.nic.in/"/>
    <s v="Central Electricity Authority"/>
    <n v="2016"/>
    <m/>
    <m/>
    <m/>
    <n v="2790"/>
    <n v="2768.9795799306698"/>
  </r>
  <r>
    <x v="65"/>
    <x v="65"/>
    <s v="TANIR BAVI"/>
    <s v="IND0000444"/>
    <n v="220"/>
    <n v="19.000399999999999"/>
    <n v="72.898300000000006"/>
    <x v="1"/>
    <m/>
    <m/>
    <m/>
    <x v="62"/>
    <m/>
    <s v="Central Electricity Authority"/>
    <s v="http://www.cea.nic.in/"/>
    <s v="Central Electricity Authority"/>
    <n v="2016"/>
    <m/>
    <m/>
    <m/>
    <n v="0"/>
    <n v="762.92073353222804"/>
  </r>
  <r>
    <x v="65"/>
    <x v="65"/>
    <s v="TARAPUR"/>
    <s v="IND0000445"/>
    <n v="1400"/>
    <n v="19.000399999999999"/>
    <n v="72.898300000000006"/>
    <x v="5"/>
    <m/>
    <m/>
    <m/>
    <x v="32"/>
    <m/>
    <s v="Central Electricity Authority"/>
    <s v="http://www.cea.nic.in/"/>
    <s v="Central Electricity Authority"/>
    <n v="2016"/>
    <m/>
    <m/>
    <m/>
    <n v="9335"/>
    <n v="7454.6902654867199"/>
  </r>
  <r>
    <x v="65"/>
    <x v="65"/>
    <s v="TAWA"/>
    <s v="IND0000446"/>
    <n v="13.5"/>
    <n v="8.7635000000000005"/>
    <n v="78.175299999999993"/>
    <x v="0"/>
    <m/>
    <m/>
    <m/>
    <x v="31"/>
    <m/>
    <s v="Central Electricity Authority"/>
    <s v="http://www.cea.nic.in/"/>
    <s v="Central Electricity Authority"/>
    <n v="2016"/>
    <m/>
    <m/>
    <m/>
    <m/>
    <n v="49.252474914135597"/>
  </r>
  <r>
    <x v="65"/>
    <x v="65"/>
    <s v="TEESTA  I-III"/>
    <s v="IND0000447"/>
    <n v="67.5"/>
    <n v="8.7635000000000005"/>
    <n v="78.175299999999993"/>
    <x v="0"/>
    <m/>
    <m/>
    <m/>
    <x v="78"/>
    <m/>
    <s v="Central Electricity Authority"/>
    <s v="http://www.cea.nic.in/"/>
    <s v="Central Electricity Authority"/>
    <n v="2016"/>
    <m/>
    <m/>
    <m/>
    <n v="142.53772999999899"/>
    <n v="246.26237457067799"/>
  </r>
  <r>
    <x v="65"/>
    <x v="65"/>
    <s v="TEESTA LOW DAM -IV"/>
    <s v="IND0000449"/>
    <n v="80"/>
    <n v="32.3367"/>
    <n v="75.581900000000005"/>
    <x v="0"/>
    <m/>
    <m/>
    <m/>
    <x v="10"/>
    <m/>
    <s v="Central Electricity Authority"/>
    <s v="http://www.cea.nic.in/"/>
    <s v="Central Electricity Authority"/>
    <n v="2016"/>
    <m/>
    <m/>
    <m/>
    <m/>
    <n v="291.86651800969202"/>
  </r>
  <r>
    <x v="65"/>
    <x v="65"/>
    <s v="TEESTA LOW DAM-III"/>
    <s v="IND0000448"/>
    <n v="132"/>
    <n v="8.7635000000000005"/>
    <n v="78.175299999999993"/>
    <x v="0"/>
    <m/>
    <m/>
    <m/>
    <x v="12"/>
    <m/>
    <s v="Central Electricity Authority"/>
    <s v="http://www.cea.nic.in/"/>
    <s v="Central Electricity Authority"/>
    <n v="2016"/>
    <m/>
    <m/>
    <m/>
    <n v="392.21904999999998"/>
    <n v="481.57975471599298"/>
  </r>
  <r>
    <x v="65"/>
    <x v="65"/>
    <s v="TEHRI ST -1"/>
    <s v="IND0000451"/>
    <n v="1000"/>
    <n v="13.159599999999999"/>
    <n v="74.800200000000004"/>
    <x v="0"/>
    <m/>
    <m/>
    <m/>
    <x v="18"/>
    <m/>
    <s v="Central Electricity Authority"/>
    <s v="http://www.cea.nic.in/"/>
    <s v="Central Electricity Authority"/>
    <n v="2016"/>
    <m/>
    <m/>
    <m/>
    <n v="3008.4322499999998"/>
    <n v="3648.3314751211501"/>
  </r>
  <r>
    <x v="65"/>
    <x v="65"/>
    <s v="THAL WORKS"/>
    <s v="WRI1019989"/>
    <n v="30"/>
    <n v="18.7026"/>
    <n v="72.870900000000006"/>
    <x v="1"/>
    <m/>
    <m/>
    <m/>
    <x v="0"/>
    <s v="Rashtriya &amp; fert"/>
    <s v="Rashtriya &amp; fert"/>
    <s v="http://www.rcfltd.com/"/>
    <s v="WRI"/>
    <m/>
    <m/>
    <m/>
    <m/>
    <m/>
    <n v="104.034645481667"/>
  </r>
  <r>
    <x v="65"/>
    <x v="65"/>
    <s v="THANE PLANT"/>
    <s v="WRI1019990"/>
    <n v="22.5"/>
    <n v="19.087499999999999"/>
    <n v="73.025800000000004"/>
    <x v="3"/>
    <m/>
    <m/>
    <m/>
    <x v="0"/>
    <s v="Nocil Nocil rubber"/>
    <s v="Nocil Nocil rubber"/>
    <s v="http://www.nocil.com/"/>
    <s v="WRI"/>
    <m/>
    <m/>
    <m/>
    <m/>
    <m/>
    <n v="147.72194740952801"/>
  </r>
  <r>
    <x v="65"/>
    <x v="65"/>
    <s v="THIROT"/>
    <s v="IND0000454"/>
    <n v="4.5"/>
    <n v="21.209299999999999"/>
    <n v="73.557400000000001"/>
    <x v="0"/>
    <m/>
    <m/>
    <m/>
    <x v="42"/>
    <m/>
    <s v="Central Electricity Authority"/>
    <s v="http://www.cea.nic.in/"/>
    <s v="Central Electricity Authority"/>
    <n v="2016"/>
    <m/>
    <m/>
    <m/>
    <m/>
    <n v="16.417491638045199"/>
  </r>
  <r>
    <x v="65"/>
    <x v="65"/>
    <s v="TILLARI"/>
    <s v="IND0000455"/>
    <n v="60"/>
    <n v="21.247800000000002"/>
    <n v="73.586600000000004"/>
    <x v="0"/>
    <m/>
    <m/>
    <m/>
    <x v="70"/>
    <m/>
    <s v="Central Electricity Authority"/>
    <s v="http://www.cea.nic.in/"/>
    <s v="Central Electricity Authority"/>
    <n v="2016"/>
    <m/>
    <m/>
    <m/>
    <n v="113.2907"/>
    <n v="218.899888507269"/>
  </r>
  <r>
    <x v="65"/>
    <x v="65"/>
    <s v="TILLAYA"/>
    <s v="IND0000456"/>
    <n v="4"/>
    <n v="25.659199999999998"/>
    <n v="91.900400000000005"/>
    <x v="0"/>
    <m/>
    <m/>
    <m/>
    <x v="33"/>
    <m/>
    <s v="Central Electricity Authority"/>
    <s v="http://www.cea.nic.in/"/>
    <s v="Central Electricity Authority"/>
    <n v="2016"/>
    <m/>
    <m/>
    <m/>
    <m/>
    <n v="14.593325900484601"/>
  </r>
  <r>
    <x v="65"/>
    <x v="65"/>
    <s v="TIRORA TPP"/>
    <s v="IND0000457"/>
    <n v="3300"/>
    <n v="26.006900000000002"/>
    <n v="91.811400000000006"/>
    <x v="6"/>
    <s v="Oil"/>
    <m/>
    <m/>
    <x v="12"/>
    <m/>
    <s v="Central Electricity Authority"/>
    <s v="http://www.cea.nic.in/"/>
    <s v="Central Electricity Authority"/>
    <n v="2016"/>
    <m/>
    <m/>
    <m/>
    <n v="15501"/>
    <n v="20767.34684948"/>
  </r>
  <r>
    <x v="65"/>
    <x v="65"/>
    <s v="TITAGARH"/>
    <s v="IND0000458"/>
    <n v="240"/>
    <n v="25.9131"/>
    <n v="81.327399999999997"/>
    <x v="6"/>
    <s v="Oil"/>
    <m/>
    <m/>
    <x v="57"/>
    <m/>
    <s v="Central Electricity Authority"/>
    <s v="http://www.cea.nic.in/"/>
    <s v="Central Electricity Authority"/>
    <n v="2016"/>
    <m/>
    <m/>
    <m/>
    <n v="1542.27"/>
    <n v="1510.352498144"/>
  </r>
  <r>
    <x v="65"/>
    <x v="65"/>
    <s v="TORANGALLU EXT"/>
    <s v="IND0000459"/>
    <n v="600"/>
    <n v="19.4269"/>
    <n v="82.859399999999994"/>
    <x v="6"/>
    <s v="Oil"/>
    <m/>
    <m/>
    <x v="11"/>
    <m/>
    <s v="Central Electricity Authority"/>
    <s v="http://www.cea.nic.in/"/>
    <s v="Central Electricity Authority"/>
    <n v="2016"/>
    <m/>
    <m/>
    <m/>
    <n v="4735.13"/>
    <n v="3775.8812453599999"/>
  </r>
  <r>
    <x v="65"/>
    <x v="65"/>
    <s v="TORANGALLU IMP"/>
    <s v="IND0000460"/>
    <n v="260"/>
    <n v="18.831499999999998"/>
    <n v="82.593400000000003"/>
    <x v="12"/>
    <s v="Coal"/>
    <s v="Oil"/>
    <m/>
    <x v="54"/>
    <m/>
    <s v="Central Electricity Authority"/>
    <s v="http://www.cea.nic.in/"/>
    <s v="Central Electricity Authority"/>
    <n v="2016"/>
    <m/>
    <m/>
    <m/>
    <n v="2074.31"/>
    <n v="0"/>
  </r>
  <r>
    <x v="65"/>
    <x v="65"/>
    <s v="TORR POWER SAB."/>
    <s v="IND0000461"/>
    <n v="422"/>
    <n v="18.031300000000002"/>
    <n v="82.017899999999997"/>
    <x v="6"/>
    <s v="Oil"/>
    <m/>
    <m/>
    <x v="3"/>
    <m/>
    <s v="Central Electricity Authority"/>
    <s v="http://www.cea.nic.in/"/>
    <s v="Central Electricity Authority"/>
    <n v="2016"/>
    <m/>
    <m/>
    <m/>
    <n v="2720"/>
    <n v="2655.7031425698701"/>
  </r>
  <r>
    <x v="65"/>
    <x v="65"/>
    <s v="TROMBAY"/>
    <s v="IND0000462"/>
    <n v="500"/>
    <n v="34.198"/>
    <n v="75.124499999999998"/>
    <x v="3"/>
    <s v="Gas"/>
    <m/>
    <m/>
    <x v="34"/>
    <m/>
    <s v="Central Electricity Authority"/>
    <s v="http://www.cea.nic.in/"/>
    <s v="Central Electricity Authority"/>
    <n v="2016"/>
    <m/>
    <m/>
    <m/>
    <n v="770.18"/>
    <n v="3282.7099424339699"/>
  </r>
  <r>
    <x v="65"/>
    <x v="65"/>
    <s v="TROMBAY GT"/>
    <s v="IND0000463"/>
    <n v="180"/>
    <n v="18.88"/>
    <n v="72.971500000000006"/>
    <x v="1"/>
    <m/>
    <m/>
    <m/>
    <x v="95"/>
    <m/>
    <s v="Central Electricity Authority"/>
    <s v="http://www.cea.nic.in/"/>
    <s v="Central Electricity Authority"/>
    <n v="2016"/>
    <m/>
    <m/>
    <m/>
    <n v="1119.27"/>
    <n v="624.20787289000498"/>
  </r>
  <r>
    <x v="65"/>
    <x v="65"/>
    <s v="TROMBAY WORKS"/>
    <s v="WRI1019991"/>
    <n v="18"/>
    <n v="19.0366"/>
    <n v="72.889200000000002"/>
    <x v="1"/>
    <m/>
    <m/>
    <m/>
    <x v="0"/>
    <s v="Rashtriya &amp; fert"/>
    <s v="Rashtriya &amp; fert"/>
    <s v="http://documents.worldbank.org/curated/en/442061468041961880/pdf/multi-page.pdf"/>
    <s v="WRI"/>
    <m/>
    <m/>
    <m/>
    <m/>
    <m/>
    <n v="62.420787289000501"/>
  </r>
  <r>
    <x v="65"/>
    <x v="65"/>
    <s v="TROMBAY_Coal"/>
    <s v="IND0000464"/>
    <n v="750"/>
    <n v="34.144199999999998"/>
    <n v="74.185699999999997"/>
    <x v="6"/>
    <s v="Oil"/>
    <m/>
    <m/>
    <x v="91"/>
    <m/>
    <s v="Central Electricity Authority"/>
    <s v="http://www.cea.nic.in/"/>
    <s v="Central Electricity Authority"/>
    <n v="2016"/>
    <m/>
    <m/>
    <m/>
    <n v="3797"/>
    <n v="4719.8515567000004"/>
  </r>
  <r>
    <x v="65"/>
    <x v="65"/>
    <s v="TROMBAY_Oil"/>
    <s v="IND0000465"/>
    <n v="150"/>
    <n v="34.092100000000002"/>
    <n v="74.031800000000004"/>
    <x v="3"/>
    <s v="Gas"/>
    <m/>
    <m/>
    <x v="1"/>
    <m/>
    <s v="Central Electricity Authority"/>
    <s v="http://www.cea.nic.in/"/>
    <s v="Central Electricity Authority"/>
    <n v="2016"/>
    <m/>
    <m/>
    <m/>
    <n v="0"/>
    <n v="984.81298273019104"/>
  </r>
  <r>
    <x v="65"/>
    <x v="65"/>
    <s v="TUNGABHADRA SUGAR"/>
    <s v="WRI1019935"/>
    <n v="28"/>
    <n v="15.6609"/>
    <n v="76.875600000000006"/>
    <x v="9"/>
    <m/>
    <m/>
    <m/>
    <x v="0"/>
    <s v="Nsl Sugars ltd"/>
    <s v="Nsl Sugars ltd"/>
    <s v="http://www.nslsugars.com/"/>
    <s v="WRI"/>
    <m/>
    <m/>
    <m/>
    <m/>
    <m/>
    <n v="667.24876901301695"/>
  </r>
  <r>
    <x v="65"/>
    <x v="65"/>
    <s v="TUTICORIN JV"/>
    <s v="IND0000468"/>
    <n v="1000"/>
    <n v="21.23"/>
    <n v="72.873000000000005"/>
    <x v="6"/>
    <s v="Oil"/>
    <m/>
    <m/>
    <x v="13"/>
    <m/>
    <s v="Central Electricity Authority"/>
    <s v="http://www.cea.nic.in/"/>
    <s v="Central Electricity Authority"/>
    <n v="2016"/>
    <m/>
    <m/>
    <m/>
    <n v="6.3486500000000001"/>
    <n v="6293.1354089333399"/>
  </r>
  <r>
    <x v="65"/>
    <x v="65"/>
    <s v="TUTICORIN- IND BARATH"/>
    <s v="IND0000467"/>
    <n v="300"/>
    <n v="21.2285"/>
    <n v="72.870500000000007"/>
    <x v="6"/>
    <s v="Oil"/>
    <m/>
    <m/>
    <x v="12"/>
    <m/>
    <s v="Central Electricity Authority"/>
    <s v="http://www.cea.nic.in/"/>
    <s v="Central Electricity Authority"/>
    <n v="2016"/>
    <m/>
    <m/>
    <m/>
    <n v="1262.5999999999999"/>
    <n v="1887.9406226799999"/>
  </r>
  <r>
    <x v="65"/>
    <x v="65"/>
    <s v="TVS Kunnur Wind Farm"/>
    <s v="WRI1026758"/>
    <n v="9.35"/>
    <n v="9.9437999999999995"/>
    <n v="77.5077"/>
    <x v="4"/>
    <m/>
    <m/>
    <m/>
    <x v="0"/>
    <s v="TVS Energy limited"/>
    <s v="CDM"/>
    <s v="https://cdm.unfccc.int/Projects/DB/BVQI1331114727.08/view"/>
    <s v="WRI"/>
    <m/>
    <m/>
    <m/>
    <m/>
    <m/>
    <n v="95.252251758222101"/>
  </r>
  <r>
    <x v="65"/>
    <x v="65"/>
    <s v="TVS Tirunelveli Wind Farm"/>
    <s v="WRI1026774"/>
    <n v="14.4"/>
    <n v="8.9164999999999992"/>
    <n v="77.659000000000006"/>
    <x v="4"/>
    <m/>
    <m/>
    <m/>
    <x v="0"/>
    <s v="TVS Energy Limited"/>
    <s v="CDM"/>
    <s v="https://cdm.unfccc.int/Projects/DB/BVQI1336676184.92/view"/>
    <s v="WRI"/>
    <m/>
    <m/>
    <m/>
    <m/>
    <m/>
    <n v="146.69865511426701"/>
  </r>
  <r>
    <x v="65"/>
    <x v="65"/>
    <s v="TVS Virali Wind Farm"/>
    <s v="WRI1026767"/>
    <n v="25.5"/>
    <n v="17.501000000000001"/>
    <n v="74.700100000000006"/>
    <x v="4"/>
    <m/>
    <m/>
    <m/>
    <x v="0"/>
    <s v="TVS Energy Limited"/>
    <s v="CDM"/>
    <s v="https://cdm.unfccc.int/Projects/DB/DNV-CUK1354626555.71/view"/>
    <s v="WRI"/>
    <m/>
    <m/>
    <m/>
    <m/>
    <m/>
    <n v="259.77886843151498"/>
  </r>
  <r>
    <x v="65"/>
    <x v="65"/>
    <s v="Tadas wind farm"/>
    <s v="WRI1026660"/>
    <n v="100"/>
    <n v="15.1069"/>
    <n v="75.1661"/>
    <x v="4"/>
    <m/>
    <m/>
    <m/>
    <x v="0"/>
    <s v="Tadas Wind Energy Private Limited"/>
    <s v="CDM"/>
    <s v="https://cdm.unfccc.int/Projects/DB/RINA1356126148.87/view"/>
    <s v="WRI"/>
    <m/>
    <m/>
    <m/>
    <m/>
    <m/>
    <n v="1018.74066051574"/>
  </r>
  <r>
    <x v="65"/>
    <x v="65"/>
    <s v="Talcher Kaniha Solar Power Plant"/>
    <s v="WRI1026215"/>
    <n v="10"/>
    <n v="21.086600000000001"/>
    <n v="85.098699999999994"/>
    <x v="7"/>
    <m/>
    <m/>
    <m/>
    <x v="0"/>
    <s v="National Thermal Power Corporation (NTPC)"/>
    <s v="National Thermal Power Corporation (NTPC)"/>
    <s v="http://www.ntpc.co.in"/>
    <s v="Industry About"/>
    <m/>
    <m/>
    <m/>
    <m/>
    <m/>
    <n v="19.4069974303222"/>
  </r>
  <r>
    <x v="65"/>
    <x v="65"/>
    <s v="Tata Power Gadag Plains Wind Farm"/>
    <s v="WRI1026787"/>
    <n v="50.4"/>
    <n v="15.3302"/>
    <n v="75.576700000000002"/>
    <x v="4"/>
    <m/>
    <m/>
    <m/>
    <x v="0"/>
    <s v="Tata Power"/>
    <s v="CDM"/>
    <s v="https://cdm.unfccc.int/Projects/DB/RWTUV1352368180.64/view"/>
    <s v="WRI"/>
    <m/>
    <m/>
    <m/>
    <m/>
    <m/>
    <n v="513.445292899935"/>
  </r>
  <r>
    <x v="65"/>
    <x v="65"/>
    <s v="Tata Wind Farm"/>
    <s v="WRI1026078"/>
    <n v="50.4"/>
    <n v="19.175699999999999"/>
    <n v="74.844099999999997"/>
    <x v="4"/>
    <m/>
    <m/>
    <m/>
    <x v="0"/>
    <m/>
    <s v="CDM"/>
    <s v="https://cdm.unfccc.int/filestorage/i/o/Z9N7VXYJ5LIE8WRQM1SB3H4FDA6U2K.pdf/PDD%20with%20revised%20MP%20(ver%2010.0)(Clean%20mode).pdf?t=Qmt8b2picnBrfDBPz_lFTjdrigpAyplKqoQb"/>
    <s v="WRI"/>
    <m/>
    <m/>
    <m/>
    <m/>
    <m/>
    <n v="513.445292899935"/>
  </r>
  <r>
    <x v="65"/>
    <x v="65"/>
    <s v="Teona Pujarian Solar Power Plant"/>
    <s v="WRI1026217"/>
    <n v="22"/>
    <n v="27.413699999999999"/>
    <n v="72.157700000000006"/>
    <x v="7"/>
    <m/>
    <m/>
    <m/>
    <x v="0"/>
    <s v="Welspun Solar Punjab Private Limited"/>
    <s v="Welspun Solar Punjab Private Limited"/>
    <s v="http://www.welspunrenewables.com"/>
    <s v="Industry About"/>
    <m/>
    <m/>
    <m/>
    <m/>
    <m/>
    <n v="42.695394346708802"/>
  </r>
  <r>
    <x v="65"/>
    <x v="65"/>
    <s v="Theni Wind Farm"/>
    <s v="WRI1026654"/>
    <n v="24"/>
    <n v="9.9620999999999995"/>
    <n v="77.370900000000006"/>
    <x v="4"/>
    <m/>
    <m/>
    <m/>
    <x v="0"/>
    <s v="Green Infra Wind Power Projects Limited"/>
    <s v="CDM"/>
    <s v="https://cdm.unfccc.int/Projects/DB/SGS-UKL1374760004.52/view"/>
    <s v="WRI"/>
    <m/>
    <m/>
    <m/>
    <m/>
    <m/>
    <n v="244.497758523778"/>
  </r>
  <r>
    <x v="65"/>
    <x v="65"/>
    <s v="Thimmapuram Wind Farm"/>
    <s v="WRI1026659"/>
    <n v="200"/>
    <n v="14.705299999999999"/>
    <n v="77.335499999999996"/>
    <x v="4"/>
    <m/>
    <m/>
    <m/>
    <x v="0"/>
    <s v="Rayala Wind Power Company Private Limited"/>
    <s v="CDM"/>
    <s v="https://cdm.unfccc.int/Projects/DB/DNV-CUK1351859167.83/view"/>
    <s v="WRI"/>
    <m/>
    <m/>
    <m/>
    <m/>
    <m/>
    <n v="2037.4813210314901"/>
  </r>
  <r>
    <x v="65"/>
    <x v="65"/>
    <s v="Tinwari - MB Solar Power Plant"/>
    <s v="WRI1026218"/>
    <n v="5"/>
    <n v="26.5182"/>
    <n v="72.8536"/>
    <x v="7"/>
    <m/>
    <m/>
    <m/>
    <x v="0"/>
    <s v="Moser Baer Solar Limited (MBSL)"/>
    <s v="Moser Baer Solar Limited (MBSL)"/>
    <s v="http://www.moserbaersolar.com"/>
    <s v="Industry About"/>
    <m/>
    <m/>
    <m/>
    <m/>
    <m/>
    <n v="9.7034987151610999"/>
  </r>
  <r>
    <x v="65"/>
    <x v="65"/>
    <s v="Tiruppur"/>
    <s v="WRI1026098"/>
    <n v="1.5"/>
    <n v="10.8139"/>
    <n v="77.378500000000003"/>
    <x v="4"/>
    <m/>
    <m/>
    <m/>
    <x v="0"/>
    <m/>
    <s v="CDM"/>
    <s v="https://cdm.unfccc.int/Projects/DB/PJR%20CDM1355461708.47/view"/>
    <s v="WRI"/>
    <m/>
    <m/>
    <m/>
    <m/>
    <m/>
    <n v="15.2811099077361"/>
  </r>
  <r>
    <x v="65"/>
    <x v="65"/>
    <s v="Tiruppur 2"/>
    <s v="WRI1026097"/>
    <n v="1.5"/>
    <n v="10.79"/>
    <n v="77.33"/>
    <x v="4"/>
    <m/>
    <m/>
    <m/>
    <x v="0"/>
    <m/>
    <s v="CDM"/>
    <s v="https://cdm.unfccc.int/Projects/DB/PJR%20CDM1355461708.47/view"/>
    <s v="WRI"/>
    <m/>
    <m/>
    <m/>
    <m/>
    <m/>
    <n v="15.2811099077361"/>
  </r>
  <r>
    <x v="65"/>
    <x v="65"/>
    <s v="Torrent Gujurat Wind Farm"/>
    <s v="WRI1026765"/>
    <n v="49.6"/>
    <n v="22.103999999999999"/>
    <n v="69.832300000000004"/>
    <x v="4"/>
    <m/>
    <m/>
    <m/>
    <x v="0"/>
    <s v="Torrent Power Limited"/>
    <s v="CDM"/>
    <s v="https://cdm.unfccc.int/Projects/DB/SGS-UKL1353506542.98/view"/>
    <s v="WRI"/>
    <m/>
    <m/>
    <m/>
    <m/>
    <m/>
    <n v="505.29536761580903"/>
  </r>
  <r>
    <x v="65"/>
    <x v="65"/>
    <s v="U.B.D.C. ST.-I&amp; II"/>
    <s v="IND0000469"/>
    <n v="91.35"/>
    <n v="27.345500000000001"/>
    <n v="82.316599999999994"/>
    <x v="0"/>
    <m/>
    <m/>
    <m/>
    <x v="21"/>
    <m/>
    <s v="Central Electricity Authority"/>
    <s v="http://www.cea.nic.in/"/>
    <s v="Central Electricity Authority"/>
    <n v="2016"/>
    <m/>
    <m/>
    <m/>
    <n v="381.958609999999"/>
    <n v="333.27508025231703"/>
  </r>
  <r>
    <x v="65"/>
    <x v="65"/>
    <s v="UCHPINDA TPP"/>
    <s v="IND0000471"/>
    <n v="720"/>
    <n v="19.767399999999999"/>
    <n v="73.501999999999995"/>
    <x v="6"/>
    <s v="Oil"/>
    <m/>
    <m/>
    <x v="13"/>
    <m/>
    <s v="Central Electricity Authority"/>
    <s v="http://www.cea.nic.in/"/>
    <s v="Central Electricity Authority"/>
    <n v="2016"/>
    <m/>
    <m/>
    <m/>
    <m/>
    <n v="4531.0574944319997"/>
  </r>
  <r>
    <x v="65"/>
    <x v="65"/>
    <s v="UDUPI TPP"/>
    <s v="IND0000472"/>
    <n v="1200"/>
    <n v="9.3278999999999996"/>
    <n v="78.921499999999995"/>
    <x v="6"/>
    <s v="Oil"/>
    <m/>
    <m/>
    <x v="8"/>
    <m/>
    <s v="Central Electricity Authority"/>
    <s v="http://www.cea.nic.in/"/>
    <s v="Central Electricity Authority"/>
    <n v="2016"/>
    <m/>
    <m/>
    <m/>
    <n v="6020.85"/>
    <n v="7551.7624907200097"/>
  </r>
  <r>
    <x v="65"/>
    <x v="65"/>
    <s v="UJJAINI"/>
    <s v="IND0000473"/>
    <n v="12"/>
    <n v="13.2371"/>
    <n v="80.302300000000002"/>
    <x v="0"/>
    <m/>
    <m/>
    <m/>
    <x v="85"/>
    <m/>
    <s v="Central Electricity Authority"/>
    <s v="http://www.cea.nic.in/"/>
    <s v="Central Electricity Authority"/>
    <n v="2016"/>
    <m/>
    <m/>
    <m/>
    <m/>
    <n v="43.779977701453902"/>
  </r>
  <r>
    <x v="65"/>
    <x v="65"/>
    <s v="UKAI LBC"/>
    <s v="IND0000474"/>
    <n v="5"/>
    <n v="9.3483999999999998"/>
    <n v="78.923500000000004"/>
    <x v="0"/>
    <m/>
    <m/>
    <m/>
    <x v="25"/>
    <m/>
    <s v="Central Electricity Authority"/>
    <s v="http://www.cea.nic.in/"/>
    <s v="Central Electricity Authority"/>
    <n v="2016"/>
    <m/>
    <m/>
    <m/>
    <m/>
    <n v="18.241657375605701"/>
  </r>
  <r>
    <x v="65"/>
    <x v="65"/>
    <s v="UKAI_Coal"/>
    <s v="IND0000475"/>
    <n v="1350"/>
    <n v="13.6576"/>
    <n v="74.948400000000007"/>
    <x v="6"/>
    <s v="Oil"/>
    <m/>
    <m/>
    <x v="79"/>
    <m/>
    <s v="Central Electricity Authority"/>
    <s v="http://www.cea.nic.in/"/>
    <s v="Central Electricity Authority"/>
    <n v="2016"/>
    <m/>
    <m/>
    <m/>
    <n v="6105.9160000000002"/>
    <n v="8495.7328020600107"/>
  </r>
  <r>
    <x v="65"/>
    <x v="65"/>
    <s v="UKAI_Hydro"/>
    <s v="IND0000476"/>
    <n v="300"/>
    <n v="23.135899999999999"/>
    <n v="72.456999999999994"/>
    <x v="0"/>
    <m/>
    <m/>
    <m/>
    <x v="16"/>
    <m/>
    <s v="Central Electricity Authority"/>
    <s v="http://www.cea.nic.in/"/>
    <s v="Central Electricity Authority"/>
    <n v="2016"/>
    <m/>
    <m/>
    <m/>
    <n v="687.17684999999994"/>
    <n v="1094.49944253634"/>
  </r>
  <r>
    <x v="65"/>
    <x v="65"/>
    <s v="UMIAM I II &amp;IV"/>
    <s v="IND0000477"/>
    <n v="114"/>
    <n v="16.9238"/>
    <n v="81.814099999999996"/>
    <x v="0"/>
    <m/>
    <m/>
    <m/>
    <x v="9"/>
    <m/>
    <s v="Central Electricity Authority"/>
    <s v="http://www.cea.nic.in/"/>
    <s v="Central Electricity Authority"/>
    <n v="2016"/>
    <m/>
    <m/>
    <m/>
    <n v="251.94395"/>
    <n v="415.90978816381198"/>
  </r>
  <r>
    <x v="65"/>
    <x v="65"/>
    <s v="UMTRU"/>
    <s v="IND0000478"/>
    <n v="11.2"/>
    <n v="16.598400000000002"/>
    <n v="80.537000000000006"/>
    <x v="0"/>
    <m/>
    <m/>
    <m/>
    <x v="56"/>
    <m/>
    <s v="Central Electricity Authority"/>
    <s v="http://www.cea.nic.in/"/>
    <s v="Central Electricity Authority"/>
    <n v="2016"/>
    <m/>
    <m/>
    <m/>
    <m/>
    <n v="40.861312521356901"/>
  </r>
  <r>
    <x v="65"/>
    <x v="65"/>
    <s v="UNCHAHAR"/>
    <s v="IND0000479"/>
    <n v="1050"/>
    <n v="16.597300000000001"/>
    <n v="80.538200000000003"/>
    <x v="6"/>
    <s v="Oil"/>
    <m/>
    <m/>
    <x v="32"/>
    <m/>
    <s v="Central Electricity Authority"/>
    <s v="http://www.cea.nic.in/"/>
    <s v="Central Electricity Authority"/>
    <n v="2016"/>
    <m/>
    <m/>
    <m/>
    <n v="6925"/>
    <n v="6607.7921793800097"/>
  </r>
  <r>
    <x v="65"/>
    <x v="65"/>
    <s v="UNO SUGEN"/>
    <s v="IND0000480"/>
    <n v="382.5"/>
    <n v="16.933499999999999"/>
    <n v="81.724299999999999"/>
    <x v="1"/>
    <m/>
    <m/>
    <m/>
    <x v="72"/>
    <m/>
    <s v="Central Electricity Authority"/>
    <s v="http://www.cea.nic.in/"/>
    <s v="Central Electricity Authority"/>
    <n v="2016"/>
    <m/>
    <m/>
    <m/>
    <m/>
    <n v="1326.4417298912599"/>
  </r>
  <r>
    <x v="65"/>
    <x v="65"/>
    <s v="UPL Dharapuram Wind Farm"/>
    <s v="WRI1026759"/>
    <n v="1.7"/>
    <n v="10.837999999999999"/>
    <n v="77.512299999999996"/>
    <x v="4"/>
    <m/>
    <m/>
    <m/>
    <x v="0"/>
    <s v="UPL"/>
    <s v="CDM"/>
    <s v="https://cdm.unfccc.int/Projects/DB/RWTUV1351718801.6/view"/>
    <s v="WRI"/>
    <m/>
    <m/>
    <m/>
    <m/>
    <m/>
    <n v="17.318591228767598"/>
  </r>
  <r>
    <x v="65"/>
    <x v="65"/>
    <s v="UPPAR INDRAVATI"/>
    <s v="IND0000481"/>
    <n v="600"/>
    <n v="24.098299999999998"/>
    <n v="82.671899999999994"/>
    <x v="0"/>
    <m/>
    <m/>
    <m/>
    <x v="54"/>
    <m/>
    <s v="Central Electricity Authority"/>
    <s v="http://www.cea.nic.in/"/>
    <s v="Central Electricity Authority"/>
    <n v="2016"/>
    <m/>
    <m/>
    <m/>
    <n v="2682.94785"/>
    <n v="2188.99888507269"/>
  </r>
  <r>
    <x v="65"/>
    <x v="65"/>
    <s v="UPPER SILERU I&amp;II"/>
    <s v="IND0000483"/>
    <n v="240"/>
    <n v="30.5669"/>
    <n v="79.546800000000005"/>
    <x v="0"/>
    <m/>
    <m/>
    <m/>
    <x v="21"/>
    <m/>
    <s v="Central Electricity Authority"/>
    <s v="http://www.cea.nic.in/"/>
    <s v="Central Electricity Authority"/>
    <n v="2016"/>
    <m/>
    <m/>
    <m/>
    <n v="519.85765000000004"/>
    <n v="875.59955402907804"/>
  </r>
  <r>
    <x v="65"/>
    <x v="65"/>
    <s v="UPPER SINDH I&amp; II"/>
    <s v="IND0000484"/>
    <n v="127.6"/>
    <n v="22.872499999999999"/>
    <n v="73.358800000000002"/>
    <x v="0"/>
    <m/>
    <m/>
    <m/>
    <x v="32"/>
    <m/>
    <s v="Central Electricity Authority"/>
    <s v="http://www.cea.nic.in/"/>
    <s v="Central Electricity Authority"/>
    <n v="2016"/>
    <m/>
    <m/>
    <m/>
    <n v="301.80340000000001"/>
    <n v="465.52709622545899"/>
  </r>
  <r>
    <x v="65"/>
    <x v="65"/>
    <s v="URAN GT"/>
    <s v="IND0000485"/>
    <n v="672"/>
    <n v="20.272300000000001"/>
    <n v="78.979299999999995"/>
    <x v="1"/>
    <m/>
    <m/>
    <m/>
    <x v="14"/>
    <m/>
    <s v="Central Electricity Authority"/>
    <s v="http://www.cea.nic.in/"/>
    <s v="Central Electricity Authority"/>
    <n v="2016"/>
    <m/>
    <m/>
    <m/>
    <n v="3393.009"/>
    <n v="2330.3760587893498"/>
  </r>
  <r>
    <x v="65"/>
    <x v="65"/>
    <s v="URAN ONGC"/>
    <s v="WRI1019992"/>
    <n v="62.6"/>
    <n v="18.868099999999998"/>
    <n v="72.929299999999998"/>
    <x v="1"/>
    <m/>
    <m/>
    <m/>
    <x v="0"/>
    <s v="Ongc Gas corp"/>
    <s v="Ongc Gas corp"/>
    <s v="http://www.ongcindia.com/"/>
    <s v="WRI"/>
    <m/>
    <m/>
    <m/>
    <m/>
    <m/>
    <n v="217.08562690507901"/>
  </r>
  <r>
    <x v="65"/>
    <x v="65"/>
    <s v="URI -II"/>
    <s v="IND0000487"/>
    <n v="240"/>
    <n v="30.3033"/>
    <n v="77.568399999999997"/>
    <x v="0"/>
    <m/>
    <m/>
    <m/>
    <x v="12"/>
    <m/>
    <s v="Central Electricity Authority"/>
    <s v="http://www.cea.nic.in/"/>
    <s v="Central Electricity Authority"/>
    <n v="2016"/>
    <m/>
    <m/>
    <m/>
    <n v="1182.2391"/>
    <n v="875.59955402907804"/>
  </r>
  <r>
    <x v="65"/>
    <x v="65"/>
    <s v="URUMI"/>
    <s v="IND0000488"/>
    <n v="3.75"/>
    <n v="30.1081"/>
    <n v="77.325699999999998"/>
    <x v="0"/>
    <m/>
    <m/>
    <m/>
    <x v="101"/>
    <m/>
    <s v="Central Electricity Authority"/>
    <s v="http://www.cea.nic.in/"/>
    <s v="Central Electricity Authority"/>
    <n v="2016"/>
    <m/>
    <m/>
    <m/>
    <m/>
    <n v="13.6812430317043"/>
  </r>
  <r>
    <x v="65"/>
    <x v="65"/>
    <s v="UTRAN CCCP EXT"/>
    <s v="IND0000489"/>
    <n v="374.57100000000003"/>
    <n v="13.115600000000001"/>
    <n v="77.583799999999997"/>
    <x v="1"/>
    <m/>
    <m/>
    <m/>
    <x v="11"/>
    <m/>
    <s v="Central Electricity Authority"/>
    <s v="http://www.cea.nic.in/"/>
    <s v="Central Electricity Authority"/>
    <n v="2016"/>
    <m/>
    <m/>
    <m/>
    <n v="129.215"/>
    <n v="1298.9453730904499"/>
  </r>
  <r>
    <x v="65"/>
    <x v="65"/>
    <s v="Udumalpet Wind Farm"/>
    <s v="WRI1026066"/>
    <n v="25.7"/>
    <n v="10.6143"/>
    <n v="77.236999999999995"/>
    <x v="4"/>
    <m/>
    <m/>
    <m/>
    <x v="0"/>
    <m/>
    <s v="CDM"/>
    <s v="https://cdm.unfccc.int/Projects/DB/DNV-CUK1174563974.61/view"/>
    <s v="WRI"/>
    <m/>
    <m/>
    <m/>
    <m/>
    <m/>
    <n v="261.81634975254599"/>
  </r>
  <r>
    <x v="65"/>
    <x v="65"/>
    <s v="VARDHAM BUDNI"/>
    <s v="WRI1020010"/>
    <n v="25.8"/>
    <n v="22.780799999999999"/>
    <n v="77.651499999999999"/>
    <x v="6"/>
    <m/>
    <m/>
    <m/>
    <x v="0"/>
    <s v="Vardham Vardham group"/>
    <s v="Vardham Vardham group"/>
    <s v="https://www.vardhman.com/"/>
    <s v="WRI"/>
    <m/>
    <m/>
    <m/>
    <m/>
    <m/>
    <n v="162.36289355048001"/>
  </r>
  <r>
    <x v="65"/>
    <x v="65"/>
    <s v="VARDHAM SATLAPUR"/>
    <s v="WRI1020011"/>
    <n v="30.75"/>
    <n v="23.075199999999999"/>
    <n v="77.552599999999998"/>
    <x v="6"/>
    <m/>
    <m/>
    <m/>
    <x v="0"/>
    <s v="Vardham Vardham group"/>
    <s v="Vardham Vardham group"/>
    <s v="https://www.vardhman.com/"/>
    <s v="WRI"/>
    <m/>
    <m/>
    <m/>
    <m/>
    <m/>
    <n v="193.51391382470001"/>
  </r>
  <r>
    <x v="65"/>
    <x v="65"/>
    <s v="VASAVADATTA CEMENT"/>
    <s v="WRI1019936"/>
    <n v="50.7"/>
    <n v="17.160499999999999"/>
    <n v="77.293000000000006"/>
    <x v="6"/>
    <m/>
    <m/>
    <m/>
    <x v="0"/>
    <s v="Kesoram Industries ltd"/>
    <s v="Kesoram Industries ltd"/>
    <s v="https://www.kesocorp.com/"/>
    <s v="WRI"/>
    <m/>
    <m/>
    <m/>
    <m/>
    <m/>
    <n v="319.06196523291999"/>
  </r>
  <r>
    <x v="65"/>
    <x v="65"/>
    <s v="VENUNAGAR SUGAR"/>
    <s v="WRI1019993"/>
    <n v="19.8"/>
    <n v="17.738199999999999"/>
    <n v="75.321799999999996"/>
    <x v="9"/>
    <m/>
    <m/>
    <m/>
    <x v="0"/>
    <s v="Shri Ssk ltd"/>
    <s v="Shri Ssk ltd"/>
    <s v="http://viainfotech.biz/Biomass/theme5/document/green_market/REC-project-list.pdf"/>
    <s v="WRI"/>
    <m/>
    <m/>
    <m/>
    <m/>
    <m/>
    <n v="471.84020094491899"/>
  </r>
  <r>
    <x v="65"/>
    <x v="65"/>
    <s v="VIJAIPUR WORKS"/>
    <s v="WRI1020012"/>
    <n v="75"/>
    <n v="24.497800000000002"/>
    <n v="77.151300000000006"/>
    <x v="1"/>
    <m/>
    <m/>
    <m/>
    <x v="0"/>
    <s v="National Ltd nfl)"/>
    <s v="National Ltd nfl)"/>
    <s v="http://www.nationalfertilizers.com/"/>
    <s v="WRI"/>
    <m/>
    <m/>
    <m/>
    <m/>
    <m/>
    <n v="260.08661370416797"/>
  </r>
  <r>
    <x v="65"/>
    <x v="65"/>
    <s v="VIKRAM CEMENT"/>
    <s v="WRI1020013"/>
    <n v="46"/>
    <n v="24.575299999999999"/>
    <n v="74.801199999999994"/>
    <x v="6"/>
    <m/>
    <m/>
    <m/>
    <x v="0"/>
    <s v="Vikram Vikram cement"/>
    <s v="Vikram Vikram cement"/>
    <s v="http://www.adityabirla.com/about/Grey-cement"/>
    <s v="WRI"/>
    <m/>
    <m/>
    <m/>
    <m/>
    <m/>
    <n v="289.48422881093302"/>
  </r>
  <r>
    <x v="65"/>
    <x v="65"/>
    <s v="Vaayu Ashti Wind Farm"/>
    <s v="WRI1026665"/>
    <n v="50.4"/>
    <n v="19.108000000000001"/>
    <n v="74.988500000000002"/>
    <x v="4"/>
    <m/>
    <m/>
    <m/>
    <x v="0"/>
    <s v="Vaayu Renew"/>
    <s v="CDM"/>
    <s v="https://cdm.unfccc.int/Projects/DB/DNV-CUK1350385874.53/view"/>
    <s v="WRI"/>
    <m/>
    <m/>
    <m/>
    <m/>
    <m/>
    <n v="513.445292899935"/>
  </r>
  <r>
    <x v="65"/>
    <x v="65"/>
    <s v="Vastan Solar Power Plant"/>
    <s v="WRI1026219"/>
    <n v="5"/>
    <n v="21.4239"/>
    <n v="73.127300000000005"/>
    <x v="7"/>
    <m/>
    <m/>
    <m/>
    <x v="0"/>
    <s v="Gujarat Industries Power Company Limited (GIPCL)"/>
    <s v="Gujarat Industries Power Company Limited (GIPCL)"/>
    <s v="http://www.gipcl.com"/>
    <s v="Industry About"/>
    <m/>
    <m/>
    <m/>
    <m/>
    <m/>
    <n v="9.7034987151610999"/>
  </r>
  <r>
    <x v="65"/>
    <x v="65"/>
    <s v="WADI CEMENT PLANT"/>
    <s v="WRI1019937"/>
    <n v="75"/>
    <n v="17.055199999999999"/>
    <n v="76.977500000000006"/>
    <x v="6"/>
    <m/>
    <m/>
    <m/>
    <x v="0"/>
    <s v="Acc Acc ltd"/>
    <s v="Acc Acc ltd"/>
    <s v="http://www.acclimited.com/"/>
    <s v="WRI"/>
    <m/>
    <m/>
    <m/>
    <m/>
    <m/>
    <n v="471.98515566999998"/>
  </r>
  <r>
    <x v="65"/>
    <x v="65"/>
    <s v="WARDHA WORKS"/>
    <s v="WRI1019994"/>
    <n v="80"/>
    <n v="20.696400000000001"/>
    <n v="78.638499999999993"/>
    <x v="6"/>
    <m/>
    <m/>
    <m/>
    <x v="0"/>
    <s v="Lloyds Industries ltd"/>
    <s v="Lloyds Industries ltd"/>
    <s v="http://www.lloyds.in/"/>
    <s v="WRI"/>
    <m/>
    <m/>
    <m/>
    <m/>
    <m/>
    <n v="503.450832714667"/>
  </r>
  <r>
    <x v="65"/>
    <x v="65"/>
    <s v="Wadgam Solar Power Plant"/>
    <s v="WRI1026220"/>
    <n v="15"/>
    <n v="22.3172"/>
    <n v="72.439700000000002"/>
    <x v="7"/>
    <m/>
    <m/>
    <m/>
    <x v="0"/>
    <s v="ACME Cleantech Solutions Private Limited"/>
    <s v="ACME Cleantech Solutions Private Limited"/>
    <s v="http://www.acme.in"/>
    <s v="Industry About"/>
    <m/>
    <m/>
    <m/>
    <m/>
    <m/>
    <n v="29.1104961454833"/>
  </r>
  <r>
    <x v="65"/>
    <x v="65"/>
    <s v="Warora Solar Power Plant"/>
    <s v="WRI1026221"/>
    <n v="25"/>
    <n v="20.300999999999998"/>
    <n v="79.023700000000005"/>
    <x v="7"/>
    <m/>
    <m/>
    <m/>
    <x v="0"/>
    <s v="Videocon Industries Limited"/>
    <s v="Videocon Industries Limited"/>
    <s v="http://www.gmrgroup.in/energy-gmr-gujarat-solar-power-ltd.aspx"/>
    <s v="Industry About"/>
    <m/>
    <m/>
    <m/>
    <m/>
    <m/>
    <n v="48.517493575805503"/>
  </r>
  <r>
    <x v="65"/>
    <x v="65"/>
    <s v="Weizzmann Forex Idukki Wind Farm"/>
    <s v="WRI1026760"/>
    <n v="3.6"/>
    <n v="9.8880999999999997"/>
    <n v="77.221599999999995"/>
    <x v="4"/>
    <m/>
    <m/>
    <m/>
    <x v="0"/>
    <s v="Weizzmann Forex Limited"/>
    <s v="CDM"/>
    <s v="https://cdm.unfccc.int/Projects/DB/LRQA%20Ltd1323254431.52/view"/>
    <s v="WRI"/>
    <m/>
    <m/>
    <m/>
    <m/>
    <m/>
    <n v="36.674663778566803"/>
  </r>
  <r>
    <x v="65"/>
    <x v="65"/>
    <s v="Wind power project by Riddhi Siddhi Gluco Biols Limited (RSGBL)"/>
    <s v="WRI1026753"/>
    <n v="34.65"/>
    <n v="8.8709000000000007"/>
    <n v="77.446600000000004"/>
    <x v="4"/>
    <m/>
    <m/>
    <m/>
    <x v="0"/>
    <s v="Riddhi Siddhi Gluco Biols Limited"/>
    <s v="CDM"/>
    <s v="https://cdm.unfccc.int/Projects/DB/LRQA%20Ltd1356711565.56/view"/>
    <s v="WRI"/>
    <m/>
    <m/>
    <m/>
    <m/>
    <m/>
    <n v="352.99363886870498"/>
  </r>
  <r>
    <x v="65"/>
    <x v="65"/>
    <s v="Wind power project in Rajasthan"/>
    <s v="WRI1026769"/>
    <n v="42"/>
    <n v="27.171500000000002"/>
    <n v="70.687700000000007"/>
    <x v="4"/>
    <m/>
    <m/>
    <m/>
    <x v="0"/>
    <s v="Mytrah Energy (India) Limited"/>
    <s v="CDM"/>
    <s v="https://cdm.unfccc.int/Projects/DB/DNV-CUK1354785555.66/view"/>
    <s v="WRI"/>
    <m/>
    <m/>
    <m/>
    <m/>
    <m/>
    <n v="427.87107741661299"/>
  </r>
  <r>
    <x v="65"/>
    <x v="65"/>
    <s v="YASHWANTRAO MOHITE"/>
    <s v="WRI1019995"/>
    <n v="16"/>
    <n v="17.165299999999998"/>
    <n v="74.245599999999996"/>
    <x v="9"/>
    <m/>
    <m/>
    <m/>
    <x v="0"/>
    <s v="Yashwantrao Krishna ssk"/>
    <s v="Yashwantrao Krishna ssk"/>
    <s v="http://viainfotech.biz/Biomass/theme5/document/green_market/REC-project-list.pdf"/>
    <s v="WRI"/>
    <m/>
    <m/>
    <m/>
    <m/>
    <m/>
    <n v="381.28501086458101"/>
  </r>
  <r>
    <x v="65"/>
    <x v="65"/>
    <s v="Yelesandra Solar Power Plant"/>
    <s v="WRI1026222"/>
    <n v="3"/>
    <n v="12.8932"/>
    <n v="78.165400000000005"/>
    <x v="7"/>
    <m/>
    <m/>
    <m/>
    <x v="0"/>
    <s v="Karnataka Power Corporation Limited"/>
    <s v="Karnataka Power Corporation Limited"/>
    <s v="http://karnatakapower.com"/>
    <s v="Industry About"/>
    <m/>
    <m/>
    <m/>
    <m/>
    <m/>
    <n v="5.8220992290966596"/>
  </r>
  <r>
    <x v="65"/>
    <x v="65"/>
    <s v="Yelisirur wind power project"/>
    <s v="WRI1026776"/>
    <n v="25.5"/>
    <n v="15.2758"/>
    <n v="75.581100000000006"/>
    <x v="4"/>
    <m/>
    <m/>
    <m/>
    <x v="0"/>
    <m/>
    <s v="CDM"/>
    <s v="https://cdm.unfccc.int/Projects/DB/TUEV-RHEIN1351077305.18/view"/>
    <s v="WRI"/>
    <m/>
    <m/>
    <m/>
    <m/>
    <m/>
    <n v="259.77886843151498"/>
  </r>
  <r>
    <x v="65"/>
    <x v="65"/>
    <s v="ZAWAR MINES"/>
    <s v="WRI1019901"/>
    <n v="80"/>
    <n v="24.35"/>
    <n v="73.747699999999995"/>
    <x v="6"/>
    <m/>
    <m/>
    <m/>
    <x v="0"/>
    <s v="Hindustan Zinc ltd"/>
    <s v="Hindustan Zinc ltd"/>
    <s v="http://www.hzlindia.com/"/>
    <s v="WRI"/>
    <m/>
    <m/>
    <m/>
    <m/>
    <m/>
    <n v="503.450832714667"/>
  </r>
  <r>
    <x v="65"/>
    <x v="65"/>
    <s v="iEnergy Theni Wind Farm"/>
    <s v="WRI1026761"/>
    <n v="16.5"/>
    <n v="9.9344000000000001"/>
    <n v="77.476799999999997"/>
    <x v="4"/>
    <m/>
    <m/>
    <m/>
    <x v="0"/>
    <s v="iEnergy Wind Farms"/>
    <s v="CDM"/>
    <s v="https://cdm.unfccc.int/Projects/DB/RWTUV1345031355.85/view"/>
    <s v="WRI"/>
    <m/>
    <m/>
    <m/>
    <m/>
    <m/>
    <n v="168.09220898509699"/>
  </r>
  <r>
    <x v="66"/>
    <x v="66"/>
    <s v="Ampenan"/>
    <s v="WRI1000736"/>
    <n v="56.283999999999999"/>
    <n v="-8.5667000000000009"/>
    <n v="116.0667"/>
    <x v="3"/>
    <m/>
    <m/>
    <m/>
    <x v="0"/>
    <s v="PLN - West Nusa Tenggara Regional Unit/NTB"/>
    <s v="Indonesia Power Generation"/>
    <s v="https://repit.wordpress.com/"/>
    <s v="CARMA"/>
    <m/>
    <m/>
    <m/>
    <m/>
    <m/>
    <n v="2053.00043858035"/>
  </r>
  <r>
    <x v="66"/>
    <x v="66"/>
    <s v="Asahan I"/>
    <s v="WRI1000737"/>
    <n v="180"/>
    <n v="2.5112999999999999"/>
    <n v="99.259"/>
    <x v="0"/>
    <m/>
    <m/>
    <m/>
    <x v="0"/>
    <s v="PT Bajradaya Sentranusa (China Huadian Corporation 70% + PJB 26.5%+Nusa Konstruksi Engineering 3.5%)"/>
    <s v="Indonesia Power Generation"/>
    <s v="https://repit.wordpress.com/"/>
    <s v="WRI"/>
    <m/>
    <m/>
    <m/>
    <m/>
    <m/>
    <n v="598.00087376238901"/>
  </r>
  <r>
    <x v="66"/>
    <x v="66"/>
    <s v="Bakaru"/>
    <s v="WRI1000738"/>
    <n v="126"/>
    <n v="-3.1141000000000001"/>
    <n v="119.60420000000001"/>
    <x v="0"/>
    <m/>
    <m/>
    <m/>
    <x v="0"/>
    <s v="PLN-South&amp;South East Sulawesi Regional Unit"/>
    <s v="Indonesia Power Generation"/>
    <s v="https://repit.wordpress.com/"/>
    <s v="CARMA"/>
    <m/>
    <m/>
    <m/>
    <m/>
    <m/>
    <n v="418.60061163367197"/>
  </r>
  <r>
    <x v="66"/>
    <x v="66"/>
    <s v="Balambano"/>
    <s v="WRI1000739"/>
    <n v="130"/>
    <n v="-2.5213000000000001"/>
    <n v="121.357"/>
    <x v="0"/>
    <m/>
    <m/>
    <m/>
    <x v="0"/>
    <s v="PT. Inco"/>
    <s v="Indonesia Power Generation"/>
    <s v="https://repit.wordpress.com/"/>
    <s v="CARMA"/>
    <m/>
    <m/>
    <m/>
    <m/>
    <m/>
    <n v="431.88951993950297"/>
  </r>
  <r>
    <x v="66"/>
    <x v="66"/>
    <s v="Bengkok+Dago/saguling"/>
    <s v="WRI1000743"/>
    <n v="3.85"/>
    <n v="-6.6246999999999998"/>
    <n v="107.5564"/>
    <x v="0"/>
    <m/>
    <m/>
    <m/>
    <x v="0"/>
    <s v="PLN - PT. Indonesia Power"/>
    <s v="Indonesia Power Generation"/>
    <s v="https://repit.wordpress.com/"/>
    <s v="CARMA"/>
    <m/>
    <m/>
    <m/>
    <m/>
    <m/>
    <n v="12.790574244362199"/>
  </r>
  <r>
    <x v="66"/>
    <x v="66"/>
    <s v="Besai - Way Kanan"/>
    <s v="WRI1000744"/>
    <n v="92.8"/>
    <n v="-4.9821999999999997"/>
    <n v="104.8051"/>
    <x v="0"/>
    <m/>
    <m/>
    <m/>
    <x v="0"/>
    <s v="PLN-South Sumatera Generation Unit"/>
    <s v="Indonesia Power Generation"/>
    <s v="https://repit.wordpress.com/"/>
    <s v="WRI"/>
    <m/>
    <m/>
    <m/>
    <m/>
    <m/>
    <n v="308.30267269527599"/>
  </r>
  <r>
    <x v="66"/>
    <x v="66"/>
    <s v="Bili bili"/>
    <s v="WRI1000745"/>
    <n v="20.100000000000001"/>
    <n v="-5.2778999999999998"/>
    <n v="119.5817"/>
    <x v="0"/>
    <m/>
    <m/>
    <m/>
    <x v="0"/>
    <s v="PLN"/>
    <s v="Indonesia Power Generation"/>
    <s v="https://repit.wordpress.com/"/>
    <s v="WRI"/>
    <m/>
    <m/>
    <m/>
    <m/>
    <m/>
    <n v="66.776764236800105"/>
  </r>
  <r>
    <x v="66"/>
    <x v="66"/>
    <s v="Bitung - Menado"/>
    <s v="WRI1000746"/>
    <n v="56.62"/>
    <n v="1.4451000000000001"/>
    <n v="125.1824"/>
    <x v="3"/>
    <m/>
    <m/>
    <m/>
    <x v="0"/>
    <s v="PLN-Nth &amp; Ctrl Sulawesi &amp; Gorontalo Reg Unit"/>
    <s v="Indonesia Power Generation"/>
    <s v="https://repit.wordpress.com/"/>
    <s v="CARMA"/>
    <m/>
    <m/>
    <m/>
    <m/>
    <m/>
    <n v="2065.25628655425"/>
  </r>
  <r>
    <x v="66"/>
    <x v="66"/>
    <s v="Cikalong/saguling"/>
    <s v="WRI1000747"/>
    <n v="19.2"/>
    <n v="-6.9039000000000001"/>
    <n v="107.6186"/>
    <x v="0"/>
    <m/>
    <m/>
    <m/>
    <x v="0"/>
    <s v="PLN - PT. Indonesia Power"/>
    <s v="Indonesia Power Generation"/>
    <s v="https://repit.wordpress.com/"/>
    <s v="CARMA"/>
    <m/>
    <m/>
    <m/>
    <m/>
    <m/>
    <n v="63.786759867988103"/>
  </r>
  <r>
    <x v="66"/>
    <x v="66"/>
    <s v="CirataI &amp; II"/>
    <s v="WRI1000748"/>
    <n v="1008"/>
    <n v="-6.7004000000000001"/>
    <n v="107.36709999999999"/>
    <x v="0"/>
    <m/>
    <m/>
    <m/>
    <x v="0"/>
    <s v="PLN - Java Bali Generation Unit / PT. PJB"/>
    <s v="Indonesia Power Generation"/>
    <s v="https://repit.wordpress.com/"/>
    <s v="WRI"/>
    <m/>
    <m/>
    <m/>
    <m/>
    <m/>
    <n v="3348.8048930693699"/>
  </r>
  <r>
    <x v="66"/>
    <x v="66"/>
    <s v="Darajat 1"/>
    <s v="WRI1000750"/>
    <n v="55"/>
    <n v="-7.2172999999999998"/>
    <n v="107.7394"/>
    <x v="11"/>
    <m/>
    <m/>
    <m/>
    <x v="0"/>
    <s v="PLN â€“ Indonesia Power"/>
    <s v="Indonesia Power Generation"/>
    <s v="https://repit.wordpress.com/"/>
    <s v="WRI"/>
    <m/>
    <m/>
    <m/>
    <m/>
    <m/>
    <n v="411.39344262294998"/>
  </r>
  <r>
    <x v="66"/>
    <x v="66"/>
    <s v="Darajat 2  3"/>
    <s v="WRI1000751"/>
    <n v="215"/>
    <n v="-7.2172999999999998"/>
    <n v="107.7394"/>
    <x v="11"/>
    <m/>
    <m/>
    <m/>
    <x v="0"/>
    <s v="PT. Chevron Geothermal Darajat  Ltd"/>
    <s v="Indonesia Power Generation"/>
    <s v="https://repit.wordpress.com/"/>
    <s v="WRI"/>
    <m/>
    <m/>
    <m/>
    <m/>
    <m/>
    <n v="1608.17436661698"/>
  </r>
  <r>
    <x v="66"/>
    <x v="66"/>
    <s v="Dieng"/>
    <s v="WRI1000752"/>
    <n v="60"/>
    <n v="-7.2061000000000002"/>
    <n v="109.9119"/>
    <x v="11"/>
    <m/>
    <m/>
    <m/>
    <x v="0"/>
    <s v="PT. Geo Dipa Energy"/>
    <s v="Indonesia Power Generation"/>
    <s v="https://repit.wordpress.com/"/>
    <s v="CARMA"/>
    <m/>
    <m/>
    <m/>
    <m/>
    <m/>
    <n v="448.792846497764"/>
  </r>
  <r>
    <x v="66"/>
    <x v="66"/>
    <s v="Giringan - Pamekasan"/>
    <s v="WRI1000755"/>
    <n v="3.2"/>
    <n v="-7.7201000000000004"/>
    <n v="111.67149999999999"/>
    <x v="0"/>
    <m/>
    <m/>
    <m/>
    <x v="0"/>
    <s v="PLN - Java Bali Generation Unit / PT. PJB"/>
    <s v="Indonesia Power Generation"/>
    <s v="https://repit.wordpress.com/"/>
    <s v="CARMA"/>
    <m/>
    <m/>
    <m/>
    <m/>
    <m/>
    <n v="10.631126644664599"/>
  </r>
  <r>
    <x v="66"/>
    <x v="66"/>
    <s v="Golang - Pamekasan"/>
    <s v="WRI1000756"/>
    <n v="2.7"/>
    <n v="-8.1408000000000005"/>
    <n v="111.1317"/>
    <x v="0"/>
    <m/>
    <m/>
    <m/>
    <x v="0"/>
    <s v="PLN - Java Bali Generation Unit / PT. PJB"/>
    <s v="Indonesia Power Generation"/>
    <s v="https://repit.wordpress.com/"/>
    <s v="CARMA"/>
    <m/>
    <m/>
    <m/>
    <m/>
    <m/>
    <n v="8.9700131064358395"/>
  </r>
  <r>
    <x v="66"/>
    <x v="66"/>
    <s v="Gunung Malang"/>
    <s v="WRI1000758"/>
    <n v="25.536000000000001"/>
    <n v="-6.7408999999999999"/>
    <n v="106.673"/>
    <x v="3"/>
    <m/>
    <m/>
    <m/>
    <x v="0"/>
    <s v="PLN-East Kalimantan Regional Unit"/>
    <s v="Indonesia Power Generation"/>
    <s v="https://repit.wordpress.com/"/>
    <s v="WRI"/>
    <m/>
    <m/>
    <m/>
    <m/>
    <m/>
    <n v="931.44444601641703"/>
  </r>
  <r>
    <x v="66"/>
    <x v="66"/>
    <s v="Gunung Salak"/>
    <s v="WRI1000759"/>
    <n v="375"/>
    <n v="-6.7416"/>
    <n v="106.648"/>
    <x v="11"/>
    <m/>
    <m/>
    <m/>
    <x v="0"/>
    <s v="PT. Chevron Geothermal Salak  Ltd"/>
    <s v="Indonesia Power Generation"/>
    <s v="https://repit.wordpress.com/"/>
    <s v="WRI"/>
    <m/>
    <m/>
    <m/>
    <m/>
    <m/>
    <n v="2804.9552906110198"/>
  </r>
  <r>
    <x v="66"/>
    <x v="66"/>
    <s v="Jatiluhur"/>
    <s v="WRI1000762"/>
    <n v="186"/>
    <n v="-6.5229999999999997"/>
    <n v="107.389"/>
    <x v="0"/>
    <m/>
    <m/>
    <m/>
    <x v="0"/>
    <s v="Perum Jasa Tirta II"/>
    <s v="Indonesia Power Generation"/>
    <s v="https://repit.wordpress.com/"/>
    <s v="GEODB"/>
    <m/>
    <m/>
    <m/>
    <m/>
    <m/>
    <n v="617.93423622113505"/>
  </r>
  <r>
    <x v="66"/>
    <x v="66"/>
    <s v="Kamojang 1  2  3"/>
    <s v="WRI1000764"/>
    <n v="140"/>
    <n v="-6.4238999999999997"/>
    <n v="107.45529999999999"/>
    <x v="11"/>
    <m/>
    <m/>
    <m/>
    <x v="0"/>
    <s v="PLN â€“ Indonesia Power"/>
    <s v="Indonesia Power Generation"/>
    <s v="https://repit.wordpress.com/"/>
    <s v="CARMA"/>
    <m/>
    <m/>
    <m/>
    <m/>
    <m/>
    <n v="1047.18330849478"/>
  </r>
  <r>
    <x v="66"/>
    <x v="66"/>
    <s v="Kamojang 4"/>
    <s v="WRI1000765"/>
    <n v="60"/>
    <n v="-6.4238999999999997"/>
    <n v="107.45529999999999"/>
    <x v="11"/>
    <m/>
    <m/>
    <m/>
    <x v="0"/>
    <s v="PT. Pertamina Geothermal Energy"/>
    <s v="Indonesia Power Generation"/>
    <s v="https://repit.wordpress.com/"/>
    <s v="CARMA"/>
    <m/>
    <m/>
    <m/>
    <m/>
    <m/>
    <n v="448.792846497764"/>
  </r>
  <r>
    <x v="66"/>
    <x v="66"/>
    <s v="Kayu Merah - Ternate"/>
    <s v="WRI1000769"/>
    <n v="21.084"/>
    <n v="0.8"/>
    <n v="127.4"/>
    <x v="3"/>
    <m/>
    <m/>
    <m/>
    <x v="0"/>
    <s v="PLN - Maluku Regional Unit"/>
    <s v="Indonesia Power Generation"/>
    <s v="https://repit.wordpress.com/"/>
    <s v="CARMA"/>
    <m/>
    <m/>
    <m/>
    <m/>
    <m/>
    <n v="769.05446036223896"/>
  </r>
  <r>
    <x v="66"/>
    <x v="66"/>
    <s v="Kendari - Rental"/>
    <s v="WRI1000771"/>
    <n v="36.299999999999997"/>
    <n v="1.0590999999999999"/>
    <n v="120.798"/>
    <x v="3"/>
    <m/>
    <m/>
    <m/>
    <x v="0"/>
    <s v="PLN - Rental"/>
    <s v="Indonesia Power Generation"/>
    <s v="https://repit.wordpress.com/"/>
    <s v="CARMA"/>
    <m/>
    <m/>
    <m/>
    <m/>
    <m/>
    <n v="1324.0692900374299"/>
  </r>
  <r>
    <x v="66"/>
    <x v="66"/>
    <s v="Ketenger / mrica"/>
    <s v="WRI1000772"/>
    <n v="8.0399999999999991"/>
    <n v="-7.5096999999999996"/>
    <n v="109.2778"/>
    <x v="0"/>
    <m/>
    <m/>
    <m/>
    <x v="0"/>
    <s v="PLN - PT. Indonesia Power"/>
    <s v="Indonesia Power Generation"/>
    <s v="https://repit.wordpress.com/"/>
    <s v="CARMA"/>
    <m/>
    <m/>
    <m/>
    <m/>
    <m/>
    <n v="26.710705694720001"/>
  </r>
  <r>
    <x v="66"/>
    <x v="66"/>
    <s v="Klambu/Mrica"/>
    <s v="WRI1000773"/>
    <n v="1.117"/>
    <n v="-7.0068999999999999"/>
    <n v="110.79640000000001"/>
    <x v="0"/>
    <m/>
    <m/>
    <m/>
    <x v="0"/>
    <s v="PLN - PT. Indonesia Power"/>
    <s v="Indonesia Power Generation"/>
    <s v="https://repit.wordpress.com/"/>
    <s v="CARMA"/>
    <m/>
    <m/>
    <m/>
    <m/>
    <m/>
    <n v="3.7109276444032702"/>
  </r>
  <r>
    <x v="66"/>
    <x v="66"/>
    <s v="Koto Panjang Kampar"/>
    <s v="WRI1000775"/>
    <n v="114"/>
    <n v="0.29049999999999998"/>
    <n v="100.8814"/>
    <x v="0"/>
    <m/>
    <m/>
    <m/>
    <x v="0"/>
    <s v="PLN"/>
    <s v="Indonesia Power Generation"/>
    <s v="https://repit.wordpress.com/"/>
    <s v="WRI"/>
    <m/>
    <m/>
    <m/>
    <m/>
    <m/>
    <n v="378.73388671617897"/>
  </r>
  <r>
    <x v="66"/>
    <x v="66"/>
    <s v="Kracak/saguling"/>
    <s v="WRI1000776"/>
    <n v="18.899999999999999"/>
    <n v="-6.9039000000000001"/>
    <n v="107.6186"/>
    <x v="0"/>
    <m/>
    <m/>
    <m/>
    <x v="0"/>
    <s v="PLN - PT. Indonesia Power"/>
    <s v="Indonesia Power Generation"/>
    <s v="https://repit.wordpress.com/"/>
    <s v="CARMA"/>
    <m/>
    <m/>
    <m/>
    <m/>
    <m/>
    <n v="62.790091745050802"/>
  </r>
  <r>
    <x v="66"/>
    <x v="66"/>
    <s v="Lahendong (Binary Cycle)"/>
    <s v="WRI1000777"/>
    <n v="20"/>
    <n v="1.3346"/>
    <n v="124.83920000000001"/>
    <x v="11"/>
    <m/>
    <m/>
    <m/>
    <x v="0"/>
    <s v="BPPT + Pertamina"/>
    <s v="Indonesia Power Generation"/>
    <s v="https://repit.wordpress.com/"/>
    <s v="CARMA"/>
    <m/>
    <m/>
    <m/>
    <m/>
    <m/>
    <n v="149.597615499254"/>
  </r>
  <r>
    <x v="66"/>
    <x v="66"/>
    <s v="Lahendong IV"/>
    <s v="WRI1000778"/>
    <n v="80"/>
    <n v="1.2542"/>
    <n v="124.82250000000001"/>
    <x v="11"/>
    <m/>
    <m/>
    <m/>
    <x v="0"/>
    <s v="PLN + Pertamina Geothermal Energy"/>
    <s v="Indonesia Power Generation"/>
    <s v="https://repit.wordpress.com/"/>
    <s v="WRI"/>
    <m/>
    <m/>
    <m/>
    <m/>
    <m/>
    <n v="598.39046199701897"/>
  </r>
  <r>
    <x v="66"/>
    <x v="66"/>
    <s v="Lamajan/saguling"/>
    <s v="WRI1000779"/>
    <n v="19.559999999999999"/>
    <n v="-6.9039000000000001"/>
    <n v="107.6186"/>
    <x v="0"/>
    <m/>
    <m/>
    <m/>
    <x v="0"/>
    <s v="PLN - PT. Indonesia Power"/>
    <s v="Indonesia Power Generation"/>
    <s v="https://repit.wordpress.com/"/>
    <s v="CARMA"/>
    <m/>
    <m/>
    <m/>
    <m/>
    <m/>
    <n v="64.982761615512899"/>
  </r>
  <r>
    <x v="66"/>
    <x v="66"/>
    <s v="Larona"/>
    <s v="WRI1000780"/>
    <n v="165"/>
    <n v="-2.8193999999999999"/>
    <n v="121.5783"/>
    <x v="0"/>
    <m/>
    <m/>
    <m/>
    <x v="0"/>
    <s v="PT. Inco"/>
    <s v="Indonesia Power Generation"/>
    <s v="https://repit.wordpress.com/"/>
    <s v="CARMA"/>
    <m/>
    <m/>
    <m/>
    <m/>
    <m/>
    <n v="548.16746761552304"/>
  </r>
  <r>
    <x v="66"/>
    <x v="66"/>
    <s v="Lau Renun"/>
    <s v="WRI1000781"/>
    <n v="82"/>
    <n v="3.0823999999999998"/>
    <n v="98.064999999999998"/>
    <x v="0"/>
    <m/>
    <m/>
    <m/>
    <x v="0"/>
    <s v="PLN - Pandan Sector"/>
    <s v="Indonesia Power Generation"/>
    <s v="https://repit.wordpress.com/"/>
    <s v="CARMA"/>
    <m/>
    <m/>
    <m/>
    <m/>
    <m/>
    <n v="272.42262026953199"/>
  </r>
  <r>
    <x v="66"/>
    <x v="66"/>
    <s v="Lodoyo - Brantas"/>
    <s v="WRI1000783"/>
    <n v="4.5"/>
    <n v="-8.1613000000000007"/>
    <n v="112.21729999999999"/>
    <x v="0"/>
    <m/>
    <m/>
    <m/>
    <x v="0"/>
    <s v="PLN - Java Bali Generation Unit / PT. PJB"/>
    <s v="Indonesia Power Generation"/>
    <s v="https://repit.wordpress.com/"/>
    <s v="CARMA"/>
    <m/>
    <m/>
    <m/>
    <m/>
    <m/>
    <n v="14.9500218440597"/>
  </r>
  <r>
    <x v="66"/>
    <x v="66"/>
    <s v="Maninjau III"/>
    <s v="WRI1000785"/>
    <n v="123"/>
    <n v="-0.2923"/>
    <n v="100.152"/>
    <x v="0"/>
    <m/>
    <m/>
    <m/>
    <x v="0"/>
    <s v="PLN-South Sumatera Generation Unit"/>
    <s v="Indonesia Power Generation"/>
    <s v="https://repit.wordpress.com/"/>
    <s v="CARMA"/>
    <m/>
    <m/>
    <m/>
    <m/>
    <m/>
    <n v="408.63393040429901"/>
  </r>
  <r>
    <x v="66"/>
    <x v="66"/>
    <s v="Mendalan - Brantas"/>
    <s v="WRI1000788"/>
    <n v="23"/>
    <n v="-7.8540000000000001"/>
    <n v="112.33159999999999"/>
    <x v="0"/>
    <m/>
    <m/>
    <m/>
    <x v="0"/>
    <s v="PLN - Java Bali Generation Unit / PT. PJB"/>
    <s v="Indonesia Power Generation"/>
    <s v="https://repit.wordpress.com/"/>
    <s v="CARMA"/>
    <m/>
    <m/>
    <m/>
    <m/>
    <m/>
    <n v="76.411222758527501"/>
  </r>
  <r>
    <x v="66"/>
    <x v="66"/>
    <s v="Minahasa - rental"/>
    <s v="WRI1000791"/>
    <n v="35"/>
    <n v="-1.4789000000000001"/>
    <n v="122.3858"/>
    <x v="3"/>
    <m/>
    <m/>
    <m/>
    <x v="0"/>
    <s v="PLN - rental"/>
    <s v="Indonesia Power Generation"/>
    <s v="https://repit.wordpress.com/"/>
    <s v="CARMA"/>
    <m/>
    <m/>
    <m/>
    <m/>
    <m/>
    <n v="1276.6508306146"/>
  </r>
  <r>
    <x v="66"/>
    <x v="66"/>
    <s v="Musi"/>
    <s v="WRI1000792"/>
    <n v="215.47499999999999"/>
    <n v="-3.766"/>
    <n v="102.435"/>
    <x v="0"/>
    <m/>
    <m/>
    <m/>
    <x v="0"/>
    <s v="PLN-South Sumatera Generation Unit"/>
    <s v="Indonesia Power Generation"/>
    <s v="https://repit.wordpress.com/"/>
    <s v="GEODB"/>
    <m/>
    <m/>
    <m/>
    <m/>
    <m/>
    <n v="715.85687929972596"/>
  </r>
  <r>
    <x v="66"/>
    <x v="66"/>
    <s v="Ngebel - Pamekasan"/>
    <s v="WRI1000793"/>
    <n v="2.2000000000000002"/>
    <n v="-7.7891000000000004"/>
    <n v="111.61669999999999"/>
    <x v="0"/>
    <m/>
    <m/>
    <m/>
    <x v="0"/>
    <s v="PLN - Java Bali Generation Unit / PT. PJB"/>
    <s v="Indonesia Power Generation"/>
    <s v="https://repit.wordpress.com/"/>
    <s v="CARMA"/>
    <m/>
    <m/>
    <m/>
    <m/>
    <m/>
    <n v="7.3088995682069697"/>
  </r>
  <r>
    <x v="66"/>
    <x v="66"/>
    <s v="North Duri Cogeneration Plant"/>
    <s v="WRI1000794"/>
    <n v="300"/>
    <n v="1.3722000000000001"/>
    <n v="101.226"/>
    <x v="1"/>
    <m/>
    <m/>
    <m/>
    <x v="0"/>
    <s v="PT Mandau Cipta Tenaga Nusanatara (subsidiary of Chevron)"/>
    <s v="Indonesia Power Generation"/>
    <s v="https://repit.wordpress.com/"/>
    <s v="WRI"/>
    <m/>
    <m/>
    <m/>
    <m/>
    <m/>
    <n v="1318.1967213114699"/>
  </r>
  <r>
    <x v="66"/>
    <x v="66"/>
    <s v="PB. Sudirman/Mrica"/>
    <s v="WRI1000800"/>
    <n v="180.9"/>
    <n v="-7.3926999999999996"/>
    <n v="109.6054"/>
    <x v="0"/>
    <m/>
    <m/>
    <m/>
    <x v="0"/>
    <s v="PLN - PT. Indonesia Power"/>
    <s v="Indonesia Power Generation"/>
    <s v="https://repit.wordpress.com/"/>
    <s v="GEODB"/>
    <m/>
    <m/>
    <m/>
    <m/>
    <m/>
    <n v="600.99087813120104"/>
  </r>
  <r>
    <x v="66"/>
    <x v="66"/>
    <s v="PLTG (ex PLTD Sunyaragi)"/>
    <s v="WRI1000809"/>
    <n v="18"/>
    <n v="-7.4063999999999997"/>
    <n v="109.5842"/>
    <x v="1"/>
    <m/>
    <m/>
    <m/>
    <x v="0"/>
    <s v="PLN-South Sumatera Generation Unit"/>
    <s v="Indonesia Power Generation"/>
    <s v="https://repit.wordpress.com/"/>
    <s v="CARMA"/>
    <m/>
    <m/>
    <m/>
    <m/>
    <m/>
    <n v="79.091803278688502"/>
  </r>
  <r>
    <x v="66"/>
    <x v="66"/>
    <s v="PLTG Belawan"/>
    <s v="WRI1000817"/>
    <n v="260"/>
    <n v="3.5832999999999999"/>
    <n v="98.666700000000006"/>
    <x v="1"/>
    <m/>
    <m/>
    <m/>
    <x v="0"/>
    <s v="PLN / KITSUMBAGUT"/>
    <s v="Indonesia Power Generation"/>
    <s v="https://repit.wordpress.com/"/>
    <s v="CARMA"/>
    <m/>
    <m/>
    <m/>
    <m/>
    <m/>
    <n v="1142.43715846994"/>
  </r>
  <r>
    <x v="66"/>
    <x v="66"/>
    <s v="PLTG Belawan TTF"/>
    <s v="WRI1000818"/>
    <n v="105"/>
    <n v="3.5832999999999999"/>
    <n v="98.666700000000006"/>
    <x v="1"/>
    <m/>
    <m/>
    <m/>
    <x v="0"/>
    <s v="PLN / KITSUMBAGUT"/>
    <s v="Indonesia Power Generation"/>
    <s v="https://repit.wordpress.com/"/>
    <s v="CARMA"/>
    <m/>
    <m/>
    <m/>
    <m/>
    <m/>
    <n v="461.36885245901601"/>
  </r>
  <r>
    <x v="66"/>
    <x v="66"/>
    <s v="PLTG Cikarang Listrindo"/>
    <s v="WRI1000821"/>
    <n v="150"/>
    <n v="-6.1132999999999997"/>
    <n v="106.7788"/>
    <x v="1"/>
    <m/>
    <m/>
    <m/>
    <x v="0"/>
    <s v="PT. Cikarang Listrindo"/>
    <s v="Indonesia Power Generation"/>
    <s v="https://repit.wordpress.com/"/>
    <s v="CARMA"/>
    <m/>
    <m/>
    <m/>
    <m/>
    <m/>
    <n v="659.098360655737"/>
  </r>
  <r>
    <x v="66"/>
    <x v="66"/>
    <s v="PLTG Cilacap"/>
    <s v="WRI1000822"/>
    <n v="55"/>
    <n v="-7.7263999999999999"/>
    <n v="109.0094"/>
    <x v="1"/>
    <m/>
    <m/>
    <m/>
    <x v="0"/>
    <s v="PLN â€“ Indonesia Power"/>
    <s v="Indonesia Power Generation"/>
    <s v="https://repit.wordpress.com/"/>
    <s v="CARMA"/>
    <m/>
    <m/>
    <m/>
    <m/>
    <m/>
    <n v="241.66939890710299"/>
  </r>
  <r>
    <x v="66"/>
    <x v="66"/>
    <s v="PLTG Duri ex PLTG Sunyaragi Cent Java"/>
    <s v="WRI1000824"/>
    <n v="20"/>
    <n v="-7.4063999999999997"/>
    <n v="109.5842"/>
    <x v="1"/>
    <m/>
    <m/>
    <m/>
    <x v="0"/>
    <s v="PLN"/>
    <s v="Indonesia Power Generation"/>
    <s v="https://repit.wordpress.com/"/>
    <s v="CARMA"/>
    <m/>
    <m/>
    <m/>
    <m/>
    <m/>
    <n v="87.879781420764999"/>
  </r>
  <r>
    <x v="66"/>
    <x v="66"/>
    <s v="PLTG Gilimanuk"/>
    <s v="WRI1000825"/>
    <n v="133"/>
    <n v="-8.1715999999999998"/>
    <n v="114.4344"/>
    <x v="1"/>
    <m/>
    <m/>
    <m/>
    <x v="0"/>
    <s v="PT. Indonesia Power"/>
    <s v="Indonesia Power Generation"/>
    <s v="https://repit.wordpress.com/"/>
    <s v="CARMA"/>
    <m/>
    <m/>
    <m/>
    <m/>
    <m/>
    <n v="584.40054644808697"/>
  </r>
  <r>
    <x v="66"/>
    <x v="66"/>
    <s v="PLTG Grati"/>
    <s v="WRI1000829"/>
    <n v="302"/>
    <n v="-7.6516999999999999"/>
    <n v="113.0244"/>
    <x v="1"/>
    <m/>
    <m/>
    <m/>
    <x v="0"/>
    <s v="PT. Indonesia Power"/>
    <s v="Indonesia Power Generation"/>
    <s v="https://repit.wordpress.com/"/>
    <s v="GEODB"/>
    <m/>
    <m/>
    <m/>
    <m/>
    <m/>
    <n v="1326.9846994535501"/>
  </r>
  <r>
    <x v="66"/>
    <x v="66"/>
    <s v="PLTG Gresik"/>
    <s v="WRI1000830"/>
    <n v="80"/>
    <n v="-7.1632999999999996"/>
    <n v="112.6615"/>
    <x v="1"/>
    <m/>
    <m/>
    <m/>
    <x v="0"/>
    <s v="PLN â€“ Java Bali Generation Unit / PT. PJB"/>
    <s v="Indonesia Power Generation"/>
    <s v="https://repit.wordpress.com/"/>
    <s v="GEODB"/>
    <m/>
    <m/>
    <m/>
    <m/>
    <m/>
    <n v="351.51912568306"/>
  </r>
  <r>
    <x v="66"/>
    <x v="66"/>
    <s v="PLTG Keramasan"/>
    <s v="WRI1000833"/>
    <n v="145"/>
    <n v="-2.9167000000000001"/>
    <n v="104.7458"/>
    <x v="1"/>
    <m/>
    <m/>
    <m/>
    <x v="0"/>
    <s v="PT Asta Keramasan Energy (AKE)"/>
    <s v="Indonesia Power Generation"/>
    <s v="https://repit.wordpress.com/"/>
    <s v="CARMA"/>
    <m/>
    <m/>
    <m/>
    <m/>
    <m/>
    <n v="637.12841530054595"/>
  </r>
  <r>
    <x v="66"/>
    <x v="66"/>
    <s v="PLTG Keramasan #1 2 3 4"/>
    <s v="WRI1000834"/>
    <n v="65"/>
    <n v="-2.9167000000000001"/>
    <n v="104.7458"/>
    <x v="1"/>
    <m/>
    <m/>
    <m/>
    <x v="0"/>
    <s v="PLN-South Sumatera Generation Unit"/>
    <s v="Indonesia Power Generation"/>
    <s v="https://repit.wordpress.com/"/>
    <s v="CARMA"/>
    <m/>
    <m/>
    <m/>
    <m/>
    <m/>
    <n v="285.60928961748601"/>
  </r>
  <r>
    <x v="66"/>
    <x v="66"/>
    <s v="PLTG Krakatau Posco Energy"/>
    <s v="WRI1000835"/>
    <n v="200"/>
    <n v="-6.0048000000000004"/>
    <n v="105.9961"/>
    <x v="1"/>
    <m/>
    <m/>
    <m/>
    <x v="0"/>
    <s v="PT. Krakatau Posco Energy (JV : Korea Posco Energy (70%) + PT. Krakatau Daya Listrik (30%))"/>
    <s v="Indonesia Power Generation"/>
    <s v="https://repit.wordpress.com/"/>
    <s v="WRI"/>
    <m/>
    <m/>
    <m/>
    <m/>
    <m/>
    <n v="878.79781420765005"/>
  </r>
  <r>
    <x v="66"/>
    <x v="66"/>
    <s v="PLTG Muara Tawar B-3"/>
    <s v="WRI1000836"/>
    <n v="420"/>
    <n v="-6.0867000000000004"/>
    <n v="106.9987"/>
    <x v="1"/>
    <m/>
    <m/>
    <m/>
    <x v="0"/>
    <s v="PT. PJB"/>
    <s v="Indonesia Power Generation"/>
    <s v="https://repit.wordpress.com/"/>
    <s v="GEODB"/>
    <m/>
    <m/>
    <m/>
    <m/>
    <m/>
    <n v="1845.47540983606"/>
  </r>
  <r>
    <x v="66"/>
    <x v="66"/>
    <s v="PLTG Muara Tawar Block 4"/>
    <s v="WRI1000837"/>
    <n v="420"/>
    <n v="-6.0867000000000004"/>
    <n v="106.9987"/>
    <x v="1"/>
    <m/>
    <m/>
    <m/>
    <x v="0"/>
    <s v="PT. PJB"/>
    <s v="Indonesia Power Generation"/>
    <s v="https://repit.wordpress.com/"/>
    <s v="GEODB"/>
    <m/>
    <m/>
    <m/>
    <m/>
    <m/>
    <n v="1845.47540983606"/>
  </r>
  <r>
    <x v="66"/>
    <x v="66"/>
    <s v="PLTG Pemaron"/>
    <s v="WRI1000844"/>
    <n v="97"/>
    <n v="-8.1189"/>
    <n v="115.0887"/>
    <x v="1"/>
    <m/>
    <m/>
    <m/>
    <x v="0"/>
    <s v="PT. Indonesia Power"/>
    <s v="Indonesia Power Generation"/>
    <s v="https://repit.wordpress.com/"/>
    <s v="CARMA"/>
    <m/>
    <m/>
    <m/>
    <m/>
    <m/>
    <n v="426.21693989071002"/>
  </r>
  <r>
    <x v="66"/>
    <x v="66"/>
    <s v="PLTG Pesanggaran"/>
    <s v="WRI1000845"/>
    <n v="122"/>
    <n v="-8.7157"/>
    <n v="115.214"/>
    <x v="1"/>
    <m/>
    <m/>
    <m/>
    <x v="0"/>
    <s v="PT. Indonesia Power"/>
    <s v="Indonesia Power Generation"/>
    <s v="https://repit.wordpress.com/"/>
    <s v="CARMA"/>
    <m/>
    <m/>
    <m/>
    <m/>
    <m/>
    <n v="536.06666666666604"/>
  </r>
  <r>
    <x v="66"/>
    <x v="66"/>
    <s v="PLTG Priok"/>
    <s v="WRI1000846"/>
    <n v="52"/>
    <n v="-6.1071"/>
    <n v="106.8716"/>
    <x v="1"/>
    <m/>
    <m/>
    <m/>
    <x v="0"/>
    <s v="PT. Indonesia Power"/>
    <s v="Indonesia Power Generation"/>
    <s v="https://repit.wordpress.com/"/>
    <s v="WRI"/>
    <m/>
    <m/>
    <m/>
    <m/>
    <m/>
    <n v="228.48743169398901"/>
  </r>
  <r>
    <x v="66"/>
    <x v="66"/>
    <s v="PLTG Sengkang/Wajo"/>
    <s v="WRI1000849"/>
    <n v="180"/>
    <n v="-5.14"/>
    <n v="119.4221"/>
    <x v="1"/>
    <m/>
    <m/>
    <m/>
    <x v="0"/>
    <s v="PT. Energy Sengkang"/>
    <s v="Indonesia Power Generation"/>
    <s v="https://repit.wordpress.com/"/>
    <s v="CARMA"/>
    <m/>
    <m/>
    <m/>
    <m/>
    <m/>
    <n v="790.91803278688496"/>
  </r>
  <r>
    <x v="66"/>
    <x v="66"/>
    <s v="PLTG Sunyaragi 1 2 3 4"/>
    <s v="WRI1000855"/>
    <n v="80"/>
    <n v="-7.4063999999999997"/>
    <n v="109.5842"/>
    <x v="1"/>
    <m/>
    <m/>
    <m/>
    <x v="0"/>
    <s v="PLN â€“ Indonesia Power"/>
    <s v="Indonesia Power Generation"/>
    <s v="https://repit.wordpress.com/"/>
    <s v="CARMA"/>
    <m/>
    <m/>
    <m/>
    <m/>
    <m/>
    <n v="351.51912568306"/>
  </r>
  <r>
    <x v="66"/>
    <x v="66"/>
    <s v="PLTG Tarakan"/>
    <s v="WRI1000858"/>
    <n v="23"/>
    <n v="3.3"/>
    <n v="117.63330000000001"/>
    <x v="1"/>
    <m/>
    <m/>
    <m/>
    <x v="0"/>
    <s v="PT. Cahaya Sakti"/>
    <s v="Indonesia Power Generation"/>
    <s v="https://repit.wordpress.com/"/>
    <s v="CARMA"/>
    <m/>
    <m/>
    <m/>
    <m/>
    <m/>
    <n v="101.06174863387901"/>
  </r>
  <r>
    <x v="66"/>
    <x v="66"/>
    <s v="PLTG Tello"/>
    <s v="WRI1000859"/>
    <n v="123"/>
    <n v="-5.14"/>
    <n v="119.4221"/>
    <x v="1"/>
    <m/>
    <m/>
    <m/>
    <x v="0"/>
    <s v="PLN-South&amp;South East Sulawesi Regional Unit"/>
    <s v="Indonesia Power Generation"/>
    <s v="https://repit.wordpress.com/"/>
    <s v="CARMA"/>
    <m/>
    <m/>
    <m/>
    <m/>
    <m/>
    <n v="540.46065573770397"/>
  </r>
  <r>
    <x v="66"/>
    <x v="66"/>
    <s v="PLTGB Singkawang"/>
    <s v="WRI1000867"/>
    <n v="9"/>
    <n v="0.9"/>
    <n v="109"/>
    <x v="1"/>
    <m/>
    <m/>
    <m/>
    <x v="0"/>
    <s v="PLT â€“ rented from PT. Krista Inti Persada"/>
    <s v="Indonesia Power Generation"/>
    <s v="https://repit.wordpress.com/"/>
    <s v="CARMA"/>
    <m/>
    <m/>
    <m/>
    <m/>
    <m/>
    <n v="39.545901639344201"/>
  </r>
  <r>
    <x v="66"/>
    <x v="66"/>
    <s v="PLTGB Tanjung Batu"/>
    <s v="WRI1000868"/>
    <n v="2"/>
    <n v="-0.5"/>
    <n v="117.15"/>
    <x v="1"/>
    <m/>
    <m/>
    <m/>
    <x v="0"/>
    <s v="PLN â€“ sewa"/>
    <s v="Indonesia Power Generation"/>
    <s v="https://repit.wordpress.com/"/>
    <s v="CARMA"/>
    <m/>
    <m/>
    <m/>
    <m/>
    <m/>
    <n v="8.7879781420765006"/>
  </r>
  <r>
    <x v="66"/>
    <x v="66"/>
    <s v="PLTGU Bekasi Power"/>
    <s v="WRI1000870"/>
    <n v="130"/>
    <n v="-6.2610999999999999"/>
    <n v="107.1528"/>
    <x v="1"/>
    <m/>
    <m/>
    <m/>
    <x v="0"/>
    <s v="PT. Bekasi Power/PT. Kawasan Industri Jababeka Tbk"/>
    <s v="Indonesia Power Generation"/>
    <s v="https://repit.wordpress.com/"/>
    <s v="CARMA"/>
    <m/>
    <m/>
    <m/>
    <m/>
    <m/>
    <n v="571.21857923497203"/>
  </r>
  <r>
    <x v="66"/>
    <x v="66"/>
    <s v="PLTGU Belawan â€“ Sicanang"/>
    <s v="WRI1000871"/>
    <n v="817"/>
    <n v="3.7715000000000001"/>
    <n v="98.668700000000001"/>
    <x v="1"/>
    <m/>
    <m/>
    <m/>
    <x v="0"/>
    <s v="PLN / KITSUMBAGUT"/>
    <s v="Indonesia Power Generation"/>
    <s v="https://repit.wordpress.com/"/>
    <s v="WRI"/>
    <m/>
    <m/>
    <m/>
    <m/>
    <m/>
    <n v="3589.8890710382502"/>
  </r>
  <r>
    <x v="66"/>
    <x v="66"/>
    <s v="PLTGU Cilegon"/>
    <s v="WRI1000874"/>
    <n v="903"/>
    <n v="-5.9306000000000001"/>
    <n v="106.10420000000001"/>
    <x v="1"/>
    <m/>
    <m/>
    <m/>
    <x v="0"/>
    <s v="PLN Cilegon Generation Unit"/>
    <s v="Indonesia Power Generation"/>
    <s v="https://repit.wordpress.com/"/>
    <s v="WRI"/>
    <m/>
    <m/>
    <m/>
    <m/>
    <m/>
    <n v="3967.7721311475402"/>
  </r>
  <r>
    <x v="66"/>
    <x v="66"/>
    <s v="PLTGU Grati"/>
    <s v="WRI1000875"/>
    <n v="461"/>
    <n v="-7.6516999999999999"/>
    <n v="113.0244"/>
    <x v="1"/>
    <m/>
    <m/>
    <m/>
    <x v="0"/>
    <s v="PT. Indonesia Power"/>
    <s v="Indonesia Power Generation"/>
    <s v="https://repit.wordpress.com/"/>
    <s v="GEODB"/>
    <m/>
    <m/>
    <m/>
    <m/>
    <m/>
    <n v="2025.62896174863"/>
  </r>
  <r>
    <x v="66"/>
    <x v="66"/>
    <s v="PLTGU Gresik"/>
    <s v="WRI1000876"/>
    <n v="1579"/>
    <n v="-7.1632999999999996"/>
    <n v="112.6615"/>
    <x v="1"/>
    <m/>
    <m/>
    <m/>
    <x v="0"/>
    <s v="PLN â€“ Java Bali Generation Unit / PT. PJB"/>
    <s v="Indonesia Power Generation"/>
    <s v="https://repit.wordpress.com/"/>
    <s v="GEODB"/>
    <m/>
    <m/>
    <m/>
    <m/>
    <m/>
    <n v="6938.1087431693904"/>
  </r>
  <r>
    <x v="66"/>
    <x v="66"/>
    <s v="PLTGU Krakatau Daya Listrik (KDL)"/>
    <s v="WRI1000878"/>
    <n v="400"/>
    <n v="-5.9923999999999999"/>
    <n v="105.9849"/>
    <x v="1"/>
    <m/>
    <m/>
    <m/>
    <x v="0"/>
    <s v="PT. Krakatau Daya Listrik"/>
    <s v="Indonesia Power Generation"/>
    <s v="https://repit.wordpress.com/"/>
    <s v="WRI"/>
    <m/>
    <m/>
    <m/>
    <m/>
    <m/>
    <n v="1757.5956284153001"/>
  </r>
  <r>
    <x v="66"/>
    <x v="66"/>
    <s v="PLTGU Muara Karang Block I"/>
    <s v="WRI1000879"/>
    <n v="509"/>
    <n v="-6.1086999999999998"/>
    <n v="106.7877"/>
    <x v="1"/>
    <m/>
    <m/>
    <m/>
    <x v="0"/>
    <s v="PLN â€“ Java Bali Generation Unit / PT. PJB"/>
    <s v="Indonesia Power Generation"/>
    <s v="https://repit.wordpress.com/"/>
    <s v="GEODB"/>
    <m/>
    <m/>
    <m/>
    <m/>
    <m/>
    <n v="2236.54043715846"/>
  </r>
  <r>
    <x v="66"/>
    <x v="66"/>
    <s v="PLTGU Muara Karang repowering"/>
    <s v="WRI1000880"/>
    <n v="753"/>
    <n v="-6.1086999999999998"/>
    <n v="106.7877"/>
    <x v="1"/>
    <m/>
    <m/>
    <m/>
    <x v="0"/>
    <s v="PLN â€“ Java Bali Generation Unit / PT. PJB"/>
    <s v="Indonesia Power Generation"/>
    <s v="https://repit.wordpress.com/"/>
    <s v="GEODB"/>
    <m/>
    <m/>
    <m/>
    <m/>
    <m/>
    <n v="3308.6737704918"/>
  </r>
  <r>
    <x v="66"/>
    <x v="66"/>
    <s v="PLTGU Muara Karang repowering Blok 2"/>
    <s v="WRI1000881"/>
    <n v="210"/>
    <n v="-6.1086999999999998"/>
    <n v="106.7877"/>
    <x v="1"/>
    <m/>
    <m/>
    <m/>
    <x v="0"/>
    <s v="PLN â€“ Java Bali Generation Unit / PT. PJB"/>
    <s v="Indonesia Power Generation"/>
    <s v="https://repit.wordpress.com/"/>
    <s v="GEODB"/>
    <m/>
    <m/>
    <m/>
    <m/>
    <m/>
    <n v="922.73770491803202"/>
  </r>
  <r>
    <x v="66"/>
    <x v="66"/>
    <s v="PLTGU Muara Tawar Block 1 &amp;2"/>
    <s v="WRI1000882"/>
    <n v="920"/>
    <n v="-6.0867000000000004"/>
    <n v="106.9987"/>
    <x v="1"/>
    <m/>
    <m/>
    <m/>
    <x v="0"/>
    <s v="PT. PJB"/>
    <s v="Indonesia Power Generation"/>
    <s v="https://repit.wordpress.com/"/>
    <s v="GEODB"/>
    <m/>
    <m/>
    <m/>
    <m/>
    <m/>
    <n v="4042.4699453551898"/>
  </r>
  <r>
    <x v="66"/>
    <x v="66"/>
    <s v="PLTGU Muara Tawar Block 5"/>
    <s v="WRI1000883"/>
    <n v="384"/>
    <n v="-6.0867000000000004"/>
    <n v="106.9987"/>
    <x v="1"/>
    <m/>
    <m/>
    <m/>
    <x v="0"/>
    <s v="PT. PJB"/>
    <s v="Indonesia Power Generation"/>
    <s v="https://repit.wordpress.com/"/>
    <s v="GEODB"/>
    <m/>
    <m/>
    <m/>
    <m/>
    <m/>
    <n v="1687.2918032786799"/>
  </r>
  <r>
    <x v="66"/>
    <x v="66"/>
    <s v="PLTGU Priok Block 1   2"/>
    <s v="WRI1000885"/>
    <n v="1180"/>
    <n v="-6.1101999999999999"/>
    <n v="106.86709999999999"/>
    <x v="1"/>
    <m/>
    <m/>
    <m/>
    <x v="0"/>
    <s v="PT. Indonesia Power"/>
    <s v="Indonesia Power Generation"/>
    <s v="https://repit.wordpress.com/"/>
    <s v="WRI"/>
    <m/>
    <m/>
    <m/>
    <m/>
    <m/>
    <n v="5184.9071038251304"/>
  </r>
  <r>
    <x v="66"/>
    <x v="66"/>
    <s v="PLTGU Sengkang/Wajo"/>
    <s v="WRI1000886"/>
    <n v="135"/>
    <n v="-5.14"/>
    <n v="119.4221"/>
    <x v="1"/>
    <m/>
    <m/>
    <m/>
    <x v="0"/>
    <s v="PT. Energy Sengkang"/>
    <s v="Indonesia Power Generation"/>
    <s v="https://repit.wordpress.com/"/>
    <s v="CARMA"/>
    <m/>
    <m/>
    <m/>
    <m/>
    <m/>
    <n v="593.18852459016296"/>
  </r>
  <r>
    <x v="66"/>
    <x v="66"/>
    <s v="PLTGU Tambak Lorok"/>
    <s v="WRI1000887"/>
    <n v="1034"/>
    <n v="-6.9504999999999999"/>
    <n v="110.434"/>
    <x v="1"/>
    <m/>
    <m/>
    <m/>
    <x v="0"/>
    <s v="PLN â€“ Indonesia Power"/>
    <s v="Indonesia Power Generation"/>
    <s v="https://repit.wordpress.com/"/>
    <s v="GEODB"/>
    <m/>
    <m/>
    <m/>
    <m/>
    <m/>
    <n v="4543.3846994535497"/>
  </r>
  <r>
    <x v="66"/>
    <x v="66"/>
    <s v="PLTMG Panaran"/>
    <s v="WRI1000894"/>
    <n v="24"/>
    <n v="0.1807"/>
    <n v="101.84439999999999"/>
    <x v="1"/>
    <m/>
    <m/>
    <m/>
    <x v="0"/>
    <s v="bright PLN Batam"/>
    <s v="Indonesia Power Generation"/>
    <s v="https://repit.wordpress.com/"/>
    <s v="CARMA"/>
    <m/>
    <m/>
    <m/>
    <m/>
    <m/>
    <n v="105.45573770491799"/>
  </r>
  <r>
    <x v="66"/>
    <x v="66"/>
    <s v="PLTMG Pulau Bunyu"/>
    <s v="WRI1000898"/>
    <n v="2"/>
    <n v="3.5"/>
    <n v="117.83329999999999"/>
    <x v="1"/>
    <m/>
    <m/>
    <m/>
    <x v="0"/>
    <s v="PLN"/>
    <s v="Indonesia Power Generation"/>
    <s v="https://repit.wordpress.com/"/>
    <s v="CARMA"/>
    <m/>
    <m/>
    <m/>
    <m/>
    <m/>
    <n v="8.7879781420765006"/>
  </r>
  <r>
    <x v="66"/>
    <x v="66"/>
    <s v="PLTMG Tj. Jabung"/>
    <s v="WRI1000904"/>
    <n v="8"/>
    <n v="-1.0166999999999999"/>
    <n v="104.36669999999999"/>
    <x v="1"/>
    <m/>
    <m/>
    <m/>
    <x v="0"/>
    <s v="PT. Tanjung Jabung Power"/>
    <s v="Indonesia Power Generation"/>
    <s v="https://repit.wordpress.com/"/>
    <s v="CARMA"/>
    <m/>
    <m/>
    <m/>
    <m/>
    <m/>
    <n v="35.151912568306003"/>
  </r>
  <r>
    <x v="66"/>
    <x v="66"/>
    <s v="PLTU - Palu - Mpanau - Tawaeli"/>
    <s v="WRI1000906"/>
    <n v="30"/>
    <n v="-0.89170000000000005"/>
    <n v="119.8707"/>
    <x v="6"/>
    <m/>
    <m/>
    <m/>
    <x v="0"/>
    <s v="PT. Pusaka Jaya Palu Power"/>
    <s v="Indonesia Power Generation"/>
    <s v="https://repit.wordpress.com/"/>
    <s v="CARMA"/>
    <m/>
    <m/>
    <m/>
    <m/>
    <m/>
    <n v="159.323859122605"/>
  </r>
  <r>
    <x v="66"/>
    <x v="66"/>
    <s v="PLTU -Jeneponto I &amp; II"/>
    <s v="WRI1000907"/>
    <n v="250"/>
    <n v="-5.6184000000000003"/>
    <n v="119.5506"/>
    <x v="6"/>
    <m/>
    <m/>
    <m/>
    <x v="0"/>
    <s v="PT Bosowa Energy"/>
    <s v="Indonesia Power Generation"/>
    <s v="https://repit.wordpress.com/"/>
    <s v="WRI"/>
    <m/>
    <m/>
    <m/>
    <m/>
    <m/>
    <n v="1327.6988260217099"/>
  </r>
  <r>
    <x v="66"/>
    <x v="66"/>
    <s v="PLTU Asam-asam 1 &amp; 2"/>
    <s v="WRI1000910"/>
    <n v="260"/>
    <n v="-3.9253"/>
    <n v="115.10429999999999"/>
    <x v="6"/>
    <m/>
    <m/>
    <m/>
    <x v="0"/>
    <s v="PLN - South Kalimantan Regional Unit"/>
    <s v="Indonesia Power Generation"/>
    <s v="https://repit.wordpress.com/"/>
    <s v="WRI"/>
    <m/>
    <m/>
    <m/>
    <m/>
    <m/>
    <n v="1380.8067790625801"/>
  </r>
  <r>
    <x v="66"/>
    <x v="66"/>
    <s v="PLTU Banjarsari/Merapi Timur-Lahat"/>
    <s v="WRI1000913"/>
    <n v="220"/>
    <n v="-3.7241"/>
    <n v="103.68940000000001"/>
    <x v="6"/>
    <m/>
    <m/>
    <m/>
    <x v="0"/>
    <s v="PT. Bukit Pembangkit Inovatif (PT BA 59.75%  PT PJB 29.15% dan PT Navigate Innovative Indonesia (PT NII) 11.1%)"/>
    <s v="Indonesia Power Generation"/>
    <s v="https://repit.wordpress.com/"/>
    <s v="WRI"/>
    <m/>
    <m/>
    <m/>
    <m/>
    <m/>
    <n v="1168.3749668990999"/>
  </r>
  <r>
    <x v="66"/>
    <x v="66"/>
    <s v="PLTU Banten 1 - Suralaya unit 8"/>
    <s v="WRI1000914"/>
    <n v="625"/>
    <n v="-6.0585000000000004"/>
    <n v="106.4646"/>
    <x v="6"/>
    <m/>
    <m/>
    <m/>
    <x v="0"/>
    <s v="PLN -.PT Indonesia Power - 2010"/>
    <s v="Indonesia Power Generation"/>
    <s v="https://repit.wordpress.com/"/>
    <s v="GEODB"/>
    <m/>
    <m/>
    <m/>
    <m/>
    <m/>
    <n v="3319.24706505428"/>
  </r>
  <r>
    <x v="66"/>
    <x v="66"/>
    <s v="PLTU Banten 2 - Labuhan"/>
    <s v="WRI1000915"/>
    <n v="600"/>
    <n v="-6.3918999999999997"/>
    <n v="105.8288"/>
    <x v="6"/>
    <m/>
    <m/>
    <m/>
    <x v="0"/>
    <s v="PLN / 2010"/>
    <s v="Indonesia Power Generation"/>
    <s v="https://repit.wordpress.com/"/>
    <s v="WRI"/>
    <m/>
    <m/>
    <m/>
    <m/>
    <m/>
    <n v="3186.4771824521099"/>
  </r>
  <r>
    <x v="66"/>
    <x v="66"/>
    <s v="PLTU Banten 3 - Teluk Naga/Lontar"/>
    <s v="WRI1000916"/>
    <n v="945"/>
    <n v="-6.0585000000000004"/>
    <n v="106.4646"/>
    <x v="6"/>
    <m/>
    <m/>
    <m/>
    <x v="0"/>
    <s v="PLN + Dongfang Electrik Corp  PT Dalle Energy"/>
    <s v="Indonesia Power Generation"/>
    <s v="https://repit.wordpress.com/"/>
    <s v="GEODB"/>
    <m/>
    <m/>
    <m/>
    <m/>
    <m/>
    <n v="5018.70156236208"/>
  </r>
  <r>
    <x v="66"/>
    <x v="66"/>
    <s v="PLTU Bilibili"/>
    <s v="WRI1000918"/>
    <n v="2"/>
    <n v="-2.5213000000000001"/>
    <n v="121.357"/>
    <x v="6"/>
    <m/>
    <m/>
    <m/>
    <x v="0"/>
    <s v="PLN-South&amp;South East Sulawesi Regional Unit"/>
    <s v="Indonesia Power Generation"/>
    <s v="https://repit.wordpress.com/"/>
    <s v="CARMA"/>
    <m/>
    <m/>
    <m/>
    <m/>
    <m/>
    <n v="10.621590608173699"/>
  </r>
  <r>
    <x v="66"/>
    <x v="66"/>
    <s v="PLTU Bukit Asam"/>
    <s v="WRI1000919"/>
    <n v="30"/>
    <n v="-3.7315999999999998"/>
    <n v="103.7975"/>
    <x v="6"/>
    <m/>
    <m/>
    <m/>
    <x v="0"/>
    <s v="PT BA for own use"/>
    <s v="Indonesia Power Generation"/>
    <s v="https://repit.wordpress.com/"/>
    <s v="GEODB"/>
    <m/>
    <m/>
    <m/>
    <m/>
    <m/>
    <n v="159.323859122605"/>
  </r>
  <r>
    <x v="66"/>
    <x v="66"/>
    <s v="PLTU Cilacap 1 &amp; 2"/>
    <s v="WRI1000920"/>
    <n v="600"/>
    <n v="-7.7512999999999996"/>
    <n v="109.01860000000001"/>
    <x v="6"/>
    <m/>
    <m/>
    <m/>
    <x v="0"/>
    <s v="PT. Sumber Segara Primadaya"/>
    <s v="Indonesia Power Generation"/>
    <s v="https://repit.wordpress.com/"/>
    <s v="GEODB"/>
    <m/>
    <m/>
    <m/>
    <m/>
    <m/>
    <n v="3186.4771824521099"/>
  </r>
  <r>
    <x v="66"/>
    <x v="66"/>
    <s v="PLTU Cirebon"/>
    <s v="WRI1000921"/>
    <n v="660"/>
    <n v="-6.7704000000000004"/>
    <n v="108.6151"/>
    <x v="6"/>
    <m/>
    <m/>
    <m/>
    <x v="0"/>
    <s v="PT. Cirebon Electric Power"/>
    <s v="Indonesia Power Generation"/>
    <s v="https://repit.wordpress.com/"/>
    <s v="GEODB"/>
    <m/>
    <m/>
    <m/>
    <m/>
    <m/>
    <n v="3505.1249006973198"/>
  </r>
  <r>
    <x v="66"/>
    <x v="66"/>
    <s v="PLTU Embalut - Tanjung Batu"/>
    <s v="WRI1000925"/>
    <n v="50"/>
    <n v="-0.5"/>
    <n v="117.15"/>
    <x v="6"/>
    <m/>
    <m/>
    <m/>
    <x v="0"/>
    <s v="PT. Cahaya Fajar Kaltim"/>
    <s v="Indonesia Power Generation"/>
    <s v="https://repit.wordpress.com/"/>
    <s v="CARMA"/>
    <m/>
    <m/>
    <m/>
    <m/>
    <m/>
    <n v="265.53976520434202"/>
  </r>
  <r>
    <x v="66"/>
    <x v="66"/>
    <s v="PLTU Gresik"/>
    <s v="WRI1000929"/>
    <n v="600"/>
    <n v="-7.1632999999999996"/>
    <n v="112.6615"/>
    <x v="6"/>
    <m/>
    <m/>
    <m/>
    <x v="0"/>
    <s v="PLN - Java Bali Generation Unit / PT. PJB"/>
    <s v="Indonesia Power Generation"/>
    <s v="https://repit.wordpress.com/"/>
    <s v="WRI"/>
    <m/>
    <m/>
    <m/>
    <m/>
    <m/>
    <n v="3186.4771824521099"/>
  </r>
  <r>
    <x v="66"/>
    <x v="66"/>
    <s v="PLTU Hendratna"/>
    <s v="WRI1000932"/>
    <n v="5"/>
    <n v="-2.5213000000000001"/>
    <n v="121.357"/>
    <x v="6"/>
    <m/>
    <m/>
    <m/>
    <x v="0"/>
    <s v="PT. Hendratna Plywood"/>
    <s v="Indonesia Power Generation"/>
    <s v="https://repit.wordpress.com/"/>
    <s v="CARMA"/>
    <m/>
    <m/>
    <m/>
    <m/>
    <m/>
    <n v="26.553976520434201"/>
  </r>
  <r>
    <x v="66"/>
    <x v="66"/>
    <s v="PLTU Jabar Selatan - Pelabuhan Ratu"/>
    <s v="WRI1000938"/>
    <n v="1050"/>
    <n v="-7.0242000000000004"/>
    <n v="106.54640000000001"/>
    <x v="6"/>
    <m/>
    <m/>
    <m/>
    <x v="0"/>
    <s v="PLN"/>
    <s v="Indonesia Power Generation"/>
    <s v="https://repit.wordpress.com/"/>
    <s v="GEODB"/>
    <m/>
    <m/>
    <m/>
    <m/>
    <m/>
    <n v="5576.3350692911999"/>
  </r>
  <r>
    <x v="66"/>
    <x v="66"/>
    <s v="PLTU Jawa Barat - Indramayu"/>
    <s v="WRI1000939"/>
    <n v="990"/>
    <n v="-6.2747000000000002"/>
    <n v="107.9704"/>
    <x v="6"/>
    <m/>
    <m/>
    <m/>
    <x v="0"/>
    <s v="PLN + China National Electric Engineering Co.  Ltd. (CNEEC)"/>
    <s v="Indonesia Power Generation"/>
    <s v="https://repit.wordpress.com/"/>
    <s v="GEODB"/>
    <m/>
    <m/>
    <m/>
    <m/>
    <m/>
    <n v="5257.68735104598"/>
  </r>
  <r>
    <x v="66"/>
    <x v="66"/>
    <s v="PLTU Jawa Tengah 1 - Rembang"/>
    <s v="WRI1000940"/>
    <n v="630"/>
    <n v="-6.6360000000000001"/>
    <n v="111.47490000000001"/>
    <x v="6"/>
    <m/>
    <m/>
    <m/>
    <x v="0"/>
    <s v="PLN(EPC : Zeland-Priamanaya-Tronoh)"/>
    <s v="Indonesia Power Generation"/>
    <s v="https://repit.wordpress.com/"/>
    <s v="GEODB"/>
    <m/>
    <m/>
    <m/>
    <m/>
    <m/>
    <n v="3345.8010415747199"/>
  </r>
  <r>
    <x v="66"/>
    <x v="66"/>
    <s v="PLTU Kaur"/>
    <s v="WRI1000943"/>
    <n v="200"/>
    <n v="-2.5213000000000001"/>
    <n v="121.357"/>
    <x v="6"/>
    <m/>
    <m/>
    <m/>
    <x v="0"/>
    <s v="PLN"/>
    <s v="Indonesia Power Generation"/>
    <s v="https://repit.wordpress.com/"/>
    <s v="CARMA"/>
    <m/>
    <m/>
    <m/>
    <m/>
    <m/>
    <n v="1062.1590608173699"/>
  </r>
  <r>
    <x v="66"/>
    <x v="66"/>
    <s v="PLTU Keramasan"/>
    <s v="WRI1000945"/>
    <n v="25"/>
    <n v="-2.5213000000000001"/>
    <n v="121.357"/>
    <x v="6"/>
    <m/>
    <m/>
    <m/>
    <x v="0"/>
    <s v="PLN-South Sumatera Generation Unit"/>
    <s v="Indonesia Power Generation"/>
    <s v="https://repit.wordpress.com/"/>
    <s v="CARMA"/>
    <m/>
    <m/>
    <m/>
    <m/>
    <m/>
    <n v="132.76988260217101"/>
  </r>
  <r>
    <x v="66"/>
    <x v="66"/>
    <s v="PLTU Kupang"/>
    <s v="WRI1000947"/>
    <n v="30"/>
    <n v="-2.5213000000000001"/>
    <n v="121.357"/>
    <x v="6"/>
    <m/>
    <m/>
    <m/>
    <x v="0"/>
    <s v="PT. Indonesia Power &amp; electrindo Perkasa Utama"/>
    <s v="Indonesia Power Generation"/>
    <s v="https://repit.wordpress.com/"/>
    <s v="CARMA"/>
    <m/>
    <m/>
    <m/>
    <m/>
    <m/>
    <n v="159.323859122605"/>
  </r>
  <r>
    <x v="66"/>
    <x v="66"/>
    <s v="PLTU Labuhan Angin"/>
    <s v="WRI1000948"/>
    <n v="230"/>
    <n v="1.7176"/>
    <n v="98.726500000000001"/>
    <x v="6"/>
    <m/>
    <m/>
    <m/>
    <x v="0"/>
    <s v="PLN - North Sumatera Generation Unit"/>
    <s v="Indonesia Power Generation"/>
    <s v="https://repit.wordpress.com/"/>
    <s v="CARMA"/>
    <m/>
    <m/>
    <m/>
    <m/>
    <m/>
    <n v="1221.4829199399701"/>
  </r>
  <r>
    <x v="66"/>
    <x v="66"/>
    <s v="PLTU Lati"/>
    <s v="WRI1000949"/>
    <n v="14"/>
    <n v="-2.5213000000000001"/>
    <n v="121.357"/>
    <x v="6"/>
    <m/>
    <m/>
    <m/>
    <x v="0"/>
    <s v="PLN - East Kalimantan Regional Unit"/>
    <s v="Indonesia Power Generation"/>
    <s v="https://repit.wordpress.com/"/>
    <s v="CARMA"/>
    <m/>
    <m/>
    <m/>
    <m/>
    <m/>
    <n v="74.351134257216003"/>
  </r>
  <r>
    <x v="66"/>
    <x v="66"/>
    <s v="PLTU Listrindo"/>
    <s v="WRI1000950"/>
    <n v="2.5"/>
    <n v="-2.5213000000000001"/>
    <n v="121.357"/>
    <x v="6"/>
    <m/>
    <m/>
    <m/>
    <x v="0"/>
    <s v="PT. Listrindo (IPP)"/>
    <s v="Indonesia Power Generation"/>
    <s v="https://repit.wordpress.com/"/>
    <s v="CARMA"/>
    <m/>
    <m/>
    <m/>
    <m/>
    <m/>
    <n v="13.276988260217101"/>
  </r>
  <r>
    <x v="66"/>
    <x v="66"/>
    <s v="PLTU Muara Karang"/>
    <s v="WRI1000954"/>
    <n v="400"/>
    <n v="-6.1069000000000004"/>
    <n v="106.7882"/>
    <x v="6"/>
    <m/>
    <m/>
    <m/>
    <x v="0"/>
    <s v="PLN - Java Bali Generation Unit / PT. PJB"/>
    <s v="Indonesia Power Generation"/>
    <s v="https://repit.wordpress.com/"/>
    <s v="WRI"/>
    <m/>
    <m/>
    <m/>
    <m/>
    <m/>
    <n v="2124.3181216347398"/>
  </r>
  <r>
    <x v="66"/>
    <x v="66"/>
    <s v="PLTU NAD-Nagan Raya"/>
    <s v="WRI1000956"/>
    <n v="220"/>
    <n v="4.1089000000000002"/>
    <n v="96.197199999999995"/>
    <x v="6"/>
    <m/>
    <m/>
    <m/>
    <x v="0"/>
    <s v="PLN (EPC : Sinohydro Co. Ltd)"/>
    <s v="Indonesia Power Generation"/>
    <s v="https://repit.wordpress.com/"/>
    <s v="WRI"/>
    <m/>
    <m/>
    <m/>
    <m/>
    <m/>
    <n v="1168.3749668990999"/>
  </r>
  <r>
    <x v="66"/>
    <x v="66"/>
    <s v="PLTU Ombilin - Sijantang - Sawahlunto"/>
    <s v="WRI1000960"/>
    <n v="200"/>
    <n v="-0.60940000000000005"/>
    <n v="100.7535"/>
    <x v="6"/>
    <m/>
    <m/>
    <m/>
    <x v="0"/>
    <s v="PLN-South Sumatera Generation Unit"/>
    <s v="Indonesia Power Generation"/>
    <s v="https://repit.wordpress.com/"/>
    <s v="GEODB"/>
    <m/>
    <m/>
    <m/>
    <m/>
    <m/>
    <n v="1062.1590608173699"/>
  </r>
  <r>
    <x v="66"/>
    <x v="66"/>
    <s v="PLTU Paiton I Unit 7 &amp; 8"/>
    <s v="WRI1000941"/>
    <n v="5355"/>
    <n v="-7.7183999999999999"/>
    <n v="113.5827"/>
    <x v="6"/>
    <m/>
    <m/>
    <m/>
    <x v="0"/>
    <s v="PT. Paiton Energy Corp"/>
    <s v="Indonesia Power Generation"/>
    <s v="https://repit.wordpress.com/"/>
    <s v="WRI"/>
    <m/>
    <m/>
    <m/>
    <m/>
    <m/>
    <n v="28439.308853385101"/>
  </r>
  <r>
    <x v="66"/>
    <x v="66"/>
    <s v="PLTU Pakerin"/>
    <s v="WRI1000965"/>
    <n v="34"/>
    <n v="-2.5213000000000001"/>
    <n v="121.357"/>
    <x v="6"/>
    <m/>
    <m/>
    <m/>
    <x v="0"/>
    <s v="PT. Pakerin (pulp industry)"/>
    <s v="Indonesia Power Generation"/>
    <s v="https://repit.wordpress.com/"/>
    <s v="CARMA"/>
    <m/>
    <m/>
    <m/>
    <m/>
    <m/>
    <n v="180.56704033895301"/>
  </r>
  <r>
    <x v="66"/>
    <x v="66"/>
    <s v="PLTU Pangkalan Bun"/>
    <s v="WRI1000966"/>
    <n v="14"/>
    <n v="-2.6833"/>
    <n v="111.61669999999999"/>
    <x v="6"/>
    <m/>
    <m/>
    <m/>
    <x v="0"/>
    <s v="PT. Energi Listrik Indonesia (subsidiary of PT. Eksploitasi Energi Indonesia)"/>
    <s v="Indonesia Power Generation"/>
    <s v="https://repit.wordpress.com/"/>
    <s v="CARMA"/>
    <m/>
    <m/>
    <m/>
    <m/>
    <m/>
    <n v="74.351134257216003"/>
  </r>
  <r>
    <x v="66"/>
    <x v="66"/>
    <s v="PLTU Pangkalan Susu 1 &amp; 2"/>
    <s v="WRI1000967"/>
    <n v="400"/>
    <n v="4.1196000000000002"/>
    <n v="98.255499999999998"/>
    <x v="6"/>
    <m/>
    <m/>
    <m/>
    <x v="0"/>
    <s v="PLN (EPC : PT. Bagus Karya  Guangdong Power Engineering  PT. Nincec Multi Dimensi)"/>
    <s v="Indonesia Power Generation"/>
    <s v="https://repit.wordpress.com/"/>
    <s v="WRI"/>
    <m/>
    <m/>
    <m/>
    <m/>
    <m/>
    <n v="2124.3181216347398"/>
  </r>
  <r>
    <x v="66"/>
    <x v="66"/>
    <s v="PLTU Perak"/>
    <s v="WRI1000970"/>
    <n v="100"/>
    <n v="-7.2492000000000001"/>
    <n v="112.7508"/>
    <x v="6"/>
    <m/>
    <m/>
    <m/>
    <x v="0"/>
    <s v="PLN - PT. Indonesia Power"/>
    <s v="Indonesia Power Generation"/>
    <s v="https://repit.wordpress.com/"/>
    <s v="CARMA"/>
    <m/>
    <m/>
    <m/>
    <m/>
    <m/>
    <n v="531.07953040868495"/>
  </r>
  <r>
    <x v="66"/>
    <x v="66"/>
    <s v="PLTU Priok 3 &amp; 4"/>
    <s v="WRI1000972"/>
    <n v="100"/>
    <n v="-6.1071"/>
    <n v="106.8716"/>
    <x v="6"/>
    <m/>
    <m/>
    <m/>
    <x v="0"/>
    <s v="PT. Indonesia Power"/>
    <s v="Indonesia Power Generation"/>
    <s v="https://repit.wordpress.com/"/>
    <s v="WRI"/>
    <m/>
    <m/>
    <m/>
    <m/>
    <m/>
    <n v="531.07953040868495"/>
  </r>
  <r>
    <x v="66"/>
    <x v="66"/>
    <s v="PLTU Rancong"/>
    <s v="WRI1000974"/>
    <n v="30"/>
    <n v="-2.5213000000000001"/>
    <n v="121.357"/>
    <x v="6"/>
    <m/>
    <m/>
    <m/>
    <x v="0"/>
    <s v="PT. Jorindo Aceh Power"/>
    <s v="Indonesia Power Generation"/>
    <s v="https://repit.wordpress.com/"/>
    <s v="CARMA"/>
    <m/>
    <m/>
    <m/>
    <m/>
    <m/>
    <n v="159.323859122605"/>
  </r>
  <r>
    <x v="66"/>
    <x v="66"/>
    <s v="PLTU Sanggau"/>
    <s v="WRI1000975"/>
    <n v="14"/>
    <n v="-2.5213000000000001"/>
    <n v="121.357"/>
    <x v="6"/>
    <m/>
    <m/>
    <m/>
    <x v="0"/>
    <s v="PLN"/>
    <s v="Indonesia Power Generation"/>
    <s v="https://repit.wordpress.com/"/>
    <s v="CARMA"/>
    <m/>
    <m/>
    <m/>
    <m/>
    <m/>
    <n v="74.351134257216003"/>
  </r>
  <r>
    <x v="66"/>
    <x v="66"/>
    <s v="PLTU Simpang Belimbing"/>
    <s v="WRI1000978"/>
    <n v="227"/>
    <n v="-3.4"/>
    <n v="104.11579999999999"/>
    <x v="6"/>
    <m/>
    <m/>
    <m/>
    <x v="0"/>
    <s v="PT. Guo Hua Energy Musi Makmur"/>
    <s v="Indonesia Power Generation"/>
    <s v="https://repit.wordpress.com/"/>
    <s v="WRI"/>
    <m/>
    <m/>
    <m/>
    <m/>
    <m/>
    <n v="1205.55053402771"/>
  </r>
  <r>
    <x v="66"/>
    <x v="66"/>
    <s v="PLTU Sulawesi Selatan - Barru/FTP1"/>
    <s v="WRI1000979"/>
    <n v="100"/>
    <n v="-4.2930999999999999"/>
    <n v="119.6326"/>
    <x v="6"/>
    <m/>
    <m/>
    <m/>
    <x v="0"/>
    <s v="PLN-South&amp;South East Sulawesi Regional Unit"/>
    <s v="Indonesia Power Generation"/>
    <s v="https://repit.wordpress.com/"/>
    <s v="WRI"/>
    <m/>
    <m/>
    <m/>
    <m/>
    <m/>
    <n v="531.07953040868495"/>
  </r>
  <r>
    <x v="66"/>
    <x v="66"/>
    <s v="PLTU Sumbar - Teluk sirih Unit 1"/>
    <s v="WRI1000980"/>
    <n v="112"/>
    <n v="-1.0771999999999999"/>
    <n v="100.37269999999999"/>
    <x v="6"/>
    <m/>
    <m/>
    <m/>
    <x v="0"/>
    <s v="PLN (EPC: CNTIC (China National Tecnical Import Corporation))"/>
    <s v="Indonesia Power Generation"/>
    <s v="https://repit.wordpress.com/"/>
    <s v="WRI"/>
    <m/>
    <m/>
    <m/>
    <m/>
    <m/>
    <n v="594.80907405772803"/>
  </r>
  <r>
    <x v="66"/>
    <x v="66"/>
    <s v="PLTU Suparma"/>
    <s v="WRI1000981"/>
    <n v="27"/>
    <n v="-2.5213000000000001"/>
    <n v="121.357"/>
    <x v="6"/>
    <m/>
    <m/>
    <m/>
    <x v="0"/>
    <s v="PT. Suparma (pulp industry)"/>
    <s v="Indonesia Power Generation"/>
    <s v="https://repit.wordpress.com/"/>
    <s v="CARMA"/>
    <m/>
    <m/>
    <m/>
    <m/>
    <m/>
    <n v="143.391473210345"/>
  </r>
  <r>
    <x v="66"/>
    <x v="66"/>
    <s v="PLTU Suralaya"/>
    <s v="WRI1000982"/>
    <n v="3400"/>
    <n v="-5.8920000000000003"/>
    <n v="106.03"/>
    <x v="6"/>
    <m/>
    <m/>
    <m/>
    <x v="0"/>
    <s v="PLN -.PT Indonesia Power"/>
    <s v="Indonesia Power Generation"/>
    <s v="https://repit.wordpress.com/"/>
    <s v="GEODB"/>
    <m/>
    <m/>
    <m/>
    <m/>
    <m/>
    <n v="18056.704033895301"/>
  </r>
  <r>
    <x v="66"/>
    <x v="66"/>
    <s v="PLTU Tabalong"/>
    <s v="WRI1000983"/>
    <n v="60"/>
    <n v="-2.5213000000000001"/>
    <n v="121.357"/>
    <x v="6"/>
    <m/>
    <m/>
    <m/>
    <x v="0"/>
    <s v="PT. Makmur Sejahtera Wisesa (owned by PT. Adaro)"/>
    <s v="Indonesia Power Generation"/>
    <s v="https://repit.wordpress.com/"/>
    <s v="CARMA"/>
    <m/>
    <m/>
    <m/>
    <m/>
    <m/>
    <n v="318.64771824521102"/>
  </r>
  <r>
    <x v="66"/>
    <x v="66"/>
    <s v="PLTU Tambak Lorok"/>
    <s v="WRI1000984"/>
    <n v="300"/>
    <n v="-6.9507000000000003"/>
    <n v="110.43040000000001"/>
    <x v="6"/>
    <m/>
    <m/>
    <m/>
    <x v="0"/>
    <s v="PLN - PT. Indonesia Power"/>
    <s v="Indonesia Power Generation"/>
    <s v="https://repit.wordpress.com/"/>
    <s v="GEODB"/>
    <m/>
    <m/>
    <m/>
    <m/>
    <m/>
    <n v="1593.2385912260499"/>
  </r>
  <r>
    <x v="66"/>
    <x v="66"/>
    <s v="PLTU Tanjung Alam Perkasa"/>
    <s v="WRI1000985"/>
    <n v="7.5"/>
    <n v="-2.5213000000000001"/>
    <n v="121.357"/>
    <x v="6"/>
    <m/>
    <m/>
    <m/>
    <x v="0"/>
    <s v="PT. Tanjung Alam Perkasa"/>
    <s v="Indonesia Power Generation"/>
    <s v="https://repit.wordpress.com/"/>
    <s v="CARMA"/>
    <m/>
    <m/>
    <m/>
    <m/>
    <m/>
    <n v="39.830964780651399"/>
  </r>
  <r>
    <x v="66"/>
    <x v="66"/>
    <s v="PLTU Tanjung Enim -Bukit Asam"/>
    <s v="WRI1000988"/>
    <n v="260"/>
    <n v="-3.7315999999999998"/>
    <n v="103.7975"/>
    <x v="6"/>
    <m/>
    <m/>
    <m/>
    <x v="0"/>
    <s v="PLN-South Sumatera Generation Unit"/>
    <s v="Indonesia Power Generation"/>
    <s v="https://repit.wordpress.com/"/>
    <s v="GEODB"/>
    <m/>
    <m/>
    <m/>
    <m/>
    <m/>
    <n v="1380.8067790625801"/>
  </r>
  <r>
    <x v="66"/>
    <x v="66"/>
    <s v="PLTU Tanjung Jati B"/>
    <s v="WRI1000990"/>
    <n v="1320"/>
    <n v="-6.4459999999999997"/>
    <n v="110.7423"/>
    <x v="6"/>
    <m/>
    <m/>
    <m/>
    <x v="0"/>
    <s v="PT. Central Java Power"/>
    <s v="Indonesia Power Generation"/>
    <s v="https://repit.wordpress.com/"/>
    <s v="GEODB"/>
    <m/>
    <m/>
    <m/>
    <m/>
    <m/>
    <n v="7010.2498013946497"/>
  </r>
  <r>
    <x v="66"/>
    <x v="66"/>
    <s v="PLTU Tanjung Jati B - expansion"/>
    <s v="WRI1000991"/>
    <n v="1324"/>
    <n v="-6.4459999999999997"/>
    <n v="110.7423"/>
    <x v="6"/>
    <m/>
    <m/>
    <m/>
    <x v="0"/>
    <s v="PT. Central Java Power (EPC : Korea Midland Power Co)"/>
    <s v="Indonesia Power Generation"/>
    <s v="https://repit.wordpress.com/"/>
    <s v="GEODB"/>
    <m/>
    <m/>
    <m/>
    <m/>
    <m/>
    <n v="7031.4929826109901"/>
  </r>
  <r>
    <x v="66"/>
    <x v="66"/>
    <s v="PLTU Tanjung Kasam"/>
    <s v="WRI1000992"/>
    <n v="110"/>
    <n v="1.0455000000000001"/>
    <n v="104.133"/>
    <x v="6"/>
    <m/>
    <m/>
    <m/>
    <x v="0"/>
    <s v="PT. Tanjung Kasam Power Batam (PT. TJK Power)"/>
    <s v="Indonesia Power Generation"/>
    <s v="https://repit.wordpress.com/"/>
    <s v="WRI"/>
    <m/>
    <m/>
    <m/>
    <m/>
    <m/>
    <n v="584.18748344955395"/>
  </r>
  <r>
    <x v="66"/>
    <x v="66"/>
    <s v="PLTU Tarahan # 1  2"/>
    <s v="WRI1000994"/>
    <n v="200"/>
    <n v="-5.5179999999999998"/>
    <n v="105.35"/>
    <x v="6"/>
    <m/>
    <m/>
    <m/>
    <x v="0"/>
    <s v="Indonesia Power"/>
    <s v="Indonesia Power Generation"/>
    <s v="https://repit.wordpress.com/"/>
    <s v="WRI"/>
    <m/>
    <m/>
    <m/>
    <m/>
    <m/>
    <n v="1062.1590608173699"/>
  </r>
  <r>
    <x v="66"/>
    <x v="66"/>
    <s v="PLTU Tarahan 3 &amp; 4 - Sebalang"/>
    <s v="WRI1000995"/>
    <n v="200"/>
    <n v="-5.5179999999999998"/>
    <n v="105.35"/>
    <x v="6"/>
    <m/>
    <m/>
    <m/>
    <x v="0"/>
    <s v="PLN"/>
    <s v="Indonesia Power Generation"/>
    <s v="https://repit.wordpress.com/"/>
    <s v="WRI"/>
    <m/>
    <m/>
    <m/>
    <m/>
    <m/>
    <n v="1062.1590608173699"/>
  </r>
  <r>
    <x v="66"/>
    <x v="66"/>
    <s v="PLTU Tello"/>
    <s v="WRI1000997"/>
    <n v="25"/>
    <n v="-5.14"/>
    <n v="119.4221"/>
    <x v="6"/>
    <m/>
    <m/>
    <m/>
    <x v="0"/>
    <s v="PLN-South&amp;South East Sulawesi Regional Unit"/>
    <s v="Indonesia Power Generation"/>
    <s v="https://repit.wordpress.com/"/>
    <s v="CARMA"/>
    <m/>
    <m/>
    <m/>
    <m/>
    <m/>
    <n v="132.76988260217101"/>
  </r>
  <r>
    <x v="66"/>
    <x v="66"/>
    <s v="PLTU Tonasa II (Boiler Turbine Generator)"/>
    <s v="WRI1000999"/>
    <n v="70"/>
    <n v="-4.7846000000000002"/>
    <n v="119.6163"/>
    <x v="6"/>
    <m/>
    <m/>
    <m/>
    <x v="0"/>
    <s v="PT. Semen Gresik Tbk/PT. Semen Indonesia"/>
    <s v="Indonesia Power Generation"/>
    <s v="https://repit.wordpress.com/"/>
    <s v="WRI"/>
    <m/>
    <m/>
    <m/>
    <m/>
    <m/>
    <n v="371.75567128607997"/>
  </r>
  <r>
    <x v="66"/>
    <x v="66"/>
    <s v="Pejengkolan/Mrica"/>
    <s v="WRI1000801"/>
    <n v="1.4"/>
    <n v="-7.5693999999999999"/>
    <n v="109.8006"/>
    <x v="0"/>
    <m/>
    <m/>
    <m/>
    <x v="0"/>
    <s v="PLN - PT. Indonesia Power"/>
    <s v="Indonesia Power Generation"/>
    <s v="https://repit.wordpress.com/"/>
    <s v="CARMA"/>
    <m/>
    <m/>
    <m/>
    <m/>
    <m/>
    <n v="4.6511179070408"/>
  </r>
  <r>
    <x v="66"/>
    <x v="66"/>
    <s v="Pemaron BOO"/>
    <s v="WRI1000802"/>
    <n v="45"/>
    <n v="-8.1189"/>
    <n v="115.0887"/>
    <x v="3"/>
    <m/>
    <m/>
    <m/>
    <x v="0"/>
    <s v="PT. Cogindo DayaBersama - rental"/>
    <s v="Indonesia Power Generation"/>
    <s v="https://repit.wordpress.com/"/>
    <s v="CARMA"/>
    <m/>
    <m/>
    <m/>
    <m/>
    <m/>
    <n v="1641.4082107902"/>
  </r>
  <r>
    <x v="66"/>
    <x v="66"/>
    <s v="Pesanggaran"/>
    <s v="WRI1000803"/>
    <n v="75.78"/>
    <n v="-8.7157"/>
    <n v="115.214"/>
    <x v="3"/>
    <m/>
    <m/>
    <m/>
    <x v="0"/>
    <s v="INDONESIA POWER UNIT"/>
    <s v="Indonesia Power Generation"/>
    <s v="https://repit.wordpress.com/"/>
    <s v="CARMA"/>
    <m/>
    <m/>
    <m/>
    <m/>
    <m/>
    <n v="2764.13142697071"/>
  </r>
  <r>
    <x v="66"/>
    <x v="66"/>
    <s v="Pesanggaran BOO"/>
    <s v="WRI1000804"/>
    <n v="75"/>
    <n v="-8.7157"/>
    <n v="115.214"/>
    <x v="3"/>
    <m/>
    <m/>
    <m/>
    <x v="0"/>
    <s v="Anggreko International - rental"/>
    <s v="Indonesia Power Generation"/>
    <s v="https://repit.wordpress.com/"/>
    <s v="CARMA"/>
    <m/>
    <m/>
    <m/>
    <m/>
    <m/>
    <n v="2735.6803513170098"/>
  </r>
  <r>
    <x v="66"/>
    <x v="66"/>
    <s v="Pesanggaran BOT"/>
    <s v="WRI1000805"/>
    <n v="51"/>
    <n v="-8.7157"/>
    <n v="115.214"/>
    <x v="3"/>
    <m/>
    <m/>
    <m/>
    <x v="0"/>
    <s v="Anggreko International - rental"/>
    <s v="Indonesia Power Generation"/>
    <s v="https://repit.wordpress.com/"/>
    <s v="CARMA"/>
    <m/>
    <m/>
    <m/>
    <m/>
    <m/>
    <n v="1860.26263889556"/>
  </r>
  <r>
    <x v="66"/>
    <x v="66"/>
    <s v="Plengan/Saguling"/>
    <s v="WRI1000806"/>
    <n v="6.87"/>
    <n v="-6.9039000000000001"/>
    <n v="107.6186"/>
    <x v="0"/>
    <m/>
    <m/>
    <m/>
    <x v="0"/>
    <s v="PLN - PT. Indonesia Power"/>
    <s v="Indonesia Power Generation"/>
    <s v="https://repit.wordpress.com/"/>
    <s v="CARMA"/>
    <m/>
    <m/>
    <m/>
    <m/>
    <m/>
    <n v="22.8237000152645"/>
  </r>
  <r>
    <x v="66"/>
    <x v="66"/>
    <s v="Riam Kanan/pangeran Muhamad Nur"/>
    <s v="WRI1001004"/>
    <n v="30"/>
    <n v="-3.5156000000000001"/>
    <n v="115.0074"/>
    <x v="0"/>
    <m/>
    <m/>
    <m/>
    <x v="0"/>
    <s v="PLN"/>
    <s v="Indonesia Power Generation"/>
    <s v="https://repit.wordpress.com/"/>
    <s v="WRI"/>
    <m/>
    <m/>
    <m/>
    <m/>
    <m/>
    <n v="99.666812293731496"/>
  </r>
  <r>
    <x v="66"/>
    <x v="66"/>
    <s v="Saguling"/>
    <s v="WRI1001005"/>
    <n v="700.72"/>
    <n v="-6.9126000000000003"/>
    <n v="107.3663"/>
    <x v="0"/>
    <m/>
    <m/>
    <m/>
    <x v="0"/>
    <s v="PLN - PT. Indonesia Power"/>
    <s v="Indonesia Power Generation"/>
    <s v="https://repit.wordpress.com/"/>
    <s v="GEODB"/>
    <m/>
    <m/>
    <m/>
    <m/>
    <m/>
    <n v="2327.9509570154501"/>
  </r>
  <r>
    <x v="66"/>
    <x v="66"/>
    <s v="Sempor/Mrica"/>
    <s v="WRI1001009"/>
    <n v="1"/>
    <n v="-7.4733000000000001"/>
    <n v="109.3331"/>
    <x v="0"/>
    <m/>
    <m/>
    <m/>
    <x v="0"/>
    <s v="PLN - PT. Indonesia Power"/>
    <s v="Indonesia Power Generation"/>
    <s v="https://repit.wordpress.com/"/>
    <s v="CARMA"/>
    <m/>
    <m/>
    <m/>
    <m/>
    <m/>
    <n v="3.3222270764577102"/>
  </r>
  <r>
    <x v="66"/>
    <x v="66"/>
    <s v="Sengguruh - Brantas"/>
    <s v="WRI1001010"/>
    <n v="29"/>
    <n v="-8.1763999999999992"/>
    <n v="112.551"/>
    <x v="0"/>
    <m/>
    <m/>
    <m/>
    <x v="0"/>
    <s v="PLN - Java Bali Generation Unit / PT. PJB"/>
    <s v="Indonesia Power Generation"/>
    <s v="https://repit.wordpress.com/"/>
    <s v="CARMA"/>
    <m/>
    <m/>
    <m/>
    <m/>
    <m/>
    <n v="96.344585217273803"/>
  </r>
  <r>
    <x v="66"/>
    <x v="66"/>
    <s v="Sidorejo/Mrica"/>
    <s v="WRI1001013"/>
    <n v="1.4"/>
    <n v="-7.4763999999999999"/>
    <n v="110.26220000000001"/>
    <x v="0"/>
    <m/>
    <m/>
    <m/>
    <x v="0"/>
    <s v="PLN - PT. Indonesia Power"/>
    <s v="Indonesia Power Generation"/>
    <s v="https://repit.wordpress.com/"/>
    <s v="CARMA"/>
    <m/>
    <m/>
    <m/>
    <m/>
    <m/>
    <n v="4.6511179070408"/>
  </r>
  <r>
    <x v="66"/>
    <x v="66"/>
    <s v="Sigura gura (asahan II)"/>
    <s v="WRI1001014"/>
    <n v="286"/>
    <n v="2.5196000000000001"/>
    <n v="99.279300000000006"/>
    <x v="0"/>
    <m/>
    <m/>
    <m/>
    <x v="0"/>
    <s v="PT. Indonesia Asahan aluminium"/>
    <s v="Indonesia Power Generation"/>
    <s v="https://repit.wordpress.com/"/>
    <s v="WRI"/>
    <m/>
    <m/>
    <m/>
    <m/>
    <m/>
    <n v="950.156943866907"/>
  </r>
  <r>
    <x v="66"/>
    <x v="66"/>
    <s v="Silae"/>
    <s v="WRI1001015"/>
    <n v="43.7"/>
    <n v="-0.89170000000000005"/>
    <n v="119.8707"/>
    <x v="3"/>
    <m/>
    <m/>
    <m/>
    <x v="0"/>
    <s v="PLN-Nth &amp; Ctrl Sulawesi &amp; Gorontalo Reg Unit"/>
    <s v="Indonesia Power Generation"/>
    <s v="https://repit.wordpress.com/"/>
    <s v="CARMA"/>
    <m/>
    <m/>
    <m/>
    <m/>
    <m/>
    <n v="1593.98975136738"/>
  </r>
  <r>
    <x v="66"/>
    <x v="66"/>
    <s v="Singkarak"/>
    <s v="WRI1001017"/>
    <n v="175"/>
    <n v="-0.69089999999999996"/>
    <n v="100.60339999999999"/>
    <x v="0"/>
    <m/>
    <m/>
    <m/>
    <x v="0"/>
    <s v="PLN-South Sumatera Generation Unit"/>
    <s v="Indonesia Power Generation"/>
    <s v="https://repit.wordpress.com/"/>
    <s v="CARMA"/>
    <m/>
    <m/>
    <m/>
    <m/>
    <m/>
    <n v="581.38973838009997"/>
  </r>
  <r>
    <x v="66"/>
    <x v="66"/>
    <s v="Sipansihaporas"/>
    <s v="WRI1001018"/>
    <n v="50"/>
    <n v="1.7426999999999999"/>
    <n v="98.779200000000003"/>
    <x v="0"/>
    <m/>
    <m/>
    <m/>
    <x v="0"/>
    <s v="PLN - North Sumatera Generation Unit"/>
    <s v="Indonesia Power Generation"/>
    <s v="https://repit.wordpress.com/"/>
    <s v="CARMA"/>
    <m/>
    <m/>
    <m/>
    <m/>
    <m/>
    <n v="166.11135382288501"/>
  </r>
  <r>
    <x v="66"/>
    <x v="66"/>
    <s v="Suppa - Pare pare"/>
    <s v="WRI1001020"/>
    <n v="60"/>
    <n v="-4.0134999999999996"/>
    <n v="119.6255"/>
    <x v="3"/>
    <m/>
    <m/>
    <m/>
    <x v="0"/>
    <s v="PT. Makasar Power (Alsons Power Holdings Corp + Toyota Tsusho Corp/Tomen + Singapore Power)"/>
    <s v="Indonesia Power Generation"/>
    <s v="https://repit.wordpress.com/"/>
    <s v="CARMA"/>
    <m/>
    <m/>
    <m/>
    <m/>
    <m/>
    <n v="2188.5442810536101"/>
  </r>
  <r>
    <x v="66"/>
    <x v="66"/>
    <s v="Sutami / Karangkates - Brantas"/>
    <s v="WRI1001021"/>
    <n v="105"/>
    <n v="-8.1606000000000005"/>
    <n v="112.4443"/>
    <x v="0"/>
    <m/>
    <m/>
    <m/>
    <x v="0"/>
    <s v="PLN - Java Bali Generation Unit / PT. PJB"/>
    <s v="Indonesia Power Generation"/>
    <s v="https://repit.wordpress.com/"/>
    <s v="WRI"/>
    <m/>
    <m/>
    <m/>
    <m/>
    <m/>
    <n v="348.83384302806002"/>
  </r>
  <r>
    <x v="66"/>
    <x v="66"/>
    <s v="Talang Padang"/>
    <s v="WRI1001023"/>
    <n v="12.5"/>
    <n v="-0.94920000000000004"/>
    <n v="100.35429999999999"/>
    <x v="3"/>
    <m/>
    <m/>
    <m/>
    <x v="0"/>
    <s v="PLN-South Sumatera Generation Unit"/>
    <s v="Indonesia Power Generation"/>
    <s v="https://repit.wordpress.com/"/>
    <s v="CARMA"/>
    <m/>
    <m/>
    <m/>
    <m/>
    <m/>
    <n v="455.94672521950201"/>
  </r>
  <r>
    <x v="66"/>
    <x v="66"/>
    <s v="Tangga (asahan II)"/>
    <s v="WRI1001024"/>
    <n v="317"/>
    <n v="2.5478999999999998"/>
    <n v="99.302800000000005"/>
    <x v="0"/>
    <m/>
    <m/>
    <m/>
    <x v="0"/>
    <s v="PT. Indonesia Asahan aluminium"/>
    <s v="Indonesia Power Generation"/>
    <s v="https://repit.wordpress.com/"/>
    <s v="WRI"/>
    <m/>
    <m/>
    <m/>
    <m/>
    <m/>
    <n v="1053.1459832370899"/>
  </r>
  <r>
    <x v="66"/>
    <x v="66"/>
    <s v="Tegineneng"/>
    <s v="WRI1001028"/>
    <n v="28.2"/>
    <n v="-5.6014999999999997"/>
    <n v="104.7988"/>
    <x v="3"/>
    <m/>
    <m/>
    <m/>
    <x v="0"/>
    <s v="PLN-South Sumatera Generation Unit"/>
    <s v="Indonesia Power Generation"/>
    <s v="https://repit.wordpress.com/"/>
    <s v="CARMA"/>
    <m/>
    <m/>
    <m/>
    <m/>
    <m/>
    <n v="1028.61581209519"/>
  </r>
  <r>
    <x v="66"/>
    <x v="66"/>
    <s v="Tello"/>
    <s v="WRI1001031"/>
    <n v="50.091999999999999"/>
    <n v="-5.14"/>
    <n v="119.4221"/>
    <x v="3"/>
    <m/>
    <m/>
    <m/>
    <x v="0"/>
    <s v="PLN-South&amp;South East Sulawesi Regional Unit"/>
    <s v="Indonesia Power Generation"/>
    <s v="https://repit.wordpress.com/"/>
    <s v="CARMA"/>
    <m/>
    <m/>
    <m/>
    <m/>
    <m/>
    <n v="1827.14266877562"/>
  </r>
  <r>
    <x v="66"/>
    <x v="66"/>
    <s v="Tenau Kupang"/>
    <s v="WRI1001033"/>
    <n v="34.729999999999997"/>
    <n v="-10.166700000000001"/>
    <n v="123.58329999999999"/>
    <x v="3"/>
    <m/>
    <m/>
    <m/>
    <x v="0"/>
    <s v="PLN - East Nusa Tenggara Regional Unit/NTT"/>
    <s v="Indonesia Power Generation"/>
    <s v="https://repit.wordpress.com/"/>
    <s v="CARMA"/>
    <m/>
    <m/>
    <m/>
    <m/>
    <m/>
    <n v="1266.8023813498601"/>
  </r>
  <r>
    <x v="66"/>
    <x v="66"/>
    <s v="Timo / Mrica"/>
    <s v="WRI1001035"/>
    <n v="12"/>
    <n v="-6.9485000000000001"/>
    <n v="110.40689999999999"/>
    <x v="0"/>
    <m/>
    <m/>
    <m/>
    <x v="0"/>
    <s v="PLN - PT. Indonesia Power"/>
    <s v="Indonesia Power Generation"/>
    <s v="https://repit.wordpress.com/"/>
    <s v="CARMA"/>
    <m/>
    <m/>
    <m/>
    <m/>
    <m/>
    <n v="39.866724917492597"/>
  </r>
  <r>
    <x v="66"/>
    <x v="66"/>
    <s v="Tulungagung - Brantas"/>
    <s v="WRI1001038"/>
    <n v="36"/>
    <n v="-8.0656999999999996"/>
    <n v="111.9025"/>
    <x v="0"/>
    <m/>
    <m/>
    <m/>
    <x v="0"/>
    <s v="PLN - Java Bali Generation Unit / PT. PJB"/>
    <s v="Indonesia Power Generation"/>
    <s v="https://repit.wordpress.com/"/>
    <s v="CARMA"/>
    <m/>
    <m/>
    <m/>
    <m/>
    <m/>
    <n v="119.600174752477"/>
  </r>
  <r>
    <x v="66"/>
    <x v="66"/>
    <s v="Ubrug/saguling"/>
    <s v="WRI1001039"/>
    <n v="18.36"/>
    <n v="-6.9039000000000001"/>
    <n v="107.6186"/>
    <x v="0"/>
    <m/>
    <m/>
    <m/>
    <x v="0"/>
    <s v="PLN - PT. Indonesia Power"/>
    <s v="Indonesia Power Generation"/>
    <s v="https://repit.wordpress.com/"/>
    <s v="CARMA"/>
    <m/>
    <m/>
    <m/>
    <m/>
    <m/>
    <n v="60.996089123763603"/>
  </r>
  <r>
    <x v="66"/>
    <x v="66"/>
    <s v="Ulubelu 1 &amp; 2"/>
    <s v="WRI1001040"/>
    <n v="110"/>
    <n v="-5.3095999999999997"/>
    <n v="104.5733"/>
    <x v="11"/>
    <m/>
    <m/>
    <m/>
    <x v="0"/>
    <s v="PT. PLN"/>
    <s v="Indonesia Power Generation"/>
    <s v="https://repit.wordpress.com/"/>
    <s v="WRI"/>
    <m/>
    <m/>
    <m/>
    <m/>
    <m/>
    <n v="822.78688524590098"/>
  </r>
  <r>
    <x v="66"/>
    <x v="66"/>
    <s v="Wayang Windu"/>
    <s v="WRI1001044"/>
    <n v="227"/>
    <n v="-7.1966000000000001"/>
    <n v="107.6258"/>
    <x v="11"/>
    <m/>
    <m/>
    <m/>
    <x v="0"/>
    <s v="PT. Star Energy"/>
    <s v="Indonesia Power Generation"/>
    <s v="https://repit.wordpress.com/"/>
    <s v="WRI"/>
    <m/>
    <m/>
    <m/>
    <m/>
    <m/>
    <n v="1697.9329359165399"/>
  </r>
  <r>
    <x v="66"/>
    <x v="66"/>
    <s v="Wlingi - Brantas"/>
    <s v="WRI1001045"/>
    <n v="54"/>
    <n v="-8.0776000000000003"/>
    <n v="112.33110000000001"/>
    <x v="0"/>
    <m/>
    <m/>
    <m/>
    <x v="0"/>
    <s v="PLN - Java Bali Generation Unit / PT. PJB"/>
    <s v="Indonesia Power Generation"/>
    <s v="https://repit.wordpress.com/"/>
    <s v="CARMA"/>
    <m/>
    <m/>
    <m/>
    <m/>
    <m/>
    <n v="179.40026212871601"/>
  </r>
  <r>
    <x v="66"/>
    <x v="66"/>
    <s v="Wonorejo - Pamekasan"/>
    <s v="WRI1001046"/>
    <n v="6.3"/>
    <n v="-8.1135999999999999"/>
    <n v="112.2869"/>
    <x v="0"/>
    <m/>
    <m/>
    <m/>
    <x v="0"/>
    <s v="PLN - Java Bali Generation Unit / PT. PJB"/>
    <s v="Indonesia Power Generation"/>
    <s v="https://repit.wordpress.com/"/>
    <s v="CARMA"/>
    <m/>
    <m/>
    <m/>
    <m/>
    <m/>
    <n v="20.930030581683599"/>
  </r>
  <r>
    <x v="67"/>
    <x v="67"/>
    <s v="Abadan C.C."/>
    <s v="WRI1008113"/>
    <n v="820"/>
    <n v="30.402000000000001"/>
    <n v="48.357999999999997"/>
    <x v="1"/>
    <m/>
    <m/>
    <m/>
    <x v="31"/>
    <m/>
    <s v="TAVANIR"/>
    <s v="http://www2.tavanir.org.ir/info/stat87/sanatlhtml/Links/j14%20-1/main.htm"/>
    <s v="GEODB"/>
    <m/>
    <m/>
    <m/>
    <m/>
    <m/>
    <n v="4225.8384864352802"/>
  </r>
  <r>
    <x v="67"/>
    <x v="67"/>
    <s v="Ahwaz (ramiin)"/>
    <s v="WRI1008114"/>
    <n v="1903"/>
    <n v="31.502700000000001"/>
    <n v="48.883000000000003"/>
    <x v="3"/>
    <m/>
    <m/>
    <m/>
    <x v="0"/>
    <m/>
    <s v="TAVANIR"/>
    <s v="http://www2.tavanir.org.ir/info/stat87/sanatlhtml/Links/j14%20-1/main.htm"/>
    <s v="GEODB"/>
    <m/>
    <m/>
    <m/>
    <m/>
    <m/>
    <n v="10009.652803564701"/>
  </r>
  <r>
    <x v="67"/>
    <x v="67"/>
    <s v="Aliabad Power Plant"/>
    <s v="WRI1029942"/>
    <n v="1000"/>
    <n v="36.944299999999998"/>
    <n v="54.8902"/>
    <x v="1"/>
    <m/>
    <m/>
    <m/>
    <x v="19"/>
    <s v="Iran Power Plant Investment Company"/>
    <s v="Iran Power Plant Investment Company"/>
    <s v="http://www.sanainvest.com/en/aliabad-power-plant-golestan/"/>
    <s v="WRI"/>
    <m/>
    <m/>
    <m/>
    <m/>
    <m/>
    <n v="5153.4615688235099"/>
  </r>
  <r>
    <x v="67"/>
    <x v="67"/>
    <s v="Amir Kabir"/>
    <s v="WRI1008115"/>
    <n v="90"/>
    <n v="35.956400000000002"/>
    <n v="51.088999999999999"/>
    <x v="0"/>
    <m/>
    <m/>
    <m/>
    <x v="113"/>
    <m/>
    <s v="TAVANIR"/>
    <s v="http://www2.tavanir.org.ir/info/stat87/sanatlhtml/Links/j14%20-1/main.htm"/>
    <s v="GEODB"/>
    <m/>
    <m/>
    <m/>
    <m/>
    <m/>
    <n v="114.904904443932"/>
  </r>
  <r>
    <x v="67"/>
    <x v="67"/>
    <s v="Ardebil Sabalan"/>
    <s v="WRI1029952"/>
    <n v="954"/>
    <n v="38.531500000000001"/>
    <n v="48.181800000000003"/>
    <x v="1"/>
    <m/>
    <m/>
    <m/>
    <x v="12"/>
    <s v="TAVANIR"/>
    <s v="Bloomberg"/>
    <s v="http://www.bloomberg.com/research/stocks/private/snapshot.asp?privcapId=145529335"/>
    <s v="WRI"/>
    <m/>
    <m/>
    <m/>
    <m/>
    <m/>
    <n v="4916.4023366576303"/>
  </r>
  <r>
    <x v="67"/>
    <x v="67"/>
    <s v="Ardestan"/>
    <s v="WRI1029951"/>
    <n v="484"/>
    <n v="33.396000000000001"/>
    <n v="52.576500000000003"/>
    <x v="1"/>
    <m/>
    <m/>
    <m/>
    <x v="19"/>
    <s v="MAPNA Group"/>
    <s v="MAPNA Group"/>
    <s v="http://mapnagroup.com/en/project/ardestan-combined-cycle-power-plant-isfahan-ii/"/>
    <s v="WRI"/>
    <m/>
    <m/>
    <m/>
    <m/>
    <m/>
    <n v="2494.2753993105798"/>
  </r>
  <r>
    <x v="67"/>
    <x v="67"/>
    <s v="Asalooyeh"/>
    <s v="WRI1008117"/>
    <n v="50"/>
    <n v="27.486599999999999"/>
    <n v="52.658999999999999"/>
    <x v="3"/>
    <m/>
    <m/>
    <m/>
    <x v="17"/>
    <m/>
    <s v="TAVANIR"/>
    <s v="http://www2.tavanir.org.ir/info/stat87/sanatlhtml/Links/j14%20-1/main.htm"/>
    <s v="GEODB"/>
    <m/>
    <m/>
    <m/>
    <m/>
    <m/>
    <n v="262.996658002228"/>
  </r>
  <r>
    <x v="67"/>
    <x v="67"/>
    <s v="Asaluyeh Power Plant"/>
    <s v="WRI1029946"/>
    <n v="973"/>
    <n v="27.4068"/>
    <n v="52.781799999999997"/>
    <x v="1"/>
    <m/>
    <m/>
    <m/>
    <x v="11"/>
    <s v="MAPNA Group"/>
    <s v="MAPNA Group"/>
    <s v="http://mapnagroup.com/en/investment/special-purpose-vehicle/asaluyeh-power-plant-mapna-llp/"/>
    <s v="WRI"/>
    <m/>
    <m/>
    <m/>
    <m/>
    <m/>
    <n v="5014.3181064652699"/>
  </r>
  <r>
    <x v="67"/>
    <x v="67"/>
    <s v="Bandar Abbas"/>
    <s v="WRI1008120"/>
    <n v="50"/>
    <n v="27.146699999999999"/>
    <n v="56.115299999999998"/>
    <x v="1"/>
    <m/>
    <m/>
    <m/>
    <x v="31"/>
    <m/>
    <s v="TAVANIR"/>
    <s v="http://www2.tavanir.org.ir/info/stat87/sanatlhtml/Links/j14%20-1/main.htm"/>
    <s v="GEODB"/>
    <m/>
    <m/>
    <m/>
    <m/>
    <m/>
    <n v="257.67307844117499"/>
  </r>
  <r>
    <x v="67"/>
    <x v="67"/>
    <s v="Bandar Abbas"/>
    <s v="WRI1008119"/>
    <n v="1280"/>
    <n v="27.146699999999999"/>
    <n v="56.115299999999998"/>
    <x v="3"/>
    <m/>
    <m/>
    <m/>
    <x v="0"/>
    <m/>
    <s v="TAVANIR"/>
    <s v="http://www2.tavanir.org.ir/info/stat87/sanatlhtml/Links/j14%20-1/main.htm"/>
    <s v="GEODB"/>
    <m/>
    <m/>
    <m/>
    <m/>
    <m/>
    <n v="6732.7144448570298"/>
  </r>
  <r>
    <x v="67"/>
    <x v="67"/>
    <s v="Bandar Imam"/>
    <s v="WRI1029958"/>
    <n v="250"/>
    <n v="30.481300000000001"/>
    <n v="49.083599999999997"/>
    <x v="1"/>
    <m/>
    <m/>
    <m/>
    <x v="12"/>
    <s v="National Petrochemical Company"/>
    <s v="National Petrochemical Company"/>
    <s v="http://www.petrochem-ir.net/en/plant/currentplant/bandarimambipc"/>
    <s v="WRI"/>
    <m/>
    <m/>
    <m/>
    <m/>
    <m/>
    <n v="1288.36539220587"/>
  </r>
  <r>
    <x v="67"/>
    <x v="67"/>
    <s v="Besat"/>
    <s v="WRI1008121"/>
    <n v="247.5"/>
    <n v="35.642299999999999"/>
    <n v="51.427300000000002"/>
    <x v="3"/>
    <m/>
    <m/>
    <m/>
    <x v="0"/>
    <m/>
    <s v="TAVANIR"/>
    <s v="http://www2.tavanir.org.ir/info/stat87/sanatlhtml/Links/j14%20-1/main.htm"/>
    <s v="GEODB"/>
    <m/>
    <m/>
    <m/>
    <m/>
    <m/>
    <n v="1301.8334571110199"/>
  </r>
  <r>
    <x v="67"/>
    <x v="67"/>
    <s v="Bistoon"/>
    <s v="WRI1008122"/>
    <n v="640"/>
    <n v="34.346800000000002"/>
    <n v="47.357500000000002"/>
    <x v="3"/>
    <m/>
    <m/>
    <m/>
    <x v="42"/>
    <m/>
    <s v="TAVANIR"/>
    <s v="http://www2.tavanir.org.ir/info/stat87/sanatlhtml/Links/j14%20-1/main.htm"/>
    <s v="GEODB"/>
    <m/>
    <m/>
    <m/>
    <m/>
    <m/>
    <n v="3366.3572224285099"/>
  </r>
  <r>
    <x v="67"/>
    <x v="67"/>
    <s v="Bushehr"/>
    <s v="WRI1023916"/>
    <n v="1000"/>
    <n v="28.829799999999999"/>
    <n v="50.8857"/>
    <x v="5"/>
    <m/>
    <m/>
    <m/>
    <x v="19"/>
    <s v="Nuclear Power Production and Development Company of Iran"/>
    <s v="IAEA"/>
    <s v="https://www.iaea.org/PRIS/CountryStatistics/ReactorDetails.aspx?current=310"/>
    <s v="WRI"/>
    <m/>
    <m/>
    <m/>
    <n v="3198.24"/>
    <m/>
    <n v="4472"/>
  </r>
  <r>
    <x v="67"/>
    <x v="67"/>
    <s v="Chahbahar (Kenarak)"/>
    <s v="WRI1008126"/>
    <n v="64"/>
    <n v="25.291899999999998"/>
    <n v="60.643000000000001"/>
    <x v="3"/>
    <m/>
    <m/>
    <m/>
    <x v="2"/>
    <m/>
    <s v="TAVANIR"/>
    <s v="http://www2.tavanir.org.ir/info/stat87/sanatlhtml/Links/j14%20-1/main.htm"/>
    <s v="CARMA"/>
    <m/>
    <m/>
    <m/>
    <m/>
    <m/>
    <n v="336.63572224285099"/>
  </r>
  <r>
    <x v="67"/>
    <x v="67"/>
    <s v="Damavand C.C."/>
    <s v="WRI1008128"/>
    <n v="2800"/>
    <n v="35.415599999999998"/>
    <n v="51.850999999999999"/>
    <x v="1"/>
    <m/>
    <m/>
    <m/>
    <x v="0"/>
    <s v="Moshanir"/>
    <s v="Moshanir"/>
    <s v="http://www.moshanir.co.ir/en/damavand.aspx"/>
    <s v="WRI"/>
    <m/>
    <m/>
    <m/>
    <m/>
    <m/>
    <n v="14429.6923927058"/>
  </r>
  <r>
    <x v="67"/>
    <x v="67"/>
    <s v="Dez"/>
    <s v="WRI1008129"/>
    <n v="520"/>
    <n v="32.6053"/>
    <n v="48.463999999999999"/>
    <x v="0"/>
    <m/>
    <m/>
    <m/>
    <x v="68"/>
    <m/>
    <s v="TAVANIR"/>
    <s v="http://www2.tavanir.org.ir/info/stat87/sanatlhtml/Links/j14%20-1/main.htm"/>
    <s v="GEODB"/>
    <m/>
    <m/>
    <m/>
    <m/>
    <m/>
    <n v="663.89500345383306"/>
  </r>
  <r>
    <x v="67"/>
    <x v="67"/>
    <s v="Dorood Zan Dam"/>
    <s v="WRI1008130"/>
    <n v="10"/>
    <n v="27.0517"/>
    <n v="53.620800000000003"/>
    <x v="0"/>
    <m/>
    <m/>
    <m/>
    <x v="49"/>
    <m/>
    <s v="TAVANIR"/>
    <s v="http://www2.tavanir.org.ir/info/stat87/sanatlhtml/Links/j14%20-1/main.htm"/>
    <s v="CARMA"/>
    <m/>
    <m/>
    <m/>
    <m/>
    <m/>
    <n v="12.7672116048814"/>
  </r>
  <r>
    <x v="67"/>
    <x v="67"/>
    <s v="Fajr Petroshimi"/>
    <s v="WRI1008132"/>
    <n v="585"/>
    <n v="30.452999999999999"/>
    <n v="49.085999999999999"/>
    <x v="1"/>
    <m/>
    <m/>
    <m/>
    <x v="90"/>
    <m/>
    <s v="TAVANIR"/>
    <s v="http://www2.tavanir.org.ir/info/stat87/sanatlhtml/Links/j14%20-1/main.htm"/>
    <s v="GEODB"/>
    <m/>
    <m/>
    <m/>
    <m/>
    <m/>
    <n v="3014.77501776175"/>
  </r>
  <r>
    <x v="67"/>
    <x v="67"/>
    <s v="Farg Darab"/>
    <s v="WRI1008133"/>
    <n v="4"/>
    <n v="28.751899999999999"/>
    <n v="54.544400000000003"/>
    <x v="3"/>
    <m/>
    <m/>
    <m/>
    <x v="31"/>
    <m/>
    <s v="TAVANIR"/>
    <s v="http://www2.tavanir.org.ir/info/stat87/sanatlhtml/Links/j14%20-1/main.htm"/>
    <s v="CARMA"/>
    <m/>
    <m/>
    <m/>
    <m/>
    <m/>
    <n v="21.039732640178201"/>
  </r>
  <r>
    <x v="67"/>
    <x v="67"/>
    <s v="Fars"/>
    <s v="WRI1008134"/>
    <n v="1034"/>
    <n v="29.358699999999999"/>
    <n v="52.615499999999997"/>
    <x v="1"/>
    <m/>
    <m/>
    <m/>
    <x v="0"/>
    <m/>
    <s v="TAVANIR"/>
    <s v="http://www2.tavanir.org.ir/info/stat87/sanatlhtml/Links/j14%20-1/main.htm"/>
    <s v="GEODB"/>
    <m/>
    <m/>
    <m/>
    <m/>
    <m/>
    <n v="5328.6792621635104"/>
  </r>
  <r>
    <x v="67"/>
    <x v="67"/>
    <s v="Ferdosi C.C."/>
    <s v="WRI1008135"/>
    <n v="954"/>
    <n v="36.448099999999997"/>
    <n v="59.402700000000003"/>
    <x v="1"/>
    <m/>
    <m/>
    <m/>
    <x v="17"/>
    <m/>
    <s v="TAVANIR"/>
    <s v="http://www.mapnagroup.com/fa/project/%D9%86%DB%8C%D8%B1%D9%88%DA%AF%D8%A7%D9%87-%DA%AF%D8%A7%D8%B2%DB%8C-%D9%81%D8%B1%D8%AF%D9%88%D8%B3%DB%8C-boo/"/>
    <s v="GEODB"/>
    <m/>
    <m/>
    <m/>
    <m/>
    <m/>
    <n v="4916.4023366576303"/>
  </r>
  <r>
    <x v="67"/>
    <x v="67"/>
    <s v="Gara Chilar"/>
    <s v="WRI1029944"/>
    <n v="130"/>
    <n v="38.8658"/>
    <n v="46.530799999999999"/>
    <x v="0"/>
    <m/>
    <m/>
    <m/>
    <x v="13"/>
    <s v="Iran Water and Power Resources Development Company"/>
    <s v="CDM"/>
    <s v="https://cdm.unfccc.int/Projects/DB/KFQ1389067697.84/view"/>
    <s v="WRI"/>
    <m/>
    <m/>
    <m/>
    <m/>
    <m/>
    <n v="165.97375086345801"/>
  </r>
  <r>
    <x v="67"/>
    <x v="67"/>
    <s v="Genevah"/>
    <s v="WRI1029945"/>
    <n v="484"/>
    <n v="29.538699999999999"/>
    <n v="50.7151"/>
    <x v="1"/>
    <m/>
    <m/>
    <m/>
    <x v="29"/>
    <s v="MAPNA Group"/>
    <s v="CDM"/>
    <s v="https://cdm.unfccc.int/Projects/DB/SIRIM1392386361.46/view"/>
    <s v="WRI"/>
    <m/>
    <m/>
    <m/>
    <m/>
    <m/>
    <n v="2494.2753993105798"/>
  </r>
  <r>
    <x v="67"/>
    <x v="67"/>
    <s v="Ghaen"/>
    <s v="WRI1008137"/>
    <n v="73.5"/>
    <n v="28.2013"/>
    <n v="58.491700000000002"/>
    <x v="3"/>
    <m/>
    <m/>
    <m/>
    <x v="0"/>
    <m/>
    <s v="TAVANIR"/>
    <s v="http://www2.tavanir.org.ir/info/stat87/sanatlhtml/Links/j14%20-1/main.htm"/>
    <s v="CARMA"/>
    <m/>
    <m/>
    <m/>
    <m/>
    <m/>
    <n v="386.60508726327498"/>
  </r>
  <r>
    <x v="67"/>
    <x v="67"/>
    <s v="Gilan"/>
    <s v="WRI1008139"/>
    <n v="184"/>
    <n v="37.1586"/>
    <n v="49.632899999999999"/>
    <x v="1"/>
    <m/>
    <m/>
    <m/>
    <x v="0"/>
    <m/>
    <s v="TAVANIR"/>
    <s v="http://www2.tavanir.org.ir/info/stat87/sanatlhtml/Links/j14%20-1/main.htm"/>
    <s v="GEODB"/>
    <m/>
    <m/>
    <m/>
    <m/>
    <m/>
    <n v="948.23692866352599"/>
  </r>
  <r>
    <x v="67"/>
    <x v="67"/>
    <s v="Hormozgan (Khalije Fars)"/>
    <s v="WRI1008141"/>
    <n v="990"/>
    <n v="29.358699999999999"/>
    <n v="52.615499999999997"/>
    <x v="1"/>
    <m/>
    <m/>
    <m/>
    <x v="0"/>
    <m/>
    <s v="TAVANIR"/>
    <s v="http://www2.tavanir.org.ir/info/stat87/sanatlhtml/Links/j14%20-1/main.htm"/>
    <s v="GEODB"/>
    <m/>
    <m/>
    <m/>
    <m/>
    <m/>
    <n v="5101.9269531352702"/>
  </r>
  <r>
    <x v="67"/>
    <x v="67"/>
    <s v="Iranshahr GT"/>
    <s v="WRI1029948"/>
    <n v="324"/>
    <n v="27.229299999999999"/>
    <n v="60.491300000000003"/>
    <x v="1"/>
    <m/>
    <m/>
    <m/>
    <x v="29"/>
    <s v="Moshanir"/>
    <s v="Moshanir"/>
    <s v="http://www.moshanir.co.ir/en/iranshahr.aspx"/>
    <s v="WRI"/>
    <m/>
    <m/>
    <m/>
    <m/>
    <m/>
    <n v="1669.7215482988099"/>
  </r>
  <r>
    <x v="67"/>
    <x v="67"/>
    <s v="Jahrom"/>
    <s v="WRI1029947"/>
    <n v="972"/>
    <n v="28.703099999999999"/>
    <n v="53.542000000000002"/>
    <x v="1"/>
    <m/>
    <m/>
    <m/>
    <x v="29"/>
    <s v="Moshanir"/>
    <s v="Moshanir"/>
    <s v="http://www.moshanir.co.ir/en/jahrom.aspx"/>
    <s v="WRI"/>
    <m/>
    <m/>
    <m/>
    <m/>
    <m/>
    <n v="5009.1646448964502"/>
  </r>
  <r>
    <x v="67"/>
    <x v="67"/>
    <s v="Jahrom"/>
    <s v="WRI1008144"/>
    <n v="954"/>
    <n v="28.703299999999999"/>
    <n v="53.545000000000002"/>
    <x v="1"/>
    <m/>
    <m/>
    <m/>
    <x v="88"/>
    <m/>
    <s v="TAVANIR"/>
    <s v="http://www2.tavanir.org.ir/info/stat87/sanatlhtml/Links/j14%20-1/main.htm"/>
    <s v="WRI"/>
    <m/>
    <m/>
    <m/>
    <m/>
    <m/>
    <n v="4916.4023366576303"/>
  </r>
  <r>
    <x v="67"/>
    <x v="67"/>
    <s v="Jiroft"/>
    <s v="WRI1008145"/>
    <n v="32"/>
    <n v="28.678000000000001"/>
    <n v="57.740600000000001"/>
    <x v="0"/>
    <m/>
    <m/>
    <m/>
    <x v="28"/>
    <m/>
    <s v="TAVANIR"/>
    <s v="http://www2.tavanir.org.ir/info/stat87/sanatlhtml/Links/j14%20-1/main.htm"/>
    <s v="CARMA"/>
    <m/>
    <m/>
    <m/>
    <m/>
    <m/>
    <n v="40.855077135620498"/>
  </r>
  <r>
    <x v="67"/>
    <x v="67"/>
    <s v="Kahak"/>
    <s v="WRI1008146"/>
    <n v="100"/>
    <n v="36.130899999999997"/>
    <n v="49.726199999999999"/>
    <x v="4"/>
    <m/>
    <m/>
    <m/>
    <x v="29"/>
    <m/>
    <s v="CDM"/>
    <s v="https://cdm.unfccc.int/Projects/DB/RINA1436349705.61/view"/>
    <s v="WRI"/>
    <m/>
    <m/>
    <m/>
    <m/>
    <m/>
    <n v="358"/>
  </r>
  <r>
    <x v="67"/>
    <x v="67"/>
    <s v="Kalan"/>
    <s v="WRI1008148"/>
    <n v="115.5"/>
    <n v="35.807000000000002"/>
    <n v="51.791400000000003"/>
    <x v="0"/>
    <m/>
    <m/>
    <m/>
    <x v="78"/>
    <m/>
    <s v="TAVANIR"/>
    <s v="http://www2.tavanir.org.ir/info/stat87/sanatlhtml/Links/j14%20-1/main.htm"/>
    <s v="GEODB"/>
    <m/>
    <m/>
    <m/>
    <m/>
    <m/>
    <n v="147.46129403638"/>
  </r>
  <r>
    <x v="67"/>
    <x v="67"/>
    <s v="Kangan"/>
    <s v="WRI1008149"/>
    <n v="164"/>
    <n v="28.801200000000001"/>
    <n v="53.773299999999999"/>
    <x v="1"/>
    <m/>
    <m/>
    <m/>
    <x v="42"/>
    <m/>
    <s v="TAVANIR"/>
    <s v="http://www2.tavanir.org.ir/info/stat87/sanatlhtml/Links/j14%20-1/main.htm"/>
    <s v="CARMA"/>
    <m/>
    <m/>
    <m/>
    <m/>
    <m/>
    <n v="845.16769728705594"/>
  </r>
  <r>
    <x v="67"/>
    <x v="67"/>
    <s v="Karkheh"/>
    <s v="WRI1008150"/>
    <n v="400"/>
    <n v="32.485799999999998"/>
    <n v="48.134099999999997"/>
    <x v="0"/>
    <m/>
    <m/>
    <m/>
    <x v="0"/>
    <m/>
    <s v="TAVANIR"/>
    <s v="http://www2.tavanir.org.ir/info/stat87/sanatlhtml/Links/j14%20-1/main.htm"/>
    <s v="WRI"/>
    <m/>
    <m/>
    <m/>
    <m/>
    <m/>
    <n v="510.68846419525602"/>
  </r>
  <r>
    <x v="67"/>
    <x v="67"/>
    <s v="Karoune 3"/>
    <s v="WRI1008151"/>
    <n v="2000"/>
    <n v="31.805499999999999"/>
    <n v="50.089300000000001"/>
    <x v="0"/>
    <m/>
    <m/>
    <m/>
    <x v="0"/>
    <m/>
    <s v="TAVANIR"/>
    <s v="http://www2.tavanir.org.ir/info/stat87/sanatlhtml/Links/j14%20-1/main.htm"/>
    <s v="GEODB"/>
    <m/>
    <m/>
    <m/>
    <m/>
    <m/>
    <n v="2553.4423209762799"/>
  </r>
  <r>
    <x v="67"/>
    <x v="67"/>
    <s v="Karoune 4"/>
    <s v="WRI1029939"/>
    <n v="765"/>
    <n v="31.600100000000001"/>
    <n v="50.470999999999997"/>
    <x v="0"/>
    <m/>
    <m/>
    <m/>
    <x v="19"/>
    <s v="Iran Water and Power Resources Development Company"/>
    <s v="Iran Water and Power Resources Development Company"/>
    <s v="http://en.iwpco.ir/Karun4/default.aspx"/>
    <s v="WRI"/>
    <m/>
    <m/>
    <m/>
    <m/>
    <m/>
    <n v="976.69168777342804"/>
  </r>
  <r>
    <x v="67"/>
    <x v="67"/>
    <s v="Kazeroon"/>
    <s v="WRI1008152"/>
    <n v="1372"/>
    <n v="29.563300000000002"/>
    <n v="51.695999999999998"/>
    <x v="1"/>
    <m/>
    <m/>
    <m/>
    <x v="0"/>
    <m/>
    <s v="TAVANIR"/>
    <s v="http://www2.tavanir.org.ir/info/stat87/sanatlhtml/Links/j14%20-1/main.htm"/>
    <s v="GEODB"/>
    <m/>
    <m/>
    <m/>
    <m/>
    <m/>
    <n v="7070.5492724258602"/>
  </r>
  <r>
    <x v="67"/>
    <x v="67"/>
    <s v="Kerman"/>
    <s v="WRI1008153"/>
    <n v="1912"/>
    <n v="30.21"/>
    <n v="56.793199999999999"/>
    <x v="1"/>
    <m/>
    <m/>
    <m/>
    <x v="0"/>
    <m/>
    <s v="TAVANIR"/>
    <s v="http://www2.tavanir.org.ir/info/stat87/sanatlhtml/Links/j14%20-1/main.htm"/>
    <s v="GEODB"/>
    <m/>
    <m/>
    <m/>
    <m/>
    <m/>
    <n v="9853.4185195905593"/>
  </r>
  <r>
    <x v="67"/>
    <x v="67"/>
    <s v="Kharg Olefins"/>
    <s v="WRI1029956"/>
    <n v="110"/>
    <n v="29.270199999999999"/>
    <n v="50.288899999999998"/>
    <x v="1"/>
    <m/>
    <m/>
    <m/>
    <x v="11"/>
    <s v="Petrochemical Industries Development Management Company (PIDMCO)"/>
    <s v="Namavaran Delvar Engineering &amp; Construction"/>
    <s v="https://web.archive.org/web/20150907183954/http://www.ndec.ir/projects.htm"/>
    <s v="WRI"/>
    <m/>
    <m/>
    <m/>
    <m/>
    <m/>
    <n v="566.88077257058603"/>
  </r>
  <r>
    <x v="67"/>
    <x v="67"/>
    <s v="Khohrang Dam"/>
    <s v="WRI1008154"/>
    <n v="39"/>
    <n v="32.453000000000003"/>
    <n v="50.146999999999998"/>
    <x v="0"/>
    <m/>
    <m/>
    <m/>
    <x v="0"/>
    <m/>
    <s v="TAVANIR"/>
    <s v="http://www2.tavanir.org.ir/info/stat87/sanatlhtml/Links/j14%20-1/main.htm"/>
    <s v="GEODB"/>
    <m/>
    <m/>
    <m/>
    <m/>
    <m/>
    <n v="49.792125259037498"/>
  </r>
  <r>
    <x v="67"/>
    <x v="67"/>
    <s v="Khuy"/>
    <s v="WRI1008155"/>
    <n v="348"/>
    <n v="38.405099999999997"/>
    <n v="44.911000000000001"/>
    <x v="1"/>
    <m/>
    <m/>
    <m/>
    <x v="0"/>
    <m/>
    <s v="TAVANIR"/>
    <s v="http://www2.tavanir.org.ir/info/stat87/sanatlhtml/Links/j14%20-1/main.htm"/>
    <s v="GEODB"/>
    <m/>
    <m/>
    <m/>
    <m/>
    <m/>
    <n v="1793.4046259505801"/>
  </r>
  <r>
    <x v="67"/>
    <x v="67"/>
    <s v="Kish"/>
    <s v="WRI1008156"/>
    <n v="159"/>
    <n v="26.5578"/>
    <n v="54.019399999999997"/>
    <x v="1"/>
    <m/>
    <m/>
    <m/>
    <x v="0"/>
    <m/>
    <s v="TAVANIR"/>
    <s v="http://www2.tavanir.org.ir/info/stat87/sanatlhtml/Links/j14%20-1/main.htm"/>
    <s v="CARMA"/>
    <m/>
    <m/>
    <m/>
    <m/>
    <m/>
    <n v="819.40038944293804"/>
  </r>
  <r>
    <x v="67"/>
    <x v="67"/>
    <s v="Koramshahr"/>
    <s v="WRI1008157"/>
    <n v="954"/>
    <n v="30.3413"/>
    <n v="48.242400000000004"/>
    <x v="1"/>
    <m/>
    <m/>
    <m/>
    <x v="88"/>
    <m/>
    <s v="TAVANIR"/>
    <s v="http://www2.tavanir.org.ir/info/stat87/sanatlhtml/Links/j14%20-1/main.htm"/>
    <s v="WRI"/>
    <m/>
    <m/>
    <m/>
    <m/>
    <m/>
    <n v="4916.4023366576303"/>
  </r>
  <r>
    <x v="67"/>
    <x v="67"/>
    <s v="Latyan"/>
    <s v="WRI1008158"/>
    <n v="45"/>
    <n v="35.7898"/>
    <n v="51.6785"/>
    <x v="0"/>
    <m/>
    <m/>
    <m/>
    <x v="0"/>
    <m/>
    <s v="TAVANIR"/>
    <s v="http://www2.tavanir.org.ir/info/stat87/sanatlhtml/Links/j14%20-1/main.htm"/>
    <s v="GEODB"/>
    <m/>
    <m/>
    <m/>
    <m/>
    <m/>
    <n v="57.452452221966297"/>
  </r>
  <r>
    <x v="67"/>
    <x v="67"/>
    <s v="Lousan (Shahid Beheshti)"/>
    <s v="WRI1008159"/>
    <n v="120"/>
    <n v="36.620600000000003"/>
    <n v="49.5107"/>
    <x v="1"/>
    <m/>
    <m/>
    <m/>
    <x v="28"/>
    <m/>
    <s v="TAVANIR"/>
    <s v="http://www2.tavanir.org.ir/info/stat87/sanatlhtml/Links/j14%20-1/main.htm"/>
    <s v="CARMA"/>
    <m/>
    <m/>
    <m/>
    <m/>
    <m/>
    <n v="618.41538825882105"/>
  </r>
  <r>
    <x v="67"/>
    <x v="67"/>
    <s v="Maroun"/>
    <s v="WRI1008161"/>
    <n v="75"/>
    <n v="30.5959"/>
    <n v="50.241700000000002"/>
    <x v="0"/>
    <m/>
    <m/>
    <m/>
    <x v="101"/>
    <m/>
    <s v="TAVANIR"/>
    <s v="http://www2.tavanir.org.ir/info/stat87/sanatlhtml/Links/j14%20-1/main.htm"/>
    <s v="CARMA"/>
    <m/>
    <m/>
    <m/>
    <m/>
    <m/>
    <n v="95.754087036610599"/>
  </r>
  <r>
    <x v="67"/>
    <x v="67"/>
    <s v="Mashhad"/>
    <s v="WRI1008162"/>
    <n v="327"/>
    <n v="36.271299999999997"/>
    <n v="59.650799999999997"/>
    <x v="1"/>
    <m/>
    <m/>
    <m/>
    <x v="0"/>
    <m/>
    <s v="TAVANIR"/>
    <s v="http://www2.tavanir.org.ir/info/stat87/sanatlhtml/Links/j14%20-1/main.htm"/>
    <s v="GEODB"/>
    <m/>
    <m/>
    <m/>
    <m/>
    <m/>
    <n v="1685.1819330052799"/>
  </r>
  <r>
    <x v="67"/>
    <x v="67"/>
    <s v="Masjed Soleyman"/>
    <s v="WRI1008163"/>
    <n v="2000"/>
    <n v="32.029000000000003"/>
    <n v="49.399000000000001"/>
    <x v="0"/>
    <m/>
    <m/>
    <m/>
    <x v="31"/>
    <m/>
    <s v="TAVANIR"/>
    <s v="http://www2.tavanir.org.ir/info/stat87/sanatlhtml/Links/j14%20-1/main.htm"/>
    <s v="GEODB"/>
    <m/>
    <m/>
    <m/>
    <m/>
    <m/>
    <n v="2553.4423209762799"/>
  </r>
  <r>
    <x v="67"/>
    <x v="67"/>
    <s v="Mess Sarcheshmeh"/>
    <s v="WRI1008164"/>
    <n v="154"/>
    <n v="29.248799999999999"/>
    <n v="57.218000000000004"/>
    <x v="1"/>
    <m/>
    <m/>
    <m/>
    <x v="28"/>
    <m/>
    <s v="TAVANIR"/>
    <s v="http://www2.tavanir.org.ir/info/stat87/sanatlhtml/Links/j14%20-1/main.htm"/>
    <s v="CARMA"/>
    <m/>
    <m/>
    <m/>
    <m/>
    <m/>
    <n v="793.63308159882104"/>
  </r>
  <r>
    <x v="67"/>
    <x v="67"/>
    <s v="Mobin Petroshimi"/>
    <s v="WRI1008165"/>
    <n v="738"/>
    <n v="27.554600000000001"/>
    <n v="52.55"/>
    <x v="1"/>
    <m/>
    <m/>
    <m/>
    <x v="18"/>
    <m/>
    <s v="TAVANIR"/>
    <s v="http://www2.tavanir.org.ir/info/stat87/sanatlhtml/Links/j14%20-1/main.htm"/>
    <s v="GEODB"/>
    <m/>
    <m/>
    <m/>
    <m/>
    <m/>
    <n v="3803.2546377917502"/>
  </r>
  <r>
    <x v="67"/>
    <x v="67"/>
    <s v="Montazare Ghaem"/>
    <s v="WRI1008167"/>
    <n v="997"/>
    <n v="35.729999999999997"/>
    <n v="51.005499999999998"/>
    <x v="1"/>
    <m/>
    <m/>
    <m/>
    <x v="0"/>
    <m/>
    <s v="TAVANIR"/>
    <s v="http://www2.tavanir.org.ir/info/stat87/sanatlhtml/Links/j14%20-1/main.htm"/>
    <s v="GEODB"/>
    <m/>
    <m/>
    <m/>
    <m/>
    <m/>
    <n v="5138.0011841170399"/>
  </r>
  <r>
    <x v="67"/>
    <x v="67"/>
    <s v="Neishabour"/>
    <s v="WRI1008168"/>
    <n v="941"/>
    <n v="36.2804"/>
    <n v="58.7774"/>
    <x v="1"/>
    <m/>
    <m/>
    <m/>
    <x v="0"/>
    <m/>
    <s v="TAVANIR"/>
    <s v="http://www2.tavanir.org.ir/info/stat87/sanatlhtml/Links/j14%20-1/main.htm"/>
    <s v="GEODB"/>
    <m/>
    <m/>
    <m/>
    <m/>
    <m/>
    <n v="4849.4073362629197"/>
  </r>
  <r>
    <x v="67"/>
    <x v="67"/>
    <s v="Neka (Shahid Salimi)"/>
    <s v="WRI1008169"/>
    <n v="1779.6"/>
    <n v="36.838700000000003"/>
    <n v="53.259300000000003"/>
    <x v="3"/>
    <m/>
    <m/>
    <m/>
    <x v="0"/>
    <m/>
    <s v="TAVANIR"/>
    <s v="http://www2.tavanir.org.ir/info/stat87/sanatlhtml/Links/j14%20-1/main.htm"/>
    <s v="GEODB"/>
    <m/>
    <m/>
    <m/>
    <m/>
    <m/>
    <n v="9360.5770516152897"/>
  </r>
  <r>
    <x v="67"/>
    <x v="67"/>
    <s v="Orumia"/>
    <s v="WRI1008170"/>
    <n v="951"/>
    <n v="37.345700000000001"/>
    <n v="45.265099999999997"/>
    <x v="1"/>
    <m/>
    <m/>
    <m/>
    <x v="19"/>
    <s v="Arian Mahtaab Gostar Company"/>
    <s v="Mahtaab Gostar"/>
    <s v="http://www.mah-taab.com/en/projects/detail/Orumieh----/17/view/"/>
    <s v="WRI"/>
    <m/>
    <m/>
    <m/>
    <m/>
    <m/>
    <n v="4900.9419519511603"/>
  </r>
  <r>
    <x v="67"/>
    <x v="67"/>
    <s v="Paresar"/>
    <s v="WRI1029943"/>
    <n v="930"/>
    <n v="37.637799999999999"/>
    <n v="49.084899999999998"/>
    <x v="1"/>
    <m/>
    <m/>
    <m/>
    <x v="19"/>
    <s v="TAVANIR"/>
    <s v="CDM"/>
    <s v="https://cdm.unfccc.int/Projects/Validation/DB/0A6SRRV8Y6XST61AE0L5RMPQUBSRC1/view.html"/>
    <s v="WRI"/>
    <m/>
    <m/>
    <m/>
    <m/>
    <m/>
    <n v="4792.7192590058603"/>
  </r>
  <r>
    <x v="67"/>
    <x v="67"/>
    <s v="Qeshm Pasargard Power Plant"/>
    <s v="WRI1029955"/>
    <n v="540"/>
    <n v="26.927900000000001"/>
    <n v="55.962899999999998"/>
    <x v="1"/>
    <m/>
    <m/>
    <m/>
    <x v="0"/>
    <s v="TAVANIR"/>
    <s v="Pasargard Energy Development Company"/>
    <s v="http://www.pedc.ir/en/Menu/Subsideries/Qeshm%20Movalled"/>
    <s v="WRI"/>
    <m/>
    <m/>
    <m/>
    <m/>
    <m/>
    <n v="2782.86924716469"/>
  </r>
  <r>
    <x v="67"/>
    <x v="67"/>
    <s v="Qom"/>
    <s v="WRI1008173"/>
    <n v="714"/>
    <n v="34.579000000000001"/>
    <n v="50.755000000000003"/>
    <x v="1"/>
    <m/>
    <m/>
    <m/>
    <x v="0"/>
    <m/>
    <s v="TAVANIR"/>
    <s v="http://www2.tavanir.org.ir/info/stat87/sanatlhtml/Links/j14%20-1/main.htm"/>
    <s v="GEODB"/>
    <m/>
    <m/>
    <m/>
    <m/>
    <m/>
    <n v="3679.5715601399802"/>
  </r>
  <r>
    <x v="67"/>
    <x v="67"/>
    <s v="Razi Petroshimi"/>
    <s v="WRI1008174"/>
    <n v="252"/>
    <n v="30.435700000000001"/>
    <n v="49.108899999999998"/>
    <x v="1"/>
    <m/>
    <m/>
    <m/>
    <x v="95"/>
    <m/>
    <s v="TAVANIR"/>
    <s v="http://www2.tavanir.org.ir/info/stat87/sanatlhtml/Links/j14%20-1/main.htm"/>
    <s v="GEODB"/>
    <m/>
    <m/>
    <m/>
    <m/>
    <m/>
    <n v="1298.67231534352"/>
  </r>
  <r>
    <x v="67"/>
    <x v="67"/>
    <s v="Rey"/>
    <s v="WRI1008175"/>
    <n v="128"/>
    <n v="35.520699999999998"/>
    <n v="51.407800000000002"/>
    <x v="1"/>
    <m/>
    <m/>
    <m/>
    <x v="0"/>
    <m/>
    <s v="TAVANIR"/>
    <s v="http://www2.tavanir.org.ir/info/stat87/sanatlhtml/Links/j14%20-1/main.htm"/>
    <s v="GEODB"/>
    <m/>
    <m/>
    <m/>
    <m/>
    <m/>
    <n v="659.64308080940896"/>
  </r>
  <r>
    <x v="67"/>
    <x v="67"/>
    <s v="Rud'e Shur"/>
    <s v="WRI1008176"/>
    <n v="954"/>
    <n v="35.412999999999997"/>
    <n v="50.904000000000003"/>
    <x v="1"/>
    <m/>
    <m/>
    <m/>
    <x v="0"/>
    <m/>
    <s v="TAVANIR"/>
    <s v="http://www2.tavanir.org.ir/info/stat87/sanatlhtml/Links/j14%20-1/main.htm"/>
    <s v="WRI"/>
    <m/>
    <m/>
    <m/>
    <m/>
    <m/>
    <n v="4916.4023366576303"/>
  </r>
  <r>
    <x v="67"/>
    <x v="67"/>
    <s v="Sabalan"/>
    <s v="WRI1008177"/>
    <n v="696"/>
    <n v="37.2928"/>
    <n v="48.3658"/>
    <x v="1"/>
    <m/>
    <m/>
    <m/>
    <x v="0"/>
    <m/>
    <s v="TAVANIR"/>
    <s v="http://www2.tavanir.org.ir/info/stat87/sanatlhtml/Links/j14%20-1/main.htm"/>
    <s v="CARMA"/>
    <m/>
    <m/>
    <m/>
    <m/>
    <m/>
    <n v="3586.8092519011602"/>
  </r>
  <r>
    <x v="67"/>
    <x v="67"/>
    <s v="Sahand"/>
    <s v="WRI1008178"/>
    <n v="650"/>
    <n v="37.423999999999999"/>
    <n v="46.012999999999998"/>
    <x v="3"/>
    <m/>
    <m/>
    <m/>
    <x v="0"/>
    <m/>
    <s v="TAVANIR"/>
    <s v="http://www2.tavanir.org.ir/info/stat87/sanatlhtml/Links/j14%20-1/main.htm"/>
    <s v="GEODB"/>
    <m/>
    <m/>
    <m/>
    <m/>
    <m/>
    <n v="3418.95655402896"/>
  </r>
  <r>
    <x v="67"/>
    <x v="67"/>
    <s v="Sahid Montazere Ghaem"/>
    <s v="WRI1008179"/>
    <n v="626"/>
    <n v="35.729999999999997"/>
    <n v="51"/>
    <x v="3"/>
    <m/>
    <m/>
    <m/>
    <x v="0"/>
    <m/>
    <s v="TAVANIR"/>
    <s v="http://www2.tavanir.org.ir/info/stat87/sanatlhtml/Links/j14%20-1/main.htm"/>
    <s v="GEODB"/>
    <m/>
    <m/>
    <m/>
    <m/>
    <m/>
    <n v="3292.7181581878899"/>
  </r>
  <r>
    <x v="67"/>
    <x v="67"/>
    <s v="Sanandaj"/>
    <s v="WRI1008180"/>
    <n v="636"/>
    <n v="35.395400000000002"/>
    <n v="47.0306"/>
    <x v="1"/>
    <m/>
    <m/>
    <m/>
    <x v="0"/>
    <m/>
    <s v="TAVANIR"/>
    <s v="http://www2.tavanir.org.ir/info/stat87/sanatlhtml/Links/j14%20-1/main.htm"/>
    <s v="WRI"/>
    <m/>
    <m/>
    <m/>
    <m/>
    <m/>
    <n v="3277.6015577717499"/>
  </r>
  <r>
    <x v="67"/>
    <x v="67"/>
    <s v="Sefid Rood"/>
    <s v="WRI1008181"/>
    <n v="87"/>
    <n v="36.743400000000001"/>
    <n v="49.402200000000001"/>
    <x v="0"/>
    <m/>
    <m/>
    <m/>
    <x v="83"/>
    <m/>
    <s v="TAVANIR"/>
    <s v="http://www2.tavanir.org.ir/info/stat87/sanatlhtml/Links/j14%20-1/main.htm"/>
    <s v="CARMA"/>
    <m/>
    <m/>
    <m/>
    <m/>
    <m/>
    <n v="111.074740962468"/>
  </r>
  <r>
    <x v="67"/>
    <x v="67"/>
    <s v="Semnan"/>
    <s v="WRI1008182"/>
    <n v="25"/>
    <n v="35.572899999999997"/>
    <n v="53.397100000000002"/>
    <x v="1"/>
    <m/>
    <m/>
    <m/>
    <x v="0"/>
    <m/>
    <s v="TAVANIR"/>
    <s v="http://www2.tavanir.org.ir/info/stat87/sanatlhtml/Links/j14%20-1/main.htm"/>
    <s v="CARMA"/>
    <m/>
    <m/>
    <m/>
    <m/>
    <m/>
    <n v="128.83653922058701"/>
  </r>
  <r>
    <x v="67"/>
    <x v="67"/>
    <s v="Seymareh"/>
    <s v="WRI1029941"/>
    <n v="480"/>
    <n v="33.292299999999997"/>
    <n v="47.1982"/>
    <x v="0"/>
    <m/>
    <m/>
    <m/>
    <x v="12"/>
    <s v="Iran Water and Power Resources Development Company"/>
    <s v="Iran Water and Power Resources Development Company"/>
    <s v="http://en.iwpco.ir/Lists/News/DispForm.aspx?ID=149"/>
    <s v="WRI"/>
    <m/>
    <m/>
    <m/>
    <m/>
    <m/>
    <n v="612.82615703430804"/>
  </r>
  <r>
    <x v="67"/>
    <x v="67"/>
    <s v="Shahid Abbaspuor"/>
    <s v="WRI1008183"/>
    <n v="2000"/>
    <n v="32.054900000000004"/>
    <n v="49.606999999999999"/>
    <x v="0"/>
    <m/>
    <m/>
    <m/>
    <x v="0"/>
    <m/>
    <s v="TAVANIR"/>
    <s v="http://www2.tavanir.org.ir/info/stat87/sanatlhtml/Links/j14%20-1/main.htm"/>
    <s v="WRI"/>
    <m/>
    <m/>
    <m/>
    <m/>
    <m/>
    <n v="2553.4423209762799"/>
  </r>
  <r>
    <x v="67"/>
    <x v="67"/>
    <s v="Shahid M. Montazeri"/>
    <s v="WRI1008184"/>
    <n v="1600"/>
    <n v="32.795200000000001"/>
    <n v="51.495899999999999"/>
    <x v="3"/>
    <m/>
    <m/>
    <m/>
    <x v="0"/>
    <m/>
    <s v="TAVANIR"/>
    <s v="http://www2.tavanir.org.ir/info/stat87/sanatlhtml/Links/j14%20-1/main.htm"/>
    <s v="WRI"/>
    <m/>
    <m/>
    <m/>
    <m/>
    <m/>
    <n v="8415.8930560712906"/>
  </r>
  <r>
    <x v="67"/>
    <x v="67"/>
    <s v="Shahid Mofateh"/>
    <s v="WRI1008185"/>
    <n v="100"/>
    <n v="35.128"/>
    <n v="48.851999999999997"/>
    <x v="3"/>
    <m/>
    <m/>
    <m/>
    <x v="0"/>
    <m/>
    <s v="TAVANIR"/>
    <s v="http://www2.tavanir.org.ir/info/stat87/sanatlhtml/Links/j14%20-1/main.htm"/>
    <s v="GEODB"/>
    <m/>
    <m/>
    <m/>
    <m/>
    <m/>
    <n v="525.99331600445601"/>
  </r>
  <r>
    <x v="67"/>
    <x v="67"/>
    <s v="Shahid Rajaee"/>
    <s v="WRI1008186"/>
    <n v="2040"/>
    <n v="36.159500000000001"/>
    <n v="50.299700000000001"/>
    <x v="1"/>
    <m/>
    <m/>
    <m/>
    <x v="0"/>
    <m/>
    <s v="TAVANIR"/>
    <s v="http://www.rajaeepowerplant.ir/en/node/443"/>
    <s v="GEODB"/>
    <m/>
    <m/>
    <m/>
    <m/>
    <m/>
    <n v="10513.0616003999"/>
  </r>
  <r>
    <x v="67"/>
    <x v="67"/>
    <s v="Shahid Salimi"/>
    <s v="WRI1008187"/>
    <n v="435"/>
    <n v="36.833399999999997"/>
    <n v="53.252099999999999"/>
    <x v="1"/>
    <m/>
    <m/>
    <m/>
    <x v="0"/>
    <m/>
    <s v="TAVANIR"/>
    <s v="http://www2.tavanir.org.ir/info/stat87/sanatlhtml/Links/j14%20-1/main.htm"/>
    <s v="GEODB"/>
    <m/>
    <m/>
    <m/>
    <m/>
    <m/>
    <n v="2241.7557824382202"/>
  </r>
  <r>
    <x v="67"/>
    <x v="67"/>
    <s v="Shahid Zanbagh (Yazd)"/>
    <s v="WRI1008188"/>
    <n v="97"/>
    <n v="31.897200000000002"/>
    <n v="54.3675"/>
    <x v="3"/>
    <m/>
    <m/>
    <m/>
    <x v="0"/>
    <m/>
    <s v="TAVANIR"/>
    <s v="http://www2.tavanir.org.ir/info/stat87/sanatlhtml/Links/j14%20-1/main.htm"/>
    <s v="CARMA"/>
    <m/>
    <m/>
    <m/>
    <m/>
    <m/>
    <n v="510.21351652432202"/>
  </r>
  <r>
    <x v="67"/>
    <x v="67"/>
    <s v="Shariati"/>
    <s v="WRI1008189"/>
    <n v="406"/>
    <n v="36.236899999999999"/>
    <n v="59.732399999999998"/>
    <x v="1"/>
    <m/>
    <m/>
    <m/>
    <x v="0"/>
    <m/>
    <s v="TAVANIR"/>
    <s v="http://www2.tavanir.org.ir/info/stat87/sanatlhtml/Links/j14%20-1/main.htm"/>
    <s v="GEODB"/>
    <m/>
    <m/>
    <m/>
    <m/>
    <m/>
    <n v="2092.3053969423399"/>
  </r>
  <r>
    <x v="67"/>
    <x v="67"/>
    <s v="Shazand"/>
    <s v="WRI1008190"/>
    <n v="1300"/>
    <n v="34"/>
    <n v="49.5"/>
    <x v="3"/>
    <m/>
    <m/>
    <m/>
    <x v="0"/>
    <m/>
    <s v="TAVANIR"/>
    <s v="http://www2.tavanir.org.ir/info/stat87/sanatlhtml/Links/j14%20-1/main.htm"/>
    <s v="GEODB"/>
    <m/>
    <m/>
    <m/>
    <m/>
    <m/>
    <n v="6837.91310805792"/>
  </r>
  <r>
    <x v="67"/>
    <x v="67"/>
    <s v="Shiraz"/>
    <s v="WRI1008191"/>
    <n v="195"/>
    <n v="29.6036"/>
    <n v="52.538800000000002"/>
    <x v="1"/>
    <m/>
    <m/>
    <m/>
    <x v="0"/>
    <m/>
    <s v="TAVANIR"/>
    <s v="http://www2.tavanir.org.ir/info/stat87/sanatlhtml/Links/j14%20-1/main.htm"/>
    <s v="CARMA"/>
    <m/>
    <m/>
    <m/>
    <m/>
    <m/>
    <n v="1004.92500592058"/>
  </r>
  <r>
    <x v="67"/>
    <x v="67"/>
    <s v="Shirkooh"/>
    <s v="WRI1029954"/>
    <n v="484"/>
    <n v="31.950199999999999"/>
    <n v="54.094700000000003"/>
    <x v="1"/>
    <m/>
    <m/>
    <m/>
    <x v="72"/>
    <s v="TAVANIR"/>
    <s v="Farab"/>
    <s v="http://www.farab.com/en/field_of_activities/prjDetail.asp?abv=T&amp;pk=1006"/>
    <s v="WRI"/>
    <m/>
    <m/>
    <m/>
    <m/>
    <m/>
    <n v="2494.2753993105798"/>
  </r>
  <r>
    <x v="67"/>
    <x v="67"/>
    <s v="Shirvan"/>
    <s v="WRI1008192"/>
    <n v="1404"/>
    <n v="37.339700000000001"/>
    <n v="58.0486"/>
    <x v="1"/>
    <m/>
    <m/>
    <m/>
    <x v="19"/>
    <s v="TAVANIR"/>
    <s v="CDM"/>
    <s v="https://cdm.unfccc.int/Projects/DB/BVQI1322812574.59/view"/>
    <s v="GEODB"/>
    <m/>
    <m/>
    <m/>
    <m/>
    <m/>
    <n v="7235.4600426282104"/>
  </r>
  <r>
    <x v="67"/>
    <x v="67"/>
    <s v="Shobaad"/>
    <s v="WRI1029953"/>
    <n v="484"/>
    <n v="28.052399999999999"/>
    <n v="57.778399999999998"/>
    <x v="1"/>
    <m/>
    <m/>
    <m/>
    <x v="29"/>
    <s v="Mahtaab Gostar"/>
    <s v="Mahtaab Gostar"/>
    <s v="http://www.mah-taab.com/en/projects/detail/Shobaad----/23/view/"/>
    <s v="WRI"/>
    <m/>
    <m/>
    <m/>
    <m/>
    <m/>
    <n v="2494.2753993105798"/>
  </r>
  <r>
    <x v="67"/>
    <x v="67"/>
    <s v="Shoot-e-Moghan"/>
    <s v="WRI1008193"/>
    <n v="13"/>
    <n v="38.966900000000003"/>
    <n v="48.073300000000003"/>
    <x v="0"/>
    <m/>
    <m/>
    <m/>
    <x v="31"/>
    <m/>
    <s v="TAVANIR"/>
    <s v="http://www2.tavanir.org.ir/info/stat87/sanatlhtml/Links/j14%20-1/main.htm"/>
    <s v="CARMA"/>
    <m/>
    <m/>
    <m/>
    <m/>
    <m/>
    <n v="16.597375086345799"/>
  </r>
  <r>
    <x v="67"/>
    <x v="67"/>
    <s v="Siahbishe"/>
    <s v="WRI1029940"/>
    <n v="1040"/>
    <n v="36.2179"/>
    <n v="51.304699999999997"/>
    <x v="0"/>
    <m/>
    <m/>
    <m/>
    <x v="13"/>
    <s v="Iran Water and Power Resources Development Company"/>
    <s v="Iran Water and Power Resources Development Company"/>
    <s v="http://en.iwpco.ir/Siahbishe/default.aspx"/>
    <s v="WRI"/>
    <m/>
    <m/>
    <m/>
    <m/>
    <m/>
    <n v="1327.79000690766"/>
  </r>
  <r>
    <x v="67"/>
    <x v="67"/>
    <s v="Soltaniyeh"/>
    <s v="WRI1029950"/>
    <n v="648"/>
    <n v="36.563600000000001"/>
    <n v="48.804200000000002"/>
    <x v="1"/>
    <m/>
    <m/>
    <m/>
    <x v="13"/>
    <s v="Iran Power Development Company"/>
    <s v="MAPNA Group"/>
    <s v="http://mapnagroup.com/en/project/soltaniyeh-gas-power-plant/"/>
    <s v="WRI"/>
    <m/>
    <m/>
    <m/>
    <m/>
    <m/>
    <n v="3339.4430965976298"/>
  </r>
  <r>
    <x v="67"/>
    <x v="67"/>
    <s v="South Isfahan (Chehelsotoon)"/>
    <s v="WRI1008194"/>
    <n v="418"/>
    <n v="32.258000000000003"/>
    <n v="51.527000000000001"/>
    <x v="1"/>
    <m/>
    <m/>
    <m/>
    <x v="0"/>
    <m/>
    <s v="TAVANIR"/>
    <s v="http://www2.tavanir.org.ir/info/stat87/sanatlhtml/Links/j14%20-1/main.htm"/>
    <s v="GEODB"/>
    <m/>
    <m/>
    <m/>
    <m/>
    <m/>
    <n v="2154.1469357682199"/>
  </r>
  <r>
    <x v="67"/>
    <x v="67"/>
    <s v="Sufian"/>
    <s v="WRI1008195"/>
    <n v="150"/>
    <n v="38.08"/>
    <n v="46.291899999999998"/>
    <x v="1"/>
    <m/>
    <m/>
    <m/>
    <x v="51"/>
    <m/>
    <s v="TAVANIR"/>
    <s v="http://www2.tavanir.org.ir/info/stat87/sanatlhtml/Links/j14%20-1/main.htm"/>
    <s v="CARMA"/>
    <m/>
    <m/>
    <m/>
    <m/>
    <m/>
    <n v="773.01923532352703"/>
  </r>
  <r>
    <x v="67"/>
    <x v="67"/>
    <s v="Tabriz"/>
    <s v="WRI1008197"/>
    <n v="987"/>
    <n v="38.009300000000003"/>
    <n v="46.098100000000002"/>
    <x v="1"/>
    <m/>
    <m/>
    <m/>
    <x v="2"/>
    <m/>
    <s v="TAVANIR"/>
    <s v="http://www2.tavanir.org.ir/info/stat87/sanatlhtml/Links/j14%20-1/main.htm"/>
    <s v="WRI"/>
    <m/>
    <m/>
    <m/>
    <m/>
    <m/>
    <n v="5086.4665684288002"/>
  </r>
  <r>
    <x v="67"/>
    <x v="67"/>
    <s v="Tabriz"/>
    <s v="WRI1008196"/>
    <n v="736"/>
    <n v="38.08"/>
    <n v="46.291899999999998"/>
    <x v="3"/>
    <m/>
    <m/>
    <m/>
    <x v="0"/>
    <m/>
    <s v="TAVANIR"/>
    <s v="http://caspianbarrel.org/?p=35513"/>
    <s v="CARMA"/>
    <m/>
    <m/>
    <m/>
    <m/>
    <m/>
    <n v="3871.3108057927898"/>
  </r>
  <r>
    <x v="67"/>
    <x v="67"/>
    <s v="Tabriz Petroshimi"/>
    <s v="WRI1008198"/>
    <n v="70"/>
    <n v="38.08"/>
    <n v="46.291899999999998"/>
    <x v="1"/>
    <m/>
    <m/>
    <m/>
    <x v="119"/>
    <m/>
    <s v="TAVANIR"/>
    <s v="http://www2.tavanir.org.ir/info/stat87/sanatlhtml/Links/j14%20-1/main.htm"/>
    <s v="CARMA"/>
    <m/>
    <m/>
    <m/>
    <m/>
    <m/>
    <n v="360.74230981764498"/>
  </r>
  <r>
    <x v="67"/>
    <x v="67"/>
    <s v="Tarasht"/>
    <s v="WRI1008200"/>
    <n v="50"/>
    <n v="35.723999999999997"/>
    <n v="51.352600000000002"/>
    <x v="1"/>
    <m/>
    <m/>
    <m/>
    <x v="97"/>
    <m/>
    <s v="TAVANIR"/>
    <s v="http://www2.tavanir.org.ir/info/stat87/sanatlhtml/Links/j14%20-1/main.htm"/>
    <s v="GEODB"/>
    <m/>
    <m/>
    <m/>
    <m/>
    <m/>
    <n v="257.67307844117499"/>
  </r>
  <r>
    <x v="67"/>
    <x v="67"/>
    <s v="Touss"/>
    <s v="WRI1008202"/>
    <n v="600"/>
    <n v="36.446399999999997"/>
    <n v="59.411200000000001"/>
    <x v="1"/>
    <m/>
    <m/>
    <m/>
    <x v="18"/>
    <m/>
    <s v="TAVANIR"/>
    <s v="http://www2.tavanir.org.ir/info/stat87/sanatlhtml/Links/j14%20-1/main.htm"/>
    <s v="WRI"/>
    <m/>
    <m/>
    <m/>
    <m/>
    <m/>
    <n v="3092.0769412940999"/>
  </r>
  <r>
    <x v="67"/>
    <x v="67"/>
    <s v="Upper Gotvand"/>
    <s v="WRI1061133"/>
    <n v="1016"/>
    <n v="32.2607"/>
    <n v="48.924100000000003"/>
    <x v="0"/>
    <m/>
    <m/>
    <m/>
    <x v="72"/>
    <s v="Iran Water and Power Resources Development Company"/>
    <s v="Iran Water and Power Resources Development Company"/>
    <s v="http://en.iwpco.ir/Gotvand/default.aspx#"/>
    <s v="GEODB"/>
    <m/>
    <m/>
    <m/>
    <m/>
    <m/>
    <n v="1297.1486990559499"/>
  </r>
  <r>
    <x v="67"/>
    <x v="67"/>
    <s v="Yazd"/>
    <s v="WRI1008205"/>
    <n v="17"/>
    <n v="31.954499999999999"/>
    <n v="54.065800000000003"/>
    <x v="7"/>
    <m/>
    <m/>
    <m/>
    <x v="11"/>
    <m/>
    <s v="TAVANIR"/>
    <s v="http://helioscsp.com/iran-yazd-integrated-solar-combined-cycle-power-station/"/>
    <s v="GEODB"/>
    <m/>
    <m/>
    <m/>
    <m/>
    <m/>
    <n v="0"/>
  </r>
  <r>
    <x v="67"/>
    <x v="67"/>
    <s v="Yazd"/>
    <s v="WRI1008204"/>
    <n v="120"/>
    <n v="31.954499999999999"/>
    <n v="54.065800000000003"/>
    <x v="1"/>
    <m/>
    <m/>
    <m/>
    <x v="78"/>
    <m/>
    <s v="TAVANIR"/>
    <s v="http://www2.tavanir.org.ir/info/stat87/sanatlhtml/Links/j14%20-1/main.htm"/>
    <s v="GEODB"/>
    <m/>
    <m/>
    <m/>
    <m/>
    <m/>
    <n v="618.41538825882105"/>
  </r>
  <r>
    <x v="67"/>
    <x v="67"/>
    <s v="Yazd Combined-Cycle"/>
    <s v="WRI1008206"/>
    <n v="586"/>
    <n v="31.954499999999999"/>
    <n v="54.065800000000003"/>
    <x v="1"/>
    <m/>
    <m/>
    <m/>
    <x v="0"/>
    <m/>
    <s v="TAVANIR"/>
    <s v="http://www2.tavanir.org.ir/info/stat87/sanatlhtml/Links/j14%20-1/main.htm"/>
    <s v="GEODB"/>
    <m/>
    <m/>
    <m/>
    <m/>
    <m/>
    <n v="3019.9284793305701"/>
  </r>
  <r>
    <x v="67"/>
    <x v="67"/>
    <s v="Zagros"/>
    <s v="WRI1029949"/>
    <n v="648"/>
    <n v="34.3523"/>
    <n v="47.363700000000001"/>
    <x v="1"/>
    <m/>
    <m/>
    <m/>
    <x v="13"/>
    <s v="Tavanir"/>
    <s v="Iran Power Plant Investment Company"/>
    <s v="https://financialtribune.com/articles/energy/14672/new-power-plants-will-add-900-mw-to-natl-grid"/>
    <s v="WRI"/>
    <m/>
    <m/>
    <m/>
    <m/>
    <m/>
    <n v="3339.4430965976298"/>
  </r>
  <r>
    <x v="67"/>
    <x v="67"/>
    <s v="Zahedan"/>
    <s v="WRI1008207"/>
    <n v="100"/>
    <n v="29.477"/>
    <n v="60.807000000000002"/>
    <x v="3"/>
    <m/>
    <m/>
    <m/>
    <x v="0"/>
    <m/>
    <s v="TAVANIR"/>
    <s v="http://www2.tavanir.org.ir/info/stat87/sanatlhtml/Links/j14%20-1/main.htm"/>
    <s v="GEODB"/>
    <m/>
    <m/>
    <m/>
    <m/>
    <m/>
    <n v="525.99331600445601"/>
  </r>
  <r>
    <x v="67"/>
    <x v="67"/>
    <s v="Zarand"/>
    <s v="WRI1008208"/>
    <n v="60"/>
    <n v="30.8127"/>
    <n v="56.564"/>
    <x v="3"/>
    <m/>
    <m/>
    <m/>
    <x v="96"/>
    <m/>
    <s v="TAVANIR"/>
    <s v="http://www2.tavanir.org.ir/info/stat87/sanatlhtml/Links/j14%20-1/main.htm"/>
    <s v="CARMA"/>
    <m/>
    <m/>
    <m/>
    <m/>
    <m/>
    <n v="315.595989602673"/>
  </r>
  <r>
    <x v="67"/>
    <x v="67"/>
    <s v="Zargan"/>
    <s v="WRI1008209"/>
    <n v="43"/>
    <n v="31.374199999999998"/>
    <n v="48.773099999999999"/>
    <x v="1"/>
    <m/>
    <m/>
    <m/>
    <x v="0"/>
    <m/>
    <s v="TAVANIR"/>
    <s v="http://www2.tavanir.org.ir/info/stat87/sanatlhtml/Links/j14%20-1/main.htm"/>
    <s v="GEODB"/>
    <m/>
    <m/>
    <m/>
    <m/>
    <m/>
    <n v="221.59884745941099"/>
  </r>
  <r>
    <x v="67"/>
    <x v="67"/>
    <s v="Zobahan"/>
    <s v="WRI1008211"/>
    <n v="162"/>
    <n v="32.657200000000003"/>
    <n v="51.677599999999998"/>
    <x v="1"/>
    <m/>
    <m/>
    <m/>
    <x v="0"/>
    <m/>
    <s v="TAVANIR"/>
    <s v="http://www2.tavanir.org.ir/info/stat87/sanatlhtml/Links/j14%20-1/main.htm"/>
    <s v="CARMA"/>
    <m/>
    <m/>
    <m/>
    <m/>
    <m/>
    <n v="834.86077414940905"/>
  </r>
  <r>
    <x v="67"/>
    <x v="67"/>
    <s v="Zobahan (gas)"/>
    <s v="WRI1008212"/>
    <n v="139"/>
    <n v="32.657200000000003"/>
    <n v="51.677599999999998"/>
    <x v="1"/>
    <m/>
    <m/>
    <m/>
    <x v="20"/>
    <m/>
    <s v="TAVANIR"/>
    <s v="http://www2.tavanir.org.ir/info/stat87/sanatlhtml/Links/j14%20-1/main.htm"/>
    <s v="CARMA"/>
    <m/>
    <m/>
    <m/>
    <m/>
    <m/>
    <n v="716.33115806646799"/>
  </r>
  <r>
    <x v="68"/>
    <x v="68"/>
    <s v="Adhaim Dam"/>
    <s v="WRI1008716"/>
    <n v="27"/>
    <n v="34.564900000000002"/>
    <n v="44.515599999999999"/>
    <x v="0"/>
    <m/>
    <m/>
    <m/>
    <x v="94"/>
    <s v="Iraq Ministry of Water Resources"/>
    <s v="Iraq Business News"/>
    <s v="http://www.iraq-businessnews.com/tag/adhaim-dam/"/>
    <s v="WRI"/>
    <m/>
    <m/>
    <m/>
    <m/>
    <m/>
    <n v="30.744755244755201"/>
  </r>
  <r>
    <x v="68"/>
    <x v="68"/>
    <s v="Al-Anbar"/>
    <s v="WRI1008698"/>
    <n v="1642.6"/>
    <n v="33.533700000000003"/>
    <n v="43.026000000000003"/>
    <x v="1"/>
    <m/>
    <m/>
    <m/>
    <x v="10"/>
    <s v="Iraq's Ministry of Electricity"/>
    <s v="Metka"/>
    <s v="http://www.metka.com/en/activity-sectors/projects/combined-cycle-power-plant-of-1642-6-mw-al-anbar-iraq"/>
    <s v="WRI"/>
    <m/>
    <m/>
    <m/>
    <m/>
    <m/>
    <n v="2559.2391427314401"/>
  </r>
  <r>
    <x v="68"/>
    <x v="68"/>
    <s v="Al-Hartha"/>
    <s v="WRI1008715"/>
    <n v="800"/>
    <n v="30.678699999999999"/>
    <n v="47.7515"/>
    <x v="3"/>
    <m/>
    <m/>
    <m/>
    <x v="66"/>
    <s v="Iraq's Ministry of Electricity"/>
    <s v="Siemens"/>
    <s v="http://www.energy.siemens.com/hq/pool/hq/automation/automation-control-pg/sppa-t3000/documents/secure-power-supply-iraq-sppa-t3000-e.pdf.pdf"/>
    <s v="WRI"/>
    <m/>
    <m/>
    <m/>
    <m/>
    <m/>
    <n v="6617.6158940397299"/>
  </r>
  <r>
    <x v="68"/>
    <x v="68"/>
    <s v="Al-Mansurya"/>
    <s v="WRI1008697"/>
    <n v="728"/>
    <n v="32.783299999999997"/>
    <n v="44.282499999999999"/>
    <x v="1"/>
    <m/>
    <m/>
    <m/>
    <x v="12"/>
    <s v="Iraq's Ministry of Electricity"/>
    <s v="Alstom"/>
    <s v="http://alstomenergy.gepower.com/Global/Power/Resources/Documents/Brochures/al-mansurya-iraq-gt13e2-open-cycle-power-plant.pdf"/>
    <s v="CARMA"/>
    <m/>
    <m/>
    <m/>
    <m/>
    <m/>
    <n v="1134.25428948526"/>
  </r>
  <r>
    <x v="68"/>
    <x v="68"/>
    <s v="Al-Mussaib"/>
    <s v="WRI1008710"/>
    <n v="1280"/>
    <n v="32.840699999999998"/>
    <n v="44.274900000000002"/>
    <x v="3"/>
    <m/>
    <m/>
    <m/>
    <x v="12"/>
    <s v="Iraq's Ministry of Electricity"/>
    <s v="Iraq Business News"/>
    <s v="http://www.iraq-businessnews.com/2012/04/24/siemens-wins-al-mussaib-power-plant-contract/"/>
    <s v="WRI"/>
    <m/>
    <m/>
    <m/>
    <m/>
    <m/>
    <n v="10588.1854304635"/>
  </r>
  <r>
    <x v="68"/>
    <x v="68"/>
    <s v="Al-Najaf"/>
    <s v="WRI1008709"/>
    <n v="250"/>
    <n v="31.974799999999998"/>
    <n v="44.384"/>
    <x v="1"/>
    <m/>
    <m/>
    <m/>
    <x v="19"/>
    <s v="Iraq's Ministry of Electricity"/>
    <s v="Alstom"/>
    <s v="http://www.alstom.com/press-centre/2010/10/Alstom-signs-contract-with-Iraqi-government/"/>
    <s v="WRI"/>
    <m/>
    <m/>
    <m/>
    <m/>
    <m/>
    <n v="389.510401608949"/>
  </r>
  <r>
    <x v="68"/>
    <x v="68"/>
    <s v="Al-Najybia"/>
    <s v="WRI1008707"/>
    <n v="500"/>
    <n v="30.575700000000001"/>
    <n v="47.767200000000003"/>
    <x v="1"/>
    <m/>
    <m/>
    <m/>
    <x v="10"/>
    <s v="Iraq's Ministry of Electricity"/>
    <s v="Enka Teknik"/>
    <s v="http://www.enkateknik.com/en/projeler/30/4x125-ge-9e-al-najybia-gaz-turbini-enerji-santrali---irak"/>
    <s v="WRI"/>
    <m/>
    <m/>
    <m/>
    <m/>
    <m/>
    <n v="779.02080321789902"/>
  </r>
  <r>
    <x v="68"/>
    <x v="68"/>
    <s v="Al-Quds"/>
    <s v="WRI1008706"/>
    <n v="500"/>
    <n v="33.489800000000002"/>
    <n v="44.361600000000003"/>
    <x v="3"/>
    <m/>
    <m/>
    <m/>
    <x v="0"/>
    <s v="Iraq's Ministry of Electricity"/>
    <s v="World Bank"/>
    <s v="http://siteresources.worldbank.org/IRFFI/64168382-1092418978875/20266695/Iraq-Electricity-PID.pdf"/>
    <s v="WRI"/>
    <m/>
    <m/>
    <m/>
    <m/>
    <m/>
    <n v="4136.0099337748297"/>
  </r>
  <r>
    <x v="68"/>
    <x v="68"/>
    <s v="Al-Shemal"/>
    <s v="WRI1008714"/>
    <n v="2100"/>
    <n v="36.054699999999997"/>
    <n v="43.296100000000003"/>
    <x v="3"/>
    <m/>
    <m/>
    <m/>
    <x v="14"/>
    <s v="Ministry for Industry and Minerals"/>
    <s v="Serbia Construction"/>
    <s v="http://www.serbiaconstruction.com/projects/al-shemal-thermo-electric-power-plant/"/>
    <s v="WRI"/>
    <m/>
    <m/>
    <m/>
    <m/>
    <m/>
    <n v="17371.241721854301"/>
  </r>
  <r>
    <x v="68"/>
    <x v="68"/>
    <s v="Baiji"/>
    <s v="WRI1008713"/>
    <n v="720"/>
    <n v="35.037500000000001"/>
    <n v="43.558199999999999"/>
    <x v="3"/>
    <m/>
    <m/>
    <m/>
    <x v="0"/>
    <s v="Iraq's Ministry of Electricity"/>
    <s v="Power Engineering International"/>
    <s v="http://www.powerengineeringint.com/articles/2014/06/iraqi-power-plant-under-government-control.html"/>
    <s v="WRI"/>
    <m/>
    <m/>
    <m/>
    <m/>
    <m/>
    <n v="5955.8543046357599"/>
  </r>
  <r>
    <x v="68"/>
    <x v="68"/>
    <s v="Baiji"/>
    <s v="WRI1008712"/>
    <n v="600"/>
    <n v="35.029600000000002"/>
    <n v="43.559199999999997"/>
    <x v="1"/>
    <m/>
    <m/>
    <m/>
    <x v="0"/>
    <s v="Iraq's Ministry of Electricity"/>
    <s v="Power Engineering International"/>
    <s v="http://www.powerengineeringint.com/articles/2014/06/iraqi-power-plant-under-government-control.html"/>
    <s v="WRI"/>
    <m/>
    <m/>
    <m/>
    <m/>
    <m/>
    <n v="934.82496386147898"/>
  </r>
  <r>
    <x v="68"/>
    <x v="68"/>
    <s v="DIBIS"/>
    <s v="WRI1008695"/>
    <n v="320"/>
    <n v="35.680100000000003"/>
    <n v="44.0655"/>
    <x v="1"/>
    <m/>
    <m/>
    <m/>
    <x v="72"/>
    <s v="Iraq's Ministry of Electricity"/>
    <s v="SUNIR"/>
    <s v="http://www.sunir.com/Highlights/The-official-commencement-of-DIBIS-Power-Plant"/>
    <s v="WRI"/>
    <m/>
    <m/>
    <m/>
    <m/>
    <m/>
    <n v="498.57331405945502"/>
  </r>
  <r>
    <x v="68"/>
    <x v="68"/>
    <s v="Darbandikhan Dam"/>
    <s v="WRI1008717"/>
    <n v="248"/>
    <n v="35.112900000000003"/>
    <n v="45.705300000000001"/>
    <x v="0"/>
    <m/>
    <m/>
    <m/>
    <x v="113"/>
    <s v="Iraq Ministry of Water Resources"/>
    <s v="World Bank"/>
    <s v="http://www-wds.worldbank.org/external/default/WDSContentServer/WDSP/IB/2015/08/14/090224b083072bdf/1_0/Rendered/PDF/Iraq000Dokan0a00Hydro0Power0Project.pdf"/>
    <s v="WRI"/>
    <m/>
    <m/>
    <m/>
    <m/>
    <m/>
    <n v="282.39627039626998"/>
  </r>
  <r>
    <x v="68"/>
    <x v="68"/>
    <s v="Dokan Dam"/>
    <s v="WRI1008718"/>
    <n v="400"/>
    <n v="35.9542"/>
    <n v="44.570999999999998"/>
    <x v="0"/>
    <m/>
    <m/>
    <m/>
    <x v="66"/>
    <s v="Iraq Ministry of Water Resources"/>
    <s v="World Bank"/>
    <s v="http://www-wds.worldbank.org/external/default/WDSContentServer/WDSP/IB/2015/08/14/090224b083072bdf/1_0/Rendered/PDF/Iraq000Dokan0a00Hydro0Power0Project.pdf"/>
    <s v="WRI"/>
    <m/>
    <m/>
    <m/>
    <m/>
    <m/>
    <n v="455.47785547785497"/>
  </r>
  <r>
    <x v="68"/>
    <x v="68"/>
    <s v="Doura"/>
    <s v="WRI1008711"/>
    <n v="640"/>
    <n v="33.260199999999998"/>
    <n v="44.375100000000003"/>
    <x v="3"/>
    <m/>
    <m/>
    <m/>
    <x v="0"/>
    <s v="Iraq's Ministry of Electricity"/>
    <s v="Power and Technology Magazine"/>
    <s v="http://www.power-technology.com/features/feature2045/"/>
    <s v="WRI"/>
    <m/>
    <m/>
    <m/>
    <m/>
    <m/>
    <n v="5294.0927152317799"/>
  </r>
  <r>
    <x v="68"/>
    <x v="68"/>
    <s v="Duhok"/>
    <s v="WRI1008708"/>
    <n v="1000"/>
    <n v="36.944499999999998"/>
    <n v="42.781700000000001"/>
    <x v="1"/>
    <m/>
    <m/>
    <m/>
    <x v="0"/>
    <s v="Iraq's Ministry of Electricity"/>
    <s v="Mass Group Holdings"/>
    <s v="http://www.massgroupholding.com/MassPages.aspx?PID=16&amp;lang=en"/>
    <s v="WRI"/>
    <m/>
    <m/>
    <m/>
    <m/>
    <m/>
    <n v="1558.0416064357901"/>
  </r>
  <r>
    <x v="68"/>
    <x v="68"/>
    <s v="Erbil"/>
    <s v="WRI1008700"/>
    <n v="1500"/>
    <n v="36.008400000000002"/>
    <n v="43.916899999999998"/>
    <x v="1"/>
    <m/>
    <m/>
    <m/>
    <x v="72"/>
    <s v="Iraq's Ministry of Electricity"/>
    <s v="Mass Group Holdings"/>
    <s v="http://massgroupholding.com/MassPages.aspx?PID=14&amp;lang=en"/>
    <s v="WRI"/>
    <m/>
    <m/>
    <m/>
    <m/>
    <m/>
    <n v="2337.0624096536899"/>
  </r>
  <r>
    <x v="68"/>
    <x v="68"/>
    <s v="Haditha Dam"/>
    <s v="WRI1008719"/>
    <n v="660"/>
    <n v="34.207000000000001"/>
    <n v="42.354999999999997"/>
    <x v="0"/>
    <m/>
    <m/>
    <m/>
    <x v="25"/>
    <s v="Iraq Ministry of Water Resources"/>
    <s v="Iraq Coalition"/>
    <s v="http://www.iraqcoalition.org/pressreleases/20040608_Haditha.html"/>
    <s v="WRI"/>
    <m/>
    <m/>
    <m/>
    <m/>
    <m/>
    <n v="751.53846153846098"/>
  </r>
  <r>
    <x v="68"/>
    <x v="68"/>
    <s v="Hemrin Dam"/>
    <s v="WRI1008720"/>
    <n v="50"/>
    <n v="34.111499999999999"/>
    <n v="44.973700000000001"/>
    <x v="0"/>
    <m/>
    <m/>
    <m/>
    <x v="21"/>
    <s v="Iraq's Ministry of Water Resources"/>
    <s v="Energy and Hydroelectric Power"/>
    <s v="http://www.mowr.gov.iq:81/english/essay.htm"/>
    <s v="WRI"/>
    <m/>
    <m/>
    <m/>
    <m/>
    <m/>
    <n v="56.9347319347319"/>
  </r>
  <r>
    <x v="68"/>
    <x v="68"/>
    <s v="Khor Al Zubayr"/>
    <s v="WRI1008696"/>
    <n v="252"/>
    <n v="30.2118"/>
    <n v="47.817900000000002"/>
    <x v="1"/>
    <m/>
    <m/>
    <m/>
    <x v="90"/>
    <s v="Iraq's Ministry of Electricity"/>
    <s v="Fluor"/>
    <s v="http://www.fluor.com/projects/government-iraq-power-plant-epc"/>
    <s v="WRI"/>
    <m/>
    <m/>
    <m/>
    <m/>
    <m/>
    <n v="392.62648482182101"/>
  </r>
  <r>
    <x v="68"/>
    <x v="68"/>
    <s v="Mosul Dam"/>
    <s v="WRI1008722"/>
    <n v="1052"/>
    <n v="36.625399999999999"/>
    <n v="42.817799999999998"/>
    <x v="0"/>
    <m/>
    <m/>
    <m/>
    <x v="70"/>
    <s v="Iraq's Ministry of Water Resources"/>
    <s v="Energy and Hydroelectric Power"/>
    <s v="http://www.mowr.gov.iq:81/english/essay.htm"/>
    <s v="WRI"/>
    <m/>
    <m/>
    <m/>
    <m/>
    <m/>
    <n v="1197.90675990675"/>
  </r>
  <r>
    <x v="68"/>
    <x v="68"/>
    <s v="Mosul Dam Regulator"/>
    <s v="WRI1008723"/>
    <n v="62"/>
    <n v="36.625399999999999"/>
    <n v="42.817900000000002"/>
    <x v="0"/>
    <m/>
    <m/>
    <m/>
    <x v="70"/>
    <s v="Iraq's Ministry of Water Resources"/>
    <s v="Energy and Hydroelectric Power"/>
    <s v="http://www.mowr.gov.iq:81/english/essay.htm"/>
    <s v="WRI"/>
    <m/>
    <m/>
    <m/>
    <m/>
    <m/>
    <n v="70.599067599067595"/>
  </r>
  <r>
    <x v="68"/>
    <x v="68"/>
    <s v="Mulla Abdulla (New)"/>
    <s v="WRI1008694"/>
    <n v="222"/>
    <n v="35.674300000000002"/>
    <n v="44.075099999999999"/>
    <x v="1"/>
    <m/>
    <m/>
    <m/>
    <x v="0"/>
    <s v="Iraq's Ministry of Electricity"/>
    <s v="North Shore Journal"/>
    <s v="http://northshorejournal.org/mulla-abdulah-power-plant-supplying-kirkuk-province"/>
    <s v="WRI"/>
    <m/>
    <m/>
    <m/>
    <m/>
    <m/>
    <n v="345.88523662874701"/>
  </r>
  <r>
    <x v="68"/>
    <x v="68"/>
    <s v="Sadr"/>
    <s v="WRI1008705"/>
    <n v="320"/>
    <n v="33.4178"/>
    <n v="44.465299999999999"/>
    <x v="1"/>
    <m/>
    <m/>
    <m/>
    <x v="19"/>
    <s v="Iraq's Ministry of Electricity"/>
    <s v="Reuters"/>
    <s v="http://www.reuters.com/article/us-iraq-electricity-idUSTRE73N1LC20110424"/>
    <s v="WRI"/>
    <m/>
    <m/>
    <m/>
    <m/>
    <m/>
    <n v="498.57331405945502"/>
  </r>
  <r>
    <x v="68"/>
    <x v="68"/>
    <s v="Samarra Barrage"/>
    <s v="WRI1008721"/>
    <n v="75"/>
    <n v="34.194299999999998"/>
    <n v="43.854199999999999"/>
    <x v="0"/>
    <m/>
    <m/>
    <m/>
    <x v="52"/>
    <s v="Iraq's Ministry of Water Resources"/>
    <s v="Energy and Hydroelectric Power"/>
    <s v="http://www.mowr.gov.iq:81/english/essay.htm"/>
    <s v="WRI"/>
    <m/>
    <m/>
    <m/>
    <m/>
    <m/>
    <n v="85.402097902097793"/>
  </r>
  <r>
    <x v="68"/>
    <x v="68"/>
    <s v="Shatt Al-Basra"/>
    <s v="WRI1008699"/>
    <n v="1250"/>
    <n v="30.1859"/>
    <n v="47.837000000000003"/>
    <x v="1"/>
    <m/>
    <m/>
    <m/>
    <x v="12"/>
    <s v="Iraq's Ministry of Electricity"/>
    <s v="Iraq Business News"/>
    <s v="http://www.iraq-businessnews.com/2011/11/24/iraq-signs-349m-power-deal-with-greeces-metka/"/>
    <s v="WRI"/>
    <m/>
    <m/>
    <m/>
    <m/>
    <m/>
    <n v="1947.55200804474"/>
  </r>
  <r>
    <x v="68"/>
    <x v="68"/>
    <s v="South Baghdad 1"/>
    <s v="WRI1008701"/>
    <n v="646"/>
    <n v="33.287199999999999"/>
    <n v="44.457599999999999"/>
    <x v="1"/>
    <m/>
    <m/>
    <m/>
    <x v="101"/>
    <s v="Iraq's Ministry of Electricity"/>
    <s v="BBC"/>
    <s v="http://www.bbc.com/news/world-middle-east-22093992"/>
    <s v="WRI"/>
    <m/>
    <m/>
    <m/>
    <m/>
    <m/>
    <n v="1006.49487775752"/>
  </r>
  <r>
    <x v="68"/>
    <x v="68"/>
    <s v="Taji 1"/>
    <s v="WRI1008704"/>
    <n v="316"/>
    <n v="33.534700000000001"/>
    <n v="44.278199999999998"/>
    <x v="1"/>
    <m/>
    <m/>
    <m/>
    <x v="72"/>
    <s v="Iraq's Ministry of Electricity"/>
    <s v="Iraq Business News"/>
    <s v="http://www.iraq-businessnews.com/tag/taji/"/>
    <s v="WRI"/>
    <m/>
    <m/>
    <m/>
    <m/>
    <m/>
    <n v="492.34114763371201"/>
  </r>
  <r>
    <x v="69"/>
    <x v="69"/>
    <s v="Aghada"/>
    <s v="WRI1002813"/>
    <n v="528"/>
    <n v="51.834699999999998"/>
    <n v="-8.2362000000000002"/>
    <x v="1"/>
    <m/>
    <m/>
    <m/>
    <x v="0"/>
    <s v="ESBPG"/>
    <s v="All Island Project"/>
    <s v="http://www.allislandproject.org/en/market_decision_documents.aspx?article=151a9561-cef9-47f2-9f48-21f6c62cef47"/>
    <s v="GEODB"/>
    <m/>
    <m/>
    <m/>
    <m/>
    <m/>
    <n v="1846.6058226134001"/>
  </r>
  <r>
    <x v="69"/>
    <x v="69"/>
    <s v="Aghada CCGT"/>
    <s v="WRI1002814"/>
    <n v="435"/>
    <n v="51.834699999999998"/>
    <n v="-8.2362000000000002"/>
    <x v="1"/>
    <m/>
    <m/>
    <m/>
    <x v="0"/>
    <s v="ESBPG"/>
    <s v="All Island Project"/>
    <s v="http://www.allislandproject.org/en/market_decision_documents.aspx?article=151a9561-cef9-47f2-9f48-21f6c62cef96"/>
    <s v="GEODB"/>
    <m/>
    <m/>
    <m/>
    <m/>
    <m/>
    <n v="1521.3513879485399"/>
  </r>
  <r>
    <x v="69"/>
    <x v="69"/>
    <s v="Altagowlan"/>
    <s v="WRI1022825"/>
    <n v="7.6"/>
    <n v="54.122199999999999"/>
    <n v="-8.1486000000000001"/>
    <x v="4"/>
    <m/>
    <m/>
    <m/>
    <x v="90"/>
    <m/>
    <s v="Irish Wind Energy Association"/>
    <s v="http://www.iwea.com/windfarmsinireland"/>
    <s v="WRI"/>
    <m/>
    <m/>
    <m/>
    <m/>
    <m/>
    <n v="30.351579192727499"/>
  </r>
  <r>
    <x v="69"/>
    <x v="69"/>
    <s v="Ardnacrusha"/>
    <s v="WRI1002815"/>
    <n v="86"/>
    <n v="52.705599999999997"/>
    <n v="-8.6128"/>
    <x v="0"/>
    <m/>
    <m/>
    <m/>
    <x v="0"/>
    <s v="ESBPG"/>
    <s v="All Island Project"/>
    <s v="http://www.allislandproject.org/en/market_decision_documents.aspx?article=151a9561-cef9-47f2-9f48-21f6c62cef43"/>
    <s v="GEODB"/>
    <m/>
    <m/>
    <m/>
    <m/>
    <m/>
    <n v="209.797530864197"/>
  </r>
  <r>
    <x v="69"/>
    <x v="69"/>
    <s v="Ballincollig Hill"/>
    <s v="WRI1022830"/>
    <n v="13.3"/>
    <n v="52.309600000000003"/>
    <n v="-9.5891999999999999"/>
    <x v="4"/>
    <m/>
    <m/>
    <m/>
    <x v="11"/>
    <m/>
    <s v="Irish Wind Energy Association"/>
    <s v="http://www.iwea.com/windfarmsinireland"/>
    <s v="WRI"/>
    <m/>
    <m/>
    <m/>
    <m/>
    <m/>
    <n v="53.115263587273198"/>
  </r>
  <r>
    <x v="69"/>
    <x v="69"/>
    <s v="Ballinlough/Ikerrin"/>
    <s v="WRI1022831"/>
    <n v="2.5499999999999998"/>
    <n v="52.830100000000002"/>
    <n v="-8.0752000000000006"/>
    <x v="4"/>
    <m/>
    <m/>
    <m/>
    <x v="18"/>
    <m/>
    <s v="Irish Wind Energy Association"/>
    <s v="http://www.iwea.com/windfarmsinireland"/>
    <s v="WRI"/>
    <m/>
    <m/>
    <m/>
    <m/>
    <m/>
    <n v="10.183753544928299"/>
  </r>
  <r>
    <x v="69"/>
    <x v="69"/>
    <s v="Ballywater"/>
    <s v="WRI1022837"/>
    <n v="42"/>
    <n v="52.538699999999999"/>
    <n v="-6.2396000000000003"/>
    <x v="4"/>
    <m/>
    <m/>
    <m/>
    <x v="18"/>
    <m/>
    <s v="Irish Wind Energy Association"/>
    <s v="http://www.iwea.com/windfarmsinireland"/>
    <s v="WRI"/>
    <m/>
    <m/>
    <m/>
    <m/>
    <m/>
    <n v="167.732411328231"/>
  </r>
  <r>
    <x v="69"/>
    <x v="69"/>
    <s v="Barranafaddock"/>
    <s v="WRI1022839"/>
    <n v="32.4"/>
    <n v="52.179000000000002"/>
    <n v="-8.0909999999999993"/>
    <x v="4"/>
    <m/>
    <m/>
    <m/>
    <x v="13"/>
    <s v="Element Power"/>
    <s v="Irish Wind Energy Association"/>
    <s v="http://www.iwea.com/windfarmsinireland"/>
    <s v="WRI"/>
    <m/>
    <m/>
    <m/>
    <m/>
    <m/>
    <n v="129.39357445320601"/>
  </r>
  <r>
    <x v="69"/>
    <x v="69"/>
    <s v="Bellacorick"/>
    <s v="WRI1022847"/>
    <n v="6.45"/>
    <n v="54.1126"/>
    <n v="-9.5875000000000004"/>
    <x v="4"/>
    <m/>
    <m/>
    <m/>
    <x v="91"/>
    <m/>
    <s v="Irish Wind Energy Association"/>
    <s v="http://www.iwea.com/windfarmsinireland"/>
    <s v="WRI"/>
    <m/>
    <m/>
    <m/>
    <m/>
    <m/>
    <n v="25.758906025406901"/>
  </r>
  <r>
    <x v="69"/>
    <x v="69"/>
    <s v="Bindoo"/>
    <s v="WRI1022849"/>
    <n v="48"/>
    <n v="54.010800000000003"/>
    <n v="-7.1142000000000003"/>
    <x v="4"/>
    <m/>
    <m/>
    <m/>
    <x v="17"/>
    <m/>
    <s v="Irish Wind Energy Association"/>
    <s v="http://www.iwea.com/windfarmsinireland"/>
    <s v="WRI"/>
    <m/>
    <m/>
    <m/>
    <m/>
    <m/>
    <n v="191.69418437512101"/>
  </r>
  <r>
    <x v="69"/>
    <x v="69"/>
    <s v="Boggeragh"/>
    <s v="WRI1022852"/>
    <n v="57"/>
    <n v="52.0396"/>
    <n v="-8.9154"/>
    <x v="4"/>
    <m/>
    <m/>
    <m/>
    <x v="11"/>
    <m/>
    <s v="Irish Wind Energy Association"/>
    <s v="http://www.iwea.com/windfarmsinireland"/>
    <s v="WRI"/>
    <m/>
    <m/>
    <m/>
    <m/>
    <m/>
    <n v="227.63684394545601"/>
  </r>
  <r>
    <x v="69"/>
    <x v="69"/>
    <s v="Boggeragh 2"/>
    <s v="WRI1022853"/>
    <n v="66.7"/>
    <n v="52.0396"/>
    <n v="-8.9154"/>
    <x v="4"/>
    <m/>
    <m/>
    <m/>
    <x v="13"/>
    <s v="Craydel Group"/>
    <s v="Irish Wind Energy Association"/>
    <s v="http://www.iwea.com/windfarmsinireland"/>
    <s v="WRI"/>
    <m/>
    <m/>
    <m/>
    <m/>
    <m/>
    <n v="266.37504370459499"/>
  </r>
  <r>
    <x v="69"/>
    <x v="69"/>
    <s v="Bruckana"/>
    <s v="WRI1022857"/>
    <n v="39.6"/>
    <n v="52.784599999999998"/>
    <n v="-7.6688000000000001"/>
    <x v="4"/>
    <m/>
    <m/>
    <m/>
    <x v="29"/>
    <s v="Bord au Mona"/>
    <s v="Irish Wind Energy Association"/>
    <s v="http://www.iwea.com/windfarmsinireland"/>
    <s v="WRI"/>
    <m/>
    <m/>
    <m/>
    <m/>
    <m/>
    <n v="158.14770210947501"/>
  </r>
  <r>
    <x v="69"/>
    <x v="69"/>
    <s v="Castledockrell"/>
    <s v="WRI1022868"/>
    <n v="41.4"/>
    <n v="52.589799999999997"/>
    <n v="-6.6391"/>
    <x v="4"/>
    <m/>
    <m/>
    <m/>
    <x v="19"/>
    <s v="Castledockrell Wind Group Limited"/>
    <s v="Irish Wind Energy Association"/>
    <s v="http://www.iwea.com/windfarmsinireland"/>
    <s v="WRI"/>
    <m/>
    <m/>
    <m/>
    <m/>
    <m/>
    <n v="165.336234023542"/>
  </r>
  <r>
    <x v="69"/>
    <x v="69"/>
    <s v="Cloghboola"/>
    <s v="WRI1022869"/>
    <n v="46"/>
    <n v="52.345399999999998"/>
    <n v="-9.4512999999999998"/>
    <x v="4"/>
    <m/>
    <m/>
    <m/>
    <x v="13"/>
    <s v="Gaelectric"/>
    <s v="Irish Wind Energy Association"/>
    <s v="http://www.iwea.com/windfarmsinireland"/>
    <s v="WRI"/>
    <m/>
    <m/>
    <m/>
    <m/>
    <m/>
    <n v="183.706926692824"/>
  </r>
  <r>
    <x v="69"/>
    <x v="69"/>
    <s v="Coomacheo"/>
    <s v="WRI1022871"/>
    <n v="41.4"/>
    <n v="52.017400000000002"/>
    <n v="-9.1545000000000005"/>
    <x v="4"/>
    <m/>
    <m/>
    <m/>
    <x v="88"/>
    <s v="SSE Renewables"/>
    <s v="Irish Wind Energy Association"/>
    <s v="http://www.iwea.com/windfarmsinireland"/>
    <s v="WRI"/>
    <m/>
    <m/>
    <m/>
    <m/>
    <m/>
    <n v="165.336234023542"/>
  </r>
  <r>
    <x v="69"/>
    <x v="69"/>
    <s v="Crocane"/>
    <s v="WRI1022876"/>
    <n v="1.6"/>
    <n v="51.844000000000001"/>
    <n v="-8.1556999999999995"/>
    <x v="4"/>
    <m/>
    <m/>
    <m/>
    <x v="8"/>
    <m/>
    <s v="Irish Wind Energy Association"/>
    <s v="http://www.iwea.com/windfarmsinireland"/>
    <s v="WRI"/>
    <m/>
    <m/>
    <m/>
    <m/>
    <m/>
    <n v="6.3898061458373796"/>
  </r>
  <r>
    <x v="69"/>
    <x v="69"/>
    <s v="Cuillalea"/>
    <s v="WRI1022882"/>
    <n v="3.4"/>
    <n v="53.848500000000001"/>
    <n v="-9.0711999999999993"/>
    <x v="4"/>
    <m/>
    <m/>
    <m/>
    <x v="101"/>
    <m/>
    <s v="Irish Wind Energy Association"/>
    <s v="http://www.iwea.com/windfarmsinireland"/>
    <s v="WRI"/>
    <m/>
    <m/>
    <m/>
    <m/>
    <m/>
    <n v="13.5783380599044"/>
  </r>
  <r>
    <x v="69"/>
    <x v="69"/>
    <s v="Cushaling"/>
    <s v="WRI1002820"/>
    <n v="116"/>
    <n v="53.2926"/>
    <n v="-7.0865999999999998"/>
    <x v="3"/>
    <m/>
    <m/>
    <m/>
    <x v="0"/>
    <s v="Edenderry"/>
    <s v="All Island Project"/>
    <s v="http://www.allislandproject.org/en/market_decision_documents.aspx?article=151a9561-cef9-47f2-9f48-21f6c62cef101"/>
    <s v="GEODB"/>
    <m/>
    <m/>
    <m/>
    <m/>
    <m/>
    <n v="18.935055865921701"/>
  </r>
  <r>
    <x v="69"/>
    <x v="69"/>
    <s v="Derrybrien"/>
    <s v="WRI1022887"/>
    <n v="60"/>
    <n v="53.093699999999998"/>
    <n v="-8.6095000000000006"/>
    <x v="4"/>
    <m/>
    <m/>
    <m/>
    <x v="18"/>
    <s v="ESBI"/>
    <s v="Irish Wind Energy Association"/>
    <s v="http://www.iwea.com/windfarmsinireland"/>
    <s v="WRI"/>
    <m/>
    <m/>
    <m/>
    <m/>
    <m/>
    <n v="239.61773046890099"/>
  </r>
  <r>
    <x v="69"/>
    <x v="69"/>
    <s v="Derrynadivva"/>
    <s v="WRI1022888"/>
    <n v="8"/>
    <n v="53.910400000000003"/>
    <n v="-9.3407999999999998"/>
    <x v="4"/>
    <m/>
    <m/>
    <m/>
    <x v="11"/>
    <m/>
    <s v="Irish Wind Energy Association"/>
    <s v="http://www.iwea.com/windfarmsinireland"/>
    <s v="WRI"/>
    <m/>
    <m/>
    <m/>
    <m/>
    <m/>
    <n v="31.949030729186799"/>
  </r>
  <r>
    <x v="69"/>
    <x v="69"/>
    <s v="Dublin Bay Power"/>
    <s v="WRI1002821"/>
    <n v="415"/>
    <n v="53.34"/>
    <n v="-6.2049000000000003"/>
    <x v="1"/>
    <m/>
    <m/>
    <m/>
    <x v="0"/>
    <s v="Synergen"/>
    <s v="All Island Project"/>
    <s v="http://www.allislandproject.org/en/market_decision_documents.aspx?article=151a9561-cef9-47f2-9f48-21f6c62cef92"/>
    <s v="GEODB"/>
    <m/>
    <m/>
    <m/>
    <m/>
    <m/>
    <n v="1451.40419769803"/>
  </r>
  <r>
    <x v="69"/>
    <x v="69"/>
    <s v="Edenderry"/>
    <s v="WRI1002822"/>
    <n v="117.6"/>
    <n v="53.290199999999999"/>
    <n v="-7.0845000000000002"/>
    <x v="3"/>
    <m/>
    <m/>
    <m/>
    <x v="0"/>
    <s v="Edenderry"/>
    <s v="All Island Project"/>
    <s v="http://www.allislandproject.org/en/market_decision_documents.aspx?article=151a9561-cef9-47f2-9f48-21f6c62cef40"/>
    <s v="GEODB"/>
    <m/>
    <m/>
    <m/>
    <m/>
    <m/>
    <n v="19.1962290502793"/>
  </r>
  <r>
    <x v="69"/>
    <x v="69"/>
    <s v="Garracummer"/>
    <s v="WRI1022896"/>
    <n v="42.5"/>
    <n v="52.642000000000003"/>
    <n v="-8.1478999999999999"/>
    <x v="4"/>
    <m/>
    <m/>
    <m/>
    <x v="72"/>
    <s v="Bord Gais"/>
    <s v="Irish Wind Energy Association"/>
    <s v="http://www.iwea.com/windfarmsinireland"/>
    <s v="WRI"/>
    <m/>
    <m/>
    <m/>
    <m/>
    <m/>
    <n v="169.72922574880499"/>
  </r>
  <r>
    <x v="69"/>
    <x v="69"/>
    <s v="Gavagh Glebe"/>
    <s v="WRI1022899"/>
    <n v="26"/>
    <n v="54.160299999999999"/>
    <n v="-8.2220999999999993"/>
    <x v="4"/>
    <m/>
    <m/>
    <m/>
    <x v="0"/>
    <s v="Gaelectric"/>
    <s v="Irish Wind Energy Association"/>
    <s v="http://www.iwea.com/windfarmsinireland"/>
    <s v="WRI"/>
    <m/>
    <m/>
    <m/>
    <m/>
    <m/>
    <n v="103.83434986985699"/>
  </r>
  <r>
    <x v="69"/>
    <x v="69"/>
    <s v="Geevagh"/>
    <s v="WRI1022900"/>
    <n v="5"/>
    <n v="54.1417"/>
    <n v="-8.2673000000000005"/>
    <x v="4"/>
    <m/>
    <m/>
    <m/>
    <x v="18"/>
    <s v="B9"/>
    <s v="Irish Wind Energy Association"/>
    <s v="http://www.iwea.com/windfarmsinireland"/>
    <s v="WRI"/>
    <m/>
    <m/>
    <m/>
    <m/>
    <m/>
    <n v="19.968144205741801"/>
  </r>
  <r>
    <x v="69"/>
    <x v="69"/>
    <s v="Glenough"/>
    <s v="WRI1022904"/>
    <n v="32.5"/>
    <n v="52.638599999999997"/>
    <n v="-8.0785999999999998"/>
    <x v="4"/>
    <m/>
    <m/>
    <m/>
    <x v="19"/>
    <s v="ABO Wind"/>
    <s v="Irish Wind Energy Association"/>
    <s v="http://www.iwea.com/windfarmsinireland"/>
    <s v="WRI"/>
    <m/>
    <m/>
    <m/>
    <m/>
    <m/>
    <n v="129.79293733732101"/>
  </r>
  <r>
    <x v="69"/>
    <x v="69"/>
    <s v="Great Island"/>
    <s v="WRI1002824"/>
    <n v="216"/>
    <n v="52.279299999999999"/>
    <n v="-6.9935"/>
    <x v="3"/>
    <m/>
    <m/>
    <m/>
    <x v="0"/>
    <s v="Endesa"/>
    <s v="All Island Project"/>
    <s v="http://www.allislandproject.org/en/market_decision_documents.aspx?article=151a9561-cef9-47f2-9f48-21f6c62cef55"/>
    <s v="GEODB"/>
    <m/>
    <m/>
    <m/>
    <m/>
    <m/>
    <n v="35.258379888268102"/>
  </r>
  <r>
    <x v="69"/>
    <x v="69"/>
    <s v="Huntstown"/>
    <s v="WRI1002825"/>
    <n v="343"/>
    <n v="53.411900000000003"/>
    <n v="-6.3261000000000003"/>
    <x v="1"/>
    <m/>
    <m/>
    <m/>
    <x v="0"/>
    <s v="Viridian"/>
    <s v="All Island Project"/>
    <s v="http://www.allislandproject.org/en/market_decision_documents.aspx?article=151a9561-cef9-47f2-9f48-21f6c62cef95"/>
    <s v="GEODB"/>
    <m/>
    <m/>
    <m/>
    <m/>
    <m/>
    <n v="1199.5943127962"/>
  </r>
  <r>
    <x v="69"/>
    <x v="69"/>
    <s v="Huntstown Phase II"/>
    <s v="WRI1002826"/>
    <n v="404"/>
    <n v="53.411900000000003"/>
    <n v="-6.3261000000000003"/>
    <x v="1"/>
    <m/>
    <m/>
    <m/>
    <x v="0"/>
    <s v="Viridian"/>
    <s v="All Island Project"/>
    <s v="http://www.allislandproject.org/en/market_decision_documents.aspx?article=151a9561-cef9-47f2-9f48-21f6c62cef94"/>
    <s v="GEODB"/>
    <m/>
    <m/>
    <m/>
    <m/>
    <m/>
    <n v="1412.9332430602501"/>
  </r>
  <r>
    <x v="69"/>
    <x v="69"/>
    <s v="Kilgarvan"/>
    <s v="WRI1022913"/>
    <n v="45"/>
    <n v="51.934199999999997"/>
    <n v="-9.3269000000000002"/>
    <x v="4"/>
    <m/>
    <m/>
    <m/>
    <x v="18"/>
    <s v="SWS"/>
    <s v="Irish Wind Energy Association"/>
    <s v="http://www.iwea.com/windfarmsinireland"/>
    <s v="WRI"/>
    <m/>
    <m/>
    <m/>
    <m/>
    <m/>
    <n v="179.713297851676"/>
  </r>
  <r>
    <x v="69"/>
    <x v="69"/>
    <s v="Kill Hill"/>
    <s v="WRI1022915"/>
    <n v="36.799999999999997"/>
    <n v="52.539400000000001"/>
    <n v="-7.7744999999999997"/>
    <x v="4"/>
    <m/>
    <m/>
    <m/>
    <x v="29"/>
    <s v="Brookfield Renewable Energy"/>
    <s v="Irish Wind Energy Association"/>
    <s v="http://www.iwea.com/windfarmsinireland"/>
    <s v="WRI"/>
    <m/>
    <m/>
    <m/>
    <m/>
    <m/>
    <n v="146.96554135425899"/>
  </r>
  <r>
    <x v="69"/>
    <x v="69"/>
    <s v="Knockacummer 1"/>
    <s v="WRI1022920"/>
    <n v="87"/>
    <n v="52.278799999999997"/>
    <n v="-9.0988000000000007"/>
    <x v="4"/>
    <m/>
    <m/>
    <m/>
    <x v="12"/>
    <s v="Brookfield Renewable Energy"/>
    <s v="Irish Wind Energy Association"/>
    <s v="http://www.iwea.com/windfarmsinireland"/>
    <s v="WRI"/>
    <m/>
    <m/>
    <m/>
    <m/>
    <m/>
    <n v="347.445709179907"/>
  </r>
  <r>
    <x v="69"/>
    <x v="69"/>
    <s v="Knocknagoum"/>
    <s v="WRI1022923"/>
    <n v="44.5"/>
    <n v="52.341200000000001"/>
    <n v="-9.5676000000000005"/>
    <x v="4"/>
    <m/>
    <m/>
    <m/>
    <x v="12"/>
    <s v="Invis Energy"/>
    <s v="Irish Wind Energy Association"/>
    <s v="http://www.iwea.com/windfarmsinireland"/>
    <s v="WRI"/>
    <m/>
    <m/>
    <m/>
    <m/>
    <m/>
    <n v="177.71648343110201"/>
  </r>
  <r>
    <x v="69"/>
    <x v="69"/>
    <s v="Largan Hill"/>
    <s v="WRI1022929"/>
    <n v="5.9"/>
    <n v="53.947499999999998"/>
    <n v="-8.5595999999999997"/>
    <x v="4"/>
    <m/>
    <m/>
    <m/>
    <x v="94"/>
    <s v="B9"/>
    <s v="Irish Wind Energy Association"/>
    <s v="http://www.iwea.com/windfarmsinireland"/>
    <s v="WRI"/>
    <m/>
    <m/>
    <m/>
    <m/>
    <m/>
    <n v="23.562410162775301"/>
  </r>
  <r>
    <x v="69"/>
    <x v="69"/>
    <s v="Lee"/>
    <s v="WRI1002829"/>
    <n v="27"/>
    <n v="51.883299999999998"/>
    <n v="-8.6333000000000002"/>
    <x v="0"/>
    <m/>
    <m/>
    <m/>
    <x v="0"/>
    <s v="ESBPG"/>
    <s v="All Island Project"/>
    <s v="http://www.allislandproject.org/en/market_decision_documents.aspx?article=151a9561-cef9-47f2-9f48-21f6c62cef58"/>
    <s v="CARMA"/>
    <m/>
    <m/>
    <m/>
    <m/>
    <m/>
    <n v="65.866666666666603"/>
  </r>
  <r>
    <x v="69"/>
    <x v="69"/>
    <s v="Lenanavea"/>
    <s v="WRI1022931"/>
    <n v="4.5"/>
    <n v="53.924100000000003"/>
    <n v="-9.3505000000000003"/>
    <x v="4"/>
    <m/>
    <m/>
    <m/>
    <x v="8"/>
    <m/>
    <s v="Irish Wind Energy Association"/>
    <s v="http://www.iwea.com/windfarmsinireland"/>
    <s v="WRI"/>
    <m/>
    <m/>
    <m/>
    <m/>
    <m/>
    <n v="17.971329785167601"/>
  </r>
  <r>
    <x v="69"/>
    <x v="69"/>
    <s v="Lisheen"/>
    <s v="WRI1022932"/>
    <n v="54"/>
    <n v="52.758899999999997"/>
    <n v="-7.7167000000000003"/>
    <x v="4"/>
    <m/>
    <m/>
    <m/>
    <x v="11"/>
    <s v="SWS"/>
    <s v="Irish Wind Energy Association"/>
    <s v="http://www.iwea.com/windfarmsinireland"/>
    <s v="WRI"/>
    <m/>
    <m/>
    <m/>
    <m/>
    <m/>
    <n v="215.655957422011"/>
  </r>
  <r>
    <x v="69"/>
    <x v="69"/>
    <s v="Mace Upper"/>
    <s v="WRI1022936"/>
    <n v="2.4"/>
    <n v="53.770699999999998"/>
    <n v="-8.9710000000000001"/>
    <x v="4"/>
    <m/>
    <m/>
    <m/>
    <x v="11"/>
    <m/>
    <s v="Irish Wind Energy Association"/>
    <s v="http://www.iwea.com/windfarmsinireland"/>
    <s v="WRI"/>
    <m/>
    <m/>
    <m/>
    <m/>
    <m/>
    <n v="9.5847092187560605"/>
  </r>
  <r>
    <x v="69"/>
    <x v="69"/>
    <s v="Marina No ST"/>
    <s v="WRI1002832"/>
    <n v="88"/>
    <n v="51.9"/>
    <n v="-8.4458000000000002"/>
    <x v="1"/>
    <m/>
    <m/>
    <m/>
    <x v="0"/>
    <s v="ESBPG"/>
    <s v="All Island Project"/>
    <s v="http://www.allislandproject.org/en/market_decision_documents.aspx?article=151a9561-cef9-47f2-9f48-21f6c62cef69"/>
    <s v="GEODB"/>
    <m/>
    <m/>
    <m/>
    <m/>
    <m/>
    <n v="307.767637102234"/>
  </r>
  <r>
    <x v="69"/>
    <x v="69"/>
    <s v="Meentycat"/>
    <s v="WRI1022941"/>
    <n v="72"/>
    <n v="54.870199999999997"/>
    <n v="-7.8562000000000003"/>
    <x v="4"/>
    <m/>
    <m/>
    <m/>
    <x v="90"/>
    <s v="SSE Renewables"/>
    <s v="Irish Wind Energy Association"/>
    <s v="http://www.iwea.com/windfarmsinireland"/>
    <s v="WRI"/>
    <m/>
    <m/>
    <m/>
    <m/>
    <m/>
    <n v="287.54127656268201"/>
  </r>
  <r>
    <x v="69"/>
    <x v="69"/>
    <s v="Monaincha Bog (Gate 3)"/>
    <s v="WRI1022948"/>
    <n v="32.549999999999997"/>
    <n v="52.934800000000003"/>
    <n v="-7.7054"/>
    <x v="4"/>
    <m/>
    <m/>
    <m/>
    <x v="29"/>
    <s v="Element Power/Blackrock"/>
    <s v="Irish Wind Energy Association"/>
    <s v="http://www.iwea.com/windfarmsinireland"/>
    <s v="WRI"/>
    <m/>
    <m/>
    <m/>
    <m/>
    <m/>
    <n v="129.992618779379"/>
  </r>
  <r>
    <x v="69"/>
    <x v="69"/>
    <s v="Moneypoint FGD SCR"/>
    <s v="WRI1002834"/>
    <n v="855"/>
    <n v="52.607399999999998"/>
    <n v="-9.4237000000000002"/>
    <x v="6"/>
    <m/>
    <m/>
    <m/>
    <x v="0"/>
    <s v="ESBPG"/>
    <s v="All Island Project"/>
    <s v="http://www.allislandproject.org/en/market_decision_documents.aspx?article=151a9561-cef9-47f2-9f48-21f6c62cef66"/>
    <s v="GEODB"/>
    <m/>
    <m/>
    <m/>
    <m/>
    <m/>
    <n v="6484"/>
  </r>
  <r>
    <x v="69"/>
    <x v="69"/>
    <s v="Mount Lucas"/>
    <s v="WRI1022951"/>
    <n v="84"/>
    <n v="53.281100000000002"/>
    <n v="-7.2206999999999999"/>
    <x v="4"/>
    <m/>
    <m/>
    <m/>
    <x v="29"/>
    <m/>
    <s v="Irish Wind Energy Association"/>
    <s v="http://www.iwea.com/windfarmsinireland"/>
    <s v="WRI"/>
    <m/>
    <m/>
    <m/>
    <m/>
    <m/>
    <n v="335.46482265646199"/>
  </r>
  <r>
    <x v="69"/>
    <x v="69"/>
    <s v="Mountain Lodge"/>
    <s v="WRI1022952"/>
    <n v="34.5"/>
    <n v="53.9955"/>
    <n v="-7.1189999999999998"/>
    <x v="4"/>
    <m/>
    <m/>
    <m/>
    <x v="88"/>
    <s v="ESBI"/>
    <s v="Irish Wind Energy Association"/>
    <s v="http://www.iwea.com/windfarmsinireland"/>
    <s v="WRI"/>
    <m/>
    <m/>
    <m/>
    <m/>
    <m/>
    <n v="137.78019501961799"/>
  </r>
  <r>
    <x v="69"/>
    <x v="69"/>
    <s v="Poolbeg Combined Cycle"/>
    <s v="WRI1002836"/>
    <n v="480"/>
    <n v="53.339599999999997"/>
    <n v="-6.1867000000000001"/>
    <x v="1"/>
    <m/>
    <m/>
    <m/>
    <x v="0"/>
    <s v="ESBPG"/>
    <s v="All Island Project"/>
    <s v="http://www.allislandproject.org/en/market_decision_documents.aspx?article=151a9561-cef9-47f2-9f48-21f6c62cef72"/>
    <s v="GEODB"/>
    <m/>
    <m/>
    <m/>
    <m/>
    <m/>
    <n v="1678.7325660121801"/>
  </r>
  <r>
    <x v="69"/>
    <x v="69"/>
    <s v="Raheen Barr"/>
    <s v="WRI1022958"/>
    <n v="18.7"/>
    <n v="53.900100000000002"/>
    <n v="-9.3579000000000008"/>
    <x v="4"/>
    <m/>
    <m/>
    <m/>
    <x v="27"/>
    <m/>
    <s v="Irish Wind Energy Association"/>
    <s v="http://www.iwea.com/windfarmsinireland"/>
    <s v="WRI"/>
    <m/>
    <m/>
    <m/>
    <m/>
    <m/>
    <n v="74.680859329474302"/>
  </r>
  <r>
    <x v="69"/>
    <x v="69"/>
    <s v="Raheenleagh Wind Farm"/>
    <s v="WRI1022959"/>
    <n v="36.5"/>
    <n v="52.7973"/>
    <n v="-6.3163999999999998"/>
    <x v="4"/>
    <m/>
    <m/>
    <m/>
    <x v="10"/>
    <s v="Coillte and ESB"/>
    <s v="Irish Wind Energy Association"/>
    <s v="http://www.iwea.com/windfarmsinireland"/>
    <s v="WRI"/>
    <m/>
    <m/>
    <m/>
    <m/>
    <m/>
    <n v="145.767452701915"/>
  </r>
  <r>
    <x v="69"/>
    <x v="69"/>
    <s v="Rhode"/>
    <s v="WRI1002837"/>
    <n v="104"/>
    <n v="53.359400000000001"/>
    <n v="-7.2130000000000001"/>
    <x v="3"/>
    <m/>
    <m/>
    <m/>
    <x v="0"/>
    <s v="Endesa"/>
    <s v="All Island Project"/>
    <s v="http://www.allislandproject.org/en/market_decision_documents.aspx?article=151a9561-cef9-47f2-9f48-21f6c62cef73"/>
    <s v="GEODB"/>
    <m/>
    <m/>
    <m/>
    <m/>
    <m/>
    <n v="16.976256983240201"/>
  </r>
  <r>
    <x v="69"/>
    <x v="69"/>
    <s v="Sealrock (Aughinish CHP)"/>
    <s v="WRI1002838"/>
    <n v="166"/>
    <n v="52.632399999999997"/>
    <n v="-9.0595999999999997"/>
    <x v="1"/>
    <m/>
    <m/>
    <m/>
    <x v="0"/>
    <s v="Aughinish"/>
    <s v="All Island Project"/>
    <s v="http://www.allislandproject.org/en/market_decision_documents.aspx?article=151a9561-cef9-47f2-9f48-21f6c62cef38"/>
    <s v="GEODB"/>
    <m/>
    <m/>
    <m/>
    <m/>
    <m/>
    <n v="580.56167907921395"/>
  </r>
  <r>
    <x v="69"/>
    <x v="69"/>
    <s v="Sliabh Bawn"/>
    <s v="WRI1022970"/>
    <n v="58"/>
    <n v="53.735599999999998"/>
    <n v="-8.0678999999999998"/>
    <x v="4"/>
    <m/>
    <m/>
    <m/>
    <x v="10"/>
    <m/>
    <s v="Irish Wind Energy Association"/>
    <s v="http://www.iwea.com/windfarmsinireland"/>
    <s v="WRI"/>
    <m/>
    <m/>
    <m/>
    <m/>
    <m/>
    <n v="231.630472786604"/>
  </r>
  <r>
    <x v="69"/>
    <x v="69"/>
    <s v="Tarbert"/>
    <s v="WRI1002839"/>
    <n v="488"/>
    <n v="52.589300000000001"/>
    <n v="-9.3632000000000009"/>
    <x v="3"/>
    <m/>
    <m/>
    <m/>
    <x v="0"/>
    <s v="Endesa"/>
    <s v="All Island Project"/>
    <s v="http://www.allislandproject.org/en/market_decision_documents.aspx?article=151a9561-cef9-47f2-9f48-21f6c62cef75"/>
    <s v="GEODB"/>
    <m/>
    <m/>
    <m/>
    <m/>
    <m/>
    <n v="79.657821229050199"/>
  </r>
  <r>
    <x v="69"/>
    <x v="69"/>
    <s v="Taurbeg"/>
    <s v="WRI1022977"/>
    <n v="25.3"/>
    <n v="52.256300000000003"/>
    <n v="-9.1340000000000003"/>
    <x v="4"/>
    <m/>
    <m/>
    <m/>
    <x v="18"/>
    <s v="B9"/>
    <s v="Irish Wind Energy Association"/>
    <s v="http://www.iwea.com/windfarmsinireland"/>
    <s v="WRI"/>
    <m/>
    <m/>
    <m/>
    <m/>
    <m/>
    <n v="101.038809681053"/>
  </r>
  <r>
    <x v="69"/>
    <x v="69"/>
    <s v="Tawnaghmore"/>
    <s v="WRI1002840"/>
    <n v="104"/>
    <n v="54.193399999999997"/>
    <n v="-9.2205999999999992"/>
    <x v="3"/>
    <m/>
    <m/>
    <m/>
    <x v="0"/>
    <s v="Endesa"/>
    <s v="All Island Project"/>
    <s v="http://www.allislandproject.org/en/market_decision_documents.aspx?article=151a9561-cef9-47f2-9f48-21f6c62cef83"/>
    <s v="GEODB"/>
    <m/>
    <m/>
    <m/>
    <m/>
    <m/>
    <n v="16.976256983240201"/>
  </r>
  <r>
    <x v="69"/>
    <x v="69"/>
    <s v="Tullynamoyle"/>
    <s v="WRI1022979"/>
    <n v="22"/>
    <n v="54.121699999999997"/>
    <n v="-8.1455000000000002"/>
    <x v="4"/>
    <m/>
    <m/>
    <m/>
    <x v="19"/>
    <s v="Tullynamoyle Wind Farm Limited"/>
    <s v="Irish Wind Energy Association"/>
    <s v="http://www.iwea.com/windfarmsinireland"/>
    <s v="WRI"/>
    <m/>
    <m/>
    <m/>
    <m/>
    <m/>
    <n v="87.859834505263905"/>
  </r>
  <r>
    <x v="69"/>
    <x v="69"/>
    <s v="Turlough Hill"/>
    <s v="WRI1002841"/>
    <n v="292"/>
    <n v="53.0242"/>
    <n v="-6.4164000000000003"/>
    <x v="0"/>
    <m/>
    <m/>
    <m/>
    <x v="0"/>
    <s v="ESBPG"/>
    <s v="All Island Project"/>
    <s v="http://www.allislandproject.org/en/market_decision_documents.aspx?article=151a9561-cef9-47f2-9f48-21f6c62cef79"/>
    <s v="GEODB"/>
    <m/>
    <m/>
    <m/>
    <m/>
    <m/>
    <n v="712.33580246913505"/>
  </r>
  <r>
    <x v="69"/>
    <x v="69"/>
    <s v="Tynagh"/>
    <s v="WRI1002842"/>
    <n v="388.5"/>
    <n v="53.165799999999997"/>
    <n v="-8.3810000000000002"/>
    <x v="1"/>
    <m/>
    <m/>
    <m/>
    <x v="0"/>
    <s v="Tynagh"/>
    <s v="All Island Project"/>
    <s v="http://www.allislandproject.org/en/market_decision_documents.aspx?article=151a9561-cef9-47f2-9f48-21f6c62cef93"/>
    <s v="GEODB"/>
    <m/>
    <m/>
    <m/>
    <m/>
    <m/>
    <n v="1358.7241706161101"/>
  </r>
  <r>
    <x v="69"/>
    <x v="69"/>
    <s v="West Offaly Power"/>
    <s v="WRI1002843"/>
    <n v="137"/>
    <n v="53.273499999999999"/>
    <n v="-8.0403000000000002"/>
    <x v="9"/>
    <m/>
    <m/>
    <m/>
    <x v="0"/>
    <s v="ESBPG"/>
    <s v="All Island Project"/>
    <s v="http://www.allislandproject.org/en/market_decision_documents.aspx?article=151a9561-cef9-47f2-9f48-21f6c62cef84"/>
    <s v="GEODB"/>
    <m/>
    <m/>
    <m/>
    <m/>
    <m/>
    <n v="467"/>
  </r>
  <r>
    <x v="69"/>
    <x v="69"/>
    <s v="Whitegate"/>
    <s v="WRI1002844"/>
    <n v="445"/>
    <n v="51.816099999999999"/>
    <n v="-8.2510999999999992"/>
    <x v="1"/>
    <m/>
    <m/>
    <m/>
    <x v="0"/>
    <s v="Bord Gais"/>
    <s v="All Island Project"/>
    <s v="http://www.allislandproject.org/en/market_decision_documents.aspx?article=151a9561-cef9-47f2-9f48-21f6c62cef97"/>
    <s v="GEODB"/>
    <m/>
    <m/>
    <m/>
    <m/>
    <m/>
    <n v="1556.32498307379"/>
  </r>
  <r>
    <x v="70"/>
    <x v="70"/>
    <s v="Alon Tavor"/>
    <s v="WRI1008363"/>
    <n v="365"/>
    <n v="32.633899999999997"/>
    <n v="35.367600000000003"/>
    <x v="1"/>
    <m/>
    <m/>
    <m/>
    <x v="0"/>
    <s v="Israel Electric corporation"/>
    <s v="Israel Electric Corporation"/>
    <s v="https://www.iec.co.il/international/main.html#!/contents/67"/>
    <s v="GEODB"/>
    <m/>
    <m/>
    <m/>
    <m/>
    <m/>
    <n v="1416.0154089292701"/>
  </r>
  <r>
    <x v="70"/>
    <x v="70"/>
    <s v="Atarot"/>
    <s v="WRI1008374"/>
    <n v="70"/>
    <n v="31.782"/>
    <n v="35.2196"/>
    <x v="1"/>
    <m/>
    <m/>
    <m/>
    <x v="45"/>
    <s v="Israel Electric corporation"/>
    <s v="Israel Electric Corporation"/>
    <s v="https://web.archive.org/web/20131204111256/http:/www.israel-electric.co.il/bin/ibp.jsp?ibpDispWhat=zone&amp;ibpDisplay=view&amp;ibpPage=ENGProjects&amp;ibpDispWho=GasTurbines&amp;ibpZone=GasTurbines&amp;"/>
    <s v="CARMA"/>
    <m/>
    <m/>
    <m/>
    <m/>
    <m/>
    <n v="271.564598972738"/>
  </r>
  <r>
    <x v="70"/>
    <x v="70"/>
    <s v="Bror Hayil Solar Power Plant"/>
    <s v="WRI1026453"/>
    <n v="8.6999999999999993"/>
    <n v="31.555700000000002"/>
    <n v="34.654499999999999"/>
    <x v="7"/>
    <m/>
    <m/>
    <m/>
    <x v="12"/>
    <s v="Belectric GmbH"/>
    <s v="Belectric"/>
    <s v="http://www.belectric.com/en/solar-power-plants/projects/"/>
    <s v="WRI"/>
    <m/>
    <m/>
    <m/>
    <m/>
    <m/>
    <n v="70.201729106628207"/>
  </r>
  <r>
    <x v="70"/>
    <x v="70"/>
    <s v="Caesarea - Best Carton Solar Power Plant"/>
    <s v="WRI1026454"/>
    <n v="1.5"/>
    <n v="32.472299999999997"/>
    <n v="34.945300000000003"/>
    <x v="7"/>
    <m/>
    <m/>
    <m/>
    <x v="12"/>
    <s v="Energix Renewable Energies Limited"/>
    <s v="Energix"/>
    <s v="http://www.energix-group.com/Best-Carton/"/>
    <s v="WRI"/>
    <m/>
    <m/>
    <m/>
    <m/>
    <m/>
    <n v="12.103746397694501"/>
  </r>
  <r>
    <x v="70"/>
    <x v="70"/>
    <s v="Dorad"/>
    <s v="WRI1008371"/>
    <n v="840"/>
    <n v="31.6358"/>
    <n v="34.530900000000003"/>
    <x v="1"/>
    <m/>
    <m/>
    <m/>
    <x v="29"/>
    <s v="Dorad Energy Limited"/>
    <s v="Dorad Energy Limited"/>
    <s v="https://www.dorad.co.il/about/"/>
    <s v="WRI"/>
    <m/>
    <m/>
    <m/>
    <m/>
    <m/>
    <n v="3258.7751876728498"/>
  </r>
  <r>
    <x v="70"/>
    <x v="70"/>
    <s v="Ein Evrona Solar Power Plant"/>
    <s v="WRI1026455"/>
    <n v="6"/>
    <n v="29.623999999999999"/>
    <n v="34.982100000000003"/>
    <x v="7"/>
    <m/>
    <m/>
    <m/>
    <x v="0"/>
    <s v="Solaer"/>
    <s v="Solaer"/>
    <s v="https://www.google.com/maps/d/embed?mid=1bXiXRcLRnBCUfpkHM2J5EVryhG4&amp;ll=31.06035315253383%2C35.02284616406246&amp;z=8"/>
    <s v="WRI"/>
    <m/>
    <m/>
    <m/>
    <m/>
    <m/>
    <n v="48.414985590778102"/>
  </r>
  <r>
    <x v="70"/>
    <x v="70"/>
    <s v="Eliat"/>
    <s v="WRI1008373"/>
    <n v="35"/>
    <n v="29.5611"/>
    <n v="34.951700000000002"/>
    <x v="1"/>
    <m/>
    <m/>
    <m/>
    <x v="32"/>
    <s v="Israel Electric corporation"/>
    <s v="Israel Electric Corporation"/>
    <s v="https://web.archive.org/web/20131204111256/http:/www.israel-electric.co.il/bin/ibp.jsp?ibpDispWhat=zone&amp;ibpDisplay=view&amp;ibpPage=ENGProjects&amp;ibpDispWho=GasTurbines&amp;ibpZone=GasTurbines&amp;"/>
    <s v="CARMA"/>
    <m/>
    <m/>
    <m/>
    <m/>
    <m/>
    <n v="135.782299486369"/>
  </r>
  <r>
    <x v="70"/>
    <x v="70"/>
    <s v="Eshkol"/>
    <s v="WRI1008360"/>
    <n v="1432"/>
    <n v="31.838799999999999"/>
    <n v="34.655099999999997"/>
    <x v="1"/>
    <m/>
    <m/>
    <m/>
    <x v="0"/>
    <s v="Israel Electric corporation"/>
    <s v="Israel Electric Corporation"/>
    <s v="https://www.iec.co.il/en/ir/documents/stat2010.pdf"/>
    <s v="WRI"/>
    <m/>
    <m/>
    <m/>
    <m/>
    <m/>
    <n v="5555.4357961280102"/>
  </r>
  <r>
    <x v="70"/>
    <x v="70"/>
    <s v="Gevulot Solar Power Plant"/>
    <s v="WRI1026456"/>
    <n v="8.5"/>
    <n v="31.204999999999998"/>
    <n v="34.461599999999997"/>
    <x v="7"/>
    <m/>
    <m/>
    <m/>
    <x v="29"/>
    <s v="Belectric GmbH"/>
    <s v="Belectric"/>
    <s v="http://www.belectric.com/en/solar-power-plants/projects/"/>
    <s v="WRI"/>
    <m/>
    <m/>
    <m/>
    <m/>
    <m/>
    <n v="68.587896253602295"/>
  </r>
  <r>
    <x v="70"/>
    <x v="70"/>
    <s v="Gezer"/>
    <s v="WRI1008366"/>
    <n v="744"/>
    <n v="31.915299999999998"/>
    <n v="34.918799999999997"/>
    <x v="1"/>
    <m/>
    <m/>
    <m/>
    <x v="17"/>
    <s v="Israel Electric corporation"/>
    <s v="Israel Electric Corporation"/>
    <s v="https://web.archive.org/web/20131204103746/http:/www.israel-electric.co.il/bin/ibp.jsp?ibpDispWhat=zone&amp;ibpDisplay=view&amp;ibpPage=ENGProjects&amp;ibpDispWho=Gezer&amp;ibpZone=Gezer&amp;"/>
    <s v="GEODB"/>
    <m/>
    <m/>
    <m/>
    <m/>
    <m/>
    <n v="2886.3437376531001"/>
  </r>
  <r>
    <x v="70"/>
    <x v="70"/>
    <s v="Hagit"/>
    <s v="WRI1008370"/>
    <n v="1255"/>
    <n v="32.617199999999997"/>
    <n v="35.043100000000003"/>
    <x v="1"/>
    <m/>
    <m/>
    <m/>
    <x v="0"/>
    <s v="Israel Electric corporation"/>
    <s v="Israel Electric Corporation"/>
    <s v="https://web.archive.org/web/20131204103107/http:/www.israel-electric.co.il/bin/ibp.jsp?ibpDispWhat=zone&amp;ibpDisplay=view&amp;ibpPage=ENGProjects&amp;ibpDispWho=Hagit&amp;ibpZone=Hagit&amp;"/>
    <s v="GEODB"/>
    <m/>
    <m/>
    <m/>
    <m/>
    <m/>
    <n v="4868.76531015408"/>
  </r>
  <r>
    <x v="70"/>
    <x v="70"/>
    <s v="Haifa"/>
    <s v="WRI1008358"/>
    <n v="282"/>
    <n v="32.811799999999998"/>
    <n v="35.023200000000003"/>
    <x v="1"/>
    <m/>
    <m/>
    <m/>
    <x v="113"/>
    <s v="Israel Electric corporation"/>
    <s v="Israel Electric Corporation"/>
    <s v="https://www.iec.co.il/international/main.html#!/contents/67"/>
    <s v="GEODB"/>
    <m/>
    <m/>
    <m/>
    <m/>
    <m/>
    <n v="1094.01738443303"/>
  </r>
  <r>
    <x v="70"/>
    <x v="70"/>
    <s v="Haifa (CCGT)"/>
    <s v="WRI1008368"/>
    <n v="720"/>
    <n v="32.617199999999997"/>
    <n v="35.043100000000003"/>
    <x v="1"/>
    <m/>
    <m/>
    <m/>
    <x v="8"/>
    <s v="Israel Electric corporation"/>
    <s v="Israel Electric Corporation"/>
    <s v="https://www.iec.co.il/international/main.html#!/contents/67"/>
    <s v="GEODB"/>
    <m/>
    <m/>
    <m/>
    <m/>
    <m/>
    <n v="2793.2358751481602"/>
  </r>
  <r>
    <x v="70"/>
    <x v="70"/>
    <s v="Meitarim"/>
    <s v="WRI1026463"/>
    <n v="5"/>
    <n v="31.366299999999999"/>
    <n v="35.004600000000003"/>
    <x v="7"/>
    <m/>
    <m/>
    <m/>
    <x v="13"/>
    <s v="Energix Renewable Energies Limited"/>
    <s v="Energix"/>
    <s v="http://www.energix-group.com/Meitarim/"/>
    <s v="WRI"/>
    <m/>
    <m/>
    <m/>
    <m/>
    <m/>
    <n v="40.345821325648402"/>
  </r>
  <r>
    <x v="70"/>
    <x v="70"/>
    <s v="Neot Semadar Solar Power Plant"/>
    <s v="WRI1026457"/>
    <n v="7.9"/>
    <n v="30.049199999999999"/>
    <n v="35.046999999999997"/>
    <x v="7"/>
    <m/>
    <m/>
    <m/>
    <x v="29"/>
    <s v="Belectric GmbH"/>
    <s v="Belectric"/>
    <s v="http://www.belectric.com/en/solar-power-plants/projects/"/>
    <s v="WRI"/>
    <m/>
    <m/>
    <m/>
    <m/>
    <m/>
    <n v="63.746397694524497"/>
  </r>
  <r>
    <x v="70"/>
    <x v="70"/>
    <s v="Orot Rabin"/>
    <s v="WRI1008361"/>
    <n v="2590"/>
    <n v="32.47"/>
    <n v="34.887999999999998"/>
    <x v="6"/>
    <m/>
    <m/>
    <m/>
    <x v="0"/>
    <s v="Israel Electric corporation"/>
    <s v="Israel Electric Corporation"/>
    <s v="https://www.iec.co.il/en/ir/documents/stat2010.pdf"/>
    <s v="GEODB"/>
    <m/>
    <m/>
    <m/>
    <m/>
    <m/>
    <n v="16126.495867768501"/>
  </r>
  <r>
    <x v="70"/>
    <x v="70"/>
    <s v="Ramat Hovav"/>
    <s v="WRI1008364"/>
    <n v="1067"/>
    <n v="31.153600000000001"/>
    <n v="34.814599999999999"/>
    <x v="1"/>
    <m/>
    <m/>
    <m/>
    <x v="0"/>
    <s v="Israel Electric corporation"/>
    <s v="Israel Electric Corporation"/>
    <s v="https://web.archive.org/web/20131204104927/http:/www.israel-electric.co.il/bin/ibp.jsp?ibpDispWhat=zone&amp;ibpDisplay=view&amp;ibpPage=ENGProjects&amp;ibpDispWho=Tzafit&amp;ibpZone=Tzafit&amp;"/>
    <s v="GEODB"/>
    <m/>
    <m/>
    <m/>
    <m/>
    <m/>
    <n v="4139.4203871987302"/>
  </r>
  <r>
    <x v="70"/>
    <x v="70"/>
    <s v="Ramat Hovav Solar Power Plant"/>
    <s v="WRI1026458"/>
    <n v="37.5"/>
    <n v="31.145"/>
    <n v="34.755299999999998"/>
    <x v="7"/>
    <m/>
    <m/>
    <m/>
    <x v="29"/>
    <s v="Energix Renewable Energies Limited"/>
    <s v="Energix"/>
    <s v="http://www.energix-group.com/Energix-Neot-Hovav/"/>
    <s v="WRI"/>
    <m/>
    <m/>
    <m/>
    <m/>
    <m/>
    <n v="302.59365994236299"/>
  </r>
  <r>
    <x v="70"/>
    <x v="70"/>
    <s v="Reading"/>
    <s v="WRI1008359"/>
    <n v="428"/>
    <n v="32.104900000000001"/>
    <n v="34.778500000000001"/>
    <x v="1"/>
    <m/>
    <m/>
    <m/>
    <x v="55"/>
    <s v="Israel Electric corporation"/>
    <s v="Israel Electric Corporation"/>
    <s v="https://www.iec.co.il/en/ir/documents/stat2010.pdf"/>
    <s v="GEODB"/>
    <m/>
    <m/>
    <m/>
    <m/>
    <m/>
    <n v="1660.42354800474"/>
  </r>
  <r>
    <x v="70"/>
    <x v="70"/>
    <s v="Rutenberg"/>
    <s v="WRI1008362"/>
    <n v="2250"/>
    <n v="31.629899999999999"/>
    <n v="34.521599999999999"/>
    <x v="6"/>
    <m/>
    <m/>
    <m/>
    <x v="0"/>
    <s v="Israel Electric corporation"/>
    <s v="Israel Electric Corporation"/>
    <s v="https://www.iec.co.il/en/ir/documents/stat2010.pdf"/>
    <s v="GEODB"/>
    <m/>
    <m/>
    <m/>
    <m/>
    <m/>
    <n v="14009.504132231399"/>
  </r>
  <r>
    <x v="70"/>
    <x v="70"/>
    <s v="Talmei Bilu Solar Power Plant"/>
    <s v="WRI1026459"/>
    <n v="10"/>
    <n v="31.426200000000001"/>
    <n v="34.640099999999997"/>
    <x v="7"/>
    <m/>
    <m/>
    <m/>
    <x v="12"/>
    <s v="Belectric GmbH"/>
    <s v="Belectric"/>
    <s v="http://www.belectric.com/en/solar-power-plants/projects/"/>
    <s v="WRI"/>
    <m/>
    <m/>
    <m/>
    <m/>
    <m/>
    <n v="80.691642651296803"/>
  </r>
  <r>
    <x v="70"/>
    <x v="70"/>
    <s v="Talmei Elihayu Solar Power Plant"/>
    <s v="WRI1026460"/>
    <n v="10"/>
    <n v="31.215199999999999"/>
    <n v="34.453099999999999"/>
    <x v="7"/>
    <m/>
    <m/>
    <m/>
    <x v="12"/>
    <s v="Belectric GmbH"/>
    <s v="Belectric"/>
    <s v="http://www.belectric.com/en/solar-power-plants/projects/"/>
    <s v="WRI"/>
    <m/>
    <m/>
    <m/>
    <m/>
    <m/>
    <n v="80.691642651296803"/>
  </r>
  <r>
    <x v="70"/>
    <x v="70"/>
    <s v="Talmei Yosef Solar Power Plant"/>
    <s v="WRI1026461"/>
    <n v="9"/>
    <n v="31.1922"/>
    <n v="34.368200000000002"/>
    <x v="7"/>
    <m/>
    <m/>
    <m/>
    <x v="29"/>
    <s v="Belectric GmbH"/>
    <s v="Belectric"/>
    <s v="http://www.belectric.com/en/solar-power-plants/projects/"/>
    <s v="WRI"/>
    <m/>
    <m/>
    <m/>
    <m/>
    <m/>
    <n v="72.622478386167103"/>
  </r>
  <r>
    <x v="70"/>
    <x v="70"/>
    <s v="Tzafit"/>
    <s v="WRI1008365"/>
    <n v="355"/>
    <n v="31.710999999999999"/>
    <n v="34.841000000000001"/>
    <x v="1"/>
    <m/>
    <m/>
    <m/>
    <x v="0"/>
    <s v="Israel Electric corporation"/>
    <s v="Israel Electric Corporation"/>
    <s v="https://web.archive.org/web/20131204104927/http:/www.israel-electric.co.il/bin/ibp.jsp?ibpDispWhat=zone&amp;ibpDisplay=view&amp;ibpPage=ENGProjects&amp;ibpDispWho=Tzafit&amp;ibpZone=Tzafit&amp;"/>
    <s v="GEODB"/>
    <m/>
    <m/>
    <m/>
    <m/>
    <m/>
    <n v="1377.2204662188799"/>
  </r>
  <r>
    <x v="71"/>
    <x v="71"/>
    <s v="ACCEGLIO"/>
    <s v="WRI1021706"/>
    <n v="19"/>
    <n v="44.474200000000003"/>
    <n v="7.0183"/>
    <x v="0"/>
    <m/>
    <m/>
    <m/>
    <x v="0"/>
    <m/>
    <s v="ENTSOE"/>
    <s v="https://transparency.entsoe.eu/generation/r2/installedCapacityPerProductionUnit/show"/>
    <s v="WRI"/>
    <m/>
    <m/>
    <m/>
    <m/>
    <m/>
    <n v="85.538598554412701"/>
  </r>
  <r>
    <x v="71"/>
    <x v="71"/>
    <s v="ACERRA"/>
    <s v="WRI1021322"/>
    <n v="72"/>
    <n v="40.931899999999999"/>
    <n v="14.385"/>
    <x v="2"/>
    <m/>
    <m/>
    <m/>
    <x v="0"/>
    <m/>
    <s v="ENTSOE"/>
    <s v="https://transparency.entsoe.eu/generation/r2/installedCapacityPerProductionUnit/show"/>
    <s v="GEODB"/>
    <m/>
    <m/>
    <m/>
    <m/>
    <m/>
    <n v="123.74414976599"/>
  </r>
  <r>
    <x v="71"/>
    <x v="71"/>
    <s v="ALFONSINE"/>
    <s v="WRI1021523"/>
    <n v="31"/>
    <n v="44.5715"/>
    <n v="11.989000000000001"/>
    <x v="7"/>
    <m/>
    <m/>
    <m/>
    <x v="0"/>
    <m/>
    <s v="ENTSOE"/>
    <s v="https://transparency.entsoe.eu/generation/r2/installedCapacityPerProductionUnit/show"/>
    <s v="Industry About"/>
    <m/>
    <m/>
    <m/>
    <m/>
    <m/>
    <n v="1602.1826270302799"/>
  </r>
  <r>
    <x v="71"/>
    <x v="71"/>
    <s v="ALTOMONTE"/>
    <s v="WRI1002845"/>
    <n v="808"/>
    <n v="39.711799999999997"/>
    <n v="16.215"/>
    <x v="1"/>
    <m/>
    <m/>
    <m/>
    <x v="18"/>
    <s v="Edison"/>
    <s v="Edison"/>
    <s v="http://www.edison.it/en/altomonte-cs-thermoelectric-power-plant"/>
    <s v="GEODB"/>
    <m/>
    <m/>
    <m/>
    <n v="2710.1"/>
    <m/>
    <n v="1961.5613426271"/>
  </r>
  <r>
    <x v="71"/>
    <x v="71"/>
    <s v="ANAPO C.LE"/>
    <s v="WRI1002846"/>
    <n v="500"/>
    <n v="37.118299999999998"/>
    <n v="15.1394"/>
    <x v="0"/>
    <m/>
    <m/>
    <m/>
    <x v="0"/>
    <m/>
    <s v="TERNA"/>
    <s v="http://www.terna.it/en-gb/sistemaelettrico/transparencyreport/generation/installedgenerationcapacity.aspx"/>
    <s v="GEODB"/>
    <m/>
    <m/>
    <m/>
    <n v="430"/>
    <m/>
    <n v="2251.0157514319098"/>
  </r>
  <r>
    <x v="71"/>
    <x v="71"/>
    <s v="API ENERGIA IGCC"/>
    <s v="WRI1002847"/>
    <n v="280"/>
    <n v="37.281399999999998"/>
    <n v="13.521000000000001"/>
    <x v="1"/>
    <m/>
    <m/>
    <m/>
    <x v="62"/>
    <s v="Edipower"/>
    <s v="IGCC"/>
    <s v="http://www.ogj.com/articles/print/volume-94/issue-50/in-this-issue/general-interest/italian-igcc-project-sets-pace-for-new-refining-era.html"/>
    <s v="WRI"/>
    <m/>
    <m/>
    <m/>
    <n v="11"/>
    <m/>
    <n v="679.74898011830203"/>
  </r>
  <r>
    <x v="71"/>
    <x v="71"/>
    <s v="ARDENNO"/>
    <s v="WRI1021354"/>
    <n v="56"/>
    <n v="46.150700000000001"/>
    <n v="9.6301000000000005"/>
    <x v="0"/>
    <m/>
    <m/>
    <m/>
    <x v="0"/>
    <m/>
    <s v="ENTSOE"/>
    <s v="https://transparency.entsoe.eu/generation/r2/installedCapacityPerProductionUnit/show"/>
    <s v="WRI"/>
    <m/>
    <m/>
    <m/>
    <m/>
    <m/>
    <n v="252.11376416037399"/>
  </r>
  <r>
    <x v="71"/>
    <x v="71"/>
    <s v="ASSEMINI"/>
    <s v="WRI1002848"/>
    <n v="177"/>
    <n v="39.226900000000001"/>
    <n v="8.9971999999999994"/>
    <x v="3"/>
    <m/>
    <m/>
    <m/>
    <x v="91"/>
    <s v="Italy Ministry of Economy and Finance"/>
    <s v="ENEL"/>
    <s v="https://www.futur-e.enel.it/cs/Satellite?blobcol=urldata&amp;blobheader=application%2Fpdf&amp;blobheadername1=Content-Disposition&amp;blobheadername2=MDT-Type&amp;blobheadervalue1=inline%3B+filename%3Dassemini-eng.pdf&amp;blobheadervalue2=abinary%3B+charset%3DUTF-8&amp;blobkey=id&amp;blobtable=MungoBlobs&amp;blobwhere=1445864757474&amp;ssbinary=true"/>
    <s v="CARMA"/>
    <m/>
    <m/>
    <m/>
    <m/>
    <m/>
    <n v="283.94338917394401"/>
  </r>
  <r>
    <x v="71"/>
    <x v="71"/>
    <s v="AUGUSTA C.LE"/>
    <s v="WRI1002849"/>
    <n v="210"/>
    <n v="37.208300000000001"/>
    <n v="15.1778"/>
    <x v="3"/>
    <m/>
    <m/>
    <m/>
    <x v="97"/>
    <s v="ENEL"/>
    <s v="ENEL"/>
    <s v="https://www.futur-e.enel.it/cs/Satellite?blobcol=urldata&amp;blobheader=application%2Fpdf&amp;blobheadername1=Content-Disposition&amp;blobheadername2=MDT-Type&amp;blobheadervalue1=inline%3B+filename%3Daugusta-eng.pdf&amp;blobheadervalue2=abinary%3B+charset%3DUTF-8&amp;blobkey=id&amp;blobtable=MungoBlobs&amp;blobwhere=1445864757502&amp;ssbinary=true"/>
    <s v="CARMA"/>
    <m/>
    <m/>
    <m/>
    <m/>
    <m/>
    <n v="336.88198715552602"/>
  </r>
  <r>
    <x v="71"/>
    <x v="71"/>
    <s v="AVISE"/>
    <s v="WRI1002850"/>
    <n v="126.5"/>
    <n v="45.7089"/>
    <n v="7.1398999999999999"/>
    <x v="0"/>
    <m/>
    <m/>
    <m/>
    <x v="0"/>
    <m/>
    <s v="TERNA"/>
    <s v="http://www.terna.it/en-gb/sistemaelettrico/transparencyreport/generation/installedgenerationcapacity.aspx"/>
    <s v="CARMA"/>
    <m/>
    <m/>
    <m/>
    <n v="288"/>
    <m/>
    <n v="569.50698511227404"/>
  </r>
  <r>
    <x v="71"/>
    <x v="71"/>
    <s v="AZOTATI"/>
    <s v="WRI1002851"/>
    <n v="240"/>
    <n v="45.451099999999997"/>
    <n v="12.2239"/>
    <x v="1"/>
    <m/>
    <m/>
    <m/>
    <x v="95"/>
    <s v="Edison"/>
    <s v="Edison IT"/>
    <s v="https://www.edison.it/en/marghera-azotati-thermoelectric-power-plant"/>
    <s v="CARMA"/>
    <m/>
    <m/>
    <m/>
    <n v="112"/>
    <m/>
    <n v="582.64198295854396"/>
  </r>
  <r>
    <x v="71"/>
    <x v="71"/>
    <s v="Acquacandida Solar Power Plant"/>
    <s v="WRI1026386"/>
    <n v="1"/>
    <n v="40.423999999999999"/>
    <n v="17.497699999999998"/>
    <x v="7"/>
    <m/>
    <m/>
    <m/>
    <x v="0"/>
    <s v="OPDE Photovoltaics"/>
    <s v="9ren"/>
    <s v="http://www.9ren.it/en/about-us/where-we-operate/our-plants/"/>
    <s v="Industry About"/>
    <m/>
    <m/>
    <m/>
    <m/>
    <m/>
    <n v="51.683310549363902"/>
  </r>
  <r>
    <x v="71"/>
    <x v="71"/>
    <s v="Adriatic Arena Solar Power Plant"/>
    <s v="WRI1026387"/>
    <n v="2.2000000000000002"/>
    <n v="43.902799999999999"/>
    <n v="12.865"/>
    <x v="7"/>
    <m/>
    <m/>
    <m/>
    <x v="0"/>
    <s v="Solarig Holding"/>
    <s v="9ren"/>
    <s v="http://www.9ren.it/en/about-us/where-we-operate/our-plants/"/>
    <s v="Industry About"/>
    <m/>
    <m/>
    <m/>
    <m/>
    <m/>
    <n v="113.7032832086"/>
  </r>
  <r>
    <x v="71"/>
    <x v="71"/>
    <s v="Alessandria AL47A Solar Power Plant"/>
    <s v="WRI1026388"/>
    <n v="5"/>
    <n v="44.890300000000003"/>
    <n v="8.7411999999999992"/>
    <x v="7"/>
    <m/>
    <m/>
    <m/>
    <x v="0"/>
    <s v="Envalue GmbH"/>
    <s v="OPDE"/>
    <s v="http://www.opde.net/en/projects/"/>
    <s v="Industry About"/>
    <m/>
    <m/>
    <m/>
    <m/>
    <m/>
    <n v="258.41655274681898"/>
  </r>
  <r>
    <x v="71"/>
    <x v="71"/>
    <s v="Alessandria AL47B Solar Power Plant"/>
    <s v="WRI1026389"/>
    <n v="1.2"/>
    <n v="44.887500000000003"/>
    <n v="8.7409999999999997"/>
    <x v="7"/>
    <m/>
    <m/>
    <m/>
    <x v="0"/>
    <s v="OPDE Photovoltaics"/>
    <s v="OPDE"/>
    <s v="http://www.opde.net/en/projects/"/>
    <s v="Industry About"/>
    <m/>
    <m/>
    <m/>
    <m/>
    <m/>
    <n v="62.0199726592367"/>
  </r>
  <r>
    <x v="71"/>
    <x v="71"/>
    <s v="Alessano Solar Power Plant"/>
    <s v="WRI1026390"/>
    <n v="2.7"/>
    <n v="39.893999999999998"/>
    <n v="18.3444"/>
    <x v="7"/>
    <m/>
    <m/>
    <m/>
    <x v="0"/>
    <s v="Solarig Holding"/>
    <s v="Martifer Solar"/>
    <s v="http://www.martifersolar.com/powering.php"/>
    <s v="Industry About"/>
    <m/>
    <m/>
    <m/>
    <m/>
    <m/>
    <n v="139.54493848328201"/>
  </r>
  <r>
    <x v="71"/>
    <x v="71"/>
    <s v="Alfonsine 2"/>
    <s v="WRI1021583"/>
    <n v="25"/>
    <n v="44.575299999999999"/>
    <n v="12.014900000000001"/>
    <x v="7"/>
    <m/>
    <m/>
    <m/>
    <x v="0"/>
    <m/>
    <s v="ENTSOE"/>
    <s v="https://transparency.entsoe.eu/generation/r2/installedCapacityPerProductionUnit/show"/>
    <s v="Industry About"/>
    <m/>
    <m/>
    <m/>
    <m/>
    <m/>
    <n v="1292.0827637340899"/>
  </r>
  <r>
    <x v="71"/>
    <x v="71"/>
    <s v="Ana Rosa Solar Power Plant"/>
    <s v="WRI1026391"/>
    <n v="1"/>
    <n v="40.1175"/>
    <n v="18.124099999999999"/>
    <x v="7"/>
    <m/>
    <m/>
    <m/>
    <x v="0"/>
    <s v="9REN"/>
    <s v="Solaer"/>
    <s v="https://www.google.com/maps/d/embed?mid=1bXiXRcLRnBCUfpkHM2J5EVryhG4&amp;ll=31.06035315253383%2C35.02284616406246&amp;z=8"/>
    <s v="Industry About"/>
    <m/>
    <m/>
    <m/>
    <m/>
    <m/>
    <n v="51.683310549363902"/>
  </r>
  <r>
    <x v="71"/>
    <x v="71"/>
    <s v="Andria - Solaer Solar Power Plant"/>
    <s v="WRI1026392"/>
    <n v="1"/>
    <n v="41.2196"/>
    <n v="16.233899999999998"/>
    <x v="7"/>
    <m/>
    <m/>
    <m/>
    <x v="0"/>
    <s v="Solaer"/>
    <s v="Solaer"/>
    <s v="https://www.google.com/maps/d/embed?mid=1bXiXRcLRnBCUfpkHM2J5EVryhG4&amp;ll=31.06035315253383%2C35.02284616406246&amp;z=8"/>
    <s v="Industry About"/>
    <m/>
    <m/>
    <m/>
    <m/>
    <m/>
    <n v="51.683310549363902"/>
  </r>
  <r>
    <x v="71"/>
    <x v="71"/>
    <s v="Anzi Solar Power Plant"/>
    <s v="WRI1026393"/>
    <n v="1"/>
    <n v="40.5047"/>
    <n v="15.9003"/>
    <x v="7"/>
    <m/>
    <m/>
    <m/>
    <x v="0"/>
    <s v="Solaer"/>
    <s v="MTBren"/>
    <s v="http://mtbren.com/proyectos/#"/>
    <s v="Industry About"/>
    <m/>
    <m/>
    <m/>
    <m/>
    <m/>
    <n v="51.683310549363902"/>
  </r>
  <r>
    <x v="71"/>
    <x v="71"/>
    <s v="BAGNORE 3"/>
    <s v="WRI1021701"/>
    <n v="19"/>
    <n v="42.8416"/>
    <n v="11.5588"/>
    <x v="11"/>
    <m/>
    <m/>
    <m/>
    <x v="78"/>
    <m/>
    <s v="ENTSOE"/>
    <s v="https://transparency.entsoe.eu/generation/r2/installedCapacityPerProductionUnit/show"/>
    <s v="WRI"/>
    <m/>
    <m/>
    <m/>
    <m/>
    <m/>
    <n v="131.15985997666201"/>
  </r>
  <r>
    <x v="71"/>
    <x v="71"/>
    <s v="BAGNORE 4"/>
    <s v="WRI1021456"/>
    <n v="39"/>
    <n v="42.8416"/>
    <n v="11.5588"/>
    <x v="11"/>
    <m/>
    <m/>
    <m/>
    <x v="78"/>
    <m/>
    <s v="ENTSOE"/>
    <s v="https://transparency.entsoe.eu/generation/r2/installedCapacityPerProductionUnit/show"/>
    <s v="WRI"/>
    <m/>
    <m/>
    <m/>
    <m/>
    <m/>
    <n v="269.22287047841297"/>
  </r>
  <r>
    <x v="71"/>
    <x v="71"/>
    <s v="BARGI CENTRALE"/>
    <s v="WRI1002852"/>
    <n v="281"/>
    <n v="44.170499999999997"/>
    <n v="11.088800000000001"/>
    <x v="0"/>
    <m/>
    <m/>
    <m/>
    <x v="0"/>
    <m/>
    <s v="TERNA"/>
    <s v="http://www.terna.it/en-gb/sistemaelettrico/transparencyreport/generation/installedgenerationcapacity.aspx"/>
    <s v="CARMA"/>
    <m/>
    <m/>
    <m/>
    <n v="72"/>
    <m/>
    <n v="1265.0708523047299"/>
  </r>
  <r>
    <x v="71"/>
    <x v="71"/>
    <s v="BASCHI"/>
    <s v="WRI1021310"/>
    <n v="80"/>
    <n v="42.656399999999998"/>
    <n v="12.235799999999999"/>
    <x v="0"/>
    <m/>
    <m/>
    <m/>
    <x v="0"/>
    <m/>
    <s v="ENTSOE"/>
    <s v="https://transparency.entsoe.eu/generation/r2/installedCapacityPerProductionUnit/show"/>
    <s v="WRI"/>
    <m/>
    <m/>
    <m/>
    <m/>
    <m/>
    <n v="360.16252022910601"/>
  </r>
  <r>
    <x v="71"/>
    <x v="71"/>
    <s v="BASTARDO"/>
    <s v="WRI1002853"/>
    <n v="150"/>
    <n v="42.897100000000002"/>
    <n v="12.5381"/>
    <x v="6"/>
    <m/>
    <m/>
    <m/>
    <x v="0"/>
    <s v="ENEL"/>
    <s v="Association of Carbon Italy"/>
    <s v="http://www.assocarboni.it/index.php/en/the-coal/coal-plants-in-italy"/>
    <s v="GEODB"/>
    <m/>
    <m/>
    <m/>
    <m/>
    <m/>
    <n v="822.46317030053001"/>
  </r>
  <r>
    <x v="71"/>
    <x v="71"/>
    <s v="BOAZZO"/>
    <s v="WRI1021297"/>
    <n v="95"/>
    <n v="45.9955"/>
    <n v="10.5229"/>
    <x v="0"/>
    <m/>
    <m/>
    <m/>
    <x v="0"/>
    <m/>
    <s v="ENTSOE"/>
    <s v="https://transparency.entsoe.eu/generation/r2/installedCapacityPerProductionUnit/show"/>
    <s v="WRI"/>
    <m/>
    <m/>
    <m/>
    <m/>
    <m/>
    <n v="427.69299277206301"/>
  </r>
  <r>
    <x v="71"/>
    <x v="71"/>
    <s v="BRESSANONE"/>
    <s v="WRI1021300"/>
    <n v="89"/>
    <n v="46.778199999999998"/>
    <n v="11.632099999999999"/>
    <x v="0"/>
    <m/>
    <m/>
    <m/>
    <x v="0"/>
    <s v="Ghella"/>
    <s v="ENTSOE"/>
    <s v="https://transparency.entsoe.eu/generation/r2/installedCapacityPerProductionUnit/show"/>
    <s v="WRI"/>
    <m/>
    <m/>
    <m/>
    <m/>
    <m/>
    <n v="400.68080375488"/>
  </r>
  <r>
    <x v="71"/>
    <x v="71"/>
    <s v="BRINDISI NORD"/>
    <s v="WRI1002854"/>
    <n v="640"/>
    <n v="40.6432"/>
    <n v="17.9802"/>
    <x v="6"/>
    <m/>
    <m/>
    <m/>
    <x v="0"/>
    <s v="A2A"/>
    <s v="Association of Carbon Italy"/>
    <s v="http://www.assocarboni.it/index.php/en/the-coal/coal-plants-in-italy"/>
    <s v="GEODB"/>
    <m/>
    <m/>
    <m/>
    <n v="0"/>
    <m/>
    <n v="3509.1761932822601"/>
  </r>
  <r>
    <x v="71"/>
    <x v="71"/>
    <s v="BRINDISI SUD CE"/>
    <s v="WRI1002855"/>
    <n v="2420"/>
    <n v="40.563200000000002"/>
    <n v="18.0318"/>
    <x v="6"/>
    <m/>
    <m/>
    <m/>
    <x v="0"/>
    <s v="ENEL"/>
    <s v="Association of Carbon Italy"/>
    <s v="http://www.assocarboni.it/index.php/en/the-coal/coal-plants-in-italy"/>
    <s v="GEODB"/>
    <m/>
    <m/>
    <m/>
    <n v="13251"/>
    <m/>
    <n v="13269.072480848499"/>
  </r>
  <r>
    <x v="71"/>
    <x v="71"/>
    <s v="BUSSI"/>
    <s v="WRI1002857"/>
    <n v="125"/>
    <n v="42.200200000000002"/>
    <n v="13.8398"/>
    <x v="1"/>
    <m/>
    <m/>
    <m/>
    <x v="85"/>
    <s v="Edison"/>
    <s v="Edison"/>
    <s v="http://www.edison.it/en/bussi-thermoelectric-power-plant"/>
    <s v="GEODB"/>
    <m/>
    <m/>
    <m/>
    <n v="72"/>
    <m/>
    <n v="303.45936612424202"/>
  </r>
  <r>
    <x v="71"/>
    <x v="71"/>
    <s v="Barrafranca Solar Power Plant"/>
    <s v="WRI1026394"/>
    <n v="5"/>
    <n v="37.369799999999998"/>
    <n v="14.2189"/>
    <x v="7"/>
    <m/>
    <m/>
    <m/>
    <x v="0"/>
    <s v="Opde Photovoltaics"/>
    <s v="Enel Green Power"/>
    <s v="https://www.enelgreenpower.com/en/country-italy.html"/>
    <s v="Industry About"/>
    <m/>
    <m/>
    <m/>
    <m/>
    <m/>
    <n v="258.41655274681898"/>
  </r>
  <r>
    <x v="71"/>
    <x v="71"/>
    <s v="Bellavista Solar Power Plant"/>
    <s v="WRI1026395"/>
    <n v="6"/>
    <n v="41.657699999999998"/>
    <n v="12.662100000000001"/>
    <x v="7"/>
    <m/>
    <m/>
    <m/>
    <x v="0"/>
    <s v="Opde Photovoltaics"/>
    <s v="9ren"/>
    <s v="http://www.9ren.it/en/about-us/sustainability/environmental-initiatives"/>
    <s v="Industry About"/>
    <m/>
    <m/>
    <m/>
    <m/>
    <m/>
    <n v="310.099863296183"/>
  </r>
  <r>
    <x v="71"/>
    <x v="71"/>
    <s v="Bellpower Solar Power Plant"/>
    <s v="WRI1026396"/>
    <n v="9.1999999999999993"/>
    <n v="41.830399999999997"/>
    <n v="15.8484"/>
    <x v="7"/>
    <m/>
    <m/>
    <m/>
    <x v="0"/>
    <m/>
    <s v="Gestamp Solar"/>
    <s v="http://www.gestampsolar.com/es/negocio/proyectos-de-investigacion/bellpower"/>
    <s v="Industry About"/>
    <m/>
    <m/>
    <m/>
    <m/>
    <m/>
    <n v="475.48645705414799"/>
  </r>
  <r>
    <x v="71"/>
    <x v="71"/>
    <s v="Bosco Marengo Solar Power Plant"/>
    <s v="WRI1026397"/>
    <n v="6.5"/>
    <n v="44.837200000000003"/>
    <n v="8.7492999999999999"/>
    <x v="7"/>
    <m/>
    <m/>
    <m/>
    <x v="0"/>
    <s v="Opde Photovoltaics"/>
    <s v="OPDE"/>
    <s v="http://www.opde.net/en/projects/"/>
    <s v="Industry About"/>
    <m/>
    <m/>
    <m/>
    <m/>
    <m/>
    <n v="335.94151857086501"/>
  </r>
  <r>
    <x v="71"/>
    <x v="71"/>
    <s v="CADARESE"/>
    <s v="WRI1021327"/>
    <n v="68"/>
    <n v="46.292099999999998"/>
    <n v="8.3038000000000007"/>
    <x v="0"/>
    <m/>
    <m/>
    <m/>
    <x v="0"/>
    <m/>
    <s v="ENTSOE"/>
    <s v="https://transparency.entsoe.eu/generation/r2/installedCapacityPerProductionUnit/show"/>
    <s v="WRI"/>
    <m/>
    <m/>
    <m/>
    <m/>
    <m/>
    <n v="306.13814219474"/>
  </r>
  <r>
    <x v="71"/>
    <x v="71"/>
    <s v="CANDELA"/>
    <s v="WRI1002858"/>
    <n v="400"/>
    <n v="41.2014"/>
    <n v="15.4762"/>
    <x v="1"/>
    <m/>
    <m/>
    <m/>
    <x v="0"/>
    <s v="Edison"/>
    <s v="Edison"/>
    <s v="http://www.skemaq.it/uploads/case-studies/7cae243ca90d11d3755216b3b90bacdc.pdf"/>
    <s v="GEODB"/>
    <m/>
    <m/>
    <m/>
    <n v="2397.6"/>
    <m/>
    <n v="971.06997159757395"/>
  </r>
  <r>
    <x v="71"/>
    <x v="71"/>
    <s v="CAPRIATI"/>
    <s v="WRI1002859"/>
    <n v="113"/>
    <n v="41.468600000000002"/>
    <n v="14.1454"/>
    <x v="0"/>
    <m/>
    <m/>
    <m/>
    <x v="0"/>
    <m/>
    <s v="TERNA"/>
    <s v="http://www.terna.it/en-gb/sistemaelettrico/transparencyreport/generation/installedgenerationcapacity.aspx"/>
    <s v="CARMA"/>
    <m/>
    <m/>
    <m/>
    <n v="48"/>
    <m/>
    <n v="508.72955982361202"/>
  </r>
  <r>
    <x v="71"/>
    <x v="71"/>
    <s v="CARBOLI 1"/>
    <s v="WRI1021704"/>
    <n v="19"/>
    <n v="43.136899999999997"/>
    <n v="10.8292"/>
    <x v="11"/>
    <m/>
    <m/>
    <m/>
    <x v="78"/>
    <m/>
    <s v="ENTSOE"/>
    <s v="https://transparency.entsoe.eu/generation/r2/installedCapacityPerProductionUnit/show"/>
    <s v="WRI"/>
    <m/>
    <m/>
    <m/>
    <m/>
    <m/>
    <n v="131.15985997666201"/>
  </r>
  <r>
    <x v="71"/>
    <x v="71"/>
    <s v="CARBOLI 2"/>
    <s v="WRI1021703"/>
    <n v="19"/>
    <n v="43.136200000000002"/>
    <n v="10.828900000000001"/>
    <x v="11"/>
    <m/>
    <m/>
    <m/>
    <x v="45"/>
    <m/>
    <s v="ENTSOE"/>
    <s v="https://transparency.entsoe.eu/generation/r2/installedCapacityPerProductionUnit/show"/>
    <s v="WRI"/>
    <m/>
    <m/>
    <m/>
    <m/>
    <m/>
    <n v="131.15985997666201"/>
  </r>
  <r>
    <x v="71"/>
    <x v="71"/>
    <s v="CARDANO"/>
    <s v="WRI1002860"/>
    <n v="121"/>
    <n v="46.492699999999999"/>
    <n v="11.333600000000001"/>
    <x v="0"/>
    <m/>
    <m/>
    <m/>
    <x v="0"/>
    <m/>
    <s v="TERNA"/>
    <s v="http://www.terna.it/en-gb/sistemaelettrico/transparencyreport/generation/installedgenerationcapacity.aspx"/>
    <s v="CARMA"/>
    <m/>
    <m/>
    <m/>
    <n v="645"/>
    <m/>
    <n v="544.745811846523"/>
  </r>
  <r>
    <x v="71"/>
    <x v="71"/>
    <s v="CASTELBELLO"/>
    <s v="WRI1021303"/>
    <n v="87"/>
    <n v="46.625300000000003"/>
    <n v="10.915900000000001"/>
    <x v="0"/>
    <m/>
    <m/>
    <m/>
    <x v="0"/>
    <m/>
    <s v="ENTSOE"/>
    <s v="https://transparency.entsoe.eu/generation/r2/installedCapacityPerProductionUnit/show"/>
    <s v="WRI"/>
    <m/>
    <m/>
    <m/>
    <m/>
    <m/>
    <n v="391.676740749153"/>
  </r>
  <r>
    <x v="71"/>
    <x v="71"/>
    <s v="CASTROCUCCO"/>
    <s v="WRI1021307"/>
    <n v="83"/>
    <n v="39.988799999999998"/>
    <n v="15.8085"/>
    <x v="0"/>
    <m/>
    <m/>
    <m/>
    <x v="0"/>
    <m/>
    <s v="ENTSOE"/>
    <s v="https://transparency.entsoe.eu/generation/r2/installedCapacityPerProductionUnit/show"/>
    <s v="WRI"/>
    <m/>
    <m/>
    <m/>
    <m/>
    <m/>
    <n v="373.668614737697"/>
  </r>
  <r>
    <x v="71"/>
    <x v="71"/>
    <s v="CCGT APRILIA"/>
    <s v="WRI1002862"/>
    <n v="787"/>
    <n v="41.561599999999999"/>
    <n v="12.633699999999999"/>
    <x v="1"/>
    <m/>
    <m/>
    <m/>
    <x v="0"/>
    <m/>
    <s v="TERNA"/>
    <s v="http://www.terna.it/en-gb/sistemaelettrico/transparencyreport/generation/installedgenerationcapacity.aspx"/>
    <s v="GEODB"/>
    <m/>
    <m/>
    <m/>
    <n v="790.96"/>
    <m/>
    <n v="1910.5801691182201"/>
  </r>
  <r>
    <x v="71"/>
    <x v="71"/>
    <s v="CEDEGOLO"/>
    <s v="WRI1002863"/>
    <n v="130"/>
    <n v="46.076700000000002"/>
    <n v="10.349600000000001"/>
    <x v="0"/>
    <m/>
    <m/>
    <m/>
    <x v="0"/>
    <m/>
    <s v="TERNA"/>
    <s v="http://www.terna.it/en-gb/sistemaelettrico/transparencyreport/generation/installedgenerationcapacity.aspx"/>
    <s v="CARMA"/>
    <m/>
    <m/>
    <m/>
    <n v="282.39999999999998"/>
    <m/>
    <n v="585.26409537229699"/>
  </r>
  <r>
    <x v="71"/>
    <x v="71"/>
    <s v="CELANO"/>
    <s v="WRI1002864"/>
    <n v="180"/>
    <n v="42.0458"/>
    <n v="13.547499999999999"/>
    <x v="1"/>
    <m/>
    <m/>
    <m/>
    <x v="78"/>
    <s v="Grupo Industriale Maccaferri"/>
    <s v="Termica Celano"/>
    <s v="http://www.termicacelano.it/index.php/attivita"/>
    <s v="CARMA"/>
    <m/>
    <m/>
    <m/>
    <n v="26"/>
    <m/>
    <n v="436.981487218908"/>
  </r>
  <r>
    <x v="71"/>
    <x v="71"/>
    <s v="CENTRALE DI SCANDALE"/>
    <s v="WRI1002865"/>
    <n v="826"/>
    <n v="39.102200000000003"/>
    <n v="17.032499999999999"/>
    <x v="1"/>
    <m/>
    <m/>
    <m/>
    <x v="0"/>
    <s v="Ergosud"/>
    <s v="Ergosud"/>
    <s v="http://www.ergosud.it/tecnologia"/>
    <s v="GEODB"/>
    <m/>
    <m/>
    <m/>
    <n v="619"/>
    <m/>
    <n v="2005.25949134899"/>
  </r>
  <r>
    <x v="71"/>
    <x v="71"/>
    <s v="CENTRALE DI TEVEROLA"/>
    <s v="WRI1002866"/>
    <n v="400"/>
    <n v="41.0092"/>
    <n v="14.2281"/>
    <x v="1"/>
    <m/>
    <m/>
    <m/>
    <x v="17"/>
    <m/>
    <s v="Repower"/>
    <s v="https://web.archive.org/web/20110703082905/http://www.repower.com/en/it/production/power-plants/combined-cycle-gas-power-plant-in-teverola/"/>
    <s v="GEODB"/>
    <m/>
    <m/>
    <m/>
    <n v="2500"/>
    <m/>
    <n v="971.06997159757395"/>
  </r>
  <r>
    <x v="71"/>
    <x v="71"/>
    <s v="CENTRALE DI TURANO LODIGIANO - BERTONICO (LO)"/>
    <s v="WRI1002867"/>
    <n v="800"/>
    <n v="45.226799999999997"/>
    <n v="9.6377000000000006"/>
    <x v="1"/>
    <m/>
    <m/>
    <m/>
    <x v="19"/>
    <s v="Ansalado Energia"/>
    <s v="Ansaldo Energia"/>
    <s v="http://www.ansaldoenergia.it/easyUp/file/anno2012_numero2(1).pdf"/>
    <s v="GEODB"/>
    <m/>
    <m/>
    <m/>
    <n v="1337.5"/>
    <m/>
    <n v="1942.1399431951399"/>
  </r>
  <r>
    <x v="71"/>
    <x v="71"/>
    <s v="CENTRALE NATURNO"/>
    <s v="WRI1002868"/>
    <n v="175"/>
    <n v="46.648699999999998"/>
    <n v="11.005100000000001"/>
    <x v="0"/>
    <m/>
    <m/>
    <m/>
    <x v="0"/>
    <m/>
    <s v="TERNA"/>
    <s v="http://www.terna.it/en-gb/sistemaelettrico/transparencyreport/generation/installedgenerationcapacity.aspx"/>
    <s v="CARMA"/>
    <m/>
    <m/>
    <m/>
    <n v="334"/>
    <m/>
    <n v="787.85551300117004"/>
  </r>
  <r>
    <x v="71"/>
    <x v="71"/>
    <s v="CHIAVENNA"/>
    <s v="WRI1021342"/>
    <n v="60"/>
    <n v="46.312800000000003"/>
    <n v="9.3963000000000001"/>
    <x v="0"/>
    <m/>
    <m/>
    <m/>
    <x v="0"/>
    <m/>
    <s v="ENTSOE"/>
    <s v="https://transparency.entsoe.eu/generation/r2/installedCapacityPerProductionUnit/show"/>
    <s v="WRI"/>
    <m/>
    <m/>
    <m/>
    <m/>
    <m/>
    <n v="270.12189017182902"/>
  </r>
  <r>
    <x v="71"/>
    <x v="71"/>
    <s v="CHIUSDINO 1"/>
    <s v="WRI1021764"/>
    <n v="17"/>
    <n v="43.1601"/>
    <n v="11.063800000000001"/>
    <x v="11"/>
    <m/>
    <m/>
    <m/>
    <x v="8"/>
    <m/>
    <s v="ENTSOE"/>
    <s v="https://transparency.entsoe.eu/generation/r2/installedCapacityPerProductionUnit/show"/>
    <s v="WRI"/>
    <m/>
    <m/>
    <m/>
    <m/>
    <m/>
    <n v="117.353558926487"/>
  </r>
  <r>
    <x v="71"/>
    <x v="71"/>
    <s v="CHIVASSO"/>
    <s v="WRI1002871"/>
    <n v="1123"/>
    <n v="45.185600000000001"/>
    <n v="7.9016000000000002"/>
    <x v="1"/>
    <m/>
    <m/>
    <m/>
    <x v="0"/>
    <m/>
    <s v="TERNA"/>
    <s v="http://www.terna.it/en-gb/sistemaelettrico/transparencyreport/generation/installedgenerationcapacity.aspx"/>
    <s v="GEODB"/>
    <m/>
    <m/>
    <m/>
    <n v="365.13"/>
    <m/>
    <n v="2726.2789452601901"/>
  </r>
  <r>
    <x v="71"/>
    <x v="71"/>
    <s v="CIMEGO"/>
    <s v="WRI1002872"/>
    <n v="229.9"/>
    <n v="45.9422"/>
    <n v="10.6403"/>
    <x v="0"/>
    <m/>
    <m/>
    <m/>
    <x v="0"/>
    <m/>
    <s v="TERNA"/>
    <s v="http://www.terna.it/en-gb/sistemaelettrico/transparencyreport/generation/installedgenerationcapacity.aspx"/>
    <s v="CARMA"/>
    <m/>
    <m/>
    <m/>
    <n v="272"/>
    <m/>
    <n v="1035.01704250839"/>
  </r>
  <r>
    <x v="71"/>
    <x v="71"/>
    <s v="COGOLO"/>
    <s v="WRI1021291"/>
    <n v="98"/>
    <n v="46.3371"/>
    <n v="10.6129"/>
    <x v="0"/>
    <m/>
    <m/>
    <m/>
    <x v="0"/>
    <m/>
    <s v="ENTSOE"/>
    <s v="https://transparency.entsoe.eu/generation/r2/installedCapacityPerProductionUnit/show"/>
    <s v="WRI"/>
    <m/>
    <m/>
    <m/>
    <m/>
    <m/>
    <n v="441.19908728065502"/>
  </r>
  <r>
    <x v="71"/>
    <x v="71"/>
    <s v="CORNIA 2"/>
    <s v="WRI1021761"/>
    <n v="17"/>
    <n v="43.165799999999997"/>
    <n v="10.8057"/>
    <x v="11"/>
    <m/>
    <m/>
    <m/>
    <x v="85"/>
    <m/>
    <s v="ENTSOE"/>
    <s v="https://transparency.entsoe.eu/generation/r2/installedCapacityPerProductionUnit/show"/>
    <s v="WRI"/>
    <m/>
    <m/>
    <m/>
    <m/>
    <m/>
    <n v="117.353558926487"/>
  </r>
  <r>
    <x v="71"/>
    <x v="71"/>
    <s v="CTE DEL MINCIO"/>
    <s v="WRI1002873"/>
    <n v="400"/>
    <n v="45.399299999999997"/>
    <n v="10.7142"/>
    <x v="1"/>
    <m/>
    <m/>
    <m/>
    <x v="0"/>
    <s v="A2A"/>
    <s v="A2A"/>
    <s v="http://www.a2a.eu/gruppo/cms/a2a/it/impianti_reti/termoelettrica/mincio.html"/>
    <s v="GEODB"/>
    <m/>
    <m/>
    <m/>
    <n v="392.73"/>
    <m/>
    <n v="971.06997159757395"/>
  </r>
  <r>
    <x v="71"/>
    <x v="71"/>
    <s v="CTE NUCE NORD"/>
    <s v="WRI1002874"/>
    <n v="480"/>
    <n v="37.131300000000003"/>
    <n v="15.2014"/>
    <x v="1"/>
    <m/>
    <m/>
    <m/>
    <x v="0"/>
    <s v="ERG"/>
    <s v="TERNA"/>
    <s v="http://www.borsaitaliana.it/bitApp/view.bit?lang=it&amp;target=DocViewerDownload&amp;filename=db%2Fpdf%2Fnew%2F8318.pdf"/>
    <s v="WRI"/>
    <m/>
    <m/>
    <m/>
    <n v="2085"/>
    <m/>
    <n v="1165.28396591708"/>
  </r>
  <r>
    <x v="71"/>
    <x v="71"/>
    <s v="CTE TAMARETE"/>
    <s v="WRI1002875"/>
    <n v="104"/>
    <n v="42.349600000000002"/>
    <n v="14.4039"/>
    <x v="1"/>
    <m/>
    <m/>
    <m/>
    <x v="12"/>
    <s v="Tamarete Energia"/>
    <s v="Power and Technology Magazine"/>
    <s v="http://www.power-technology.com/news/newstamarete-energia-opens-104mw-combined-cycle-power-plant-in-italy"/>
    <s v="CARMA"/>
    <m/>
    <m/>
    <m/>
    <n v="11"/>
    <m/>
    <n v="252.47819261536901"/>
  </r>
  <r>
    <x v="71"/>
    <x v="71"/>
    <s v="Carpino 1 Solar Power Plant"/>
    <s v="WRI1026398"/>
    <n v="1"/>
    <n v="41.821199999999997"/>
    <n v="15.853300000000001"/>
    <x v="7"/>
    <m/>
    <m/>
    <m/>
    <x v="0"/>
    <s v="Montebalito EnergÃŒ_as Renovables (MTBren)"/>
    <s v="Gestamp Solar"/>
    <s v="http://www.gestampsolar.com/es/negocio/proyectos-de-investigacion/carpino-i"/>
    <s v="Industry About"/>
    <m/>
    <m/>
    <m/>
    <m/>
    <m/>
    <n v="51.683310549363902"/>
  </r>
  <r>
    <x v="71"/>
    <x v="71"/>
    <s v="Carpino 2 Solar Power Plant"/>
    <s v="WRI1026399"/>
    <n v="1"/>
    <n v="41.830399999999997"/>
    <n v="15.8484"/>
    <x v="7"/>
    <m/>
    <m/>
    <m/>
    <x v="0"/>
    <m/>
    <s v="Gestamp Solar"/>
    <s v="http://www.gestampsolar.com/proyectos-de-investigacion/carpino-ii"/>
    <s v="Industry About"/>
    <m/>
    <m/>
    <m/>
    <m/>
    <m/>
    <n v="51.683310549363902"/>
  </r>
  <r>
    <x v="71"/>
    <x v="71"/>
    <s v="Casale Monferrato Solar Power Plant"/>
    <s v="WRI1026400"/>
    <n v="1.2"/>
    <n v="45.046799999999998"/>
    <n v="8.4255999999999993"/>
    <x v="7"/>
    <m/>
    <m/>
    <m/>
    <x v="0"/>
    <s v="Opde Photovoltaics"/>
    <s v="OPDE"/>
    <s v="http://www.opde.net/en/projects/"/>
    <s v="Industry About"/>
    <m/>
    <m/>
    <m/>
    <m/>
    <m/>
    <n v="62.0199726592367"/>
  </r>
  <r>
    <x v="71"/>
    <x v="71"/>
    <s v="Cassano dâ€™Adda"/>
    <s v="WRI1002861"/>
    <n v="969"/>
    <n v="45.511499999999998"/>
    <n v="9.5098000000000003"/>
    <x v="1"/>
    <m/>
    <m/>
    <m/>
    <x v="0"/>
    <s v="A2A"/>
    <s v="A2A"/>
    <s v="http://www.a2a.eu/en/plants_networks/thermoelectric/cassano/"/>
    <s v="WRI"/>
    <m/>
    <m/>
    <m/>
    <n v="582.57000000000005"/>
    <m/>
    <n v="2352.4170061951199"/>
  </r>
  <r>
    <x v="71"/>
    <x v="71"/>
    <s v="Chiaramonte Gulfi Solar Power Plant"/>
    <s v="WRI1026401"/>
    <n v="4"/>
    <n v="36.996600000000001"/>
    <n v="14.6456"/>
    <x v="7"/>
    <m/>
    <m/>
    <m/>
    <x v="0"/>
    <s v="OPDE Photovoltaics"/>
    <s v="Martifer Solar"/>
    <s v="http://www.martifersolar.com/powering.php"/>
    <s v="Industry About"/>
    <m/>
    <m/>
    <m/>
    <m/>
    <m/>
    <n v="206.73324219745501"/>
  </r>
  <r>
    <x v="71"/>
    <x v="71"/>
    <s v="E.ON C.TE LIVORNO FERRARIS"/>
    <s v="WRI1002876"/>
    <n v="804"/>
    <n v="45.237200000000001"/>
    <n v="8.1931999999999992"/>
    <x v="1"/>
    <m/>
    <m/>
    <m/>
    <x v="0"/>
    <m/>
    <s v="Power Magazine"/>
    <s v="http://www.powermag.com/top-plantslivorno-ferraris-power-plant-vercelli-province-italy/"/>
    <s v="GEODB"/>
    <m/>
    <m/>
    <m/>
    <n v="2390.8000000000002"/>
    <m/>
    <n v="1951.8506429111201"/>
  </r>
  <r>
    <x v="71"/>
    <x v="71"/>
    <s v="EDOLO"/>
    <s v="WRI1002877"/>
    <n v="950"/>
    <n v="46.170999999999999"/>
    <n v="10.348000000000001"/>
    <x v="0"/>
    <m/>
    <m/>
    <m/>
    <x v="0"/>
    <m/>
    <s v="TERNA"/>
    <s v="http://www.terna.it/en-gb/sistemaelettrico/transparencyreport/generation/installedgenerationcapacity.aspx"/>
    <s v="GEODB"/>
    <m/>
    <m/>
    <m/>
    <n v="470.34"/>
    <m/>
    <n v="4276.9299277206301"/>
  </r>
  <r>
    <x v="71"/>
    <x v="71"/>
    <s v="EMMEZETA SOLAR PARK ROVIGO"/>
    <s v="WRI1021333"/>
    <n v="65"/>
    <n v="45.036700000000003"/>
    <n v="11.570600000000001"/>
    <x v="7"/>
    <m/>
    <m/>
    <m/>
    <x v="0"/>
    <m/>
    <s v="ENTSOE"/>
    <s v="https://transparency.entsoe.eu/generation/r2/installedCapacityPerProductionUnit/show"/>
    <s v="Industry About"/>
    <m/>
    <m/>
    <m/>
    <m/>
    <m/>
    <n v="3359.4151857086499"/>
  </r>
  <r>
    <x v="71"/>
    <x v="71"/>
    <s v="ENERGIA MOLISE"/>
    <s v="WRI1002878"/>
    <n v="769"/>
    <n v="41.936900000000001"/>
    <n v="15.000400000000001"/>
    <x v="1"/>
    <m/>
    <m/>
    <m/>
    <x v="18"/>
    <m/>
    <s v="Technip Magazine"/>
    <s v="http://www.technip.com/en/press/contract-award-800-mw-power-plant-italy"/>
    <s v="WRI"/>
    <m/>
    <m/>
    <m/>
    <n v="827.53"/>
    <m/>
    <n v="1866.8820203963301"/>
  </r>
  <r>
    <x v="71"/>
    <x v="71"/>
    <s v="ENIPOWER BRINDISI"/>
    <s v="WRI1002879"/>
    <n v="1260"/>
    <n v="40.629300000000001"/>
    <n v="18.003299999999999"/>
    <x v="1"/>
    <m/>
    <m/>
    <m/>
    <x v="0"/>
    <s v="Enipower"/>
    <s v="Enipower"/>
    <s v="http://www.enipower.eni.it/it/pages/dove-operiamo/brindisi/brindisi.shtml"/>
    <s v="GEODB"/>
    <m/>
    <m/>
    <m/>
    <n v="4445"/>
    <m/>
    <n v="3058.87041053236"/>
  </r>
  <r>
    <x v="71"/>
    <x v="71"/>
    <s v="ENIPOWER RAVENNA"/>
    <s v="WRI1002880"/>
    <n v="972"/>
    <n v="45.512"/>
    <n v="9.5090000000000003"/>
    <x v="1"/>
    <m/>
    <m/>
    <m/>
    <x v="94"/>
    <s v="Enipower"/>
    <s v="Enipower"/>
    <s v="http://www.enipower.eni.it/it/pages/dove-operiamo/ravenna/ravenna.shtml"/>
    <s v="GEODB"/>
    <m/>
    <m/>
    <m/>
    <n v="3473.9"/>
    <m/>
    <n v="2359.7000309821001"/>
  </r>
  <r>
    <x v="71"/>
    <x v="71"/>
    <s v="ENTRACQUE ROVINA"/>
    <s v="WRI1002881"/>
    <n v="125"/>
    <n v="44.2256"/>
    <n v="7.3817000000000004"/>
    <x v="0"/>
    <m/>
    <m/>
    <m/>
    <x v="0"/>
    <m/>
    <s v="TERNA"/>
    <s v="http://www.terna.it/en-gb/sistemaelettrico/transparencyreport/generation/installedgenerationcapacity.aspx"/>
    <s v="GEODB"/>
    <m/>
    <m/>
    <m/>
    <n v="24"/>
    <m/>
    <n v="562.75393785797803"/>
  </r>
  <r>
    <x v="71"/>
    <x v="71"/>
    <s v="ENTRACQUE_CHRO"/>
    <s v="WRI1002882"/>
    <n v="1064"/>
    <n v="44.2256"/>
    <n v="7.3841999999999999"/>
    <x v="0"/>
    <m/>
    <m/>
    <m/>
    <x v="0"/>
    <m/>
    <s v="TERNA"/>
    <s v="http://www.terna.it/en-gb/sistemaelettrico/transparencyreport/generation/installedgenerationcapacity.aspx"/>
    <s v="GEODB"/>
    <m/>
    <m/>
    <m/>
    <n v="508.6"/>
    <m/>
    <n v="4790.1615190471102"/>
  </r>
  <r>
    <x v="71"/>
    <x v="71"/>
    <s v="Erika Solar Power Plant"/>
    <s v="WRI1026402"/>
    <n v="18.399999999999999"/>
    <n v="37.6892"/>
    <n v="12.7234"/>
    <x v="7"/>
    <m/>
    <m/>
    <m/>
    <x v="0"/>
    <m/>
    <s v="Gestamp Solar"/>
    <s v="http://www.gestampsolar.com/es/negocio/proyectos-de-investigacion/erika"/>
    <s v="Industry About"/>
    <m/>
    <m/>
    <m/>
    <m/>
    <m/>
    <n v="950.972914108297"/>
  </r>
  <r>
    <x v="71"/>
    <x v="71"/>
    <s v="FADALTO"/>
    <s v="WRI1002883"/>
    <n v="210"/>
    <n v="45.976700000000001"/>
    <n v="12.3033"/>
    <x v="0"/>
    <m/>
    <m/>
    <m/>
    <x v="0"/>
    <m/>
    <s v="TERNA"/>
    <s v="http://www.terna.it/en-gb/sistemaelettrico/transparencyreport/generation/installedgenerationcapacity.aspx"/>
    <s v="CARMA"/>
    <m/>
    <m/>
    <m/>
    <n v="257"/>
    <m/>
    <n v="945.42661560140402"/>
  </r>
  <r>
    <x v="71"/>
    <x v="71"/>
    <s v="FARINELLO"/>
    <s v="WRI1021364"/>
    <n v="54"/>
    <n v="43.238799999999998"/>
    <n v="10.9047"/>
    <x v="11"/>
    <m/>
    <m/>
    <m/>
    <x v="42"/>
    <m/>
    <s v="ENTSOE"/>
    <s v="https://transparency.entsoe.eu/generation/r2/installedCapacityPerProductionUnit/show"/>
    <s v="WRI"/>
    <m/>
    <m/>
    <m/>
    <m/>
    <m/>
    <n v="372.77012835472499"/>
  </r>
  <r>
    <x v="71"/>
    <x v="71"/>
    <s v="FUSINA T."/>
    <s v="WRI1002885"/>
    <n v="871"/>
    <n v="45.431399999999996"/>
    <n v="12.2468"/>
    <x v="6"/>
    <m/>
    <m/>
    <m/>
    <x v="0"/>
    <m/>
    <s v="ENEL"/>
    <s v="https://www.enel.it/it-it/documents/azienda/ambiente/dichiarazioni_ambientali/fusina_da2007_2008.pdf"/>
    <s v="GEODB"/>
    <m/>
    <m/>
    <m/>
    <n v="5840.5"/>
    <m/>
    <n v="4775.7694755450802"/>
  </r>
  <r>
    <x v="71"/>
    <x v="71"/>
    <s v="Flume Santo"/>
    <s v="WRI1002884"/>
    <n v="640"/>
    <n v="40.8461"/>
    <n v="8.3068000000000008"/>
    <x v="6"/>
    <m/>
    <m/>
    <m/>
    <x v="0"/>
    <s v="EP Produzione"/>
    <s v="Association of Carbon Italy"/>
    <s v="https://web.archive.org/web/20140409012424/http://www.eon-italia.com/en/business/generation/power-plants/fiume-santo.html"/>
    <s v="GEODB"/>
    <m/>
    <m/>
    <m/>
    <n v="2306"/>
    <m/>
    <n v="3509.1761932822601"/>
  </r>
  <r>
    <x v="71"/>
    <x v="71"/>
    <s v="Foggia - X-Helio Solar Power Plant"/>
    <s v="WRI1026403"/>
    <n v="1"/>
    <n v="41.481999999999999"/>
    <n v="15.608700000000001"/>
    <x v="7"/>
    <m/>
    <m/>
    <m/>
    <x v="0"/>
    <m/>
    <s v="X-elio"/>
    <s v="http://www.x-elio.com"/>
    <s v="Industry About"/>
    <m/>
    <m/>
    <m/>
    <m/>
    <m/>
    <n v="51.683310549363902"/>
  </r>
  <r>
    <x v="71"/>
    <x v="71"/>
    <s v="Fossano Solar Power Plant"/>
    <s v="WRI1026404"/>
    <n v="5"/>
    <n v="44.572499999999998"/>
    <n v="7.7693000000000003"/>
    <x v="7"/>
    <m/>
    <m/>
    <m/>
    <x v="0"/>
    <s v="Enel Green Power SpA"/>
    <s v="OPDE"/>
    <s v="http://www.opde.net/en/projects/"/>
    <s v="Industry About"/>
    <m/>
    <m/>
    <m/>
    <m/>
    <m/>
    <n v="258.41655274681898"/>
  </r>
  <r>
    <x v="71"/>
    <x v="71"/>
    <s v="GALLETO"/>
    <s v="WRI1002886"/>
    <n v="295"/>
    <n v="42.542700000000004"/>
    <n v="12.720800000000001"/>
    <x v="0"/>
    <m/>
    <m/>
    <m/>
    <x v="0"/>
    <m/>
    <s v="TERNA"/>
    <s v="http://www.terna.it/en-gb/sistemaelettrico/transparencyreport/generation/installedgenerationcapacity.aspx"/>
    <s v="WRI"/>
    <m/>
    <m/>
    <m/>
    <n v="731"/>
    <m/>
    <n v="1328.0992933448199"/>
  </r>
  <r>
    <x v="71"/>
    <x v="71"/>
    <s v="GARGNANO"/>
    <s v="WRI1002888"/>
    <n v="137.19999999999999"/>
    <n v="45.689100000000003"/>
    <n v="10.6609"/>
    <x v="0"/>
    <m/>
    <m/>
    <m/>
    <x v="0"/>
    <m/>
    <s v="TERNA"/>
    <s v="http://www.terna.it/en-gb/sistemaelettrico/transparencyreport/generation/installedgenerationcapacity.aspx"/>
    <s v="CARMA"/>
    <m/>
    <m/>
    <m/>
    <n v="270"/>
    <m/>
    <n v="617.67872219291701"/>
  </r>
  <r>
    <x v="71"/>
    <x v="71"/>
    <s v="GIRIFALCO"/>
    <s v="WRI1021841"/>
    <n v="14"/>
    <n v="40.479999999999997"/>
    <n v="16.8005"/>
    <x v="7"/>
    <m/>
    <m/>
    <m/>
    <x v="0"/>
    <m/>
    <s v="ENTSOE"/>
    <s v="https://transparency.entsoe.eu/generation/r2/installedCapacityPerProductionUnit/show"/>
    <s v="Industry About"/>
    <m/>
    <m/>
    <m/>
    <m/>
    <m/>
    <n v="723.56634769109496"/>
  </r>
  <r>
    <x v="71"/>
    <x v="71"/>
    <s v="GISSI"/>
    <s v="WRI1002890"/>
    <n v="840"/>
    <n v="42.050199999999997"/>
    <n v="14.5639"/>
    <x v="1"/>
    <m/>
    <m/>
    <m/>
    <x v="101"/>
    <s v="A2A"/>
    <s v="A2A"/>
    <s v="http://www.a2a.eu/en/plants_networks/thermoelectric/gissi/"/>
    <s v="GEODB"/>
    <m/>
    <m/>
    <m/>
    <n v="642.29999999999995"/>
    <m/>
    <n v="2039.2469403549001"/>
  </r>
  <r>
    <x v="71"/>
    <x v="71"/>
    <s v="GROSIO"/>
    <s v="WRI1002891"/>
    <n v="655"/>
    <n v="46.286000000000001"/>
    <n v="10.2653"/>
    <x v="0"/>
    <m/>
    <m/>
    <m/>
    <x v="0"/>
    <m/>
    <s v="TERNA"/>
    <s v="http://www.terna.it/en-gb/sistemaelettrico/transparencyreport/generation/installedgenerationcapacity.aspx"/>
    <s v="WRI"/>
    <m/>
    <m/>
    <m/>
    <n v="1381"/>
    <m/>
    <n v="2948.8306343757999"/>
  </r>
  <r>
    <x v="71"/>
    <x v="71"/>
    <s v="GUADALAMI C.LE"/>
    <s v="WRI1021309"/>
    <n v="80"/>
    <n v="37.9544"/>
    <n v="13.280799999999999"/>
    <x v="0"/>
    <m/>
    <m/>
    <m/>
    <x v="0"/>
    <m/>
    <s v="ENTSOE"/>
    <s v="https://transparency.entsoe.eu/generation/r2/installedCapacityPerProductionUnit/show"/>
    <s v="WRI"/>
    <m/>
    <m/>
    <m/>
    <m/>
    <m/>
    <n v="360.16252022910601"/>
  </r>
  <r>
    <x v="71"/>
    <x v="71"/>
    <s v="Genuini Solar Power Plant"/>
    <s v="WRI1026405"/>
    <n v="1"/>
    <n v="40.098300000000002"/>
    <n v="18.145"/>
    <x v="7"/>
    <m/>
    <m/>
    <m/>
    <x v="0"/>
    <s v="Gestamp Asetym Solar"/>
    <s v="9ren"/>
    <s v="http://www.9ren.it/en/about-us/where-we-operate/our-plants/item/183-genuini-eng"/>
    <s v="Industry About"/>
    <m/>
    <m/>
    <m/>
    <m/>
    <m/>
    <n v="51.683310549363902"/>
  </r>
  <r>
    <x v="71"/>
    <x v="71"/>
    <s v="Giarratana Solar Power Plant"/>
    <s v="WRI1026406"/>
    <n v="2"/>
    <n v="37.069800000000001"/>
    <n v="14.7895"/>
    <x v="7"/>
    <m/>
    <m/>
    <m/>
    <x v="0"/>
    <s v="Sunparking Pesaro Srl"/>
    <s v="Martifer Solar"/>
    <s v="http://www.martifersolar.com/powering.php"/>
    <s v="Industry About"/>
    <m/>
    <m/>
    <m/>
    <m/>
    <m/>
    <n v="103.36662109872699"/>
  </r>
  <r>
    <x v="71"/>
    <x v="71"/>
    <s v="Guagnano Solar Power Plant"/>
    <s v="WRI1026407"/>
    <n v="2"/>
    <n v="40.413699999999999"/>
    <n v="17.884699999999999"/>
    <x v="7"/>
    <m/>
    <m/>
    <m/>
    <x v="0"/>
    <m/>
    <s v="Immpex"/>
    <s v="http://www.immpex.de/projektdatenblatt/solar-italy/?L=1"/>
    <s v="Industry About"/>
    <m/>
    <m/>
    <m/>
    <m/>
    <m/>
    <n v="103.36662109872699"/>
  </r>
  <r>
    <x v="71"/>
    <x v="71"/>
    <s v="ISAB ENERGY"/>
    <s v="WRI1002894"/>
    <n v="521"/>
    <n v="37.139899999999997"/>
    <n v="15.2158"/>
    <x v="1"/>
    <m/>
    <m/>
    <m/>
    <x v="78"/>
    <m/>
    <s v="Siemens"/>
    <s v="http://www.energy.siemens.com/br/en/fossil-power-generation/power-plants/integrated-gasification-combined-cycle/integrated-gasification-combined-cycle.htm#content=References"/>
    <s v="GEODB"/>
    <m/>
    <m/>
    <m/>
    <n v="2602"/>
    <m/>
    <n v="1264.8186380058401"/>
  </r>
  <r>
    <x v="71"/>
    <x v="71"/>
    <s v="ISOLA SERAFINI"/>
    <s v="WRI1021316"/>
    <n v="76"/>
    <n v="45.091099999999997"/>
    <n v="9.9052000000000007"/>
    <x v="0"/>
    <m/>
    <m/>
    <m/>
    <x v="0"/>
    <m/>
    <s v="ENTSOE"/>
    <s v="https://transparency.entsoe.eu/generation/r2/installedCapacityPerProductionUnit/show"/>
    <s v="WRI"/>
    <m/>
    <m/>
    <m/>
    <m/>
    <m/>
    <n v="342.15439421765097"/>
  </r>
  <r>
    <x v="71"/>
    <x v="71"/>
    <s v="ISOLATO SPLUGA"/>
    <s v="WRI1002895"/>
    <n v="117.6"/>
    <n v="46.439399999999999"/>
    <n v="9.3595000000000006"/>
    <x v="0"/>
    <m/>
    <m/>
    <m/>
    <x v="0"/>
    <m/>
    <s v="TERNA"/>
    <s v="http://www.terna.it/en-gb/sistemaelettrico/transparencyreport/generation/installedgenerationcapacity.aspx"/>
    <s v="CARMA"/>
    <m/>
    <m/>
    <m/>
    <n v="205"/>
    <m/>
    <n v="529.43890473678596"/>
  </r>
  <r>
    <x v="71"/>
    <x v="71"/>
    <s v="Iglesias Solar Power Plant"/>
    <s v="WRI1026408"/>
    <n v="2"/>
    <n v="39.295000000000002"/>
    <n v="8.5832999999999995"/>
    <x v="7"/>
    <m/>
    <m/>
    <m/>
    <x v="0"/>
    <s v="Solar Asset Management"/>
    <s v="GP Joule"/>
    <s v="http://www.gp-joule.eu/activities/projects/"/>
    <s v="Industry About"/>
    <m/>
    <m/>
    <m/>
    <m/>
    <m/>
    <n v="103.36662109872699"/>
  </r>
  <r>
    <x v="71"/>
    <x v="71"/>
    <s v="JESI"/>
    <s v="WRI1002896"/>
    <n v="140"/>
    <n v="43.553699999999999"/>
    <n v="13.285"/>
    <x v="1"/>
    <m/>
    <m/>
    <m/>
    <x v="62"/>
    <s v="Edison"/>
    <s v="Edison"/>
    <s v="http://www.edison.it/media/EMAS-GETE1-jesi2005.pdf"/>
    <s v="GEODB"/>
    <m/>
    <m/>
    <m/>
    <n v="0"/>
    <m/>
    <n v="339.87449005915101"/>
  </r>
  <r>
    <x v="71"/>
    <x v="71"/>
    <s v="LA CASELLA C.LE"/>
    <s v="WRI1002897"/>
    <n v="1465.85"/>
    <n v="45.090400000000002"/>
    <n v="9.4804999999999993"/>
    <x v="1"/>
    <m/>
    <m/>
    <m/>
    <x v="0"/>
    <s v="Enel"/>
    <s v="Dichiarazione Ambientale Anno 2007"/>
    <s v="https://www.enel.it/it-it/documents/azienda/ambiente/dichiarazioni_ambientali/lacasella_da2007_2008.pdf"/>
    <s v="GEODB"/>
    <m/>
    <m/>
    <m/>
    <n v="520.48"/>
    <m/>
    <n v="3558.60729466576"/>
  </r>
  <r>
    <x v="71"/>
    <x v="71"/>
    <s v="LAGONI ROSSI"/>
    <s v="WRI1021666"/>
    <n v="20"/>
    <n v="43.166600000000003"/>
    <n v="10.784700000000001"/>
    <x v="11"/>
    <m/>
    <m/>
    <m/>
    <x v="21"/>
    <m/>
    <s v="ENTSOE"/>
    <s v="https://transparency.entsoe.eu/generation/r2/installedCapacityPerProductionUnit/show"/>
    <s v="WRI"/>
    <m/>
    <m/>
    <m/>
    <m/>
    <m/>
    <n v="138.06301050175"/>
  </r>
  <r>
    <x v="71"/>
    <x v="71"/>
    <s v="LAMARMORA"/>
    <s v="WRI1002898"/>
    <n v="116.7"/>
    <n v="45.524799999999999"/>
    <n v="10.2273"/>
    <x v="3"/>
    <m/>
    <m/>
    <m/>
    <x v="0"/>
    <m/>
    <s v="A2A"/>
    <s v="http://www.a2a.eu/en/plants_networks/cogeneration/lamarmora.html"/>
    <s v="CARMA"/>
    <m/>
    <m/>
    <m/>
    <n v="409"/>
    <m/>
    <n v="187.21013286214199"/>
  </r>
  <r>
    <x v="71"/>
    <x v="71"/>
    <s v="LANA"/>
    <s v="WRI1002901"/>
    <n v="120"/>
    <n v="46.612400000000001"/>
    <n v="11.155900000000001"/>
    <x v="0"/>
    <m/>
    <m/>
    <m/>
    <x v="0"/>
    <m/>
    <s v="TERNA"/>
    <s v="http://www.terna.it/en-gb/sistemaelettrico/transparencyreport/generation/installedgenerationcapacity.aspx"/>
    <s v="CARMA"/>
    <m/>
    <m/>
    <m/>
    <n v="167"/>
    <m/>
    <n v="540.24378034365895"/>
  </r>
  <r>
    <x v="71"/>
    <x v="71"/>
    <s v="LANZADA"/>
    <s v="WRI1002902"/>
    <n v="188"/>
    <n v="46.269300000000001"/>
    <n v="9.8691999999999993"/>
    <x v="0"/>
    <m/>
    <m/>
    <m/>
    <x v="0"/>
    <m/>
    <s v="TERNA"/>
    <s v="http://www.terna.it/en-gb/sistemaelettrico/transparencyreport/generation/installedgenerationcapacity.aspx"/>
    <s v="CARMA"/>
    <m/>
    <m/>
    <m/>
    <n v="365"/>
    <m/>
    <n v="846.38192253839895"/>
  </r>
  <r>
    <x v="71"/>
    <x v="71"/>
    <s v="LARINO TG"/>
    <s v="WRI1002903"/>
    <n v="250"/>
    <n v="41.805500000000002"/>
    <n v="14.9193"/>
    <x v="1"/>
    <m/>
    <m/>
    <m/>
    <x v="91"/>
    <s v="ENEL"/>
    <s v="ENEL"/>
    <s v="https://www.futur-e.enel.it/cs/Satellite?blobcol=urldata&amp;blobheader=application%2Fpdf&amp;blobheadername1=Content-Disposition&amp;blobheadername2=MDT-Type&amp;blobheadervalue1=inline%3B+filename%3Dlarino-eng.pdf&amp;blobheadervalue2=abinary%3B+charset%3DUTF-8&amp;blobkey=id&amp;blobtable=MungoBlobs&amp;blobwhere=1445864757512&amp;ssbinary=true"/>
    <s v="CARMA"/>
    <m/>
    <m/>
    <m/>
    <n v="1"/>
    <m/>
    <n v="606.91873224848405"/>
  </r>
  <r>
    <x v="71"/>
    <x v="71"/>
    <s v="LE PRATA"/>
    <s v="WRI1021663"/>
    <n v="20"/>
    <n v="43.196199999999997"/>
    <n v="10.8323"/>
    <x v="11"/>
    <m/>
    <m/>
    <m/>
    <x v="32"/>
    <m/>
    <s v="ENTSOE"/>
    <s v="https://transparency.entsoe.eu/generation/r2/installedCapacityPerProductionUnit/show"/>
    <s v="WRI"/>
    <m/>
    <m/>
    <m/>
    <m/>
    <m/>
    <n v="138.06301050175"/>
  </r>
  <r>
    <x v="71"/>
    <x v="71"/>
    <s v="LEINI"/>
    <s v="WRI1002904"/>
    <n v="379.5"/>
    <n v="45.162999999999997"/>
    <n v="7.7504999999999997"/>
    <x v="1"/>
    <m/>
    <m/>
    <m/>
    <x v="17"/>
    <m/>
    <s v="Ansaldo Energia"/>
    <s v="http://ansaldoenergia.it/easyUp/file/pgs.pdf"/>
    <s v="GEODB"/>
    <m/>
    <m/>
    <m/>
    <n v="1737"/>
    <m/>
    <n v="921.30263555319902"/>
  </r>
  <r>
    <x v="71"/>
    <x v="71"/>
    <s v="LEVANTE"/>
    <s v="WRI1002905"/>
    <n v="752.5"/>
    <n v="45.445799999999998"/>
    <n v="12.2552"/>
    <x v="1"/>
    <m/>
    <m/>
    <m/>
    <x v="91"/>
    <m/>
    <s v="TERNA"/>
    <s v="http://www.terna.it/en-gb/sistemaelettrico/transparencyreport/generation/installedgenerationcapacity.aspx"/>
    <s v="GEODB"/>
    <m/>
    <m/>
    <m/>
    <n v="2165"/>
    <m/>
    <n v="1826.8253840679299"/>
  </r>
  <r>
    <x v="71"/>
    <x v="71"/>
    <s v="LIVORNO MARZOCCO"/>
    <s v="WRI1002906"/>
    <n v="310"/>
    <n v="43.567300000000003"/>
    <n v="10.31"/>
    <x v="3"/>
    <m/>
    <m/>
    <m/>
    <x v="1"/>
    <s v="ENEL"/>
    <s v="ENEL"/>
    <s v="https://www.futur-e.enel.it/cs/Satellite?blobcol=urldata&amp;blobheader=application%2Fpdf&amp;blobheadername1=Content-Disposition&amp;blobheadername2=MDT-Type&amp;blobheadervalue1=inline%3B+filename%3Dlivorno-eng.pdf&amp;blobheadervalue2=abinary%3B+charset%3DUTF-8&amp;blobkey=id&amp;blobtable=MungoBlobs&amp;blobwhere=1445864757397&amp;ssbinary=true"/>
    <s v="GEODB"/>
    <m/>
    <m/>
    <m/>
    <n v="457"/>
    <m/>
    <n v="497.30198103911101"/>
  </r>
  <r>
    <x v="71"/>
    <x v="71"/>
    <s v="La Brava Solar Power Plant"/>
    <s v="WRI1026409"/>
    <n v="13.4"/>
    <n v="45.951599999999999"/>
    <n v="13.4031"/>
    <x v="7"/>
    <m/>
    <m/>
    <m/>
    <x v="0"/>
    <m/>
    <s v="GP Joule"/>
    <s v="http://www.gp-joule.eu/activities/projects/"/>
    <s v="Industry About"/>
    <m/>
    <m/>
    <m/>
    <m/>
    <m/>
    <n v="692.556361361477"/>
  </r>
  <r>
    <x v="71"/>
    <x v="71"/>
    <s v="La Spezia"/>
    <s v="WRI1002900"/>
    <n v="1151"/>
    <n v="44.111800000000002"/>
    <n v="9.8742999999999999"/>
    <x v="6"/>
    <m/>
    <m/>
    <m/>
    <x v="0"/>
    <s v="ENEL"/>
    <s v="TERNA"/>
    <s v="http://www.terna.it/en-gb/sistemaelettrico/transparencyreport/generation/installedgenerationcapacity.aspx"/>
    <s v="WRI"/>
    <m/>
    <m/>
    <m/>
    <n v="938"/>
    <m/>
    <n v="6311.0340601060698"/>
  </r>
  <r>
    <x v="71"/>
    <x v="71"/>
    <s v="Lady Lucrecia Solar Power Plant"/>
    <s v="WRI1026410"/>
    <n v="1"/>
    <n v="40.198900000000002"/>
    <n v="18.216200000000001"/>
    <x v="7"/>
    <m/>
    <m/>
    <m/>
    <x v="0"/>
    <s v="9REN"/>
    <s v="Solaer"/>
    <s v="https://www.google.com/maps/d/embed?mid=1bXiXRcLRnBCUfpkHM2J5EVryhG4&amp;ll=31.06035315253383%2C35.02284616406246&amp;z=8"/>
    <s v="Industry About"/>
    <m/>
    <m/>
    <m/>
    <m/>
    <m/>
    <n v="51.683310549363902"/>
  </r>
  <r>
    <x v="71"/>
    <x v="71"/>
    <s v="Lapedona Solar Power Plant"/>
    <s v="WRI1026411"/>
    <n v="1"/>
    <n v="43.122500000000002"/>
    <n v="13.768000000000001"/>
    <x v="7"/>
    <m/>
    <m/>
    <m/>
    <x v="0"/>
    <s v="Solaer"/>
    <s v="En Value"/>
    <s v="http://www.envalue.de/de/neues/index.php"/>
    <s v="Industry About"/>
    <m/>
    <m/>
    <m/>
    <m/>
    <m/>
    <n v="51.683310549363902"/>
  </r>
  <r>
    <x v="71"/>
    <x v="71"/>
    <s v="Lucera Solar Power Plant"/>
    <s v="WRI1026412"/>
    <n v="1"/>
    <n v="41.470999999999997"/>
    <n v="15.4122"/>
    <x v="7"/>
    <m/>
    <m/>
    <m/>
    <x v="0"/>
    <s v="Envalue GmbH"/>
    <s v="X-elio"/>
    <s v="http://www.x-elio.com"/>
    <s v="Industry About"/>
    <m/>
    <m/>
    <m/>
    <m/>
    <m/>
    <n v="51.683310549363902"/>
  </r>
  <r>
    <x v="71"/>
    <x v="71"/>
    <s v="MAGISANO"/>
    <s v="WRI1021318"/>
    <n v="75"/>
    <n v="39.009500000000003"/>
    <n v="16.6206"/>
    <x v="0"/>
    <m/>
    <m/>
    <m/>
    <x v="0"/>
    <m/>
    <s v="ENTSOE"/>
    <s v="https://transparency.entsoe.eu/generation/r2/installedCapacityPerProductionUnit/show"/>
    <s v="WRI"/>
    <m/>
    <m/>
    <m/>
    <m/>
    <m/>
    <n v="337.65236271478699"/>
  </r>
  <r>
    <x v="71"/>
    <x v="71"/>
    <s v="MESE"/>
    <s v="WRI1002908"/>
    <n v="164.34"/>
    <n v="46.3063"/>
    <n v="9.3823000000000008"/>
    <x v="0"/>
    <m/>
    <m/>
    <m/>
    <x v="0"/>
    <m/>
    <s v="TERNA"/>
    <s v="http://www.terna.it/en-gb/sistemaelettrico/transparencyreport/generation/installedgenerationcapacity.aspx"/>
    <s v="CARMA"/>
    <m/>
    <m/>
    <m/>
    <n v="484.6"/>
    <m/>
    <n v="739.86385718064105"/>
  </r>
  <r>
    <x v="71"/>
    <x v="71"/>
    <s v="MILAZZO"/>
    <s v="WRI1002909"/>
    <n v="162.9"/>
    <n v="38.221200000000003"/>
    <n v="15.238300000000001"/>
    <x v="1"/>
    <m/>
    <m/>
    <m/>
    <x v="0"/>
    <m/>
    <s v="Edison"/>
    <s v="http://www.termica-milazzo.it/navigate.asp?voce=4&amp;sottovoce=1"/>
    <s v="CARMA"/>
    <m/>
    <m/>
    <m/>
    <n v="967"/>
    <m/>
    <n v="395.46824593311197"/>
  </r>
  <r>
    <x v="71"/>
    <x v="71"/>
    <s v="MONASTERO"/>
    <s v="WRI1021355"/>
    <n v="56"/>
    <n v="46.1556"/>
    <n v="9.6439000000000004"/>
    <x v="0"/>
    <m/>
    <m/>
    <m/>
    <x v="0"/>
    <m/>
    <s v="ENTSOE"/>
    <s v="https://transparency.entsoe.eu/generation/r2/installedCapacityPerProductionUnit/show"/>
    <s v="WRI"/>
    <m/>
    <m/>
    <m/>
    <m/>
    <m/>
    <n v="252.11376416037399"/>
  </r>
  <r>
    <x v="71"/>
    <x v="71"/>
    <s v="MONCALIERI"/>
    <s v="WRI1002910"/>
    <n v="780"/>
    <n v="44.993000000000002"/>
    <n v="7.6755000000000004"/>
    <x v="1"/>
    <m/>
    <m/>
    <m/>
    <x v="0"/>
    <m/>
    <s v="Iren Energia"/>
    <s v="http://www.irenenergia.it/ChiSiamo/Attivita/Teleriscaldamento/Dove_Siamo/Impianti_Torino.html"/>
    <s v="GEODB"/>
    <m/>
    <m/>
    <m/>
    <n v="2286.3000000000002"/>
    <m/>
    <n v="1893.58644461527"/>
  </r>
  <r>
    <x v="71"/>
    <x v="71"/>
    <s v="MONTALTO (Alessandro Volta)"/>
    <s v="WRI1002912"/>
    <n v="3446"/>
    <n v="42.357199999999999"/>
    <n v="11.5373"/>
    <x v="1"/>
    <m/>
    <m/>
    <m/>
    <x v="0"/>
    <s v="ENEL"/>
    <s v="ENEL"/>
    <s v="https://www.futur-e.enel.it/cs/Satellite?blobcol=urldata&amp;blobheader=application%2Fpdf&amp;blobheadername1=Content-Disposition&amp;blobheadername2=MDT-Type&amp;blobheadervalue1=inline%3B+filename%3Dmontalto-ita_2.pdf&amp;blobheadervalue2=abinary%3B+charset%3DUTF-8&amp;blobkey=id&amp;blobtable=MungoBlobs&amp;blobwhere=1445865128793&amp;ssbinary=true"/>
    <s v="GEODB"/>
    <m/>
    <m/>
    <m/>
    <n v="3.0790000000000002"/>
    <m/>
    <n v="8365.7678053131003"/>
  </r>
  <r>
    <x v="71"/>
    <x v="71"/>
    <s v="MONTEFERRANTE"/>
    <s v="WRI1002913"/>
    <n v="105.24"/>
    <n v="41.954700000000003"/>
    <n v="14.388400000000001"/>
    <x v="4"/>
    <m/>
    <m/>
    <m/>
    <x v="0"/>
    <m/>
    <s v="TERNA"/>
    <s v="http://www.terna.it/en-gb/sistemaelettrico/transparencyreport/generation/installedgenerationcapacity.aspx"/>
    <s v="CARMA"/>
    <m/>
    <m/>
    <m/>
    <m/>
    <m/>
    <n v="15178"/>
  </r>
  <r>
    <x v="71"/>
    <x v="71"/>
    <s v="MONTEVERDI 1"/>
    <s v="WRI1021759"/>
    <n v="17"/>
    <n v="43.186199999999999"/>
    <n v="10.765700000000001"/>
    <x v="11"/>
    <m/>
    <m/>
    <m/>
    <x v="45"/>
    <m/>
    <s v="ENTSOE"/>
    <s v="https://transparency.entsoe.eu/generation/r2/installedCapacityPerProductionUnit/show"/>
    <s v="WRI"/>
    <m/>
    <m/>
    <m/>
    <m/>
    <m/>
    <n v="117.353558926487"/>
  </r>
  <r>
    <x v="71"/>
    <x v="71"/>
    <s v="MONTEVERDI 2"/>
    <s v="WRI1021760"/>
    <n v="17"/>
    <n v="43.197099999999999"/>
    <n v="10.7652"/>
    <x v="11"/>
    <m/>
    <m/>
    <m/>
    <x v="45"/>
    <m/>
    <s v="ENTSOE"/>
    <s v="https://transparency.entsoe.eu/generation/r2/installedCapacityPerProductionUnit/show"/>
    <s v="WRI"/>
    <m/>
    <m/>
    <m/>
    <m/>
    <m/>
    <n v="117.353558926487"/>
  </r>
  <r>
    <x v="71"/>
    <x v="71"/>
    <s v="MONTORIO"/>
    <s v="WRI1002914"/>
    <n v="110"/>
    <n v="42.583100000000002"/>
    <n v="13.638299999999999"/>
    <x v="0"/>
    <m/>
    <m/>
    <m/>
    <x v="0"/>
    <m/>
    <s v="TERNA"/>
    <s v="http://www.terna.it/en-gb/sistemaelettrico/transparencyreport/generation/installedgenerationcapacity.aspx"/>
    <s v="CARMA"/>
    <m/>
    <m/>
    <m/>
    <n v="267"/>
    <m/>
    <n v="495.22346531502097"/>
  </r>
  <r>
    <x v="71"/>
    <x v="71"/>
    <s v="MUCONE 1S"/>
    <s v="WRI1002915"/>
    <n v="101.44"/>
    <n v="39.492899999999999"/>
    <n v="16.383800000000001"/>
    <x v="0"/>
    <m/>
    <m/>
    <m/>
    <x v="0"/>
    <m/>
    <s v="TERNA"/>
    <s v="http://www.terna.it/en-gb/sistemaelettrico/transparencyreport/generation/installedgenerationcapacity.aspx"/>
    <s v="CARMA"/>
    <m/>
    <m/>
    <m/>
    <n v="401"/>
    <m/>
    <n v="456.68607565050598"/>
  </r>
  <r>
    <x v="71"/>
    <x v="71"/>
    <s v="Maddaloni"/>
    <s v="WRI1002907"/>
    <n v="352"/>
    <n v="41.0197"/>
    <n v="14.37"/>
    <x v="1"/>
    <m/>
    <m/>
    <m/>
    <x v="28"/>
    <m/>
    <s v="ENEL"/>
    <s v="https://www.futur-e.enel.it/cs/Satellite?blobcol=urldata&amp;blobheader=application%2Fpdf&amp;blobheadername1=Content-Disposition&amp;blobheadername2=MDT-Type&amp;blobheadervalue1=inline%3B+filename%3Dmaddaloni-eng.pdf&amp;blobheadervalue2=abinary%3B+charset%3DUTF-8&amp;blobkey=id&amp;blobtable=MungoBlobs&amp;blobwhere=1445864757537&amp;ssbinary=true"/>
    <s v="WRI"/>
    <m/>
    <m/>
    <m/>
    <m/>
    <m/>
    <n v="854.54157500586496"/>
  </r>
  <r>
    <x v="71"/>
    <x v="71"/>
    <s v="Mandrella Solar Power Plant"/>
    <s v="WRI1026413"/>
    <n v="1"/>
    <n v="40.113700000000001"/>
    <n v="18.139600000000002"/>
    <x v="7"/>
    <m/>
    <m/>
    <m/>
    <x v="0"/>
    <s v="Gestamp Asetym Solar"/>
    <s v="9ren"/>
    <s v="http://www.9ren.it/en/about-us/where-we-operate/our-plants/"/>
    <s v="Industry About"/>
    <m/>
    <m/>
    <m/>
    <m/>
    <m/>
    <n v="51.683310549363902"/>
  </r>
  <r>
    <x v="71"/>
    <x v="71"/>
    <s v="Masseria Martellotta Solar Power Plant"/>
    <s v="WRI1026414"/>
    <n v="8"/>
    <n v="40.577800000000003"/>
    <n v="16.971499999999999"/>
    <x v="7"/>
    <m/>
    <m/>
    <m/>
    <x v="0"/>
    <m/>
    <s v="9ren"/>
    <s v="http://www.9ren.it/en/about-us/where-we-operate/our-plants/"/>
    <s v="Industry About"/>
    <m/>
    <m/>
    <m/>
    <m/>
    <m/>
    <n v="413.46648439491099"/>
  </r>
  <r>
    <x v="71"/>
    <x v="71"/>
    <s v="Masseria Rossa 1 Solar Power Plant"/>
    <s v="WRI1026415"/>
    <n v="1"/>
    <n v="40.411700000000003"/>
    <n v="17.424700000000001"/>
    <x v="7"/>
    <m/>
    <m/>
    <m/>
    <x v="0"/>
    <s v="9REN"/>
    <s v="9ren"/>
    <s v="http://www.9ren.it/en/about-us/where-we-operate/our-plants/"/>
    <s v="Industry About"/>
    <m/>
    <m/>
    <m/>
    <m/>
    <m/>
    <n v="51.683310549363902"/>
  </r>
  <r>
    <x v="71"/>
    <x v="71"/>
    <s v="Massoli Terni Solar Power Plant"/>
    <s v="WRI1026416"/>
    <n v="2.2999999999999998"/>
    <n v="42.5107"/>
    <n v="12.6187"/>
    <x v="7"/>
    <m/>
    <m/>
    <m/>
    <x v="0"/>
    <m/>
    <s v="Solar Rig"/>
    <s v="http://solarig.com/about-us/"/>
    <s v="Industry About"/>
    <m/>
    <m/>
    <m/>
    <m/>
    <m/>
    <n v="118.871614263537"/>
  </r>
  <r>
    <x v="71"/>
    <x v="71"/>
    <s v="Maviglia Solar Power Plant"/>
    <s v="WRI1026417"/>
    <n v="1"/>
    <n v="40.317500000000003"/>
    <n v="17.587299999999999"/>
    <x v="7"/>
    <m/>
    <m/>
    <m/>
    <x v="0"/>
    <s v="9REN"/>
    <s v="9ren"/>
    <s v="http://www.9ren.it/en/about-us/where-we-operate/our-plants/"/>
    <s v="Industry About"/>
    <m/>
    <m/>
    <m/>
    <m/>
    <m/>
    <n v="51.683310549363902"/>
  </r>
  <r>
    <x v="71"/>
    <x v="71"/>
    <s v="Meatiri Solar Power Plant"/>
    <s v="WRI1026418"/>
    <n v="1"/>
    <n v="40.156300000000002"/>
    <n v="18.2334"/>
    <x v="7"/>
    <m/>
    <m/>
    <m/>
    <x v="0"/>
    <s v="9REN"/>
    <s v="Solaer"/>
    <s v="https://www.google.com/maps/d/embed?mid=1bXiXRcLRnBCUfpkHM2J5EVryhG4&amp;ll=31.06035315253383%2C35.02284616406246&amp;z=8"/>
    <s v="Industry About"/>
    <m/>
    <m/>
    <m/>
    <m/>
    <m/>
    <n v="51.683310549363902"/>
  </r>
  <r>
    <x v="71"/>
    <x v="71"/>
    <s v="Monfalcone"/>
    <s v="WRI1002911"/>
    <n v="336"/>
    <n v="45.797899999999998"/>
    <n v="13.545500000000001"/>
    <x v="6"/>
    <m/>
    <m/>
    <m/>
    <x v="0"/>
    <s v="A2A"/>
    <s v="A2A"/>
    <s v="http://www.a2a.eu/en/plants_networks/thermoelectric/monfalcone/"/>
    <s v="GEODB"/>
    <m/>
    <m/>
    <m/>
    <n v="2109"/>
    <m/>
    <n v="1842.3175014731801"/>
  </r>
  <r>
    <x v="71"/>
    <x v="71"/>
    <s v="Montalto di Castro - Solaer Solar Power Plant"/>
    <s v="WRI1026419"/>
    <n v="1"/>
    <n v="42.406700000000001"/>
    <n v="11.6104"/>
    <x v="7"/>
    <m/>
    <m/>
    <m/>
    <x v="0"/>
    <s v="Solaer"/>
    <s v="Solaer"/>
    <s v="https://www.google.com/maps/d/embed?mid=1bXiXRcLRnBCUfpkHM2J5EVryhG4&amp;ll=31.06035315253383%2C35.02284616406246&amp;z=8"/>
    <s v="Industry About"/>
    <m/>
    <m/>
    <m/>
    <m/>
    <m/>
    <n v="51.683310549363902"/>
  </r>
  <r>
    <x v="71"/>
    <x v="71"/>
    <s v="Monte San Pietrangeli Solar Power Plant"/>
    <s v="WRI1026420"/>
    <n v="5.7"/>
    <n v="43.195300000000003"/>
    <n v="13.600199999999999"/>
    <x v="7"/>
    <m/>
    <m/>
    <m/>
    <x v="0"/>
    <s v="Solaria EnergÃŒ_a y Medio Ambiente SA"/>
    <s v="En Value"/>
    <s v="http://www.envalue.de/de/neues/index.php"/>
    <s v="Industry About"/>
    <m/>
    <m/>
    <m/>
    <m/>
    <m/>
    <n v="294.59487013137402"/>
  </r>
  <r>
    <x v="71"/>
    <x v="71"/>
    <s v="NAPOLI L"/>
    <s v="WRI1002916"/>
    <n v="400"/>
    <n v="40.8339"/>
    <n v="14.300599999999999"/>
    <x v="1"/>
    <m/>
    <m/>
    <m/>
    <x v="11"/>
    <s v="Tirreno"/>
    <s v="Tirreno Power"/>
    <s v="http://www.tirrenopower.com/en/impianti-elettrici/napoli-levante/"/>
    <s v="GEODB"/>
    <m/>
    <m/>
    <m/>
    <n v="715"/>
    <m/>
    <n v="971.06997159757395"/>
  </r>
  <r>
    <x v="71"/>
    <x v="71"/>
    <s v="NOVEL"/>
    <s v="WRI1021293"/>
    <n v="97"/>
    <n v="45.457000000000001"/>
    <n v="8.6495999999999995"/>
    <x v="2"/>
    <m/>
    <m/>
    <m/>
    <x v="0"/>
    <m/>
    <s v="ENTSOE"/>
    <s v="https://transparency.entsoe.eu/generation/r2/installedCapacityPerProductionUnit/show"/>
    <s v="GEODB"/>
    <m/>
    <m/>
    <m/>
    <m/>
    <m/>
    <n v="166.71086843473699"/>
  </r>
  <r>
    <x v="71"/>
    <x v="71"/>
    <s v="NUOVA CASTELNUOVO"/>
    <s v="WRI1021797"/>
    <n v="15"/>
    <n v="43.2166"/>
    <n v="10.905200000000001"/>
    <x v="11"/>
    <m/>
    <m/>
    <m/>
    <x v="94"/>
    <m/>
    <s v="ENTSOE"/>
    <s v="https://transparency.entsoe.eu/generation/r2/installedCapacityPerProductionUnit/show"/>
    <s v="WRI"/>
    <m/>
    <m/>
    <m/>
    <m/>
    <m/>
    <n v="103.547257876312"/>
  </r>
  <r>
    <x v="71"/>
    <x v="71"/>
    <s v="NUOVA GABBRO"/>
    <s v="WRI1021705"/>
    <n v="19"/>
    <n v="42.261200000000002"/>
    <n v="10.885300000000001"/>
    <x v="11"/>
    <m/>
    <m/>
    <m/>
    <x v="31"/>
    <m/>
    <s v="ENTSOE"/>
    <s v="https://transparency.entsoe.eu/generation/r2/installedCapacityPerProductionUnit/show"/>
    <s v="WRI"/>
    <m/>
    <m/>
    <m/>
    <m/>
    <m/>
    <n v="131.15985997666201"/>
  </r>
  <r>
    <x v="71"/>
    <x v="71"/>
    <s v="NUOVA LAGO"/>
    <s v="WRI1021915"/>
    <n v="11"/>
    <n v="43.261200000000002"/>
    <n v="10.885300000000001"/>
    <x v="11"/>
    <m/>
    <m/>
    <m/>
    <x v="31"/>
    <m/>
    <s v="ENTSOE"/>
    <s v="https://transparency.entsoe.eu/generation/r2/installedCapacityPerProductionUnit/show"/>
    <s v="WRI"/>
    <m/>
    <m/>
    <m/>
    <m/>
    <m/>
    <n v="75.934655775962597"/>
  </r>
  <r>
    <x v="71"/>
    <x v="71"/>
    <s v="NUOVA LARDERELLO"/>
    <s v="WRI1021763"/>
    <n v="17"/>
    <n v="43.2271"/>
    <n v="10.883800000000001"/>
    <x v="11"/>
    <m/>
    <m/>
    <m/>
    <x v="90"/>
    <m/>
    <s v="ENTSOE"/>
    <s v="https://transparency.entsoe.eu/generation/r2/installedCapacityPerProductionUnit/show"/>
    <s v="WRI"/>
    <m/>
    <m/>
    <m/>
    <m/>
    <m/>
    <n v="117.353558926487"/>
  </r>
  <r>
    <x v="71"/>
    <x v="71"/>
    <s v="NUOVA MOLINETTO"/>
    <s v="WRI1021721"/>
    <n v="18"/>
    <n v="43.211199999999998"/>
    <n v="10.858499999999999"/>
    <x v="11"/>
    <m/>
    <m/>
    <m/>
    <x v="31"/>
    <m/>
    <s v="ENTSOE"/>
    <s v="https://transparency.entsoe.eu/generation/r2/installedCapacityPerProductionUnit/show"/>
    <s v="WRI"/>
    <m/>
    <m/>
    <m/>
    <m/>
    <m/>
    <n v="124.25670945157501"/>
  </r>
  <r>
    <x v="71"/>
    <x v="71"/>
    <s v="NUOVA MONTEROTONDO"/>
    <s v="WRI1021914"/>
    <n v="11"/>
    <n v="43.151899999999998"/>
    <n v="10.849500000000001"/>
    <x v="11"/>
    <m/>
    <m/>
    <m/>
    <x v="31"/>
    <m/>
    <s v="ENTSOE"/>
    <s v="https://transparency.entsoe.eu/generation/r2/installedCapacityPerProductionUnit/show"/>
    <s v="WRI"/>
    <m/>
    <m/>
    <m/>
    <m/>
    <m/>
    <n v="75.934655775962597"/>
  </r>
  <r>
    <x v="71"/>
    <x v="71"/>
    <s v="NUOVA RADICONDOLI"/>
    <s v="WRI1021348"/>
    <n v="59"/>
    <n v="43.1935"/>
    <n v="11.044600000000001"/>
    <x v="11"/>
    <m/>
    <m/>
    <m/>
    <x v="31"/>
    <m/>
    <s v="ENTSOE"/>
    <s v="https://transparency.entsoe.eu/generation/r2/installedCapacityPerProductionUnit/show"/>
    <s v="WRI"/>
    <m/>
    <m/>
    <m/>
    <m/>
    <m/>
    <n v="407.28588098016297"/>
  </r>
  <r>
    <x v="71"/>
    <x v="71"/>
    <s v="NUOVA SAN MARTINO"/>
    <s v="WRI1021455"/>
    <n v="39"/>
    <n v="43.145200000000003"/>
    <n v="10.8325"/>
    <x v="11"/>
    <m/>
    <m/>
    <m/>
    <x v="90"/>
    <m/>
    <s v="ENTSOE"/>
    <s v="https://transparency.entsoe.eu/generation/r2/installedCapacityPerProductionUnit/show"/>
    <s v="WRI"/>
    <m/>
    <m/>
    <m/>
    <m/>
    <m/>
    <n v="269.22287047841297"/>
  </r>
  <r>
    <x v="71"/>
    <x v="71"/>
    <s v="NUOVA SASSO"/>
    <s v="WRI1021762"/>
    <n v="17"/>
    <n v="43.176299999999998"/>
    <n v="10.8521"/>
    <x v="11"/>
    <m/>
    <m/>
    <m/>
    <x v="32"/>
    <m/>
    <s v="ENTSOE"/>
    <s v="https://transparency.entsoe.eu/generation/r2/installedCapacityPerProductionUnit/show"/>
    <s v="WRI"/>
    <m/>
    <m/>
    <m/>
    <m/>
    <m/>
    <n v="117.353558926487"/>
  </r>
  <r>
    <x v="71"/>
    <x v="71"/>
    <s v="NUOVA SERRAZZANO"/>
    <s v="WRI1021382"/>
    <n v="49"/>
    <n v="43.204000000000001"/>
    <n v="10.8003"/>
    <x v="11"/>
    <m/>
    <m/>
    <m/>
    <x v="31"/>
    <m/>
    <s v="ENTSOE"/>
    <s v="https://transparency.entsoe.eu/generation/r2/installedCapacityPerProductionUnit/show"/>
    <s v="WRI"/>
    <m/>
    <m/>
    <m/>
    <m/>
    <m/>
    <n v="338.25437572928797"/>
  </r>
  <r>
    <x v="71"/>
    <x v="71"/>
    <s v="Nicoletto Solar Power Plant"/>
    <s v="WRI1026421"/>
    <n v="2"/>
    <n v="43.671999999999997"/>
    <n v="10.7363"/>
    <x v="7"/>
    <m/>
    <m/>
    <m/>
    <x v="0"/>
    <s v="GP Joule GmbH"/>
    <s v="Carpe Vigo"/>
    <s v="http://www.carpevigo.de"/>
    <s v="Industry About"/>
    <m/>
    <m/>
    <m/>
    <m/>
    <m/>
    <n v="103.36662109872699"/>
  </r>
  <r>
    <x v="71"/>
    <x v="71"/>
    <s v="ORSA MAGGIORE"/>
    <s v="WRI1021810"/>
    <n v="15"/>
    <n v="42.36"/>
    <n v="11.522"/>
    <x v="7"/>
    <m/>
    <m/>
    <m/>
    <x v="0"/>
    <m/>
    <s v="ENTSOE"/>
    <s v="https://transparency.entsoe.eu/generation/r2/installedCapacityPerProductionUnit/show"/>
    <s v="Industry About"/>
    <m/>
    <m/>
    <m/>
    <m/>
    <m/>
    <n v="775.24965824045898"/>
  </r>
  <r>
    <x v="71"/>
    <x v="71"/>
    <s v="OSTIGLIA"/>
    <s v="WRI1002917"/>
    <n v="1457"/>
    <n v="45.060299999999998"/>
    <n v="11.1374"/>
    <x v="1"/>
    <m/>
    <m/>
    <m/>
    <x v="12"/>
    <s v="E On"/>
    <s v="E.ON"/>
    <s v="https://web.archive.org/web/20140409021055/http://www.eon-italia.com/en/business/generation/power-plants/ostiglia.html"/>
    <s v="GEODB"/>
    <m/>
    <m/>
    <m/>
    <n v="2295.6"/>
    <m/>
    <n v="3537.1223715441602"/>
  </r>
  <r>
    <x v="71"/>
    <x v="71"/>
    <s v="PIACENZA"/>
    <s v="WRI1002918"/>
    <n v="806"/>
    <n v="45.054299999999998"/>
    <n v="9.7086000000000006"/>
    <x v="1"/>
    <m/>
    <m/>
    <m/>
    <x v="18"/>
    <s v="Edipower"/>
    <s v="Edipower"/>
    <s v="https://web.archive.org/web/20110909235820/http://www.edipower.org/centrali/piacenza.asp"/>
    <s v="GEODB"/>
    <m/>
    <m/>
    <m/>
    <n v="1068.7"/>
    <m/>
    <n v="1956.70599276911"/>
  </r>
  <r>
    <x v="71"/>
    <x v="71"/>
    <s v="PIANACCE"/>
    <s v="WRI1021725"/>
    <n v="18"/>
    <n v="43.210799999999999"/>
    <n v="11.030799999999999"/>
    <x v="11"/>
    <m/>
    <m/>
    <m/>
    <x v="25"/>
    <m/>
    <s v="ENTSOE"/>
    <s v="https://transparency.entsoe.eu/generation/r2/installedCapacityPerProductionUnit/show"/>
    <s v="WRI"/>
    <m/>
    <m/>
    <m/>
    <m/>
    <m/>
    <n v="124.25670945157501"/>
  </r>
  <r>
    <x v="71"/>
    <x v="71"/>
    <s v="PIANCASTAGNAIO 3"/>
    <s v="WRI1021667"/>
    <n v="20"/>
    <n v="42.833300000000001"/>
    <n v="11.7004"/>
    <x v="11"/>
    <m/>
    <m/>
    <m/>
    <x v="34"/>
    <m/>
    <s v="ENTSOE"/>
    <s v="https://transparency.entsoe.eu/generation/r2/installedCapacityPerProductionUnit/show"/>
    <s v="WRI"/>
    <m/>
    <m/>
    <m/>
    <m/>
    <m/>
    <n v="138.06301050175"/>
  </r>
  <r>
    <x v="71"/>
    <x v="71"/>
    <s v="PIANCASTAGNAIO 4"/>
    <s v="WRI1021669"/>
    <n v="20"/>
    <n v="42.857799999999997"/>
    <n v="11.705"/>
    <x v="11"/>
    <m/>
    <m/>
    <m/>
    <x v="79"/>
    <m/>
    <s v="ENTSOE"/>
    <s v="https://transparency.entsoe.eu/generation/r2/installedCapacityPerProductionUnit/show"/>
    <s v="WRI"/>
    <m/>
    <m/>
    <m/>
    <m/>
    <m/>
    <n v="138.06301050175"/>
  </r>
  <r>
    <x v="71"/>
    <x v="71"/>
    <s v="PIANCASTAGNAIO 5"/>
    <s v="WRI1021665"/>
    <n v="20"/>
    <n v="42.8568"/>
    <n v="11.7028"/>
    <x v="11"/>
    <m/>
    <m/>
    <m/>
    <x v="32"/>
    <m/>
    <s v="ENTSOE"/>
    <s v="https://transparency.entsoe.eu/generation/r2/installedCapacityPerProductionUnit/show"/>
    <s v="WRI"/>
    <m/>
    <m/>
    <m/>
    <m/>
    <m/>
    <n v="138.06301050175"/>
  </r>
  <r>
    <x v="71"/>
    <x v="71"/>
    <s v="PIETRAFITTA"/>
    <s v="WRI1002919"/>
    <n v="365"/>
    <n v="42.995399999999997"/>
    <n v="12.1995"/>
    <x v="1"/>
    <m/>
    <m/>
    <m/>
    <x v="0"/>
    <s v="ENEL"/>
    <s v="ENEL"/>
    <s v="https://www.futur-e.enel.it/cs/Satellite?blobcol=urldata&amp;blobheader=application%2Fpdf&amp;blobheadername1=Content-Disposition&amp;blobheadername2=MDT-Type&amp;blobheadervalue1=inline%3B+filename%3Dpietrafitta-ita.pdf&amp;blobheadervalue2=abinary%3B+charset%3DUTF-8&amp;blobkey=id&amp;blobtable=MungoBlobs&amp;blobwhere=1445864753429&amp;ssbinary=true"/>
    <s v="GEODB"/>
    <m/>
    <m/>
    <m/>
    <n v="14"/>
    <m/>
    <n v="886.10134908278701"/>
  </r>
  <r>
    <x v="71"/>
    <x v="71"/>
    <s v="PIOMBINO TERMICA"/>
    <s v="WRI1002920"/>
    <n v="1280"/>
    <n v="42.956499999999998"/>
    <n v="10.603400000000001"/>
    <x v="3"/>
    <m/>
    <m/>
    <m/>
    <x v="0"/>
    <s v="ENEL"/>
    <s v="ENEL"/>
    <s v="https://www.futur-e.enel.it/cs/Satellite?blobcol=urldata&amp;blobheader=application%2Fpdf&amp;blobheadername1=Content-Disposition&amp;blobheadername2=MDT-Type&amp;blobheadervalue1=inline%3B+filename%3Dpiombino-eng.pdf&amp;blobheadervalue2=abinary%3B+charset%3DUTF-8&amp;blobkey=id&amp;blobtable=MungoBlobs&amp;blobwhere=1445864757443&amp;ssbinary=true"/>
    <s v="GEODB"/>
    <m/>
    <m/>
    <m/>
    <m/>
    <m/>
    <n v="2053.37592170987"/>
  </r>
  <r>
    <x v="71"/>
    <x v="71"/>
    <s v="POMIGLIANO D'ARCO"/>
    <s v="WRI1002921"/>
    <n v="105"/>
    <n v="40.950699999999998"/>
    <n v="14.376200000000001"/>
    <x v="2"/>
    <m/>
    <m/>
    <m/>
    <x v="0"/>
    <m/>
    <s v="TERNA"/>
    <s v="http://www.terna.it/en-gb/sistemaelettrico/transparencyreport/generation/installedgenerationcapacity.aspx"/>
    <s v="CARMA"/>
    <m/>
    <m/>
    <m/>
    <n v="1.5"/>
    <m/>
    <n v="180.46021840873601"/>
  </r>
  <r>
    <x v="71"/>
    <x v="71"/>
    <s v="PONT VENTOUX"/>
    <s v="WRI1002922"/>
    <n v="150"/>
    <n v="45.025300000000001"/>
    <n v="6.8573000000000004"/>
    <x v="0"/>
    <m/>
    <m/>
    <m/>
    <x v="0"/>
    <m/>
    <s v="TERNA"/>
    <s v="http://www.terna.it/en-gb/sistemaelettrico/transparencyreport/generation/installedgenerationcapacity.aspx"/>
    <s v="CARMA"/>
    <m/>
    <m/>
    <m/>
    <m/>
    <m/>
    <n v="675.30472542957398"/>
  </r>
  <r>
    <x v="71"/>
    <x v="71"/>
    <s v="PONTE MORASCO"/>
    <s v="WRI1021299"/>
    <n v="92"/>
    <n v="44.912100000000002"/>
    <n v="9.3444000000000003"/>
    <x v="0"/>
    <m/>
    <m/>
    <m/>
    <x v="0"/>
    <m/>
    <s v="ENTSOE"/>
    <s v="https://transparency.entsoe.eu/generation/r2/installedCapacityPerProductionUnit/show"/>
    <s v="WRI"/>
    <m/>
    <m/>
    <m/>
    <m/>
    <m/>
    <n v="414.18689826347202"/>
  </r>
  <r>
    <x v="71"/>
    <x v="71"/>
    <s v="PORCARI"/>
    <s v="WRI1002923"/>
    <n v="100"/>
    <n v="43.823500000000003"/>
    <n v="10.6023"/>
    <x v="1"/>
    <m/>
    <m/>
    <m/>
    <x v="32"/>
    <s v="Edison"/>
    <s v="Edison"/>
    <s v="http://www.edison.it/sites/default/files/Fact%20sheet%20ita%202015_0.pdf"/>
    <s v="GEODB"/>
    <m/>
    <m/>
    <m/>
    <m/>
    <m/>
    <n v="242.76749289939301"/>
  </r>
  <r>
    <x v="71"/>
    <x v="71"/>
    <s v="PORTO CORSINI"/>
    <s v="WRI1002924"/>
    <n v="750"/>
    <n v="44.483600000000003"/>
    <n v="12.2652"/>
    <x v="1"/>
    <m/>
    <m/>
    <m/>
    <x v="31"/>
    <s v="ENEL"/>
    <s v="ENEL"/>
    <s v="https://www.enel.it/it-it/documents/azienda/ambiente/dichiarazioni_ambientali/portocorsini_da2008_2008.pdf"/>
    <s v="GEODB"/>
    <m/>
    <m/>
    <m/>
    <n v="98.97"/>
    <m/>
    <n v="1820.7561967454501"/>
  </r>
  <r>
    <x v="71"/>
    <x v="71"/>
    <s v="PORTO EMPEDOCLE C.LE"/>
    <s v="WRI1002925"/>
    <n v="140"/>
    <n v="37.3123"/>
    <n v="13.507099999999999"/>
    <x v="3"/>
    <m/>
    <m/>
    <m/>
    <x v="0"/>
    <s v="ENEL"/>
    <s v="Power Plants at Risk of Shutting Down"/>
    <s v="http://www.italy24.ilsole24ore.com/pdf2010/Editrice/ILSOLE24ORE/QUOTIDIANO_INSIDE_ITALY/Online/_Oggetti_Correlati/Documenti/2014/10/23/20141023_Power.pdf"/>
    <s v="CARMA"/>
    <m/>
    <m/>
    <m/>
    <n v="0"/>
    <m/>
    <n v="224.587991437017"/>
  </r>
  <r>
    <x v="71"/>
    <x v="71"/>
    <s v="PORTO TOLLE"/>
    <s v="WRI1002927"/>
    <n v="2640"/>
    <n v="44.956899999999997"/>
    <n v="12.488300000000001"/>
    <x v="3"/>
    <m/>
    <m/>
    <m/>
    <x v="0"/>
    <s v="ENEL"/>
    <s v="Reuters"/>
    <s v="http://uk.reuters.com/article/enel-portotolle-conversion-idUKLDE7661B620110707"/>
    <s v="GEODB"/>
    <m/>
    <m/>
    <m/>
    <m/>
    <m/>
    <n v="4235.0878385266196"/>
  </r>
  <r>
    <x v="71"/>
    <x v="71"/>
    <s v="PORTO VIRO"/>
    <s v="WRI1002928"/>
    <n v="125"/>
    <n v="45.017800000000001"/>
    <n v="12.2408"/>
    <x v="1"/>
    <m/>
    <m/>
    <m/>
    <x v="0"/>
    <s v="Edison"/>
    <s v="Power Plants at Risk of Shutting Down"/>
    <s v="http://www.italy24.ilsole24ore.com/pdf2010/Editrice/ILSOLE24ORE/QUOTIDIANO_INSIDE_ITALY/Online/_Oggetti_Correlati/Documenti/2014/10/23/20141023_Power.pdf"/>
    <s v="CARMA"/>
    <m/>
    <m/>
    <m/>
    <n v="0"/>
    <m/>
    <n v="303.45936612424202"/>
  </r>
  <r>
    <x v="71"/>
    <x v="71"/>
    <s v="PRESENZANO"/>
    <s v="WRI1002929"/>
    <n v="1005"/>
    <n v="41.381599999999999"/>
    <n v="14.090299999999999"/>
    <x v="0"/>
    <m/>
    <m/>
    <m/>
    <x v="0"/>
    <m/>
    <s v="TERNA"/>
    <s v="http://www.terna.it/en-gb/sistemaelettrico/transparencyreport/generation/installedgenerationcapacity.aspx"/>
    <s v="GEODB"/>
    <m/>
    <m/>
    <m/>
    <n v="620.95000000000005"/>
    <m/>
    <n v="4524.5416603781396"/>
  </r>
  <r>
    <x v="71"/>
    <x v="71"/>
    <s v="PRIOLO C.LE"/>
    <s v="WRI1002930"/>
    <n v="750"/>
    <n v="37.14"/>
    <n v="15.2159"/>
    <x v="1"/>
    <m/>
    <m/>
    <m/>
    <x v="0"/>
    <s v="ENEL"/>
    <s v="ENEL"/>
    <s v="https://www.enel.it/it-it/documents/azienda/ambiente/dichiarazioni_ambientali/priologargallo_da2009_2010.pdf"/>
    <s v="GEODB"/>
    <m/>
    <m/>
    <m/>
    <n v="3150"/>
    <m/>
    <n v="1820.7561967454501"/>
  </r>
  <r>
    <x v="71"/>
    <x v="71"/>
    <s v="PRIOLO GARGALLO"/>
    <s v="WRI1021869"/>
    <n v="13"/>
    <n v="37.167499999999997"/>
    <n v="15.164400000000001"/>
    <x v="7"/>
    <m/>
    <m/>
    <m/>
    <x v="0"/>
    <m/>
    <s v="ENTSOE"/>
    <s v="https://transparency.entsoe.eu/generation/r2/installedCapacityPerProductionUnit/show"/>
    <s v="Industry About"/>
    <m/>
    <m/>
    <m/>
    <m/>
    <m/>
    <n v="671.88303714173105"/>
  </r>
  <r>
    <x v="71"/>
    <x v="71"/>
    <s v="PROVVIDENZA"/>
    <s v="WRI1002931"/>
    <n v="139"/>
    <n v="44.55"/>
    <n v="11.1"/>
    <x v="0"/>
    <m/>
    <m/>
    <m/>
    <x v="0"/>
    <m/>
    <s v="TERNA"/>
    <s v="http://www.terna.it/en-gb/sistemaelettrico/transparencyreport/generation/installedgenerationcapacity.aspx"/>
    <s v="CARMA"/>
    <m/>
    <m/>
    <m/>
    <n v="152.80000000000001"/>
    <m/>
    <n v="625.78237889807201"/>
  </r>
  <r>
    <x v="71"/>
    <x v="71"/>
    <s v="Pedale Solar Power Plant"/>
    <s v="WRI1026423"/>
    <n v="2.99"/>
    <n v="41.078299999999999"/>
    <n v="16.356400000000001"/>
    <x v="7"/>
    <m/>
    <m/>
    <m/>
    <x v="0"/>
    <m/>
    <s v="Solaer"/>
    <s v="https://www.google.com/maps/d/embed?mid=1bXiXRcLRnBCUfpkHM2J5EVryhG4&amp;ll=31.06035315253383%2C35.02284616406246&amp;z=8"/>
    <s v="Industry About"/>
    <m/>
    <m/>
    <m/>
    <m/>
    <m/>
    <n v="154.533098542598"/>
  </r>
  <r>
    <x v="71"/>
    <x v="71"/>
    <s v="Pian del Medico Solar Power Plant"/>
    <s v="WRI1026424"/>
    <n v="2.2999999999999998"/>
    <n v="43.4876"/>
    <n v="13.2286"/>
    <x v="7"/>
    <m/>
    <m/>
    <m/>
    <x v="0"/>
    <s v="Solarig Holding"/>
    <s v="Solar Rig"/>
    <s v="http://solarig.com"/>
    <s v="Industry About"/>
    <m/>
    <m/>
    <m/>
    <m/>
    <m/>
    <n v="118.871614263537"/>
  </r>
  <r>
    <x v="71"/>
    <x v="71"/>
    <s v="Piccolo Carlo Solar Power Plant"/>
    <s v="WRI1026425"/>
    <n v="1"/>
    <n v="40.0366"/>
    <n v="18.3629"/>
    <x v="7"/>
    <m/>
    <m/>
    <m/>
    <x v="0"/>
    <s v="Solaer"/>
    <s v="Solaer"/>
    <s v="https://www.google.com/maps/d/embed?mid=1bXiXRcLRnBCUfpkHM2J5EVryhG4&amp;ll=31.06035315253383%2C35.02284616406246&amp;z=8"/>
    <s v="Industry About"/>
    <m/>
    <m/>
    <m/>
    <m/>
    <m/>
    <n v="51.683310549363902"/>
  </r>
  <r>
    <x v="71"/>
    <x v="71"/>
    <s v="Portoscuso"/>
    <s v="WRI1002926"/>
    <n v="320"/>
    <n v="39.204700000000003"/>
    <n v="8.3788999999999998"/>
    <x v="3"/>
    <m/>
    <m/>
    <m/>
    <x v="96"/>
    <s v="ENEL"/>
    <s v="ENEL"/>
    <s v="https://www.futur-e.enel.it/cs/Satellite?blobcol=urldata&amp;blobheader=application%2Fpdf&amp;blobheadername1=Content-Disposition&amp;blobheadername2=MDT-Type&amp;blobheadervalue1=inline%3B+filename%3Dportoscuso-eng.pdf&amp;blobheadervalue2=abinary%3B+charset%3DUTF-8&amp;blobkey=id&amp;blobtable=MungoBlobs&amp;blobwhere=1445864757450&amp;ssbinary=true"/>
    <s v="CARMA"/>
    <m/>
    <m/>
    <m/>
    <n v="0"/>
    <m/>
    <n v="513.34398042746898"/>
  </r>
  <r>
    <x v="71"/>
    <x v="71"/>
    <s v="Pozzilli Solar Power Plant"/>
    <s v="WRI1026426"/>
    <n v="2.9"/>
    <n v="41.505099999999999"/>
    <n v="14.087899999999999"/>
    <x v="7"/>
    <m/>
    <m/>
    <m/>
    <x v="0"/>
    <s v="Solaer"/>
    <s v="Solar Rig"/>
    <s v="http://solarig.com"/>
    <s v="Industry About"/>
    <m/>
    <m/>
    <m/>
    <m/>
    <m/>
    <n v="149.88160059315501"/>
  </r>
  <r>
    <x v="71"/>
    <x v="71"/>
    <s v="Pozzo d'Adda Solar Power Plant"/>
    <s v="WRI1026427"/>
    <n v="3"/>
    <n v="45.573799999999999"/>
    <n v="9.4926999999999992"/>
    <x v="7"/>
    <m/>
    <m/>
    <m/>
    <x v="0"/>
    <m/>
    <s v="Martifer Solar"/>
    <s v="http://www.martifersolar.com/powering.php"/>
    <s v="Industry About"/>
    <m/>
    <m/>
    <m/>
    <m/>
    <m/>
    <n v="155.04993164809099"/>
  </r>
  <r>
    <x v="71"/>
    <x v="71"/>
    <s v="Pozzolo Formigaro Solar Power Plant"/>
    <s v="WRI1026428"/>
    <n v="4.0999999999999996"/>
    <n v="44.831400000000002"/>
    <n v="8.7734000000000005"/>
    <x v="7"/>
    <m/>
    <m/>
    <m/>
    <x v="0"/>
    <s v="Enel Green Power SpA"/>
    <s v="OPDE"/>
    <s v="http://www.opde.net/en/projects/"/>
    <s v="Industry About"/>
    <m/>
    <m/>
    <m/>
    <m/>
    <m/>
    <n v="211.90157325239201"/>
  </r>
  <r>
    <x v="71"/>
    <x v="71"/>
    <s v="Quattordio Solar Power Plant"/>
    <s v="WRI1026429"/>
    <n v="1.4"/>
    <n v="44.905500000000004"/>
    <n v="8.4343000000000004"/>
    <x v="7"/>
    <m/>
    <m/>
    <m/>
    <x v="0"/>
    <s v="Carpevigo AG"/>
    <s v="OPDE"/>
    <s v="http://www.opde.net/en/projects/"/>
    <s v="Industry About"/>
    <m/>
    <m/>
    <m/>
    <m/>
    <m/>
    <n v="72.356634769109505"/>
  </r>
  <r>
    <x v="71"/>
    <x v="71"/>
    <s v="RANCIA 1"/>
    <s v="WRI1021724"/>
    <n v="18"/>
    <n v="43.214100000000002"/>
    <n v="11.046799999999999"/>
    <x v="11"/>
    <m/>
    <m/>
    <m/>
    <x v="70"/>
    <m/>
    <s v="ENTSOE"/>
    <s v="https://transparency.entsoe.eu/generation/r2/installedCapacityPerProductionUnit/show"/>
    <s v="WRI"/>
    <m/>
    <m/>
    <m/>
    <m/>
    <m/>
    <n v="124.25670945157501"/>
  </r>
  <r>
    <x v="71"/>
    <x v="71"/>
    <s v="RANCIA 2"/>
    <s v="WRI1021723"/>
    <n v="18"/>
    <n v="43.210099999999997"/>
    <n v="11.0345"/>
    <x v="11"/>
    <m/>
    <m/>
    <m/>
    <x v="78"/>
    <m/>
    <s v="ENTSOE"/>
    <s v="https://transparency.entsoe.eu/generation/r2/installedCapacityPerProductionUnit/show"/>
    <s v="WRI"/>
    <m/>
    <m/>
    <m/>
    <m/>
    <m/>
    <n v="124.25670945157501"/>
  </r>
  <r>
    <x v="71"/>
    <x v="71"/>
    <s v="RIVA DEL GARDA - NUOVO"/>
    <s v="WRI1002934"/>
    <n v="117"/>
    <n v="45.885800000000003"/>
    <n v="10.841200000000001"/>
    <x v="0"/>
    <m/>
    <m/>
    <m/>
    <x v="0"/>
    <m/>
    <s v="TERNA"/>
    <s v="http://www.terna.it/en-gb/sistemaelettrico/transparencyreport/generation/installedgenerationcapacity.aspx"/>
    <s v="CARMA"/>
    <m/>
    <m/>
    <m/>
    <m/>
    <m/>
    <n v="526.73768583506796"/>
  </r>
  <r>
    <x v="71"/>
    <x v="71"/>
    <s v="RIZZICONI"/>
    <s v="WRI1002935"/>
    <n v="760"/>
    <n v="38.445300000000003"/>
    <n v="15.99"/>
    <x v="1"/>
    <m/>
    <m/>
    <m/>
    <x v="0"/>
    <s v="EGL Italia"/>
    <s v="Axpo"/>
    <s v="http://www.axpo.com/axpo/it/en/knowledge/power-production/assets-in-italy.html"/>
    <s v="GEODB"/>
    <m/>
    <m/>
    <m/>
    <n v="3635.8"/>
    <m/>
    <n v="1845.0329460353901"/>
  </r>
  <r>
    <x v="71"/>
    <x v="71"/>
    <s v="RONCOVALGRANDE"/>
    <s v="WRI1002936"/>
    <n v="1000"/>
    <n v="46.0702"/>
    <n v="8.7339000000000002"/>
    <x v="0"/>
    <m/>
    <m/>
    <m/>
    <x v="0"/>
    <m/>
    <s v="TERNA"/>
    <s v="http://www.terna.it/en-gb/sistemaelettrico/transparencyreport/generation/installedgenerationcapacity.aspx"/>
    <s v="GEODB"/>
    <m/>
    <m/>
    <m/>
    <n v="508.6"/>
    <m/>
    <n v="4502.0315028638197"/>
  </r>
  <r>
    <x v="71"/>
    <x v="71"/>
    <s v="ROSONE"/>
    <s v="WRI1002938"/>
    <n v="135"/>
    <n v="45.483699999999999"/>
    <n v="7.3693"/>
    <x v="0"/>
    <m/>
    <m/>
    <m/>
    <x v="0"/>
    <m/>
    <s v="TERNA"/>
    <s v="http://www.terna.it/en-gb/sistemaelettrico/transparencyreport/generation/installedgenerationcapacity.aspx"/>
    <s v="WRI"/>
    <m/>
    <m/>
    <m/>
    <n v="451"/>
    <m/>
    <n v="607.77425288661595"/>
  </r>
  <r>
    <x v="71"/>
    <x v="71"/>
    <s v="ROSSANO TE"/>
    <s v="WRI1002939"/>
    <n v="1200"/>
    <n v="39.6218"/>
    <n v="16.6084"/>
    <x v="3"/>
    <m/>
    <m/>
    <m/>
    <x v="0"/>
    <m/>
    <s v="ENEL"/>
    <s v="https://www.futur-e.enel.it/cs/Satellite?blobcol=urldata&amp;blobheader=application%2Fpdf&amp;blobheadername1=Content-Disposition&amp;blobheadername2=MDT-Type&amp;blobheadervalue1=inline%3B+filename%3Drossano-eng.pdf&amp;blobheadervalue2=abinary%3B+charset%3DUTF-8&amp;blobkey=id&amp;blobtable=MungoBlobs&amp;blobwhere=1445864757481&amp;ssbinary=true"/>
    <s v="GEODB"/>
    <m/>
    <m/>
    <m/>
    <n v="0"/>
    <m/>
    <n v="1925.0399266030099"/>
  </r>
  <r>
    <x v="71"/>
    <x v="71"/>
    <s v="Rovigo Solar Power Plant"/>
    <s v="WRI1026430"/>
    <n v="15"/>
    <n v="45.037399999999998"/>
    <n v="11.570499999999999"/>
    <x v="7"/>
    <m/>
    <m/>
    <m/>
    <x v="0"/>
    <m/>
    <s v="Astronergy"/>
    <s v="http://www.astronergy.com/projects_plants.php"/>
    <s v="Industry About"/>
    <m/>
    <m/>
    <m/>
    <m/>
    <m/>
    <n v="775.24965824045898"/>
  </r>
  <r>
    <x v="71"/>
    <x v="71"/>
    <s v="S.FIORANO"/>
    <s v="WRI1002942"/>
    <n v="544"/>
    <n v="46.044199999999996"/>
    <n v="10.3521"/>
    <x v="0"/>
    <m/>
    <m/>
    <m/>
    <x v="0"/>
    <m/>
    <s v="TERNA"/>
    <s v="http://www.terna.it/en-gb/sistemaelettrico/transparencyreport/generation/installedgenerationcapacity.aspx"/>
    <s v="GEODB"/>
    <m/>
    <m/>
    <m/>
    <n v="366"/>
    <m/>
    <n v="2449.10513755792"/>
  </r>
  <r>
    <x v="71"/>
    <x v="71"/>
    <s v="S.GIACOMO"/>
    <s v="WRI1002944"/>
    <n v="490"/>
    <n v="42.784999999999997"/>
    <n v="13.511100000000001"/>
    <x v="0"/>
    <m/>
    <m/>
    <m/>
    <x v="0"/>
    <m/>
    <s v="TERNA"/>
    <s v="http://www.terna.it/en-gb/sistemaelettrico/transparencyreport/generation/installedgenerationcapacity.aspx"/>
    <s v="WRI"/>
    <m/>
    <m/>
    <m/>
    <n v="424"/>
    <m/>
    <n v="2205.9954364032701"/>
  </r>
  <r>
    <x v="71"/>
    <x v="71"/>
    <s v="S.MASSENZA 1 (Molveno)"/>
    <s v="WRI1002945"/>
    <n v="377"/>
    <n v="46.067700000000002"/>
    <n v="10.9826"/>
    <x v="0"/>
    <m/>
    <m/>
    <m/>
    <x v="0"/>
    <m/>
    <s v="TERNA"/>
    <s v="http://www.terna.it/en-gb/sistemaelettrico/transparencyreport/generation/installedgenerationcapacity.aspx"/>
    <s v="WRI"/>
    <m/>
    <m/>
    <m/>
    <n v="583.21"/>
    <m/>
    <n v="1697.26587657966"/>
  </r>
  <r>
    <x v="71"/>
    <x v="71"/>
    <s v="SAN FILIPPO DEL MELA"/>
    <s v="WRI1002947"/>
    <n v="866"/>
    <n v="38.204900000000002"/>
    <n v="15.2818"/>
    <x v="3"/>
    <m/>
    <m/>
    <m/>
    <x v="0"/>
    <s v="Edipower"/>
    <s v="Edipower"/>
    <s v="https://web.archive.org/web/20150316075708/http://www.edipower.it/centrale_di_sanfilippo.htm"/>
    <s v="GEODB"/>
    <m/>
    <m/>
    <m/>
    <n v="2181.1"/>
    <m/>
    <n v="1389.2371470318301"/>
  </r>
  <r>
    <x v="71"/>
    <x v="71"/>
    <s v="SAN QUIRICO"/>
    <s v="WRI1002946"/>
    <n v="137"/>
    <n v="44.916699999999999"/>
    <n v="10.25"/>
    <x v="1"/>
    <m/>
    <m/>
    <m/>
    <x v="0"/>
    <s v="Edison"/>
    <s v="Edison"/>
    <s v="http://www.edison.it/en/node/1505"/>
    <s v="CARMA"/>
    <m/>
    <m/>
    <m/>
    <n v="1"/>
    <m/>
    <n v="332.59146527216899"/>
  </r>
  <r>
    <x v="71"/>
    <x v="71"/>
    <s v="SARLUX"/>
    <s v="WRI1002948"/>
    <n v="630"/>
    <n v="39.103700000000003"/>
    <n v="9.0062999999999995"/>
    <x v="1"/>
    <m/>
    <m/>
    <m/>
    <x v="94"/>
    <s v="Saras SpA"/>
    <s v="Power and Technology Magazine"/>
    <s v="http://www.power-technology.com/projects/sarlux/"/>
    <s v="GEODB"/>
    <m/>
    <m/>
    <m/>
    <n v="4429"/>
    <m/>
    <n v="1529.43520526618"/>
  </r>
  <r>
    <x v="71"/>
    <x v="71"/>
    <s v="SARMATO"/>
    <s v="WRI1002949"/>
    <n v="180"/>
    <n v="45.052199999999999"/>
    <n v="9.5071999999999992"/>
    <x v="1"/>
    <m/>
    <m/>
    <m/>
    <x v="78"/>
    <s v="EON"/>
    <s v="Power Plants at Risk of Shutting Down"/>
    <s v="http://www.italy24.ilsole24ore.com/pdf2010/Editrice/ILSOLE24ORE/QUOTIDIANO_INSIDE_ITALY/Online/_Oggetti_Correlati/Documenti/2014/10/23/20141023_Power.pdf"/>
    <s v="GEODB"/>
    <m/>
    <m/>
    <m/>
    <n v="0"/>
    <m/>
    <n v="436.981487218908"/>
  </r>
  <r>
    <x v="71"/>
    <x v="71"/>
    <s v="SASSO 2"/>
    <s v="WRI1021664"/>
    <n v="20"/>
    <n v="43.1753"/>
    <n v="10.8583"/>
    <x v="11"/>
    <m/>
    <m/>
    <m/>
    <x v="11"/>
    <m/>
    <s v="ENTSOE"/>
    <s v="https://transparency.entsoe.eu/generation/r2/installedCapacityPerProductionUnit/show"/>
    <s v="WRI"/>
    <m/>
    <m/>
    <m/>
    <m/>
    <m/>
    <n v="138.06301050175"/>
  </r>
  <r>
    <x v="71"/>
    <x v="71"/>
    <s v="SELED GLORENZA"/>
    <s v="WRI1002950"/>
    <n v="101.6"/>
    <n v="46.687899999999999"/>
    <n v="10.5466"/>
    <x v="0"/>
    <m/>
    <m/>
    <m/>
    <x v="0"/>
    <m/>
    <s v="TERNA"/>
    <s v="http://www.terna.it/en-gb/sistemaelettrico/transparencyreport/generation/installedgenerationcapacity.aspx"/>
    <s v="CARMA"/>
    <m/>
    <m/>
    <m/>
    <n v="201"/>
    <m/>
    <n v="457.40640069096497"/>
  </r>
  <r>
    <x v="71"/>
    <x v="71"/>
    <s v="SELVA 1"/>
    <s v="WRI1021702"/>
    <n v="19"/>
    <n v="43.180500000000002"/>
    <n v="10.8834"/>
    <x v="11"/>
    <m/>
    <m/>
    <m/>
    <x v="54"/>
    <m/>
    <s v="ENTSOE"/>
    <s v="https://transparency.entsoe.eu/generation/r2/installedCapacityPerProductionUnit/show"/>
    <s v="WRI"/>
    <m/>
    <m/>
    <m/>
    <m/>
    <m/>
    <n v="131.15985997666201"/>
  </r>
  <r>
    <x v="71"/>
    <x v="71"/>
    <s v="SERMIDE"/>
    <s v="WRI1002951"/>
    <n v="1151"/>
    <n v="45.026499999999999"/>
    <n v="11.2522"/>
    <x v="1"/>
    <m/>
    <m/>
    <m/>
    <x v="101"/>
    <s v="Edipower"/>
    <s v="Edipower"/>
    <s v="http://www.edipower.it/edp/cms/edipower/attivita/impianti/centrale-termoelettrica-di-sermide/"/>
    <s v="GEODB"/>
    <m/>
    <m/>
    <m/>
    <n v="938.94"/>
    <m/>
    <n v="2794.2538432720198"/>
  </r>
  <r>
    <x v="71"/>
    <x v="71"/>
    <s v="SESTA 1"/>
    <s v="WRI1021722"/>
    <n v="18"/>
    <n v="43.2301"/>
    <n v="10.947100000000001"/>
    <x v="11"/>
    <m/>
    <m/>
    <m/>
    <x v="31"/>
    <m/>
    <s v="ENTSOE"/>
    <s v="https://transparency.entsoe.eu/generation/r2/installedCapacityPerProductionUnit/show"/>
    <s v="WRI"/>
    <m/>
    <m/>
    <m/>
    <m/>
    <m/>
    <n v="124.25670945157501"/>
  </r>
  <r>
    <x v="71"/>
    <x v="71"/>
    <s v="SESTO SAN GIOVANNI"/>
    <s v="WRI1002952"/>
    <n v="110.6"/>
    <n v="45.541699999999999"/>
    <n v="9.2538999999999998"/>
    <x v="2"/>
    <m/>
    <m/>
    <m/>
    <x v="0"/>
    <m/>
    <s v="TERNA"/>
    <s v="http://www.terna.it/en-gb/sistemaelettrico/transparencyreport/generation/installedgenerationcapacity.aspx"/>
    <s v="CARMA"/>
    <m/>
    <m/>
    <m/>
    <m/>
    <m/>
    <n v="190.08476339053499"/>
  </r>
  <r>
    <x v="71"/>
    <x v="71"/>
    <s v="SIMERI CRICHI"/>
    <s v="WRI1002953"/>
    <n v="760"/>
    <n v="38.875900000000001"/>
    <n v="16.6569"/>
    <x v="1"/>
    <m/>
    <m/>
    <m/>
    <x v="0"/>
    <s v="Edison"/>
    <s v="Edison"/>
    <s v="http://www.skemaq.it/uploads/case-studies/7cae243ca90d11d3755216b3b90bacdc.pdf"/>
    <s v="GEODB"/>
    <m/>
    <m/>
    <m/>
    <n v="2625"/>
    <m/>
    <n v="1845.0329460353901"/>
  </r>
  <r>
    <x v="71"/>
    <x v="71"/>
    <s v="SOMPLAGO"/>
    <s v="WRI1002954"/>
    <n v="220"/>
    <n v="46.370600000000003"/>
    <n v="13.0436"/>
    <x v="0"/>
    <m/>
    <m/>
    <m/>
    <x v="0"/>
    <m/>
    <s v="TERNA"/>
    <s v="http://www.terna.it/en-gb/sistemaelettrico/transparencyreport/generation/installedgenerationcapacity.aspx"/>
    <s v="CARMA"/>
    <m/>
    <m/>
    <m/>
    <n v="302"/>
    <m/>
    <n v="990.44693063004195"/>
  </r>
  <r>
    <x v="71"/>
    <x v="71"/>
    <s v="SONDRIO"/>
    <s v="WRI1002955"/>
    <n v="144"/>
    <n v="46.168999999999997"/>
    <n v="9.8690999999999995"/>
    <x v="0"/>
    <m/>
    <m/>
    <m/>
    <x v="0"/>
    <m/>
    <s v="TERNA"/>
    <s v="http://www.terna.it/en-gb/sistemaelettrico/transparencyreport/generation/installedgenerationcapacity.aspx"/>
    <s v="CARMA"/>
    <m/>
    <m/>
    <m/>
    <n v="392"/>
    <m/>
    <n v="648.29253641239097"/>
  </r>
  <r>
    <x v="71"/>
    <x v="71"/>
    <s v="SORGENIA PUGLIA CENTRALE DI MODUGNO"/>
    <s v="WRI1002956"/>
    <n v="800"/>
    <n v="41.102499999999999"/>
    <n v="16.756"/>
    <x v="1"/>
    <m/>
    <m/>
    <m/>
    <x v="8"/>
    <s v="Sorgenia"/>
    <s v="Sorgenia"/>
    <s v="https://www.sorgenia.it/produzione/impianti-ciclo-combinato/centrale-modugno.html"/>
    <s v="GEODB"/>
    <m/>
    <m/>
    <m/>
    <n v="947.41"/>
    <m/>
    <n v="1942.1399431951399"/>
  </r>
  <r>
    <x v="71"/>
    <x v="71"/>
    <s v="SOVERZENE"/>
    <s v="WRI1002957"/>
    <n v="213.5"/>
    <n v="46.208300000000001"/>
    <n v="12.303100000000001"/>
    <x v="0"/>
    <m/>
    <m/>
    <m/>
    <x v="0"/>
    <m/>
    <s v="TERNA"/>
    <s v="http://www.terna.it/en-gb/sistemaelettrico/transparencyreport/generation/installedgenerationcapacity.aspx"/>
    <s v="CARMA"/>
    <m/>
    <m/>
    <m/>
    <n v="471"/>
    <m/>
    <n v="961.18372586142698"/>
  </r>
  <r>
    <x v="71"/>
    <x v="71"/>
    <s v="SPARANISE"/>
    <s v="WRI1002958"/>
    <n v="760"/>
    <n v="41.1783"/>
    <n v="14.1129"/>
    <x v="1"/>
    <m/>
    <m/>
    <m/>
    <x v="0"/>
    <s v="EGL Italia"/>
    <s v="Axpo"/>
    <s v="http://www.axpo.com/axpo/it/en/knowledge/power-production/assets-in-italy.html"/>
    <s v="GEODB"/>
    <m/>
    <m/>
    <m/>
    <n v="2845"/>
    <m/>
    <n v="1845.0329460353901"/>
  </r>
  <r>
    <x v="71"/>
    <x v="71"/>
    <s v="SULCIS CENTR"/>
    <s v="WRI1002959"/>
    <n v="432"/>
    <n v="39.196100000000001"/>
    <n v="8.4001999999999999"/>
    <x v="6"/>
    <m/>
    <m/>
    <m/>
    <x v="0"/>
    <s v="ENEL"/>
    <s v="Association of Carbon Italy"/>
    <s v="http://www.assocarboni.it/index.php/en/the-coal/coal-plants-in-italy"/>
    <s v="GEODB"/>
    <m/>
    <m/>
    <m/>
    <n v="1299"/>
    <m/>
    <n v="2368.6939304655202"/>
  </r>
  <r>
    <x v="71"/>
    <x v="71"/>
    <s v="Sale Solar Power Plant"/>
    <s v="WRI1026431"/>
    <n v="1.7"/>
    <n v="44.971899999999998"/>
    <n v="8.8336000000000006"/>
    <x v="7"/>
    <m/>
    <m/>
    <m/>
    <x v="0"/>
    <m/>
    <s v="OPDE"/>
    <s v="http://www.opde.net/en/projects/"/>
    <s v="Industry About"/>
    <m/>
    <m/>
    <m/>
    <m/>
    <m/>
    <n v="87.861627933918697"/>
  </r>
  <r>
    <x v="71"/>
    <x v="71"/>
    <s v="San Donaci - Geosol Solar Power Plant"/>
    <s v="WRI1026432"/>
    <n v="1"/>
    <n v="40.466700000000003"/>
    <n v="17.869900000000001"/>
    <x v="7"/>
    <m/>
    <m/>
    <m/>
    <x v="0"/>
    <s v="Solaer"/>
    <s v="Immpex"/>
    <s v="http://www.immpex.de/projektdatenblatt/solar-italy/?L=1"/>
    <s v="Industry About"/>
    <m/>
    <m/>
    <m/>
    <m/>
    <m/>
    <n v="51.683310549363902"/>
  </r>
  <r>
    <x v="71"/>
    <x v="71"/>
    <s v="San Gillio Solar Power Plant"/>
    <s v="WRI1026433"/>
    <n v="4.8"/>
    <n v="45.139699999999998"/>
    <n v="7.5090000000000003"/>
    <x v="7"/>
    <m/>
    <m/>
    <m/>
    <x v="0"/>
    <s v="Opde"/>
    <s v="Enel Green Power"/>
    <s v="https://www.enelgreenpower.com/en/country-italy.html"/>
    <s v="Industry About"/>
    <m/>
    <m/>
    <m/>
    <m/>
    <m/>
    <n v="248.079890636947"/>
  </r>
  <r>
    <x v="71"/>
    <x v="71"/>
    <s v="San Pancrazio Salentino Solar Power Plant"/>
    <s v="WRI1026434"/>
    <n v="1"/>
    <n v="40.4069"/>
    <n v="17.857900000000001"/>
    <x v="7"/>
    <m/>
    <m/>
    <m/>
    <x v="0"/>
    <s v="Solar Asset Management"/>
    <s v="X-elio"/>
    <s v="http://www.x-elio.com/en/business/innovating-projects"/>
    <s v="Industry About"/>
    <m/>
    <m/>
    <m/>
    <m/>
    <m/>
    <n v="51.683310549363902"/>
  </r>
  <r>
    <x v="71"/>
    <x v="71"/>
    <s v="San Vito dei Normanni - BR08 Solar Power Plant"/>
    <s v="WRI1026435"/>
    <n v="1"/>
    <n v="40.635899999999999"/>
    <n v="17.7149"/>
    <x v="7"/>
    <m/>
    <m/>
    <m/>
    <x v="0"/>
    <s v="Gestamp Asetym Solar"/>
    <s v="X-elio"/>
    <s v="http://www.x-elio.com/en/business/innovating-projects"/>
    <s v="Industry About"/>
    <m/>
    <m/>
    <m/>
    <m/>
    <m/>
    <n v="51.683310549363902"/>
  </r>
  <r>
    <x v="71"/>
    <x v="71"/>
    <s v="San Vito dei Normanni - BR14 Solar Power Plant"/>
    <s v="WRI1026436"/>
    <n v="1"/>
    <n v="40.677700000000002"/>
    <n v="17.704799999999999"/>
    <x v="7"/>
    <m/>
    <m/>
    <m/>
    <x v="0"/>
    <s v="Gestamp Asetym Solar"/>
    <s v="X-elio"/>
    <s v="http://www.x-elio.com/en/business/innovating-projects"/>
    <s v="Industry About"/>
    <m/>
    <m/>
    <m/>
    <m/>
    <m/>
    <n v="51.683310549363902"/>
  </r>
  <r>
    <x v="71"/>
    <x v="71"/>
    <s v="Sant'Alberto 2"/>
    <s v="WRI1021598"/>
    <n v="24"/>
    <n v="44.509700000000002"/>
    <n v="12.1638"/>
    <x v="7"/>
    <m/>
    <m/>
    <m/>
    <x v="0"/>
    <m/>
    <s v="ENTSOE"/>
    <s v="https://transparency.entsoe.eu/generation/r2/installedCapacityPerProductionUnit/show"/>
    <s v="Industry About"/>
    <m/>
    <m/>
    <m/>
    <m/>
    <m/>
    <n v="1240.39945318473"/>
  </r>
  <r>
    <x v="71"/>
    <x v="71"/>
    <s v="Santa Barbara"/>
    <s v="WRI1002940"/>
    <n v="390"/>
    <n v="43.564999999999998"/>
    <n v="11.4777"/>
    <x v="1"/>
    <m/>
    <m/>
    <m/>
    <x v="18"/>
    <m/>
    <s v="Dichiarazione Ambientale"/>
    <s v="https://www.enel.it/it-it/documents/azienda/ambiente/dichiarazioni_ambientali/ds_santa_barbara_2011.pdf"/>
    <s v="GEODB"/>
    <m/>
    <m/>
    <m/>
    <n v="148"/>
    <m/>
    <n v="946.79322230763501"/>
  </r>
  <r>
    <x v="71"/>
    <x v="71"/>
    <s v="Sapeu Solar Power Plant"/>
    <s v="WRI1026437"/>
    <n v="3.6"/>
    <n v="37.6036"/>
    <n v="14.3286"/>
    <x v="7"/>
    <m/>
    <m/>
    <m/>
    <x v="0"/>
    <m/>
    <s v="Gestamp Solar"/>
    <s v="http://www.gestampsolar.com/es/negocio/proyectos-de-investigacion/sapeu"/>
    <s v="Industry About"/>
    <m/>
    <m/>
    <m/>
    <m/>
    <m/>
    <n v="186.05991797771"/>
  </r>
  <r>
    <x v="71"/>
    <x v="71"/>
    <s v="Serre Persano Difesa Solar Power Plant"/>
    <s v="WRI1026438"/>
    <n v="21"/>
    <n v="40.569499999999998"/>
    <n v="15.104100000000001"/>
    <x v="7"/>
    <m/>
    <m/>
    <m/>
    <x v="0"/>
    <m/>
    <s v="Enel Green Power"/>
    <s v="https://www.enelgreenpower.com/en/country-italy.html"/>
    <s v="Industry About"/>
    <m/>
    <m/>
    <m/>
    <m/>
    <m/>
    <n v="1085.3495215366399"/>
  </r>
  <r>
    <x v="71"/>
    <x v="71"/>
    <s v="Serre Persano Solar Power Plant"/>
    <s v="WRI1026439"/>
    <n v="6.5"/>
    <n v="40.575800000000001"/>
    <n v="15.1189"/>
    <x v="7"/>
    <m/>
    <m/>
    <m/>
    <x v="0"/>
    <s v="OPDE Photovoltaics"/>
    <s v="Enel Green Power"/>
    <s v="https://www.enelgreenpower.com/en/country-italy.html"/>
    <s v="Industry About"/>
    <m/>
    <m/>
    <m/>
    <m/>
    <m/>
    <n v="335.94151857086501"/>
  </r>
  <r>
    <x v="71"/>
    <x v="71"/>
    <s v="Su Scioffu"/>
    <s v="WRI1021681"/>
    <n v="20"/>
    <n v="39.4129"/>
    <n v="8.968"/>
    <x v="7"/>
    <m/>
    <m/>
    <m/>
    <x v="0"/>
    <s v="Enel Green Power SpA"/>
    <s v="ENTSOE"/>
    <s v="https://transparency.entsoe.eu/generation/r2/installedCapacityPerProductionUnit/show"/>
    <s v="Industry About"/>
    <m/>
    <m/>
    <m/>
    <m/>
    <m/>
    <n v="1033.66621098727"/>
  </r>
  <r>
    <x v="71"/>
    <x v="71"/>
    <s v="TAIO"/>
    <s v="WRI1002960"/>
    <n v="161"/>
    <n v="46.334600000000002"/>
    <n v="11.064299999999999"/>
    <x v="0"/>
    <m/>
    <m/>
    <m/>
    <x v="0"/>
    <m/>
    <s v="TERNA"/>
    <s v="http://www.terna.it/en-gb/sistemaelettrico/transparencyreport/generation/installedgenerationcapacity.aspx"/>
    <s v="CARMA"/>
    <m/>
    <m/>
    <m/>
    <n v="377.9"/>
    <m/>
    <n v="724.82707196107594"/>
  </r>
  <r>
    <x v="71"/>
    <x v="71"/>
    <s v="TALORO1"/>
    <s v="WRI1002961"/>
    <n v="240"/>
    <n v="40.127200000000002"/>
    <n v="9.1402000000000001"/>
    <x v="0"/>
    <m/>
    <m/>
    <m/>
    <x v="0"/>
    <m/>
    <s v="TERNA"/>
    <s v="http://www.terna.it/en-gb/sistemaelettrico/transparencyreport/generation/installedgenerationcapacity.aspx"/>
    <s v="WRI"/>
    <m/>
    <m/>
    <m/>
    <n v="239"/>
    <m/>
    <n v="1080.48756068731"/>
  </r>
  <r>
    <x v="71"/>
    <x v="71"/>
    <s v="TAVAZZANO"/>
    <s v="WRI1002962"/>
    <n v="1520"/>
    <n v="45.332500000000003"/>
    <n v="9.4364000000000008"/>
    <x v="1"/>
    <m/>
    <m/>
    <m/>
    <x v="90"/>
    <s v="E. On"/>
    <s v="E.ON"/>
    <s v="https://web.archive.org/web/20150128221727/http://www.eon-italia.com/en/business/generation/power-plants/tavazzano-and-montanaso.html"/>
    <s v="GEODB"/>
    <m/>
    <m/>
    <m/>
    <n v="2365.5"/>
    <m/>
    <n v="3690.0658920707801"/>
  </r>
  <r>
    <x v="71"/>
    <x v="71"/>
    <s v="TERMINI IMERESE C.LE"/>
    <s v="WRI1002964"/>
    <n v="1235"/>
    <n v="37.968400000000003"/>
    <n v="13.751200000000001"/>
    <x v="1"/>
    <m/>
    <m/>
    <m/>
    <x v="0"/>
    <m/>
    <s v="Viver Energia"/>
    <s v="http://www.viverenergia.altervista.org/joomla/impianti-in-italia/29-centrale-termoelettrica-di-termini-imerese"/>
    <s v="WRI"/>
    <m/>
    <m/>
    <m/>
    <n v="3410.7"/>
    <m/>
    <n v="2998.1785373075099"/>
  </r>
  <r>
    <x v="71"/>
    <x v="71"/>
    <s v="TERNI"/>
    <s v="WRI1021298"/>
    <n v="95"/>
    <n v="42.554000000000002"/>
    <n v="12.617599999999999"/>
    <x v="1"/>
    <m/>
    <m/>
    <m/>
    <x v="0"/>
    <m/>
    <s v="ENTSOE"/>
    <s v="https://transparency.entsoe.eu/generation/r2/installedCapacityPerProductionUnit/show"/>
    <s v="GEODB"/>
    <m/>
    <m/>
    <m/>
    <m/>
    <m/>
    <n v="230.62911825442399"/>
  </r>
  <r>
    <x v="71"/>
    <x v="71"/>
    <s v="TIMPAGRANDE"/>
    <s v="WRI1002965"/>
    <n v="395"/>
    <n v="39.175600000000003"/>
    <n v="16.780799999999999"/>
    <x v="0"/>
    <m/>
    <m/>
    <m/>
    <x v="0"/>
    <m/>
    <s v="TERNA"/>
    <s v="http://www.terna.it/en-gb/sistemaelettrico/transparencyreport/generation/installedgenerationcapacity.aspx"/>
    <s v="WRI"/>
    <m/>
    <m/>
    <m/>
    <n v="590.91"/>
    <m/>
    <n v="1778.3024436312101"/>
  </r>
  <r>
    <x v="71"/>
    <x v="71"/>
    <s v="TOR DI VALLE"/>
    <s v="WRI1002966"/>
    <n v="223"/>
    <n v="41.811700000000002"/>
    <n v="12.422800000000001"/>
    <x v="1"/>
    <m/>
    <m/>
    <m/>
    <x v="0"/>
    <s v="GDF Suez"/>
    <s v="TERNA"/>
    <s v="http://www.terna.it/en-gb/sistemaelettrico/transparencyreport/generation/installedgenerationcapacity.aspx"/>
    <s v="CARMA"/>
    <m/>
    <m/>
    <m/>
    <n v="0"/>
    <m/>
    <n v="541.37150916564701"/>
  </r>
  <r>
    <x v="71"/>
    <x v="71"/>
    <s v="TORBOLE"/>
    <s v="WRI1002967"/>
    <n v="110"/>
    <n v="45.869500000000002"/>
    <n v="10.8756"/>
    <x v="0"/>
    <m/>
    <m/>
    <m/>
    <x v="0"/>
    <m/>
    <s v="TERNA"/>
    <s v="http://www.terna.it/en-gb/sistemaelettrico/transparencyreport/generation/installedgenerationcapacity.aspx"/>
    <s v="CARMA"/>
    <m/>
    <m/>
    <m/>
    <n v="248.79"/>
    <m/>
    <n v="495.22346531502097"/>
  </r>
  <r>
    <x v="71"/>
    <x v="71"/>
    <s v="TORREVALDALIGA South"/>
    <s v="WRI1002970"/>
    <n v="1488"/>
    <n v="42.124099999999999"/>
    <n v="11.7624"/>
    <x v="1"/>
    <m/>
    <m/>
    <m/>
    <x v="0"/>
    <s v="Tirreno"/>
    <s v="Tirreno Power"/>
    <s v="http://www.tirrenopower.com/en/impianti-elettrici/torrevaldaliga-sud/"/>
    <s v="GEODB"/>
    <m/>
    <m/>
    <m/>
    <n v="798.34"/>
    <m/>
    <n v="3612.38029434297"/>
  </r>
  <r>
    <x v="71"/>
    <x v="71"/>
    <s v="TORRITE"/>
    <s v="WRI1021328"/>
    <n v="67"/>
    <n v="44.126399999999997"/>
    <n v="10.3934"/>
    <x v="0"/>
    <m/>
    <m/>
    <m/>
    <x v="0"/>
    <m/>
    <s v="ENTSOE"/>
    <s v="https://transparency.entsoe.eu/generation/r2/installedCapacityPerProductionUnit/show"/>
    <s v="WRI"/>
    <m/>
    <m/>
    <m/>
    <m/>
    <m/>
    <n v="301.63611069187601"/>
  </r>
  <r>
    <x v="71"/>
    <x v="71"/>
    <s v="TORVISCOSA"/>
    <s v="WRI1002971"/>
    <n v="785"/>
    <n v="45.817"/>
    <n v="13.289099999999999"/>
    <x v="1"/>
    <m/>
    <m/>
    <m/>
    <x v="18"/>
    <s v="Edison"/>
    <s v="Edison"/>
    <s v="http://www.centraletorviscosa.it/go.asp?Id=4"/>
    <s v="GEODB"/>
    <m/>
    <m/>
    <m/>
    <n v="2027"/>
    <m/>
    <n v="1905.7248192602401"/>
  </r>
  <r>
    <x v="71"/>
    <x v="71"/>
    <s v="TRAPANI C.LE"/>
    <s v="WRI1002972"/>
    <n v="213.4"/>
    <n v="38.015799999999999"/>
    <n v="12.5108"/>
    <x v="1"/>
    <m/>
    <m/>
    <m/>
    <x v="0"/>
    <s v="E On"/>
    <s v="E.ON"/>
    <s v="https://web.archive.org/web/20140409020226/http://www.eon-italia.com/en/business/generation/power-plants/trapani.html"/>
    <s v="CARMA"/>
    <m/>
    <m/>
    <m/>
    <n v="100"/>
    <m/>
    <n v="518.06582984730596"/>
  </r>
  <r>
    <x v="71"/>
    <x v="71"/>
    <s v="TRAVALE 3"/>
    <s v="WRI1021668"/>
    <n v="20"/>
    <n v="43.170699999999997"/>
    <n v="11.0383"/>
    <x v="11"/>
    <m/>
    <m/>
    <m/>
    <x v="27"/>
    <m/>
    <s v="ENTSOE"/>
    <s v="https://transparency.entsoe.eu/generation/r2/installedCapacityPerProductionUnit/show"/>
    <s v="WRI"/>
    <m/>
    <m/>
    <m/>
    <m/>
    <m/>
    <n v="138.06301050175"/>
  </r>
  <r>
    <x v="71"/>
    <x v="71"/>
    <s v="TRAVALE 4"/>
    <s v="WRI1021454"/>
    <n v="39"/>
    <n v="43.1708"/>
    <n v="11.039"/>
    <x v="11"/>
    <m/>
    <m/>
    <m/>
    <x v="31"/>
    <m/>
    <s v="ENTSOE"/>
    <s v="https://transparency.entsoe.eu/generation/r2/installedCapacityPerProductionUnit/show"/>
    <s v="WRI"/>
    <m/>
    <m/>
    <m/>
    <m/>
    <m/>
    <n v="269.22287047841297"/>
  </r>
  <r>
    <x v="71"/>
    <x v="71"/>
    <s v="TURBIGO"/>
    <s v="WRI1002973"/>
    <n v="1569"/>
    <n v="45.520099999999999"/>
    <n v="8.7422000000000004"/>
    <x v="3"/>
    <m/>
    <m/>
    <m/>
    <x v="0"/>
    <s v="Edipower"/>
    <s v="Edipower"/>
    <s v="https://web.archive.org/web/20110909235851/http://www.edipower.org/centrali/turbigo.asp"/>
    <s v="GEODB"/>
    <m/>
    <m/>
    <m/>
    <n v="1617.1"/>
    <m/>
    <n v="2516.9897040334299"/>
  </r>
  <r>
    <x v="71"/>
    <x v="71"/>
    <s v="Torrevaldaliga Nord"/>
    <s v="WRI1002969"/>
    <n v="1845"/>
    <n v="42.126899999999999"/>
    <n v="11.7583"/>
    <x v="6"/>
    <m/>
    <m/>
    <m/>
    <x v="0"/>
    <s v="ENEL"/>
    <s v="Association of Carbon Italy"/>
    <s v="http://www.assocarboni.it/index.php/en/the-coal/coal-plants-in-italy"/>
    <s v="GEODB"/>
    <m/>
    <m/>
    <m/>
    <n v="11980"/>
    <m/>
    <n v="10116.2969946965"/>
  </r>
  <r>
    <x v="71"/>
    <x v="71"/>
    <s v="Tortona Pantaleona Solar Power Plant"/>
    <s v="WRI1026440"/>
    <n v="7"/>
    <n v="44.879399999999997"/>
    <n v="8.7888999999999999"/>
    <x v="7"/>
    <m/>
    <m/>
    <m/>
    <x v="0"/>
    <s v="9REN"/>
    <s v="OPDE"/>
    <s v="http://www.opde.net/en/projects/"/>
    <s v="Industry About"/>
    <m/>
    <m/>
    <m/>
    <m/>
    <m/>
    <n v="361.78317384554703"/>
  </r>
  <r>
    <x v="71"/>
    <x v="71"/>
    <s v="Tortona Ponzana Solar Power Plant"/>
    <s v="WRI1026441"/>
    <n v="6.2"/>
    <n v="44.839100000000002"/>
    <n v="8.7775999999999996"/>
    <x v="7"/>
    <m/>
    <m/>
    <m/>
    <x v="0"/>
    <s v="Enel Green Power SpA"/>
    <s v="OPDE"/>
    <s v="http://www.opde.net/en/projects/"/>
    <s v="Industry About"/>
    <m/>
    <m/>
    <m/>
    <m/>
    <m/>
    <n v="320.43652540605598"/>
  </r>
  <r>
    <x v="71"/>
    <x v="71"/>
    <s v="Troia T1 Solar Power Plant"/>
    <s v="WRI1026442"/>
    <n v="1"/>
    <n v="41.361199999999997"/>
    <n v="15.363200000000001"/>
    <x v="7"/>
    <m/>
    <m/>
    <m/>
    <x v="0"/>
    <s v="Gestamp Asetym Solar"/>
    <s v="Solaer"/>
    <s v="https://www.google.com/maps/d/embed?mid=1bXiXRcLRnBCUfpkHM2J5EVryhG4&amp;ll=31.06035315253383%2C35.02284616406246&amp;z=8"/>
    <s v="Industry About"/>
    <m/>
    <m/>
    <m/>
    <m/>
    <m/>
    <n v="51.683310549363902"/>
  </r>
  <r>
    <x v="71"/>
    <x v="71"/>
    <s v="Troia T10 Solar Power Plant"/>
    <s v="WRI1026443"/>
    <n v="1"/>
    <n v="41.360599999999998"/>
    <n v="15.383900000000001"/>
    <x v="7"/>
    <m/>
    <m/>
    <m/>
    <x v="0"/>
    <s v="Solaer"/>
    <s v="Solaer"/>
    <s v="https://www.google.com/maps/d/embed?mid=1bXiXRcLRnBCUfpkHM2J5EVryhG4&amp;ll=31.06035315253383%2C35.02284616406246&amp;z=8"/>
    <s v="Industry About"/>
    <m/>
    <m/>
    <m/>
    <m/>
    <m/>
    <n v="51.683310549363902"/>
  </r>
  <r>
    <x v="71"/>
    <x v="71"/>
    <s v="Troia T3 Solar Power Plant"/>
    <s v="WRI1026444"/>
    <n v="1"/>
    <n v="41.360900000000001"/>
    <n v="15.350899999999999"/>
    <x v="7"/>
    <m/>
    <m/>
    <m/>
    <x v="0"/>
    <s v="Solaer"/>
    <s v="Solaer"/>
    <s v="https://www.google.com/maps/d/embed?mid=1bXiXRcLRnBCUfpkHM2J5EVryhG4&amp;ll=31.06035315253383%2C35.02284616406246&amp;z=8"/>
    <s v="Industry About"/>
    <m/>
    <m/>
    <m/>
    <m/>
    <m/>
    <n v="51.683310549363902"/>
  </r>
  <r>
    <x v="71"/>
    <x v="71"/>
    <s v="Troia T7 Solar Power Plant"/>
    <s v="WRI1026445"/>
    <n v="1"/>
    <n v="41.364400000000003"/>
    <n v="15.341900000000001"/>
    <x v="7"/>
    <m/>
    <m/>
    <m/>
    <x v="0"/>
    <s v="Solaer"/>
    <s v="Solaer"/>
    <s v="https://www.google.com/maps/d/embed?mid=1bXiXRcLRnBCUfpkHM2J5EVryhG4&amp;ll=31.06035315253383%2C35.02284616406246&amp;z=8"/>
    <s v="Industry About"/>
    <m/>
    <m/>
    <m/>
    <m/>
    <m/>
    <n v="51.683310549363902"/>
  </r>
  <r>
    <x v="71"/>
    <x v="71"/>
    <s v="Troia T8 Solar Power Plant"/>
    <s v="WRI1026446"/>
    <n v="1"/>
    <n v="41.359499999999997"/>
    <n v="15.371"/>
    <x v="7"/>
    <m/>
    <m/>
    <m/>
    <x v="0"/>
    <s v="Solaer"/>
    <s v="Solaer"/>
    <s v="https://www.google.com/maps/d/embed?mid=1bXiXRcLRnBCUfpkHM2J5EVryhG4&amp;ll=31.06035315253383%2C35.02284616406246&amp;z=8"/>
    <s v="Industry About"/>
    <m/>
    <m/>
    <m/>
    <m/>
    <m/>
    <n v="51.683310549363902"/>
  </r>
  <r>
    <x v="71"/>
    <x v="71"/>
    <s v="Troia T9 Solar Power Plant"/>
    <s v="WRI1026447"/>
    <n v="1"/>
    <n v="41.359400000000001"/>
    <n v="15.380800000000001"/>
    <x v="7"/>
    <m/>
    <m/>
    <m/>
    <x v="0"/>
    <s v="Solaer"/>
    <s v="Solaer"/>
    <s v="https://www.google.com/maps/d/embed?mid=1bXiXRcLRnBCUfpkHM2J5EVryhG4&amp;ll=31.06035315253383%2C35.02284616406246&amp;z=8"/>
    <s v="Industry About"/>
    <m/>
    <m/>
    <m/>
    <m/>
    <m/>
    <n v="51.683310549363902"/>
  </r>
  <r>
    <x v="71"/>
    <x v="71"/>
    <s v="Tuttosole Solar Power Plant"/>
    <s v="WRI1026448"/>
    <n v="1.5"/>
    <n v="43.671999999999997"/>
    <n v="10.7363"/>
    <x v="7"/>
    <m/>
    <m/>
    <m/>
    <x v="0"/>
    <s v="Opde Photovoltaics"/>
    <s v="Carpe Vigo"/>
    <s v="http://www.carpevigo.de/de/projekte-in-italien/menue-id-230.html"/>
    <s v="Industry About"/>
    <m/>
    <m/>
    <m/>
    <m/>
    <m/>
    <n v="77.524965824045907"/>
  </r>
  <r>
    <x v="71"/>
    <x v="71"/>
    <s v="Uta Solar Power Plant"/>
    <s v="WRI1026449"/>
    <n v="5.8"/>
    <n v="39.284799999999997"/>
    <n v="8.9015000000000004"/>
    <x v="7"/>
    <m/>
    <m/>
    <m/>
    <x v="0"/>
    <s v="9REN"/>
    <s v="Solaria Energia"/>
    <s v="http://www.solariaenergia.com"/>
    <s v="Industry About"/>
    <m/>
    <m/>
    <m/>
    <m/>
    <m/>
    <n v="299.76320118631099"/>
  </r>
  <r>
    <x v="71"/>
    <x v="71"/>
    <s v="VADO Ligure"/>
    <s v="WRI1002976"/>
    <n v="1353"/>
    <n v="44.275500000000001"/>
    <n v="8.4305000000000003"/>
    <x v="1"/>
    <m/>
    <m/>
    <m/>
    <x v="17"/>
    <s v="Tirreno Power"/>
    <s v="Tirreno Power"/>
    <s v="http://www.tirrenopower.com/en/impianti-elettrici/vado-ligure/"/>
    <s v="GEODB"/>
    <m/>
    <m/>
    <m/>
    <n v="1239.5"/>
    <m/>
    <n v="3284.6441789287901"/>
  </r>
  <r>
    <x v="71"/>
    <x v="71"/>
    <s v="VALLE SECOLO"/>
    <s v="WRI1002978"/>
    <n v="114"/>
    <n v="42.236199999999997"/>
    <n v="10.8674"/>
    <x v="11"/>
    <m/>
    <m/>
    <m/>
    <x v="21"/>
    <m/>
    <s v="TERNA"/>
    <s v="http://www.terna.it/en-gb/sistemaelettrico/transparencyreport/generation/installedgenerationcapacity.aspx"/>
    <s v="WRI"/>
    <m/>
    <m/>
    <m/>
    <n v="811"/>
    <m/>
    <n v="786.95915985997601"/>
  </r>
  <r>
    <x v="71"/>
    <x v="71"/>
    <s v="VALPELLINE"/>
    <s v="WRI1002979"/>
    <n v="130"/>
    <n v="45.8249"/>
    <n v="7.3254999999999999"/>
    <x v="0"/>
    <m/>
    <m/>
    <m/>
    <x v="0"/>
    <m/>
    <s v="TERNA"/>
    <s v="http://www.terna.it/en-gb/sistemaelettrico/transparencyreport/generation/installedgenerationcapacity.aspx"/>
    <s v="CARMA"/>
    <m/>
    <m/>
    <m/>
    <n v="390"/>
    <m/>
    <n v="585.26409537229699"/>
  </r>
  <r>
    <x v="71"/>
    <x v="71"/>
    <s v="VENAUS"/>
    <s v="WRI1002980"/>
    <n v="230"/>
    <n v="45.162300000000002"/>
    <n v="7.0084999999999997"/>
    <x v="0"/>
    <m/>
    <m/>
    <m/>
    <x v="0"/>
    <m/>
    <s v="TERNA"/>
    <s v="http://www.terna.it/en-gb/sistemaelettrico/transparencyreport/generation/installedgenerationcapacity.aspx"/>
    <s v="WRI"/>
    <m/>
    <m/>
    <m/>
    <n v="345"/>
    <m/>
    <n v="1035.46724565868"/>
  </r>
  <r>
    <x v="71"/>
    <x v="71"/>
    <s v="VENINA"/>
    <s v="WRI1002981"/>
    <n v="327.10000000000002"/>
    <n v="46.159599999999998"/>
    <n v="9.9350000000000005"/>
    <x v="0"/>
    <m/>
    <m/>
    <m/>
    <x v="0"/>
    <m/>
    <s v="TERNA"/>
    <s v="http://www.terna.it/en-gb/sistemaelettrico/transparencyreport/generation/installedgenerationcapacity.aspx"/>
    <s v="CARMA"/>
    <m/>
    <m/>
    <m/>
    <n v="542"/>
    <m/>
    <n v="1472.6145045867499"/>
  </r>
  <r>
    <x v="71"/>
    <x v="71"/>
    <s v="VERZUOLO"/>
    <s v="WRI1002982"/>
    <n v="140"/>
    <n v="44.594700000000003"/>
    <n v="7.4858000000000002"/>
    <x v="1"/>
    <m/>
    <m/>
    <m/>
    <x v="0"/>
    <m/>
    <s v="TERNA"/>
    <s v="http://www.terna.it/en-gb/sistemaelettrico/transparencyreport/generation/installedgenerationcapacity.aspx"/>
    <s v="GEODB"/>
    <m/>
    <m/>
    <m/>
    <n v="21"/>
    <m/>
    <n v="339.87449005915101"/>
  </r>
  <r>
    <x v="71"/>
    <x v="71"/>
    <s v="VILLA S.MARIA"/>
    <s v="WRI1021344"/>
    <n v="60"/>
    <n v="42.0154"/>
    <n v="14.3535"/>
    <x v="0"/>
    <m/>
    <m/>
    <m/>
    <x v="0"/>
    <m/>
    <s v="ENTSOE"/>
    <s v="https://transparency.entsoe.eu/generation/r2/installedCapacityPerProductionUnit/show"/>
    <s v="WRI"/>
    <m/>
    <m/>
    <m/>
    <m/>
    <m/>
    <n v="270.12189017182902"/>
  </r>
  <r>
    <x v="71"/>
    <x v="71"/>
    <s v="VOGHERA"/>
    <s v="WRI1002983"/>
    <n v="380.5"/>
    <n v="45.029600000000002"/>
    <n v="8.9723000000000006"/>
    <x v="1"/>
    <m/>
    <m/>
    <m/>
    <x v="0"/>
    <m/>
    <s v="Tractabel"/>
    <s v="http://www.tractebel-engie.com/references/combined-cycle-power-plant-voghera-pavia-2/"/>
    <s v="GEODB"/>
    <m/>
    <m/>
    <m/>
    <n v="1649"/>
    <m/>
    <n v="923.73031048219298"/>
  </r>
  <r>
    <x v="71"/>
    <x v="71"/>
    <s v="Vaglio Solar Power Plant"/>
    <s v="WRI1026450"/>
    <n v="2"/>
    <n v="40.655799999999999"/>
    <n v="15.9664"/>
    <x v="7"/>
    <m/>
    <m/>
    <m/>
    <x v="0"/>
    <s v="Carpevigo AG"/>
    <s v="Martifer Solar"/>
    <s v="http://www.martifersolar.com/powering.php"/>
    <s v="Industry About"/>
    <m/>
    <m/>
    <m/>
    <m/>
    <m/>
    <n v="103.36662109872699"/>
  </r>
  <r>
    <x v="71"/>
    <x v="71"/>
    <s v="Villa Castelli Solar Power Plant"/>
    <s v="WRI1026451"/>
    <n v="1"/>
    <n v="40.569899999999997"/>
    <n v="17.494399999999999"/>
    <x v="7"/>
    <m/>
    <m/>
    <m/>
    <x v="0"/>
    <s v="Solaer"/>
    <s v="X-elio"/>
    <s v="http://www.x-elio.com/en/business/innovating-projects"/>
    <s v="Industry About"/>
    <m/>
    <m/>
    <m/>
    <m/>
    <m/>
    <n v="51.683310549363902"/>
  </r>
  <r>
    <x v="71"/>
    <x v="71"/>
    <s v="Viniamari Solar Power Plant"/>
    <s v="WRI1026452"/>
    <n v="1"/>
    <n v="40.021599999999999"/>
    <n v="18.3126"/>
    <x v="7"/>
    <m/>
    <m/>
    <m/>
    <x v="0"/>
    <s v="Gestamp Asetym Solar"/>
    <s v="Solaer"/>
    <s v="https://www.google.com/maps/d/embed?mid=1bXiXRcLRnBCUfpkHM2J5EVryhG4&amp;ll=31.06035315253383%2C35.02284616406246&amp;z=8"/>
    <s v="Industry About"/>
    <m/>
    <m/>
    <m/>
    <m/>
    <m/>
    <n v="51.683310549363902"/>
  </r>
  <r>
    <x v="72"/>
    <x v="72"/>
    <s v="Bogue"/>
    <s v="WRI1023919"/>
    <n v="120"/>
    <n v="18.452400000000001"/>
    <n v="-77.918300000000002"/>
    <x v="1"/>
    <m/>
    <m/>
    <m/>
    <x v="0"/>
    <s v="Jamaica Public Service Company"/>
    <s v="Jamaica Public Service Company"/>
    <s v="https://www.jpsco.com/about-jps/how-we-serve-you/"/>
    <s v="WRI"/>
    <m/>
    <m/>
    <m/>
    <m/>
    <m/>
    <n v="0"/>
  </r>
  <r>
    <x v="72"/>
    <x v="72"/>
    <s v="Hunts Bay"/>
    <s v="WRI1023918"/>
    <n v="122.5"/>
    <n v="17.975000000000001"/>
    <n v="-76.817599999999999"/>
    <x v="3"/>
    <m/>
    <m/>
    <m/>
    <x v="91"/>
    <s v="Jamaica Public Service Company"/>
    <s v="Jamaica Public Service Company"/>
    <s v="https://www.jpsco.com/about-jps/how-we-serve-you/"/>
    <s v="WRI"/>
    <m/>
    <m/>
    <m/>
    <m/>
    <m/>
    <n v="760.97245409014999"/>
  </r>
  <r>
    <x v="72"/>
    <x v="72"/>
    <s v="Lower White River"/>
    <s v="WRI1023925"/>
    <n v="4.8"/>
    <n v="18.412199999999999"/>
    <n v="-77.069599999999994"/>
    <x v="0"/>
    <m/>
    <m/>
    <m/>
    <x v="15"/>
    <s v="Jamaica Public Service Company"/>
    <s v="Jamaica Public Service Company"/>
    <s v="https://www.jpsco.com/about-jps/how-we-serve-you/"/>
    <s v="WRI"/>
    <m/>
    <m/>
    <m/>
    <m/>
    <m/>
    <n v="44.108108108108098"/>
  </r>
  <r>
    <x v="72"/>
    <x v="72"/>
    <s v="Maggotty Hydro"/>
    <s v="WRI1023924"/>
    <n v="6.4"/>
    <n v="18.159800000000001"/>
    <n v="-77.760900000000007"/>
    <x v="0"/>
    <m/>
    <m/>
    <m/>
    <x v="97"/>
    <s v="Jamaica Public Service Company"/>
    <s v="Jamaica Public Service Company"/>
    <s v="https://www.jpsco.com/about-jps/how-we-serve-you/"/>
    <s v="WRI"/>
    <m/>
    <m/>
    <m/>
    <m/>
    <m/>
    <n v="58.8108108108108"/>
  </r>
  <r>
    <x v="72"/>
    <x v="72"/>
    <s v="Manchester"/>
    <s v="WRI1023922"/>
    <n v="38.700000000000003"/>
    <n v="17.9193"/>
    <n v="-77.534300000000002"/>
    <x v="4"/>
    <m/>
    <m/>
    <m/>
    <x v="0"/>
    <s v="Wigton Wind Farm Ltd."/>
    <s v="Jamaica Public Service Company"/>
    <s v="https://www.jpsco.com/about-jps/how-we-serve-you/"/>
    <s v="WRI"/>
    <m/>
    <m/>
    <m/>
    <m/>
    <m/>
    <n v="119"/>
  </r>
  <r>
    <x v="72"/>
    <x v="72"/>
    <s v="Old Harbour"/>
    <s v="WRI1023917"/>
    <n v="347.5"/>
    <n v="17.900600000000001"/>
    <n v="-77.107100000000003"/>
    <x v="3"/>
    <m/>
    <m/>
    <m/>
    <x v="0"/>
    <s v="Jamaica Public Service Company"/>
    <s v="Jamaica Public Service Company"/>
    <s v="https://www.jpsco.com/about-jps/how-we-serve-you/"/>
    <s v="WRI"/>
    <m/>
    <m/>
    <m/>
    <m/>
    <m/>
    <n v="2158.67696160267"/>
  </r>
  <r>
    <x v="72"/>
    <x v="72"/>
    <s v="Rockfort"/>
    <s v="WRI1023921"/>
    <n v="64"/>
    <n v="17.970099999999999"/>
    <n v="-76.751900000000006"/>
    <x v="3"/>
    <m/>
    <m/>
    <m/>
    <x v="45"/>
    <s v="Jamaica Private Power Company"/>
    <s v="Jamaica Public Service Company"/>
    <s v="https://www.jpsco.com/about-jps/how-we-serve-you/"/>
    <s v="WRI"/>
    <m/>
    <m/>
    <m/>
    <m/>
    <m/>
    <n v="397.569282136894"/>
  </r>
  <r>
    <x v="72"/>
    <x v="72"/>
    <s v="Upper White River"/>
    <s v="WRI1023927"/>
    <n v="3.6"/>
    <n v="18.3751"/>
    <n v="-77.051400000000001"/>
    <x v="0"/>
    <m/>
    <m/>
    <m/>
    <x v="118"/>
    <s v="Jamaica Public Service Company"/>
    <s v="Jamaica Public Service Company"/>
    <s v="https://www.jpsco.com/about-jps/how-we-serve-you/"/>
    <s v="WRI"/>
    <m/>
    <m/>
    <m/>
    <m/>
    <m/>
    <n v="33.081081081081003"/>
  </r>
  <r>
    <x v="72"/>
    <x v="72"/>
    <s v="West Kingston"/>
    <s v="WRI1023920"/>
    <n v="65"/>
    <n v="17.973099999999999"/>
    <n v="-76.805700000000002"/>
    <x v="3"/>
    <m/>
    <m/>
    <m/>
    <x v="12"/>
    <s v="Jamaica Energy Partners"/>
    <s v="Jamaica Energy Partners"/>
    <s v="http://www.jamenergy.com/index.php/projects/kingston"/>
    <s v="WRI"/>
    <m/>
    <m/>
    <m/>
    <m/>
    <m/>
    <n v="403.78130217028303"/>
  </r>
  <r>
    <x v="73"/>
    <x v="73"/>
    <s v="Aioi"/>
    <s v="WRI1000657"/>
    <n v="1125"/>
    <n v="34.7742"/>
    <n v="134.45679999999999"/>
    <x v="3"/>
    <m/>
    <m/>
    <m/>
    <x v="0"/>
    <s v="Kansai"/>
    <s v="Japanese Electric Power Information Center"/>
    <s v="https://www.jepic.or.jp/en/"/>
    <s v="GEODB"/>
    <m/>
    <m/>
    <m/>
    <m/>
    <m/>
    <n v="2871.30207671163"/>
  </r>
  <r>
    <x v="73"/>
    <x v="73"/>
    <s v="Akita"/>
    <s v="WRI1000619"/>
    <n v="1300"/>
    <n v="39.783900000000003"/>
    <n v="140.0487"/>
    <x v="3"/>
    <m/>
    <m/>
    <m/>
    <x v="0"/>
    <s v="Tohoku"/>
    <s v="Japanese Electric Power Information Center"/>
    <s v="https://www.jepic.or.jp/en/"/>
    <s v="GEODB"/>
    <m/>
    <m/>
    <m/>
    <m/>
    <m/>
    <n v="3317.9490664223299"/>
  </r>
  <r>
    <x v="73"/>
    <x v="73"/>
    <s v="Ako"/>
    <s v="WRI1000656"/>
    <n v="1200"/>
    <n v="34.741300000000003"/>
    <n v="134.37860000000001"/>
    <x v="3"/>
    <m/>
    <m/>
    <m/>
    <x v="0"/>
    <s v="Kansai"/>
    <s v="Japanese Electric Power Information Center"/>
    <s v="https://www.jepic.or.jp/en/"/>
    <s v="GEODB"/>
    <m/>
    <m/>
    <m/>
    <m/>
    <m/>
    <n v="3062.7222151590699"/>
  </r>
  <r>
    <x v="73"/>
    <x v="73"/>
    <s v="Anan"/>
    <s v="WRI1000663"/>
    <n v="1245"/>
    <n v="33.878700000000002"/>
    <n v="134.6534"/>
    <x v="3"/>
    <m/>
    <m/>
    <m/>
    <x v="0"/>
    <s v="Shikoku"/>
    <s v="Japanese Electric Power Information Center"/>
    <s v="https://www.jepic.or.jp/en/"/>
    <s v="GEODB"/>
    <m/>
    <m/>
    <m/>
    <m/>
    <m/>
    <n v="3177.5742982275301"/>
  </r>
  <r>
    <x v="73"/>
    <x v="73"/>
    <s v="Anegasaki"/>
    <s v="WRI1000625"/>
    <n v="3600"/>
    <n v="35.484499999999997"/>
    <n v="140.0172"/>
    <x v="3"/>
    <m/>
    <m/>
    <m/>
    <x v="0"/>
    <s v="Tokyo"/>
    <s v="Japanese Electric Power Information Center"/>
    <s v="https://www.jepic.or.jp/en/"/>
    <s v="GEODB"/>
    <m/>
    <m/>
    <m/>
    <m/>
    <m/>
    <n v="9188.1666454772203"/>
  </r>
  <r>
    <x v="73"/>
    <x v="73"/>
    <s v="Aoi Solar Power Plant"/>
    <s v="WRI1026465"/>
    <n v="2"/>
    <n v="35.031199999999998"/>
    <n v="138.36269999999999"/>
    <x v="7"/>
    <m/>
    <m/>
    <m/>
    <x v="0"/>
    <s v="Softbank Shizuoka Aoi Solar Park"/>
    <s v="SoftBank"/>
    <s v="http://www.softbank.jp/en/corp/csr/future/instance_04/contents_05/"/>
    <s v="Industry About"/>
    <m/>
    <m/>
    <m/>
    <m/>
    <m/>
    <n v="24.647724415388399"/>
  </r>
  <r>
    <x v="73"/>
    <x v="73"/>
    <s v="Aoyama Kogen"/>
    <s v="WRI1020222"/>
    <n v="15"/>
    <n v="34.711399999999998"/>
    <n v="136.29249999999999"/>
    <x v="4"/>
    <m/>
    <m/>
    <m/>
    <x v="27"/>
    <s v="CHUBU ELECTRIC POWER CO INC"/>
    <s v="NKK"/>
    <s v="http://www.jfe-holdings.co.jp/en/release/nkk/41-08/art04.html"/>
    <s v="WRI"/>
    <m/>
    <m/>
    <m/>
    <m/>
    <m/>
    <n v="503.8"/>
  </r>
  <r>
    <x v="73"/>
    <x v="73"/>
    <s v="Ashikita Solar Power Plant"/>
    <s v="WRI1026466"/>
    <n v="21.5"/>
    <n v="32.209299999999999"/>
    <n v="130.477"/>
    <x v="7"/>
    <m/>
    <m/>
    <m/>
    <x v="0"/>
    <s v="OCE Ashikita Mega Solar Corporation"/>
    <s v="Obyashi"/>
    <s v="http://www.obayashi.co.jp"/>
    <s v="Industry About"/>
    <m/>
    <m/>
    <m/>
    <m/>
    <m/>
    <n v="264.963037465426"/>
  </r>
  <r>
    <x v="73"/>
    <x v="73"/>
    <s v="Atsumi"/>
    <s v="WRI1000640"/>
    <n v="1900"/>
    <n v="34.653599999999997"/>
    <n v="137.06649999999999"/>
    <x v="3"/>
    <m/>
    <m/>
    <m/>
    <x v="0"/>
    <s v="Chubu"/>
    <s v="Japanese Electric Power Information Center"/>
    <s v="https://www.jepic.or.jp/en/"/>
    <s v="GEODB"/>
    <m/>
    <m/>
    <m/>
    <m/>
    <m/>
    <n v="4849.3101740018601"/>
  </r>
  <r>
    <x v="73"/>
    <x v="73"/>
    <s v="Awaji Kifune Solar Power Plant"/>
    <s v="WRI1026467"/>
    <n v="34.700000000000003"/>
    <n v="34.587000000000003"/>
    <n v="134.97540000000001"/>
    <x v="7"/>
    <m/>
    <m/>
    <m/>
    <x v="0"/>
    <s v="Awaji Kifune Solar Power Plant Corporation"/>
    <s v="Solar Asset Management"/>
    <s v="http://www.solarassetmanagement.asia/top-25-largest-projects"/>
    <s v="Industry About"/>
    <m/>
    <m/>
    <m/>
    <m/>
    <m/>
    <n v="427.63801860698999"/>
  </r>
  <r>
    <x v="73"/>
    <x v="73"/>
    <s v="Azumi"/>
    <s v="WRI1000699"/>
    <n v="623"/>
    <n v="36.1325"/>
    <n v="137.7182"/>
    <x v="0"/>
    <m/>
    <m/>
    <m/>
    <x v="0"/>
    <s v="Tokyo"/>
    <s v="Japanese Electric Power Information Center"/>
    <s v="https://www.jepic.or.jp/en/"/>
    <s v="GEODB"/>
    <m/>
    <m/>
    <m/>
    <m/>
    <m/>
    <n v="1974.0102044535099"/>
  </r>
  <r>
    <x v="73"/>
    <x v="73"/>
    <s v="Boyo Kushiro"/>
    <s v="WRI1026514"/>
    <n v="1.4"/>
    <n v="42.962200000000003"/>
    <n v="144.42660000000001"/>
    <x v="7"/>
    <m/>
    <m/>
    <m/>
    <x v="29"/>
    <s v="Daiwa PI Partners Co Ltd"/>
    <s v="Daiwa PI Partners Co Ltd"/>
    <s v="http://dpipartners.co.jp/english/solution/sol60.html"/>
    <s v="Industry About"/>
    <m/>
    <m/>
    <m/>
    <m/>
    <m/>
    <n v="17.253407090771901"/>
  </r>
  <r>
    <x v="73"/>
    <x v="73"/>
    <s v="Buzen"/>
    <s v="WRI1000667"/>
    <n v="1000"/>
    <n v="33.626100000000001"/>
    <n v="131.12020000000001"/>
    <x v="3"/>
    <m/>
    <m/>
    <m/>
    <x v="0"/>
    <s v="Kyushu"/>
    <s v="Japanese Electric Power Information Center"/>
    <s v="https://www.jepic.or.jp/en/"/>
    <s v="GEODB"/>
    <m/>
    <m/>
    <m/>
    <m/>
    <m/>
    <n v="2552.26851263256"/>
  </r>
  <r>
    <x v="73"/>
    <x v="73"/>
    <s v="Chiba"/>
    <s v="WRI1000627"/>
    <n v="2880"/>
    <n v="35.564799999999998"/>
    <n v="140.1053"/>
    <x v="1"/>
    <m/>
    <m/>
    <m/>
    <x v="0"/>
    <s v="Tokyo"/>
    <s v="Japanese Electric Power Information Center"/>
    <s v="https://www.jepic.or.jp/en/"/>
    <s v="GEODB"/>
    <m/>
    <m/>
    <m/>
    <m/>
    <m/>
    <n v="22712.0228998692"/>
  </r>
  <r>
    <x v="73"/>
    <x v="73"/>
    <s v="Chiba Kawatetsu"/>
    <s v="WRI1020075"/>
    <n v="400"/>
    <n v="35.571300000000001"/>
    <n v="140.08789999999999"/>
    <x v="1"/>
    <m/>
    <m/>
    <m/>
    <x v="31"/>
    <s v="JFE Steel Corporation East Japan Works"/>
    <s v="JFE Steel Corporation East Japan Works"/>
    <s v="http://www.jfe-steel.co.jp/products/energy/index.html"/>
    <s v="WRI"/>
    <m/>
    <m/>
    <m/>
    <m/>
    <m/>
    <n v="3154.4476249818399"/>
  </r>
  <r>
    <x v="73"/>
    <x v="73"/>
    <s v="Chita"/>
    <s v="WRI1000638"/>
    <n v="3966"/>
    <n v="34.986699999999999"/>
    <n v="136.84360000000001"/>
    <x v="3"/>
    <m/>
    <m/>
    <m/>
    <x v="0"/>
    <s v="Chubu"/>
    <s v="Japanese Electric Power Information Center"/>
    <s v="https://www.jepic.or.jp/en/"/>
    <s v="GEODB"/>
    <m/>
    <m/>
    <m/>
    <m/>
    <m/>
    <n v="10122.2969211007"/>
  </r>
  <r>
    <x v="73"/>
    <x v="73"/>
    <s v="Chita Daini"/>
    <s v="WRI1000641"/>
    <n v="1708"/>
    <n v="35.006700000000002"/>
    <n v="136.86369999999999"/>
    <x v="1"/>
    <m/>
    <m/>
    <m/>
    <x v="0"/>
    <s v="Chubu"/>
    <s v="Japanese Electric Power Information Center"/>
    <s v="https://www.jepic.or.jp/en/"/>
    <s v="GEODB"/>
    <m/>
    <m/>
    <m/>
    <m/>
    <m/>
    <n v="13469.4913586724"/>
  </r>
  <r>
    <x v="73"/>
    <x v="73"/>
    <s v="Daini Numazawa"/>
    <s v="WRI1000693"/>
    <n v="460"/>
    <n v="37.453000000000003"/>
    <n v="139.6019"/>
    <x v="0"/>
    <m/>
    <m/>
    <m/>
    <x v="0"/>
    <s v="Tohoku"/>
    <s v="Japanese Electric Power Information Center"/>
    <s v="https://www.jepic.or.jp/en/"/>
    <s v="GEODB"/>
    <m/>
    <m/>
    <m/>
    <m/>
    <m/>
    <n v="1457.5356244761099"/>
  </r>
  <r>
    <x v="73"/>
    <x v="73"/>
    <s v="Fujimi-machi Solar Power Plant"/>
    <s v="WRI1026468"/>
    <n v="8"/>
    <n v="35.894599999999997"/>
    <n v="138.25909999999999"/>
    <x v="7"/>
    <m/>
    <m/>
    <m/>
    <x v="0"/>
    <s v="Fujimi Solar Energy"/>
    <s v="Nikkei Business Publications"/>
    <s v="http://techon.nikkeibp.co.jp/english/NEWS_EN/20141022/384122/?ST=msbe"/>
    <s v="Industry About"/>
    <m/>
    <m/>
    <m/>
    <m/>
    <m/>
    <n v="98.590897661553896"/>
  </r>
  <r>
    <x v="73"/>
    <x v="73"/>
    <s v="Fukuroda Solar Power Plant"/>
    <s v="WRI1026469"/>
    <n v="31"/>
    <n v="36.810299999999998"/>
    <n v="140.4359"/>
    <x v="7"/>
    <m/>
    <m/>
    <m/>
    <x v="0"/>
    <s v="Gestamp Asetym Solar Japan"/>
    <s v="X-elio"/>
    <s v="http://www.x-elio.com/en/corporation/gestamp-solar"/>
    <s v="Industry About"/>
    <m/>
    <m/>
    <m/>
    <m/>
    <m/>
    <n v="382.03972843852102"/>
  </r>
  <r>
    <x v="73"/>
    <x v="73"/>
    <s v="Fukushima Daina"/>
    <s v="WRI1000678"/>
    <n v="4400"/>
    <n v="37.316400000000002"/>
    <n v="141.0265"/>
    <x v="5"/>
    <m/>
    <m/>
    <m/>
    <x v="0"/>
    <s v="Tokyo"/>
    <s v="Japanese Electric Power Information Center"/>
    <s v="https://www.jepic.or.jp/en/"/>
    <s v="GEODB"/>
    <m/>
    <m/>
    <m/>
    <m/>
    <m/>
    <n v="0"/>
  </r>
  <r>
    <x v="73"/>
    <x v="73"/>
    <s v="Fukuyama Recyling Power"/>
    <s v="WRI1020063"/>
    <n v="21"/>
    <n v="34.430500000000002"/>
    <n v="133.43440000000001"/>
    <x v="8"/>
    <m/>
    <m/>
    <m/>
    <x v="101"/>
    <s v="Fukuyama Recycle Power Co.  Ltd."/>
    <s v="FRPC"/>
    <s v="http://www.frpc.co.jp/gaiyou.html"/>
    <s v="WRI"/>
    <m/>
    <m/>
    <m/>
    <m/>
    <m/>
    <n v="6595"/>
  </r>
  <r>
    <x v="73"/>
    <x v="73"/>
    <s v="Funakura Solar Power Plant"/>
    <s v="WRI1026470"/>
    <n v="7.7"/>
    <n v="36.567300000000003"/>
    <n v="137.23670000000001"/>
    <x v="7"/>
    <m/>
    <m/>
    <m/>
    <x v="0"/>
    <s v="SGET Toyama Mega Solar Power Plant"/>
    <s v="Nikkei Business Publications"/>
    <s v="http://techon.nikkeibp.co.jp/english/NEWS_EN/20150413/414062/?ST=msbe"/>
    <s v="Industry About"/>
    <m/>
    <m/>
    <m/>
    <m/>
    <m/>
    <n v="94.893738999245599"/>
  </r>
  <r>
    <x v="73"/>
    <x v="73"/>
    <s v="Futtsu"/>
    <s v="WRI1000621"/>
    <n v="5040"/>
    <n v="35.342100000000002"/>
    <n v="139.83189999999999"/>
    <x v="1"/>
    <m/>
    <m/>
    <m/>
    <x v="0"/>
    <s v="Tokyo"/>
    <s v="Japanese Electric Power Information Center"/>
    <s v="https://www.jepic.or.jp/en/"/>
    <s v="GEODB"/>
    <m/>
    <m/>
    <m/>
    <m/>
    <m/>
    <n v="39746.040074771197"/>
  </r>
  <r>
    <x v="73"/>
    <x v="73"/>
    <s v="Futtsu Solar Power Plant"/>
    <s v="WRI1026471"/>
    <n v="42"/>
    <n v="35.235999999999997"/>
    <n v="139.8965"/>
    <x v="7"/>
    <m/>
    <m/>
    <m/>
    <x v="0"/>
    <s v="GE Energy Financial Services"/>
    <s v="Solar Daily"/>
    <s v="http://www.solardaily.com/reports/Pattern_Development_and_Green_Power_Investment_Complete_42_MW_Futtsu_Solar_Power_Project_in_Japan_999.html"/>
    <s v="Industry About"/>
    <m/>
    <m/>
    <m/>
    <m/>
    <m/>
    <n v="517.602212723158"/>
  </r>
  <r>
    <x v="73"/>
    <x v="73"/>
    <s v="Genkai"/>
    <s v="WRI1000687"/>
    <n v="3478"/>
    <n v="33.5152"/>
    <n v="129.83600000000001"/>
    <x v="5"/>
    <m/>
    <m/>
    <m/>
    <x v="0"/>
    <s v="Kyushu"/>
    <s v="Japanese Electric Power Information Center"/>
    <s v="https://www.jepic.or.jp/en/"/>
    <s v="GEODB"/>
    <m/>
    <m/>
    <m/>
    <m/>
    <m/>
    <n v="0"/>
  </r>
  <r>
    <x v="73"/>
    <x v="73"/>
    <s v="Gobo"/>
    <s v="WRI1000650"/>
    <n v="1800"/>
    <n v="33.86"/>
    <n v="135.15309999999999"/>
    <x v="3"/>
    <m/>
    <m/>
    <m/>
    <x v="0"/>
    <s v="Kansai"/>
    <s v="Japanese Electric Power Information Center"/>
    <s v="https://www.jepic.or.jp/en/"/>
    <s v="GEODB"/>
    <m/>
    <m/>
    <m/>
    <m/>
    <m/>
    <n v="4594.0833227386101"/>
  </r>
  <r>
    <x v="73"/>
    <x v="73"/>
    <s v="Goi"/>
    <s v="WRI1000630"/>
    <n v="1886"/>
    <n v="35.546999999999997"/>
    <n v="140.07239999999999"/>
    <x v="1"/>
    <m/>
    <m/>
    <m/>
    <x v="0"/>
    <s v="Tokyo"/>
    <s v="Japanese Electric Power Information Center"/>
    <s v="https://www.jepic.or.jp/en/"/>
    <s v="GEODB"/>
    <m/>
    <m/>
    <m/>
    <m/>
    <m/>
    <n v="14873.2205517894"/>
  </r>
  <r>
    <x v="73"/>
    <x v="73"/>
    <s v="Gushikawa"/>
    <s v="WRI1020040"/>
    <n v="312"/>
    <n v="26.379899999999999"/>
    <n v="127.87569999999999"/>
    <x v="6"/>
    <m/>
    <m/>
    <m/>
    <x v="0"/>
    <s v="Okinawa"/>
    <s v="Sekitan"/>
    <s v="http://sekitan.jp/wp-content/uploads/2014/06/list-of-Coal-Fired-Power-Plants-in-Japan.pdf"/>
    <s v="GEODB"/>
    <m/>
    <m/>
    <m/>
    <m/>
    <m/>
    <n v="2794.9399075500701"/>
  </r>
  <r>
    <x v="73"/>
    <x v="73"/>
    <s v="Hachijojima"/>
    <s v="WRI1020115"/>
    <n v="3.3"/>
    <n v="33.111699999999999"/>
    <n v="139.77799999999999"/>
    <x v="11"/>
    <m/>
    <m/>
    <m/>
    <x v="54"/>
    <s v="TOKYO ELECTRIC POWER CO"/>
    <s v="Japanese Electric Power Information Center"/>
    <s v="https://www.jepic.or.jp/en/"/>
    <s v="GEODB"/>
    <m/>
    <m/>
    <m/>
    <m/>
    <m/>
    <n v="15.8569830318851"/>
  </r>
  <r>
    <x v="73"/>
    <x v="73"/>
    <s v="Hachinohe - Mitsui Solar Power Plant"/>
    <s v="WRI1026472"/>
    <n v="8"/>
    <n v="40.550600000000003"/>
    <n v="141.4298"/>
    <x v="7"/>
    <m/>
    <m/>
    <m/>
    <x v="0"/>
    <s v="Hachinohe Solar Power Plant"/>
    <s v="Mitsui"/>
    <s v="https://www.mitsui.com/jp/en/csr/csrreport/2014/__icsFiles/afieldfile/2015/09/08/en_csr_detail_2014-13.pdf"/>
    <s v="Industry About"/>
    <m/>
    <m/>
    <m/>
    <m/>
    <m/>
    <n v="98.590897661553896"/>
  </r>
  <r>
    <x v="73"/>
    <x v="73"/>
    <s v="Hachinohe - Tohoku Electric Solar Power Plant"/>
    <s v="WRI1026473"/>
    <n v="1.5"/>
    <n v="40.534999999999997"/>
    <n v="141.5121"/>
    <x v="7"/>
    <m/>
    <m/>
    <m/>
    <x v="0"/>
    <s v="Hachinohe Solar Power Station"/>
    <s v="Toshiba"/>
    <s v="https://www.toshiba.co.jp/about/press/2010_09/pr2701.htm"/>
    <s v="Industry About"/>
    <m/>
    <m/>
    <m/>
    <m/>
    <m/>
    <n v="18.4857933115413"/>
  </r>
  <r>
    <x v="73"/>
    <x v="73"/>
    <s v="Hachinohe Taiheiyo"/>
    <s v="WRI1020084"/>
    <n v="125.2"/>
    <n v="40.535299999999999"/>
    <n v="141.50190000000001"/>
    <x v="3"/>
    <m/>
    <m/>
    <m/>
    <x v="0"/>
    <s v="TAIHEIYO (PACIFIC) METALS"/>
    <s v="Pacific Metals"/>
    <s v="https://www.pacific-metals.co.jp/corporate/index.html"/>
    <s v="WRI"/>
    <m/>
    <m/>
    <m/>
    <m/>
    <m/>
    <n v="319.54401778159598"/>
  </r>
  <r>
    <x v="73"/>
    <x v="73"/>
    <s v="Hamaoka"/>
    <s v="WRI1000680"/>
    <n v="3617"/>
    <n v="34.6235"/>
    <n v="138.1421"/>
    <x v="5"/>
    <m/>
    <m/>
    <m/>
    <x v="0"/>
    <s v="Chubu"/>
    <s v="Japanese Electric Power Information Center"/>
    <s v="https://www.jepic.or.jp/en/"/>
    <s v="GEODB"/>
    <m/>
    <m/>
    <m/>
    <m/>
    <m/>
    <n v="0"/>
  </r>
  <r>
    <x v="73"/>
    <x v="73"/>
    <s v="Haramachi"/>
    <s v="WRI1000618"/>
    <n v="2000"/>
    <n v="37.665999999999997"/>
    <n v="141.01650000000001"/>
    <x v="6"/>
    <m/>
    <m/>
    <m/>
    <x v="0"/>
    <s v="Tohoku"/>
    <s v="Japanese Electric Power Information Center"/>
    <s v="https://www.jepic.or.jp/en/"/>
    <s v="GEODB"/>
    <m/>
    <m/>
    <m/>
    <m/>
    <m/>
    <n v="17916.281458654299"/>
  </r>
  <r>
    <x v="73"/>
    <x v="73"/>
    <s v="Hatanagi No.2"/>
    <s v="WRI1020020"/>
    <n v="87"/>
    <n v="35.324599999999997"/>
    <n v="138.17959999999999"/>
    <x v="0"/>
    <m/>
    <m/>
    <m/>
    <x v="0"/>
    <s v="Chubu"/>
    <s v="Chubu Electric Power Company"/>
    <s v="http://www.chuden.co.jp/english/corporate/ecor_company/ecom_reference/eref_facilities/index.html?ceid=ul_me"/>
    <s v="WRI"/>
    <m/>
    <m/>
    <m/>
    <m/>
    <m/>
    <n v="275.66434636830701"/>
  </r>
  <r>
    <x v="73"/>
    <x v="73"/>
    <s v="Hatchobaru Otake"/>
    <s v="WRI1020116"/>
    <n v="110"/>
    <n v="33.1053"/>
    <n v="131.1874"/>
    <x v="11"/>
    <m/>
    <m/>
    <m/>
    <x v="0"/>
    <s v="KYUSHU ELECTRIC POWER CO"/>
    <s v="Japanese Electric Power Information Center"/>
    <s v="https://www.jepic.or.jp/en/"/>
    <s v="GEODB"/>
    <m/>
    <m/>
    <m/>
    <m/>
    <m/>
    <n v="528.56610106283802"/>
  </r>
  <r>
    <x v="73"/>
    <x v="73"/>
    <s v="Hekinan"/>
    <s v="WRI1000637"/>
    <n v="4100"/>
    <n v="34.8352"/>
    <n v="136.96090000000001"/>
    <x v="6"/>
    <m/>
    <m/>
    <m/>
    <x v="0"/>
    <s v="Chubu"/>
    <s v="Japanese Electric Power Information Center"/>
    <s v="https://www.jepic.or.jp/en/"/>
    <s v="GEODB"/>
    <m/>
    <m/>
    <m/>
    <m/>
    <m/>
    <n v="36728.376990241399"/>
  </r>
  <r>
    <x v="73"/>
    <x v="73"/>
    <s v="Hibiki - Eneseed Solar Power Plant"/>
    <s v="WRI1026474"/>
    <n v="20.5"/>
    <n v="33.921500000000002"/>
    <n v="130.7774"/>
    <x v="7"/>
    <m/>
    <m/>
    <m/>
    <x v="0"/>
    <s v="Eneseed Hibiki Co Ltd"/>
    <s v="Photon"/>
    <s v="http://www.photon.info/en/news/eneseed-hibiki-energizes-20-mw-japanese-pv-power-plant-relying-asahi-glass-products"/>
    <s v="Industry About"/>
    <m/>
    <m/>
    <m/>
    <m/>
    <m/>
    <n v="252.63917525773101"/>
  </r>
  <r>
    <x v="73"/>
    <x v="73"/>
    <s v="Higashi Niigata"/>
    <s v="WRI1000617"/>
    <n v="4810"/>
    <n v="37.996299999999998"/>
    <n v="139.2373"/>
    <x v="1"/>
    <m/>
    <m/>
    <m/>
    <x v="0"/>
    <s v="Tohoku"/>
    <s v="Japanese Electric Power Information Center"/>
    <s v="https://www.jepic.or.jp/en/"/>
    <s v="GEODB"/>
    <m/>
    <m/>
    <m/>
    <m/>
    <m/>
    <n v="37932.232690406599"/>
  </r>
  <r>
    <x v="73"/>
    <x v="73"/>
    <s v="Higashi Ogishima"/>
    <s v="WRI1000629"/>
    <n v="2000"/>
    <n v="35.495399999999997"/>
    <n v="139.745"/>
    <x v="1"/>
    <m/>
    <m/>
    <m/>
    <x v="0"/>
    <s v="Tokyo"/>
    <s v="Japanese Electric Power Information Center"/>
    <s v="https://www.jepic.or.jp/en/"/>
    <s v="GEODB"/>
    <m/>
    <m/>
    <m/>
    <m/>
    <m/>
    <n v="15772.2381249092"/>
  </r>
  <r>
    <x v="73"/>
    <x v="73"/>
    <s v="Higashi-Dori"/>
    <s v="WRI1000675"/>
    <n v="1100"/>
    <n v="41.188000000000002"/>
    <n v="141.3903"/>
    <x v="5"/>
    <m/>
    <m/>
    <m/>
    <x v="0"/>
    <s v="Tohoku"/>
    <s v="Japanese Electric Power Information Center"/>
    <s v="https://www.jepic.or.jp/en/"/>
    <s v="GEODB"/>
    <m/>
    <m/>
    <m/>
    <m/>
    <m/>
    <n v="0"/>
  </r>
  <r>
    <x v="73"/>
    <x v="73"/>
    <s v="Higashiyama Solar Power Plant"/>
    <s v="WRI1026475"/>
    <n v="1.8"/>
    <n v="39.007100000000001"/>
    <n v="141.2705"/>
    <x v="7"/>
    <m/>
    <m/>
    <m/>
    <x v="0"/>
    <s v="Renewable Japan Co Ltd"/>
    <s v="Renewable Japan Co Ltd"/>
    <s v="http://www.rn-j.com/en/project/ichinoseki-higashiyama-power-plant-location-iwate"/>
    <s v="Industry About"/>
    <m/>
    <m/>
    <m/>
    <m/>
    <m/>
    <n v="22.182951973849601"/>
  </r>
  <r>
    <x v="73"/>
    <x v="73"/>
    <s v="Hikari-no-Mori Solar Power Plant"/>
    <s v="WRI1026476"/>
    <n v="10"/>
    <n v="34.655799999999999"/>
    <n v="135.37970000000001"/>
    <x v="7"/>
    <m/>
    <m/>
    <m/>
    <x v="0"/>
    <s v="Sumito Corporation"/>
    <s v="Sumitomo Corporation"/>
    <s v="http://www.sumitomocorp.co.jp/english/news/detail/id=25528"/>
    <s v="Industry About"/>
    <m/>
    <m/>
    <m/>
    <m/>
    <m/>
    <n v="123.23862207694199"/>
  </r>
  <r>
    <x v="73"/>
    <x v="73"/>
    <s v="Himeji Daiichi"/>
    <s v="WRI1000654"/>
    <n v="1442"/>
    <n v="34.773400000000002"/>
    <n v="134.69399999999999"/>
    <x v="1"/>
    <m/>
    <m/>
    <m/>
    <x v="0"/>
    <s v="Kansai"/>
    <s v="Japanese Electric Power Information Center"/>
    <s v="https://www.jepic.or.jp/en/"/>
    <s v="GEODB"/>
    <m/>
    <m/>
    <m/>
    <m/>
    <m/>
    <n v="11371.7836880595"/>
  </r>
  <r>
    <x v="73"/>
    <x v="73"/>
    <s v="Himeji Daini"/>
    <s v="WRI1000653"/>
    <n v="1650"/>
    <n v="34.773400000000002"/>
    <n v="134.69399999999999"/>
    <x v="1"/>
    <m/>
    <m/>
    <m/>
    <x v="0"/>
    <s v="Kansai"/>
    <s v="Japanese Electric Power Information Center"/>
    <s v="https://www.jepic.or.jp/en/"/>
    <s v="GEODB"/>
    <m/>
    <m/>
    <m/>
    <m/>
    <m/>
    <n v="13012.096453050101"/>
  </r>
  <r>
    <x v="73"/>
    <x v="73"/>
    <s v="Himeji Solar Power Plant"/>
    <s v="WRI1026477"/>
    <n v="10"/>
    <n v="34.779000000000003"/>
    <n v="134.6942"/>
    <x v="7"/>
    <m/>
    <m/>
    <m/>
    <x v="0"/>
    <s v="Idemitsu Green Power Co Ltd"/>
    <s v="Idemitsu"/>
    <s v="http://www.idemitsu.com/products/energy/solar/index.html"/>
    <s v="Industry About"/>
    <m/>
    <m/>
    <m/>
    <m/>
    <m/>
    <n v="123.23862207694199"/>
  </r>
  <r>
    <x v="73"/>
    <x v="73"/>
    <s v="Hirohata"/>
    <s v="WRI1020089"/>
    <n v="380"/>
    <n v="34.785400000000003"/>
    <n v="134.62139999999999"/>
    <x v="6"/>
    <m/>
    <m/>
    <m/>
    <x v="54"/>
    <s v="NIPPON STEEL &amp; SUMITOMO METAL"/>
    <s v="NIPPON STEEL &amp; SUMITOMO METAL"/>
    <s v="http://www.midrex.com/assets/user/media/DFM2007SPDecember.pdf"/>
    <s v="WRI"/>
    <m/>
    <m/>
    <m/>
    <m/>
    <m/>
    <n v="3404.0934771443199"/>
  </r>
  <r>
    <x v="73"/>
    <x v="73"/>
    <s v="Hirokawa-Hidakagawa"/>
    <s v="WRI1020211"/>
    <n v="20"/>
    <n v="33.987400000000001"/>
    <n v="135.43029999999999"/>
    <x v="4"/>
    <m/>
    <m/>
    <m/>
    <x v="29"/>
    <s v="ECOPOWER CO LTD"/>
    <s v="EcoPower"/>
    <s v="http://www.eco-power.co.jp/hatudensho_ichiran.html"/>
    <s v="WRI"/>
    <m/>
    <m/>
    <m/>
    <m/>
    <m/>
    <n v="671.73333333333301"/>
  </r>
  <r>
    <x v="73"/>
    <x v="73"/>
    <s v="Hirono"/>
    <s v="WRI1000623"/>
    <n v="4400"/>
    <n v="37.235100000000003"/>
    <n v="141.0162"/>
    <x v="3"/>
    <m/>
    <m/>
    <m/>
    <x v="0"/>
    <s v="Tokyo"/>
    <s v="Japanese Electric Power Information Center"/>
    <s v="https://www.jepic.or.jp/en/"/>
    <s v="WRI"/>
    <m/>
    <m/>
    <m/>
    <m/>
    <m/>
    <n v="11229.9814555832"/>
  </r>
  <r>
    <x v="73"/>
    <x v="73"/>
    <s v="Hitachinaka"/>
    <s v="WRI1000635"/>
    <n v="1000"/>
    <n v="36.436799999999998"/>
    <n v="140.6138"/>
    <x v="6"/>
    <m/>
    <m/>
    <m/>
    <x v="0"/>
    <s v="Tokyo"/>
    <s v="Japanese Electric Power Information Center"/>
    <s v="https://www.jepic.or.jp/en/"/>
    <s v="GEODB"/>
    <m/>
    <m/>
    <m/>
    <m/>
    <m/>
    <n v="8958.1407293271695"/>
  </r>
  <r>
    <x v="73"/>
    <x v="73"/>
    <s v="Hitotsuse"/>
    <s v="WRI1000722"/>
    <n v="180"/>
    <n v="32.195"/>
    <n v="131.32300000000001"/>
    <x v="0"/>
    <m/>
    <m/>
    <m/>
    <x v="0"/>
    <s v="Kyushu"/>
    <s v="Japanese Electric Power Information Center"/>
    <s v="https://www.jepic.or.jp/en/"/>
    <s v="GEODB"/>
    <m/>
    <m/>
    <m/>
    <m/>
    <m/>
    <n v="570.34002696891196"/>
  </r>
  <r>
    <x v="73"/>
    <x v="73"/>
    <s v="Hoheiko"/>
    <s v="WRI1020234"/>
    <n v="50"/>
    <n v="42.915700000000001"/>
    <n v="141.15369999999999"/>
    <x v="0"/>
    <m/>
    <m/>
    <m/>
    <x v="50"/>
    <s v="HOKKAIDO ELECTRIC POWER CO INC"/>
    <s v="Hokkaido"/>
    <s v="https://web.archive.org/web/20140310212140/http://www.hepco.co.jp/english/environment/pdf/report2008.pdf"/>
    <s v="WRI"/>
    <m/>
    <m/>
    <m/>
    <m/>
    <m/>
    <n v="158.42778526914199"/>
  </r>
  <r>
    <x v="73"/>
    <x v="73"/>
    <s v="Hongawa"/>
    <s v="WRI1000718"/>
    <n v="615"/>
    <n v="33.765700000000002"/>
    <n v="133.34110000000001"/>
    <x v="0"/>
    <m/>
    <m/>
    <m/>
    <x v="0"/>
    <s v="Shikoku"/>
    <s v="Japanese Electric Power Information Center"/>
    <s v="https://www.jepic.or.jp/en/"/>
    <s v="WRI"/>
    <m/>
    <m/>
    <m/>
    <m/>
    <m/>
    <n v="1948.66175881045"/>
  </r>
  <r>
    <x v="73"/>
    <x v="73"/>
    <s v="Iidaka Solar Power Plant"/>
    <s v="WRI1026478"/>
    <n v="1.9"/>
    <n v="34.443600000000004"/>
    <n v="136.35499999999999"/>
    <x v="7"/>
    <m/>
    <m/>
    <m/>
    <x v="0"/>
    <s v="Renewable Japan Co Ltd"/>
    <s v="Renewable Japan Co Ltd"/>
    <s v="http://www.rn-j.com/en/project"/>
    <s v="Industry About"/>
    <m/>
    <m/>
    <m/>
    <m/>
    <m/>
    <n v="23.415338194619"/>
  </r>
  <r>
    <x v="73"/>
    <x v="73"/>
    <s v="Ikata"/>
    <s v="WRI1000686"/>
    <n v="2022"/>
    <n v="33.490900000000003"/>
    <n v="132.30879999999999"/>
    <x v="5"/>
    <m/>
    <m/>
    <m/>
    <x v="0"/>
    <s v="Shikoku"/>
    <s v="Japanese Electric Power Information Center"/>
    <s v="https://www.jepic.or.jp/en/"/>
    <s v="GEODB"/>
    <m/>
    <m/>
    <m/>
    <m/>
    <m/>
    <n v="0"/>
  </r>
  <r>
    <x v="73"/>
    <x v="73"/>
    <s v="Ikata Wind"/>
    <s v="WRI1020218"/>
    <n v="18"/>
    <n v="33.438899999999997"/>
    <n v="132.23269999999999"/>
    <x v="4"/>
    <m/>
    <m/>
    <m/>
    <x v="8"/>
    <s v="ECOPOWER CO LTD"/>
    <s v="EcoPower"/>
    <s v="http://www.eco-power.co.jp/hatudensho_ichiran.html"/>
    <s v="WRI"/>
    <m/>
    <m/>
    <m/>
    <m/>
    <m/>
    <n v="604.55999999999995"/>
  </r>
  <r>
    <x v="73"/>
    <x v="73"/>
    <s v="Ikawa"/>
    <s v="WRI1020024"/>
    <n v="62"/>
    <n v="35.2121"/>
    <n v="138.22460000000001"/>
    <x v="0"/>
    <m/>
    <m/>
    <m/>
    <x v="0"/>
    <s v="Chubu"/>
    <s v="Chubu Electric Power Company"/>
    <s v="http://www.chuden.co.jp/english/corporate/ecor_company/ecom_reference/eref_facilities/index.html?ceid=ul_me"/>
    <s v="WRI"/>
    <m/>
    <m/>
    <m/>
    <m/>
    <m/>
    <n v="196.450453733736"/>
  </r>
  <r>
    <x v="73"/>
    <x v="73"/>
    <s v="Ikawa - Juwi Solar Power Plant"/>
    <s v="WRI1026479"/>
    <n v="1.5"/>
    <n v="39.886600000000001"/>
    <n v="140.12719999999999"/>
    <x v="7"/>
    <m/>
    <m/>
    <m/>
    <x v="0"/>
    <s v="Juwi Shizen Energy Inc"/>
    <s v="Juwi Shizen Energy Inc"/>
    <s v="http://www.shizenenergy.net/en/projects/powerplant.html"/>
    <s v="Industry About"/>
    <m/>
    <m/>
    <m/>
    <m/>
    <m/>
    <n v="18.4857933115413"/>
  </r>
  <r>
    <x v="73"/>
    <x v="73"/>
    <s v="Ikehara"/>
    <s v="WRI1000731"/>
    <n v="350"/>
    <n v="34.041200000000003"/>
    <n v="135.9753"/>
    <x v="0"/>
    <m/>
    <m/>
    <m/>
    <x v="0"/>
    <s v="EPDC"/>
    <s v="Japanese Electric Power Information Center"/>
    <s v="https://www.jepic.or.jp/en/"/>
    <s v="GEODB"/>
    <m/>
    <m/>
    <m/>
    <m/>
    <m/>
    <n v="1108.99449688399"/>
  </r>
  <r>
    <x v="73"/>
    <x v="73"/>
    <s v="Ikushima - Kyocera Solar Power Plant"/>
    <s v="WRI1026480"/>
    <n v="2.4"/>
    <n v="34.364400000000003"/>
    <n v="133.96719999999999"/>
    <x v="7"/>
    <m/>
    <m/>
    <m/>
    <x v="0"/>
    <s v="Kyocera TCL Solar LLC"/>
    <s v="Kyocera Solar"/>
    <s v="http://www.kyocera.co.jp/solar/es/"/>
    <s v="Industry About"/>
    <m/>
    <m/>
    <m/>
    <m/>
    <m/>
    <n v="29.577269298466099"/>
  </r>
  <r>
    <x v="73"/>
    <x v="73"/>
    <s v="Imaichi"/>
    <s v="WRI1000696"/>
    <n v="1050"/>
    <n v="36.829500000000003"/>
    <n v="139.66319999999999"/>
    <x v="0"/>
    <m/>
    <m/>
    <m/>
    <x v="0"/>
    <s v="Tokyo"/>
    <s v="Japanese Electric Power Information Center"/>
    <s v="https://www.jepic.or.jp/en/"/>
    <s v="GEODB"/>
    <m/>
    <m/>
    <m/>
    <m/>
    <m/>
    <n v="3326.98349065199"/>
  </r>
  <r>
    <x v="73"/>
    <x v="73"/>
    <s v="Imizu - Orix Solar Power Plant"/>
    <s v="WRI1026481"/>
    <n v="2.5"/>
    <n v="36.750900000000001"/>
    <n v="137.12639999999999"/>
    <x v="7"/>
    <m/>
    <m/>
    <m/>
    <x v="0"/>
    <s v="Orix Corporation"/>
    <s v="Nikkei Business Publications"/>
    <s v="http://techon.nikkeibp.co.jp/english/NEWS_EN/20131219/323800/?ST=msbe"/>
    <s v="Industry About"/>
    <m/>
    <m/>
    <m/>
    <m/>
    <m/>
    <n v="30.809655519235601"/>
  </r>
  <r>
    <x v="73"/>
    <x v="73"/>
    <s v="Isago Shin"/>
    <s v="WRI1000672"/>
    <n v="1200"/>
    <n v="35.403599999999997"/>
    <n v="139.64189999999999"/>
    <x v="6"/>
    <m/>
    <m/>
    <m/>
    <x v="0"/>
    <s v="EPDC"/>
    <s v="Japanese Electric Power Information Center"/>
    <s v="https://www.jepic.or.jp/en/"/>
    <s v="GEODB"/>
    <m/>
    <m/>
    <m/>
    <m/>
    <m/>
    <n v="10749.7688751926"/>
  </r>
  <r>
    <x v="73"/>
    <x v="73"/>
    <s v="Ise Futami Solar Power Plant"/>
    <s v="WRI1026482"/>
    <n v="7.7"/>
    <n v="34.494100000000003"/>
    <n v="136.7636"/>
    <x v="7"/>
    <m/>
    <m/>
    <m/>
    <x v="0"/>
    <s v="Ise Futami Mega Solar Hikari no Machi"/>
    <s v="Nikkei Business Publications"/>
    <s v="http://techon.nikkeibp.co.jp/atclen/news_en/15mk/120300218/?ST=msbe"/>
    <s v="Industry About"/>
    <m/>
    <m/>
    <m/>
    <m/>
    <m/>
    <n v="94.893738999245599"/>
  </r>
  <r>
    <x v="73"/>
    <x v="73"/>
    <s v="Ishikawa"/>
    <s v="WRI1020042"/>
    <n v="315"/>
    <n v="26.430700000000002"/>
    <n v="127.8419"/>
    <x v="6"/>
    <m/>
    <m/>
    <m/>
    <x v="0"/>
    <s v="J-Power"/>
    <s v="Sekitan"/>
    <s v="http://sekitan.jp/wp-content/uploads/2014/06/list-of-Coal-Fired-Power-Plants-in-Japan.pdf"/>
    <s v="GEODB"/>
    <m/>
    <m/>
    <m/>
    <m/>
    <m/>
    <n v="2821.8143297380502"/>
  </r>
  <r>
    <x v="73"/>
    <x v="73"/>
    <s v="Itano Solar Power Plant"/>
    <s v="WRI1026483"/>
    <n v="2.8"/>
    <n v="34.136499999999998"/>
    <n v="134.62010000000001"/>
    <x v="7"/>
    <m/>
    <m/>
    <m/>
    <x v="0"/>
    <s v="Softbank Tokushima Rinku Solar Park"/>
    <s v="SoftBank"/>
    <s v="http://www.softbank.jp/en/corp/csr/future/instance_04/contents_05/"/>
    <s v="Industry About"/>
    <m/>
    <m/>
    <m/>
    <m/>
    <m/>
    <n v="34.506814181543803"/>
  </r>
  <r>
    <x v="73"/>
    <x v="73"/>
    <s v="Itoigawa Power Plant"/>
    <s v="WRI1020056"/>
    <n v="149"/>
    <n v="37.015099999999997"/>
    <n v="137.79130000000001"/>
    <x v="6"/>
    <m/>
    <m/>
    <m/>
    <x v="0"/>
    <s v="Itoigawa Power"/>
    <s v="Sekitan"/>
    <s v="http://sekitan.jp/wp-content/uploads/2014/06/list-of-Coal-Fired-Power-Plants-in-Japan.pdf"/>
    <s v="WRI"/>
    <m/>
    <m/>
    <m/>
    <m/>
    <m/>
    <n v="1334.7629686697401"/>
  </r>
  <r>
    <x v="73"/>
    <x v="73"/>
    <s v="Iwanuma - Marubeni Solar Power Plant"/>
    <s v="WRI1026484"/>
    <n v="28.3"/>
    <n v="38.1205"/>
    <n v="140.922"/>
    <x v="7"/>
    <m/>
    <m/>
    <m/>
    <x v="0"/>
    <s v="Iwanuma Rinku Mega Solar Corporation"/>
    <s v="Marubeni Corporation"/>
    <s v="https://www.marubeni.com/news/2014/release/data/iwanuma_eng.pdf"/>
    <s v="Industry About"/>
    <m/>
    <m/>
    <m/>
    <m/>
    <m/>
    <n v="348.76530047774702"/>
  </r>
  <r>
    <x v="73"/>
    <x v="73"/>
    <s v="Iwaya Ecopower"/>
    <s v="WRI1020201"/>
    <n v="27"/>
    <n v="36.137900000000002"/>
    <n v="136.43129999999999"/>
    <x v="4"/>
    <m/>
    <m/>
    <m/>
    <x v="31"/>
    <s v="ECOPOWER CO LTD"/>
    <s v="EcoPower"/>
    <s v="http://www.eco-power.co.jp/hatudensho_ichiran.html"/>
    <s v="WRI"/>
    <m/>
    <m/>
    <m/>
    <m/>
    <m/>
    <n v="906.83999999999901"/>
  </r>
  <r>
    <x v="73"/>
    <x v="73"/>
    <s v="Izamizawa Solar Power Plant"/>
    <s v="WRI1026485"/>
    <n v="9"/>
    <n v="43.171700000000001"/>
    <n v="141.70179999999999"/>
    <x v="7"/>
    <m/>
    <m/>
    <m/>
    <x v="10"/>
    <s v="Daiwa PI Partners Co Ltd"/>
    <s v="Daiwa PI Partners Co Ltd"/>
    <s v="http://dpipartners.co.jp/english/solution/sol60.html"/>
    <s v="Industry About"/>
    <m/>
    <m/>
    <m/>
    <m/>
    <m/>
    <n v="110.914759869248"/>
  </r>
  <r>
    <x v="73"/>
    <x v="73"/>
    <s v="Izumi Solar Power Plant"/>
    <s v="WRI1026486"/>
    <n v="2.6"/>
    <n v="35.421999999999997"/>
    <n v="133.43109999999999"/>
    <x v="7"/>
    <m/>
    <m/>
    <m/>
    <x v="0"/>
    <s v="Ichigo ECO Energy Co Ltd"/>
    <s v="Ichigo ECO Energy Co Ltd"/>
    <s v="https://www.ichigo.gr.jp/eco/english/"/>
    <s v="Industry About"/>
    <m/>
    <m/>
    <m/>
    <m/>
    <m/>
    <n v="32.042041740004997"/>
  </r>
  <r>
    <x v="73"/>
    <x v="73"/>
    <s v="Izumiotsu Solar Power Plant"/>
    <s v="WRI1026487"/>
    <n v="19.600000000000001"/>
    <n v="34.517899999999997"/>
    <n v="135.3734"/>
    <x v="7"/>
    <m/>
    <m/>
    <m/>
    <x v="0"/>
    <s v="SoftBank Izumiotsu Solar Park"/>
    <s v="Kyocera Solar"/>
    <s v="http://www.kyocera.co.jp/solar/es/"/>
    <s v="Industry About"/>
    <m/>
    <m/>
    <m/>
    <m/>
    <m/>
    <n v="241.54769927080699"/>
  </r>
  <r>
    <x v="73"/>
    <x v="73"/>
    <s v="Izunokuni Solar Power Plant"/>
    <s v="WRI1026488"/>
    <n v="2.2000000000000002"/>
    <n v="35.035600000000002"/>
    <n v="138.93199999999999"/>
    <x v="7"/>
    <m/>
    <m/>
    <m/>
    <x v="0"/>
    <s v="Renewable Japan Co Ltd"/>
    <s v="Renewable Japan Co Ltd"/>
    <s v="http://www.rn-j.com/en/project"/>
    <s v="Industry About"/>
    <m/>
    <m/>
    <m/>
    <m/>
    <m/>
    <n v="27.112496856927301"/>
  </r>
  <r>
    <x v="73"/>
    <x v="73"/>
    <s v="Joetsu Solar Power Plant"/>
    <s v="WRI1026489"/>
    <n v="2"/>
    <n v="37.2117"/>
    <n v="138.3126"/>
    <x v="7"/>
    <m/>
    <m/>
    <m/>
    <x v="0"/>
    <s v="Inpex Mega Solar Joetsu"/>
    <s v="Nikkei Business Publications"/>
    <s v="http://techon.nikkeibp.co.jp/english/NEWS_EN/20150824/432920/?ST=msbe"/>
    <s v="Industry About"/>
    <m/>
    <m/>
    <m/>
    <m/>
    <m/>
    <n v="24.647724415388399"/>
  </r>
  <r>
    <x v="73"/>
    <x v="73"/>
    <s v="Jozankei"/>
    <s v="WRI1020235"/>
    <n v="120"/>
    <n v="42.987099999999998"/>
    <n v="141.15620000000001"/>
    <x v="0"/>
    <m/>
    <m/>
    <m/>
    <x v="49"/>
    <s v="Hydropower and Dams"/>
    <s v="Japanese Electric Power Information Center"/>
    <s v="https://www.jepic.or.jp/en/"/>
    <s v="WRI"/>
    <m/>
    <m/>
    <m/>
    <m/>
    <m/>
    <n v="380.22668464594102"/>
  </r>
  <r>
    <x v="73"/>
    <x v="73"/>
    <s v="Kagoshima - Nanatsujima Solar Power Plant"/>
    <s v="WRI1026490"/>
    <n v="70"/>
    <n v="31.4665"/>
    <n v="130.52600000000001"/>
    <x v="7"/>
    <m/>
    <m/>
    <m/>
    <x v="0"/>
    <s v="Kagoshima Mega Solar Power Corporation"/>
    <s v="Kyocera Solar"/>
    <s v="http://www.kyocera.co.jp/solar/es/"/>
    <s v="Industry About"/>
    <m/>
    <m/>
    <m/>
    <m/>
    <m/>
    <n v="862.67035453859603"/>
  </r>
  <r>
    <x v="73"/>
    <x v="73"/>
    <s v="Kainan"/>
    <s v="WRI1000648"/>
    <n v="2100"/>
    <n v="34.152000000000001"/>
    <n v="135.1876"/>
    <x v="3"/>
    <m/>
    <m/>
    <m/>
    <x v="0"/>
    <s v="Kansai"/>
    <s v="Japanese Electric Power Information Center"/>
    <s v="https://www.jepic.or.jp/en/"/>
    <s v="GEODB"/>
    <m/>
    <m/>
    <m/>
    <m/>
    <m/>
    <n v="5359.76387652838"/>
  </r>
  <r>
    <x v="73"/>
    <x v="73"/>
    <s v="Kakkonda"/>
    <s v="WRI1020117"/>
    <n v="80"/>
    <n v="39.829099999999997"/>
    <n v="140.86490000000001"/>
    <x v="11"/>
    <m/>
    <m/>
    <m/>
    <x v="0"/>
    <s v="KYUSHU ELECTRIC POWER CO"/>
    <s v="Japanese Electric Power Information Center"/>
    <s v="https://www.jepic.or.jp/en/"/>
    <s v="GEODB"/>
    <m/>
    <m/>
    <m/>
    <m/>
    <m/>
    <n v="384.41170986388198"/>
  </r>
  <r>
    <x v="73"/>
    <x v="73"/>
    <s v="Kamaishi Thermal"/>
    <s v="WRI1020048"/>
    <n v="149"/>
    <n v="39.268799999999999"/>
    <n v="141.8766"/>
    <x v="6"/>
    <m/>
    <m/>
    <m/>
    <x v="0"/>
    <s v="Nippon Steel &amp;Sumitomo Metal"/>
    <s v="Sekitan"/>
    <s v="http://sekitan.jp/wp-content/uploads/2014/06/list-of-Coal-Fired-Power-Plants-in-Japan.pdf"/>
    <s v="WRI"/>
    <m/>
    <m/>
    <m/>
    <m/>
    <m/>
    <n v="1334.7629686697401"/>
  </r>
  <r>
    <x v="73"/>
    <x v="73"/>
    <s v="Kameyama Solar Power Plant"/>
    <s v="WRI1026491"/>
    <n v="5"/>
    <n v="34.870899999999999"/>
    <n v="136.40780000000001"/>
    <x v="7"/>
    <m/>
    <m/>
    <m/>
    <x v="0"/>
    <s v="Sharp Corporation"/>
    <s v="ORIX"/>
    <s v="http://www.orix.co.jp/grp/en/news/2014/140319_ORIXE.html"/>
    <s v="Industry About"/>
    <m/>
    <m/>
    <m/>
    <m/>
    <m/>
    <n v="61.619311038471203"/>
  </r>
  <r>
    <x v="73"/>
    <x v="73"/>
    <s v="Kamikawai Solar Power Plant"/>
    <s v="WRI1026492"/>
    <n v="13.5"/>
    <n v="36.715400000000002"/>
    <n v="140.07550000000001"/>
    <x v="7"/>
    <m/>
    <m/>
    <m/>
    <x v="0"/>
    <s v="Nasukarasuyama Kamikawai Solar Corporation"/>
    <s v="ORIX"/>
    <s v="http://www.orix.co.jp/grp/en/news/2014/140319_ORIXE.html"/>
    <s v="Industry About"/>
    <m/>
    <m/>
    <m/>
    <m/>
    <m/>
    <n v="166.37213980387199"/>
  </r>
  <r>
    <x v="73"/>
    <x v="73"/>
    <s v="Kamogawa Solar Power Plant"/>
    <s v="WRI1026493"/>
    <n v="31.2"/>
    <n v="35.150399999999998"/>
    <n v="140.2056"/>
    <x v="7"/>
    <m/>
    <m/>
    <m/>
    <x v="0"/>
    <s v="Kamogawa Mirai Solar"/>
    <s v="JGC Corporation"/>
    <s v="http://www.jgc.com/en/DisplayHtml/view/5"/>
    <s v="Industry About"/>
    <m/>
    <m/>
    <m/>
    <m/>
    <m/>
    <n v="384.50450088005999"/>
  </r>
  <r>
    <x v="73"/>
    <x v="73"/>
    <s v="Kani Mill"/>
    <s v="WRI1020086"/>
    <n v="70"/>
    <n v="35.421100000000003"/>
    <n v="137.0224"/>
    <x v="3"/>
    <m/>
    <m/>
    <m/>
    <x v="62"/>
    <s v="Daio Paper Company"/>
    <s v="Daio Paper Corporation"/>
    <s v="http://www.daio-paper.co.jp/en/company/base/index.html"/>
    <s v="WRI"/>
    <m/>
    <m/>
    <m/>
    <m/>
    <m/>
    <n v="178.65879588427899"/>
  </r>
  <r>
    <x v="73"/>
    <x v="73"/>
    <s v="Kannagawa"/>
    <s v="WRI1000700"/>
    <n v="470"/>
    <n v="36.033499999999997"/>
    <n v="138.7054"/>
    <x v="0"/>
    <m/>
    <m/>
    <m/>
    <x v="0"/>
    <s v="Tokyo"/>
    <s v="Japanese Electric Power Information Center"/>
    <s v="https://www.jepic.or.jp/en/"/>
    <s v="WRI"/>
    <m/>
    <m/>
    <m/>
    <m/>
    <m/>
    <n v="1489.2211815299299"/>
  </r>
  <r>
    <x v="73"/>
    <x v="73"/>
    <s v="Kansai Sendai"/>
    <s v="WRI1061348"/>
    <n v="112"/>
    <n v="38.268099999999997"/>
    <n v="141.00919999999999"/>
    <x v="6"/>
    <m/>
    <m/>
    <m/>
    <x v="98"/>
    <m/>
    <s v="Japan Coal Plant Tracker"/>
    <s v="http://sekitan.jp/plant-map/en/v2/table_en"/>
    <s v="WRI"/>
    <m/>
    <m/>
    <m/>
    <m/>
    <m/>
    <n v="1003.31176168464"/>
  </r>
  <r>
    <x v="73"/>
    <x v="73"/>
    <s v="Kasadori"/>
    <s v="WRI1020203"/>
    <n v="38"/>
    <n v="34.701599999999999"/>
    <n v="136.27619999999999"/>
    <x v="4"/>
    <m/>
    <m/>
    <m/>
    <x v="0"/>
    <s v="CHUBU ELECTRIC POWER CO INC"/>
    <s v="Chubu Electric Power Company"/>
    <s v="http://www.chuden.co.jp/english/corporate/ecor_releases/erel_pressreleases/__icsFiles/afieldfile/2009/10/15/1001newenergy.pdf"/>
    <s v="WRI"/>
    <m/>
    <m/>
    <m/>
    <m/>
    <m/>
    <n v="1276.2933333333301"/>
  </r>
  <r>
    <x v="73"/>
    <x v="73"/>
    <s v="Kashima"/>
    <s v="WRI1000622"/>
    <n v="4400"/>
    <n v="35.940899999999999"/>
    <n v="140.68879999999999"/>
    <x v="3"/>
    <m/>
    <m/>
    <m/>
    <x v="0"/>
    <s v="Tokyo"/>
    <s v="Japanese Electric Power Information Center"/>
    <s v="https://www.jepic.or.jp/en/"/>
    <s v="GEODB"/>
    <m/>
    <m/>
    <m/>
    <m/>
    <m/>
    <n v="11229.9814555832"/>
  </r>
  <r>
    <x v="73"/>
    <x v="73"/>
    <s v="Kashima Kita"/>
    <s v="WRI1020073"/>
    <n v="650"/>
    <n v="35.902999999999999"/>
    <n v="140.68780000000001"/>
    <x v="3"/>
    <m/>
    <m/>
    <m/>
    <x v="21"/>
    <s v="KASHIMA-KITA ELEC POWER CORP"/>
    <s v="Mitsubishi"/>
    <s v="http://www.m-kagaku.co.jp/kashima/"/>
    <s v="WRI"/>
    <m/>
    <m/>
    <m/>
    <m/>
    <m/>
    <n v="1658.97453321116"/>
  </r>
  <r>
    <x v="73"/>
    <x v="73"/>
    <s v="Kashima Kyodo"/>
    <s v="WRI1020068"/>
    <n v="1000"/>
    <n v="35.941400000000002"/>
    <n v="140.68879999999999"/>
    <x v="1"/>
    <m/>
    <m/>
    <m/>
    <x v="96"/>
    <s v="KASHIMA KYODO ELEC POWER CO"/>
    <s v="Japanese Electric Power Information Center"/>
    <s v="https://www.jepic.or.jp/en/"/>
    <s v="WRI"/>
    <m/>
    <m/>
    <m/>
    <m/>
    <m/>
    <n v="7886.1190624546098"/>
  </r>
  <r>
    <x v="73"/>
    <x v="73"/>
    <s v="Kashiwazaki Kariwa"/>
    <s v="WRI1000679"/>
    <n v="8212"/>
    <n v="37.425899999999999"/>
    <n v="138.5941"/>
    <x v="5"/>
    <m/>
    <m/>
    <m/>
    <x v="0"/>
    <s v="Tokyo"/>
    <s v="Japanese Electric Power Information Center"/>
    <s v="https://www.jepic.or.jp/en/"/>
    <s v="GEODB"/>
    <m/>
    <m/>
    <m/>
    <m/>
    <m/>
    <n v="0"/>
  </r>
  <r>
    <x v="73"/>
    <x v="73"/>
    <s v="Kawagoe"/>
    <s v="WRI1000636"/>
    <n v="4802"/>
    <n v="35.007599999999996"/>
    <n v="136.68899999999999"/>
    <x v="1"/>
    <m/>
    <m/>
    <m/>
    <x v="0"/>
    <s v="Chubu"/>
    <s v="Japanese Electric Power Information Center"/>
    <s v="https://www.jepic.or.jp/en/"/>
    <s v="WRI"/>
    <m/>
    <m/>
    <m/>
    <m/>
    <m/>
    <n v="37869.143737906998"/>
  </r>
  <r>
    <x v="73"/>
    <x v="73"/>
    <s v="Kawasaki"/>
    <s v="WRI1000631"/>
    <n v="1500"/>
    <n v="35.512300000000003"/>
    <n v="139.76259999999999"/>
    <x v="1"/>
    <m/>
    <m/>
    <m/>
    <x v="0"/>
    <s v="Tokyo"/>
    <s v="Japanese Electric Power Information Center"/>
    <s v="https://www.jepic.or.jp/en/"/>
    <s v="GEODB"/>
    <m/>
    <m/>
    <m/>
    <m/>
    <m/>
    <n v="11829.1785936819"/>
  </r>
  <r>
    <x v="73"/>
    <x v="73"/>
    <s v="Kawasaki CCGT"/>
    <s v="WRI1020070"/>
    <n v="840"/>
    <n v="35.512099999999997"/>
    <n v="139.76249999999999"/>
    <x v="1"/>
    <m/>
    <m/>
    <m/>
    <x v="88"/>
    <s v="KAWASAKI NATURAL GAS POWER GEN"/>
    <s v="Tokyo Gas"/>
    <s v="http://www.tokyo-gas.co.jp/IR/english/library/pdf/anual/15e09.pdf"/>
    <s v="WRI"/>
    <m/>
    <m/>
    <m/>
    <m/>
    <m/>
    <n v="6624.3400124618702"/>
  </r>
  <r>
    <x v="73"/>
    <x v="73"/>
    <s v="Kazunogawa"/>
    <s v="WRI1000698"/>
    <n v="800"/>
    <n v="35.717500000000001"/>
    <n v="138.8742"/>
    <x v="0"/>
    <m/>
    <m/>
    <m/>
    <x v="0"/>
    <s v="Tokyo"/>
    <s v="Japanese Electric Power Information Center"/>
    <s v="https://www.jepic.or.jp/en/"/>
    <s v="GEODB"/>
    <m/>
    <m/>
    <m/>
    <m/>
    <m/>
    <n v="2534.8445643062701"/>
  </r>
  <r>
    <x v="73"/>
    <x v="73"/>
    <s v="Kikugawa Horinouchiya Solar Power Plant"/>
    <s v="WRI1026494"/>
    <n v="7.5"/>
    <n v="34.668900000000001"/>
    <n v="138.09209999999999"/>
    <x v="7"/>
    <m/>
    <m/>
    <m/>
    <x v="0"/>
    <s v="Kikugawa Horinouchiya Solar Inc"/>
    <s v="Renova"/>
    <s v="http://www.renovainc.jp/business/power_plant"/>
    <s v="Industry About"/>
    <m/>
    <m/>
    <m/>
    <m/>
    <m/>
    <n v="92.428966557706801"/>
  </r>
  <r>
    <x v="73"/>
    <x v="73"/>
    <s v="Kikugawa Ishiyama Solar Power Plant"/>
    <s v="WRI1026495"/>
    <n v="9.4"/>
    <n v="34.669800000000002"/>
    <n v="138.0993"/>
    <x v="7"/>
    <m/>
    <m/>
    <m/>
    <x v="0"/>
    <s v="Kikugawa Ishiyama Solar Inc"/>
    <s v="Renova"/>
    <s v="http://www.renovainc.jp/business/power_plant"/>
    <s v="Industry About"/>
    <m/>
    <m/>
    <m/>
    <m/>
    <m/>
    <n v="115.844304752325"/>
  </r>
  <r>
    <x v="73"/>
    <x v="73"/>
    <s v="Kimitsu"/>
    <s v="WRI1020067"/>
    <n v="300"/>
    <n v="35.361899999999999"/>
    <n v="139.86510000000001"/>
    <x v="1"/>
    <m/>
    <m/>
    <m/>
    <x v="0"/>
    <s v="KIMITSU COOP THERMAL POWER"/>
    <s v="Hitachi"/>
    <s v="https://www.mhps.com/en/company/network/work/takasago/history.html"/>
    <s v="WRI"/>
    <m/>
    <m/>
    <m/>
    <m/>
    <m/>
    <n v="2365.8357187363799"/>
  </r>
  <r>
    <x v="73"/>
    <x v="73"/>
    <s v="Kin"/>
    <s v="WRI1020039"/>
    <n v="440"/>
    <n v="26.446000000000002"/>
    <n v="127.92140000000001"/>
    <x v="6"/>
    <m/>
    <m/>
    <m/>
    <x v="0"/>
    <s v="Okinawa"/>
    <s v="Sekitan"/>
    <s v="http://sekitan.jp/wp-content/uploads/2014/06/list-of-Coal-Fired-Power-Plants-in-Japan.pdf"/>
    <s v="GEODB"/>
    <m/>
    <m/>
    <m/>
    <m/>
    <m/>
    <n v="3941.58192090395"/>
  </r>
  <r>
    <x v="73"/>
    <x v="73"/>
    <s v="Kinugawa Solar Power Plant"/>
    <s v="WRI1026496"/>
    <n v="1.2"/>
    <n v="36.817399999999999"/>
    <n v="139.71870000000001"/>
    <x v="7"/>
    <m/>
    <m/>
    <m/>
    <x v="0"/>
    <s v="Solaer"/>
    <s v="Solaer"/>
    <s v="https://www.google.com/maps/d/embed?mid=1bXiXRcLRnBCUfpkHM2J5EVryhG4&amp;ll=31.06035315253383%2C35.02284616406246&amp;z=8"/>
    <s v="Industry About"/>
    <m/>
    <m/>
    <m/>
    <m/>
    <m/>
    <n v="14.788634649233"/>
  </r>
  <r>
    <x v="73"/>
    <x v="73"/>
    <s v="Kisenyama"/>
    <s v="WRI1000713"/>
    <n v="466"/>
    <n v="34.880600000000001"/>
    <n v="135.84630000000001"/>
    <x v="0"/>
    <m/>
    <m/>
    <m/>
    <x v="0"/>
    <s v="Kansai"/>
    <s v="Japanese Electric Power Information Center"/>
    <s v="https://www.jepic.or.jp/en/"/>
    <s v="GEODB"/>
    <m/>
    <m/>
    <m/>
    <m/>
    <m/>
    <n v="1476.5469587084001"/>
  </r>
  <r>
    <x v="73"/>
    <x v="73"/>
    <s v="Kisozaki Solar Power Plant"/>
    <s v="WRI1026497"/>
    <n v="49"/>
    <n v="35.040999999999997"/>
    <n v="136.7542"/>
    <x v="7"/>
    <m/>
    <m/>
    <m/>
    <x v="0"/>
    <s v="Kisozaki MegaSolar Corporation"/>
    <s v="Renova"/>
    <s v="http://www.renovainc.jp/business/power_plant"/>
    <s v="Industry About"/>
    <m/>
    <m/>
    <m/>
    <m/>
    <m/>
    <n v="603.86924817701697"/>
  </r>
  <r>
    <x v="73"/>
    <x v="73"/>
    <s v="Kitakyushu - FirstSolar Solar Power Plant"/>
    <s v="WRI1026498"/>
    <n v="1.3"/>
    <n v="33.886200000000002"/>
    <n v="130.74010000000001"/>
    <x v="7"/>
    <m/>
    <m/>
    <m/>
    <x v="0"/>
    <s v="Kitakyushu Solar Power Plant"/>
    <s v="First Solar"/>
    <s v="http://www.firstsolar.com/en/About-Us/Projects"/>
    <s v="Industry About"/>
    <m/>
    <m/>
    <m/>
    <m/>
    <m/>
    <n v="16.021020870002499"/>
  </r>
  <r>
    <x v="73"/>
    <x v="73"/>
    <s v="Kitakyushu 13 Solar Power Plant"/>
    <s v="WRI1026499"/>
    <n v="13"/>
    <n v="33.926299999999998"/>
    <n v="130.80940000000001"/>
    <x v="7"/>
    <m/>
    <m/>
    <m/>
    <x v="0"/>
    <s v="Kitakyushu 13 Solar Power Station"/>
    <s v="Renova"/>
    <s v="http://www.renovainc.jp/business/power_plant"/>
    <s v="Industry About"/>
    <m/>
    <m/>
    <m/>
    <m/>
    <m/>
    <n v="160.21020870002499"/>
  </r>
  <r>
    <x v="73"/>
    <x v="73"/>
    <s v="Kitsuki Solar Power Plant"/>
    <s v="WRI1026500"/>
    <n v="24.4"/>
    <n v="33.430500000000002"/>
    <n v="131.5514"/>
    <x v="7"/>
    <m/>
    <m/>
    <m/>
    <x v="0"/>
    <s v="Hanwha Solar Power Kitsuki"/>
    <s v="Hanwha Solar Power Kitsuki"/>
    <s v="http://www.hanwha-qcells.com"/>
    <s v="Industry About"/>
    <m/>
    <m/>
    <m/>
    <m/>
    <m/>
    <n v="300.70223786773897"/>
  </r>
  <r>
    <x v="73"/>
    <x v="73"/>
    <s v="Kizuna Solar Power Plant"/>
    <s v="WRI1026501"/>
    <n v="3.6"/>
    <n v="38.363999999999997"/>
    <n v="141.1541"/>
    <x v="7"/>
    <m/>
    <m/>
    <m/>
    <x v="0"/>
    <s v="Mitsui &amp; Co Ltd"/>
    <s v="Mitsui"/>
    <s v="https://www.mitsui.com/jp/en/csr/csrreport/2014/__icsFiles/afieldfile/2015/09/08/en_csr_detail_2014-13.pdf"/>
    <s v="Industry About"/>
    <m/>
    <m/>
    <m/>
    <m/>
    <m/>
    <n v="44.365903947699202"/>
  </r>
  <r>
    <x v="73"/>
    <x v="73"/>
    <s v="Kokonoe Solar Power Plant"/>
    <s v="WRI1026502"/>
    <n v="25.4"/>
    <n v="33.226300000000002"/>
    <n v="131.24700000000001"/>
    <x v="7"/>
    <m/>
    <m/>
    <m/>
    <x v="0"/>
    <s v="G.K. Kokonoe Solar SPC"/>
    <s v="Renova"/>
    <s v="http://www.renovainc.jp/business/power_plant"/>
    <s v="Industry About"/>
    <m/>
    <m/>
    <m/>
    <m/>
    <m/>
    <n v="313.02610007543302"/>
  </r>
  <r>
    <x v="73"/>
    <x v="73"/>
    <s v="Komatsushima - Nippon Paper 1 Solar Power Plant"/>
    <s v="WRI1026503"/>
    <n v="21"/>
    <n v="33.988700000000001"/>
    <n v="134.61439999999999"/>
    <x v="7"/>
    <m/>
    <m/>
    <m/>
    <x v="0"/>
    <s v="Nippon Paper Mega Solar Komatsushima LLC"/>
    <s v="Nippon Paper Group"/>
    <s v="http://www.nipponpapergroup.com/english/news/year/2015/news150213003023.html"/>
    <s v="Industry About"/>
    <m/>
    <m/>
    <m/>
    <m/>
    <m/>
    <n v="258.801106361579"/>
  </r>
  <r>
    <x v="73"/>
    <x v="73"/>
    <s v="Komatsushima - Nippon Paper 2 Solar Power Plant"/>
    <s v="WRI1026504"/>
    <n v="21"/>
    <n v="33.984499999999997"/>
    <n v="134.61799999999999"/>
    <x v="7"/>
    <m/>
    <m/>
    <m/>
    <x v="0"/>
    <s v="Nippon Paper Mega Solar Komatsushima LLC"/>
    <s v="Nippon Paper Group"/>
    <s v="http://www.nipponpapergroup.com/english/news/year/2015/news150213003023.html"/>
    <s v="Industry About"/>
    <m/>
    <m/>
    <m/>
    <m/>
    <m/>
    <n v="258.801106361579"/>
  </r>
  <r>
    <x v="73"/>
    <x v="73"/>
    <s v="Komatsushima - Nippon Paper 3 Solar Power Plant"/>
    <s v="WRI1026505"/>
    <n v="21"/>
    <n v="33.986899999999999"/>
    <n v="134.6251"/>
    <x v="7"/>
    <m/>
    <m/>
    <m/>
    <x v="0"/>
    <s v="Nippon Paper Mega Solar Komatsushima LLC"/>
    <s v="Nippon Paper Group"/>
    <s v="http://www.nipponpapergroup.com/english/news/year/2015/news150213003023.html"/>
    <s v="Industry About"/>
    <m/>
    <m/>
    <m/>
    <m/>
    <m/>
    <n v="258.801106361579"/>
  </r>
  <r>
    <x v="73"/>
    <x v="73"/>
    <s v="Komatsushima - Softbank Solar Power Plant"/>
    <s v="WRI1026506"/>
    <n v="2.8"/>
    <n v="33.9878"/>
    <n v="134.61760000000001"/>
    <x v="7"/>
    <m/>
    <m/>
    <m/>
    <x v="0"/>
    <s v="Softbank Tokushima Komatsushima Solar Park"/>
    <s v="SoftBank"/>
    <s v="http://www.softbank.jp/en/corp/csr/future/instance_04/contents_05/"/>
    <s v="Industry About"/>
    <m/>
    <m/>
    <m/>
    <m/>
    <m/>
    <n v="34.506814181543803"/>
  </r>
  <r>
    <x v="73"/>
    <x v="73"/>
    <s v="Komekurayama Solar Power Plant"/>
    <s v="WRI1026507"/>
    <n v="10"/>
    <n v="35.582099999999997"/>
    <n v="138.5728"/>
    <x v="7"/>
    <m/>
    <m/>
    <m/>
    <x v="0"/>
    <s v="Tokyo Electric Power Co Inc (TEPCO)"/>
    <s v="TEPCO"/>
    <s v="http://www.tepco.co.jp/en/challenge/energy/megasolar/index-e.html"/>
    <s v="Industry About"/>
    <m/>
    <m/>
    <m/>
    <m/>
    <m/>
    <n v="123.23862207694199"/>
  </r>
  <r>
    <x v="73"/>
    <x v="73"/>
    <s v="Koriyama - Kyocera Solar Power Plant"/>
    <s v="WRI1026508"/>
    <n v="1.5"/>
    <n v="37.4482"/>
    <n v="140.3005"/>
    <x v="7"/>
    <m/>
    <m/>
    <m/>
    <x v="0"/>
    <s v="Kyocera Chemical Corporation"/>
    <s v="Kyocera Solar"/>
    <s v="http://www.kyocera.co.jp/solar/es/"/>
    <s v="Industry About"/>
    <m/>
    <m/>
    <m/>
    <m/>
    <m/>
    <n v="18.4857933115413"/>
  </r>
  <r>
    <x v="73"/>
    <x v="73"/>
    <s v="Koshimizu Solar Power Plant"/>
    <s v="WRI1026509"/>
    <n v="9"/>
    <n v="43.868099999999998"/>
    <n v="144.48349999999999"/>
    <x v="7"/>
    <m/>
    <m/>
    <m/>
    <x v="0"/>
    <s v="Mirai Power Corporation"/>
    <s v="Nichicon Corporation"/>
    <s v="http://www.nichicon.co.jp/english/product_news/new145.html"/>
    <s v="Industry About"/>
    <m/>
    <m/>
    <m/>
    <m/>
    <m/>
    <n v="110.914759869248"/>
  </r>
  <r>
    <x v="73"/>
    <x v="73"/>
    <s v="Koyagi Solar Power Plant"/>
    <s v="WRI1026510"/>
    <n v="2.6"/>
    <n v="32.681399999999996"/>
    <n v="129.80250000000001"/>
    <x v="7"/>
    <m/>
    <m/>
    <m/>
    <x v="0"/>
    <s v="Softbank Nagasaki Koyagi Solar Park"/>
    <s v="SoftBank"/>
    <s v="http://www.softbank.jp/en/corp/csr/future/instance_04/contents_05/"/>
    <s v="Industry About"/>
    <m/>
    <m/>
    <m/>
    <m/>
    <m/>
    <n v="32.042041740004997"/>
  </r>
  <r>
    <x v="73"/>
    <x v="73"/>
    <s v="Kumamoto Arao Solar Power Plant"/>
    <s v="WRI1026511"/>
    <n v="22.4"/>
    <n v="32.997100000000003"/>
    <n v="130.42269999999999"/>
    <x v="7"/>
    <m/>
    <m/>
    <m/>
    <x v="0"/>
    <s v="Kumamoto Arao Solar Park"/>
    <s v="Mitsui"/>
    <s v="https://www.mitsui.com/jp/en/csr/csrreport/2014/__icsFiles/afieldfile/2015/09/08/en_csr_detail_2014-13.pdf"/>
    <s v="Industry About"/>
    <m/>
    <m/>
    <m/>
    <m/>
    <m/>
    <n v="276.05451345235099"/>
  </r>
  <r>
    <x v="73"/>
    <x v="73"/>
    <s v="Kurisu Solar Power Plant"/>
    <s v="WRI1026512"/>
    <n v="3.5"/>
    <n v="34.369399999999999"/>
    <n v="132.13409999999999"/>
    <x v="7"/>
    <m/>
    <m/>
    <m/>
    <x v="0"/>
    <s v="Juwi Shizen Energy Inc"/>
    <s v="Juwi Shizen Energy Inc"/>
    <s v="http://www.shizenenergy.net/en/projects/powerplant.html"/>
    <s v="Industry About"/>
    <m/>
    <m/>
    <m/>
    <m/>
    <m/>
    <n v="43.133517726929803"/>
  </r>
  <r>
    <x v="73"/>
    <x v="73"/>
    <s v="Kushira Solar Power Plant"/>
    <s v="WRI1026513"/>
    <n v="7.8"/>
    <n v="31.372800000000002"/>
    <n v="130.95830000000001"/>
    <x v="7"/>
    <m/>
    <m/>
    <m/>
    <x v="0"/>
    <s v="K Clean Energy"/>
    <s v="Nikkei Business Publications"/>
    <s v="http://techon.nikkeibp.co.jp/english/NEWS_EN/20141216/394813/?ST=msbe"/>
    <s v="Industry About"/>
    <m/>
    <m/>
    <m/>
    <m/>
    <m/>
    <n v="96.126125220014998"/>
  </r>
  <r>
    <x v="73"/>
    <x v="73"/>
    <s v="Kushiro - Hoshigaura Solar Power Plant"/>
    <s v="WRI1026515"/>
    <n v="1.5"/>
    <n v="43.006599999999999"/>
    <n v="144.3175"/>
    <x v="7"/>
    <m/>
    <m/>
    <m/>
    <x v="0"/>
    <s v="Kushiro Hoshigaura Solar Park"/>
    <s v="Japan Asia Group"/>
    <s v="http://www.japanasiagroup.jp/english/cms/pdf/444/2012-09-06.pdf"/>
    <s v="Industry About"/>
    <m/>
    <m/>
    <m/>
    <m/>
    <m/>
    <n v="18.4857933115413"/>
  </r>
  <r>
    <x v="73"/>
    <x v="73"/>
    <s v="Kushiro - Tsuruno Solar Power Plant"/>
    <s v="WRI1026517"/>
    <n v="21.7"/>
    <n v="43.0227"/>
    <n v="144.2989"/>
    <x v="7"/>
    <m/>
    <m/>
    <m/>
    <x v="0"/>
    <s v="Kushiro Tsuruno Mega Solar Project"/>
    <s v="Grid Hub"/>
    <s v="https://gridhub.com/renewable_energy_parks/kushiro-tsuruno-mega-solar"/>
    <s v="Industry About"/>
    <m/>
    <m/>
    <m/>
    <m/>
    <m/>
    <n v="267.42780990696502"/>
  </r>
  <r>
    <x v="73"/>
    <x v="73"/>
    <s v="Kyoto - Softbank Solar Power Plant"/>
    <s v="WRI1026518"/>
    <n v="4.2"/>
    <n v="34.920999999999999"/>
    <n v="135.7165"/>
    <x v="7"/>
    <m/>
    <m/>
    <m/>
    <x v="0"/>
    <s v="Softbank Kyoto Solar Park"/>
    <s v="SoftBank"/>
    <s v="http://www.softbank.jp/en/corp/csr/future/instance_04/contents_05/"/>
    <s v="Industry About"/>
    <m/>
    <m/>
    <m/>
    <m/>
    <m/>
    <n v="51.760221272315803"/>
  </r>
  <r>
    <x v="73"/>
    <x v="73"/>
    <s v="Maizuru"/>
    <s v="WRI1000652"/>
    <n v="1800"/>
    <n v="35.527000000000001"/>
    <n v="135.34200000000001"/>
    <x v="6"/>
    <m/>
    <m/>
    <m/>
    <x v="0"/>
    <s v="Kansai"/>
    <s v="Japanese Electric Power Information Center"/>
    <s v="https://www.jepic.or.jp/en/"/>
    <s v="GEODB"/>
    <m/>
    <m/>
    <m/>
    <m/>
    <m/>
    <n v="16124.6533127889"/>
  </r>
  <r>
    <x v="73"/>
    <x v="73"/>
    <s v="Makurazaki Airport Solar Power Plant"/>
    <s v="WRI1026519"/>
    <n v="8.3000000000000007"/>
    <n v="31.265999999999998"/>
    <n v="130.3562"/>
    <x v="7"/>
    <m/>
    <m/>
    <m/>
    <x v="0"/>
    <s v="K Clean Energy"/>
    <s v="Nikkei Business Publications"/>
    <s v="http://techon.nikkeibp.co.jp/english/NEWS_EN/20140905/374503/?ST=msbe"/>
    <s v="Industry About"/>
    <m/>
    <m/>
    <m/>
    <m/>
    <m/>
    <n v="102.28805632386199"/>
  </r>
  <r>
    <x v="73"/>
    <x v="73"/>
    <s v="Masuura Kushiro"/>
    <s v="WRI1026516"/>
    <n v="2.1"/>
    <n v="42.9559"/>
    <n v="144.43539999999999"/>
    <x v="7"/>
    <m/>
    <m/>
    <m/>
    <x v="29"/>
    <s v="Daiwa PI Partners Co Ltd"/>
    <s v="Daiwa PI Partners Co Ltd"/>
    <s v="http://dpipartners.co.jp/english/solution/sol60.html"/>
    <s v="Industry About"/>
    <m/>
    <m/>
    <m/>
    <m/>
    <m/>
    <n v="25.880110636157902"/>
  </r>
  <r>
    <x v="73"/>
    <x v="73"/>
    <s v="Matanogawa"/>
    <s v="WRI1000715"/>
    <n v="1200"/>
    <n v="35.2624"/>
    <n v="133.49180000000001"/>
    <x v="0"/>
    <m/>
    <m/>
    <m/>
    <x v="0"/>
    <s v="Chugoku"/>
    <s v="Japanese Electric Power Information Center"/>
    <s v="https://www.jepic.or.jp/en/"/>
    <s v="WRI"/>
    <m/>
    <m/>
    <m/>
    <m/>
    <m/>
    <n v="3802.2668464594099"/>
  </r>
  <r>
    <x v="73"/>
    <x v="73"/>
    <s v="Matsukawa Geothermal"/>
    <s v="WRI1020119"/>
    <n v="23.5"/>
    <n v="39.927100000000003"/>
    <n v="140.9333"/>
    <x v="11"/>
    <m/>
    <m/>
    <m/>
    <x v="30"/>
    <s v="TOHOKU ELECTRIC POWER CO"/>
    <s v="Japanese Electric Power Information Center"/>
    <s v="https://www.jepic.or.jp/en/"/>
    <s v="GEODB"/>
    <m/>
    <m/>
    <m/>
    <m/>
    <m/>
    <n v="112.920939772515"/>
  </r>
  <r>
    <x v="73"/>
    <x v="73"/>
    <s v="Matsukawa Solar Power Plant"/>
    <s v="WRI1026520"/>
    <n v="1.1000000000000001"/>
    <n v="38.943899999999999"/>
    <n v="141.2542"/>
    <x v="7"/>
    <m/>
    <m/>
    <m/>
    <x v="0"/>
    <s v="Renewable Japan Co Ltd"/>
    <s v="Renewable Japan Co Ltd"/>
    <s v="http://www.rn-j.com/en/project"/>
    <s v="Industry About"/>
    <m/>
    <m/>
    <m/>
    <m/>
    <m/>
    <n v="13.556248428463601"/>
  </r>
  <r>
    <x v="73"/>
    <x v="73"/>
    <s v="Matsushima"/>
    <s v="WRI1000673"/>
    <n v="1000"/>
    <n v="32.940899999999999"/>
    <n v="129.59690000000001"/>
    <x v="6"/>
    <m/>
    <m/>
    <m/>
    <x v="0"/>
    <s v="EPDC"/>
    <s v="Japanese Electric Power Information Center"/>
    <s v="https://www.jepic.or.jp/en/"/>
    <s v="WRI"/>
    <m/>
    <m/>
    <m/>
    <m/>
    <m/>
    <n v="8958.1407293271695"/>
  </r>
  <r>
    <x v="73"/>
    <x v="73"/>
    <s v="Matsuura"/>
    <s v="WRI1020037"/>
    <n v="700"/>
    <n v="33.355200000000004"/>
    <n v="129.6925"/>
    <x v="6"/>
    <m/>
    <m/>
    <m/>
    <x v="0"/>
    <s v="Kyushu"/>
    <s v="Sekitan"/>
    <s v="http://sekitan.jp/wp-content/uploads/2014/06/list-of-Coal-Fired-Power-Plants-in-Japan.pdf"/>
    <s v="GEODB"/>
    <m/>
    <m/>
    <m/>
    <m/>
    <m/>
    <n v="6270.6985105290096"/>
  </r>
  <r>
    <x v="73"/>
    <x v="73"/>
    <s v="Matsuura"/>
    <s v="WRI1000670"/>
    <n v="2000"/>
    <n v="33.355200000000004"/>
    <n v="129.6925"/>
    <x v="6"/>
    <m/>
    <m/>
    <m/>
    <x v="0"/>
    <s v="EPDC"/>
    <s v="Japanese Electric Power Information Center"/>
    <s v="https://www.jepic.or.jp/en/"/>
    <s v="GEODB"/>
    <m/>
    <m/>
    <m/>
    <m/>
    <m/>
    <n v="17916.281458654299"/>
  </r>
  <r>
    <x v="73"/>
    <x v="73"/>
    <s v="Mazegawa Daiichi"/>
    <s v="WRI1000708"/>
    <n v="288"/>
    <n v="35.732900000000001"/>
    <n v="137.1396"/>
    <x v="0"/>
    <m/>
    <m/>
    <m/>
    <x v="0"/>
    <s v="Chubu"/>
    <s v="Japanese Electric Power Information Center"/>
    <s v="https://www.jepic.or.jp/en/"/>
    <s v="WRI"/>
    <m/>
    <m/>
    <m/>
    <m/>
    <m/>
    <n v="912.54404315025999"/>
  </r>
  <r>
    <x v="73"/>
    <x v="73"/>
    <s v="Mazegawa No.2"/>
    <s v="WRI1020023"/>
    <n v="66"/>
    <n v="35.732900000000001"/>
    <n v="137.1396"/>
    <x v="0"/>
    <m/>
    <m/>
    <m/>
    <x v="0"/>
    <s v="Chubu"/>
    <s v="Chubu Electric Power Company"/>
    <s v="http://www.chuden.co.jp/english/corporate/ecor_company/ecom_reference/eref_facilities/index.html?ceid=ul_me"/>
    <s v="WRI"/>
    <m/>
    <m/>
    <m/>
    <m/>
    <m/>
    <n v="209.124676555268"/>
  </r>
  <r>
    <x v="73"/>
    <x v="73"/>
    <s v="Meishihama Solar Power Plant"/>
    <s v="WRI1026521"/>
    <n v="1.7"/>
    <n v="32.910499999999999"/>
    <n v="130.46559999999999"/>
    <x v="7"/>
    <m/>
    <m/>
    <m/>
    <x v="0"/>
    <s v="K Clean Energy"/>
    <s v="ORIX"/>
    <s v="http://www.orix.co.jp/grp/en/news/2013/130618_ORIXE.html"/>
    <s v="Industry About"/>
    <m/>
    <m/>
    <m/>
    <m/>
    <m/>
    <n v="20.950565753080198"/>
  </r>
  <r>
    <x v="73"/>
    <x v="73"/>
    <s v="Miboro"/>
    <s v="WRI1000734"/>
    <n v="215"/>
    <n v="36.137900000000002"/>
    <n v="136.91040000000001"/>
    <x v="0"/>
    <m/>
    <m/>
    <m/>
    <x v="0"/>
    <s v="EPDC"/>
    <s v="Japanese Electric Power Information Center"/>
    <s v="https://www.jepic.or.jp/en/"/>
    <s v="WRI"/>
    <m/>
    <m/>
    <m/>
    <m/>
    <m/>
    <n v="681.23947665731203"/>
  </r>
  <r>
    <x v="73"/>
    <x v="73"/>
    <s v="Midono"/>
    <s v="WRI1000701"/>
    <n v="245"/>
    <n v="36.153799999999997"/>
    <n v="137.74629999999999"/>
    <x v="0"/>
    <m/>
    <m/>
    <m/>
    <x v="0"/>
    <s v="Tokyo"/>
    <s v="Japanese Electric Power Information Center"/>
    <s v="https://www.jepic.or.jp/en/"/>
    <s v="WRI"/>
    <m/>
    <m/>
    <m/>
    <m/>
    <m/>
    <n v="776.29614781879798"/>
  </r>
  <r>
    <x v="73"/>
    <x v="73"/>
    <s v="Mihama"/>
    <s v="WRI1000682"/>
    <n v="826"/>
    <n v="35.702399999999997"/>
    <n v="135.96340000000001"/>
    <x v="5"/>
    <m/>
    <m/>
    <m/>
    <x v="0"/>
    <s v="Kansai"/>
    <s v="Japanese Electric Power Information Center"/>
    <s v="https://www.jepic.or.jp/en/"/>
    <s v="GEODB"/>
    <m/>
    <m/>
    <m/>
    <m/>
    <m/>
    <n v="0"/>
  </r>
  <r>
    <x v="73"/>
    <x v="73"/>
    <s v="Mihama Solar Power Plant"/>
    <s v="WRI1026522"/>
    <n v="13"/>
    <n v="34.7607"/>
    <n v="136.92609999999999"/>
    <x v="7"/>
    <m/>
    <m/>
    <m/>
    <x v="0"/>
    <s v="Mirai Power Corporation"/>
    <s v="Sojitz Corporation"/>
    <s v="https://www.sojitz.com/en/news/2015/10/20151001.php"/>
    <s v="Industry About"/>
    <m/>
    <m/>
    <m/>
    <m/>
    <m/>
    <n v="160.21020870002499"/>
  </r>
  <r>
    <x v="73"/>
    <x v="73"/>
    <s v="Miike Power Plant"/>
    <s v="WRI1020060"/>
    <n v="175"/>
    <n v="33.008600000000001"/>
    <n v="130.42060000000001"/>
    <x v="6"/>
    <m/>
    <m/>
    <m/>
    <x v="0"/>
    <s v="Shiguma Power Ariake"/>
    <s v="Sekitan"/>
    <s v="http://sekitan.jp/wp-content/uploads/2014/06/list-of-Coal-Fired-Power-Plants-in-Japan.pdf"/>
    <s v="WRI"/>
    <m/>
    <m/>
    <m/>
    <m/>
    <m/>
    <n v="1567.6746276322499"/>
  </r>
  <r>
    <x v="73"/>
    <x v="73"/>
    <s v="Minabe Solar Power Plant"/>
    <s v="WRI1026523"/>
    <n v="1.1000000000000001"/>
    <n v="33.8324"/>
    <n v="135.34800000000001"/>
    <x v="7"/>
    <m/>
    <m/>
    <m/>
    <x v="0"/>
    <s v="Juwi Shizen Energy Inc"/>
    <s v="Juwi Shizen Energy Inc"/>
    <s v="http://www.shizenenergy.net/en/projects/powerplant.html"/>
    <s v="Industry About"/>
    <m/>
    <m/>
    <m/>
    <m/>
    <m/>
    <n v="13.556248428463601"/>
  </r>
  <r>
    <x v="73"/>
    <x v="73"/>
    <s v="Minami Alps Solar Power Plant"/>
    <s v="WRI1026524"/>
    <n v="2.7"/>
    <n v="35.665399999999998"/>
    <n v="138.45259999999999"/>
    <x v="7"/>
    <m/>
    <m/>
    <m/>
    <x v="0"/>
    <s v="K Clean Energy"/>
    <s v="Fuji Electric"/>
    <s v="http://www.fujielectric.com/company/news/2012/20121203000004666.html"/>
    <s v="Industry About"/>
    <m/>
    <m/>
    <m/>
    <m/>
    <m/>
    <n v="33.274427960774403"/>
  </r>
  <r>
    <x v="73"/>
    <x v="73"/>
    <s v="Minami Yokohama"/>
    <s v="WRI1000632"/>
    <n v="1150"/>
    <n v="35.404200000000003"/>
    <n v="139.637"/>
    <x v="1"/>
    <m/>
    <m/>
    <m/>
    <x v="0"/>
    <s v="Tokyo"/>
    <s v="Japanese Electric Power Information Center"/>
    <s v="https://www.jepic.or.jp/en/"/>
    <s v="GEODB"/>
    <m/>
    <m/>
    <m/>
    <m/>
    <m/>
    <n v="9069.0369218228007"/>
  </r>
  <r>
    <x v="73"/>
    <x v="73"/>
    <s v="Misaki Solar Power Plant"/>
    <s v="WRI1026525"/>
    <n v="10"/>
    <n v="34.295400000000001"/>
    <n v="135.1293"/>
    <x v="7"/>
    <m/>
    <m/>
    <m/>
    <x v="0"/>
    <s v="Eurus Misaki Solar Park"/>
    <s v="Eurus Energy"/>
    <s v="http://eurus-energy.com/en/project/index.php?area=all"/>
    <s v="Industry About"/>
    <m/>
    <m/>
    <m/>
    <m/>
    <m/>
    <n v="123.23862207694199"/>
  </r>
  <r>
    <x v="73"/>
    <x v="73"/>
    <s v="Mishima Mill (Taio)"/>
    <s v="WRI1020079"/>
    <n v="500"/>
    <n v="33.989800000000002"/>
    <n v="133.55160000000001"/>
    <x v="3"/>
    <m/>
    <m/>
    <m/>
    <x v="0"/>
    <s v="Daio Paper Company"/>
    <s v="Daio Paper Corporation"/>
    <s v="http://www.daio-paper.co.jp/en/company/base/index.html"/>
    <s v="WRI"/>
    <m/>
    <m/>
    <m/>
    <m/>
    <m/>
    <n v="1276.13425631628"/>
  </r>
  <r>
    <x v="73"/>
    <x v="73"/>
    <s v="Misumi"/>
    <s v="WRI1000660"/>
    <n v="1000"/>
    <n v="34.779699999999998"/>
    <n v="131.92150000000001"/>
    <x v="6"/>
    <m/>
    <m/>
    <m/>
    <x v="0"/>
    <s v="Chugoku"/>
    <s v="Japanese Electric Power Information Center"/>
    <s v="https://www.jepic.or.jp/en/"/>
    <s v="GEODB"/>
    <m/>
    <m/>
    <m/>
    <m/>
    <m/>
    <n v="8958.1407293271695"/>
  </r>
  <r>
    <x v="73"/>
    <x v="73"/>
    <s v="Mito Solar Power Plant"/>
    <s v="WRI1026526"/>
    <n v="39.200000000000003"/>
    <n v="36.457599999999999"/>
    <n v="140.38669999999999"/>
    <x v="7"/>
    <m/>
    <m/>
    <m/>
    <x v="0"/>
    <s v="Mito Newtown Mega Solar Park JV"/>
    <s v="Schneider Electric"/>
    <s v="http://solar.schneider-electric.com/nippon-renewable-energy-schneider-electric-announce-technology-partnership-36mw-mito-solar-power-plant-commissioning/"/>
    <s v="Industry About"/>
    <m/>
    <m/>
    <m/>
    <m/>
    <m/>
    <n v="483.09539854161397"/>
  </r>
  <r>
    <x v="73"/>
    <x v="73"/>
    <s v="Mitoyo Solar Power Plant"/>
    <s v="WRI1026527"/>
    <n v="2"/>
    <n v="34.1616"/>
    <n v="133.76669999999999"/>
    <x v="7"/>
    <m/>
    <m/>
    <m/>
    <x v="0"/>
    <s v="K Clean Energy"/>
    <s v="PV Magazine"/>
    <s v="https://www.pv-magazine.com/2013/10/22/pv-boom-continues-to-shape-japanese-prefectures_100013192/"/>
    <s v="Industry About"/>
    <m/>
    <m/>
    <m/>
    <m/>
    <m/>
    <n v="24.647724415388399"/>
  </r>
  <r>
    <x v="73"/>
    <x v="73"/>
    <s v="Miyama Solar Power Plant"/>
    <s v="WRI1026528"/>
    <n v="22.3"/>
    <n v="33.082500000000003"/>
    <n v="130.41560000000001"/>
    <x v="7"/>
    <m/>
    <m/>
    <m/>
    <x v="0"/>
    <s v="Kyushu Solar Farm 7 Miyama Joint Power Station"/>
    <s v="Obyashi"/>
    <s v="http://www.obayashi.co.jp"/>
    <s v="Industry About"/>
    <m/>
    <m/>
    <m/>
    <m/>
    <m/>
    <n v="274.82212723158102"/>
  </r>
  <r>
    <x v="73"/>
    <x v="73"/>
    <s v="Mizushima Energy Center"/>
    <s v="WRI1061346"/>
    <n v="112"/>
    <n v="34.509900000000002"/>
    <n v="133.7458"/>
    <x v="6"/>
    <m/>
    <m/>
    <m/>
    <x v="98"/>
    <s v="Mitsubishi Corporation"/>
    <s v="Japan Coal Plant Tracker"/>
    <s v="http://sekitan.jp/plant-map/en/v2/table_en"/>
    <s v="WRI"/>
    <m/>
    <m/>
    <m/>
    <m/>
    <m/>
    <n v="1003.31176168464"/>
  </r>
  <r>
    <x v="73"/>
    <x v="73"/>
    <s v="Mori"/>
    <s v="WRI1020120"/>
    <n v="50"/>
    <n v="42.133099999999999"/>
    <n v="140.45529999999999"/>
    <x v="11"/>
    <m/>
    <m/>
    <m/>
    <x v="24"/>
    <s v="TOHOKU ELECTRIC POWER CO"/>
    <s v="Japanese Electric Power Information Center"/>
    <s v="https://www.jepic.or.jp/en/"/>
    <s v="GEODB"/>
    <m/>
    <m/>
    <m/>
    <m/>
    <m/>
    <n v="240.257318664926"/>
  </r>
  <r>
    <x v="73"/>
    <x v="73"/>
    <s v="Muroran Hatchodaira Solar Power Plant"/>
    <s v="WRI1026529"/>
    <n v="1.2"/>
    <n v="42.372100000000003"/>
    <n v="141.0188"/>
    <x v="7"/>
    <m/>
    <m/>
    <m/>
    <x v="0"/>
    <s v="Ichigo ECO Energy Co Ltd"/>
    <s v="Ichigo ECO Energy Co Ltd"/>
    <s v="https://www.ichigo.gr.jp/eco/english/"/>
    <s v="Industry About"/>
    <m/>
    <m/>
    <m/>
    <m/>
    <m/>
    <n v="14.788634649233"/>
  </r>
  <r>
    <x v="73"/>
    <x v="73"/>
    <s v="Mutsu-Ogawara"/>
    <s v="WRI1020194"/>
    <n v="32"/>
    <n v="41.007399999999997"/>
    <n v="141.3135"/>
    <x v="4"/>
    <m/>
    <m/>
    <m/>
    <x v="27"/>
    <s v="ECOPOWER CO LTD"/>
    <s v="EcoPower"/>
    <s v="http://www.eco-power.co.jp/hatudensho_ichiran.html"/>
    <s v="WRI"/>
    <m/>
    <m/>
    <m/>
    <m/>
    <m/>
    <n v="1074.7733333333299"/>
  </r>
  <r>
    <x v="73"/>
    <x v="73"/>
    <s v="Nabara"/>
    <s v="WRI1000716"/>
    <n v="620"/>
    <n v="34.5625"/>
    <n v="132.51669999999999"/>
    <x v="0"/>
    <m/>
    <m/>
    <m/>
    <x v="0"/>
    <s v="Chugoku"/>
    <s v="Japanese Electric Power Information Center"/>
    <s v="https://www.jepic.or.jp/en/"/>
    <s v="GEODB"/>
    <m/>
    <m/>
    <m/>
    <m/>
    <m/>
    <n v="1964.50453733736"/>
  </r>
  <r>
    <x v="73"/>
    <x v="73"/>
    <s v="Nagano"/>
    <s v="WRI1000733"/>
    <n v="220"/>
    <n v="35.889400000000002"/>
    <n v="136.68809999999999"/>
    <x v="0"/>
    <m/>
    <m/>
    <m/>
    <x v="0"/>
    <s v="EPDC"/>
    <s v="Japanese Electric Power Information Center"/>
    <s v="https://www.jepic.or.jp/en/"/>
    <s v="GEODB"/>
    <m/>
    <m/>
    <m/>
    <m/>
    <m/>
    <n v="697.08225518422603"/>
  </r>
  <r>
    <x v="73"/>
    <x v="73"/>
    <s v="Nago Futami Solar Power Plant"/>
    <s v="WRI1026530"/>
    <n v="8.4"/>
    <n v="26.545100000000001"/>
    <n v="128.02959999999999"/>
    <x v="7"/>
    <m/>
    <m/>
    <m/>
    <x v="0"/>
    <s v="Ichigo ECO Energy Co Ltd"/>
    <s v="Ichigo ECO Energy Co Ltd"/>
    <s v="https://www.ichigo.gr.jp/eco/english/"/>
    <s v="Industry About"/>
    <m/>
    <m/>
    <m/>
    <m/>
    <m/>
    <n v="103.520442544631"/>
  </r>
  <r>
    <x v="73"/>
    <x v="73"/>
    <s v="Nagoya Power Plant"/>
    <s v="WRI1020055"/>
    <n v="149"/>
    <n v="34.844000000000001"/>
    <n v="136.9272"/>
    <x v="6"/>
    <m/>
    <m/>
    <m/>
    <x v="34"/>
    <s v="Osaka Gas"/>
    <s v="Sekitan"/>
    <s v="http://sekitan.jp/wp-content/uploads/2014/06/list-of-Coal-Fired-Power-Plants-in-Japan.pdf"/>
    <s v="WRI"/>
    <m/>
    <m/>
    <m/>
    <m/>
    <m/>
    <n v="1334.7629686697401"/>
  </r>
  <r>
    <x v="73"/>
    <x v="73"/>
    <s v="Nagoya Power Plant 2"/>
    <s v="WRI1020155"/>
    <n v="110"/>
    <n v="35.065899999999999"/>
    <n v="136.87780000000001"/>
    <x v="6"/>
    <m/>
    <m/>
    <m/>
    <x v="98"/>
    <s v="Osaka Gas"/>
    <s v="Japan Coal Plant Tracker"/>
    <s v="http://sekitan.jp/plant-map/en/v2/table_en"/>
    <s v="WRI"/>
    <m/>
    <m/>
    <m/>
    <m/>
    <m/>
    <n v="985.39548022598797"/>
  </r>
  <r>
    <x v="73"/>
    <x v="73"/>
    <s v="Naie"/>
    <s v="WRI1020030"/>
    <n v="350"/>
    <n v="43.421999999999997"/>
    <n v="141.84389999999999"/>
    <x v="6"/>
    <m/>
    <m/>
    <m/>
    <x v="0"/>
    <s v="Hokkaido"/>
    <s v="Sekitan"/>
    <s v="http://sekitan.jp/wp-content/uploads/2014/06/list-of-Coal-Fired-Power-Plants-in-Japan.pdf"/>
    <s v="GEODB"/>
    <m/>
    <m/>
    <m/>
    <m/>
    <m/>
    <n v="3135.3492552644998"/>
  </r>
  <r>
    <x v="73"/>
    <x v="73"/>
    <s v="Nakakuma Solar Power Plant"/>
    <s v="WRI1026531"/>
    <n v="2.5"/>
    <n v="32.195700000000002"/>
    <n v="130.87799999999999"/>
    <x v="7"/>
    <m/>
    <m/>
    <m/>
    <x v="0"/>
    <s v="K Clean Energy"/>
    <s v="Nikkei Business Publications"/>
    <s v="http://techon.nikkeibp.co.jp/english/NEWS_EN/20150708/426922/?ST=msbe"/>
    <s v="Industry About"/>
    <m/>
    <m/>
    <m/>
    <m/>
    <m/>
    <n v="30.809655519235601"/>
  </r>
  <r>
    <x v="73"/>
    <x v="73"/>
    <s v="Nakoso"/>
    <s v="WRI1020046"/>
    <n v="1700"/>
    <n v="36.912799999999997"/>
    <n v="140.81280000000001"/>
    <x v="6"/>
    <m/>
    <m/>
    <m/>
    <x v="0"/>
    <s v="Joban Joint Power Company"/>
    <s v="Japanese Electric Power Information Center"/>
    <s v="https://www.jepic.or.jp/en/"/>
    <s v="GEODB"/>
    <m/>
    <m/>
    <m/>
    <m/>
    <m/>
    <n v="15228.839239856101"/>
  </r>
  <r>
    <x v="73"/>
    <x v="73"/>
    <s v="Nanaoota"/>
    <s v="WRI1000646"/>
    <n v="1200"/>
    <n v="37.066400000000002"/>
    <n v="137.00399999999999"/>
    <x v="6"/>
    <m/>
    <m/>
    <m/>
    <x v="0"/>
    <s v="Hokuriku"/>
    <s v="Japanese Electric Power Information Center"/>
    <s v="https://www.jepic.or.jp/en/"/>
    <s v="WRI"/>
    <m/>
    <m/>
    <m/>
    <m/>
    <m/>
    <n v="10749.7688751926"/>
  </r>
  <r>
    <x v="73"/>
    <x v="73"/>
    <s v="Nanko"/>
    <s v="WRI1000651"/>
    <n v="1800"/>
    <n v="34.617699999999999"/>
    <n v="135.40479999999999"/>
    <x v="1"/>
    <m/>
    <m/>
    <m/>
    <x v="0"/>
    <s v="Kansai"/>
    <s v="Japanese Electric Power Information Center"/>
    <s v="https://www.jepic.or.jp/en/"/>
    <s v="GEODB"/>
    <m/>
    <m/>
    <m/>
    <m/>
    <m/>
    <n v="14195.0143124183"/>
  </r>
  <r>
    <x v="73"/>
    <x v="73"/>
    <s v="Nanyo Complex"/>
    <s v="WRI1020080"/>
    <n v="829"/>
    <n v="34.054299999999998"/>
    <n v="131.7578"/>
    <x v="6"/>
    <m/>
    <m/>
    <m/>
    <x v="88"/>
    <s v="TOSOH CORP"/>
    <s v="Tosoh"/>
    <s v="http://www.tosoh.com/worldwide/japan-operations"/>
    <s v="WRI"/>
    <m/>
    <m/>
    <m/>
    <m/>
    <m/>
    <n v="7426.2986646122199"/>
  </r>
  <r>
    <x v="73"/>
    <x v="73"/>
    <s v="Nasushiobara - Softbank Solar Power Plant (Under Construction)"/>
    <s v="WRI1026532"/>
    <n v="13.9"/>
    <n v="36.938400000000001"/>
    <n v="139.94159999999999"/>
    <x v="7"/>
    <m/>
    <m/>
    <m/>
    <x v="0"/>
    <s v="SB Energy Corporation"/>
    <s v="SoftBank"/>
    <s v="http://www.softbank.jp/en/corp/csr/future/instance_04/contents_05/"/>
    <s v="Industry About"/>
    <m/>
    <m/>
    <m/>
    <m/>
    <m/>
    <n v="171.30168468694899"/>
  </r>
  <r>
    <x v="73"/>
    <x v="73"/>
    <s v="Niigata Minato"/>
    <s v="WRI1020071"/>
    <n v="700"/>
    <n v="37.996299999999998"/>
    <n v="139.2373"/>
    <x v="1"/>
    <m/>
    <m/>
    <m/>
    <x v="0"/>
    <s v="NIIGATA COOPERATIVE POWER CO"/>
    <s v="Tohoku Electric Power Company"/>
    <s v="http://www.tohoku-epco.co.jp/ir/report/annual_report/pdf/ar2015.pdf"/>
    <s v="GEODB"/>
    <m/>
    <m/>
    <m/>
    <m/>
    <m/>
    <n v="5520.2833437182298"/>
  </r>
  <r>
    <x v="73"/>
    <x v="73"/>
    <s v="Niihama-nishi"/>
    <s v="WRI1020043"/>
    <n v="300"/>
    <n v="33.954500000000003"/>
    <n v="133.2491"/>
    <x v="6"/>
    <m/>
    <m/>
    <m/>
    <x v="0"/>
    <s v="Sumitomo Joint Electric Power"/>
    <s v="Sekitan"/>
    <s v="http://sekitan.jp/wp-content/uploads/2014/06/list-of-Coal-Fired-Power-Plants-in-Japan.pdf"/>
    <s v="WRI"/>
    <m/>
    <m/>
    <m/>
    <m/>
    <m/>
    <n v="2687.44221879815"/>
  </r>
  <r>
    <x v="73"/>
    <x v="73"/>
    <s v="Niikappu"/>
    <s v="WRI1000691"/>
    <n v="200"/>
    <n v="42.6066"/>
    <n v="142.55690000000001"/>
    <x v="0"/>
    <m/>
    <m/>
    <m/>
    <x v="0"/>
    <s v="Hokkaido"/>
    <s v="Japanese Electric Power Information Center"/>
    <s v="https://www.jepic.or.jp/en/"/>
    <s v="GEODB"/>
    <m/>
    <m/>
    <m/>
    <m/>
    <m/>
    <n v="633.71114107656899"/>
  </r>
  <r>
    <x v="73"/>
    <x v="73"/>
    <s v="Nishi Nagoya"/>
    <s v="WRI1000643"/>
    <n v="1190"/>
    <n v="35.032600000000002"/>
    <n v="136.83029999999999"/>
    <x v="3"/>
    <m/>
    <m/>
    <m/>
    <x v="0"/>
    <s v="Chubu"/>
    <s v="Japanese Electric Power Information Center"/>
    <s v="https://www.jepic.or.jp/en/"/>
    <s v="GEODB"/>
    <m/>
    <m/>
    <m/>
    <m/>
    <m/>
    <n v="3037.1995300327399"/>
  </r>
  <r>
    <x v="73"/>
    <x v="73"/>
    <s v="Nishiki - Sojitz Solar Power Plant"/>
    <s v="WRI1026533"/>
    <n v="13"/>
    <n v="32.229599999999998"/>
    <n v="130.81819999999999"/>
    <x v="7"/>
    <m/>
    <m/>
    <m/>
    <x v="0"/>
    <s v="Mirai Power Corporation"/>
    <s v="Sojitz Corporation"/>
    <s v="https://www.sojitz.com/en/news/2014/12/20141211.php"/>
    <s v="Industry About"/>
    <m/>
    <m/>
    <m/>
    <m/>
    <m/>
    <n v="160.21020870002499"/>
  </r>
  <r>
    <x v="73"/>
    <x v="73"/>
    <s v="Nokanan"/>
    <s v="WRI1020227"/>
    <n v="30"/>
    <n v="43.487900000000003"/>
    <n v="142.21960000000001"/>
    <x v="0"/>
    <m/>
    <m/>
    <m/>
    <x v="7"/>
    <s v="HOKKAIDO ELECTRIC POWER CO INC"/>
    <s v="Hokkaido"/>
    <s v="https://web.archive.org/web/20140310212140/http://www.hepco.co.jp/english/environment/pdf/report2008.pdf"/>
    <s v="WRI"/>
    <m/>
    <m/>
    <m/>
    <m/>
    <m/>
    <n v="95.056671161485397"/>
  </r>
  <r>
    <x v="73"/>
    <x v="73"/>
    <s v="Noshiro"/>
    <s v="WRI1000620"/>
    <n v="1200"/>
    <n v="40.191200000000002"/>
    <n v="139.99109999999999"/>
    <x v="6"/>
    <m/>
    <m/>
    <m/>
    <x v="0"/>
    <s v="Tohoku"/>
    <s v="Japanese Electric Power Information Center"/>
    <s v="https://www.jepic.or.jp/en/"/>
    <s v="GEODB"/>
    <m/>
    <m/>
    <m/>
    <m/>
    <m/>
    <n v="10749.7688751926"/>
  </r>
  <r>
    <x v="73"/>
    <x v="73"/>
    <s v="Numappara"/>
    <s v="WRI1000726"/>
    <n v="675"/>
    <n v="37.093800000000002"/>
    <n v="139.91159999999999"/>
    <x v="0"/>
    <m/>
    <m/>
    <m/>
    <x v="0"/>
    <s v="EPDC"/>
    <s v="Japanese Electric Power Information Center"/>
    <s v="https://www.jepic.or.jp/en/"/>
    <s v="GEODB"/>
    <m/>
    <m/>
    <m/>
    <m/>
    <m/>
    <n v="2138.7751011334199"/>
  </r>
  <r>
    <x v="73"/>
    <x v="73"/>
    <s v="Nyugawa"/>
    <s v="WRI1020045"/>
    <n v="250"/>
    <n v="33.934600000000003"/>
    <n v="133.11490000000001"/>
    <x v="6"/>
    <m/>
    <m/>
    <m/>
    <x v="0"/>
    <s v="Sumitomo Joint Electric Power"/>
    <s v="Sekitan"/>
    <s v="http://sekitan.jp/wp-content/uploads/2014/06/list-of-Coal-Fired-Power-Plants-in-Japan.pdf"/>
    <s v="WRI"/>
    <m/>
    <m/>
    <m/>
    <m/>
    <m/>
    <n v="2239.5351823317901"/>
  </r>
  <r>
    <x v="73"/>
    <x v="73"/>
    <s v="Ofunato Solar Power Plant"/>
    <s v="WRI1026534"/>
    <n v="19.8"/>
    <n v="39.171300000000002"/>
    <n v="141.72559999999999"/>
    <x v="7"/>
    <m/>
    <m/>
    <m/>
    <x v="13"/>
    <s v="Daiwa PI Partners Co Ltd"/>
    <s v="Daiwa PI Partners Co Ltd"/>
    <s v="http://dpipartners.co.jp/english/solution/sol60.html"/>
    <s v="Industry About"/>
    <m/>
    <m/>
    <m/>
    <m/>
    <m/>
    <n v="244.01247171234499"/>
  </r>
  <r>
    <x v="73"/>
    <x v="73"/>
    <s v="Ogiri"/>
    <s v="WRI1020121"/>
    <n v="35"/>
    <n v="31.931799999999999"/>
    <n v="130.79769999999999"/>
    <x v="11"/>
    <m/>
    <m/>
    <m/>
    <x v="32"/>
    <s v="KYUSHU ELECTRIC POWER CO"/>
    <s v="Japanese Electric Power Information Center"/>
    <s v="https://www.jepic.or.jp/en/"/>
    <s v="GEODB"/>
    <m/>
    <m/>
    <m/>
    <m/>
    <m/>
    <n v="168.18012306544799"/>
  </r>
  <r>
    <x v="73"/>
    <x v="73"/>
    <s v="Ogishima Solar Power Plant"/>
    <s v="WRI1026535"/>
    <n v="13"/>
    <n v="35.488799999999998"/>
    <n v="139.7268"/>
    <x v="7"/>
    <m/>
    <m/>
    <m/>
    <x v="0"/>
    <s v="Tokyo Electric Power Co Inc (TEPCO)"/>
    <s v="TEPCO"/>
    <s v="http://www.tepco.co.jp/en/challenge/energy/megasolar/index-e.html"/>
    <s v="Industry About"/>
    <m/>
    <m/>
    <m/>
    <m/>
    <m/>
    <n v="160.21020870002499"/>
  </r>
  <r>
    <x v="73"/>
    <x v="73"/>
    <s v="Ohgishima"/>
    <s v="WRI1020066"/>
    <n v="1221"/>
    <n v="35.495399999999997"/>
    <n v="139.745"/>
    <x v="1"/>
    <m/>
    <m/>
    <m/>
    <x v="0"/>
    <s v="OHGISHIMA POWER CO LTD"/>
    <s v="Japanese Electric Power Information Center"/>
    <s v="https://www.jepic.or.jp/en/"/>
    <s v="GEODB"/>
    <m/>
    <m/>
    <m/>
    <m/>
    <m/>
    <n v="9628.9513752570801"/>
  </r>
  <r>
    <x v="73"/>
    <x v="73"/>
    <s v="Ohi"/>
    <s v="WRI1000634"/>
    <n v="1050"/>
    <n v="35.614600000000003"/>
    <n v="139.7567"/>
    <x v="3"/>
    <m/>
    <m/>
    <m/>
    <x v="0"/>
    <s v="Tokyo"/>
    <s v="Japanese Electric Power Information Center"/>
    <s v="https://www.jepic.or.jp/en/"/>
    <s v="GEODB"/>
    <m/>
    <m/>
    <m/>
    <m/>
    <m/>
    <n v="2679.88193826419"/>
  </r>
  <r>
    <x v="73"/>
    <x v="73"/>
    <s v="Ohi"/>
    <s v="WRI1000684"/>
    <n v="4710"/>
    <n v="35.542400000000001"/>
    <n v="135.65440000000001"/>
    <x v="5"/>
    <m/>
    <m/>
    <m/>
    <x v="0"/>
    <s v="Kansai"/>
    <s v="Japanese Electric Power Information Center"/>
    <s v="https://www.jepic.or.jp/en/"/>
    <s v="GEODB"/>
    <m/>
    <m/>
    <m/>
    <m/>
    <m/>
    <n v="0"/>
  </r>
  <r>
    <x v="73"/>
    <x v="73"/>
    <s v="Ohira"/>
    <s v="WRI1000721"/>
    <n v="500"/>
    <n v="32.4206"/>
    <n v="130.7021"/>
    <x v="0"/>
    <m/>
    <m/>
    <m/>
    <x v="0"/>
    <s v="Kyushu"/>
    <s v="Japanese Electric Power Information Center"/>
    <s v="https://www.jepic.or.jp/en/"/>
    <s v="GEODB"/>
    <m/>
    <m/>
    <m/>
    <m/>
    <m/>
    <n v="1584.2778526914201"/>
  </r>
  <r>
    <x v="73"/>
    <x v="73"/>
    <s v="Oita - Hoso Solar Power Plant"/>
    <s v="WRI1026536"/>
    <n v="11"/>
    <n v="33.232300000000002"/>
    <n v="131.77590000000001"/>
    <x v="7"/>
    <m/>
    <m/>
    <m/>
    <x v="0"/>
    <s v="Mega Solar Oita Hoso Power Plant"/>
    <s v="Mitsui"/>
    <s v="https://www.mitsui.com/jp/en/csr/csrreport/2014/__icsFiles/afieldfile/2015/09/08/en_csr_detail_2014-13.pdf"/>
    <s v="Industry About"/>
    <m/>
    <m/>
    <m/>
    <m/>
    <m/>
    <n v="135.56248428463601"/>
  </r>
  <r>
    <x v="73"/>
    <x v="73"/>
    <s v="Oita - JGC Solar Power Plant"/>
    <s v="WRI1026537"/>
    <n v="26.5"/>
    <n v="33.255800000000001"/>
    <n v="131.72749999999999"/>
    <x v="7"/>
    <m/>
    <m/>
    <m/>
    <x v="0"/>
    <s v="JGC Mirai Solar Co Ltd"/>
    <s v="JGC Corporation"/>
    <s v="http://www.jgc.com/en/04_media/01_news/2015/release/20150319.html"/>
    <s v="Industry About"/>
    <m/>
    <m/>
    <m/>
    <m/>
    <m/>
    <n v="326.58234850389698"/>
  </r>
  <r>
    <x v="73"/>
    <x v="73"/>
    <s v="Oita - Marubeni Solar Power Plant"/>
    <s v="WRI1026538"/>
    <n v="82"/>
    <n v="33.259599999999999"/>
    <n v="131.7208"/>
    <x v="7"/>
    <m/>
    <m/>
    <m/>
    <x v="0"/>
    <s v="Oita Solar Power Corporation"/>
    <s v="Marubeni Corporation"/>
    <s v="https://www.marubeni.com/news/2015/release/20150622f.pdf"/>
    <s v="Industry About"/>
    <m/>
    <m/>
    <m/>
    <m/>
    <m/>
    <n v="1010.55670103092"/>
  </r>
  <r>
    <x v="73"/>
    <x v="73"/>
    <s v="Oita - Mitsui Fudosan Solar Power Plant"/>
    <s v="WRI1026539"/>
    <n v="21"/>
    <n v="33.250300000000003"/>
    <n v="131.7604"/>
    <x v="7"/>
    <m/>
    <m/>
    <m/>
    <x v="0"/>
    <s v="Mitsui Engineering &amp; Shipbuilding/Mitsui Fudosan Oita Solar Power Plant"/>
    <s v="Mitsui"/>
    <s v="https://www.mitsui.com/jp/en/csr/csrreport/2014/__icsFiles/afieldfile/2015/09/08/en_csr_detail_2014-13.pdf"/>
    <s v="Industry About"/>
    <m/>
    <m/>
    <m/>
    <m/>
    <m/>
    <n v="258.801106361579"/>
  </r>
  <r>
    <x v="73"/>
    <x v="73"/>
    <s v="Oita IPP"/>
    <s v="WRI1020078"/>
    <n v="300"/>
    <n v="33.268700000000003"/>
    <n v="131.64940000000001"/>
    <x v="6"/>
    <m/>
    <m/>
    <m/>
    <x v="31"/>
    <s v="NS ENERGY"/>
    <s v="NIPPON STEEL &amp; SUMITOMO METAL"/>
    <s v="http://www.nssmc.com/en/ir/library/pdf/nscguide2012_e_81.pdf"/>
    <s v="WRI"/>
    <m/>
    <m/>
    <m/>
    <m/>
    <m/>
    <n v="2687.44221879815"/>
  </r>
  <r>
    <x v="73"/>
    <x v="73"/>
    <s v="Oita Thermal Power Plant"/>
    <s v="WRI1020072"/>
    <n v="657"/>
    <n v="33.267200000000003"/>
    <n v="131.70760000000001"/>
    <x v="1"/>
    <m/>
    <m/>
    <m/>
    <x v="0"/>
    <s v="OITA CO-OPERATIVE THERMAL POWE"/>
    <s v="Sekitan"/>
    <s v="http://sekitan.jp/wp-content/uploads/2014/06/list-of-Coal-Fired-Power-Plants-in-Japan.pdf"/>
    <s v="GEODB"/>
    <m/>
    <m/>
    <m/>
    <m/>
    <m/>
    <n v="5181.1802240326797"/>
  </r>
  <r>
    <x v="73"/>
    <x v="73"/>
    <s v="Okawachi"/>
    <s v="WRI1000711"/>
    <n v="1280"/>
    <n v="35.130600000000001"/>
    <n v="134.71080000000001"/>
    <x v="0"/>
    <m/>
    <m/>
    <m/>
    <x v="0"/>
    <s v="Kansai"/>
    <s v="Japanese Electric Power Information Center"/>
    <s v="https://www.jepic.or.jp/en/"/>
    <s v="GEODB"/>
    <m/>
    <m/>
    <m/>
    <m/>
    <m/>
    <n v="4055.7513028900398"/>
  </r>
  <r>
    <x v="73"/>
    <x v="73"/>
    <s v="Okukiyotsu"/>
    <s v="WRI1000725"/>
    <n v="1000"/>
    <n v="36.8459"/>
    <n v="138.7662"/>
    <x v="0"/>
    <m/>
    <m/>
    <m/>
    <x v="0"/>
    <s v="EPDC"/>
    <s v="Japanese Electric Power Information Center"/>
    <s v="https://www.jepic.or.jp/en/"/>
    <s v="WRI"/>
    <m/>
    <m/>
    <m/>
    <m/>
    <m/>
    <n v="3168.5557053828402"/>
  </r>
  <r>
    <x v="73"/>
    <x v="73"/>
    <s v="Okumino"/>
    <s v="WRI1000704"/>
    <n v="1500"/>
    <n v="35.738700000000001"/>
    <n v="136.67089999999999"/>
    <x v="0"/>
    <m/>
    <m/>
    <m/>
    <x v="0"/>
    <s v="Chubu"/>
    <s v="Japanese Electric Power Information Center"/>
    <s v="https://www.jepic.or.jp/en/"/>
    <s v="GEODB"/>
    <m/>
    <m/>
    <m/>
    <m/>
    <m/>
    <n v="4752.8335580742696"/>
  </r>
  <r>
    <x v="73"/>
    <x v="73"/>
    <s v="Okuniikappu"/>
    <s v="WRI1020233"/>
    <n v="44"/>
    <n v="42.674100000000003"/>
    <n v="142.67789999999999"/>
    <x v="0"/>
    <m/>
    <m/>
    <m/>
    <x v="5"/>
    <s v="HOKKAIDO ELECTRIC POWER CO INC"/>
    <s v="Hokkaido"/>
    <s v="https://web.archive.org/web/20140310212140/http://www.hepco.co.jp/english/environment/pdf/report2008.pdf"/>
    <s v="WRI"/>
    <m/>
    <m/>
    <m/>
    <m/>
    <m/>
    <n v="139.41645103684499"/>
  </r>
  <r>
    <x v="73"/>
    <x v="73"/>
    <s v="Okutadami"/>
    <s v="WRI1000728"/>
    <n v="560"/>
    <n v="37.152900000000002"/>
    <n v="139.25040000000001"/>
    <x v="0"/>
    <m/>
    <m/>
    <m/>
    <x v="0"/>
    <s v="EPDC"/>
    <s v="Japanese Electric Power Information Center"/>
    <s v="https://www.jepic.or.jp/en/"/>
    <s v="WRI"/>
    <m/>
    <m/>
    <m/>
    <m/>
    <m/>
    <n v="1774.39119501439"/>
  </r>
  <r>
    <x v="73"/>
    <x v="73"/>
    <s v="Okutataragi"/>
    <s v="WRI1000710"/>
    <n v="1932"/>
    <n v="35.240600000000001"/>
    <n v="134.86170000000001"/>
    <x v="0"/>
    <m/>
    <m/>
    <m/>
    <x v="0"/>
    <s v="Kansai"/>
    <s v="Japanese Electric Power Information Center"/>
    <s v="https://www.jepic.or.jp/en/"/>
    <s v="GEODB"/>
    <m/>
    <m/>
    <m/>
    <m/>
    <m/>
    <n v="6121.6496227996604"/>
  </r>
  <r>
    <x v="73"/>
    <x v="73"/>
    <s v="Okuyahagi Daini"/>
    <s v="WRI1000705"/>
    <n v="780"/>
    <n v="35.195"/>
    <n v="137.46270000000001"/>
    <x v="0"/>
    <m/>
    <m/>
    <m/>
    <x v="0"/>
    <s v="Chubu"/>
    <s v="Japanese Electric Power Information Center"/>
    <s v="https://www.jepic.or.jp/en/"/>
    <s v="GEODB"/>
    <m/>
    <m/>
    <m/>
    <m/>
    <m/>
    <n v="2471.47345019862"/>
  </r>
  <r>
    <x v="73"/>
    <x v="73"/>
    <s v="Okuyoshino"/>
    <s v="WRI1000712"/>
    <n v="1206"/>
    <n v="34.117800000000003"/>
    <n v="135.8211"/>
    <x v="0"/>
    <m/>
    <m/>
    <m/>
    <x v="0"/>
    <s v="Kansai"/>
    <s v="Japanese Electric Power Information Center"/>
    <s v="https://www.jepic.or.jp/en/"/>
    <s v="GEODB"/>
    <m/>
    <m/>
    <m/>
    <m/>
    <m/>
    <n v="3821.2781806917101"/>
  </r>
  <r>
    <x v="73"/>
    <x v="73"/>
    <s v="Omarugawa"/>
    <s v="WRI1000719"/>
    <n v="900"/>
    <n v="32.247799999999998"/>
    <n v="131.37350000000001"/>
    <x v="0"/>
    <m/>
    <m/>
    <m/>
    <x v="0"/>
    <s v="Kyusyu"/>
    <s v="Japanese Electric Power Information Center"/>
    <s v="https://www.jepic.or.jp/en/"/>
    <s v="GEODB"/>
    <m/>
    <m/>
    <m/>
    <m/>
    <m/>
    <n v="2851.7001348445601"/>
  </r>
  <r>
    <x v="73"/>
    <x v="73"/>
    <s v="Omuta Miikekou Solar Power Plant"/>
    <s v="WRI1026540"/>
    <n v="20"/>
    <n v="33.002899999999997"/>
    <n v="130.4006"/>
    <x v="7"/>
    <m/>
    <m/>
    <m/>
    <x v="0"/>
    <s v="SoftBank Omuta Miikekou Solar Park"/>
    <s v="Mitsui"/>
    <s v="https://www.mitsui.com/jp/en/csr/csrreport/2014/__icsFiles/afieldfile/2015/09/08/en_csr_detail_2014-13.pdf"/>
    <s v="Industry About"/>
    <m/>
    <m/>
    <m/>
    <m/>
    <m/>
    <n v="246.47724415388399"/>
  </r>
  <r>
    <x v="73"/>
    <x v="73"/>
    <s v="Onagawa"/>
    <s v="WRI1000676"/>
    <n v="2174"/>
    <n v="38.4"/>
    <n v="141.5"/>
    <x v="5"/>
    <m/>
    <m/>
    <m/>
    <x v="0"/>
    <s v="Tohoku"/>
    <s v="Japanese Electric Power Information Center"/>
    <s v="https://www.jepic.or.jp/en/"/>
    <s v="GEODB"/>
    <m/>
    <m/>
    <m/>
    <m/>
    <m/>
    <n v="0"/>
  </r>
  <r>
    <x v="73"/>
    <x v="73"/>
    <s v="Onahama 1 Solar Power Plant"/>
    <s v="WRI1026541"/>
    <n v="12"/>
    <n v="36.944200000000002"/>
    <n v="140.8939"/>
    <x v="7"/>
    <m/>
    <m/>
    <m/>
    <x v="0"/>
    <s v="Onahama Solar LLC"/>
    <s v="Mitsubishi"/>
    <s v="http://www.mitsubishicorp.com/jp/en/pr/archive/2016/"/>
    <s v="Industry About"/>
    <m/>
    <m/>
    <m/>
    <m/>
    <m/>
    <n v="147.88634649233001"/>
  </r>
  <r>
    <x v="73"/>
    <x v="73"/>
    <s v="Onahama 2 Solar Power Plant"/>
    <s v="WRI1026542"/>
    <n v="6"/>
    <n v="36.933100000000003"/>
    <n v="140.8544"/>
    <x v="7"/>
    <m/>
    <m/>
    <m/>
    <x v="0"/>
    <s v="Onahama Izumi Solar LLC"/>
    <s v="Mitsubishi"/>
    <s v="http://www.mitsubishicorp.com/jp/en/pr/archive/2016/"/>
    <s v="Industry About"/>
    <m/>
    <m/>
    <m/>
    <m/>
    <m/>
    <n v="73.943173246165401"/>
  </r>
  <r>
    <x v="73"/>
    <x v="73"/>
    <s v="Onbetsu Solar Power Plant"/>
    <s v="WRI1026543"/>
    <n v="20"/>
    <n v="42.906100000000002"/>
    <n v="143.9641"/>
    <x v="7"/>
    <m/>
    <m/>
    <m/>
    <x v="0"/>
    <s v="Eco Power JP Co Ltd"/>
    <s v="Kamipa"/>
    <s v="https://www.kamipa.co.jp/eng/news/394"/>
    <s v="Industry About"/>
    <m/>
    <m/>
    <m/>
    <m/>
    <m/>
    <n v="246.47724415388399"/>
  </r>
  <r>
    <x v="73"/>
    <x v="73"/>
    <s v="Onikobe"/>
    <s v="WRI1020122"/>
    <n v="15"/>
    <n v="38.809800000000003"/>
    <n v="140.70859999999999"/>
    <x v="11"/>
    <m/>
    <m/>
    <m/>
    <x v="20"/>
    <s v="TOHOKU ELECTRIC POWER CO"/>
    <s v="Japanese Electric Power Information Center"/>
    <s v="https://www.jepic.or.jp/en/"/>
    <s v="GEODB"/>
    <m/>
    <m/>
    <m/>
    <m/>
    <m/>
    <n v="72.077195599477903"/>
  </r>
  <r>
    <x v="73"/>
    <x v="73"/>
    <s v="Onuma Plant"/>
    <s v="WRI1020123"/>
    <n v="9.5"/>
    <n v="39.981299999999997"/>
    <n v="140.78190000000001"/>
    <x v="11"/>
    <m/>
    <m/>
    <m/>
    <x v="96"/>
    <s v="HOKKAIDO ELECTRIC POWER CO INC"/>
    <s v="Japanese Electric Power Information Center"/>
    <s v="https://www.jepic.or.jp/en/"/>
    <s v="GEODB"/>
    <m/>
    <m/>
    <m/>
    <m/>
    <m/>
    <n v="45.648890546335998"/>
  </r>
  <r>
    <x v="73"/>
    <x v="73"/>
    <s v="Osaki CoolGen project"/>
    <s v="WRI1061347"/>
    <n v="166"/>
    <n v="34.259099999999997"/>
    <n v="132.57230000000001"/>
    <x v="6"/>
    <m/>
    <m/>
    <m/>
    <x v="98"/>
    <s v="Chugoku electric Power"/>
    <s v="Japan Coal Plant Tracker"/>
    <s v="http://sekitan.jp/plant-map/en/v2/table_en"/>
    <s v="WRI"/>
    <m/>
    <m/>
    <m/>
    <m/>
    <m/>
    <n v="1487.0513610683099"/>
  </r>
  <r>
    <x v="73"/>
    <x v="73"/>
    <s v="Osakikamijima Solar Power Plant"/>
    <s v="WRI1026544"/>
    <n v="13.7"/>
    <n v="34.238999999999997"/>
    <n v="132.85050000000001"/>
    <x v="7"/>
    <m/>
    <m/>
    <m/>
    <x v="0"/>
    <s v="Setouchi Natural Power Limited"/>
    <s v="Impact Electrons"/>
    <s v="http://www.impactelectrons.com/projects/"/>
    <s v="Industry About"/>
    <m/>
    <m/>
    <m/>
    <m/>
    <m/>
    <n v="168.83691224541101"/>
  </r>
  <r>
    <x v="73"/>
    <x v="73"/>
    <s v="Oshirakawa"/>
    <s v="WRI1020237"/>
    <n v="59"/>
    <n v="36.141199999999998"/>
    <n v="136.8212"/>
    <x v="0"/>
    <m/>
    <m/>
    <m/>
    <x v="5"/>
    <m/>
    <s v="Suiryoku"/>
    <s v="http://www.suiryoku.com/gallery/gifu/miboro2/miboro2.html"/>
    <s v="WRI"/>
    <m/>
    <m/>
    <m/>
    <m/>
    <m/>
    <n v="186.94478661758799"/>
  </r>
  <r>
    <x v="73"/>
    <x v="73"/>
    <s v="Otake"/>
    <s v="WRI1020124"/>
    <n v="12.5"/>
    <n v="33.121699999999997"/>
    <n v="131.1902"/>
    <x v="11"/>
    <m/>
    <m/>
    <m/>
    <x v="46"/>
    <s v="KYUSHU ELECTRIC POWER CO"/>
    <s v="Japanese Electric Power Information Center"/>
    <s v="https://www.jepic.or.jp/en/"/>
    <s v="GEODB"/>
    <m/>
    <m/>
    <m/>
    <m/>
    <m/>
    <n v="60.064329666231501"/>
  </r>
  <r>
    <x v="73"/>
    <x v="73"/>
    <s v="Otori"/>
    <s v="WRI1000735"/>
    <n v="182"/>
    <n v="37.214700000000001"/>
    <n v="139.2139"/>
    <x v="0"/>
    <m/>
    <m/>
    <m/>
    <x v="0"/>
    <s v="EPDC"/>
    <s v="Japanese Electric Power Information Center"/>
    <s v="https://www.jepic.or.jp/en/"/>
    <s v="GEODB"/>
    <m/>
    <m/>
    <m/>
    <m/>
    <m/>
    <n v="576.67713837967801"/>
  </r>
  <r>
    <x v="73"/>
    <x v="73"/>
    <s v="Owase Mita"/>
    <s v="WRI1020062"/>
    <n v="875"/>
    <n v="34.067"/>
    <n v="136.20699999999999"/>
    <x v="3"/>
    <m/>
    <m/>
    <m/>
    <x v="0"/>
    <s v="Chubu"/>
    <s v="Chubu Electric Power Company"/>
    <s v="http://www.chuden.co.jp/english/resource/corporate/facilities_map_2015.pdf"/>
    <s v="GEODB"/>
    <m/>
    <m/>
    <m/>
    <m/>
    <m/>
    <n v="2233.2349485534901"/>
  </r>
  <r>
    <x v="73"/>
    <x v="73"/>
    <s v="Ozu Solar Power Plant"/>
    <s v="WRI1026545"/>
    <n v="1.1000000000000001"/>
    <n v="32.872399999999999"/>
    <n v="130.90559999999999"/>
    <x v="7"/>
    <m/>
    <m/>
    <m/>
    <x v="0"/>
    <s v="Juwi Shizen Energy Inc"/>
    <s v="Juwi Shizen Energy Inc"/>
    <s v="http://www.shizenenergy.net/en/projects/powerplant.html"/>
    <s v="Industry About"/>
    <m/>
    <m/>
    <m/>
    <m/>
    <m/>
    <n v="13.556248428463601"/>
  </r>
  <r>
    <x v="73"/>
    <x v="73"/>
    <s v="Reihoku"/>
    <s v="WRI1000666"/>
    <n v="1400"/>
    <n v="32.485500000000002"/>
    <n v="130.0429"/>
    <x v="6"/>
    <m/>
    <m/>
    <m/>
    <x v="0"/>
    <s v="Kyushu"/>
    <s v="Japanese Electric Power Information Center"/>
    <s v="https://www.jepic.or.jp/en/"/>
    <s v="GEODB"/>
    <m/>
    <m/>
    <m/>
    <m/>
    <m/>
    <n v="12541.397021057999"/>
  </r>
  <r>
    <x v="73"/>
    <x v="73"/>
    <s v="Rokkasho - Chitosedaira North Solar Power Plant"/>
    <s v="WRI1026546"/>
    <n v="50"/>
    <n v="40.8964"/>
    <n v="141.28149999999999"/>
    <x v="7"/>
    <m/>
    <m/>
    <m/>
    <x v="0"/>
    <s v="Eurus Rokkasho Solar Park"/>
    <s v="Eurus Energy"/>
    <s v="http://eurus-energy.com/en/project/index.php?area=all"/>
    <s v="Industry About"/>
    <m/>
    <m/>
    <m/>
    <m/>
    <m/>
    <n v="616.19311038471199"/>
  </r>
  <r>
    <x v="73"/>
    <x v="73"/>
    <s v="Rokkasho - Takahoko Solar Power Plant"/>
    <s v="WRI1026547"/>
    <n v="65"/>
    <n v="40.927700000000002"/>
    <n v="141.36420000000001"/>
    <x v="7"/>
    <m/>
    <m/>
    <m/>
    <x v="0"/>
    <s v="Eurus Rokkasho Solar Park"/>
    <s v="Eurus Energy"/>
    <s v="http://eurus-energy.com/en/project/index.php?area=all"/>
    <s v="Industry About"/>
    <m/>
    <m/>
    <m/>
    <m/>
    <m/>
    <n v="801.05104350012505"/>
  </r>
  <r>
    <x v="73"/>
    <x v="73"/>
    <s v="Saijo"/>
    <s v="WRI1020036"/>
    <n v="406"/>
    <n v="33.932699999999997"/>
    <n v="133.1677"/>
    <x v="6"/>
    <m/>
    <m/>
    <m/>
    <x v="0"/>
    <s v="Shikoku"/>
    <s v="Sekitan"/>
    <s v="http://sekitan.jp/wp-content/uploads/2014/06/list-of-Coal-Fired-Power-Plants-in-Japan.pdf"/>
    <s v="GEODB"/>
    <m/>
    <m/>
    <m/>
    <m/>
    <m/>
    <n v="3637.0051361068299"/>
  </r>
  <r>
    <x v="73"/>
    <x v="73"/>
    <s v="Saijo - Itochu Solar Power Plant"/>
    <s v="WRI1026548"/>
    <n v="33.799999999999997"/>
    <n v="33.942900000000002"/>
    <n v="133.1122"/>
    <x v="7"/>
    <m/>
    <m/>
    <m/>
    <x v="0"/>
    <s v="Saijo Komatsu Solar Power Plant"/>
    <s v="Itochu"/>
    <s v="http://www.itochu.co.jp"/>
    <s v="Industry About"/>
    <m/>
    <m/>
    <m/>
    <m/>
    <m/>
    <n v="416.546542620065"/>
  </r>
  <r>
    <x v="73"/>
    <x v="73"/>
    <s v="Saijo - Sumitomo Solar Power Plant"/>
    <s v="WRI1026549"/>
    <n v="23"/>
    <n v="33.926299999999998"/>
    <n v="133.12479999999999"/>
    <x v="7"/>
    <m/>
    <m/>
    <m/>
    <x v="0"/>
    <s v="Saijo Solar Power Station"/>
    <s v="Sumitomo Corporation"/>
    <s v="http://www.sumitomocorp.co.jp/english/special/21stcentury_sogoshosha/04.html"/>
    <s v="Industry About"/>
    <m/>
    <m/>
    <m/>
    <m/>
    <m/>
    <n v="283.44883077696699"/>
  </r>
  <r>
    <x v="73"/>
    <x v="73"/>
    <s v="Saijocho Taguchi Solar Power Plant"/>
    <s v="WRI1026550"/>
    <n v="2.7"/>
    <n v="34.384999999999998"/>
    <n v="132.73259999999999"/>
    <x v="7"/>
    <m/>
    <m/>
    <m/>
    <x v="0"/>
    <s v="Ichigo ECO Energy Co Ltd"/>
    <s v="Ichigo ECO Energy Co Ltd"/>
    <s v="https://www.ichigo.gr.jp/eco/english/"/>
    <s v="Industry About"/>
    <m/>
    <m/>
    <m/>
    <m/>
    <m/>
    <n v="33.274427960774403"/>
  </r>
  <r>
    <x v="73"/>
    <x v="73"/>
    <s v="Sakai Solar Power Plant"/>
    <s v="WRI1026551"/>
    <n v="28"/>
    <n v="34.584200000000003"/>
    <n v="135.40860000000001"/>
    <x v="7"/>
    <m/>
    <m/>
    <m/>
    <x v="0"/>
    <s v="Kansai Electric Power Co Inc"/>
    <s v="SHARP"/>
    <s v="http://www.sharp-world.com/corporate/news/080623_1.html"/>
    <s v="Industry About"/>
    <m/>
    <m/>
    <m/>
    <m/>
    <m/>
    <n v="345.06814181543803"/>
  </r>
  <r>
    <x v="73"/>
    <x v="73"/>
    <s v="Sakaide"/>
    <s v="WRI1000662"/>
    <n v="1500"/>
    <n v="34.341900000000003"/>
    <n v="133.8442"/>
    <x v="3"/>
    <m/>
    <m/>
    <m/>
    <x v="0"/>
    <s v="Shikoku"/>
    <s v="Japanese Electric Power Information Center"/>
    <s v="https://www.jepic.or.jp/en/"/>
    <s v="GEODB"/>
    <m/>
    <m/>
    <m/>
    <m/>
    <m/>
    <n v="3828.4027689488398"/>
  </r>
  <r>
    <x v="73"/>
    <x v="73"/>
    <s v="Sakaide - JAG Solar Power Plant"/>
    <s v="WRI1026552"/>
    <n v="2"/>
    <n v="34.345100000000002"/>
    <n v="133.88460000000001"/>
    <x v="7"/>
    <m/>
    <m/>
    <m/>
    <x v="0"/>
    <s v="Sakaide SolarWay"/>
    <s v="Japan Asia Group"/>
    <s v="http://www.japanasiagroup.jp/english/cms/pdf/444/2012-09-06.pdf"/>
    <s v="Industry About"/>
    <m/>
    <m/>
    <m/>
    <m/>
    <m/>
    <n v="24.647724415388399"/>
  </r>
  <r>
    <x v="73"/>
    <x v="73"/>
    <s v="Sakaiko"/>
    <s v="WRI1000649"/>
    <n v="2000"/>
    <n v="34.570399999999999"/>
    <n v="135.4417"/>
    <x v="1"/>
    <m/>
    <m/>
    <m/>
    <x v="0"/>
    <s v="Kansai"/>
    <s v="Japanese Electric Power Information Center"/>
    <s v="https://www.jepic.or.jp/en/"/>
    <s v="WRI"/>
    <m/>
    <m/>
    <m/>
    <m/>
    <m/>
    <n v="15772.2381249092"/>
  </r>
  <r>
    <x v="73"/>
    <x v="73"/>
    <s v="Sakata Kyodo"/>
    <s v="WRI1020077"/>
    <n v="700"/>
    <n v="38.968600000000002"/>
    <n v="139.8322"/>
    <x v="6"/>
    <m/>
    <m/>
    <m/>
    <x v="28"/>
    <s v="SAKATA KYODO ELECTRIC POWER CO"/>
    <s v="Tohoku Electric Power Company"/>
    <s v="http://www.tohoku-epco.co.jp/ir/report/annual_report/pdf/ar2015.pdf"/>
    <s v="GEODB"/>
    <m/>
    <m/>
    <m/>
    <m/>
    <m/>
    <n v="6270.6985105290096"/>
  </r>
  <r>
    <x v="73"/>
    <x v="73"/>
    <s v="Sakuma"/>
    <s v="WRI1000730"/>
    <n v="350"/>
    <n v="35.090800000000002"/>
    <n v="137.8047"/>
    <x v="0"/>
    <m/>
    <m/>
    <m/>
    <x v="0"/>
    <s v="EPDC"/>
    <s v="Japanese Electric Power Information Center"/>
    <s v="https://www.jepic.or.jp/en/"/>
    <s v="GEODB"/>
    <m/>
    <m/>
    <m/>
    <m/>
    <m/>
    <n v="1108.99449688399"/>
  </r>
  <r>
    <x v="73"/>
    <x v="73"/>
    <s v="Sanyo Onoda Solar Power Plant"/>
    <s v="WRI1026553"/>
    <n v="21"/>
    <n v="33.988399999999999"/>
    <n v="131.16560000000001"/>
    <x v="7"/>
    <m/>
    <m/>
    <m/>
    <x v="0"/>
    <s v="Mitsui Engineering &amp; Shipbuilding/Mitsui Fudosan Oita Solar Power Plant"/>
    <s v="Mitsui"/>
    <s v="https://www.mitsui.com/jp/en/csr/csrreport/2014/__icsFiles/afieldfile/2015/09/08/en_csr_detail_2014-13.pdf"/>
    <s v="Industry About"/>
    <m/>
    <m/>
    <m/>
    <m/>
    <m/>
    <n v="258.801106361579"/>
  </r>
  <r>
    <x v="73"/>
    <x v="73"/>
    <s v="Sendai"/>
    <s v="WRI1000668"/>
    <n v="1000"/>
    <n v="31.857900000000001"/>
    <n v="130.19970000000001"/>
    <x v="3"/>
    <m/>
    <m/>
    <m/>
    <x v="0"/>
    <s v="Kyushu"/>
    <s v="Japanese Electric Power Information Center"/>
    <s v="https://www.jepic.or.jp/en/"/>
    <s v="GEODB"/>
    <m/>
    <m/>
    <m/>
    <m/>
    <m/>
    <n v="2552.26851263256"/>
  </r>
  <r>
    <x v="73"/>
    <x v="73"/>
    <s v="Sendai"/>
    <s v="WRI1000688"/>
    <n v="1780"/>
    <n v="31.833500000000001"/>
    <n v="130.18870000000001"/>
    <x v="5"/>
    <m/>
    <m/>
    <m/>
    <x v="0"/>
    <s v="Kyushu"/>
    <s v="Japanese Electric Power Information Center"/>
    <s v="https://www.jepic.or.jp/en/"/>
    <s v="GEODB"/>
    <m/>
    <m/>
    <m/>
    <m/>
    <m/>
    <n v="0"/>
  </r>
  <r>
    <x v="73"/>
    <x v="73"/>
    <s v="Sendai Solar Power Plant"/>
    <s v="WRI1026554"/>
    <n v="2"/>
    <n v="38.317999999999998"/>
    <n v="141.07560000000001"/>
    <x v="7"/>
    <m/>
    <m/>
    <m/>
    <x v="0"/>
    <s v="Sendai Solar Power Station"/>
    <s v="Tohoku Electric Power Company"/>
    <s v="http://www.tohoku-epco.co.jp"/>
    <s v="Industry About"/>
    <m/>
    <m/>
    <m/>
    <m/>
    <m/>
    <n v="24.647724415388399"/>
  </r>
  <r>
    <x v="73"/>
    <x v="73"/>
    <s v="Sharp - Yaita Solar Power Plant"/>
    <s v="WRI1026555"/>
    <n v="1.7"/>
    <n v="36.763199999999998"/>
    <n v="139.9263"/>
    <x v="7"/>
    <m/>
    <m/>
    <m/>
    <x v="0"/>
    <s v="Sharp Yaita Solar Park"/>
    <s v="Nikkei Business Publications"/>
    <s v="http://techon.nikkeibp.co.jp/english/NEWS_EN/20131227/325300/?ST=msbe"/>
    <s v="Industry About"/>
    <m/>
    <m/>
    <m/>
    <m/>
    <m/>
    <n v="20.950565753080198"/>
  </r>
  <r>
    <x v="73"/>
    <x v="73"/>
    <s v="Shibukawa Solar Power Plant"/>
    <s v="WRI1026556"/>
    <n v="2.4"/>
    <n v="36.475200000000001"/>
    <n v="138.98599999999999"/>
    <x v="7"/>
    <m/>
    <m/>
    <m/>
    <x v="0"/>
    <s v="K Clean Energy"/>
    <s v="ORIX"/>
    <s v="https://www.orix.co.jp/grp/en/story/story_08.html"/>
    <s v="Industry About"/>
    <m/>
    <m/>
    <m/>
    <m/>
    <m/>
    <n v="29.577269298466099"/>
  </r>
  <r>
    <x v="73"/>
    <x v="73"/>
    <s v="Shibushi - Solarig Solar Power Plant"/>
    <s v="WRI1026557"/>
    <n v="1.7"/>
    <n v="31.491099999999999"/>
    <n v="131.11420000000001"/>
    <x v="7"/>
    <m/>
    <m/>
    <m/>
    <x v="0"/>
    <s v="Solarig Holding"/>
    <s v="Solarig Holdings"/>
    <s v="http://www.solarserver.com/news/news-e-1219.html"/>
    <s v="Industry About"/>
    <m/>
    <m/>
    <m/>
    <m/>
    <m/>
    <n v="20.950565753080198"/>
  </r>
  <r>
    <x v="73"/>
    <x v="73"/>
    <s v="Shika"/>
    <s v="WRI1000681"/>
    <n v="1746"/>
    <n v="37.060899999999997"/>
    <n v="136.72649999999999"/>
    <x v="5"/>
    <m/>
    <m/>
    <m/>
    <x v="0"/>
    <s v="Hokuriku"/>
    <s v="Japanese Electric Power Information Center"/>
    <s v="https://www.jepic.or.jp/en/"/>
    <s v="GEODB"/>
    <m/>
    <m/>
    <m/>
    <m/>
    <m/>
    <n v="0"/>
  </r>
  <r>
    <x v="73"/>
    <x v="73"/>
    <s v="Shimane"/>
    <s v="WRI1000685"/>
    <n v="820"/>
    <n v="35.5379"/>
    <n v="132.9991"/>
    <x v="5"/>
    <m/>
    <m/>
    <m/>
    <x v="0"/>
    <s v="Chugoku"/>
    <s v="Japanese Electric Power Information Center"/>
    <s v="https://www.jepic.or.jp/en/"/>
    <s v="GEODB"/>
    <m/>
    <m/>
    <m/>
    <m/>
    <m/>
    <n v="0"/>
  </r>
  <r>
    <x v="73"/>
    <x v="73"/>
    <s v="Shimogo"/>
    <s v="WRI1000724"/>
    <n v="1000"/>
    <n v="37.344799999999999"/>
    <n v="139.90870000000001"/>
    <x v="0"/>
    <m/>
    <m/>
    <m/>
    <x v="0"/>
    <s v="EPDC"/>
    <s v="Japanese Electric Power Information Center"/>
    <s v="https://www.jepic.or.jp/en/"/>
    <s v="GEODB"/>
    <m/>
    <m/>
    <m/>
    <m/>
    <m/>
    <n v="3168.5557053828402"/>
  </r>
  <r>
    <x v="73"/>
    <x v="73"/>
    <s v="Shin Kokura"/>
    <s v="WRI1000665"/>
    <n v="1800"/>
    <n v="33.907800000000002"/>
    <n v="130.8614"/>
    <x v="1"/>
    <m/>
    <m/>
    <m/>
    <x v="0"/>
    <s v="Kyushu"/>
    <s v="Japanese Electric Power Information Center"/>
    <s v="https://www.jepic.or.jp/en/"/>
    <s v="GEODB"/>
    <m/>
    <m/>
    <m/>
    <m/>
    <m/>
    <n v="14195.0143124183"/>
  </r>
  <r>
    <x v="73"/>
    <x v="73"/>
    <s v="Shin Nagoya"/>
    <s v="WRI1000639"/>
    <n v="3058"/>
    <n v="35.064500000000002"/>
    <n v="136.8767"/>
    <x v="1"/>
    <m/>
    <m/>
    <m/>
    <x v="0"/>
    <s v="Chubu"/>
    <s v="Japanese Electric Power Information Center"/>
    <s v="https://www.jepic.or.jp/en/"/>
    <s v="GEODB"/>
    <m/>
    <m/>
    <m/>
    <m/>
    <m/>
    <n v="24115.7520929862"/>
  </r>
  <r>
    <x v="73"/>
    <x v="73"/>
    <s v="Shin Nariwagawa"/>
    <s v="WRI1000717"/>
    <n v="303"/>
    <n v="34.820999999999998"/>
    <n v="133.40280000000001"/>
    <x v="0"/>
    <m/>
    <m/>
    <m/>
    <x v="0"/>
    <s v="Chugoku"/>
    <s v="Japanese Electric Power Information Center"/>
    <s v="https://www.jepic.or.jp/en/"/>
    <s v="GEODB"/>
    <m/>
    <m/>
    <m/>
    <m/>
    <m/>
    <n v="960.07237873100303"/>
  </r>
  <r>
    <x v="73"/>
    <x v="73"/>
    <s v="Shin Oita"/>
    <s v="WRI1000664"/>
    <n v="2295"/>
    <n v="33.267200000000003"/>
    <n v="131.70760000000001"/>
    <x v="1"/>
    <m/>
    <m/>
    <m/>
    <x v="0"/>
    <s v="Kyushu"/>
    <s v="Japanese Electric Power Information Center"/>
    <s v="https://www.jepic.or.jp/en/"/>
    <s v="GEODB"/>
    <m/>
    <m/>
    <m/>
    <m/>
    <m/>
    <n v="18098.643248333301"/>
  </r>
  <r>
    <x v="73"/>
    <x v="73"/>
    <s v="Shin Onoda"/>
    <s v="WRI1000661"/>
    <n v="1000"/>
    <n v="33.969000000000001"/>
    <n v="131.1634"/>
    <x v="6"/>
    <m/>
    <m/>
    <m/>
    <x v="0"/>
    <s v="Chugoku"/>
    <s v="Japanese Electric Power Information Center"/>
    <s v="https://www.jepic.or.jp/en/"/>
    <s v="GEODB"/>
    <m/>
    <m/>
    <m/>
    <m/>
    <m/>
    <n v="8958.1407293271695"/>
  </r>
  <r>
    <x v="73"/>
    <x v="73"/>
    <s v="Shin Takasegawa"/>
    <s v="WRI1000694"/>
    <n v="1280"/>
    <n v="36.4739"/>
    <n v="137.68969999999999"/>
    <x v="0"/>
    <m/>
    <m/>
    <m/>
    <x v="0"/>
    <s v="Tokyo"/>
    <s v="Japanese Electric Power Information Center"/>
    <s v="https://www.jepic.or.jp/en/"/>
    <s v="GEODB"/>
    <m/>
    <m/>
    <m/>
    <m/>
    <m/>
    <n v="4055.7513028900398"/>
  </r>
  <r>
    <x v="73"/>
    <x v="73"/>
    <s v="Shin Toyone"/>
    <s v="WRI1000723"/>
    <n v="1125"/>
    <n v="35.125799999999998"/>
    <n v="137.76060000000001"/>
    <x v="0"/>
    <m/>
    <m/>
    <m/>
    <x v="0"/>
    <s v="EPDC"/>
    <s v="Japanese Electric Power Information Center"/>
    <s v="https://www.jepic.or.jp/en/"/>
    <s v="GEODB"/>
    <m/>
    <m/>
    <m/>
    <m/>
    <m/>
    <n v="3564.6251685556999"/>
  </r>
  <r>
    <x v="73"/>
    <x v="73"/>
    <s v="Shinagawa"/>
    <s v="WRI1000633"/>
    <n v="1140"/>
    <n v="35.619900000000001"/>
    <n v="139.7559"/>
    <x v="1"/>
    <m/>
    <m/>
    <m/>
    <x v="0"/>
    <s v="Tokyo"/>
    <s v="Japanese Electric Power Information Center"/>
    <s v="https://www.jepic.or.jp/en/"/>
    <s v="GEODB"/>
    <m/>
    <m/>
    <m/>
    <m/>
    <m/>
    <n v="8990.1757311982601"/>
  </r>
  <r>
    <x v="73"/>
    <x v="73"/>
    <s v="Shinanogawa"/>
    <s v="WRI1000703"/>
    <n v="177"/>
    <n v="37.055"/>
    <n v="138.68279999999999"/>
    <x v="0"/>
    <m/>
    <m/>
    <m/>
    <x v="0"/>
    <s v="Tokyo"/>
    <s v="Japanese Electric Power Information Center"/>
    <s v="https://www.jepic.or.jp/en/"/>
    <s v="GEODB"/>
    <m/>
    <m/>
    <m/>
    <m/>
    <m/>
    <n v="560.83435985276401"/>
  </r>
  <r>
    <x v="73"/>
    <x v="73"/>
    <s v="Shinchi"/>
    <s v="WRI1020064"/>
    <n v="2000"/>
    <n v="37.842700000000001"/>
    <n v="140.94560000000001"/>
    <x v="6"/>
    <m/>
    <m/>
    <m/>
    <x v="0"/>
    <s v="SOMA KYODO POWER CO"/>
    <s v="Japanese Electric Power Information Center"/>
    <s v="https://www.jepic.or.jp/en/"/>
    <s v="GEODB"/>
    <m/>
    <m/>
    <m/>
    <m/>
    <m/>
    <n v="17916.281458654299"/>
  </r>
  <r>
    <x v="73"/>
    <x v="73"/>
    <s v="Shinkai-machi Solar Power Plant"/>
    <s v="WRI1026558"/>
    <n v="11.7"/>
    <n v="33.0428"/>
    <n v="130.42349999999999"/>
    <x v="7"/>
    <m/>
    <m/>
    <m/>
    <x v="0"/>
    <s v="K Clean Energy"/>
    <s v="ORIX"/>
    <s v="https://www.orix.co.jp/grp/en/story/story_08.html"/>
    <s v="Industry About"/>
    <m/>
    <m/>
    <m/>
    <m/>
    <m/>
    <n v="144.18918783002201"/>
  </r>
  <r>
    <x v="73"/>
    <x v="73"/>
    <s v="Shinko Kobe"/>
    <s v="WRI1020065"/>
    <n v="1400"/>
    <n v="34.703200000000002"/>
    <n v="135.24"/>
    <x v="6"/>
    <m/>
    <m/>
    <m/>
    <x v="31"/>
    <s v="KOBELCO POWER KOBE INC"/>
    <s v="Japanese Electric Power Information Center"/>
    <s v="https://www.jepic.or.jp/en/"/>
    <s v="GEODB"/>
    <m/>
    <m/>
    <m/>
    <m/>
    <m/>
    <n v="12541.397021057999"/>
  </r>
  <r>
    <x v="73"/>
    <x v="73"/>
    <s v="Shinmaiko Solar Power Plant"/>
    <s v="WRI1026559"/>
    <n v="12.8"/>
    <n v="34.954500000000003"/>
    <n v="136.81569999999999"/>
    <x v="7"/>
    <m/>
    <m/>
    <m/>
    <x v="0"/>
    <s v="C-Tech Corporation"/>
    <s v="Nikkei Business Publications"/>
    <s v="http://techon.nikkeibp.co.jp/atclen/news_en/15mk/020400357/?SS=imgview_msbe&amp;FD=46728356"/>
    <s v="Industry About"/>
    <m/>
    <m/>
    <m/>
    <m/>
    <m/>
    <n v="157.745436258486"/>
  </r>
  <r>
    <x v="73"/>
    <x v="73"/>
    <s v="Shinto - Softbank Solar Power Plant"/>
    <s v="WRI1026560"/>
    <n v="2.4"/>
    <n v="36.465000000000003"/>
    <n v="138.92250000000001"/>
    <x v="7"/>
    <m/>
    <m/>
    <m/>
    <x v="0"/>
    <s v="Softbank Shinto Solar Park"/>
    <s v="SoftBank"/>
    <s v="http://www.softbank.jp/en/corp/csr/future/instance_04/contents_05/"/>
    <s v="Industry About"/>
    <m/>
    <m/>
    <m/>
    <m/>
    <m/>
    <n v="29.577269298466099"/>
  </r>
  <r>
    <x v="73"/>
    <x v="73"/>
    <s v="Shiobara"/>
    <s v="WRI1000697"/>
    <n v="900"/>
    <n v="36.993699999999997"/>
    <n v="139.86709999999999"/>
    <x v="0"/>
    <m/>
    <m/>
    <m/>
    <x v="0"/>
    <s v="Tokyo"/>
    <s v="Japanese Electric Power Information Center"/>
    <s v="https://www.jepic.or.jp/en/"/>
    <s v="GEODB"/>
    <m/>
    <m/>
    <m/>
    <m/>
    <m/>
    <n v="2851.7001348445601"/>
  </r>
  <r>
    <x v="73"/>
    <x v="73"/>
    <s v="Shiranuka Solar Power Plant"/>
    <s v="WRI1026561"/>
    <n v="32.5"/>
    <n v="42.992800000000003"/>
    <n v="144.1857"/>
    <x v="7"/>
    <m/>
    <m/>
    <m/>
    <x v="0"/>
    <s v="Eurus Shiranuka Solar Park"/>
    <s v="Eurus Energy"/>
    <s v="http://eurus-energy.com/en/project/index.php?area=all"/>
    <s v="Industry About"/>
    <m/>
    <m/>
    <m/>
    <m/>
    <m/>
    <n v="400.52552175006201"/>
  </r>
  <r>
    <x v="73"/>
    <x v="73"/>
    <s v="Shiraoi - Softbank Solar Power Plant"/>
    <s v="WRI1026562"/>
    <n v="2.6"/>
    <n v="42.544499999999999"/>
    <n v="141.3398"/>
    <x v="7"/>
    <m/>
    <m/>
    <m/>
    <x v="0"/>
    <s v="Softbank Shiraoi Solar Park"/>
    <s v="SoftBank"/>
    <s v="http://www.softbank.jp/en/corp/csr/future/instance_04/contents_05/"/>
    <s v="Industry About"/>
    <m/>
    <m/>
    <m/>
    <m/>
    <m/>
    <n v="32.042041740004997"/>
  </r>
  <r>
    <x v="73"/>
    <x v="73"/>
    <s v="Sodegaura"/>
    <s v="WRI1000624"/>
    <n v="3600"/>
    <n v="35.4619"/>
    <n v="139.977"/>
    <x v="1"/>
    <m/>
    <m/>
    <m/>
    <x v="0"/>
    <s v="Tokyo"/>
    <s v="Japanese Electric Power Information Center"/>
    <s v="https://www.jepic.or.jp/en/"/>
    <s v="GEODB"/>
    <m/>
    <m/>
    <m/>
    <m/>
    <m/>
    <n v="28390.028624836599"/>
  </r>
  <r>
    <x v="73"/>
    <x v="73"/>
    <s v="Suigo Itako Solar Power Plant"/>
    <s v="WRI1026563"/>
    <n v="14"/>
    <n v="35.947200000000002"/>
    <n v="140.58600000000001"/>
    <x v="7"/>
    <m/>
    <m/>
    <m/>
    <x v="0"/>
    <s v="Suigo Itako Solar Inc"/>
    <s v="Renova"/>
    <s v="http://www.renovainc.jp/business/power_plant"/>
    <s v="Industry About"/>
    <m/>
    <m/>
    <m/>
    <m/>
    <m/>
    <n v="172.53407090771901"/>
  </r>
  <r>
    <x v="73"/>
    <x v="73"/>
    <s v="Sukagawa Solar Power Plant"/>
    <s v="WRI1026564"/>
    <n v="26.3"/>
    <n v="37.298200000000001"/>
    <n v="140.44640000000001"/>
    <x v="7"/>
    <m/>
    <m/>
    <m/>
    <x v="0"/>
    <s v="Sunny Solar Fukushima Central Plant"/>
    <s v="Hanwha Solar Power Kitsuki"/>
    <s v="http://www.hanwha.com/en/news_and_media/press_release/hanwha_q_cells_solar_modules_to_deliver_26_2_mwp_of_clean_energy_to_fukushimas_main_quake_area.html"/>
    <s v="Industry About"/>
    <m/>
    <m/>
    <m/>
    <m/>
    <m/>
    <n v="324.11757606235801"/>
  </r>
  <r>
    <x v="73"/>
    <x v="73"/>
    <s v="Sumikawa Akita"/>
    <s v="WRI1020125"/>
    <n v="50"/>
    <n v="39.981299999999997"/>
    <n v="140.78219999999999"/>
    <x v="11"/>
    <m/>
    <m/>
    <m/>
    <x v="42"/>
    <s v="J-POWER"/>
    <s v="Japanese Electric Power Information Center"/>
    <s v="https://www.jepic.or.jp/en/"/>
    <s v="GEODB"/>
    <m/>
    <m/>
    <m/>
    <m/>
    <m/>
    <n v="240.257318664926"/>
  </r>
  <r>
    <x v="73"/>
    <x v="73"/>
    <s v="Sumitomo Metals Kashima Thermal"/>
    <s v="WRI1020049"/>
    <n v="475"/>
    <n v="35.947499999999998"/>
    <n v="140.69"/>
    <x v="6"/>
    <m/>
    <m/>
    <m/>
    <x v="0"/>
    <s v="Nippon Steel &amp;Sumitomo Metal"/>
    <s v="Sekitan"/>
    <s v="http://sekitan.jp/wp-content/uploads/2014/06/list-of-Coal-Fired-Power-Plants-in-Japan.pdf"/>
    <s v="WRI"/>
    <m/>
    <m/>
    <m/>
    <m/>
    <m/>
    <n v="4255.1168464304001"/>
  </r>
  <r>
    <x v="73"/>
    <x v="73"/>
    <s v="Sunagawa"/>
    <s v="WRI1020031"/>
    <n v="250"/>
    <n v="43.463900000000002"/>
    <n v="141.89099999999999"/>
    <x v="6"/>
    <m/>
    <m/>
    <m/>
    <x v="0"/>
    <s v="Hokkaido"/>
    <s v="Sekitan"/>
    <s v="http://sekitan.jp/wp-content/uploads/2014/06/list-of-Coal-Fired-Power-Plants-in-Japan.pdf"/>
    <s v="GEODB"/>
    <m/>
    <m/>
    <m/>
    <m/>
    <m/>
    <n v="2239.5351823317901"/>
  </r>
  <r>
    <x v="73"/>
    <x v="73"/>
    <s v="Tachibana-wan"/>
    <s v="WRI1020035"/>
    <n v="700"/>
    <n v="33.856000000000002"/>
    <n v="134.65129999999999"/>
    <x v="6"/>
    <m/>
    <m/>
    <m/>
    <x v="0"/>
    <s v="Shikoku"/>
    <s v="Sekitan"/>
    <s v="http://sekitan.jp/wp-content/uploads/2014/06/list-of-Coal-Fired-Power-Plants-in-Japan.pdf"/>
    <s v="GEODB"/>
    <m/>
    <m/>
    <m/>
    <m/>
    <m/>
    <n v="6270.6985105290096"/>
  </r>
  <r>
    <x v="73"/>
    <x v="73"/>
    <s v="Tachibanawan"/>
    <s v="WRI1000669"/>
    <n v="2100"/>
    <n v="33.857199999999999"/>
    <n v="134.6514"/>
    <x v="6"/>
    <m/>
    <m/>
    <m/>
    <x v="0"/>
    <s v="EPDC"/>
    <s v="Japanese Electric Power Information Center"/>
    <s v="https://www.jepic.or.jp/en/"/>
    <s v="WRI"/>
    <m/>
    <m/>
    <m/>
    <m/>
    <m/>
    <n v="18812.095531587001"/>
  </r>
  <r>
    <x v="73"/>
    <x v="73"/>
    <s v="Tadami"/>
    <s v="WRI1020236"/>
    <n v="65"/>
    <n v="37.3354"/>
    <n v="139.3004"/>
    <x v="0"/>
    <m/>
    <m/>
    <m/>
    <x v="49"/>
    <m/>
    <s v="Dam Site"/>
    <s v="http://damsite.m78.com/data/fukusima/tadami.html"/>
    <s v="WRI"/>
    <m/>
    <m/>
    <m/>
    <m/>
    <m/>
    <n v="205.956120849885"/>
  </r>
  <r>
    <x v="73"/>
    <x v="73"/>
    <s v="Tagokura"/>
    <s v="WRI1000729"/>
    <n v="395"/>
    <n v="37.311300000000003"/>
    <n v="139.28370000000001"/>
    <x v="0"/>
    <m/>
    <m/>
    <m/>
    <x v="0"/>
    <s v="EPDC"/>
    <s v="Japanese Electric Power Information Center"/>
    <s v="https://www.jepic.or.jp/en/"/>
    <s v="WRI"/>
    <m/>
    <m/>
    <m/>
    <m/>
    <m/>
    <n v="1251.57950362622"/>
  </r>
  <r>
    <x v="73"/>
    <x v="73"/>
    <s v="Tahara Daiichi Solar Power Plant"/>
    <s v="WRI1026565"/>
    <n v="40.200000000000003"/>
    <n v="34.725299999999997"/>
    <n v="137.2852"/>
    <x v="7"/>
    <m/>
    <m/>
    <m/>
    <x v="0"/>
    <s v="Tahara Solar Co Ltd"/>
    <s v="Nikkei Business Publications"/>
    <s v="http://techon.nikkeibp.co.jp/english/NEWS_EN/20150519/418861/?ST=msbe"/>
    <s v="Industry About"/>
    <m/>
    <m/>
    <m/>
    <m/>
    <m/>
    <n v="495.41926074930802"/>
  </r>
  <r>
    <x v="73"/>
    <x v="73"/>
    <s v="Tahara Daini Solar Power Plant"/>
    <s v="WRI1026566"/>
    <n v="40.700000000000003"/>
    <n v="34.691600000000001"/>
    <n v="137.244"/>
    <x v="7"/>
    <m/>
    <m/>
    <m/>
    <x v="0"/>
    <s v="Tahara Solar Co Ltd"/>
    <s v="Nikkei Business Publications"/>
    <s v="http://techon.nikkeibp.co.jp/english/NEWS_EN/20150519/418861/?ST=msbe"/>
    <s v="Industry About"/>
    <m/>
    <m/>
    <m/>
    <m/>
    <m/>
    <n v="501.58119185315502"/>
  </r>
  <r>
    <x v="73"/>
    <x v="73"/>
    <s v="Tahara Wind Solar Power Plant"/>
    <s v="WRI1026567"/>
    <n v="50"/>
    <n v="34.713500000000003"/>
    <n v="137.26840000000001"/>
    <x v="7"/>
    <m/>
    <m/>
    <m/>
    <x v="0"/>
    <s v="The Trans Value Trust Company Ltd"/>
    <s v="Rakuten Trust"/>
    <s v="http://www.rakuten-trust.co.jp"/>
    <s v="Industry About"/>
    <m/>
    <m/>
    <m/>
    <m/>
    <m/>
    <n v="616.19311038471199"/>
  </r>
  <r>
    <x v="73"/>
    <x v="73"/>
    <s v="Takahama"/>
    <s v="WRI1000683"/>
    <n v="3392"/>
    <n v="35.522300000000001"/>
    <n v="135.50360000000001"/>
    <x v="5"/>
    <m/>
    <m/>
    <m/>
    <x v="0"/>
    <s v="Kansai"/>
    <s v="Japanese Electric Power Information Center"/>
    <s v="https://www.jepic.or.jp/en/"/>
    <s v="GEODB"/>
    <m/>
    <m/>
    <m/>
    <m/>
    <m/>
    <n v="0"/>
  </r>
  <r>
    <x v="73"/>
    <x v="73"/>
    <s v="Takakuma Solar Power Plant"/>
    <s v="WRI1026568"/>
    <n v="4.3"/>
    <n v="31.4727"/>
    <n v="130.86060000000001"/>
    <x v="7"/>
    <m/>
    <m/>
    <m/>
    <x v="0"/>
    <s v="Renewable Japan Co Ltd"/>
    <s v="Renewable Japan Co Ltd"/>
    <s v="http://www.rn-j.com/en/project"/>
    <s v="Industry About"/>
    <m/>
    <m/>
    <m/>
    <m/>
    <m/>
    <n v="52.992607493085202"/>
  </r>
  <r>
    <x v="73"/>
    <x v="73"/>
    <s v="Takami"/>
    <s v="WRI1000692"/>
    <n v="200"/>
    <n v="42.448099999999997"/>
    <n v="142.62360000000001"/>
    <x v="0"/>
    <m/>
    <m/>
    <m/>
    <x v="0"/>
    <s v="Hokkaido"/>
    <s v="Japanese Electric Power Information Center"/>
    <s v="https://www.jepic.or.jp/en/"/>
    <s v="GEODB"/>
    <m/>
    <m/>
    <m/>
    <m/>
    <m/>
    <n v="633.71114107656899"/>
  </r>
  <r>
    <x v="73"/>
    <x v="73"/>
    <s v="Takasago"/>
    <s v="WRI1020041"/>
    <n v="500"/>
    <n v="34.753500000000003"/>
    <n v="134.7663"/>
    <x v="6"/>
    <m/>
    <m/>
    <m/>
    <x v="0"/>
    <s v="J-Power"/>
    <s v="Sekitan"/>
    <s v="http://sekitan.jp/wp-content/uploads/2014/06/list-of-Coal-Fired-Power-Plants-in-Japan.pdf"/>
    <s v="GEODB"/>
    <m/>
    <m/>
    <m/>
    <m/>
    <m/>
    <n v="4479.0703646635802"/>
  </r>
  <r>
    <x v="73"/>
    <x v="73"/>
    <s v="Takasago - Softbank Solar Power Plant"/>
    <s v="WRI1026569"/>
    <n v="3.4"/>
    <n v="34.763399999999997"/>
    <n v="134.76570000000001"/>
    <x v="7"/>
    <m/>
    <m/>
    <m/>
    <x v="0"/>
    <s v="Softbank Takasago Solar Park"/>
    <s v="SoftBank"/>
    <s v="http://www.softbank.jp/en/corp/csr/future/instance_04/contents_05/"/>
    <s v="Industry About"/>
    <m/>
    <m/>
    <m/>
    <m/>
    <m/>
    <n v="41.901131506160397"/>
  </r>
  <r>
    <x v="73"/>
    <x v="73"/>
    <s v="Takatoge Solar Power Plant"/>
    <s v="WRI1026570"/>
    <n v="9.4"/>
    <n v="31.5242"/>
    <n v="130.76660000000001"/>
    <x v="7"/>
    <m/>
    <m/>
    <m/>
    <x v="0"/>
    <s v="Renewable Japan Co Ltd"/>
    <s v="Renewable Japan Co Ltd"/>
    <s v="http://www.rn-j.com/en/project"/>
    <s v="Industry About"/>
    <m/>
    <m/>
    <m/>
    <m/>
    <m/>
    <n v="115.844304752325"/>
  </r>
  <r>
    <x v="73"/>
    <x v="73"/>
    <s v="Takehara"/>
    <s v="WRI1000671"/>
    <n v="1300"/>
    <n v="34.337299999999999"/>
    <n v="132.9572"/>
    <x v="6"/>
    <m/>
    <m/>
    <m/>
    <x v="0"/>
    <s v="EPDC"/>
    <s v="Japanese Electric Power Information Center"/>
    <s v="https://www.jepic.or.jp/en/"/>
    <s v="GEODB"/>
    <m/>
    <m/>
    <m/>
    <m/>
    <m/>
    <n v="11645.5829481253"/>
  </r>
  <r>
    <x v="73"/>
    <x v="73"/>
    <s v="Taketoyo"/>
    <s v="WRI1000644"/>
    <n v="1125"/>
    <n v="34.824399999999997"/>
    <n v="136.9238"/>
    <x v="3"/>
    <m/>
    <m/>
    <m/>
    <x v="0"/>
    <s v="Chubu"/>
    <s v="Japanese Electric Power Information Center"/>
    <s v="https://www.jepic.or.jp/en/"/>
    <s v="GEODB"/>
    <m/>
    <m/>
    <m/>
    <m/>
    <m/>
    <n v="2871.30207671163"/>
  </r>
  <r>
    <x v="73"/>
    <x v="73"/>
    <s v="Taketoyo Solar Power Plant"/>
    <s v="WRI1026571"/>
    <n v="7.5"/>
    <n v="34.815899999999999"/>
    <n v="136.9237"/>
    <x v="7"/>
    <m/>
    <m/>
    <m/>
    <x v="0"/>
    <s v="Taketoyo Mega Solar Power Plant"/>
    <s v="Nikkei Business Publications"/>
    <s v="http://techon.nikkeibp.co.jp/atclen/news_en/15mk/122601039/?ST=msbe"/>
    <s v="Industry About"/>
    <m/>
    <m/>
    <m/>
    <m/>
    <m/>
    <n v="92.428966557706801"/>
  </r>
  <r>
    <x v="73"/>
    <x v="73"/>
    <s v="Takidai Solar Power Plant"/>
    <s v="WRI1026572"/>
    <n v="4.5"/>
    <n v="35.585900000000002"/>
    <n v="140.31800000000001"/>
    <x v="7"/>
    <m/>
    <m/>
    <m/>
    <x v="0"/>
    <s v="Phono Solar Technology Co Ltd"/>
    <s v="Phono Solar"/>
    <s v="http://www.phonosolar.com"/>
    <s v="Industry About"/>
    <m/>
    <m/>
    <m/>
    <m/>
    <m/>
    <n v="55.457379934624001"/>
  </r>
  <r>
    <x v="73"/>
    <x v="73"/>
    <s v="Takigami"/>
    <s v="WRI1020126"/>
    <n v="25"/>
    <n v="33.211500000000001"/>
    <n v="131.2731"/>
    <x v="11"/>
    <m/>
    <m/>
    <m/>
    <x v="32"/>
    <s v="MITSUBISHI MATERIALS CORP"/>
    <s v="Japanese Electric Power Information Center"/>
    <s v="https://www.jepic.or.jp/en/"/>
    <s v="GEODB"/>
    <m/>
    <m/>
    <m/>
    <m/>
    <m/>
    <n v="120.128659332463"/>
  </r>
  <r>
    <x v="73"/>
    <x v="73"/>
    <s v="Takisato"/>
    <s v="WRI1020228"/>
    <n v="57"/>
    <n v="43.4437"/>
    <n v="142.28829999999999"/>
    <x v="0"/>
    <m/>
    <m/>
    <m/>
    <x v="54"/>
    <s v="HOKKAIDO ELECTRIC POWER CO INC"/>
    <s v="Hokkaido"/>
    <s v="https://web.archive.org/web/20140310212140/http://www.hepco.co.jp/english/environment/pdf/report2008.pdf"/>
    <s v="WRI"/>
    <m/>
    <m/>
    <m/>
    <m/>
    <m/>
    <n v="180.60767520682199"/>
  </r>
  <r>
    <x v="73"/>
    <x v="73"/>
    <s v="Tamahara"/>
    <s v="WRI1000695"/>
    <n v="1200"/>
    <n v="36.801400000000001"/>
    <n v="139.04060000000001"/>
    <x v="0"/>
    <m/>
    <m/>
    <m/>
    <x v="0"/>
    <s v="Tokyo"/>
    <s v="Japanese Electric Power Information Center"/>
    <s v="https://www.jepic.or.jp/en/"/>
    <s v="GEODB"/>
    <m/>
    <m/>
    <m/>
    <m/>
    <m/>
    <n v="3802.2668464594099"/>
  </r>
  <r>
    <x v="73"/>
    <x v="73"/>
    <s v="Tamashima"/>
    <s v="WRI1000659"/>
    <n v="1200"/>
    <n v="34.514400000000002"/>
    <n v="133.68729999999999"/>
    <x v="3"/>
    <m/>
    <m/>
    <m/>
    <x v="0"/>
    <s v="Chugoku"/>
    <s v="Japanese Electric Power Information Center"/>
    <s v="https://www.jepic.or.jp/en/"/>
    <s v="GEODB"/>
    <m/>
    <m/>
    <m/>
    <m/>
    <m/>
    <n v="3062.7222151590699"/>
  </r>
  <r>
    <x v="73"/>
    <x v="73"/>
    <s v="Tanagawa Daini"/>
    <s v="WRI1000655"/>
    <n v="1200"/>
    <n v="34.321599999999997"/>
    <n v="135.12809999999999"/>
    <x v="3"/>
    <m/>
    <m/>
    <m/>
    <x v="0"/>
    <s v="Kansai"/>
    <s v="Japanese Electric Power Information Center"/>
    <s v="https://www.jepic.or.jp/en/"/>
    <s v="GEODB"/>
    <m/>
    <m/>
    <m/>
    <m/>
    <m/>
    <n v="3062.7222151590699"/>
  </r>
  <r>
    <x v="73"/>
    <x v="73"/>
    <s v="Tedorigawa Daiichi"/>
    <s v="WRI1000732"/>
    <n v="250"/>
    <n v="36.268300000000004"/>
    <n v="136.64830000000001"/>
    <x v="0"/>
    <m/>
    <m/>
    <m/>
    <x v="0"/>
    <s v="EPDC"/>
    <s v="Japanese Electric Power Information Center"/>
    <s v="https://www.jepic.or.jp/en/"/>
    <s v="GEODB"/>
    <m/>
    <m/>
    <m/>
    <m/>
    <m/>
    <n v="792.13892634571198"/>
  </r>
  <r>
    <x v="73"/>
    <x v="73"/>
    <s v="Tenmyo Solar Power Plant"/>
    <s v="WRI1026573"/>
    <n v="14"/>
    <n v="37.801600000000001"/>
    <n v="140.85310000000001"/>
    <x v="7"/>
    <m/>
    <m/>
    <m/>
    <x v="0"/>
    <s v="Eurus Tenmyo Solar Park"/>
    <s v="Eurus Energy"/>
    <s v="http://eurus-energy.com/en/project/index.php?area=all"/>
    <s v="Industry About"/>
    <m/>
    <m/>
    <m/>
    <m/>
    <m/>
    <n v="172.53407090771901"/>
  </r>
  <r>
    <x v="73"/>
    <x v="73"/>
    <s v="Tenzan"/>
    <s v="WRI1000720"/>
    <n v="600"/>
    <n v="33.328000000000003"/>
    <n v="130.10659999999999"/>
    <x v="0"/>
    <m/>
    <m/>
    <m/>
    <x v="0"/>
    <s v="Kyushu"/>
    <s v="Japanese Electric Power Information Center"/>
    <s v="https://www.jepic.or.jp/en/"/>
    <s v="GEODB"/>
    <m/>
    <m/>
    <m/>
    <m/>
    <m/>
    <n v="1901.1334232296999"/>
  </r>
  <r>
    <x v="73"/>
    <x v="73"/>
    <s v="Tobata"/>
    <s v="WRI1020069"/>
    <n v="891.75"/>
    <n v="33.924999999999997"/>
    <n v="130.8468"/>
    <x v="1"/>
    <m/>
    <m/>
    <m/>
    <x v="0"/>
    <s v="TOBATA COOP THERMAL POWER CO"/>
    <s v="Tobata Thermal Power Company"/>
    <s v="http://www.tobata-kyoka.co.jp/000home/homepage.htm"/>
    <s v="WRI"/>
    <m/>
    <m/>
    <m/>
    <m/>
    <m/>
    <n v="7032.4466739439004"/>
  </r>
  <r>
    <x v="73"/>
    <x v="73"/>
    <s v="Tokachi"/>
    <s v="WRI1020232"/>
    <n v="40"/>
    <n v="43.240699999999997"/>
    <n v="142.93879999999999"/>
    <x v="0"/>
    <m/>
    <m/>
    <m/>
    <x v="3"/>
    <s v="HOKKAIDO ELECTRIC POWER CO INC"/>
    <s v="Hokkaido"/>
    <s v="https://web.archive.org/web/20140310212140/http://www.hepco.co.jp/english/environment/pdf/report2008.pdf"/>
    <s v="WRI"/>
    <m/>
    <m/>
    <m/>
    <m/>
    <m/>
    <n v="126.74222821531301"/>
  </r>
  <r>
    <x v="73"/>
    <x v="73"/>
    <s v="Tokai Daini"/>
    <s v="WRI1000689"/>
    <n v="1100"/>
    <n v="36.421500000000002"/>
    <n v="140.6028"/>
    <x v="5"/>
    <m/>
    <m/>
    <m/>
    <x v="0"/>
    <s v="Japan Atomic Power Co."/>
    <s v="Japanese Electric Power Information Center"/>
    <s v="https://www.jepic.or.jp/en/"/>
    <s v="GEODB"/>
    <m/>
    <m/>
    <m/>
    <m/>
    <m/>
    <n v="0"/>
  </r>
  <r>
    <x v="73"/>
    <x v="73"/>
    <s v="Tokushima Higashi-Okinosu Solar Power Plant"/>
    <s v="WRI1026574"/>
    <n v="2.5"/>
    <n v="34.059800000000003"/>
    <n v="134.60409999999999"/>
    <x v="7"/>
    <m/>
    <m/>
    <m/>
    <x v="0"/>
    <s v="Ichigo ECO Energy Co Ltd"/>
    <s v="Ichigo ECO Energy Co Ltd"/>
    <s v="https://www.ichigo.gr.jp/eco/english/"/>
    <s v="Industry About"/>
    <m/>
    <m/>
    <m/>
    <m/>
    <m/>
    <n v="30.809655519235601"/>
  </r>
  <r>
    <x v="73"/>
    <x v="73"/>
    <s v="Tomakomai"/>
    <s v="WRI1020052"/>
    <n v="74"/>
    <n v="42.635899999999999"/>
    <n v="141.58860000000001"/>
    <x v="6"/>
    <m/>
    <m/>
    <m/>
    <x v="0"/>
    <s v="Sanix Energy"/>
    <s v="Sekitan"/>
    <s v="http://sekitan.jp/wp-content/uploads/2014/06/list-of-Coal-Fired-Power-Plants-in-Japan.pdf"/>
    <s v="WRI"/>
    <m/>
    <m/>
    <m/>
    <m/>
    <m/>
    <n v="662.90241397020998"/>
  </r>
  <r>
    <x v="73"/>
    <x v="73"/>
    <s v="Tomakomai - Japan Petroleum Solar Power Plant"/>
    <s v="WRI1026575"/>
    <n v="2.4"/>
    <n v="42.658999999999999"/>
    <n v="141.6902"/>
    <x v="7"/>
    <m/>
    <m/>
    <m/>
    <x v="0"/>
    <s v="Japan Petroleum Exploration Company Limited (JAPEX)"/>
    <s v="JAPEX"/>
    <s v="http://www.japex.co.jp/english/business/innovate/geothermal.html"/>
    <s v="Industry About"/>
    <m/>
    <m/>
    <m/>
    <m/>
    <m/>
    <n v="29.577269298466099"/>
  </r>
  <r>
    <x v="73"/>
    <x v="73"/>
    <s v="Tomakomai - Marubeni Solar Power Plant"/>
    <s v="WRI1026576"/>
    <n v="29.8"/>
    <n v="42.6584"/>
    <n v="141.7268"/>
    <x v="7"/>
    <m/>
    <m/>
    <m/>
    <x v="0"/>
    <s v="Tomakomai Yufutsu Mega-Solar Corporation"/>
    <s v="Marubeni Corporation"/>
    <s v="http://www.marubeni.com/news/2015/release/151027e.pdf"/>
    <s v="Industry About"/>
    <m/>
    <m/>
    <m/>
    <m/>
    <m/>
    <n v="367.25109378928801"/>
  </r>
  <r>
    <x v="73"/>
    <x v="73"/>
    <s v="Tomakomai - Mitsui Fudosan Solar Power Plant"/>
    <s v="WRI1026577"/>
    <n v="23"/>
    <n v="42.655200000000001"/>
    <n v="141.6755"/>
    <x v="7"/>
    <m/>
    <m/>
    <m/>
    <x v="0"/>
    <s v="Mitsui Fudosan Tomakomai Solar Power Plant"/>
    <s v="Mitsui"/>
    <s v="https://www.mitsui.com/jp/en/csr/csrreport/2014/__icsFiles/afieldfile/2015/09/08/en_csr_detail_2014-13.pdf"/>
    <s v="Industry About"/>
    <m/>
    <m/>
    <m/>
    <m/>
    <m/>
    <n v="283.44883077696699"/>
  </r>
  <r>
    <x v="73"/>
    <x v="73"/>
    <s v="Tomakomai - Sumitomo Solar Power Plant"/>
    <s v="WRI1026578"/>
    <n v="13"/>
    <n v="42.628300000000003"/>
    <n v="141.84129999999999"/>
    <x v="7"/>
    <m/>
    <m/>
    <m/>
    <x v="0"/>
    <s v="Tomakomai Solar Power Station"/>
    <s v="Sumitomo Corporation"/>
    <s v="http://www.sumitomocorp.co.jp"/>
    <s v="Industry About"/>
    <m/>
    <m/>
    <m/>
    <m/>
    <m/>
    <n v="160.21020870002499"/>
  </r>
  <r>
    <x v="73"/>
    <x v="73"/>
    <s v="Tomari"/>
    <s v="WRI1000674"/>
    <n v="2000"/>
    <n v="43.036700000000003"/>
    <n v="140.51249999999999"/>
    <x v="5"/>
    <m/>
    <m/>
    <m/>
    <x v="0"/>
    <s v="Hokkaido"/>
    <s v="Japanese Electric Power Information Center"/>
    <s v="https://www.jepic.or.jp/en/"/>
    <s v="GEODB"/>
    <m/>
    <m/>
    <m/>
    <m/>
    <m/>
    <n v="0"/>
  </r>
  <r>
    <x v="73"/>
    <x v="73"/>
    <s v="Tomato-atsuma"/>
    <s v="WRI1000616"/>
    <n v="1650"/>
    <n v="42.612000000000002"/>
    <n v="141.80500000000001"/>
    <x v="6"/>
    <m/>
    <m/>
    <m/>
    <x v="0"/>
    <s v="Hokkaido"/>
    <s v="Japanese Electric Power Information Center"/>
    <s v="https://www.jepic.or.jp/en/"/>
    <s v="GEODB"/>
    <m/>
    <m/>
    <m/>
    <m/>
    <m/>
    <n v="14780.932203389801"/>
  </r>
  <r>
    <x v="73"/>
    <x v="73"/>
    <s v="Tomatoh Abira Solar Power Plant"/>
    <s v="WRI1026579"/>
    <n v="111"/>
    <n v="42.712499999999999"/>
    <n v="141.79230000000001"/>
    <x v="7"/>
    <m/>
    <m/>
    <m/>
    <x v="0"/>
    <s v="Softbank Tomatoh Abira Solar Park"/>
    <s v="Mitsui"/>
    <s v="https://www.mitsui.com/jp/en/csr/csrreport/2014/__icsFiles/afieldfile/2015/09/08/en_csr_detail_2014-13.pdf"/>
    <s v="Industry About"/>
    <m/>
    <m/>
    <m/>
    <m/>
    <m/>
    <n v="1367.9487050540599"/>
  </r>
  <r>
    <x v="73"/>
    <x v="73"/>
    <s v="Tomatoh no Mori Solar Power Plant"/>
    <s v="WRI1026580"/>
    <n v="45.6"/>
    <n v="42.7014"/>
    <n v="141.7696"/>
    <x v="7"/>
    <m/>
    <m/>
    <m/>
    <x v="0"/>
    <s v="Tomakomai Solar Energy LLC"/>
    <s v="ORIX"/>
    <s v="http://www.orix.co.jp/grp/en/news/2015/151224_ORIXE.html"/>
    <s v="Industry About"/>
    <m/>
    <m/>
    <m/>
    <m/>
    <m/>
    <n v="561.96811667085694"/>
  </r>
  <r>
    <x v="73"/>
    <x v="73"/>
    <s v="Tomura"/>
    <s v="WRI1020230"/>
    <n v="40"/>
    <n v="43.433100000000003"/>
    <n v="142.88399999999999"/>
    <x v="0"/>
    <m/>
    <m/>
    <m/>
    <x v="2"/>
    <s v="HOKKAIDO ELECTRIC POWER CO INC"/>
    <s v="Hokkaido"/>
    <s v="https://web.archive.org/web/20140310212140/http://www.hepco.co.jp/english/environment/pdf/report2008.pdf"/>
    <s v="WRI"/>
    <m/>
    <m/>
    <m/>
    <m/>
    <m/>
    <n v="126.74222821531301"/>
  </r>
  <r>
    <x v="73"/>
    <x v="73"/>
    <s v="Tosa Power Plant"/>
    <s v="WRI1020058"/>
    <n v="150"/>
    <n v="33.533999999999999"/>
    <n v="133.5575"/>
    <x v="6"/>
    <m/>
    <m/>
    <m/>
    <x v="0"/>
    <s v="Tosa Power"/>
    <s v="Sekitan"/>
    <s v="http://sekitan.jp/wp-content/uploads/2014/06/list-of-Coal-Fired-Power-Plants-in-Japan.pdf"/>
    <s v="WRI"/>
    <m/>
    <m/>
    <m/>
    <m/>
    <m/>
    <n v="1343.72110939907"/>
  </r>
  <r>
    <x v="73"/>
    <x v="73"/>
    <s v="Tottori Yonago Solar Power Plant"/>
    <s v="WRI1026581"/>
    <n v="42.9"/>
    <n v="35.471600000000002"/>
    <n v="133.25110000000001"/>
    <x v="7"/>
    <m/>
    <m/>
    <m/>
    <x v="0"/>
    <s v="Tottori-Yonago Solar Park Corporation"/>
    <s v="Mitsui"/>
    <s v="https://www.mitsui.com/jp/en/csr/csrreport/2014/__icsFiles/afieldfile/2015/09/08/en_csr_detail_2014-13.pdf"/>
    <s v="Industry About"/>
    <m/>
    <m/>
    <m/>
    <m/>
    <m/>
    <n v="528.69368871008203"/>
  </r>
  <r>
    <x v="73"/>
    <x v="73"/>
    <s v="Toyama - Softbank Solar Power Plant"/>
    <s v="WRI1026582"/>
    <n v="2.8"/>
    <n v="36.634099999999997"/>
    <n v="137.16120000000001"/>
    <x v="7"/>
    <m/>
    <m/>
    <m/>
    <x v="0"/>
    <s v="Softbank Toyama Fuchu Solar Park"/>
    <s v="SoftBank"/>
    <s v="http://www.softbank.jp/en/corp/csr/future/instance_04/contents_05/"/>
    <s v="Industry About"/>
    <m/>
    <m/>
    <m/>
    <m/>
    <m/>
    <n v="34.506814181543803"/>
  </r>
  <r>
    <x v="73"/>
    <x v="73"/>
    <s v="Toyama Shinko"/>
    <s v="WRI1000645"/>
    <n v="1500"/>
    <n v="36.7654"/>
    <n v="137.12860000000001"/>
    <x v="3"/>
    <m/>
    <m/>
    <m/>
    <x v="0"/>
    <s v="Hokuriku"/>
    <s v="Japanese Electric Power Information Center"/>
    <s v="https://www.jepic.or.jp/en/"/>
    <s v="GEODB"/>
    <m/>
    <m/>
    <m/>
    <m/>
    <m/>
    <n v="3828.4027689488398"/>
  </r>
  <r>
    <x v="73"/>
    <x v="73"/>
    <s v="Toyokawa Mitocho Solar Power Plant"/>
    <s v="WRI1026583"/>
    <n v="1.8"/>
    <n v="34.7928"/>
    <n v="137.30940000000001"/>
    <x v="7"/>
    <m/>
    <m/>
    <m/>
    <x v="0"/>
    <s v="Ichigo ECO Energy Co Ltd"/>
    <s v="Ichigo ECO Energy Co Ltd"/>
    <s v="https://www.ichigo.gr.jp/eco/english/"/>
    <s v="Industry About"/>
    <m/>
    <m/>
    <m/>
    <m/>
    <m/>
    <n v="22.182951973849601"/>
  </r>
  <r>
    <x v="73"/>
    <x v="73"/>
    <s v="Toyokoro Solar Power Plant"/>
    <s v="WRI1026584"/>
    <n v="27.4"/>
    <n v="42.796199999999999"/>
    <n v="143.49180000000001"/>
    <x v="7"/>
    <m/>
    <m/>
    <m/>
    <x v="0"/>
    <s v="Eurus Toyokoro Solar Park"/>
    <s v="Eurus Energy"/>
    <s v="http://eurus-energy.com/en/project/index.php?area=all"/>
    <s v="Industry About"/>
    <m/>
    <m/>
    <m/>
    <m/>
    <m/>
    <n v="337.67382449082203"/>
  </r>
  <r>
    <x v="73"/>
    <x v="73"/>
    <s v="Tsumagoi Solar Power Plant"/>
    <s v="WRI1026585"/>
    <n v="2.2000000000000002"/>
    <n v="36.495399999999997"/>
    <n v="138.50059999999999"/>
    <x v="7"/>
    <m/>
    <m/>
    <m/>
    <x v="0"/>
    <s v="SGET Tsumagoi Mega Solar Power Plant"/>
    <s v="Sparx Group"/>
    <s v="https://www.sparxgroup.com/press/uploads/pressE20130823-01.pdf"/>
    <s v="Industry About"/>
    <m/>
    <m/>
    <m/>
    <m/>
    <m/>
    <n v="27.112496856927301"/>
  </r>
  <r>
    <x v="73"/>
    <x v="73"/>
    <s v="Tsunahigashi Solar Power Plant"/>
    <s v="WRI1026586"/>
    <n v="39.299999999999997"/>
    <n v="34.4741"/>
    <n v="134.9238"/>
    <x v="7"/>
    <m/>
    <m/>
    <m/>
    <x v="0"/>
    <s v="Eurus Tsunahigashi Solar Park"/>
    <s v="Eurus Energy"/>
    <s v="http://eurus-energy.com/en/project/index.php?area=all"/>
    <s v="Industry About"/>
    <m/>
    <m/>
    <m/>
    <m/>
    <m/>
    <n v="484.32778476238298"/>
  </r>
  <r>
    <x v="73"/>
    <x v="73"/>
    <s v="Tsuruga"/>
    <s v="WRI1000647"/>
    <n v="1200"/>
    <n v="35.672400000000003"/>
    <n v="136.08150000000001"/>
    <x v="6"/>
    <m/>
    <m/>
    <m/>
    <x v="0"/>
    <s v="Hokuriku"/>
    <s v="Japanese Electric Power Information Center"/>
    <s v="https://www.jepic.or.jp/en/"/>
    <s v="GEODB"/>
    <m/>
    <m/>
    <m/>
    <m/>
    <m/>
    <n v="10749.7688751926"/>
  </r>
  <r>
    <x v="73"/>
    <x v="73"/>
    <s v="Tsuruga"/>
    <s v="WRI1000690"/>
    <n v="1160"/>
    <n v="35.751899999999999"/>
    <n v="136.0189"/>
    <x v="5"/>
    <m/>
    <m/>
    <m/>
    <x v="0"/>
    <s v="Japan Atomic Power Co."/>
    <s v="Japanese Electric Power Information Center"/>
    <s v="https://www.jepic.or.jp/en/"/>
    <s v="GEODB"/>
    <m/>
    <m/>
    <m/>
    <m/>
    <m/>
    <n v="0"/>
  </r>
  <r>
    <x v="73"/>
    <x v="73"/>
    <s v="Ube - Softbank Solar Power Plant"/>
    <s v="WRI1026587"/>
    <n v="2.4"/>
    <n v="33.989400000000003"/>
    <n v="131.2638"/>
    <x v="7"/>
    <m/>
    <m/>
    <m/>
    <x v="0"/>
    <s v="Softbank Ube Yamaguchi Solar Park"/>
    <s v="SoftBank"/>
    <s v="http://www.softbank.jp/en/corp/csr/future/instance_04/contents_05/"/>
    <s v="Industry About"/>
    <m/>
    <m/>
    <m/>
    <m/>
    <m/>
    <n v="29.577269298466099"/>
  </r>
  <r>
    <x v="73"/>
    <x v="73"/>
    <s v="Ube - US Solar Power Plant"/>
    <s v="WRI1026588"/>
    <n v="21.3"/>
    <n v="33.952800000000003"/>
    <n v="131.22120000000001"/>
    <x v="7"/>
    <m/>
    <m/>
    <m/>
    <x v="0"/>
    <s v="US Power Corporation"/>
    <s v="Solar Frontier"/>
    <s v="http://www.solar-frontier.com/eng/news/2014/C037172.html"/>
    <s v="Industry About"/>
    <m/>
    <m/>
    <m/>
    <m/>
    <m/>
    <n v="262.49826502388697"/>
  </r>
  <r>
    <x v="73"/>
    <x v="73"/>
    <s v="Uenotai"/>
    <s v="WRI1020127"/>
    <n v="27.5"/>
    <n v="39.001199999999997"/>
    <n v="140.60390000000001"/>
    <x v="11"/>
    <m/>
    <m/>
    <m/>
    <x v="85"/>
    <s v="KYUSHU ELECTRIC POWER CO"/>
    <s v="Japanese Electric Power Information Center"/>
    <s v="https://www.jepic.or.jp/en/"/>
    <s v="GEODB"/>
    <m/>
    <m/>
    <m/>
    <m/>
    <m/>
    <n v="132.14152526570899"/>
  </r>
  <r>
    <x v="73"/>
    <x v="73"/>
    <s v="Ukishima Solar Power Plant"/>
    <s v="WRI1026589"/>
    <n v="7"/>
    <n v="35.517400000000002"/>
    <n v="139.7869"/>
    <x v="7"/>
    <m/>
    <m/>
    <m/>
    <x v="0"/>
    <s v="Tokyo Electric Power Co Inc (TEPCO)"/>
    <s v="TEPCO"/>
    <s v="http://www.tepco.co.jp/en/challenge/energy/megasolar/index-e.html"/>
    <s v="Industry About"/>
    <m/>
    <m/>
    <m/>
    <m/>
    <m/>
    <n v="86.267035453859606"/>
  </r>
  <r>
    <x v="73"/>
    <x v="73"/>
    <s v="Ureshino Solar Power Plant"/>
    <s v="WRI1026590"/>
    <n v="1.6"/>
    <n v="33.090699999999998"/>
    <n v="130.0171"/>
    <x v="7"/>
    <m/>
    <m/>
    <m/>
    <x v="0"/>
    <s v="Softbank Ureshino Yoshida Solar Park"/>
    <s v="SoftBank"/>
    <s v="http://www.softbank.jp/en/corp/csr/future/instance_04/contents_05/"/>
    <s v="Industry About"/>
    <m/>
    <m/>
    <m/>
    <m/>
    <m/>
    <n v="19.7181795323107"/>
  </r>
  <r>
    <x v="73"/>
    <x v="73"/>
    <s v="Uryu"/>
    <s v="WRI1020229"/>
    <n v="51"/>
    <n v="35.347799999999999"/>
    <n v="140.37389999999999"/>
    <x v="0"/>
    <m/>
    <m/>
    <m/>
    <x v="50"/>
    <s v="HOKKAIDO ELECTRIC POWER CO INC"/>
    <s v="Hokkaido"/>
    <s v="https://web.archive.org/web/20140310212140/http://www.hepco.co.jp/english/environment/pdf/report2008.pdf"/>
    <s v="WRI"/>
    <m/>
    <m/>
    <m/>
    <m/>
    <m/>
    <n v="161.59634097452499"/>
  </r>
  <r>
    <x v="73"/>
    <x v="73"/>
    <s v="Ushiroda Solar Power Plant"/>
    <s v="WRI1026591"/>
    <n v="1.1000000000000001"/>
    <n v="31.323699999999999"/>
    <n v="130.9254"/>
    <x v="7"/>
    <m/>
    <m/>
    <m/>
    <x v="0"/>
    <s v="Renewable Japan Co Ltd"/>
    <s v="Renewable Japan Co Ltd"/>
    <s v="http://www.rn-j.com/en/project"/>
    <s v="Industry About"/>
    <m/>
    <m/>
    <m/>
    <m/>
    <m/>
    <n v="13.556248428463601"/>
  </r>
  <r>
    <x v="73"/>
    <x v="73"/>
    <s v="Wakayama"/>
    <s v="WRI1020076"/>
    <n v="147"/>
    <n v="34.239699999999999"/>
    <n v="135.12799999999999"/>
    <x v="1"/>
    <m/>
    <m/>
    <m/>
    <x v="19"/>
    <s v="WAKAYAMA KYODO POWER CO INC"/>
    <s v="Wakayama Kyodo Power Company"/>
    <s v="http://www.wakyoka.co.jp/powerplant/index.html"/>
    <s v="WRI"/>
    <m/>
    <m/>
    <m/>
    <m/>
    <m/>
    <n v="1159.2595021808199"/>
  </r>
  <r>
    <x v="73"/>
    <x v="73"/>
    <s v="Wakkanai Solar Power Plant"/>
    <s v="WRI1026592"/>
    <n v="5"/>
    <n v="45.396700000000003"/>
    <n v="141.75"/>
    <x v="7"/>
    <m/>
    <m/>
    <m/>
    <x v="0"/>
    <s v="Wakkanai Solar Power Station"/>
    <s v="Nikkei Business Publications"/>
    <s v="http://techon.nikkeibp.co.jp/english/NEWS_EN/20150306/407842/?ST=msbe"/>
    <s v="Industry About"/>
    <m/>
    <m/>
    <m/>
    <m/>
    <m/>
    <n v="61.619311038471203"/>
  </r>
  <r>
    <x v="73"/>
    <x v="73"/>
    <s v="Yabasekihanto Solar Power Plant"/>
    <s v="WRI1026593"/>
    <n v="8.5"/>
    <n v="35.005899999999997"/>
    <n v="135.91069999999999"/>
    <x v="7"/>
    <m/>
    <m/>
    <m/>
    <x v="0"/>
    <s v="Kyocera TCL Solar LLC"/>
    <s v="Kyocera Solar"/>
    <s v="http://www.kyocera.co.jp/solar/es/"/>
    <s v="Industry About"/>
    <m/>
    <m/>
    <m/>
    <m/>
    <m/>
    <n v="104.75282876540101"/>
  </r>
  <r>
    <x v="73"/>
    <x v="73"/>
    <s v="Yabukinakajima Solar Power Plant"/>
    <s v="WRI1026594"/>
    <n v="8"/>
    <n v="37.159599999999998"/>
    <n v="140.35830000000001"/>
    <x v="7"/>
    <m/>
    <m/>
    <m/>
    <x v="0"/>
    <s v="Eurus Yabukinakajima Solar Park"/>
    <s v="Eurus Energy"/>
    <s v="http://eurus-energy.com/en/project/index.php?area=all"/>
    <s v="Industry About"/>
    <m/>
    <m/>
    <m/>
    <m/>
    <m/>
    <n v="98.590897661553896"/>
  </r>
  <r>
    <x v="73"/>
    <x v="73"/>
    <s v="Yagisawa"/>
    <s v="WRI1000702"/>
    <n v="240"/>
    <n v="36.9114"/>
    <n v="139.0564"/>
    <x v="0"/>
    <m/>
    <m/>
    <m/>
    <x v="0"/>
    <s v="Tokyo"/>
    <s v="Japanese Electric Power Information Center"/>
    <s v="https://www.jepic.or.jp/en/"/>
    <s v="GEODB"/>
    <m/>
    <m/>
    <m/>
    <m/>
    <m/>
    <n v="760.45336929188295"/>
  </r>
  <r>
    <x v="73"/>
    <x v="73"/>
    <s v="Yahagi No.1"/>
    <s v="WRI1020026"/>
    <n v="61"/>
    <n v="35.240400000000001"/>
    <n v="137.3913"/>
    <x v="0"/>
    <m/>
    <m/>
    <m/>
    <x v="0"/>
    <s v="Chubu"/>
    <s v="Chubu Electric Power Company"/>
    <s v="http://www.chuden.co.jp/english/corporate/ecor_company/ecom_reference/eref_facilities/index.html?ceid=ul_me"/>
    <s v="WRI"/>
    <m/>
    <m/>
    <m/>
    <m/>
    <m/>
    <n v="193.281898028353"/>
  </r>
  <r>
    <x v="73"/>
    <x v="73"/>
    <s v="Yaita - Softbank Solar Power Plant"/>
    <s v="WRI1026595"/>
    <n v="4.5999999999999996"/>
    <n v="36.762"/>
    <n v="139.9298"/>
    <x v="7"/>
    <m/>
    <m/>
    <m/>
    <x v="0"/>
    <s v="Softbank Yaita Solar Park"/>
    <s v="SoftBank"/>
    <s v="http://www.softbank.jp/en/corp/csr/future/instance_04/contents_05/"/>
    <s v="Industry About"/>
    <m/>
    <m/>
    <m/>
    <m/>
    <m/>
    <n v="56.6897661553935"/>
  </r>
  <r>
    <x v="73"/>
    <x v="73"/>
    <s v="Yamagawa"/>
    <s v="WRI1020128"/>
    <n v="30"/>
    <n v="31.190799999999999"/>
    <n v="130.61420000000001"/>
    <x v="11"/>
    <m/>
    <m/>
    <m/>
    <x v="42"/>
    <s v="TOHOKU ELECTRIC POWER CO"/>
    <s v="Japanese Electric Power Information Center"/>
    <s v="https://www.jepic.or.jp/en/"/>
    <s v="GEODB"/>
    <m/>
    <m/>
    <m/>
    <m/>
    <m/>
    <n v="144.15439119895501"/>
  </r>
  <r>
    <x v="73"/>
    <x v="73"/>
    <s v="Yanai"/>
    <s v="WRI1000658"/>
    <n v="1400"/>
    <n v="33.953000000000003"/>
    <n v="132.12479999999999"/>
    <x v="1"/>
    <m/>
    <m/>
    <m/>
    <x v="0"/>
    <s v="Chugoku"/>
    <s v="Japanese Electric Power Information Center"/>
    <s v="https://www.jepic.or.jp/en/"/>
    <s v="GEODB"/>
    <m/>
    <m/>
    <m/>
    <m/>
    <m/>
    <n v="11040.5666874364"/>
  </r>
  <r>
    <x v="73"/>
    <x v="73"/>
    <s v="Yanaizu-Nishiyama"/>
    <s v="WRI1020129"/>
    <n v="65"/>
    <n v="37.44"/>
    <n v="139.69399999999999"/>
    <x v="11"/>
    <m/>
    <m/>
    <m/>
    <x v="42"/>
    <s v="KYUSHU ELECTRIC POWER CO"/>
    <s v="Japanese Electric Power Information Center"/>
    <s v="https://www.jepic.or.jp/en/"/>
    <s v="GEODB"/>
    <m/>
    <m/>
    <m/>
    <m/>
    <m/>
    <n v="312.33451426440399"/>
  </r>
  <r>
    <x v="73"/>
    <x v="73"/>
    <s v="Yawata"/>
    <s v="WRI1020087"/>
    <n v="137"/>
    <n v="33.876899999999999"/>
    <n v="130.79519999999999"/>
    <x v="6"/>
    <m/>
    <m/>
    <m/>
    <x v="54"/>
    <s v="NS ENERGY"/>
    <s v="NIPPON STEEL &amp; SUMITOMO METAL"/>
    <s v="http://www.nssmc.com/en/ir/library/pdf/nscguide2012_e_81.pdf"/>
    <s v="WRI"/>
    <m/>
    <m/>
    <m/>
    <m/>
    <m/>
    <n v="1227.26527991782"/>
  </r>
  <r>
    <x v="73"/>
    <x v="73"/>
    <s v="Yokkaichi"/>
    <s v="WRI1000642"/>
    <n v="1245"/>
    <n v="34.973399999999998"/>
    <n v="136.64619999999999"/>
    <x v="1"/>
    <m/>
    <m/>
    <m/>
    <x v="0"/>
    <s v="Chubu"/>
    <s v="Japanese Electric Power Information Center"/>
    <s v="https://www.jepic.or.jp/en/"/>
    <s v="GEODB"/>
    <m/>
    <m/>
    <m/>
    <m/>
    <m/>
    <n v="9818.2182327559894"/>
  </r>
  <r>
    <x v="73"/>
    <x v="73"/>
    <s v="Yokohama"/>
    <s v="WRI1000626"/>
    <n v="3325"/>
    <n v="35.476799999999997"/>
    <n v="139.679"/>
    <x v="3"/>
    <m/>
    <m/>
    <m/>
    <x v="0"/>
    <s v="Tokyo"/>
    <s v="Japanese Electric Power Information Center"/>
    <s v="https://www.jepic.or.jp/en/"/>
    <s v="GEODB"/>
    <m/>
    <m/>
    <m/>
    <m/>
    <m/>
    <n v="8486.2928045032695"/>
  </r>
  <r>
    <x v="73"/>
    <x v="73"/>
    <s v="Yokosuka"/>
    <s v="WRI1000628"/>
    <n v="2274"/>
    <n v="35.214799999999997"/>
    <n v="139.71729999999999"/>
    <x v="3"/>
    <m/>
    <m/>
    <m/>
    <x v="0"/>
    <s v="Tokyo"/>
    <s v="Japanese Electric Power Information Center"/>
    <s v="https://www.jepic.or.jp/en/"/>
    <s v="GEODB"/>
    <m/>
    <m/>
    <m/>
    <m/>
    <m/>
    <n v="5803.8585977264402"/>
  </r>
  <r>
    <x v="73"/>
    <x v="73"/>
    <s v="Yokoyama"/>
    <s v="WRI1020021"/>
    <n v="70"/>
    <n v="35.595399999999998"/>
    <n v="136.4563"/>
    <x v="0"/>
    <m/>
    <m/>
    <m/>
    <x v="0"/>
    <s v="Chubu"/>
    <s v="Chubu Electric Power Company"/>
    <s v="http://www.chuden.co.jp/english/corporate/ecor_company/ecom_reference/eref_facilities/index.html?ceid=ul_me"/>
    <s v="WRI"/>
    <m/>
    <m/>
    <m/>
    <m/>
    <m/>
    <n v="221.798899376799"/>
  </r>
  <r>
    <x v="74"/>
    <x v="74"/>
    <s v="Al Qatrana CCGT Power Plant Jordan"/>
    <s v="GEODB0046165"/>
    <n v="373"/>
    <n v="31.2226"/>
    <n v="36.0197"/>
    <x v="1"/>
    <m/>
    <m/>
    <m/>
    <x v="0"/>
    <m/>
    <s v="GEODB"/>
    <s v="http://globalenergyobservatory.org"/>
    <s v="GEODB"/>
    <n v="2017"/>
    <m/>
    <m/>
    <m/>
    <m/>
    <n v="128.77144379328701"/>
  </r>
  <r>
    <x v="74"/>
    <x v="74"/>
    <s v="Amman East (AES Jordan) CCGT Power Plant Jordan"/>
    <s v="GEODB0002102"/>
    <n v="620"/>
    <n v="31.899699999999999"/>
    <n v="36.080100000000002"/>
    <x v="1"/>
    <m/>
    <m/>
    <m/>
    <x v="0"/>
    <m/>
    <s v="GEODB"/>
    <s v="http://globalenergyobservatory.org"/>
    <s v="GEODB"/>
    <n v="2017"/>
    <m/>
    <m/>
    <m/>
    <m/>
    <n v="214.04368673414999"/>
  </r>
  <r>
    <x v="74"/>
    <x v="74"/>
    <s v="Aqaba Thermal Power Plant Jordan"/>
    <s v="GEODB0002141"/>
    <n v="650"/>
    <n v="29.378"/>
    <n v="34.976999999999997"/>
    <x v="1"/>
    <m/>
    <m/>
    <m/>
    <x v="0"/>
    <m/>
    <s v="GEODB"/>
    <s v="http://globalenergyobservatory.org"/>
    <s v="GEODB"/>
    <n v="2017"/>
    <m/>
    <m/>
    <m/>
    <m/>
    <n v="224.40063931806"/>
  </r>
  <r>
    <x v="74"/>
    <x v="74"/>
    <s v="Hussein Thermal Power Plant Jordan"/>
    <s v="GEODB0003620"/>
    <n v="382"/>
    <n v="32.119"/>
    <n v="36.125"/>
    <x v="3"/>
    <m/>
    <m/>
    <m/>
    <x v="0"/>
    <m/>
    <s v="GEODB"/>
    <s v="http://globalenergyobservatory.org"/>
    <s v="GEODB"/>
    <n v="2017"/>
    <m/>
    <m/>
    <m/>
    <m/>
    <n v="16858"/>
  </r>
  <r>
    <x v="74"/>
    <x v="74"/>
    <s v="IPP3 ICE Power Plant Jordan"/>
    <s v="GEODB0046166"/>
    <n v="573"/>
    <n v="31.9101"/>
    <n v="36.093899999999998"/>
    <x v="1"/>
    <m/>
    <m/>
    <m/>
    <x v="0"/>
    <m/>
    <s v="GEODB"/>
    <s v="http://globalenergyobservatory.org"/>
    <s v="GEODB"/>
    <n v="2017"/>
    <m/>
    <m/>
    <m/>
    <m/>
    <n v="197.81779435268999"/>
  </r>
  <r>
    <x v="74"/>
    <x v="74"/>
    <s v="Rehab CCGT Power Plant Jordan"/>
    <s v="GEODB0005053"/>
    <n v="357"/>
    <n v="32.331099999999999"/>
    <n v="36.050600000000003"/>
    <x v="1"/>
    <m/>
    <m/>
    <m/>
    <x v="0"/>
    <m/>
    <s v="GEODB"/>
    <s v="http://globalenergyobservatory.org"/>
    <s v="GEODB"/>
    <n v="2017"/>
    <m/>
    <m/>
    <m/>
    <m/>
    <n v="123.247735748534"/>
  </r>
  <r>
    <x v="74"/>
    <x v="74"/>
    <s v="Risha OCGT Power Plant Jordan"/>
    <s v="GEODB0005108"/>
    <n v="150"/>
    <n v="32.572400000000002"/>
    <n v="39.011099999999999"/>
    <x v="1"/>
    <m/>
    <m/>
    <m/>
    <x v="0"/>
    <m/>
    <s v="GEODB"/>
    <s v="http://globalenergyobservatory.org"/>
    <s v="GEODB"/>
    <n v="2017"/>
    <m/>
    <m/>
    <m/>
    <m/>
    <n v="51.784762919552399"/>
  </r>
  <r>
    <x v="74"/>
    <x v="74"/>
    <s v="Samra CCGT Power Plant Jordan"/>
    <s v="GEODB0005246"/>
    <n v="1031"/>
    <n v="32.143300000000004"/>
    <n v="36.141800000000003"/>
    <x v="1"/>
    <m/>
    <m/>
    <m/>
    <x v="0"/>
    <m/>
    <s v="GEODB"/>
    <s v="http://globalenergyobservatory.org"/>
    <s v="GEODB"/>
    <n v="2017"/>
    <m/>
    <m/>
    <m/>
    <m/>
    <n v="355.93393713372399"/>
  </r>
  <r>
    <x v="75"/>
    <x v="75"/>
    <s v="Aksu Power Plant"/>
    <s v="WRI1000288"/>
    <n v="2450"/>
    <n v="52.0685"/>
    <n v="76.873999999999995"/>
    <x v="6"/>
    <m/>
    <m/>
    <m/>
    <x v="0"/>
    <s v="Eurasian Energy Corporation"/>
    <s v="Kazakhmys"/>
    <s v="http://kazakhmys.kz/en/map/"/>
    <s v="GEODB"/>
    <m/>
    <m/>
    <m/>
    <m/>
    <m/>
    <n v="12488.9780505074"/>
  </r>
  <r>
    <x v="75"/>
    <x v="75"/>
    <s v="Almaty CHP-1"/>
    <s v="WRI1023221"/>
    <n v="145"/>
    <n v="43.280900000000003"/>
    <n v="76.930999999999997"/>
    <x v="6"/>
    <m/>
    <m/>
    <m/>
    <x v="0"/>
    <s v="Samruk Energy"/>
    <s v="Samruk Energy"/>
    <s v="http://www.samruk-energy.kz/en/group/jsc-almaty-power-plants"/>
    <s v="GEODB"/>
    <m/>
    <m/>
    <m/>
    <m/>
    <m/>
    <n v="739.14359890758203"/>
  </r>
  <r>
    <x v="75"/>
    <x v="75"/>
    <s v="Almaty CHP-3"/>
    <s v="WRI1023220"/>
    <n v="173"/>
    <n v="43.420999999999999"/>
    <n v="77.007300000000001"/>
    <x v="6"/>
    <m/>
    <m/>
    <m/>
    <x v="0"/>
    <s v="Samruk Energy"/>
    <s v="Samruk Energy"/>
    <s v="http://www.samruk-energy.kz/en/group/jsc-almaty-power-plants"/>
    <s v="WRI"/>
    <m/>
    <m/>
    <m/>
    <m/>
    <m/>
    <n v="881.87477662766696"/>
  </r>
  <r>
    <x v="75"/>
    <x v="75"/>
    <s v="Almaty TPP-2"/>
    <s v="WRI1000292"/>
    <n v="510"/>
    <n v="43.293500000000002"/>
    <n v="76.799199999999999"/>
    <x v="6"/>
    <m/>
    <m/>
    <m/>
    <x v="0"/>
    <m/>
    <s v="Samruk Energy"/>
    <s v="http://www.samruk-energy.kz/en/group/jsc-almaty-power-plants"/>
    <s v="GEODB"/>
    <m/>
    <m/>
    <m/>
    <m/>
    <m/>
    <n v="2599.7464513301102"/>
  </r>
  <r>
    <x v="75"/>
    <x v="75"/>
    <s v="Astana 2"/>
    <s v="WRI1023215"/>
    <n v="360"/>
    <n v="51.1892"/>
    <n v="71.509900000000002"/>
    <x v="6"/>
    <m/>
    <m/>
    <m/>
    <x v="0"/>
    <s v="Astana Energo Service OAO"/>
    <s v="Astana Energo Service OAO"/>
    <s v="http://www.aes.kz/node/2102"/>
    <s v="WRI"/>
    <m/>
    <m/>
    <m/>
    <m/>
    <m/>
    <n v="1835.11514211537"/>
  </r>
  <r>
    <x v="75"/>
    <x v="75"/>
    <s v="Atyrau"/>
    <s v="WRI1023216"/>
    <n v="300"/>
    <n v="47.081800000000001"/>
    <n v="51.9422"/>
    <x v="1"/>
    <m/>
    <m/>
    <m/>
    <x v="5"/>
    <s v="Atryau Heat and Power Station JSC"/>
    <s v="Atryau Heat and Power Station JSC"/>
    <s v="http://www.ahps.kz/en/about-the-company/"/>
    <s v="WRI"/>
    <m/>
    <m/>
    <m/>
    <m/>
    <m/>
    <n v="15129.75"/>
  </r>
  <r>
    <x v="75"/>
    <x v="75"/>
    <s v="Burnoy Solar"/>
    <s v="WRI1023572"/>
    <n v="50"/>
    <n v="42.711199999999998"/>
    <n v="70.820300000000003"/>
    <x v="7"/>
    <m/>
    <m/>
    <m/>
    <x v="13"/>
    <m/>
    <s v="Ministry of Energy of the Republic of Kazakhstan"/>
    <s v="http://en.energo.gov.kz/index.php?id=4619"/>
    <s v="WRI"/>
    <m/>
    <m/>
    <m/>
    <m/>
    <m/>
    <n v="1"/>
  </r>
  <r>
    <x v="75"/>
    <x v="75"/>
    <s v="JSC Bukhtarminskaya"/>
    <s v="WRI1000296"/>
    <n v="675"/>
    <n v="49.658799999999999"/>
    <n v="83.346999999999994"/>
    <x v="0"/>
    <m/>
    <m/>
    <m/>
    <x v="0"/>
    <m/>
    <s v="Samruk Energy"/>
    <s v="http://www.samruk-energy.kz/en/group/jsc-bukhtirma-hpp"/>
    <s v="WRI"/>
    <m/>
    <m/>
    <m/>
    <m/>
    <m/>
    <n v="2668.6722488038199"/>
  </r>
  <r>
    <x v="75"/>
    <x v="75"/>
    <s v="JSC Ekibastuz GRES-2"/>
    <s v="WRI1000287"/>
    <n v="1600"/>
    <n v="52.023000000000003"/>
    <n v="75.474999999999994"/>
    <x v="6"/>
    <m/>
    <m/>
    <m/>
    <x v="0"/>
    <s v="Inter RAO UES"/>
    <s v="Samruk Energy"/>
    <s v="http://www.samruk-energy.kz/en/group/jsc-ekibastuz-sdps-2"/>
    <s v="GEODB"/>
    <m/>
    <m/>
    <m/>
    <m/>
    <m/>
    <n v="8156.0672982905598"/>
  </r>
  <r>
    <x v="75"/>
    <x v="75"/>
    <s v="Kapchagan"/>
    <s v="WRI1000297"/>
    <n v="364"/>
    <n v="43.922600000000003"/>
    <n v="77.097800000000007"/>
    <x v="0"/>
    <m/>
    <m/>
    <m/>
    <x v="0"/>
    <m/>
    <s v="World Energy Organization"/>
    <s v="https://www.worldenergy.org/data/resources/country/kazakhstan/hydropower/"/>
    <s v="GEODB"/>
    <m/>
    <m/>
    <m/>
    <m/>
    <m/>
    <n v="1439.1062200956901"/>
  </r>
  <r>
    <x v="75"/>
    <x v="75"/>
    <s v="Karaganda GRES-2"/>
    <s v="WRI1000291"/>
    <n v="608"/>
    <n v="52.023000000000003"/>
    <n v="75.474999999999994"/>
    <x v="6"/>
    <m/>
    <m/>
    <m/>
    <x v="32"/>
    <s v="IPC"/>
    <s v="Kazakhmys"/>
    <s v="http://kazakhmys.kz/en/map/"/>
    <s v="GEODB"/>
    <m/>
    <m/>
    <m/>
    <m/>
    <m/>
    <n v="3099.3055733504102"/>
  </r>
  <r>
    <x v="75"/>
    <x v="75"/>
    <s v="Karaganda TETS 1"/>
    <s v="WRI1000299"/>
    <n v="475"/>
    <n v="49.9161"/>
    <n v="73.236500000000007"/>
    <x v="6"/>
    <m/>
    <m/>
    <m/>
    <x v="31"/>
    <s v="IPC"/>
    <s v="Kazakhmys"/>
    <s v="http://kazakhmys.kz/en/map/"/>
    <s v="GEODB"/>
    <m/>
    <m/>
    <m/>
    <m/>
    <m/>
    <n v="2421.3324791800101"/>
  </r>
  <r>
    <x v="75"/>
    <x v="75"/>
    <s v="Kumkol"/>
    <s v="WRI1023218"/>
    <n v="100"/>
    <n v="46.425899999999999"/>
    <n v="68.700699999999998"/>
    <x v="1"/>
    <m/>
    <m/>
    <m/>
    <x v="101"/>
    <s v="PetroKazakhstan"/>
    <s v="PetroKazakhstan"/>
    <s v="http://www.petrokazakhstan.kz/eng/pages/extractive_subdivision.html"/>
    <s v="WRI"/>
    <m/>
    <m/>
    <m/>
    <m/>
    <m/>
    <n v="5043.25"/>
  </r>
  <r>
    <x v="75"/>
    <x v="75"/>
    <s v="LLP Ekibastuz GRES-1"/>
    <s v="WRI1000286"/>
    <n v="4000"/>
    <n v="51.887999999999998"/>
    <n v="75.376999999999995"/>
    <x v="6"/>
    <m/>
    <m/>
    <m/>
    <x v="16"/>
    <s v="Group Kasakhmys"/>
    <s v="Samruk Energy"/>
    <s v="http://www.samruk-energy.kz/en/group/llp-ekibastuz-sdps-1"/>
    <s v="GEODB"/>
    <m/>
    <m/>
    <m/>
    <m/>
    <m/>
    <n v="20390.1682457264"/>
  </r>
  <r>
    <x v="75"/>
    <x v="75"/>
    <s v="MAEK-Kazatoprom TPP-2"/>
    <s v="WRI1000290"/>
    <n v="1255"/>
    <n v="52.366999999999997"/>
    <n v="76.933800000000005"/>
    <x v="6"/>
    <m/>
    <m/>
    <m/>
    <x v="0"/>
    <m/>
    <s v="Invest KZ"/>
    <s v="http://www.investkz.com/en/journals/42/12.html"/>
    <s v="GEODB"/>
    <m/>
    <m/>
    <m/>
    <m/>
    <m/>
    <n v="6397.41528709666"/>
  </r>
  <r>
    <x v="75"/>
    <x v="75"/>
    <s v="OJSC Zhambyl GRES"/>
    <s v="WRI1000289"/>
    <n v="1230"/>
    <n v="42.9"/>
    <n v="71.366699999999994"/>
    <x v="6"/>
    <m/>
    <m/>
    <m/>
    <x v="0"/>
    <s v="JSC Samruk Energy"/>
    <s v="Samruk Energy"/>
    <s v="http://www.theasset.com/storage/File/2011/Kaz/Presentation%20by%20Samruk%20Energy %20Saltanat%20Shunayeva %20managing%20director.pdf"/>
    <s v="CARMA"/>
    <m/>
    <m/>
    <m/>
    <m/>
    <m/>
    <n v="6269.9767355608701"/>
  </r>
  <r>
    <x v="75"/>
    <x v="75"/>
    <s v="Pavlodar CHP-2"/>
    <s v="WRI1023222"/>
    <n v="100"/>
    <n v="52.322099999999999"/>
    <n v="76.966399999999993"/>
    <x v="6"/>
    <m/>
    <m/>
    <m/>
    <x v="0"/>
    <s v="Central Asian Electric Provider"/>
    <s v="Central Asian Electric Power Corporation"/>
    <s v="http://caepco.kz/assets/files/go_caepco_2015_en.pdf"/>
    <s v="WRI"/>
    <m/>
    <m/>
    <m/>
    <m/>
    <m/>
    <n v="509.75420614315999"/>
  </r>
  <r>
    <x v="75"/>
    <x v="75"/>
    <s v="Pavlodar TPP-1"/>
    <s v="WRI1000293"/>
    <n v="855"/>
    <n v="52.366999999999997"/>
    <n v="76.933800000000005"/>
    <x v="6"/>
    <m/>
    <m/>
    <m/>
    <x v="97"/>
    <s v="Aluminum of Kazakhstan"/>
    <s v="Central Asian Electric Power Corporation"/>
    <s v="http://caepco.kz/assets/files/go_caepco_2015_en.pdf"/>
    <s v="GEODB"/>
    <m/>
    <m/>
    <m/>
    <m/>
    <m/>
    <n v="4358.39846252402"/>
  </r>
  <r>
    <x v="75"/>
    <x v="75"/>
    <s v="Petropavlovsk TPP-2"/>
    <s v="WRI1000294"/>
    <n v="455"/>
    <n v="54.8979"/>
    <n v="69.187399999999997"/>
    <x v="6"/>
    <m/>
    <m/>
    <m/>
    <x v="0"/>
    <m/>
    <s v="Central Asian Electric Power Corporation"/>
    <s v="http://caepco.kz/assets/files/go_caepco_2015_en.pdf"/>
    <s v="WRI"/>
    <m/>
    <m/>
    <m/>
    <m/>
    <m/>
    <n v="2319.3816379513801"/>
  </r>
  <r>
    <x v="75"/>
    <x v="75"/>
    <s v="Ridder"/>
    <s v="WRI1023219"/>
    <n v="59"/>
    <n v="50.354700000000001"/>
    <n v="83.488399999999999"/>
    <x v="6"/>
    <m/>
    <m/>
    <m/>
    <x v="52"/>
    <m/>
    <s v="Ridder Tets AO"/>
    <s v="https://www.emis.com/Ridder_Tets_AO__Ð Ð¸Ð´Ð´ÐµÑ€_Ð¢ÑÑ†_ÐÐž__en_2608599.html"/>
    <s v="WRI"/>
    <m/>
    <m/>
    <m/>
    <m/>
    <m/>
    <n v="300.75498162446399"/>
  </r>
  <r>
    <x v="75"/>
    <x v="75"/>
    <s v="Shulbinskaya HPP"/>
    <s v="WRI1000295"/>
    <n v="720"/>
    <n v="50.399000000000001"/>
    <n v="81.069000000000003"/>
    <x v="0"/>
    <m/>
    <m/>
    <m/>
    <x v="25"/>
    <s v="AES"/>
    <s v="AES Group"/>
    <s v="http://aes-group.kz/eng/about/business/7735/"/>
    <s v="GEODB"/>
    <m/>
    <m/>
    <m/>
    <m/>
    <m/>
    <n v="2846.5837320574101"/>
  </r>
  <r>
    <x v="75"/>
    <x v="75"/>
    <s v="Sogrinsk"/>
    <s v="WRI1023213"/>
    <n v="75"/>
    <n v="50.029200000000003"/>
    <n v="82.769900000000007"/>
    <x v="6"/>
    <m/>
    <m/>
    <m/>
    <x v="113"/>
    <s v="AES Sogrinsk CHP"/>
    <s v="AES Group"/>
    <s v="http://aes-group.kz/eng/about/business/7736/"/>
    <s v="WRI"/>
    <m/>
    <m/>
    <m/>
    <m/>
    <m/>
    <n v="382.31565460736999"/>
  </r>
  <r>
    <x v="75"/>
    <x v="75"/>
    <s v="Ust-Kamenogorsk CHP"/>
    <s v="WRI1023214"/>
    <n v="252.5"/>
    <n v="49.982300000000002"/>
    <n v="82.614199999999997"/>
    <x v="6"/>
    <m/>
    <m/>
    <m/>
    <x v="0"/>
    <s v="Aes"/>
    <s v="AES Group"/>
    <s v="http://aes-group.kz/eng/about/business/7737/"/>
    <s v="WRI"/>
    <m/>
    <m/>
    <m/>
    <m/>
    <m/>
    <n v="1287.1293705114799"/>
  </r>
  <r>
    <x v="75"/>
    <x v="75"/>
    <s v="Ust-Kamenogorsk HPP"/>
    <s v="WRI1000298"/>
    <n v="331"/>
    <n v="49.901200000000003"/>
    <n v="82.718299999999999"/>
    <x v="0"/>
    <m/>
    <m/>
    <m/>
    <x v="15"/>
    <s v="AES"/>
    <s v="Samruk Energy"/>
    <s v="http://www.samruk-energy.kz/en/group/jsc-ust-kamenogorsk-hpp"/>
    <s v="GEODB"/>
    <m/>
    <m/>
    <m/>
    <m/>
    <m/>
    <n v="1308.6377990430601"/>
  </r>
  <r>
    <x v="75"/>
    <x v="75"/>
    <s v="Zhezkagan CHPS"/>
    <s v="WRI1023217"/>
    <n v="227"/>
    <n v="47.785299999999999"/>
    <n v="67.744399999999999"/>
    <x v="6"/>
    <m/>
    <m/>
    <m/>
    <x v="0"/>
    <m/>
    <s v="Kazakhmys"/>
    <s v="http://kazakhmys.kz/en/map/"/>
    <s v="WRI"/>
    <m/>
    <m/>
    <m/>
    <m/>
    <m/>
    <n v="1157.14204794497"/>
  </r>
  <r>
    <x v="76"/>
    <x v="76"/>
    <s v="Gitaru"/>
    <s v="WRI1000039"/>
    <n v="225"/>
    <n v="-0.79669999999999996"/>
    <n v="37.749699999999997"/>
    <x v="0"/>
    <m/>
    <m/>
    <m/>
    <x v="2"/>
    <s v="Kenya Electric Generating Company"/>
    <s v="Kenya Electricity Generating Company"/>
    <s v="http://www.kengen.co.ke/?q=kengen-download"/>
    <s v="WRI"/>
    <m/>
    <m/>
    <m/>
    <m/>
    <n v="862"/>
    <n v="948.48446255731005"/>
  </r>
  <r>
    <x v="76"/>
    <x v="76"/>
    <s v="Iberafrica I &amp; II (Nairobi south diesel PP)"/>
    <s v="WRI1061216"/>
    <n v="109"/>
    <n v="-1.2431000000000001"/>
    <n v="36.890500000000003"/>
    <x v="3"/>
    <m/>
    <m/>
    <m/>
    <x v="0"/>
    <s v="Iberafrica Power Ltd."/>
    <s v="GPG ; Kenya Power"/>
    <s v="http://www.globalpower-generation.com/projects/kenya/ ; http://www.kplc.co.ke/AR2016/KPLC%202016%20Annual%20Report%20Upload.pdf"/>
    <s v="WRI"/>
    <m/>
    <m/>
    <m/>
    <m/>
    <n v="128"/>
    <n v="336.32043204320399"/>
  </r>
  <r>
    <x v="76"/>
    <x v="76"/>
    <s v="Kamburu"/>
    <s v="WRI1000040"/>
    <n v="94.2"/>
    <n v="-0.80930000000000002"/>
    <n v="37.686700000000002"/>
    <x v="0"/>
    <m/>
    <m/>
    <m/>
    <x v="16"/>
    <s v="Kenya Electric Generating Company"/>
    <s v="Kenya Electricity Generating Company"/>
    <s v="http://www.kengen.co.ke/?q=kengen-download"/>
    <s v="GEODB"/>
    <m/>
    <m/>
    <m/>
    <m/>
    <n v="434"/>
    <n v="397.09882832399302"/>
  </r>
  <r>
    <x v="76"/>
    <x v="76"/>
    <s v="Kiambere"/>
    <s v="WRI1000041"/>
    <n v="168"/>
    <n v="-0.64"/>
    <n v="37.909999999999997"/>
    <x v="0"/>
    <m/>
    <m/>
    <m/>
    <x v="25"/>
    <s v="Kenya Electric Generating Company"/>
    <s v="Kenya Electricity Generating Company"/>
    <s v="http://www.kengen.co.ke/?q=kengen-download"/>
    <s v="GEODB"/>
    <m/>
    <m/>
    <m/>
    <m/>
    <n v="996"/>
    <n v="708.20173204279104"/>
  </r>
  <r>
    <x v="76"/>
    <x v="76"/>
    <s v="Kindaruma"/>
    <s v="WRI1000042"/>
    <n v="72"/>
    <n v="-0.80600000000000005"/>
    <n v="37.811"/>
    <x v="0"/>
    <m/>
    <m/>
    <m/>
    <x v="61"/>
    <s v="Kenya Electric Generating Company"/>
    <s v="Kenya Electricity Generating Company"/>
    <s v="http://www.kengen.co.ke/?q=kengen-download"/>
    <s v="GEODB"/>
    <m/>
    <m/>
    <m/>
    <m/>
    <n v="208"/>
    <n v="303.51502801833902"/>
  </r>
  <r>
    <x v="76"/>
    <x v="76"/>
    <s v="Kipevu I"/>
    <s v="WRI1000050"/>
    <n v="74"/>
    <n v="-4.04"/>
    <n v="39.637999999999998"/>
    <x v="3"/>
    <m/>
    <m/>
    <m/>
    <x v="19"/>
    <s v="Kenya Electric Generating Company"/>
    <s v="Kenya Electricity Generating Company"/>
    <s v="http://www.kengen.co.ke/?q=content/thermal-power-plant"/>
    <s v="GEODB"/>
    <m/>
    <m/>
    <m/>
    <m/>
    <n v="129"/>
    <n v="228.327632763276"/>
  </r>
  <r>
    <x v="76"/>
    <x v="76"/>
    <s v="Kipevu II (Tsavo)"/>
    <s v="WRI1000051"/>
    <n v="74.5"/>
    <n v="-4.0378999999999996"/>
    <n v="39.633299999999998"/>
    <x v="3"/>
    <m/>
    <m/>
    <m/>
    <x v="62"/>
    <s v="Tsavo Power Company"/>
    <s v="Wartsila"/>
    <s v="http://www.wartsila.com/resources/customer-references/view/kipevu-ii-iii-kenya"/>
    <s v="GEODB"/>
    <m/>
    <m/>
    <m/>
    <m/>
    <n v="39"/>
    <n v="229.870387038703"/>
  </r>
  <r>
    <x v="76"/>
    <x v="76"/>
    <s v="Kipevu III"/>
    <s v="WRI1000052"/>
    <n v="120"/>
    <n v="-4.0378999999999996"/>
    <n v="39.633299999999998"/>
    <x v="3"/>
    <m/>
    <m/>
    <m/>
    <x v="54"/>
    <s v="Kenya Electric Generating Company"/>
    <s v="Kenya Electricity Generating Company"/>
    <s v="http://www.kengen.co.ke/?q=content/thermal-power-plant"/>
    <s v="GEODB"/>
    <m/>
    <m/>
    <m/>
    <m/>
    <n v="181"/>
    <n v="370.26102610261"/>
  </r>
  <r>
    <x v="76"/>
    <x v="76"/>
    <s v="Lake Turkana"/>
    <s v="WRI1000054"/>
    <n v="310"/>
    <n v="2.6446999999999998"/>
    <n v="36.7378"/>
    <x v="4"/>
    <m/>
    <m/>
    <m/>
    <x v="98"/>
    <s v="Lake Turkana Wind Power Ltd."/>
    <s v="Lake Turkana Wind Power"/>
    <s v="http://ltwp.co.ke/"/>
    <s v="WRI"/>
    <m/>
    <m/>
    <m/>
    <m/>
    <m/>
    <n v="35.111773472429199"/>
  </r>
  <r>
    <x v="76"/>
    <x v="76"/>
    <s v="Masinga"/>
    <s v="WRI1000043"/>
    <n v="40"/>
    <n v="-0.879"/>
    <n v="37.588000000000001"/>
    <x v="0"/>
    <m/>
    <m/>
    <m/>
    <x v="9"/>
    <s v="Kenya Electric Generating Company"/>
    <s v="Kenya Electricity Generating Company"/>
    <s v="http://www.kengen.co.ke/?q=kengen-download"/>
    <s v="GEODB"/>
    <m/>
    <m/>
    <m/>
    <m/>
    <n v="127"/>
    <n v="168.61946001018799"/>
  </r>
  <r>
    <x v="76"/>
    <x v="76"/>
    <s v="Ngong"/>
    <s v="WRI1061215"/>
    <n v="25.5"/>
    <n v="-1.3811"/>
    <n v="36.635599999999997"/>
    <x v="4"/>
    <m/>
    <m/>
    <m/>
    <x v="95"/>
    <s v="Kenya Electric Generating Company"/>
    <s v="Kenya Electricity Generating Company"/>
    <s v="http://www.kengen.co.ke/?q=content/wind"/>
    <s v="WRI"/>
    <m/>
    <m/>
    <m/>
    <m/>
    <n v="56.7"/>
    <n v="2.8882265275707799"/>
  </r>
  <r>
    <x v="76"/>
    <x v="76"/>
    <s v="Olkaria I"/>
    <s v="WRI1000048"/>
    <n v="45"/>
    <n v="-0.88929999999999998"/>
    <n v="36.255699999999997"/>
    <x v="11"/>
    <m/>
    <m/>
    <m/>
    <x v="21"/>
    <s v="Kenya Electric Generating Company"/>
    <s v="Kenya Electricity Generating Company"/>
    <s v="http://www.kengen.co.ke/?q=content/geothermal-plants"/>
    <s v="WRI"/>
    <m/>
    <m/>
    <m/>
    <m/>
    <n v="331"/>
    <n v="242.24801061007901"/>
  </r>
  <r>
    <x v="76"/>
    <x v="76"/>
    <s v="Olkaria I"/>
    <s v="WRI1061218"/>
    <n v="185"/>
    <n v="-0.89329999999999998"/>
    <n v="36.308599999999998"/>
    <x v="11"/>
    <m/>
    <m/>
    <m/>
    <x v="21"/>
    <s v="Kenya Electric Generating Company"/>
    <s v="Kenya Electricity Generating Company"/>
    <s v="http://www.kengen.co.ke/?q=kengen-download"/>
    <s v="WRI"/>
    <m/>
    <m/>
    <m/>
    <m/>
    <n v="357"/>
    <n v="995.90848806366"/>
  </r>
  <r>
    <x v="76"/>
    <x v="76"/>
    <s v="Olkaria I units 4 &amp; 5"/>
    <s v="WRI1061219"/>
    <n v="140"/>
    <n v="-0.89100000000000001"/>
    <n v="36.296100000000003"/>
    <x v="11"/>
    <m/>
    <m/>
    <m/>
    <x v="13"/>
    <s v="Kenya Electric Generating Company"/>
    <s v="Kenya Electricity Generating Company"/>
    <s v="http://www.kengen.co.ke/?q=content/geothermal-plants"/>
    <s v="WRI"/>
    <m/>
    <m/>
    <m/>
    <m/>
    <n v="1055"/>
    <n v="753.66047745358003"/>
  </r>
  <r>
    <x v="76"/>
    <x v="76"/>
    <s v="Olkaria II"/>
    <s v="WRI1061221"/>
    <n v="105"/>
    <n v="-0.86439999999999995"/>
    <n v="36.298499999999997"/>
    <x v="11"/>
    <m/>
    <m/>
    <m/>
    <x v="24"/>
    <s v="Kenya Electric Generating Company"/>
    <s v="Kenya Electricity Generating Company"/>
    <s v="http://www.kengen.co.ke/?q=content/geothermal-plants"/>
    <s v="WRI"/>
    <m/>
    <m/>
    <m/>
    <m/>
    <n v="814"/>
    <n v="565.24535809018505"/>
  </r>
  <r>
    <x v="76"/>
    <x v="76"/>
    <s v="Olkaria III (Orpower 4)"/>
    <s v="WRI1061220"/>
    <n v="139"/>
    <n v="-0.89049999999999996"/>
    <n v="36.289200000000001"/>
    <x v="11"/>
    <m/>
    <m/>
    <m/>
    <x v="13"/>
    <s v="Ormat Technologies Inc"/>
    <s v="Ormat ; Kenya Power"/>
    <s v="http://www.ormat.com/en/projects/all/main/ ; http://www.kplc.co.ke/AR2016/KPLC%202016%20Annual%20Report%20Upload.pdf"/>
    <s v="WRI"/>
    <m/>
    <m/>
    <m/>
    <m/>
    <n v="1066"/>
    <n v="748.27718832891196"/>
  </r>
  <r>
    <x v="76"/>
    <x v="76"/>
    <s v="Olkaria IV"/>
    <s v="WRI1061217"/>
    <n v="140"/>
    <n v="-0.91859999999999997"/>
    <n v="36.333799999999997"/>
    <x v="11"/>
    <m/>
    <m/>
    <m/>
    <x v="29"/>
    <s v="Kenya Electric Generating Company"/>
    <s v="Kenya Electricity Generating Company"/>
    <s v="http://www.kengen.co.ke/?q=content/geothermal-plants"/>
    <s v="WRI"/>
    <m/>
    <m/>
    <m/>
    <m/>
    <n v="976"/>
    <n v="753.66047745358003"/>
  </r>
  <r>
    <x v="76"/>
    <x v="76"/>
    <s v="Rabai"/>
    <s v="WRI1061214"/>
    <n v="90"/>
    <n v="-3.9333999999999998"/>
    <n v="39.562600000000003"/>
    <x v="3"/>
    <m/>
    <m/>
    <m/>
    <x v="11"/>
    <s v="Rabai Power Company"/>
    <s v="BWSC"/>
    <s v="http://www.bwsc.com/Rabai-Power-Plant--Kenya.aspx?ID=208"/>
    <s v="WRI"/>
    <m/>
    <m/>
    <m/>
    <m/>
    <n v="536"/>
    <n v="277.69576957695699"/>
  </r>
  <r>
    <x v="76"/>
    <x v="76"/>
    <s v="Sondu Miru"/>
    <s v="WRI1061222"/>
    <n v="60"/>
    <n v="-0.34260000000000002"/>
    <n v="34.8521"/>
    <x v="0"/>
    <m/>
    <m/>
    <m/>
    <x v="17"/>
    <s v="Kenya Electric Generating Company"/>
    <s v="Kenya Electricity Generating Company"/>
    <s v="http://www.kengen.co.ke/?q=content/hydro-power-stations"/>
    <s v="WRI"/>
    <m/>
    <m/>
    <m/>
    <m/>
    <n v="419"/>
    <n v="252.92919001528199"/>
  </r>
  <r>
    <x v="76"/>
    <x v="76"/>
    <s v="Tana"/>
    <s v="WRI1000046"/>
    <n v="20"/>
    <n v="-0.78539999999999999"/>
    <n v="37.2654"/>
    <x v="0"/>
    <m/>
    <m/>
    <m/>
    <x v="19"/>
    <s v="Kenya Electric Generating Company"/>
    <s v="Kenya Electricity Generating Company"/>
    <s v="http://www.kengen.co.ke/?q=kengen-download"/>
    <s v="GEODB"/>
    <m/>
    <m/>
    <m/>
    <m/>
    <n v="109"/>
    <n v="84.309730005094195"/>
  </r>
  <r>
    <x v="76"/>
    <x v="76"/>
    <s v="Thika"/>
    <s v="WRI1061223"/>
    <n v="88"/>
    <n v="1.0605"/>
    <n v="37.050800000000002"/>
    <x v="3"/>
    <m/>
    <m/>
    <m/>
    <x v="72"/>
    <s v="Thika Power Ltd"/>
    <s v="MAN Power plants"/>
    <s v="http://powerplants.man.eu/references/projects/thika-power-plant"/>
    <s v="WRI"/>
    <m/>
    <m/>
    <m/>
    <m/>
    <n v="70"/>
    <n v="271.524752475247"/>
  </r>
  <r>
    <x v="76"/>
    <x v="76"/>
    <s v="Turkwel"/>
    <s v="WRI1000047"/>
    <n v="106"/>
    <n v="1.9137999999999999"/>
    <n v="35.344299999999997"/>
    <x v="0"/>
    <m/>
    <m/>
    <m/>
    <x v="34"/>
    <s v="Kenya Electric Generating Company"/>
    <s v="Kenya Electricity Generating Company"/>
    <s v="http://www.kengen.co.ke/?q=kengen-download"/>
    <s v="WRI"/>
    <m/>
    <m/>
    <m/>
    <m/>
    <n v="426"/>
    <n v="446.84156902699903"/>
  </r>
  <r>
    <x v="77"/>
    <x v="77"/>
    <s v="Kosovo A Coal Power Plant Kosovo"/>
    <s v="GEODB0042698"/>
    <n v="800"/>
    <n v="42.676699999999997"/>
    <n v="21.0867"/>
    <x v="6"/>
    <m/>
    <m/>
    <m/>
    <x v="0"/>
    <m/>
    <s v="GEODB"/>
    <s v="http://globalenergyobservatory.org"/>
    <s v="GEODB"/>
    <n v="2017"/>
    <m/>
    <m/>
    <m/>
    <m/>
    <n v="2852.5033829499298"/>
  </r>
  <r>
    <x v="77"/>
    <x v="77"/>
    <s v="Kosovo B Coal Power Plant Kosovo"/>
    <s v="GEODB0042699"/>
    <n v="678"/>
    <n v="42.6937"/>
    <n v="21.056999999999999"/>
    <x v="6"/>
    <m/>
    <m/>
    <m/>
    <x v="0"/>
    <m/>
    <s v="GEODB"/>
    <s v="http://globalenergyobservatory.org"/>
    <s v="GEODB"/>
    <n v="2017"/>
    <m/>
    <m/>
    <m/>
    <m/>
    <n v="2417.4966170500602"/>
  </r>
  <r>
    <x v="78"/>
    <x v="78"/>
    <s v="Az Zour North"/>
    <s v="WRI1023728"/>
    <n v="1100"/>
    <n v="28.7135"/>
    <n v="48.380600000000001"/>
    <x v="1"/>
    <m/>
    <m/>
    <m/>
    <x v="0"/>
    <m/>
    <s v="Arab Union of Electricity"/>
    <s v="http://www.auptde.org/NewsDetails.aspx?lang=en&amp;NID=283"/>
    <s v="WRI"/>
    <m/>
    <m/>
    <m/>
    <m/>
    <m/>
    <n v="3637.5451263537898"/>
  </r>
  <r>
    <x v="78"/>
    <x v="78"/>
    <s v="Az Zour South Thermal"/>
    <s v="WRI1008685"/>
    <n v="5805"/>
    <n v="28.7072"/>
    <n v="48.374200000000002"/>
    <x v="3"/>
    <m/>
    <m/>
    <m/>
    <x v="0"/>
    <m/>
    <s v="Arab Union of Electricity"/>
    <s v="http://www.auptde.org/NewsDetails.aspx?lang=en&amp;NID=283"/>
    <s v="GEODB"/>
    <m/>
    <m/>
    <m/>
    <m/>
    <m/>
    <n v="22424.972474600501"/>
  </r>
  <r>
    <x v="78"/>
    <x v="78"/>
    <s v="Doha East"/>
    <s v="WRI1008689"/>
    <n v="1158"/>
    <n v="29.368200000000002"/>
    <n v="47.796300000000002"/>
    <x v="1"/>
    <m/>
    <m/>
    <m/>
    <x v="0"/>
    <m/>
    <s v="Arab Union of Electricity"/>
    <s v="http://www.auptde.org/NewsDetails.aspx?lang=en&amp;NID=283"/>
    <s v="GEODB"/>
    <m/>
    <m/>
    <m/>
    <m/>
    <m/>
    <n v="3829.3429602888"/>
  </r>
  <r>
    <x v="78"/>
    <x v="78"/>
    <s v="Doha West"/>
    <s v="WRI1008690"/>
    <n v="2543"/>
    <n v="29.367799999999999"/>
    <n v="47.786499999999997"/>
    <x v="1"/>
    <m/>
    <m/>
    <m/>
    <x v="88"/>
    <m/>
    <s v="Arab Union of Electricity"/>
    <s v="http://www.auptde.org/NewsDetails.aspx?lang=en&amp;NID=283"/>
    <s v="GEODB"/>
    <m/>
    <m/>
    <m/>
    <m/>
    <m/>
    <n v="8409.3429602888009"/>
  </r>
  <r>
    <x v="78"/>
    <x v="78"/>
    <s v="Sabiya"/>
    <s v="WRI1008692"/>
    <n v="5366.5"/>
    <n v="29.567"/>
    <n v="48.170999999999999"/>
    <x v="3"/>
    <s v="Gas"/>
    <m/>
    <m/>
    <x v="0"/>
    <m/>
    <s v="Arab Union of Electricity"/>
    <s v="http://www.auptde.org/NewsDetails.aspx?lang=en&amp;NID=283"/>
    <s v="GEODB"/>
    <m/>
    <m/>
    <m/>
    <m/>
    <m/>
    <n v="20731.0275253994"/>
  </r>
  <r>
    <x v="78"/>
    <x v="78"/>
    <s v="Shuiba North"/>
    <s v="WRI1008688"/>
    <n v="875"/>
    <n v="29.035900000000002"/>
    <n v="48.153599999999997"/>
    <x v="1"/>
    <m/>
    <m/>
    <m/>
    <x v="0"/>
    <m/>
    <s v="Arab Union of Electricity"/>
    <s v="http://www.auptde.org/NewsDetails.aspx?lang=en&amp;NID=283"/>
    <s v="GEODB"/>
    <m/>
    <m/>
    <m/>
    <m/>
    <m/>
    <n v="2893.5018050541498"/>
  </r>
  <r>
    <x v="78"/>
    <x v="78"/>
    <s v="Shuiba SPSS"/>
    <s v="WRI1008687"/>
    <n v="720"/>
    <n v="29.035900000000002"/>
    <n v="48.153599999999997"/>
    <x v="1"/>
    <m/>
    <m/>
    <m/>
    <x v="0"/>
    <m/>
    <s v="Arab Union of Electricity"/>
    <s v="http://www.auptde.org/NewsDetails.aspx?lang=en&amp;NID=283"/>
    <s v="GEODB"/>
    <m/>
    <m/>
    <m/>
    <m/>
    <m/>
    <n v="2380.9386281588399"/>
  </r>
  <r>
    <x v="78"/>
    <x v="78"/>
    <s v="Shuwaikh"/>
    <s v="WRI1008691"/>
    <n v="252"/>
    <n v="29.076899999999998"/>
    <n v="48.0839"/>
    <x v="1"/>
    <m/>
    <m/>
    <m/>
    <x v="17"/>
    <m/>
    <s v="Arab Union of Electricity"/>
    <s v="http://www.auptde.org/NewsDetails.aspx?lang=en&amp;NID=283"/>
    <s v="CARMA"/>
    <m/>
    <m/>
    <m/>
    <m/>
    <m/>
    <n v="833.328519855595"/>
  </r>
  <r>
    <x v="79"/>
    <x v="79"/>
    <s v="Al-Bashy Hydroelectric Power Plant Kyrgyzstan"/>
    <s v="GEODB0041761"/>
    <n v="40"/>
    <n v="41.162999999999997"/>
    <n v="75.802999999999997"/>
    <x v="0"/>
    <m/>
    <m/>
    <m/>
    <x v="0"/>
    <m/>
    <s v="GEODB"/>
    <s v="http://globalenergyobservatory.org"/>
    <s v="GEODB"/>
    <n v="2017"/>
    <m/>
    <m/>
    <m/>
    <m/>
    <n v="182.790378006872"/>
  </r>
  <r>
    <x v="79"/>
    <x v="79"/>
    <s v="Bishkek CHP Power Plant Kyrgyzstan"/>
    <s v="GEODB0041762"/>
    <n v="674"/>
    <n v="42.872999999999998"/>
    <n v="74.6541"/>
    <x v="6"/>
    <m/>
    <m/>
    <m/>
    <x v="0"/>
    <m/>
    <s v="GEODB"/>
    <s v="http://globalenergyobservatory.org"/>
    <s v="GEODB"/>
    <n v="2017"/>
    <m/>
    <m/>
    <m/>
    <m/>
    <n v="1073"/>
  </r>
  <r>
    <x v="79"/>
    <x v="79"/>
    <s v="Kurpsay Hydroelectric Power Plant Kyrgyzstan"/>
    <s v="GEODB0041757"/>
    <n v="800"/>
    <n v="41.498600000000003"/>
    <n v="72.364099999999993"/>
    <x v="0"/>
    <m/>
    <m/>
    <m/>
    <x v="0"/>
    <m/>
    <s v="GEODB"/>
    <s v="http://globalenergyobservatory.org"/>
    <s v="GEODB"/>
    <n v="2017"/>
    <m/>
    <m/>
    <m/>
    <m/>
    <n v="3655.8075601374499"/>
  </r>
  <r>
    <x v="79"/>
    <x v="79"/>
    <s v="Osh CHP Power Plant Kyrgyzstan"/>
    <s v="GEODB0041763"/>
    <n v="50"/>
    <n v="40.571800000000003"/>
    <n v="72.804000000000002"/>
    <x v="3"/>
    <m/>
    <m/>
    <m/>
    <x v="0"/>
    <m/>
    <s v="GEODB"/>
    <s v="http://globalenergyobservatory.org"/>
    <s v="GEODB"/>
    <n v="2017"/>
    <m/>
    <m/>
    <m/>
    <m/>
    <n v="84"/>
  </r>
  <r>
    <x v="79"/>
    <x v="79"/>
    <s v="Shamaldy-Say Hydroelectric Power Plant Kyrgyzstan"/>
    <s v="GEODB0041759"/>
    <n v="240"/>
    <n v="41.312100000000001"/>
    <n v="72.191699999999997"/>
    <x v="0"/>
    <m/>
    <m/>
    <m/>
    <x v="0"/>
    <m/>
    <s v="GEODB"/>
    <s v="http://globalenergyobservatory.org"/>
    <s v="GEODB"/>
    <n v="2017"/>
    <m/>
    <m/>
    <m/>
    <m/>
    <n v="1096.7422680412301"/>
  </r>
  <r>
    <x v="79"/>
    <x v="79"/>
    <s v="Tash-Kumyr Hydroelectric Power Project Kyrgyzstan"/>
    <s v="GEODB0041758"/>
    <n v="450"/>
    <n v="41.403300000000002"/>
    <n v="72.232200000000006"/>
    <x v="0"/>
    <m/>
    <m/>
    <m/>
    <x v="0"/>
    <m/>
    <s v="GEODB"/>
    <s v="http://globalenergyobservatory.org"/>
    <s v="GEODB"/>
    <n v="2017"/>
    <m/>
    <m/>
    <m/>
    <m/>
    <n v="2056.3917525773099"/>
  </r>
  <r>
    <x v="79"/>
    <x v="79"/>
    <s v="Toktogul Hydroelectric Power Plant Kyrgyzstan"/>
    <s v="GEODB0005740"/>
    <n v="1200"/>
    <n v="41.656799999999997"/>
    <n v="72.635900000000007"/>
    <x v="0"/>
    <m/>
    <m/>
    <m/>
    <x v="0"/>
    <m/>
    <s v="GEODB"/>
    <s v="http://globalenergyobservatory.org"/>
    <s v="GEODB"/>
    <n v="2017"/>
    <m/>
    <m/>
    <m/>
    <m/>
    <n v="5483.7113402061796"/>
  </r>
  <r>
    <x v="79"/>
    <x v="79"/>
    <s v="Uch-Kurgan Hydroelectric Power Plant Kyrgyzstan"/>
    <s v="GEODB0041760"/>
    <n v="180"/>
    <n v="41.1877"/>
    <n v="72.160399999999996"/>
    <x v="0"/>
    <m/>
    <m/>
    <m/>
    <x v="0"/>
    <m/>
    <s v="GEODB"/>
    <s v="http://globalenergyobservatory.org"/>
    <s v="GEODB"/>
    <n v="2017"/>
    <m/>
    <m/>
    <m/>
    <m/>
    <n v="822.556701030927"/>
  </r>
  <r>
    <x v="80"/>
    <x v="80"/>
    <s v="Hongsa"/>
    <s v="WRI1022391"/>
    <n v="1878"/>
    <n v="19.690999999999999"/>
    <n v="101.28"/>
    <x v="6"/>
    <m/>
    <m/>
    <m/>
    <x v="10"/>
    <s v="Hongsa Power Company Limited"/>
    <s v="Lao Energy"/>
    <s v="http://www.laoenergy.la/pageMenu.php?id_menu=47"/>
    <s v="WRI"/>
    <m/>
    <m/>
    <m/>
    <m/>
    <m/>
    <m/>
  </r>
  <r>
    <x v="80"/>
    <x v="80"/>
    <s v="Houay Ho"/>
    <s v="WRI1001049"/>
    <n v="157"/>
    <n v="18.2606"/>
    <n v="104.5625"/>
    <x v="0"/>
    <m/>
    <m/>
    <m/>
    <x v="54"/>
    <s v="Suez Energy"/>
    <s v="Department of Energy Business"/>
    <s v="http://www.poweringprogress.org/index.php?option=com_content&amp;view=article&amp;id=109:houay-ho-150mw--21-mw&amp;catid=128:operational-projects&amp;Itemid=73"/>
    <s v="GEODB"/>
    <m/>
    <m/>
    <m/>
    <m/>
    <m/>
    <m/>
  </r>
  <r>
    <x v="80"/>
    <x v="80"/>
    <s v="Nam Leuk"/>
    <s v="WRI1001050"/>
    <n v="60"/>
    <n v="18.314900000000002"/>
    <n v="102.32510000000001"/>
    <x v="0"/>
    <m/>
    <m/>
    <m/>
    <x v="94"/>
    <s v="Electricite de Laos (EDL)"/>
    <s v="EDL- Generation Public Company"/>
    <s v="http://www.edlgen.com.la/page.php?lang=en&amp;post_id=31"/>
    <s v="WRI"/>
    <m/>
    <m/>
    <m/>
    <m/>
    <m/>
    <m/>
  </r>
  <r>
    <x v="80"/>
    <x v="80"/>
    <s v="Nam Lik 1-2"/>
    <s v="WRI1026796"/>
    <n v="100"/>
    <n v="18.7942"/>
    <n v="102.11620000000001"/>
    <x v="0"/>
    <m/>
    <m/>
    <m/>
    <x v="8"/>
    <s v="Nam Lik 1-2 Power Company Limited"/>
    <s v="CDM"/>
    <s v="https://cdm.unfccc.int/Projects/DB/Germanischer1335441117.9/view"/>
    <s v="WRI"/>
    <m/>
    <m/>
    <m/>
    <m/>
    <m/>
    <m/>
  </r>
  <r>
    <x v="80"/>
    <x v="80"/>
    <s v="Nam Long"/>
    <s v="WRI1026797"/>
    <n v="5"/>
    <n v="20.9239"/>
    <n v="100.89790000000001"/>
    <x v="0"/>
    <m/>
    <m/>
    <m/>
    <x v="0"/>
    <s v="Electricite de Laos (EDL)"/>
    <s v="CDM"/>
    <s v="https://cdm.unfccc.int/Projects/DB/JACO1404873850.35/view"/>
    <s v="WRI"/>
    <m/>
    <m/>
    <m/>
    <m/>
    <m/>
    <m/>
  </r>
  <r>
    <x v="80"/>
    <x v="80"/>
    <s v="Nam Nga"/>
    <s v="WRI1026798"/>
    <n v="14.5"/>
    <n v="20.1828"/>
    <n v="101.93380000000001"/>
    <x v="0"/>
    <m/>
    <m/>
    <m/>
    <x v="0"/>
    <s v="Electricite de Laos (EDL)"/>
    <s v="CDM"/>
    <s v="https://cdm.unfccc.int/Projects/DB/CEC1356084291.13/view"/>
    <s v="WRI"/>
    <m/>
    <m/>
    <m/>
    <m/>
    <m/>
    <m/>
  </r>
  <r>
    <x v="80"/>
    <x v="80"/>
    <s v="Nam Ngiep 3A"/>
    <s v="WRI1026799"/>
    <n v="44"/>
    <n v="19.288499999999999"/>
    <n v="103.3417"/>
    <x v="0"/>
    <m/>
    <m/>
    <m/>
    <x v="0"/>
    <s v="Phongsubthavy Road and Bridge Construction Company Ltd."/>
    <s v="CDM"/>
    <s v="https://cdm.unfccc.int/Projects/DB/JACO1391045293.61/view"/>
    <s v="WRI"/>
    <m/>
    <m/>
    <m/>
    <m/>
    <m/>
    <m/>
  </r>
  <r>
    <x v="80"/>
    <x v="80"/>
    <s v="Nam Ngum 1"/>
    <s v="WRI1001051"/>
    <n v="155"/>
    <n v="15.491899999999999"/>
    <n v="106.2788"/>
    <x v="0"/>
    <m/>
    <m/>
    <m/>
    <x v="34"/>
    <s v="Electricite de Laos (EDL)"/>
    <s v="EDL- Generation Public Company"/>
    <s v="http://www.edlgen.com.la/page.php?lang=en&amp;post_id=30"/>
    <s v="WRI"/>
    <m/>
    <m/>
    <m/>
    <m/>
    <m/>
    <m/>
  </r>
  <r>
    <x v="80"/>
    <x v="80"/>
    <s v="Nam Ngum 2"/>
    <s v="WRI1001059"/>
    <n v="735"/>
    <n v="19.339400000000001"/>
    <n v="102.61069999999999"/>
    <x v="0"/>
    <m/>
    <m/>
    <m/>
    <x v="19"/>
    <m/>
    <s v="Department of Energy Business"/>
    <s v="http://www.poweringprogress.org/index.php?view=article&amp;catid=129%3Aproject-under-construction&amp;id=271%3Anam-ngum-2-615mw&amp;option=com_content&amp;Itemid=74"/>
    <s v="GEODB"/>
    <m/>
    <m/>
    <m/>
    <m/>
    <m/>
    <m/>
  </r>
  <r>
    <x v="80"/>
    <x v="80"/>
    <s v="Nam Pha Gnai"/>
    <s v="WRI1026800"/>
    <n v="19.2"/>
    <n v="19.013300000000001"/>
    <n v="102.8733"/>
    <x v="0"/>
    <m/>
    <m/>
    <m/>
    <x v="0"/>
    <s v="Nam Pha Gnai Hydropower Company Ltd."/>
    <s v="CDM"/>
    <s v="https://cdm.unfccc.int/Projects/DB/TUEV-RHEIN1451527911.4/view"/>
    <s v="WRI"/>
    <m/>
    <m/>
    <m/>
    <m/>
    <m/>
    <m/>
  </r>
  <r>
    <x v="80"/>
    <x v="80"/>
    <s v="Nam Samoy"/>
    <s v="WRI1026801"/>
    <n v="5"/>
    <n v="19.295400000000001"/>
    <n v="102.3441"/>
    <x v="0"/>
    <m/>
    <m/>
    <m/>
    <x v="0"/>
    <s v="Nam Samoy Hydropower Co.  Ltd."/>
    <s v="CDM"/>
    <s v="https://cdm.unfccc.int/Projects/DB/TUEV-RHEIN1437628107.49/view"/>
    <s v="WRI"/>
    <m/>
    <m/>
    <m/>
    <m/>
    <m/>
    <m/>
  </r>
  <r>
    <x v="80"/>
    <x v="80"/>
    <s v="Nam Sana"/>
    <s v="WRI1026802"/>
    <n v="14"/>
    <n v="19.204699999999999"/>
    <n v="102.3109"/>
    <x v="0"/>
    <m/>
    <m/>
    <m/>
    <x v="0"/>
    <s v="Electricite de Laos (EDL)"/>
    <s v="CDM"/>
    <s v="https://cdm.unfccc.int/Projects/DB/DNV-CUK1419890397.72/view"/>
    <s v="WRI"/>
    <m/>
    <m/>
    <m/>
    <m/>
    <m/>
    <m/>
  </r>
  <r>
    <x v="80"/>
    <x v="80"/>
    <s v="Nam Sim"/>
    <s v="WRI1026803"/>
    <n v="9.36"/>
    <n v="20.345700000000001"/>
    <n v="104.3813"/>
    <x v="0"/>
    <m/>
    <m/>
    <m/>
    <x v="0"/>
    <s v="Electricite de Laos (EDL)"/>
    <s v="CDM"/>
    <s v="https://cdm.unfccc.int/Projects/DB/TUEV-RHEIN1358418951.2/view"/>
    <s v="WRI"/>
    <m/>
    <m/>
    <m/>
    <m/>
    <m/>
    <m/>
  </r>
  <r>
    <x v="80"/>
    <x v="80"/>
    <s v="Nam Theun 2"/>
    <s v="WRI1001053"/>
    <n v="1070"/>
    <n v="18.4375"/>
    <n v="102.947"/>
    <x v="0"/>
    <m/>
    <m/>
    <m/>
    <x v="8"/>
    <s v="EDF"/>
    <s v="Department of Energy Business"/>
    <s v="http://www.poweringprogress.org/index.php?option=com_content&amp;view=article&amp;id=104:nam-theun-2-1070mw&amp;catid=128:operational-projects&amp;Itemid=73"/>
    <s v="GEODB"/>
    <m/>
    <m/>
    <m/>
    <m/>
    <m/>
    <m/>
  </r>
  <r>
    <x v="80"/>
    <x v="80"/>
    <s v="Nan Mang 3"/>
    <s v="WRI1001055"/>
    <n v="40"/>
    <n v="18.299700000000001"/>
    <n v="102.4033"/>
    <x v="0"/>
    <m/>
    <m/>
    <m/>
    <x v="19"/>
    <s v="Electricite de Laos (EDL)"/>
    <s v="EDL- Generation Public Company"/>
    <s v="http://www.edlgen.com.la/page.php?lang=en&amp;post_id=32"/>
    <s v="WRI"/>
    <m/>
    <m/>
    <m/>
    <m/>
    <m/>
    <m/>
  </r>
  <r>
    <x v="80"/>
    <x v="80"/>
    <s v="Theun Hinboun"/>
    <s v="WRI1001057"/>
    <n v="280"/>
    <n v="18.209800000000001"/>
    <n v="104.5389"/>
    <x v="0"/>
    <m/>
    <m/>
    <m/>
    <x v="72"/>
    <s v="Electricite de Laos (EDL)"/>
    <s v="Department of Energy Business"/>
    <s v="http://www.thpclaos.com/index.php?lang=en"/>
    <s v="WRI"/>
    <m/>
    <m/>
    <m/>
    <m/>
    <m/>
    <m/>
  </r>
  <r>
    <x v="80"/>
    <x v="80"/>
    <s v="Xe Namnoy 2 - Xe Katam !"/>
    <s v="WRI1026804"/>
    <n v="15"/>
    <n v="15.121700000000001"/>
    <n v="106.6067"/>
    <x v="0"/>
    <m/>
    <m/>
    <m/>
    <x v="0"/>
    <s v="SV Group Co.  Ltd."/>
    <s v="CDM"/>
    <s v="https://cdm.unfccc.int/Projects/DB/JACO1395210120.64/view"/>
    <s v="WRI"/>
    <m/>
    <m/>
    <m/>
    <m/>
    <m/>
    <m/>
  </r>
  <r>
    <x v="80"/>
    <x v="80"/>
    <s v="Xekaman 3"/>
    <s v="WRI1026805"/>
    <n v="250"/>
    <n v="15.375500000000001"/>
    <n v="107.4064"/>
    <x v="0"/>
    <m/>
    <m/>
    <m/>
    <x v="72"/>
    <s v="Xekaman  3 Power Company Limited"/>
    <s v="CDM"/>
    <s v="https://cdm.unfccc.int/Projects/DB/SQS1324398658.36/view"/>
    <s v="WRI"/>
    <m/>
    <m/>
    <m/>
    <m/>
    <m/>
    <m/>
  </r>
  <r>
    <x v="80"/>
    <x v="80"/>
    <s v="Xenamnoy 1"/>
    <s v="WRI1026806"/>
    <n v="14.8"/>
    <n v="15.15"/>
    <n v="106.7103"/>
    <x v="0"/>
    <m/>
    <m/>
    <m/>
    <x v="0"/>
    <s v="Phongsubthavy Road and Bridge Construction Company Ltd."/>
    <s v="CDM"/>
    <s v="https://cdm.unfccc.int/Projects/DB/TUEV-RHEIN1427857785.1/view"/>
    <s v="WRI"/>
    <m/>
    <m/>
    <m/>
    <m/>
    <m/>
    <m/>
  </r>
  <r>
    <x v="80"/>
    <x v="80"/>
    <s v="Xeset 1"/>
    <s v="WRI1001058"/>
    <n v="121"/>
    <n v="15.503399999999999"/>
    <n v="106.2764"/>
    <x v="0"/>
    <m/>
    <m/>
    <m/>
    <x v="34"/>
    <m/>
    <s v="EDL- Generation Public Company"/>
    <s v="http://www.edlgen.com.la/page.php?lang=en&amp;post_id=33"/>
    <s v="GEODB"/>
    <m/>
    <m/>
    <m/>
    <m/>
    <m/>
    <m/>
  </r>
  <r>
    <x v="81"/>
    <x v="81"/>
    <s v="Kegums HPP"/>
    <s v="WRI1022439"/>
    <n v="240"/>
    <n v="56.740499999999997"/>
    <n v="24.711300000000001"/>
    <x v="0"/>
    <m/>
    <m/>
    <m/>
    <x v="0"/>
    <m/>
    <s v="ENTSOE"/>
    <s v="https://transparency.entsoe.eu/generation/r2/installedCapacityPerProductionUnit/show"/>
    <s v="GEODB"/>
    <m/>
    <m/>
    <m/>
    <m/>
    <m/>
    <n v="311.5625"/>
  </r>
  <r>
    <x v="81"/>
    <x v="81"/>
    <s v="Plavinas HPP"/>
    <s v="WRI1022436"/>
    <n v="894"/>
    <n v="56.582999999999998"/>
    <n v="25.2394"/>
    <x v="0"/>
    <m/>
    <m/>
    <m/>
    <x v="0"/>
    <m/>
    <s v="ENTSOE"/>
    <s v="https://transparency.entsoe.eu/generation/r2/installedCapacityPerProductionUnit/show"/>
    <s v="GEODB"/>
    <m/>
    <m/>
    <m/>
    <m/>
    <m/>
    <n v="1160.5703125"/>
  </r>
  <r>
    <x v="81"/>
    <x v="81"/>
    <s v="RTEC1"/>
    <s v="WRI1022440"/>
    <n v="138"/>
    <n v="56.990400000000001"/>
    <n v="24.178799999999999"/>
    <x v="1"/>
    <m/>
    <m/>
    <m/>
    <x v="0"/>
    <m/>
    <s v="ENTSOE"/>
    <s v="https://transparency.entsoe.eu/generation/r2/installedCapacityPerProductionUnit/show"/>
    <s v="GEODB"/>
    <m/>
    <m/>
    <m/>
    <m/>
    <m/>
    <n v="322.18381618381602"/>
  </r>
  <r>
    <x v="81"/>
    <x v="81"/>
    <s v="Riga HPP"/>
    <s v="WRI1022438"/>
    <n v="402"/>
    <n v="56.851999999999997"/>
    <n v="24.272400000000001"/>
    <x v="0"/>
    <m/>
    <m/>
    <m/>
    <x v="0"/>
    <m/>
    <s v="ENTSOE"/>
    <s v="https://transparency.entsoe.eu/generation/r2/installedCapacityPerProductionUnit/show"/>
    <s v="GEODB"/>
    <m/>
    <m/>
    <m/>
    <m/>
    <m/>
    <n v="521.8671875"/>
  </r>
  <r>
    <x v="81"/>
    <x v="81"/>
    <s v="Riga Tec 2"/>
    <s v="WRI1022437"/>
    <n v="863"/>
    <n v="56.917999999999999"/>
    <n v="24.276599999999998"/>
    <x v="1"/>
    <m/>
    <m/>
    <m/>
    <x v="0"/>
    <m/>
    <s v="ENTSOE"/>
    <s v="https://transparency.entsoe.eu/generation/r2/installedCapacityPerProductionUnit/show"/>
    <s v="GEODB"/>
    <m/>
    <m/>
    <m/>
    <m/>
    <m/>
    <n v="2014.81618381618"/>
  </r>
  <r>
    <x v="82"/>
    <x v="82"/>
    <s v="Baalback"/>
    <s v="WRI1023666"/>
    <n v="35"/>
    <n v="34.020899999999997"/>
    <n v="36.191899999999997"/>
    <x v="3"/>
    <m/>
    <m/>
    <m/>
    <x v="32"/>
    <m/>
    <s v="Arab Union of Electricity"/>
    <s v="https://www.google.com/url?sa=t&amp;rct=j&amp;q=&amp;esrc=s&amp;source=web&amp;cd=1&amp;cad=rja&amp;uact=8&amp;ved=0ahUKEwjK2LCH27rQAhWi4IMKHaveBssQFggbMAA&amp;url=http%3A%2F%2Fwww.auptde.org%2FNewsDetails.aspx%3Flang%3Den%26NID%3D283&amp;usg=AFQjCNEkUcc5GeGitCkuTTJR3QTQZU1lMg&amp;sig2=4btV4UcwDLWqm3YlUx2keg&amp;bvm=bv.139250283 d.eWE"/>
    <s v="WRI"/>
    <m/>
    <m/>
    <m/>
    <m/>
    <m/>
    <n v="549.91152791294303"/>
  </r>
  <r>
    <x v="82"/>
    <x v="82"/>
    <s v="Deir Ammar"/>
    <s v="WRI1023661"/>
    <n v="470"/>
    <n v="34.465000000000003"/>
    <n v="35.894199999999998"/>
    <x v="1"/>
    <m/>
    <m/>
    <m/>
    <x v="78"/>
    <m/>
    <s v="Arab Union of Electricity"/>
    <s v="https://www.google.com/url?sa=t&amp;rct=j&amp;q=&amp;esrc=s&amp;source=web&amp;cd=1&amp;cad=rja&amp;uact=8&amp;ved=0ahUKEwjK2LCH27rQAhWi4IMKHaveBssQFggbMAA&amp;url=http%3A%2F%2Fwww.auptde.org%2FNewsDetails.aspx%3Flang%3Den%26NID%3D283&amp;usg=AFQjCNEkUcc5GeGitCkuTTJR3QTQZU1lMg&amp;sig2=4btV4UcwDLWqm3YlUx2keg&amp;bvm=bv.139250283 d.eWE"/>
    <s v="WRI"/>
    <m/>
    <m/>
    <m/>
    <m/>
    <m/>
    <n v="0"/>
  </r>
  <r>
    <x v="82"/>
    <x v="82"/>
    <s v="Hreishi"/>
    <s v="WRI1023665"/>
    <n v="70"/>
    <n v="34.3795"/>
    <n v="35.758400000000002"/>
    <x v="3"/>
    <m/>
    <m/>
    <m/>
    <x v="57"/>
    <m/>
    <s v="Arab Union of Electricity"/>
    <s v="https://www.google.com/url?sa=t&amp;rct=j&amp;q=&amp;esrc=s&amp;source=web&amp;cd=1&amp;cad=rja&amp;uact=8&amp;ved=0ahUKEwjK2LCH27rQAhWi4IMKHaveBssQFggbMAA&amp;url=http%3A%2F%2Fwww.auptde.org%2FNewsDetails.aspx%3Flang%3Den%26NID%3D283&amp;usg=AFQjCNEkUcc5GeGitCkuTTJR3QTQZU1lMg&amp;sig2=4btV4UcwDLWqm3YlUx2keg&amp;bvm=bv.139250283 d.eWE"/>
    <s v="WRI"/>
    <m/>
    <m/>
    <m/>
    <m/>
    <m/>
    <n v="1099.8230558258799"/>
  </r>
  <r>
    <x v="82"/>
    <x v="82"/>
    <s v="Jieh 1"/>
    <s v="WRI1023664"/>
    <n v="347.5"/>
    <n v="33.647500000000001"/>
    <n v="35.3996"/>
    <x v="3"/>
    <m/>
    <m/>
    <m/>
    <x v="7"/>
    <m/>
    <s v="Arab Union of Electricity"/>
    <s v="https://www.google.com/url?sa=t&amp;rct=j&amp;q=&amp;esrc=s&amp;source=web&amp;cd=1&amp;cad=rja&amp;uact=8&amp;ved=0ahUKEwjK2LCH27rQAhWi4IMKHaveBssQFggbMAA&amp;url=http%3A%2F%2Fwww.auptde.org%2FNewsDetails.aspx%3Flang%3Den%26NID%3D283&amp;usg=AFQjCNEkUcc5GeGitCkuTTJR3QTQZU1lMg&amp;sig2=4btV4UcwDLWqm3YlUx2keg&amp;bvm=bv.139250283 d.eWE"/>
    <s v="WRI"/>
    <m/>
    <m/>
    <m/>
    <m/>
    <m/>
    <n v="5459.8358842785101"/>
  </r>
  <r>
    <x v="82"/>
    <x v="82"/>
    <s v="Sour"/>
    <s v="WRI1023667"/>
    <n v="35"/>
    <n v="33.2761"/>
    <n v="35.228900000000003"/>
    <x v="3"/>
    <m/>
    <m/>
    <m/>
    <x v="32"/>
    <m/>
    <s v="Arab Union of Electricity"/>
    <s v="https://www.google.com/url?sa=t&amp;rct=j&amp;q=&amp;esrc=s&amp;source=web&amp;cd=1&amp;cad=rja&amp;uact=8&amp;ved=0ahUKEwjK2LCH27rQAhWi4IMKHaveBssQFggbMAA&amp;url=http%3A%2F%2Fwww.auptde.org%2FNewsDetails.aspx%3Flang%3Den%26NID%3D283&amp;usg=AFQjCNEkUcc5GeGitCkuTTJR3QTQZU1lMg&amp;sig2=4btV4UcwDLWqm3YlUx2keg&amp;bvm=bv.139250283 d.eWE"/>
    <s v="WRI"/>
    <m/>
    <m/>
    <m/>
    <m/>
    <m/>
    <n v="549.91152791294303"/>
  </r>
  <r>
    <x v="82"/>
    <x v="82"/>
    <s v="Zahrani"/>
    <s v="WRI1023662"/>
    <n v="470"/>
    <n v="33.496099999999998"/>
    <n v="35.338000000000001"/>
    <x v="1"/>
    <m/>
    <m/>
    <m/>
    <x v="78"/>
    <m/>
    <s v="Arab Union of Electricity"/>
    <s v="https://www.google.com/url?sa=t&amp;rct=j&amp;q=&amp;esrc=s&amp;source=web&amp;cd=1&amp;cad=rja&amp;uact=8&amp;ved=0ahUKEwjK2LCH27rQAhWi4IMKHaveBssQFggbMAA&amp;url=http%3A%2F%2Fwww.auptde.org%2FNewsDetails.aspx%3Flang%3Den%26NID%3D283&amp;usg=AFQjCNEkUcc5GeGitCkuTTJR3QTQZU1lMg&amp;sig2=4btV4UcwDLWqm3YlUx2keg&amp;bvm=bv.139250283 d.eWE"/>
    <s v="WRI"/>
    <m/>
    <m/>
    <m/>
    <m/>
    <m/>
    <n v="0"/>
  </r>
  <r>
    <x v="82"/>
    <x v="82"/>
    <s v="Zouk 1"/>
    <s v="WRI1023663"/>
    <n v="642.79999999999995"/>
    <n v="33.969000000000001"/>
    <n v="35.603999999999999"/>
    <x v="3"/>
    <m/>
    <m/>
    <m/>
    <x v="51"/>
    <m/>
    <s v="Arab Union of Electricity"/>
    <s v="https://www.google.com/url?sa=t&amp;rct=j&amp;q=&amp;esrc=s&amp;source=web&amp;cd=1&amp;cad=rja&amp;uact=8&amp;ved=0ahUKEwjK2LCH27rQAhWi4IMKHaveBssQFggbMAA&amp;url=http%3A%2F%2Fwww.auptde.org%2FNewsDetails.aspx%3Flang%3Den%26NID%3D283&amp;usg=AFQjCNEkUcc5GeGitCkuTTJR3QTQZU1lMg&amp;sig2=4btV4UcwDLWqm3YlUx2keg&amp;bvm=bv.139250283 d.eWE"/>
    <s v="GEODB"/>
    <m/>
    <m/>
    <m/>
    <m/>
    <m/>
    <n v="10099.5180040697"/>
  </r>
  <r>
    <x v="83"/>
    <x v="83"/>
    <s v="'Muela"/>
    <s v="WRI1023088"/>
    <n v="72"/>
    <n v="-28.7804"/>
    <n v="28.453499999999998"/>
    <x v="0"/>
    <m/>
    <m/>
    <m/>
    <x v="0"/>
    <m/>
    <s v="African Development Bank Group"/>
    <s v="http://powerafrica.opendataforafrica.org"/>
    <s v="Power Africa"/>
    <m/>
    <m/>
    <m/>
    <m/>
    <m/>
    <m/>
  </r>
  <r>
    <x v="84"/>
    <x v="84"/>
    <s v="Luke Lec"/>
    <s v="WRI1023089"/>
    <n v="13.3"/>
    <n v="6.35"/>
    <n v="-10.783300000000001"/>
    <x v="3"/>
    <m/>
    <m/>
    <m/>
    <x v="0"/>
    <m/>
    <s v="African Development Bank Group"/>
    <s v="http://powerafrica.opendataforafrica.org"/>
    <s v="Power Africa"/>
    <m/>
    <m/>
    <m/>
    <m/>
    <m/>
    <m/>
  </r>
  <r>
    <x v="84"/>
    <x v="84"/>
    <s v="Mount Coffee"/>
    <s v="WRI1023090"/>
    <n v="60"/>
    <n v="6.5118999999999998"/>
    <n v="-10.6767"/>
    <x v="0"/>
    <m/>
    <m/>
    <m/>
    <x v="0"/>
    <m/>
    <s v="African Development Bank Group"/>
    <s v="http://powerafrica.opendataforafrica.org"/>
    <s v="Power Africa"/>
    <m/>
    <m/>
    <m/>
    <m/>
    <m/>
    <m/>
  </r>
  <r>
    <x v="85"/>
    <x v="85"/>
    <s v="Al Khums"/>
    <s v="WRI1023832"/>
    <n v="1000"/>
    <n v="32.620399999999997"/>
    <n v="14.331200000000001"/>
    <x v="3"/>
    <s v="Gas"/>
    <m/>
    <m/>
    <x v="42"/>
    <s v="General Electricity Company of Libya"/>
    <s v="Arab Union of Electricity"/>
    <s v="http://www.auptde.org/PublicationsFile.aspx?lang=en&amp;CID=855"/>
    <s v="WRI"/>
    <m/>
    <m/>
    <m/>
    <m/>
    <m/>
    <n v="13284.4106463878"/>
  </r>
  <r>
    <x v="85"/>
    <x v="85"/>
    <s v="Az Zawiyah"/>
    <s v="WRI1023835"/>
    <n v="1440"/>
    <n v="32.788200000000003"/>
    <n v="12.673999999999999"/>
    <x v="1"/>
    <m/>
    <m/>
    <m/>
    <x v="27"/>
    <s v="General Electricity Company of Libya"/>
    <s v="Arab Union of Electricity"/>
    <s v="http://www.auptde.org/PublicationsFile.aspx?lang=en&amp;CID=855"/>
    <s v="WRI"/>
    <m/>
    <m/>
    <m/>
    <m/>
    <m/>
    <n v="5935.1668022782696"/>
  </r>
  <r>
    <x v="85"/>
    <x v="85"/>
    <s v="Derna Steam Station"/>
    <s v="WRI1023829"/>
    <n v="65"/>
    <n v="32.780999999999999"/>
    <n v="22.587399999999999"/>
    <x v="3"/>
    <m/>
    <m/>
    <m/>
    <x v="3"/>
    <s v="General Electricity Company of Libya"/>
    <s v="Arab Union of Electricity"/>
    <s v="http://www.auptde.org/PublicationsFile.aspx?lang=en&amp;CID=855"/>
    <s v="GEODB"/>
    <m/>
    <m/>
    <m/>
    <m/>
    <m/>
    <n v="863.48669201520897"/>
  </r>
  <r>
    <x v="85"/>
    <x v="85"/>
    <s v="Double Corner Power Station 1"/>
    <s v="WRI1023822"/>
    <n v="480"/>
    <n v="32.789900000000003"/>
    <n v="12.670299999999999"/>
    <x v="1"/>
    <m/>
    <m/>
    <m/>
    <x v="94"/>
    <s v="General Electricity Company of Libya"/>
    <s v="Arab Union of Electricity"/>
    <s v="http://www.auptde.org/PublicationsFile.aspx?lang=en&amp;CID=855"/>
    <s v="WRI"/>
    <m/>
    <m/>
    <m/>
    <m/>
    <m/>
    <n v="1978.3889340927501"/>
  </r>
  <r>
    <x v="85"/>
    <x v="85"/>
    <s v="Gulf of Sirte"/>
    <s v="WRI1023831"/>
    <n v="350"/>
    <n v="31.217400000000001"/>
    <n v="16.347000000000001"/>
    <x v="1"/>
    <m/>
    <m/>
    <m/>
    <x v="10"/>
    <s v="General Electricity Company of Libya"/>
    <s v="Arab Union of Electricity"/>
    <s v="http://www.auptde.org/PublicationsFile.aspx?lang=en&amp;CID=855"/>
    <s v="WRI"/>
    <m/>
    <m/>
    <m/>
    <m/>
    <m/>
    <n v="1442.57526444263"/>
  </r>
  <r>
    <x v="85"/>
    <x v="85"/>
    <s v="Misrata"/>
    <s v="WRI1023823"/>
    <n v="500"/>
    <n v="32.332599999999999"/>
    <n v="15.2319"/>
    <x v="1"/>
    <m/>
    <m/>
    <m/>
    <x v="8"/>
    <s v="General Electricity Company of Libya"/>
    <s v="Arab Union of Electricity"/>
    <s v="http://www.auptde.org/PublicationsFile.aspx?lang=en&amp;CID=855"/>
    <s v="GEODB"/>
    <m/>
    <m/>
    <m/>
    <m/>
    <m/>
    <n v="2060.8218063466202"/>
  </r>
  <r>
    <x v="85"/>
    <x v="85"/>
    <s v="North Benghazi Station 1"/>
    <s v="WRI1023821"/>
    <n v="1040"/>
    <n v="32.2027"/>
    <n v="20.132999999999999"/>
    <x v="1"/>
    <m/>
    <m/>
    <m/>
    <x v="66"/>
    <s v="General Electricity Company of Libya"/>
    <s v="Arab Union of Electricity"/>
    <s v="http://www.auptde.org/PublicationsFile.aspx?lang=en&amp;CID=855"/>
    <s v="GEODB"/>
    <m/>
    <m/>
    <m/>
    <m/>
    <m/>
    <n v="4286.50935720097"/>
  </r>
  <r>
    <x v="85"/>
    <x v="85"/>
    <s v="South Tripoli"/>
    <s v="WRI1023824"/>
    <n v="147"/>
    <n v="32.776000000000003"/>
    <n v="13.0983"/>
    <x v="1"/>
    <m/>
    <m/>
    <m/>
    <x v="85"/>
    <s v="General Electricity Company of Libya"/>
    <s v="Arab Union of Electricity"/>
    <s v="http://www.auptde.org/PublicationsFile.aspx?lang=en&amp;CID=855"/>
    <s v="GEODB"/>
    <m/>
    <m/>
    <m/>
    <m/>
    <m/>
    <n v="605.88161106590701"/>
  </r>
  <r>
    <x v="85"/>
    <x v="85"/>
    <s v="Tobruk Steam Station"/>
    <s v="WRI1023830"/>
    <n v="65"/>
    <n v="32.058199999999999"/>
    <n v="23.981400000000001"/>
    <x v="3"/>
    <m/>
    <m/>
    <m/>
    <x v="3"/>
    <s v="General Electricity Company of Libya"/>
    <s v="Arab Union of Electricity"/>
    <s v="http://www.auptde.org/PublicationsFile.aspx?lang=en&amp;CID=855"/>
    <s v="WRI"/>
    <m/>
    <m/>
    <m/>
    <m/>
    <m/>
    <n v="863.48669201520897"/>
  </r>
  <r>
    <x v="85"/>
    <x v="85"/>
    <s v="West Tripoli"/>
    <s v="WRI1023828"/>
    <n v="185"/>
    <n v="32.825099999999999"/>
    <n v="12.9739"/>
    <x v="3"/>
    <m/>
    <m/>
    <m/>
    <x v="71"/>
    <s v="General Electricity Company of Libya"/>
    <s v="Arab Union of Electricity"/>
    <s v="http://www.auptde.org/PublicationsFile.aspx?lang=en&amp;CID=855"/>
    <s v="GEODB"/>
    <m/>
    <m/>
    <m/>
    <m/>
    <m/>
    <n v="2457.61596958174"/>
  </r>
  <r>
    <x v="85"/>
    <x v="85"/>
    <s v="Western Mountain Station- Ruwais"/>
    <s v="WRI1023827"/>
    <n v="624"/>
    <n v="31.9559"/>
    <n v="11.1447"/>
    <x v="1"/>
    <m/>
    <m/>
    <m/>
    <x v="90"/>
    <s v="General Electricity Company of Libya"/>
    <s v="Arab Union of Electricity"/>
    <s v="http://www.auptde.org/PublicationsFile.aspx?lang=en&amp;CID=855"/>
    <s v="GEODB"/>
    <m/>
    <m/>
    <m/>
    <m/>
    <m/>
    <n v="2571.9056143205798"/>
  </r>
  <r>
    <x v="85"/>
    <x v="85"/>
    <s v="Zuenita"/>
    <s v="WRI1023826"/>
    <n v="335"/>
    <n v="30.956399999999999"/>
    <n v="20.116399999999999"/>
    <x v="1"/>
    <m/>
    <m/>
    <m/>
    <x v="85"/>
    <s v="General Electricity Company of Libya"/>
    <s v="Arab Union of Electricity"/>
    <s v="http://www.auptde.org/PublicationsFile.aspx?lang=en&amp;CID=855"/>
    <s v="WRI"/>
    <m/>
    <m/>
    <m/>
    <m/>
    <m/>
    <n v="1380.75061025223"/>
  </r>
  <r>
    <x v="86"/>
    <x v="86"/>
    <s v="Elektrenai (Lithuania) Thermal Power Plant Lithuania"/>
    <s v="GEODB0042163"/>
    <n v="1800"/>
    <n v="54.770099999999999"/>
    <n v="24.647400000000001"/>
    <x v="1"/>
    <m/>
    <m/>
    <m/>
    <x v="0"/>
    <m/>
    <s v="GEODB"/>
    <s v="http://globalenergyobservatory.org"/>
    <s v="GEODB"/>
    <n v="2017"/>
    <m/>
    <m/>
    <m/>
    <m/>
    <n v="1264.3373493975901"/>
  </r>
  <r>
    <x v="86"/>
    <x v="86"/>
    <s v="Kaunas CHP Power Plant Lithuania"/>
    <s v="GEODB0042165"/>
    <n v="170"/>
    <n v="54.921199999999999"/>
    <n v="24.018000000000001"/>
    <x v="1"/>
    <m/>
    <m/>
    <m/>
    <x v="0"/>
    <m/>
    <s v="GEODB"/>
    <s v="http://globalenergyobservatory.org"/>
    <s v="GEODB"/>
    <n v="2017"/>
    <m/>
    <m/>
    <m/>
    <m/>
    <n v="119.409638554216"/>
  </r>
  <r>
    <x v="86"/>
    <x v="86"/>
    <s v="Kaunas Hydroelectric Power Plant Lithuania"/>
    <s v="GEODB0042162"/>
    <n v="100.8"/>
    <n v="54.874099999999999"/>
    <n v="24"/>
    <x v="0"/>
    <m/>
    <m/>
    <m/>
    <x v="0"/>
    <m/>
    <s v="GEODB"/>
    <s v="http://globalenergyobservatory.org"/>
    <s v="GEODB"/>
    <n v="2017"/>
    <m/>
    <m/>
    <m/>
    <m/>
    <n v="109.582733812949"/>
  </r>
  <r>
    <x v="86"/>
    <x v="86"/>
    <s v="Kruonis Pumped Storage Hydroelectric Power Plant Lithuania"/>
    <s v="GEODB0042161"/>
    <n v="900"/>
    <n v="54.798999999999999"/>
    <n v="24.247499999999999"/>
    <x v="0"/>
    <m/>
    <m/>
    <m/>
    <x v="0"/>
    <m/>
    <s v="GEODB"/>
    <s v="http://globalenergyobservatory.org"/>
    <s v="GEODB"/>
    <n v="2017"/>
    <m/>
    <m/>
    <m/>
    <m/>
    <n v="978.41726618705002"/>
  </r>
  <r>
    <x v="86"/>
    <x v="86"/>
    <s v="Mazheikiai CHP Power Plant Lithuania"/>
    <s v="GEODB0042167"/>
    <n v="160"/>
    <n v="56.384300000000003"/>
    <n v="22.184100000000001"/>
    <x v="1"/>
    <m/>
    <m/>
    <m/>
    <x v="0"/>
    <m/>
    <s v="GEODB"/>
    <s v="http://globalenergyobservatory.org"/>
    <s v="GEODB"/>
    <n v="2017"/>
    <m/>
    <m/>
    <m/>
    <m/>
    <n v="112.38554216867399"/>
  </r>
  <r>
    <x v="86"/>
    <x v="86"/>
    <s v="Vilnius TE-3 CHP Power Plant Lithuania"/>
    <s v="GEODB0042166"/>
    <n v="360"/>
    <n v="54.6676"/>
    <n v="25.155999999999999"/>
    <x v="1"/>
    <m/>
    <m/>
    <m/>
    <x v="0"/>
    <m/>
    <s v="GEODB"/>
    <s v="http://globalenergyobservatory.org"/>
    <s v="GEODB"/>
    <n v="2017"/>
    <m/>
    <m/>
    <m/>
    <m/>
    <n v="252.86746987951801"/>
  </r>
  <r>
    <x v="87"/>
    <x v="87"/>
    <s v="Esch-sur-Alzette CCGT Power Plant Luxembourg"/>
    <s v="GEODB0045217"/>
    <n v="385"/>
    <n v="49.511899999999997"/>
    <n v="5.9645999999999999"/>
    <x v="1"/>
    <m/>
    <m/>
    <m/>
    <x v="0"/>
    <m/>
    <s v="GEODB"/>
    <s v="http://globalenergyobservatory.org"/>
    <s v="GEODB"/>
    <n v="2017"/>
    <m/>
    <m/>
    <m/>
    <m/>
    <n v="1452"/>
  </r>
  <r>
    <x v="87"/>
    <x v="87"/>
    <s v="Vianden Pumped Storage Power Plant Luxembourg"/>
    <s v="GEODB0045216"/>
    <n v="1296"/>
    <n v="49.951799999999999"/>
    <n v="6.1783999999999999"/>
    <x v="0"/>
    <m/>
    <m/>
    <m/>
    <x v="0"/>
    <m/>
    <s v="GEODB"/>
    <s v="http://globalenergyobservatory.org"/>
    <s v="GEODB"/>
    <n v="2017"/>
    <m/>
    <m/>
    <m/>
    <m/>
    <n v="1169"/>
  </r>
  <r>
    <x v="88"/>
    <x v="88"/>
    <s v="Bitola Coal Power Plant Macedonia"/>
    <s v="GEODB0042700"/>
    <n v="675"/>
    <n v="41.058"/>
    <n v="21.4832"/>
    <x v="6"/>
    <m/>
    <m/>
    <m/>
    <x v="0"/>
    <m/>
    <s v="GEODB"/>
    <s v="http://globalenergyobservatory.org"/>
    <s v="GEODB"/>
    <n v="2017"/>
    <m/>
    <m/>
    <m/>
    <m/>
    <n v="3153.09375"/>
  </r>
  <r>
    <x v="88"/>
    <x v="88"/>
    <s v="Globocica (Crn Drim) Hydroelectric Power Plant Macedonia"/>
    <s v="GEODB0042704"/>
    <n v="42"/>
    <n v="41.3371"/>
    <n v="20.634699999999999"/>
    <x v="0"/>
    <m/>
    <m/>
    <m/>
    <x v="0"/>
    <m/>
    <s v="GEODB"/>
    <s v="http://globalenergyobservatory.org"/>
    <s v="GEODB"/>
    <n v="2017"/>
    <m/>
    <m/>
    <m/>
    <m/>
    <n v="90.106647707074302"/>
  </r>
  <r>
    <x v="88"/>
    <x v="88"/>
    <s v="Kalimantsi Hydroelectric Power Plant Macedonia"/>
    <s v="GEODB0044852"/>
    <n v="12.6"/>
    <n v="41.971200000000003"/>
    <n v="22.578099999999999"/>
    <x v="0"/>
    <m/>
    <m/>
    <m/>
    <x v="0"/>
    <m/>
    <s v="GEODB"/>
    <s v="http://globalenergyobservatory.org"/>
    <s v="GEODB"/>
    <n v="2017"/>
    <m/>
    <m/>
    <m/>
    <m/>
    <n v="27.031994312122201"/>
  </r>
  <r>
    <x v="88"/>
    <x v="88"/>
    <s v="Kozjak Hydroelectric Power Plant Macedonia"/>
    <s v="GEODB0042705"/>
    <n v="80"/>
    <n v="41.879199999999997"/>
    <n v="21.1921"/>
    <x v="0"/>
    <m/>
    <m/>
    <m/>
    <x v="0"/>
    <m/>
    <s v="GEODB"/>
    <s v="http://globalenergyobservatory.org"/>
    <s v="GEODB"/>
    <n v="2017"/>
    <m/>
    <m/>
    <m/>
    <m/>
    <n v="171.631709918236"/>
  </r>
  <r>
    <x v="88"/>
    <x v="88"/>
    <s v="Matka Hydroelectric Power Plant Macedonia"/>
    <s v="GEODB0044851"/>
    <n v="9.6"/>
    <n v="41.952800000000003"/>
    <n v="21.298200000000001"/>
    <x v="0"/>
    <m/>
    <m/>
    <m/>
    <x v="0"/>
    <m/>
    <s v="GEODB"/>
    <s v="http://globalenergyobservatory.org"/>
    <s v="GEODB"/>
    <n v="2017"/>
    <m/>
    <m/>
    <m/>
    <m/>
    <n v="20.595805190188401"/>
  </r>
  <r>
    <x v="88"/>
    <x v="88"/>
    <s v="Oslomej Coal Power Plant Macedonia"/>
    <s v="GEODB0042701"/>
    <n v="125"/>
    <n v="41.5824"/>
    <n v="21.000599999999999"/>
    <x v="6"/>
    <m/>
    <m/>
    <m/>
    <x v="0"/>
    <m/>
    <s v="GEODB"/>
    <s v="http://globalenergyobservatory.org"/>
    <s v="GEODB"/>
    <n v="2017"/>
    <m/>
    <m/>
    <m/>
    <m/>
    <n v="583.90625"/>
  </r>
  <r>
    <x v="88"/>
    <x v="88"/>
    <s v="Raven Hydroelectric Power Plant Macedonia"/>
    <s v="GEODB0042709"/>
    <n v="19.2"/>
    <n v="41.7791"/>
    <n v="20.856300000000001"/>
    <x v="0"/>
    <m/>
    <m/>
    <m/>
    <x v="0"/>
    <m/>
    <s v="GEODB"/>
    <s v="http://globalenergyobservatory.org"/>
    <s v="GEODB"/>
    <n v="2017"/>
    <m/>
    <m/>
    <m/>
    <m/>
    <n v="41.191610380376801"/>
  </r>
  <r>
    <x v="88"/>
    <x v="88"/>
    <s v="Spilje Hydroelectric Power Plant Macedonia"/>
    <s v="GEODB0042703"/>
    <n v="84"/>
    <n v="41.493600000000001"/>
    <n v="20.505400000000002"/>
    <x v="0"/>
    <m/>
    <m/>
    <m/>
    <x v="0"/>
    <m/>
    <s v="GEODB"/>
    <s v="http://globalenergyobservatory.org"/>
    <s v="GEODB"/>
    <n v="2017"/>
    <m/>
    <m/>
    <m/>
    <m/>
    <n v="180.21329541414801"/>
  </r>
  <r>
    <x v="88"/>
    <x v="88"/>
    <s v="Sveta Peka Hydroelectric Power Plant Macedonia"/>
    <s v="GEODB0044849"/>
    <n v="36.4"/>
    <n v="41.924900000000001"/>
    <n v="21.264700000000001"/>
    <x v="0"/>
    <m/>
    <m/>
    <m/>
    <x v="0"/>
    <m/>
    <s v="GEODB"/>
    <s v="http://globalenergyobservatory.org"/>
    <s v="GEODB"/>
    <n v="2017"/>
    <m/>
    <m/>
    <m/>
    <m/>
    <n v="78.092428012797697"/>
  </r>
  <r>
    <x v="88"/>
    <x v="88"/>
    <s v="Tikves Hydroelectric Power Plant Macedonia"/>
    <s v="GEODB0042706"/>
    <n v="116"/>
    <n v="41.403500000000001"/>
    <n v="21.9373"/>
    <x v="0"/>
    <m/>
    <m/>
    <m/>
    <x v="0"/>
    <m/>
    <s v="GEODB"/>
    <s v="http://globalenergyobservatory.org"/>
    <s v="GEODB"/>
    <n v="2017"/>
    <m/>
    <m/>
    <m/>
    <m/>
    <n v="248.865979381443"/>
  </r>
  <r>
    <x v="88"/>
    <x v="88"/>
    <s v="Vrben Hydroelectric Power Plant Macedonia"/>
    <s v="GEODB0042707"/>
    <n v="12.8"/>
    <n v="41.7166"/>
    <n v="20.721900000000002"/>
    <x v="0"/>
    <m/>
    <m/>
    <m/>
    <x v="0"/>
    <m/>
    <s v="GEODB"/>
    <s v="http://globalenergyobservatory.org"/>
    <s v="GEODB"/>
    <n v="2017"/>
    <m/>
    <m/>
    <m/>
    <m/>
    <n v="27.461073586917799"/>
  </r>
  <r>
    <x v="88"/>
    <x v="88"/>
    <s v="Vrutok Hydroelectric Power Plant Macedonia"/>
    <s v="GEODB0042708"/>
    <n v="150"/>
    <n v="41.770699999999998"/>
    <n v="20.837700000000002"/>
    <x v="0"/>
    <m/>
    <m/>
    <m/>
    <x v="0"/>
    <m/>
    <s v="GEODB"/>
    <s v="http://globalenergyobservatory.org"/>
    <s v="GEODB"/>
    <n v="2017"/>
    <m/>
    <m/>
    <m/>
    <m/>
    <n v="321.809456096693"/>
  </r>
  <r>
    <x v="89"/>
    <x v="89"/>
    <s v="Ambatovy"/>
    <s v="WRI1023098"/>
    <n v="120"/>
    <n v="-18.835599999999999"/>
    <n v="48.3125"/>
    <x v="6"/>
    <m/>
    <m/>
    <m/>
    <x v="0"/>
    <m/>
    <s v="African Development Bank Group"/>
    <s v="http://powerafrica.opendataforafrica.org"/>
    <s v="WRI"/>
    <m/>
    <m/>
    <m/>
    <m/>
    <m/>
    <m/>
  </r>
  <r>
    <x v="89"/>
    <x v="89"/>
    <s v="Ambohimanambola"/>
    <s v="WRI1023092"/>
    <n v="19.71"/>
    <n v="-19.8"/>
    <n v="46.616700000000002"/>
    <x v="3"/>
    <m/>
    <m/>
    <m/>
    <x v="0"/>
    <m/>
    <s v="African Development Bank Group"/>
    <s v="http://powerafrica.opendataforafrica.org"/>
    <s v="Power Africa"/>
    <m/>
    <m/>
    <m/>
    <m/>
    <m/>
    <m/>
  </r>
  <r>
    <x v="89"/>
    <x v="89"/>
    <s v="Andekaleka"/>
    <s v="WRI1023093"/>
    <n v="58"/>
    <n v="-18.7942"/>
    <n v="48.619300000000003"/>
    <x v="0"/>
    <m/>
    <m/>
    <m/>
    <x v="0"/>
    <m/>
    <s v="African Development Bank Group"/>
    <s v="http://powerafrica.opendataforafrica.org"/>
    <s v="Power Africa"/>
    <m/>
    <m/>
    <m/>
    <m/>
    <m/>
    <m/>
  </r>
  <r>
    <x v="89"/>
    <x v="89"/>
    <s v="Antelomita"/>
    <s v="WRI1023097"/>
    <n v="8.9"/>
    <n v="-19.011900000000001"/>
    <n v="47.703299999999999"/>
    <x v="0"/>
    <m/>
    <m/>
    <m/>
    <x v="0"/>
    <m/>
    <s v="African Development Bank Group"/>
    <s v="http://powerafrica.opendataforafrica.org"/>
    <s v="Power Africa"/>
    <m/>
    <m/>
    <m/>
    <m/>
    <m/>
    <m/>
  </r>
  <r>
    <x v="89"/>
    <x v="89"/>
    <s v="La Mandraka"/>
    <s v="WRI1023094"/>
    <n v="24"/>
    <n v="-18.921299999999999"/>
    <n v="47.929499999999997"/>
    <x v="0"/>
    <m/>
    <m/>
    <m/>
    <x v="0"/>
    <m/>
    <s v="African Development Bank Group"/>
    <s v="http://powerafrica.opendataforafrica.org"/>
    <s v="Power Africa"/>
    <m/>
    <m/>
    <m/>
    <m/>
    <m/>
    <m/>
  </r>
  <r>
    <x v="89"/>
    <x v="89"/>
    <s v="Majunga"/>
    <s v="WRI1023100"/>
    <n v="13"/>
    <n v="-15.702"/>
    <n v="46.402700000000003"/>
    <x v="3"/>
    <m/>
    <m/>
    <m/>
    <x v="0"/>
    <m/>
    <s v="African Development Bank Group"/>
    <s v="http://powerafrica.opendataforafrica.org"/>
    <s v="Power Africa"/>
    <m/>
    <m/>
    <m/>
    <m/>
    <m/>
    <m/>
  </r>
  <r>
    <x v="89"/>
    <x v="89"/>
    <s v="Mandroseza"/>
    <s v="WRI1023099"/>
    <n v="40"/>
    <n v="-18.8491"/>
    <n v="47.480699999999999"/>
    <x v="3"/>
    <m/>
    <m/>
    <m/>
    <x v="0"/>
    <m/>
    <s v="African Development Bank Group"/>
    <s v="http://powerafrica.opendataforafrica.org"/>
    <s v="Power Africa"/>
    <m/>
    <m/>
    <m/>
    <m/>
    <m/>
    <m/>
  </r>
  <r>
    <x v="89"/>
    <x v="89"/>
    <s v="Sahanivotry"/>
    <s v="WRI1026779"/>
    <n v="16.5"/>
    <n v="-20.200299999999999"/>
    <n v="47.132800000000003"/>
    <x v="0"/>
    <m/>
    <m/>
    <m/>
    <x v="0"/>
    <s v="HYDELEC Madagascar SA"/>
    <s v="CDM"/>
    <s v="https://cdm.unfccc.int/Projects/DB/TUEV-SUED1269612670.69/view"/>
    <s v="Power Africa"/>
    <m/>
    <m/>
    <m/>
    <m/>
    <m/>
    <m/>
  </r>
  <r>
    <x v="89"/>
    <x v="89"/>
    <s v="Tamatave"/>
    <s v="WRI1023095"/>
    <n v="16.59"/>
    <n v="-18.166699999999999"/>
    <n v="49.383299999999998"/>
    <x v="1"/>
    <m/>
    <m/>
    <m/>
    <x v="0"/>
    <m/>
    <s v="African Development Bank Group"/>
    <s v="http://powerafrica.opendataforafrica.org"/>
    <s v="Power Africa"/>
    <m/>
    <m/>
    <m/>
    <m/>
    <m/>
    <m/>
  </r>
  <r>
    <x v="89"/>
    <x v="89"/>
    <s v="Toliary (Tulear)"/>
    <s v="WRI1023096"/>
    <n v="12.98"/>
    <n v="-23.35"/>
    <n v="43.666699999999999"/>
    <x v="1"/>
    <m/>
    <m/>
    <m/>
    <x v="0"/>
    <m/>
    <s v="African Development Bank Group"/>
    <s v="http://powerafrica.opendataforafrica.org"/>
    <s v="Power Africa"/>
    <m/>
    <m/>
    <m/>
    <m/>
    <m/>
    <m/>
  </r>
  <r>
    <x v="89"/>
    <x v="89"/>
    <s v="Tsiazompaniry"/>
    <s v="WRI1026780"/>
    <n v="5.25"/>
    <n v="-19.247800000000002"/>
    <n v="47.8339"/>
    <x v="0"/>
    <m/>
    <m/>
    <m/>
    <x v="0"/>
    <s v="HENRI FRAISE FILS &amp; CIE"/>
    <s v="CDM"/>
    <s v="https://cdm.unfccc.int/Projects/DB/RINA1323809385.82/view"/>
    <s v="Power Africa"/>
    <m/>
    <m/>
    <m/>
    <m/>
    <m/>
    <m/>
  </r>
  <r>
    <x v="90"/>
    <x v="90"/>
    <s v="Chichiri (Blantyre)"/>
    <s v="WRI1023101"/>
    <n v="15.5"/>
    <n v="-15.783300000000001"/>
    <n v="35"/>
    <x v="1"/>
    <m/>
    <m/>
    <m/>
    <x v="0"/>
    <m/>
    <s v="African Development Bank Group"/>
    <s v="http://powerafrica.opendataforafrica.org"/>
    <s v="Power Africa"/>
    <m/>
    <m/>
    <m/>
    <m/>
    <m/>
    <m/>
  </r>
  <r>
    <x v="90"/>
    <x v="90"/>
    <s v="Kapichira"/>
    <s v="WRI1023102"/>
    <n v="128"/>
    <n v="-15.8957"/>
    <n v="34.753799999999998"/>
    <x v="0"/>
    <m/>
    <m/>
    <m/>
    <x v="0"/>
    <m/>
    <s v="African Development Bank Group"/>
    <s v="http://powerafrica.opendataforafrica.org"/>
    <s v="Power Africa"/>
    <m/>
    <m/>
    <m/>
    <m/>
    <m/>
    <m/>
  </r>
  <r>
    <x v="90"/>
    <x v="90"/>
    <s v="Nchalo Mill"/>
    <s v="WRI1023103"/>
    <n v="10"/>
    <n v="-15.783300000000001"/>
    <n v="35"/>
    <x v="9"/>
    <m/>
    <m/>
    <m/>
    <x v="0"/>
    <m/>
    <s v="African Development Bank Group"/>
    <s v="http://powerafrica.opendataforafrica.org"/>
    <s v="Power Africa"/>
    <m/>
    <m/>
    <m/>
    <m/>
    <m/>
    <m/>
  </r>
  <r>
    <x v="90"/>
    <x v="90"/>
    <s v="Nkula"/>
    <s v="WRI1023104"/>
    <n v="124"/>
    <n v="-15.558"/>
    <n v="34.786999999999999"/>
    <x v="0"/>
    <m/>
    <m/>
    <m/>
    <x v="0"/>
    <m/>
    <s v="African Development Bank Group"/>
    <s v="http://powerafrica.opendataforafrica.org"/>
    <s v="Power Africa"/>
    <m/>
    <m/>
    <m/>
    <m/>
    <m/>
    <m/>
  </r>
  <r>
    <x v="90"/>
    <x v="90"/>
    <s v="Tedzani Falls"/>
    <s v="WRI1023105"/>
    <n v="91.6"/>
    <n v="-15.55"/>
    <n v="34.783299999999997"/>
    <x v="0"/>
    <m/>
    <m/>
    <m/>
    <x v="0"/>
    <m/>
    <s v="African Development Bank Group"/>
    <s v="http://powerafrica.opendataforafrica.org"/>
    <s v="Power Africa"/>
    <m/>
    <m/>
    <m/>
    <m/>
    <m/>
    <m/>
  </r>
  <r>
    <x v="91"/>
    <x v="91"/>
    <s v="Batang Al"/>
    <s v="WRI1000280"/>
    <n v="103"/>
    <n v="1.1472"/>
    <n v="111.87430000000001"/>
    <x v="0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693.29512317747594"/>
  </r>
  <r>
    <x v="91"/>
    <x v="91"/>
    <s v="Bersia"/>
    <s v="WRI1000233"/>
    <n v="48"/>
    <n v="5.4297000000000004"/>
    <n v="101.2092"/>
    <x v="0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323.08898944192998"/>
  </r>
  <r>
    <x v="91"/>
    <x v="91"/>
    <s v="Bukit Palong Solar Power Plant"/>
    <s v="WRI1026640"/>
    <n v="3"/>
    <n v="2.5823"/>
    <n v="101.8313"/>
    <x v="7"/>
    <m/>
    <m/>
    <m/>
    <x v="0"/>
    <s v="Gaya Dunia Sdn Bhd"/>
    <s v="Cypark Resources Board"/>
    <s v="http://innogenetic.com/cypark/index.php/2014-07-02-17-02-16/2014-07-02-17-02-52/renewable-energy"/>
    <s v="WRI"/>
    <m/>
    <m/>
    <m/>
    <m/>
    <m/>
    <n v="8.9019607843137205"/>
  </r>
  <r>
    <x v="91"/>
    <x v="91"/>
    <s v="Connought Bridge"/>
    <s v="WRI1000246"/>
    <n v="828"/>
    <n v="3.0432999999999999"/>
    <n v="101.4696"/>
    <x v="1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4586.3621905476302"/>
  </r>
  <r>
    <x v="91"/>
    <x v="91"/>
    <s v="GB3"/>
    <s v="WRI1000244"/>
    <n v="640"/>
    <n v="4.3922999999999996"/>
    <n v="100.58969999999999"/>
    <x v="1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3545.01425356339"/>
  </r>
  <r>
    <x v="91"/>
    <x v="91"/>
    <s v="Gebeng Solar Power Plant"/>
    <s v="WRI1026641"/>
    <n v="10"/>
    <n v="3.9923999999999999"/>
    <n v="103.3682"/>
    <x v="7"/>
    <m/>
    <m/>
    <m/>
    <x v="0"/>
    <s v="Petronas"/>
    <s v="Metta Energy"/>
    <s v="http://www.mettaenergy.com.my/projects/view/10mw-petronas-solar-plant-gebeng"/>
    <s v="WRI"/>
    <m/>
    <m/>
    <m/>
    <m/>
    <m/>
    <n v="29.673202614379001"/>
  </r>
  <r>
    <x v="91"/>
    <x v="91"/>
    <s v="Gelugor"/>
    <s v="WRI1000231"/>
    <n v="330"/>
    <n v="5.3803000000000001"/>
    <n v="100.3147"/>
    <x v="1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1827.89797449362"/>
  </r>
  <r>
    <x v="91"/>
    <x v="91"/>
    <s v="Gemas Solar Power Plant"/>
    <s v="WRI1026642"/>
    <n v="10.199999999999999"/>
    <n v="2.5956000000000001"/>
    <n v="102.6216"/>
    <x v="7"/>
    <m/>
    <m/>
    <m/>
    <x v="0"/>
    <s v="Yingli Solar"/>
    <s v="Yingli Solar"/>
    <s v="http://d9no22y7yqre8.cloudfront.net/assets/uploads/projects/downloads/AseanCaseStudy_Malaysia_Solarfarm_10MW%20Amcorp%20Gemas_v4.pdf"/>
    <s v="WRI"/>
    <m/>
    <m/>
    <m/>
    <m/>
    <m/>
    <n v="30.266666666666602"/>
  </r>
  <r>
    <x v="91"/>
    <x v="91"/>
    <s v="Genting Sanyen"/>
    <s v="WRI1000248"/>
    <n v="762"/>
    <n v="2.7976999999999999"/>
    <n v="101.6493"/>
    <x v="1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4220.7825956489096"/>
  </r>
  <r>
    <x v="91"/>
    <x v="91"/>
    <s v="Hijau Solar Power Plant"/>
    <s v="WRI1026643"/>
    <n v="8"/>
    <n v="2.3409"/>
    <n v="102.21680000000001"/>
    <x v="7"/>
    <m/>
    <m/>
    <m/>
    <x v="0"/>
    <s v="Gading Kencana Sdn Bhd"/>
    <s v="Gading Kencana"/>
    <s v="http://gadingkencana.com.my/utility-scale-solar-farm/"/>
    <s v="WRI"/>
    <m/>
    <m/>
    <m/>
    <m/>
    <m/>
    <n v="23.738562091503201"/>
  </r>
  <r>
    <x v="91"/>
    <x v="91"/>
    <s v="Hulu Terengganu"/>
    <s v="WRI1000283"/>
    <n v="250"/>
    <n v="5.1544999999999996"/>
    <n v="102.6054"/>
    <x v="0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1682.75515334338"/>
  </r>
  <r>
    <x v="91"/>
    <x v="91"/>
    <s v="Janamanjung"/>
    <s v="WRI1000255"/>
    <n v="3100"/>
    <n v="4.1585999999999999"/>
    <n v="100.64230000000001"/>
    <x v="6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18852.254901960699"/>
  </r>
  <r>
    <x v="91"/>
    <x v="91"/>
    <s v="Jimah Power"/>
    <s v="WRI1000256"/>
    <n v="1400"/>
    <n v="2.5916000000000001"/>
    <n v="101.7246"/>
    <x v="6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8513.9215686274492"/>
  </r>
  <r>
    <x v="91"/>
    <x v="91"/>
    <s v="Kapar Energy Ventures (KEV)"/>
    <s v="WRI1000245"/>
    <n v="2420"/>
    <n v="3.1166999999999998"/>
    <n v="101.32170000000001"/>
    <x v="1"/>
    <m/>
    <m/>
    <m/>
    <x v="0"/>
    <m/>
    <s v="Penisular Malaysia Electricity Supply Company"/>
    <s v="http://www.st.gov.my/index.php/component/k2/item/606-peninsular-malaysia-electricity-supply-industry-outlook-2014.html"/>
    <s v="WRI"/>
    <m/>
    <m/>
    <m/>
    <m/>
    <m/>
    <n v="13404.585146286499"/>
  </r>
  <r>
    <x v="91"/>
    <x v="91"/>
    <s v="Kenering"/>
    <s v="WRI1000232"/>
    <n v="120"/>
    <n v="5.2153"/>
    <n v="101.098"/>
    <x v="0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807.72247360482595"/>
  </r>
  <r>
    <x v="91"/>
    <x v="91"/>
    <s v="Kenyir"/>
    <s v="WRI1000239"/>
    <n v="400"/>
    <n v="5.0228999999999999"/>
    <n v="102.9109"/>
    <x v="0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2692.4082453494202"/>
  </r>
  <r>
    <x v="91"/>
    <x v="91"/>
    <s v="Kuala Lumpur Airport Solar Power Plant"/>
    <s v="WRI1026644"/>
    <n v="19"/>
    <n v="2.7791000000000001"/>
    <n v="101.7144"/>
    <x v="7"/>
    <m/>
    <m/>
    <m/>
    <x v="0"/>
    <s v="Kuala Lumpur International Airport (KLIA)"/>
    <s v="Malaysia Airports"/>
    <s v="http://www.malaysiaairports.com.my/?m=media_centre&amp;c=news&amp;id=364"/>
    <s v="WRI"/>
    <m/>
    <m/>
    <m/>
    <m/>
    <m/>
    <n v="56.379084967320203"/>
  </r>
  <r>
    <x v="91"/>
    <x v="91"/>
    <s v="Kuala Perlis Solar Power Plant"/>
    <s v="WRI1026645"/>
    <n v="6"/>
    <n v="6.4104999999999999"/>
    <n v="100.1378"/>
    <x v="7"/>
    <m/>
    <m/>
    <m/>
    <x v="0"/>
    <s v="Ambang Fiesta Sdn Bhd"/>
    <s v="Cypark Resources Board"/>
    <s v="http://innogenetic.com/cypark/index.php/2014-07-02-17-02-16/2014-07-02-17-02-52/renewable-energy"/>
    <s v="WRI"/>
    <m/>
    <m/>
    <m/>
    <m/>
    <m/>
    <n v="17.803921568627398"/>
  </r>
  <r>
    <x v="91"/>
    <x v="91"/>
    <s v="Kuala Sawah Solar Power Plant"/>
    <s v="WRI1026646"/>
    <n v="5.3"/>
    <n v="2.6355"/>
    <n v="101.9404"/>
    <x v="7"/>
    <m/>
    <m/>
    <m/>
    <x v="0"/>
    <s v="Cypark Renewable Energy Sdn Bhd"/>
    <s v="Cypark Resources Board"/>
    <s v="http://innogenetic.com/cypark/index.php/2014-07-02-17-02-16/2014-07-02-17-02-52/renewable-energy"/>
    <s v="WRI"/>
    <m/>
    <m/>
    <m/>
    <m/>
    <m/>
    <n v="15.7267973856209"/>
  </r>
  <r>
    <x v="91"/>
    <x v="91"/>
    <s v="MIRI"/>
    <s v="WRI1000276"/>
    <n v="79"/>
    <n v="4.4147999999999996"/>
    <n v="114.0089"/>
    <x v="1"/>
    <m/>
    <m/>
    <m/>
    <x v="0"/>
    <m/>
    <s v="Penisular Malaysia Electricity Supply Company"/>
    <s v="http://www.st.gov.my/index.php/component/k2/item/606-peninsular-malaysia-electricity-supply-industry-outlook-2014.html"/>
    <s v="CARMA"/>
    <m/>
    <m/>
    <m/>
    <m/>
    <m/>
    <n v="437.58769692423101"/>
  </r>
  <r>
    <x v="91"/>
    <x v="91"/>
    <s v="Melawa (SESB)"/>
    <s v="WRI1000260"/>
    <n v="44"/>
    <n v="6.0887000000000002"/>
    <n v="116.1574"/>
    <x v="3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862.69662921348299"/>
  </r>
  <r>
    <x v="91"/>
    <x v="91"/>
    <s v="Mukah"/>
    <s v="WRI1000277"/>
    <n v="270"/>
    <n v="2.9321999999999999"/>
    <n v="112.1922"/>
    <x v="6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1641.9705882352901"/>
  </r>
  <r>
    <x v="91"/>
    <x v="91"/>
    <s v="Pahlawan Power"/>
    <s v="WRI1000253"/>
    <n v="322"/>
    <n v="2.2238000000000002"/>
    <n v="102.1519"/>
    <x v="1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1783.58529632408"/>
  </r>
  <r>
    <x v="91"/>
    <x v="91"/>
    <s v="Pajam Solar Power Plant"/>
    <s v="WRI1026647"/>
    <n v="13"/>
    <n v="2.8357000000000001"/>
    <n v="101.8488"/>
    <x v="7"/>
    <m/>
    <m/>
    <m/>
    <x v="0"/>
    <s v="Cypark Suria (Pajam) Sdn Bhd"/>
    <s v="Cypark Resources Board"/>
    <s v="http://innogenetic.com/cypark/index.php/2014-07-02-17-02-16/2014-07-02-17-02-52/renewable-energy"/>
    <s v="WRI"/>
    <m/>
    <m/>
    <m/>
    <m/>
    <m/>
    <n v="38.575163398692801"/>
  </r>
  <r>
    <x v="91"/>
    <x v="91"/>
    <s v="Paka"/>
    <s v="WRI1000258"/>
    <n v="1136"/>
    <n v="4.6017000000000001"/>
    <n v="103.4495"/>
    <x v="1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6292.4003000750099"/>
  </r>
  <r>
    <x v="91"/>
    <x v="91"/>
    <s v="Pergau"/>
    <s v="WRI1000238"/>
    <n v="600"/>
    <n v="5.625"/>
    <n v="101.70310000000001"/>
    <x v="0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4038.6123680241299"/>
  </r>
  <r>
    <x v="91"/>
    <x v="91"/>
    <s v="Prai Power"/>
    <s v="WRI1000230"/>
    <n v="350"/>
    <n v="5.3752000000000004"/>
    <n v="100.374"/>
    <x v="1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1938.6796699174699"/>
  </r>
  <r>
    <x v="91"/>
    <x v="91"/>
    <s v="Putrajaya"/>
    <s v="WRI1000247"/>
    <n v="625"/>
    <n v="2.9659"/>
    <n v="101.68470000000001"/>
    <x v="1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3461.92798199549"/>
  </r>
  <r>
    <x v="91"/>
    <x v="91"/>
    <s v="Ranhill Powertron (IPP)"/>
    <s v="WRI1000262"/>
    <n v="190"/>
    <n v="6.0918000000000001"/>
    <n v="116.163"/>
    <x v="1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1052.4261065266301"/>
  </r>
  <r>
    <x v="91"/>
    <x v="91"/>
    <s v="Ranhill Powertron II (IPP)"/>
    <s v="WRI1000261"/>
    <n v="130"/>
    <n v="6.0918000000000001"/>
    <n v="116.163"/>
    <x v="1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720.08102025506298"/>
  </r>
  <r>
    <x v="91"/>
    <x v="91"/>
    <s v="Rimba Terjun Solar Power Plant"/>
    <s v="WRI1026648"/>
    <n v="2"/>
    <n v="1.4721"/>
    <n v="103.3925"/>
    <x v="7"/>
    <m/>
    <m/>
    <m/>
    <x v="0"/>
    <s v="Rentak Raya Sdn Bhd"/>
    <s v="Cypark Resources Board"/>
    <s v="http://innogenetic.com/cypark/index.php/2014-07-02-17-02-16/2014-07-02-17-02-52/renewable-energy"/>
    <s v="WRI"/>
    <m/>
    <m/>
    <m/>
    <m/>
    <m/>
    <n v="5.9346405228758101"/>
  </r>
  <r>
    <x v="91"/>
    <x v="91"/>
    <s v="SG. Piah Lower"/>
    <s v="WRI1000235"/>
    <n v="54"/>
    <n v="4.3944999999999999"/>
    <n v="101.1947"/>
    <x v="0"/>
    <m/>
    <m/>
    <m/>
    <x v="0"/>
    <m/>
    <s v="Penisular Malaysia Electricity Supply Company"/>
    <s v="http://www.st.gov.my/index.php/component/k2/item/606-peninsular-malaysia-electricity-supply-industry-outlook-2014.html"/>
    <s v="CARMA"/>
    <m/>
    <m/>
    <m/>
    <m/>
    <m/>
    <n v="363.47511312217102"/>
  </r>
  <r>
    <x v="91"/>
    <x v="91"/>
    <s v="Sandakan Power Corporation(IPP)"/>
    <s v="WRI1000265"/>
    <n v="34"/>
    <n v="5.8124000000000002"/>
    <n v="118.0642"/>
    <x v="3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666.62921348314603"/>
  </r>
  <r>
    <x v="91"/>
    <x v="91"/>
    <s v="Segari"/>
    <s v="WRI1000243"/>
    <n v="1303"/>
    <n v="4.3907999999999996"/>
    <n v="100.5894"/>
    <x v="1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7217.4274568642104"/>
  </r>
  <r>
    <x v="91"/>
    <x v="91"/>
    <s v="Seguntor Bio Energy (IPP)"/>
    <s v="WRI1000266"/>
    <n v="12"/>
    <n v="5.8402000000000003"/>
    <n v="118.11790000000001"/>
    <x v="9"/>
    <m/>
    <m/>
    <m/>
    <x v="0"/>
    <m/>
    <s v="Penisular Malaysia Electricity Supply Company"/>
    <s v="http://www.st.gov.my/index.php/component/k2/item/606-peninsular-malaysia-electricity-supply-industry-outlook-2014.html"/>
    <s v="CARMA"/>
    <m/>
    <m/>
    <m/>
    <m/>
    <m/>
    <n v="701"/>
  </r>
  <r>
    <x v="91"/>
    <x v="91"/>
    <s v="Sejingkat (including PPLS)"/>
    <s v="WRI1000279"/>
    <n v="210"/>
    <n v="1.55"/>
    <n v="110.33329999999999"/>
    <x v="6"/>
    <m/>
    <m/>
    <m/>
    <x v="0"/>
    <m/>
    <s v="Penisular Malaysia Electricity Supply Company"/>
    <s v="http://www.st.gov.my/index.php/component/k2/item/606-peninsular-malaysia-electricity-supply-industry-outlook-2014.html"/>
    <s v="CARMA"/>
    <m/>
    <m/>
    <m/>
    <m/>
    <m/>
    <n v="1277.0882352941101"/>
  </r>
  <r>
    <x v="91"/>
    <x v="91"/>
    <s v="Sepangar Bay Power Corporation (IPP)"/>
    <s v="WRI1000263"/>
    <n v="100"/>
    <n v="6.0909000000000004"/>
    <n v="116.16670000000001"/>
    <x v="1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553.90847711927904"/>
  </r>
  <r>
    <x v="91"/>
    <x v="91"/>
    <s v="Serudong Power"/>
    <s v="WRI1000275"/>
    <n v="36"/>
    <n v="4.2826000000000004"/>
    <n v="117.889"/>
    <x v="3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705.84269662921304"/>
  </r>
  <r>
    <x v="91"/>
    <x v="91"/>
    <s v="TG. Kidurong"/>
    <s v="WRI1000281"/>
    <n v="192"/>
    <n v="3.2879999999999998"/>
    <n v="113.0926"/>
    <x v="1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1063.5042760690101"/>
  </r>
  <r>
    <x v="91"/>
    <x v="91"/>
    <s v="TNB Prai"/>
    <s v="WRI1000284"/>
    <n v="1071"/>
    <n v="5.3743999999999996"/>
    <n v="100.3746"/>
    <x v="1"/>
    <m/>
    <m/>
    <m/>
    <x v="0"/>
    <m/>
    <s v="Penisular Malaysia Electricity Supply Company"/>
    <s v="http://www.st.gov.my/index.php/component/k2/item/606-peninsular-malaysia-electricity-supply-industry-outlook-2014.html"/>
    <s v="WRI"/>
    <m/>
    <m/>
    <m/>
    <m/>
    <m/>
    <n v="5932.3597899474798"/>
  </r>
  <r>
    <x v="91"/>
    <x v="91"/>
    <s v="Tanjun Bin"/>
    <s v="WRI1000254"/>
    <n v="2100"/>
    <n v="1.3340000000000001"/>
    <n v="103.54219999999999"/>
    <x v="6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12770.8823529411"/>
  </r>
  <r>
    <x v="91"/>
    <x v="91"/>
    <s v="Tawau Power Station (SESB)"/>
    <s v="WRI1000274"/>
    <n v="64"/>
    <n v="4.2826000000000004"/>
    <n v="117.88800000000001"/>
    <x v="3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1254.8314606741501"/>
  </r>
  <r>
    <x v="91"/>
    <x v="91"/>
    <s v="Teknologi Tenaga Perlis Consortium"/>
    <s v="WRI1000228"/>
    <n v="650"/>
    <n v="6.3403999999999998"/>
    <n v="100.1568"/>
    <x v="1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3600.4051012753098"/>
  </r>
  <r>
    <x v="91"/>
    <x v="91"/>
    <s v="Temenggor"/>
    <s v="WRI1000237"/>
    <n v="348"/>
    <n v="5.407"/>
    <n v="101.301"/>
    <x v="0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2342.3951734539901"/>
  </r>
  <r>
    <x v="91"/>
    <x v="91"/>
    <s v="Tenom Pangi"/>
    <s v="WRI1000273"/>
    <n v="66"/>
    <n v="5.1333000000000002"/>
    <n v="115.95"/>
    <x v="0"/>
    <m/>
    <m/>
    <m/>
    <x v="0"/>
    <m/>
    <s v="Penisular Malaysia Electricity Supply Company"/>
    <s v="http://www.st.gov.my/index.php/component/k2/item/606-peninsular-malaysia-electricity-supply-industry-outlook-2014.html"/>
    <s v="CARMA"/>
    <m/>
    <m/>
    <m/>
    <m/>
    <m/>
    <n v="444.24736048265402"/>
  </r>
  <r>
    <x v="91"/>
    <x v="91"/>
    <s v="Tg. Bin Energy"/>
    <s v="WRI1000285"/>
    <n v="2100"/>
    <n v="1.3348"/>
    <n v="103.54219999999999"/>
    <x v="6"/>
    <m/>
    <m/>
    <m/>
    <x v="10"/>
    <m/>
    <s v="Penisular Malaysia Electricity Supply Company"/>
    <s v="http://www.st.gov.my/index.php/component/k2/item/606-peninsular-malaysia-electricity-supply-industry-outlook-2014.html"/>
    <s v="WRI"/>
    <m/>
    <m/>
    <m/>
    <m/>
    <m/>
    <n v="12770.8823529411"/>
  </r>
  <r>
    <x v="91"/>
    <x v="91"/>
    <s v="Tuanku Jaafar (PDI)"/>
    <s v="WRI1000250"/>
    <n v="714"/>
    <n v="2.5329999999999999"/>
    <n v="101.7912"/>
    <x v="1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3954.9065266316502"/>
  </r>
  <r>
    <x v="91"/>
    <x v="91"/>
    <s v="Tyanku Jaafar (PDII)"/>
    <s v="WRI1000251"/>
    <n v="708"/>
    <n v="2.5327000000000002"/>
    <n v="101.791"/>
    <x v="1"/>
    <m/>
    <m/>
    <m/>
    <x v="0"/>
    <m/>
    <s v="Penisular Malaysia Electricity Supply Company"/>
    <s v="http://www.st.gov.my/index.php/component/k2/item/606-peninsular-malaysia-electricity-supply-industry-outlook-2014.html"/>
    <s v="WRI"/>
    <m/>
    <m/>
    <m/>
    <m/>
    <m/>
    <n v="3921.6720180044999"/>
  </r>
  <r>
    <x v="91"/>
    <x v="91"/>
    <s v="YTL Paka"/>
    <s v="WRI1000257"/>
    <n v="780"/>
    <n v="4.6017000000000001"/>
    <n v="103.4495"/>
    <x v="1"/>
    <m/>
    <m/>
    <m/>
    <x v="0"/>
    <m/>
    <s v="Penisular Malaysia Electricity Supply Company"/>
    <s v="http://www.st.gov.my/index.php/component/k2/item/606-peninsular-malaysia-electricity-supply-industry-outlook-2014.html"/>
    <s v="GEODB"/>
    <m/>
    <m/>
    <m/>
    <m/>
    <m/>
    <n v="4320.4861215303799"/>
  </r>
  <r>
    <x v="92"/>
    <x v="92"/>
    <s v="Felou Hydroelectric Power Plant Mali"/>
    <s v="GEODB0043693"/>
    <n v="62.3"/>
    <n v="14.3582"/>
    <n v="-11.3492"/>
    <x v="0"/>
    <m/>
    <m/>
    <m/>
    <x v="0"/>
    <m/>
    <s v="GEODB"/>
    <s v="http://globalenergyobservatory.org"/>
    <s v="GEODB"/>
    <n v="2017"/>
    <m/>
    <m/>
    <m/>
    <m/>
    <m/>
  </r>
  <r>
    <x v="92"/>
    <x v="92"/>
    <s v="Manantali Hydroelectric Power Plant Mali"/>
    <s v="GEODB0042546"/>
    <n v="200"/>
    <n v="13.195600000000001"/>
    <n v="-10.428900000000001"/>
    <x v="0"/>
    <m/>
    <m/>
    <m/>
    <x v="0"/>
    <m/>
    <s v="GEODB"/>
    <s v="http://globalenergyobservatory.org"/>
    <s v="GEODB"/>
    <n v="2017"/>
    <m/>
    <m/>
    <m/>
    <m/>
    <m/>
  </r>
  <r>
    <x v="92"/>
    <x v="92"/>
    <s v="Selingue Hydroelectric Power Plant Mali"/>
    <s v="GEODB0042549"/>
    <n v="44"/>
    <n v="11.638299999999999"/>
    <n v="-8.23"/>
    <x v="0"/>
    <m/>
    <m/>
    <m/>
    <x v="0"/>
    <m/>
    <s v="GEODB"/>
    <s v="http://globalenergyobservatory.org"/>
    <s v="GEODB"/>
    <n v="2017"/>
    <m/>
    <m/>
    <m/>
    <m/>
    <m/>
  </r>
  <r>
    <x v="92"/>
    <x v="92"/>
    <s v="Sotuba Hydroelectric Power Plant Mali"/>
    <s v="GEODB0042550"/>
    <n v="5.2"/>
    <n v="12.6379"/>
    <n v="-7.9253999999999998"/>
    <x v="0"/>
    <m/>
    <m/>
    <m/>
    <x v="0"/>
    <m/>
    <s v="GEODB"/>
    <s v="http://globalenergyobservatory.org"/>
    <s v="GEODB"/>
    <n v="2017"/>
    <m/>
    <m/>
    <m/>
    <m/>
    <m/>
  </r>
  <r>
    <x v="93"/>
    <x v="93"/>
    <s v="Guelbs El Rhein"/>
    <s v="WRI1023106"/>
    <n v="66.599999999999994"/>
    <n v="22.75"/>
    <n v="-12.066700000000001"/>
    <x v="3"/>
    <m/>
    <m/>
    <m/>
    <x v="0"/>
    <m/>
    <s v="African Development Bank Group"/>
    <s v="http://powerafrica.opendataforafrica.org"/>
    <s v="Power Africa"/>
    <m/>
    <m/>
    <m/>
    <m/>
    <m/>
    <m/>
  </r>
  <r>
    <x v="93"/>
    <x v="93"/>
    <s v="Nouadhibou"/>
    <s v="WRI1023107"/>
    <n v="120"/>
    <n v="20.9"/>
    <n v="-17.059999999999999"/>
    <x v="1"/>
    <m/>
    <m/>
    <m/>
    <x v="0"/>
    <m/>
    <s v="African Development Bank Group"/>
    <s v="http://powerafrica.opendataforafrica.org"/>
    <s v="Power Africa"/>
    <m/>
    <m/>
    <m/>
    <m/>
    <m/>
    <m/>
  </r>
  <r>
    <x v="93"/>
    <x v="93"/>
    <s v="Nouakchott (Solar)"/>
    <s v="WRI1023108"/>
    <n v="30"/>
    <n v="18.152799999999999"/>
    <n v="-15.9842"/>
    <x v="7"/>
    <m/>
    <m/>
    <m/>
    <x v="0"/>
    <m/>
    <s v="African Development Bank Group"/>
    <s v="http://powerafrica.opendataforafrica.org"/>
    <s v="Power Africa"/>
    <m/>
    <m/>
    <m/>
    <m/>
    <m/>
    <m/>
  </r>
  <r>
    <x v="93"/>
    <x v="93"/>
    <s v="Nouakchott (Thermal)"/>
    <s v="WRI1023109"/>
    <n v="51.804000000000002"/>
    <n v="18.152799999999999"/>
    <n v="-15.9842"/>
    <x v="3"/>
    <m/>
    <m/>
    <m/>
    <x v="0"/>
    <m/>
    <s v="African Development Bank Group"/>
    <s v="http://powerafrica.opendataforafrica.org"/>
    <s v="Power Africa"/>
    <m/>
    <m/>
    <m/>
    <m/>
    <m/>
    <m/>
  </r>
  <r>
    <x v="93"/>
    <x v="93"/>
    <s v="Nouakchott (Wind)"/>
    <s v="WRI1023111"/>
    <n v="30"/>
    <n v="17.9651"/>
    <n v="-15.985099999999999"/>
    <x v="4"/>
    <m/>
    <m/>
    <m/>
    <x v="0"/>
    <m/>
    <s v="African Development Bank Group"/>
    <s v="http://powerafrica.opendataforafrica.org"/>
    <s v="Power Africa"/>
    <m/>
    <m/>
    <m/>
    <m/>
    <m/>
    <m/>
  </r>
  <r>
    <x v="93"/>
    <x v="93"/>
    <s v="Zouerate"/>
    <s v="WRI1023110"/>
    <n v="14.4"/>
    <n v="22.7"/>
    <n v="-12.4833"/>
    <x v="3"/>
    <m/>
    <m/>
    <m/>
    <x v="0"/>
    <m/>
    <s v="African Development Bank Group"/>
    <s v="http://powerafrica.opendataforafrica.org"/>
    <s v="Power Africa"/>
    <m/>
    <m/>
    <m/>
    <m/>
    <m/>
    <m/>
  </r>
  <r>
    <x v="94"/>
    <x v="94"/>
    <s v="Bambous"/>
    <s v="WRI1023130"/>
    <n v="15"/>
    <n v="-20.261600000000001"/>
    <n v="57.431800000000003"/>
    <x v="7"/>
    <m/>
    <m/>
    <m/>
    <x v="0"/>
    <s v="Sarako Energy"/>
    <s v="Sarako"/>
    <s v="http://www.sarako.mu/en/media.html"/>
    <s v="Power Africa"/>
    <m/>
    <m/>
    <m/>
    <m/>
    <m/>
    <n v="25"/>
  </r>
  <r>
    <x v="94"/>
    <x v="94"/>
    <s v="Belle Vue"/>
    <s v="WRI1023112"/>
    <n v="70"/>
    <n v="-20.066700000000001"/>
    <n v="57.598199999999999"/>
    <x v="9"/>
    <m/>
    <m/>
    <m/>
    <x v="0"/>
    <m/>
    <s v="African Development Bank Group"/>
    <s v="http://powerafrica.opendataforafrica.org"/>
    <s v="Power Africa"/>
    <m/>
    <m/>
    <m/>
    <m/>
    <m/>
    <n v="194.29735234215801"/>
  </r>
  <r>
    <x v="94"/>
    <x v="94"/>
    <s v="Champagne Mauritius"/>
    <s v="WRI1023113"/>
    <n v="30"/>
    <n v="-20.365500000000001"/>
    <n v="57.678199999999997"/>
    <x v="0"/>
    <m/>
    <m/>
    <m/>
    <x v="0"/>
    <m/>
    <s v="African Development Bank Group"/>
    <s v="http://powerafrica.opendataforafrica.org"/>
    <s v="Power Africa"/>
    <m/>
    <m/>
    <m/>
    <m/>
    <m/>
    <n v="53.130412782437702"/>
  </r>
  <r>
    <x v="94"/>
    <x v="94"/>
    <s v="Ctds"/>
    <s v="WRI1023114"/>
    <n v="35"/>
    <n v="-20.48"/>
    <n v="57.55"/>
    <x v="6"/>
    <m/>
    <m/>
    <m/>
    <x v="0"/>
    <m/>
    <s v="African Development Bank Group"/>
    <s v="http://powerafrica.opendataforafrica.org"/>
    <s v="Power Africa"/>
    <m/>
    <m/>
    <m/>
    <m/>
    <m/>
    <n v="285.067873303167"/>
  </r>
  <r>
    <x v="94"/>
    <x v="94"/>
    <s v="Deep River"/>
    <s v="WRI1023115"/>
    <n v="24.65"/>
    <n v="-20.275300000000001"/>
    <n v="57.756700000000002"/>
    <x v="9"/>
    <m/>
    <m/>
    <m/>
    <x v="0"/>
    <m/>
    <s v="African Development Bank Group"/>
    <s v="http://powerafrica.opendataforafrica.org"/>
    <s v="Power Africa"/>
    <m/>
    <m/>
    <m/>
    <m/>
    <m/>
    <n v="68.420424789060206"/>
  </r>
  <r>
    <x v="94"/>
    <x v="94"/>
    <s v="Ferney"/>
    <s v="WRI1023116"/>
    <n v="10"/>
    <n v="-20.3611"/>
    <n v="57.697800000000001"/>
    <x v="0"/>
    <m/>
    <m/>
    <m/>
    <x v="0"/>
    <m/>
    <s v="African Development Bank Group"/>
    <s v="http://powerafrica.opendataforafrica.org"/>
    <s v="Power Africa"/>
    <m/>
    <m/>
    <m/>
    <m/>
    <m/>
    <n v="17.710137594145898"/>
  </r>
  <r>
    <x v="94"/>
    <x v="94"/>
    <s v="Fort George"/>
    <s v="WRI1023117"/>
    <n v="137.42400000000001"/>
    <n v="-20.145700000000001"/>
    <n v="57.492800000000003"/>
    <x v="3"/>
    <m/>
    <m/>
    <m/>
    <x v="0"/>
    <m/>
    <s v="African Development Bank Group"/>
    <s v="http://powerafrica.opendataforafrica.org"/>
    <s v="Power Africa"/>
    <m/>
    <m/>
    <m/>
    <m/>
    <m/>
    <n v="296.62073218590501"/>
  </r>
  <r>
    <x v="94"/>
    <x v="94"/>
    <s v="Fort Victoria"/>
    <s v="WRI1023118"/>
    <n v="50.38"/>
    <n v="-20.163399999999999"/>
    <n v="57.476999999999997"/>
    <x v="3"/>
    <m/>
    <m/>
    <m/>
    <x v="0"/>
    <m/>
    <s v="African Development Bank Group"/>
    <s v="http://powerafrica.opendataforafrica.org"/>
    <s v="Power Africa"/>
    <m/>
    <m/>
    <m/>
    <m/>
    <m/>
    <n v="108.741940909345"/>
  </r>
  <r>
    <x v="94"/>
    <x v="94"/>
    <s v="Fort William Ceb"/>
    <s v="WRI1023119"/>
    <n v="150"/>
    <n v="-20.152200000000001"/>
    <n v="57.478299999999997"/>
    <x v="3"/>
    <m/>
    <m/>
    <m/>
    <x v="0"/>
    <m/>
    <s v="African Development Bank Group"/>
    <s v="http://powerafrica.opendataforafrica.org"/>
    <s v="Power Africa"/>
    <m/>
    <m/>
    <m/>
    <m/>
    <m/>
    <n v="323.765207153669"/>
  </r>
  <r>
    <x v="94"/>
    <x v="94"/>
    <s v="Fuel"/>
    <s v="WRI1023120"/>
    <n v="39.700000000000003"/>
    <n v="-20.212"/>
    <n v="57.691699999999997"/>
    <x v="9"/>
    <m/>
    <m/>
    <m/>
    <x v="0"/>
    <m/>
    <s v="African Development Bank Group"/>
    <s v="http://powerafrica.opendataforafrica.org"/>
    <s v="Power Africa"/>
    <m/>
    <m/>
    <m/>
    <m/>
    <m/>
    <n v="110.194355542624"/>
  </r>
  <r>
    <x v="94"/>
    <x v="94"/>
    <s v="Medine Mill"/>
    <s v="WRI1023122"/>
    <n v="13"/>
    <n v="-20.261299999999999"/>
    <n v="57.393599999999999"/>
    <x v="9"/>
    <m/>
    <m/>
    <m/>
    <x v="0"/>
    <m/>
    <s v="African Development Bank Group"/>
    <s v="http://powerafrica.opendataforafrica.org"/>
    <s v="Power Africa"/>
    <m/>
    <m/>
    <m/>
    <m/>
    <m/>
    <n v="36.0837940064009"/>
  </r>
  <r>
    <x v="94"/>
    <x v="94"/>
    <s v="Mon Loisir"/>
    <s v="WRI1023123"/>
    <n v="12"/>
    <n v="-20.032800000000002"/>
    <n v="57.619199999999999"/>
    <x v="9"/>
    <m/>
    <m/>
    <m/>
    <x v="0"/>
    <m/>
    <s v="African Development Bank Group"/>
    <s v="http://powerafrica.opendataforafrica.org"/>
    <s v="Power Africa"/>
    <m/>
    <m/>
    <m/>
    <m/>
    <m/>
    <n v="33.308117544369999"/>
  </r>
  <r>
    <x v="94"/>
    <x v="94"/>
    <s v="Mon Tresor"/>
    <s v="WRI1023124"/>
    <n v="12.5"/>
    <n v="-20.4467"/>
    <n v="57.671700000000001"/>
    <x v="9"/>
    <m/>
    <m/>
    <m/>
    <x v="0"/>
    <m/>
    <s v="African Development Bank Group"/>
    <s v="http://powerafrica.opendataforafrica.org"/>
    <s v="Power Africa"/>
    <m/>
    <m/>
    <m/>
    <m/>
    <m/>
    <n v="34.695955775385499"/>
  </r>
  <r>
    <x v="94"/>
    <x v="94"/>
    <s v="Nicolay"/>
    <s v="WRI1023125"/>
    <n v="84.64"/>
    <n v="-20.166699999999999"/>
    <n v="57.524999999999999"/>
    <x v="3"/>
    <m/>
    <m/>
    <m/>
    <x v="0"/>
    <m/>
    <s v="African Development Bank Group"/>
    <s v="http://powerafrica.opendataforafrica.org"/>
    <s v="Power Africa"/>
    <m/>
    <m/>
    <m/>
    <m/>
    <m/>
    <n v="182.68991422324299"/>
  </r>
  <r>
    <x v="94"/>
    <x v="94"/>
    <s v="Savannah Estate"/>
    <s v="WRI1023126"/>
    <n v="105"/>
    <n v="-20.472799999999999"/>
    <n v="57.627400000000002"/>
    <x v="6"/>
    <m/>
    <m/>
    <m/>
    <x v="0"/>
    <m/>
    <s v="African Development Bank Group"/>
    <s v="http://powerafrica.opendataforafrica.org"/>
    <s v="Power Africa"/>
    <m/>
    <m/>
    <m/>
    <m/>
    <m/>
    <n v="855.20361990950198"/>
  </r>
  <r>
    <x v="94"/>
    <x v="94"/>
    <s v="St Louis"/>
    <s v="WRI1023127"/>
    <n v="76.992000000000004"/>
    <n v="-20.170000000000002"/>
    <n v="57.5"/>
    <x v="3"/>
    <m/>
    <m/>
    <m/>
    <x v="0"/>
    <m/>
    <s v="African Development Bank Group"/>
    <s v="http://powerafrica.opendataforafrica.org"/>
    <s v="Power Africa"/>
    <m/>
    <m/>
    <m/>
    <m/>
    <m/>
    <n v="166.18220552783501"/>
  </r>
  <r>
    <x v="94"/>
    <x v="94"/>
    <s v="Tamarin Falls"/>
    <s v="WRI1023128"/>
    <n v="11.382999999999999"/>
    <n v="-20.342500000000001"/>
    <n v="57.461399999999998"/>
    <x v="0"/>
    <m/>
    <m/>
    <m/>
    <x v="0"/>
    <m/>
    <s v="African Development Bank Group"/>
    <s v="http://powerafrica.opendataforafrica.org"/>
    <s v="Power Africa"/>
    <m/>
    <m/>
    <m/>
    <m/>
    <m/>
    <n v="20.1594496234163"/>
  </r>
  <r>
    <x v="94"/>
    <x v="94"/>
    <s v="Union St Aubin"/>
    <s v="WRI1023129"/>
    <n v="14.7"/>
    <n v="-20.507899999999999"/>
    <n v="57.5426"/>
    <x v="6"/>
    <m/>
    <m/>
    <m/>
    <x v="0"/>
    <m/>
    <s v="African Development Bank Group"/>
    <s v="http://powerafrica.opendataforafrica.org"/>
    <s v="Power Africa"/>
    <m/>
    <m/>
    <m/>
    <m/>
    <m/>
    <n v="119.72850678733001"/>
  </r>
  <r>
    <x v="95"/>
    <x v="95"/>
    <s v="Adolfo LÃ³pez Mateos (Tuxpan)"/>
    <s v="MEX0001766"/>
    <n v="2100"/>
    <n v="21.0151"/>
    <n v="-97.333399999999997"/>
    <x v="3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6015.46552801499"/>
  </r>
  <r>
    <x v="95"/>
    <x v="95"/>
    <s v="Aguamilpa Solidaridad"/>
    <s v="MEX0001856"/>
    <n v="960"/>
    <n v="21.839500000000001"/>
    <n v="-104.8038"/>
    <x v="0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000.68954986377"/>
  </r>
  <r>
    <x v="95"/>
    <x v="95"/>
    <s v="Alameda"/>
    <s v="MEX0006565"/>
    <n v="7"/>
    <n v="18.845199999999998"/>
    <n v="-99.4619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1.8800279677567"/>
  </r>
  <r>
    <x v="95"/>
    <x v="95"/>
    <s v="Alfredo ElÃ­as Ayub (La Yesca)"/>
    <s v="MEX0001859"/>
    <n v="750"/>
    <n v="21.197900000000001"/>
    <n v="-104.10469999999999"/>
    <x v="0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2344.2887108310701"/>
  </r>
  <r>
    <x v="95"/>
    <x v="95"/>
    <s v="Altamira"/>
    <s v="MEX0001776"/>
    <n v="500"/>
    <n v="22.435099999999998"/>
    <n v="-98.008099999999999"/>
    <x v="3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432.2536971464201"/>
  </r>
  <r>
    <x v="95"/>
    <x v="95"/>
    <s v="Altamira II"/>
    <s v="MEX0001794"/>
    <n v="495"/>
    <n v="22.497800000000002"/>
    <n v="-97.901700000000005"/>
    <x v="1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315.4368977416998"/>
  </r>
  <r>
    <x v="95"/>
    <x v="95"/>
    <s v="Altamira III y IV"/>
    <s v="MEX0001774"/>
    <n v="1036"/>
    <n v="22.4939"/>
    <n v="-97.901399999999995"/>
    <x v="1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6938.9750021422196"/>
  </r>
  <r>
    <x v="95"/>
    <x v="95"/>
    <s v="Altamira V"/>
    <s v="MEX0001773"/>
    <n v="1121"/>
    <n v="22.499700000000001"/>
    <n v="-97.905299999999997"/>
    <x v="1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7508.2924492291804"/>
  </r>
  <r>
    <x v="95"/>
    <x v="95"/>
    <s v="Altos Hornos de MÃ©xico"/>
    <s v="MEX0001834"/>
    <n v="180.3"/>
    <n v="28.465800000000002"/>
    <n v="-100.70010000000001"/>
    <x v="1"/>
    <m/>
    <m/>
    <m/>
    <x v="0"/>
    <s v="Altos Hornos De MÃ©xico  S. A. De C. V.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207.62277305621"/>
  </r>
  <r>
    <x v="95"/>
    <x v="95"/>
    <s v="Aszuremex"/>
    <s v="MEX0006643"/>
    <n v="2.5"/>
    <n v="17.4559"/>
    <n v="-91.42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5.0007392075694801"/>
  </r>
  <r>
    <x v="95"/>
    <x v="95"/>
    <s v="Atlatec"/>
    <s v="MEX0006644"/>
    <n v="1.1000000000000001"/>
    <n v="20.5959"/>
    <n v="-100.4716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.20032525133057"/>
  </r>
  <r>
    <x v="95"/>
    <x v="95"/>
    <s v="Atlatec  Planta El Ahogado"/>
    <s v="MEX0006645"/>
    <n v="2.9"/>
    <n v="20.505500000000001"/>
    <n v="-103.25960000000001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5.8008574807805999"/>
  </r>
  <r>
    <x v="95"/>
    <x v="95"/>
    <s v="Autoabastecimiento Renovable"/>
    <s v="MEX0006702"/>
    <n v="3.8"/>
    <n v="21.908300000000001"/>
    <n v="-102.2709"/>
    <x v="7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44.79310344827499"/>
  </r>
  <r>
    <x v="95"/>
    <x v="95"/>
    <s v="Azucarera Independencia"/>
    <s v="MEX0006647"/>
    <n v="9.6"/>
    <n v="20.059200000000001"/>
    <n v="-97.047600000000003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9.202838557066801"/>
  </r>
  <r>
    <x v="95"/>
    <x v="95"/>
    <s v="Azucarera La ConcepciÃ³n"/>
    <s v="MEX0006654"/>
    <n v="4.2"/>
    <n v="19.606200000000001"/>
    <n v="-96.899299999999997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8.4012418687167294"/>
  </r>
  <r>
    <x v="95"/>
    <x v="95"/>
    <s v="Azucarera La FÃ©"/>
    <s v="MEX0006648"/>
    <n v="13.1"/>
    <n v="16.276700000000002"/>
    <n v="-92.454099999999997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6.203873447664101"/>
  </r>
  <r>
    <x v="95"/>
    <x v="95"/>
    <s v="Azucarera Los Mochis"/>
    <s v="MEX0006649"/>
    <n v="14"/>
    <n v="25.785399999999999"/>
    <n v="-109.0018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8.004139562389099"/>
  </r>
  <r>
    <x v="95"/>
    <x v="95"/>
    <s v="Azucarera del Rio Guayalejo"/>
    <s v="MEX0006646"/>
    <n v="7.5"/>
    <n v="22.939"/>
    <n v="-99.016999999999996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5.0022176227084"/>
  </r>
  <r>
    <x v="95"/>
    <x v="95"/>
    <s v="Bacurato"/>
    <s v="MEX0006592"/>
    <n v="92"/>
    <n v="25.8537"/>
    <n v="-107.9021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87.56608186194501"/>
  </r>
  <r>
    <x v="95"/>
    <x v="95"/>
    <s v="Baja California Sur I"/>
    <s v="MEX0001845"/>
    <n v="162.69999999999999"/>
    <n v="32.602400000000003"/>
    <n v="-115.6276"/>
    <x v="3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466.05535305144701"/>
  </r>
  <r>
    <x v="95"/>
    <x v="95"/>
    <s v="BajÃ­o (El SÃ¡uz)"/>
    <s v="MEX0001795"/>
    <n v="495"/>
    <n v="20.458400000000001"/>
    <n v="-100.1208"/>
    <x v="1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315.4368977416998"/>
  </r>
  <r>
    <x v="95"/>
    <x v="95"/>
    <s v="Belisario DomÃ­nguez (Angostura)"/>
    <s v="MEX0001857"/>
    <n v="900"/>
    <n v="16.401800000000001"/>
    <n v="-92.778400000000005"/>
    <x v="0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2813.14645299729"/>
  </r>
  <r>
    <x v="95"/>
    <x v="95"/>
    <s v="Benito JuÃ¡rez (Samalayuca)"/>
    <s v="MEX0001818"/>
    <n v="316"/>
    <n v="31.331399999999999"/>
    <n v="-106.486"/>
    <x v="3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905.18433659654204"/>
  </r>
  <r>
    <x v="95"/>
    <x v="95"/>
    <s v="Bii Nee Stipa I"/>
    <s v="MEX0006704"/>
    <n v="26.4"/>
    <n v="16.484200000000001"/>
    <n v="-94.994500000000002"/>
    <x v="4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06.911015881018"/>
  </r>
  <r>
    <x v="95"/>
    <x v="95"/>
    <s v="Bio Pappel  Atenquique"/>
    <s v="MEX0006650"/>
    <n v="15.5"/>
    <n v="19.526800000000001"/>
    <n v="-103.43680000000001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31.004583086930801"/>
  </r>
  <r>
    <x v="95"/>
    <x v="95"/>
    <s v="BioenergÃ­a de Nuevo LeÃ³n"/>
    <s v="MEX0006651"/>
    <n v="17"/>
    <n v="25.852"/>
    <n v="-100.29559999999999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34.005026611472402"/>
  </r>
  <r>
    <x v="95"/>
    <x v="95"/>
    <s v="Bombana"/>
    <s v="MEX0006563"/>
    <n v="5.2"/>
    <n v="16.9575"/>
    <n v="-93.025800000000004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6.2537350617621"/>
  </r>
  <r>
    <x v="95"/>
    <x v="95"/>
    <s v="Boquilla"/>
    <s v="MEX0006578"/>
    <n v="25"/>
    <n v="27.544499999999999"/>
    <n v="-105.4141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78.142957027702494"/>
  </r>
  <r>
    <x v="95"/>
    <x v="95"/>
    <s v="Botello"/>
    <s v="MEX0006574"/>
    <n v="18"/>
    <n v="19.926600000000001"/>
    <n v="-101.6704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56.262929059945797"/>
  </r>
  <r>
    <x v="95"/>
    <x v="95"/>
    <s v="Bsm EnergÃ­a de Veracruz"/>
    <s v="MEX0006652"/>
    <n v="12.8"/>
    <n v="18.606300000000001"/>
    <n v="-96.6858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5.6037847427557"/>
  </r>
  <r>
    <x v="95"/>
    <x v="95"/>
    <s v="Camilo Arriaga (El Salto)"/>
    <s v="MEX0006575"/>
    <n v="18"/>
    <n v="22.588100000000001"/>
    <n v="-99.381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56.262929059945797"/>
  </r>
  <r>
    <x v="95"/>
    <x v="95"/>
    <s v="CancÃºn"/>
    <s v="MEX0001852"/>
    <n v="102"/>
    <n v="21.068999999999999"/>
    <n v="-86.846699999999998"/>
    <x v="3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292.17975421787099"/>
  </r>
  <r>
    <x v="95"/>
    <x v="95"/>
    <s v="CarbÃ³n II"/>
    <s v="MEX0001768"/>
    <n v="1400"/>
    <n v="28.4682"/>
    <n v="-100.7003"/>
    <x v="6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8819.2399226535708"/>
  </r>
  <r>
    <x v="95"/>
    <x v="95"/>
    <s v="Carlos RamÃ­rez Ulloa (El Caracol)"/>
    <s v="MEX0001860"/>
    <n v="600"/>
    <n v="17.950500000000002"/>
    <n v="-99.994299999999996"/>
    <x v="0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875.4309686648601"/>
  </r>
  <r>
    <x v="95"/>
    <x v="95"/>
    <s v="Carlos RodrÃ­guez Rivero (Guaymas II)"/>
    <s v="MEX0001802"/>
    <n v="484"/>
    <n v="27.937000000000001"/>
    <n v="-110.86279999999999"/>
    <x v="3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386.4215788377401"/>
  </r>
  <r>
    <x v="95"/>
    <x v="95"/>
    <s v="Central Motzorongo"/>
    <s v="MEX0006653"/>
    <n v="20"/>
    <n v="18.642099999999999"/>
    <n v="-96.729200000000006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40.005913660555798"/>
  </r>
  <r>
    <x v="95"/>
    <x v="95"/>
    <s v="Cerro Prieto"/>
    <s v="MEX0006619"/>
    <n v="1"/>
    <n v="32.416899999999998"/>
    <n v="-115.2341"/>
    <x v="7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38.103448275862"/>
  </r>
  <r>
    <x v="95"/>
    <x v="95"/>
    <s v="Cerro Prieto"/>
    <s v="MEX0001868"/>
    <n v="570"/>
    <n v="32.391599999999997"/>
    <n v="-115.2252"/>
    <x v="11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784.86055776892"/>
  </r>
  <r>
    <x v="95"/>
    <x v="95"/>
    <s v="Cerro Prieto I"/>
    <s v="MEX0006611"/>
    <n v="30"/>
    <n v="32.398499999999999"/>
    <n v="-115.2379"/>
    <x v="11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99.203187250996"/>
  </r>
  <r>
    <x v="95"/>
    <x v="95"/>
    <s v="CervecerÃ­a CuauhtÃ©moc-Moctezuma"/>
    <s v="MEX0006636"/>
    <n v="10"/>
    <n v="18.871500000000001"/>
    <n v="-97.125600000000006"/>
    <x v="0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31.257182811081002"/>
  </r>
  <r>
    <x v="95"/>
    <x v="95"/>
    <s v="Chihuahua II (El Encino)"/>
    <s v="MEX0001784"/>
    <n v="619.4"/>
    <n v="28.446100000000001"/>
    <n v="-105.92"/>
    <x v="1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4148.6497261842596"/>
  </r>
  <r>
    <x v="95"/>
    <x v="95"/>
    <s v="Chilapan"/>
    <s v="MEX0006579"/>
    <n v="26"/>
    <n v="18.419499999999999"/>
    <n v="-95.153800000000004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81.2686753088106"/>
  </r>
  <r>
    <x v="95"/>
    <x v="95"/>
    <s v="Colimilla"/>
    <s v="MEX0006584"/>
    <n v="51.2"/>
    <n v="20.784700000000001"/>
    <n v="-103.32470000000001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60.03677599273399"/>
  </r>
  <r>
    <x v="95"/>
    <x v="95"/>
    <s v="Colina"/>
    <s v="MEX0006561"/>
    <n v="3"/>
    <n v="27.5763"/>
    <n v="-105.38200000000001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9.3771548433243002"/>
  </r>
  <r>
    <x v="95"/>
    <x v="95"/>
    <s v="Colotlipa"/>
    <s v="MEX0006566"/>
    <n v="8"/>
    <n v="17.4101"/>
    <n v="-99.243700000000004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5.005746248864799"/>
  </r>
  <r>
    <x v="95"/>
    <x v="95"/>
    <s v="CompaÃ±Ã­a Electrica Carolina"/>
    <s v="MEX0006630"/>
    <n v="2.5"/>
    <n v="20.204799999999999"/>
    <n v="-100.8865"/>
    <x v="0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7.8142957027702504"/>
  </r>
  <r>
    <x v="95"/>
    <x v="95"/>
    <s v="CompaÃ±Ã­a Industrial Azucarera"/>
    <s v="MEX0006655"/>
    <n v="5.5"/>
    <n v="18.161200000000001"/>
    <n v="-95.186599999999999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1.0016262566528"/>
  </r>
  <r>
    <x v="95"/>
    <x v="95"/>
    <s v="CompaÃ±Ã­a Industrial Veracruzana"/>
    <s v="MEX0006632"/>
    <n v="4"/>
    <n v="18.803000000000001"/>
    <n v="-97.179000000000002"/>
    <x v="0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2.5028731244324"/>
  </r>
  <r>
    <x v="95"/>
    <x v="95"/>
    <s v="CompaÃ±Ã­a de EnergÃ­a Mexicana"/>
    <s v="MEX0006641"/>
    <n v="36"/>
    <n v="19.957999999999998"/>
    <n v="-97.445300000000003"/>
    <x v="0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12.525858119891"/>
  </r>
  <r>
    <x v="95"/>
    <x v="95"/>
    <s v="CompaÃ±Ã­a de NitrÃ³geno de Cantarell"/>
    <s v="MEX0001813"/>
    <n v="362.6"/>
    <n v="18.61"/>
    <n v="-92.264700000000005"/>
    <x v="1"/>
    <m/>
    <m/>
    <m/>
    <x v="0"/>
    <s v="CompaÃ±Ã­a De NitrÃ³geno De Cantarell  S. A. De C. V.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2428.6412507497798"/>
  </r>
  <r>
    <x v="95"/>
    <x v="95"/>
    <s v="Cuenca del Papaloapan"/>
    <s v="MEX0006656"/>
    <n v="24.2"/>
    <n v="18.3734"/>
    <n v="-95.742500000000007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48.4071555292726"/>
  </r>
  <r>
    <x v="95"/>
    <x v="95"/>
    <s v="Cupatitzio"/>
    <s v="MEX0006590"/>
    <n v="80"/>
    <n v="19.268799999999999"/>
    <n v="-102.07989999999999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50.05746248864801"/>
  </r>
  <r>
    <x v="95"/>
    <x v="95"/>
    <s v="CÃ³bano"/>
    <s v="MEX0006586"/>
    <n v="60"/>
    <n v="19.166"/>
    <n v="-102.0116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87.543096866486"/>
  </r>
  <r>
    <x v="95"/>
    <x v="95"/>
    <s v="DestilerÃ­a del Golfo"/>
    <s v="MEX0006713"/>
    <n v="8"/>
    <n v="18.9114"/>
    <n v="-96.778599999999997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6.002365464222301"/>
  </r>
  <r>
    <x v="95"/>
    <x v="95"/>
    <s v="Dos Bocas"/>
    <s v="MEX0001805"/>
    <n v="452"/>
    <n v="19.085599999999999"/>
    <n v="-96.1464"/>
    <x v="1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027.4292480388799"/>
  </r>
  <r>
    <x v="95"/>
    <x v="95"/>
    <s v="Ecosys III"/>
    <s v="MEX0006657"/>
    <n v="1.7"/>
    <n v="21.0762"/>
    <n v="-101.73269999999999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3.40050266114724"/>
  </r>
  <r>
    <x v="95"/>
    <x v="95"/>
    <s v="El Dorado"/>
    <s v="MEX0006658"/>
    <n v="9.6"/>
    <n v="24.319600000000001"/>
    <n v="-107.36839999999999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9.202838557066801"/>
  </r>
  <r>
    <x v="95"/>
    <x v="95"/>
    <s v="El Fuerte"/>
    <s v="MEX0006585"/>
    <n v="59.4"/>
    <n v="26.507300000000001"/>
    <n v="-108.57559999999999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85.667665897821"/>
  </r>
  <r>
    <x v="95"/>
    <x v="95"/>
    <s v="El SÃ¡uz"/>
    <s v="MEX0001804"/>
    <n v="591"/>
    <n v="20.4575"/>
    <n v="-100.1206"/>
    <x v="1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958.43072033403"/>
  </r>
  <r>
    <x v="95"/>
    <x v="95"/>
    <s v="ElectroquÃ­mica"/>
    <s v="MEX0006554"/>
    <n v="1.4"/>
    <n v="22.1"/>
    <n v="-99.1524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4.3760055935513398"/>
  </r>
  <r>
    <x v="95"/>
    <x v="95"/>
    <s v="ElÃ©ctrica del Valle de MÃ©xico"/>
    <s v="MEX0006706"/>
    <n v="67.5"/>
    <n v="16.537199999999999"/>
    <n v="-94.991600000000005"/>
    <x v="4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73.35202924124002"/>
  </r>
  <r>
    <x v="95"/>
    <x v="95"/>
    <s v="Emilio Portes Gil (RÃ­o Bravo) (CC)"/>
    <s v="MEX0001833"/>
    <n v="211.1"/>
    <n v="25.982099999999999"/>
    <n v="-98.062700000000007"/>
    <x v="1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413.9166244712501"/>
  </r>
  <r>
    <x v="95"/>
    <x v="95"/>
    <s v="Emilio Portes Gil (RÃ­o Bravo) (Vapor)"/>
    <s v="MEX0001820"/>
    <n v="300"/>
    <n v="25.982099999999999"/>
    <n v="-98.062700000000007"/>
    <x v="1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2009.35569560103"/>
  </r>
  <r>
    <x v="95"/>
    <x v="95"/>
    <s v="Encanto"/>
    <s v="MEX0006570"/>
    <n v="10"/>
    <n v="19.977900000000002"/>
    <n v="-97.176699999999997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31.257182811081002"/>
  </r>
  <r>
    <x v="95"/>
    <x v="95"/>
    <s v="Energia de BC"/>
    <s v="MEX0001814"/>
    <n v="337.1"/>
    <n v="32.600900000000003"/>
    <n v="-115.6275"/>
    <x v="1"/>
    <m/>
    <m/>
    <m/>
    <x v="0"/>
    <s v="Energia De Bc  S. De R.l. De C. V.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2257.84601662369"/>
  </r>
  <r>
    <x v="95"/>
    <x v="95"/>
    <s v="EnergÃ­a Azteca VIII"/>
    <s v="MEX0001842"/>
    <n v="131.1"/>
    <n v="21.245200000000001"/>
    <n v="-100.61109999999999"/>
    <x v="1"/>
    <m/>
    <m/>
    <m/>
    <x v="0"/>
    <s v="EnergÃ­a Azteca VIII  S. De R. L. De C. V.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878.08843897764996"/>
  </r>
  <r>
    <x v="95"/>
    <x v="95"/>
    <s v="EnergÃ­a Azteca X"/>
    <s v="MEX0001821"/>
    <n v="298.60000000000002"/>
    <n v="32.598199999999999"/>
    <n v="-115.6297"/>
    <x v="1"/>
    <m/>
    <m/>
    <m/>
    <x v="0"/>
    <s v="EnergÃ­a Azteca X  S. De R. L. De C. V.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999.9787023548899"/>
  </r>
  <r>
    <x v="95"/>
    <x v="95"/>
    <s v="EnergÃ­a ElÃ©ctrica de JuÃ¡rez"/>
    <s v="MEX0006701"/>
    <n v="6.4"/>
    <n v="31.555399999999999"/>
    <n v="-106.486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2.8018923713778"/>
  </r>
  <r>
    <x v="95"/>
    <x v="95"/>
    <s v="EnergÃ­a Verde de Aguascalientes"/>
    <s v="MEX0006698"/>
    <n v="3.2"/>
    <n v="21.966100000000001"/>
    <n v="-102.2129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6.40094618568894"/>
  </r>
  <r>
    <x v="95"/>
    <x v="95"/>
    <s v="Enertek"/>
    <s v="MEX0001844"/>
    <n v="128"/>
    <n v="22.373899999999999"/>
    <n v="-97.891300000000001"/>
    <x v="1"/>
    <m/>
    <m/>
    <m/>
    <x v="0"/>
    <s v="Enertek  S. A. De C. V.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857.32509678977306"/>
  </r>
  <r>
    <x v="95"/>
    <x v="95"/>
    <s v="Eoliatec del Istmo"/>
    <s v="MEX0001871"/>
    <n v="164"/>
    <n v="16.4406"/>
    <n v="-94.991200000000006"/>
    <x v="4"/>
    <m/>
    <m/>
    <m/>
    <x v="0"/>
    <s v="Eoliatec Del Istmo  S. A. P. I. De C. V.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664.14418956390205"/>
  </r>
  <r>
    <x v="95"/>
    <x v="95"/>
    <s v="Eurus"/>
    <s v="MEX0001866"/>
    <n v="250.5"/>
    <n v="16.485299999999999"/>
    <n v="-94.948400000000007"/>
    <x v="4"/>
    <m/>
    <m/>
    <m/>
    <x v="0"/>
    <s v="Eurus  S. A. P. I. De C. V.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014.43975296193"/>
  </r>
  <r>
    <x v="95"/>
    <x v="95"/>
    <s v="EÃ³lica Santa Catarina"/>
    <s v="MEX0006715"/>
    <n v="22"/>
    <n v="25.6907"/>
    <n v="-100.6221"/>
    <x v="4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89.092513234181993"/>
  </r>
  <r>
    <x v="95"/>
    <x v="95"/>
    <s v="EÃ³lica Zopiloapan (Bii Nee Stipa III)"/>
    <s v="MEX0006716"/>
    <n v="70"/>
    <n v="16.444800000000001"/>
    <n v="-95.058800000000005"/>
    <x v="4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83.47617847239701"/>
  </r>
  <r>
    <x v="95"/>
    <x v="95"/>
    <s v="EÃ³lica de Arriaga"/>
    <s v="MEX0006703"/>
    <n v="28.8"/>
    <n v="16.184999999999999"/>
    <n v="-93.939599999999999"/>
    <x v="4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16.630199142929"/>
  </r>
  <r>
    <x v="95"/>
    <x v="95"/>
    <s v="EÃ³licos Mexicanos de Oaxaca I"/>
    <s v="MEX0006705"/>
    <n v="90"/>
    <n v="16.545999999999999"/>
    <n v="-94.828500000000005"/>
    <x v="4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364.469372321653"/>
  </r>
  <r>
    <x v="95"/>
    <x v="95"/>
    <s v="FalcÃ³n"/>
    <s v="MEX0006580"/>
    <n v="31.5"/>
    <n v="26.558399999999999"/>
    <n v="-99.169399999999996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98.460125854905201"/>
  </r>
  <r>
    <x v="95"/>
    <x v="95"/>
    <s v="Felipe Carrillo Puerto (Valladolid)"/>
    <s v="MEX0001832"/>
    <n v="220"/>
    <n v="20.697099999999999"/>
    <n v="-88.265900000000002"/>
    <x v="1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473.5275101074201"/>
  </r>
  <r>
    <x v="95"/>
    <x v="95"/>
    <s v="Fernando Hiriart Balderrama (ZimapÃ¡n)"/>
    <s v="MEX0001865"/>
    <n v="292"/>
    <n v="20.846800000000002"/>
    <n v="-99.458399999999997"/>
    <x v="0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912.70973808356496"/>
  </r>
  <r>
    <x v="95"/>
    <x v="95"/>
    <s v="Fomento Azucarero del Golfo"/>
    <s v="MEX0006660"/>
    <n v="8"/>
    <n v="22.017900000000001"/>
    <n v="-98.180099999999996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6.002365464222301"/>
  </r>
  <r>
    <x v="95"/>
    <x v="95"/>
    <s v="Francisco PÃ©rez RÃ­os (Tula)"/>
    <s v="MEX0001767"/>
    <n v="1605.6"/>
    <n v="20.054500000000001"/>
    <n v="-99.276399999999995"/>
    <x v="3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4599.2530722765996"/>
  </r>
  <r>
    <x v="95"/>
    <x v="95"/>
    <s v="Francisco Villa"/>
    <s v="MEX0001819"/>
    <n v="300"/>
    <n v="28.1662"/>
    <n v="-105.4435"/>
    <x v="3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859.35221828785598"/>
  </r>
  <r>
    <x v="95"/>
    <x v="95"/>
    <s v="Fuerza EÃ³lica del Istmo"/>
    <s v="MEX0006708"/>
    <n v="80"/>
    <n v="16.586300000000001"/>
    <n v="-95.001599999999996"/>
    <x v="4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323.97277539702498"/>
  </r>
  <r>
    <x v="95"/>
    <x v="95"/>
    <s v="Fuerza y EnergÃ­a de Hermosillo"/>
    <s v="MEX0001828"/>
    <n v="250"/>
    <n v="29.0806"/>
    <n v="-111.02500000000001"/>
    <x v="1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674.4630796675201"/>
  </r>
  <r>
    <x v="95"/>
    <x v="95"/>
    <s v="Gobierno del Estado"/>
    <s v="MEX0006633"/>
    <n v="4.0999999999999996"/>
    <n v="19.0914"/>
    <n v="-102.0827"/>
    <x v="0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2.815444952543199"/>
  </r>
  <r>
    <x v="95"/>
    <x v="95"/>
    <s v="Gral. AgustÃ­n Olachea A. (Puerto San Carlos)"/>
    <s v="MEX0001851"/>
    <n v="104.1"/>
    <n v="24.814699999999998"/>
    <n v="-112.0916"/>
    <x v="3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298.19521974588599"/>
  </r>
  <r>
    <x v="95"/>
    <x v="95"/>
    <s v="Guadalupe Victoria (Lerdo)"/>
    <s v="MEX0001815"/>
    <n v="320"/>
    <n v="25.494299999999999"/>
    <n v="-103.57040000000001"/>
    <x v="3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916.64236617371296"/>
  </r>
  <r>
    <x v="95"/>
    <x v="95"/>
    <s v="GÃ³mez Palacio"/>
    <s v="MEX0001830"/>
    <n v="239.8"/>
    <n v="25.593399999999999"/>
    <n v="-103.4772"/>
    <x v="1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606.1449860170901"/>
  </r>
  <r>
    <x v="95"/>
    <x v="95"/>
    <s v="Hermosillo"/>
    <s v="MEX0001831"/>
    <n v="227"/>
    <n v="29.033100000000001"/>
    <n v="-110.8351"/>
    <x v="1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520.4124763381101"/>
  </r>
  <r>
    <x v="95"/>
    <x v="95"/>
    <s v="Hidroelectrica Cajon de PeÃ±a"/>
    <s v="MEX0006627"/>
    <n v="1.2"/>
    <n v="20.017099999999999"/>
    <n v="-105.2216"/>
    <x v="0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3.7508619373297201"/>
  </r>
  <r>
    <x v="95"/>
    <x v="95"/>
    <s v="Hidroelectricas Virita"/>
    <s v="MEX0006631"/>
    <n v="2.6"/>
    <n v="18.832699999999999"/>
    <n v="-97.100399999999993"/>
    <x v="0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8.1268675308810607"/>
  </r>
  <r>
    <x v="95"/>
    <x v="95"/>
    <s v="Hidroelectricidad del Pacifico"/>
    <s v="MEX0006635"/>
    <n v="9.1999999999999993"/>
    <n v="19.254100000000001"/>
    <n v="-103.37009999999999"/>
    <x v="0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8.756608186194502"/>
  </r>
  <r>
    <x v="95"/>
    <x v="95"/>
    <s v="Hidrorizaba"/>
    <s v="MEX0006629"/>
    <n v="1.6"/>
    <n v="18.845500000000001"/>
    <n v="-97.068399999999997"/>
    <x v="0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5.0011492497729604"/>
  </r>
  <r>
    <x v="95"/>
    <x v="95"/>
    <s v="Hidrorizaba II"/>
    <s v="MEX0006634"/>
    <n v="4.4000000000000004"/>
    <n v="18.842099999999999"/>
    <n v="-97.070999999999998"/>
    <x v="0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3.7531604368756"/>
  </r>
  <r>
    <x v="95"/>
    <x v="95"/>
    <s v="HuinalÃ¡ (CC)"/>
    <s v="MEX0001788"/>
    <n v="377.7"/>
    <n v="25.718"/>
    <n v="-100.0962"/>
    <x v="1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2529.77882076169"/>
  </r>
  <r>
    <x v="95"/>
    <x v="95"/>
    <s v="HuinalÃ¡ (TurbogÃ¡s)"/>
    <s v="MEX0001789"/>
    <n v="150"/>
    <n v="25.7195"/>
    <n v="-100.1016"/>
    <x v="1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004.67784780051"/>
  </r>
  <r>
    <x v="95"/>
    <x v="95"/>
    <s v="HuinalÃ¡ II"/>
    <s v="MEX0001806"/>
    <n v="471.2"/>
    <n v="25.722100000000001"/>
    <n v="-100.10339999999999"/>
    <x v="1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156.0280125573499"/>
  </r>
  <r>
    <x v="95"/>
    <x v="95"/>
    <s v="Huixtla EnergÃ­a"/>
    <s v="MEX0006714"/>
    <n v="12"/>
    <n v="15.089"/>
    <n v="-92.496300000000005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4.003548196333501"/>
  </r>
  <r>
    <x v="95"/>
    <x v="95"/>
    <s v="Humaya"/>
    <s v="MEX0006591"/>
    <n v="90"/>
    <n v="25.097100000000001"/>
    <n v="-107.3913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81.31464529972902"/>
  </r>
  <r>
    <x v="95"/>
    <x v="95"/>
    <s v="Iberdrola EnergÃ­a Monterrey"/>
    <s v="MEX0001782"/>
    <n v="659.2"/>
    <n v="25.740300000000001"/>
    <n v="-100.068"/>
    <x v="1"/>
    <m/>
    <m/>
    <m/>
    <x v="0"/>
    <s v="Iberdrola EnergÃ­a Monterrey  S. A. De C. V.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4415.2242484673297"/>
  </r>
  <r>
    <x v="95"/>
    <x v="95"/>
    <s v="Infiernillo"/>
    <s v="MEX0001854"/>
    <n v="1200"/>
    <n v="18.271100000000001"/>
    <n v="-101.8939"/>
    <x v="0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750.8619373297201"/>
  </r>
  <r>
    <x v="95"/>
    <x v="95"/>
    <s v="Ingenio Adolfo LÃ³pez Mateos"/>
    <s v="MEX0006642"/>
    <n v="13.5"/>
    <n v="18.0502"/>
    <n v="-96.152699999999996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7.003991720875199"/>
  </r>
  <r>
    <x v="95"/>
    <x v="95"/>
    <s v="Ingenio Alianza Popular"/>
    <s v="MEX0006661"/>
    <n v="6.4"/>
    <n v="21.9209"/>
    <n v="-99.392399999999995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2.8018923713778"/>
  </r>
  <r>
    <x v="95"/>
    <x v="95"/>
    <s v="Ingenio Benito JuÃ¡rez"/>
    <s v="MEX0006662"/>
    <n v="14"/>
    <n v="18.005299999999998"/>
    <n v="-93.587500000000006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8.004139562389099"/>
  </r>
  <r>
    <x v="95"/>
    <x v="95"/>
    <s v="Ingenio Casasano"/>
    <s v="MEX0006663"/>
    <n v="3.4"/>
    <n v="18.849900000000002"/>
    <n v="-98.963300000000004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6.8010053222944897"/>
  </r>
  <r>
    <x v="95"/>
    <x v="95"/>
    <s v="Ingenio El Carmen"/>
    <s v="MEX0006665"/>
    <n v="6.8"/>
    <n v="18.872699999999998"/>
    <n v="-97.024000000000001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3.6020106445889"/>
  </r>
  <r>
    <x v="95"/>
    <x v="95"/>
    <s v="Ingenio El Higo"/>
    <s v="MEX0006666"/>
    <n v="21.8"/>
    <n v="21.773900000000001"/>
    <n v="-98.454300000000003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43.606445890005901"/>
  </r>
  <r>
    <x v="95"/>
    <x v="95"/>
    <s v="Ingenio El Mante"/>
    <s v="MEX0006667"/>
    <n v="5.8"/>
    <n v="22.726600000000001"/>
    <n v="-98.98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1.6017149615612"/>
  </r>
  <r>
    <x v="95"/>
    <x v="95"/>
    <s v="Ingenio El Modelo"/>
    <s v="MEX0006668"/>
    <n v="9"/>
    <n v="19.377199999999998"/>
    <n v="-96.370400000000004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8.002661147250102"/>
  </r>
  <r>
    <x v="95"/>
    <x v="95"/>
    <s v="Ingenio El Molino"/>
    <s v="MEX0006669"/>
    <n v="10"/>
    <n v="21.501300000000001"/>
    <n v="-104.8875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0.002956830277899"/>
  </r>
  <r>
    <x v="95"/>
    <x v="95"/>
    <s v="Ingenio El Potrero"/>
    <s v="MEX0006670"/>
    <n v="10"/>
    <n v="18.897600000000001"/>
    <n v="-96.792199999999994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0.002956830277899"/>
  </r>
  <r>
    <x v="95"/>
    <x v="95"/>
    <s v="Ingenio El Refugio"/>
    <s v="MEX0006671"/>
    <n v="4"/>
    <n v="18.586600000000001"/>
    <n v="-96.658299999999997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8.0011827321111699"/>
  </r>
  <r>
    <x v="95"/>
    <x v="95"/>
    <s v="Ingenio Emiliano Zapata"/>
    <s v="MEX0006659"/>
    <n v="8.6"/>
    <n v="18.6541"/>
    <n v="-99.187299999999993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7.202542874039001"/>
  </r>
  <r>
    <x v="95"/>
    <x v="95"/>
    <s v="Ingenio La Gloria"/>
    <s v="MEX0006672"/>
    <n v="21.5"/>
    <n v="19.428100000000001"/>
    <n v="-96.400599999999997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43.006357185097499"/>
  </r>
  <r>
    <x v="95"/>
    <x v="95"/>
    <s v="Ingenio La Margarita"/>
    <s v="MEX0006673"/>
    <n v="7.3"/>
    <n v="18.511299999999999"/>
    <n v="-96.542599999999993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4.6021584861028"/>
  </r>
  <r>
    <x v="95"/>
    <x v="95"/>
    <s v="Ingenio La Providencia"/>
    <s v="MEX0006674"/>
    <n v="7"/>
    <n v="18.750599999999999"/>
    <n v="-96.771500000000003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4.0020697811945"/>
  </r>
  <r>
    <x v="95"/>
    <x v="95"/>
    <s v="Ingenio LÃ¡zaro CÃ¡rdenas"/>
    <s v="MEX0006675"/>
    <n v="5.5"/>
    <n v="19.329799999999999"/>
    <n v="-101.9139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1.0016262566528"/>
  </r>
  <r>
    <x v="95"/>
    <x v="95"/>
    <s v="Ingenio Mahuixtlan"/>
    <s v="MEX0006676"/>
    <n v="3.3"/>
    <n v="19.454899999999999"/>
    <n v="-96.958600000000004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6.6009757539917198"/>
  </r>
  <r>
    <x v="95"/>
    <x v="95"/>
    <s v="Ingenio Melchor Ocampo"/>
    <s v="MEX0006677"/>
    <n v="6.1"/>
    <n v="19.785399999999999"/>
    <n v="-104.2372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2.2018036664695"/>
  </r>
  <r>
    <x v="95"/>
    <x v="95"/>
    <s v="Ingenio Nuevo San Francisco"/>
    <s v="MEX0006678"/>
    <n v="6.5"/>
    <n v="18.6372"/>
    <n v="-95.518900000000002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3.001921939680599"/>
  </r>
  <r>
    <x v="95"/>
    <x v="95"/>
    <s v="Ingenio Plan De Ayala"/>
    <s v="MEX0006679"/>
    <n v="16"/>
    <n v="21.9861"/>
    <n v="-98.958699999999993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32.004730928444701"/>
  </r>
  <r>
    <x v="95"/>
    <x v="95"/>
    <s v="Ingenio Plan De San Luis"/>
    <s v="MEX0006680"/>
    <n v="9"/>
    <n v="21.994599999999998"/>
    <n v="-99.011099999999999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8.002661147250102"/>
  </r>
  <r>
    <x v="95"/>
    <x v="95"/>
    <s v="Ingenio QueserÃ­a"/>
    <s v="MEX0006681"/>
    <n v="5.5"/>
    <n v="19.388300000000001"/>
    <n v="-103.5731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1.0016262566528"/>
  </r>
  <r>
    <x v="95"/>
    <x v="95"/>
    <s v="Ingenio San Francisco Ameca"/>
    <s v="MEX0006682"/>
    <n v="4.5"/>
    <n v="20.5442"/>
    <n v="-104.0531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9.0013305736250704"/>
  </r>
  <r>
    <x v="95"/>
    <x v="95"/>
    <s v="Ingenio San JosÃ© de Abajo"/>
    <s v="MEX0006683"/>
    <n v="8"/>
    <n v="18.7742"/>
    <n v="-96.778499999999994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6.002365464222301"/>
  </r>
  <r>
    <x v="95"/>
    <x v="95"/>
    <s v="Ingenio San Miguel del Naranjo"/>
    <s v="MEX0006684"/>
    <n v="49.3"/>
    <n v="22.5322"/>
    <n v="-99.335400000000007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98.614577173270206"/>
  </r>
  <r>
    <x v="95"/>
    <x v="95"/>
    <s v="Ingenio San Miguelito"/>
    <s v="MEX0006685"/>
    <n v="5.2"/>
    <n v="18.864000000000001"/>
    <n v="-96.916799999999995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0.4015375517445"/>
  </r>
  <r>
    <x v="95"/>
    <x v="95"/>
    <s v="Ingenio San NicolÃ¡s"/>
    <s v="MEX0006686"/>
    <n v="14"/>
    <n v="17.946100000000001"/>
    <n v="-94.282700000000006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8.004139562389099"/>
  </r>
  <r>
    <x v="95"/>
    <x v="95"/>
    <s v="Ingenio San Pedro"/>
    <s v="MEX0006687"/>
    <n v="10"/>
    <n v="18.6096"/>
    <n v="-95.528499999999994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0.002956830277899"/>
  </r>
  <r>
    <x v="95"/>
    <x v="95"/>
    <s v="Ingenio San Rafael de Pucte"/>
    <s v="MEX0006688"/>
    <n v="9"/>
    <n v="18.278199999999998"/>
    <n v="-88.683000000000007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8.002661147250102"/>
  </r>
  <r>
    <x v="95"/>
    <x v="95"/>
    <s v="Ingenio Santa Clara"/>
    <s v="MEX0006689"/>
    <n v="9.1"/>
    <n v="19.639800000000001"/>
    <n v="-102.492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8.202690715552901"/>
  </r>
  <r>
    <x v="95"/>
    <x v="95"/>
    <s v="Ingenio Tala"/>
    <s v="MEX0006690"/>
    <n v="12"/>
    <n v="20.6693"/>
    <n v="-103.7183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4.003548196333501"/>
  </r>
  <r>
    <x v="95"/>
    <x v="95"/>
    <s v="Ingenio Tres Valles"/>
    <s v="MEX0006691"/>
    <n v="12"/>
    <n v="18.264800000000001"/>
    <n v="-96.162400000000005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4.003548196333501"/>
  </r>
  <r>
    <x v="95"/>
    <x v="95"/>
    <s v="Ingenio de Atencingo"/>
    <s v="MEX0006664"/>
    <n v="15"/>
    <n v="18.511299999999999"/>
    <n v="-98.607799999999997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30.0044352454169"/>
  </r>
  <r>
    <x v="95"/>
    <x v="95"/>
    <s v="Instituto de Investigaciones ElÃ©ctricas"/>
    <s v="MEX0006709"/>
    <n v="5"/>
    <n v="16.5456"/>
    <n v="-94.963399999999993"/>
    <x v="4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0.248298462314001"/>
  </r>
  <r>
    <x v="95"/>
    <x v="95"/>
    <s v="IxtaczoquitlÃ¡n"/>
    <s v="MEX0006555"/>
    <n v="1.6"/>
    <n v="18.9054"/>
    <n v="-97.013199999999998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5.0011492497729604"/>
  </r>
  <r>
    <x v="95"/>
    <x v="95"/>
    <s v="JosÃ© Aceves Pozos (MazatlÃ¡n II)"/>
    <s v="MEX0001785"/>
    <n v="616"/>
    <n v="23.190100000000001"/>
    <n v="-106.3558"/>
    <x v="3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764.5365548843899"/>
  </r>
  <r>
    <x v="95"/>
    <x v="95"/>
    <s v="JosÃ© Cecilio del Valle"/>
    <s v="MEX0006577"/>
    <n v="21"/>
    <n v="14.9613"/>
    <n v="-92.254499999999993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65.640083903270096"/>
  </r>
  <r>
    <x v="95"/>
    <x v="95"/>
    <s v="JosÃ© LÃ³pez Portillo (RÃ­o Escondido)"/>
    <s v="MEX0001771"/>
    <n v="1200"/>
    <n v="28.484400000000001"/>
    <n v="-100.6897"/>
    <x v="6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7559.3485051316302"/>
  </r>
  <r>
    <x v="95"/>
    <x v="95"/>
    <s v="Juan de Dios BÃ¡tiz Paredes (Topolobampo)"/>
    <s v="MEX0001817"/>
    <n v="320"/>
    <n v="25.607900000000001"/>
    <n v="-109.0515"/>
    <x v="3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916.64236617371296"/>
  </r>
  <r>
    <x v="95"/>
    <x v="95"/>
    <s v="JumatÃ¡n"/>
    <s v="MEX0006557"/>
    <n v="2.2000000000000002"/>
    <n v="21.6526"/>
    <n v="-105.0253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6.8765802184378204"/>
  </r>
  <r>
    <x v="95"/>
    <x v="95"/>
    <s v="Kimberly-Clark de MÃ©xico"/>
    <s v="MEX0006692"/>
    <n v="10"/>
    <n v="18.863"/>
    <n v="-97.067700000000002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0.002956830277899"/>
  </r>
  <r>
    <x v="95"/>
    <x v="95"/>
    <s v="La Amistad"/>
    <s v="MEX0006587"/>
    <n v="66"/>
    <n v="29.448499999999999"/>
    <n v="-101.06019999999999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06.29740655313401"/>
  </r>
  <r>
    <x v="95"/>
    <x v="95"/>
    <s v="La Laguna II"/>
    <s v="MEX0001793"/>
    <n v="498"/>
    <n v="25.601700000000001"/>
    <n v="-103.46720000000001"/>
    <x v="1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335.53045469771"/>
  </r>
  <r>
    <x v="95"/>
    <x v="95"/>
    <s v="La Mata"/>
    <s v="MEX0001879"/>
    <n v="102"/>
    <n v="16.539000000000001"/>
    <n v="-94.999300000000005"/>
    <x v="4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413.06528863120701"/>
  </r>
  <r>
    <x v="95"/>
    <x v="95"/>
    <s v="La Venta"/>
    <s v="MEX0006620"/>
    <n v="84.2"/>
    <n v="16.580300000000001"/>
    <n v="-94.823700000000002"/>
    <x v="4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340.98134610536903"/>
  </r>
  <r>
    <x v="95"/>
    <x v="95"/>
    <s v="La Venta III"/>
    <s v="MEX0001874"/>
    <n v="102.9"/>
    <n v="16.5777"/>
    <n v="-94.823099999999997"/>
    <x v="4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416.70998235442403"/>
  </r>
  <r>
    <x v="95"/>
    <x v="95"/>
    <s v="La Villita"/>
    <s v="MEX0001864"/>
    <n v="320"/>
    <n v="18.0457"/>
    <n v="-102.1825"/>
    <x v="0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000.22984995459"/>
  </r>
  <r>
    <x v="95"/>
    <x v="95"/>
    <s v="Laguna Verde"/>
    <s v="MEX0001769"/>
    <n v="1510"/>
    <n v="19.720800000000001"/>
    <n v="-96.406400000000005"/>
    <x v="5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9677"/>
  </r>
  <r>
    <x v="95"/>
    <x v="95"/>
    <s v="Las Tres VÃ­rgenes"/>
    <s v="MEX0006615"/>
    <n v="10"/>
    <n v="27.5061"/>
    <n v="-112.5591"/>
    <x v="11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66.401062416998599"/>
  </r>
  <r>
    <x v="95"/>
    <x v="95"/>
    <s v="Leonardo RodrÃ­guez Alcaine (El CajÃ³n)"/>
    <s v="MEX0001858"/>
    <n v="750"/>
    <n v="21.427900000000001"/>
    <n v="-104.4507"/>
    <x v="0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2344.2887108310701"/>
  </r>
  <r>
    <x v="95"/>
    <x v="95"/>
    <s v="Lerma (Campeche)"/>
    <s v="MEX0001849"/>
    <n v="112.5"/>
    <n v="19.7956"/>
    <n v="-90.612799999999993"/>
    <x v="3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22.25708185794599"/>
  </r>
  <r>
    <x v="95"/>
    <x v="95"/>
    <s v="Lerma (Tepuxtepec)"/>
    <s v="MEX0006589"/>
    <n v="74"/>
    <n v="19.982500000000002"/>
    <n v="-100.25239999999999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31.303152801999"/>
  </r>
  <r>
    <x v="95"/>
    <x v="95"/>
    <s v="Los Azufres"/>
    <s v="MEX0001870"/>
    <n v="225"/>
    <n v="19.791"/>
    <n v="-100.6669"/>
    <x v="11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494.0239043824699"/>
  </r>
  <r>
    <x v="95"/>
    <x v="95"/>
    <s v="Los Humeros"/>
    <s v="MEX0006617"/>
    <n v="68.599999999999994"/>
    <n v="19.6465"/>
    <n v="-97.4375"/>
    <x v="11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455.51128818060999"/>
  </r>
  <r>
    <x v="95"/>
    <x v="95"/>
    <s v="Luis Donaldo Colosio (Huites)"/>
    <s v="MEX0001861"/>
    <n v="422"/>
    <n v="26.8444"/>
    <n v="-108.3687"/>
    <x v="0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319.0531146276101"/>
  </r>
  <r>
    <x v="95"/>
    <x v="95"/>
    <s v="Luis M. Rojas (Intermedia)"/>
    <s v="MEX0006564"/>
    <n v="5.3"/>
    <n v="20.697900000000001"/>
    <n v="-103.27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6.566306889872902"/>
  </r>
  <r>
    <x v="95"/>
    <x v="95"/>
    <s v="Malpaso"/>
    <s v="MEX0001855"/>
    <n v="1080"/>
    <n v="17.180599999999998"/>
    <n v="-93.597300000000004"/>
    <x v="0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375.7757435967501"/>
  </r>
  <r>
    <x v="95"/>
    <x v="95"/>
    <s v="Manuel M. DiÃ©guez (Santa Rosa)"/>
    <s v="MEX0006588"/>
    <n v="70"/>
    <n v="20.908799999999999"/>
    <n v="-103.7059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18.800279677567"/>
  </r>
  <r>
    <x v="95"/>
    <x v="95"/>
    <s v="Manuel Moreno Torres (ChicoasÃ©n)"/>
    <s v="MEX0001853"/>
    <n v="2400"/>
    <n v="16.942799999999998"/>
    <n v="-93.101200000000006"/>
    <x v="0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7501.7238746594403"/>
  </r>
  <r>
    <x v="95"/>
    <x v="95"/>
    <s v="Manuel Ãlvarez Moreno (Manzanillo)"/>
    <s v="MEX0001770"/>
    <n v="1300"/>
    <n v="19.027799999999999"/>
    <n v="-104.3192"/>
    <x v="3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723.8596125807098"/>
  </r>
  <r>
    <x v="95"/>
    <x v="95"/>
    <s v="Manuel Ãlvarez Moreno (Manzanillo) Paquete I"/>
    <s v="MEX0001778"/>
    <n v="727"/>
    <n v="19.027799999999999"/>
    <n v="-104.3192"/>
    <x v="1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4869.3386356731598"/>
  </r>
  <r>
    <x v="95"/>
    <x v="95"/>
    <s v="Manuel Ãlvarez Moreno (Manzanillo) Paquete II"/>
    <s v="MEX0001779"/>
    <n v="727"/>
    <n v="19.027799999999999"/>
    <n v="-104.3192"/>
    <x v="1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4869.3386356731598"/>
  </r>
  <r>
    <x v="95"/>
    <x v="95"/>
    <s v="Mazatepec"/>
    <s v="MEX0001869"/>
    <n v="220"/>
    <n v="20.014399999999998"/>
    <n v="-97.406199999999998"/>
    <x v="0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687.65802184378197"/>
  </r>
  <r>
    <x v="95"/>
    <x v="95"/>
    <s v="Mexicali"/>
    <s v="MEX0001800"/>
    <n v="489"/>
    <n v="32.598100000000002"/>
    <n v="-115.6297"/>
    <x v="1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275.2497838296799"/>
  </r>
  <r>
    <x v="95"/>
    <x v="95"/>
    <s v="Mexicana de Hidroelectricidad Mexhidro"/>
    <s v="MEX0006640"/>
    <n v="30"/>
    <n v="18.701499999999999"/>
    <n v="-100.6699"/>
    <x v="0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93.771548433242998"/>
  </r>
  <r>
    <x v="95"/>
    <x v="95"/>
    <s v="Minas"/>
    <s v="MEX0006573"/>
    <n v="15"/>
    <n v="19.689800000000002"/>
    <n v="-97.145200000000003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46.885774216621499"/>
  </r>
  <r>
    <x v="95"/>
    <x v="95"/>
    <s v="MocÃºzari"/>
    <s v="MEX0006569"/>
    <n v="9.6"/>
    <n v="27.225100000000001"/>
    <n v="-109.10680000000001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30.0068954986377"/>
  </r>
  <r>
    <x v="95"/>
    <x v="95"/>
    <s v="Monterrey III (Dulces Nombres)"/>
    <s v="MEX0001809"/>
    <n v="449"/>
    <n v="25.719200000000001"/>
    <n v="-100.10169999999999"/>
    <x v="1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007.3356910828702"/>
  </r>
  <r>
    <x v="95"/>
    <x v="95"/>
    <s v="Municipio de Mexicali"/>
    <s v="MEX0006710"/>
    <n v="10"/>
    <n v="32.497799999999998"/>
    <n v="-116.0898"/>
    <x v="4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40.496596924628101"/>
  </r>
  <r>
    <x v="95"/>
    <x v="95"/>
    <s v="MÃ©rida II"/>
    <s v="MEX0001836"/>
    <n v="168"/>
    <n v="20.927"/>
    <n v="-89.687799999999996"/>
    <x v="3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481.237242241199"/>
  </r>
  <r>
    <x v="95"/>
    <x v="95"/>
    <s v="MÃ©rida III"/>
    <s v="MEX0001803"/>
    <n v="484"/>
    <n v="20.933599999999998"/>
    <n v="-89.699200000000005"/>
    <x v="1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241.76052223633"/>
  </r>
  <r>
    <x v="95"/>
    <x v="95"/>
    <s v="Naco Nogales"/>
    <s v="MEX0001826"/>
    <n v="258"/>
    <n v="31.222200000000001"/>
    <n v="-109.60809999999999"/>
    <x v="1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728.04589821688"/>
  </r>
  <r>
    <x v="95"/>
    <x v="95"/>
    <s v="Necaxa"/>
    <s v="MEX0001873"/>
    <n v="109"/>
    <n v="20.217099999999999"/>
    <n v="-97.987200000000001"/>
    <x v="0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40.70329264078299"/>
  </r>
  <r>
    <x v="95"/>
    <x v="95"/>
    <s v="Nonoalco"/>
    <s v="MEX0001839"/>
    <n v="106"/>
    <n v="19.450299999999999"/>
    <n v="-99.15"/>
    <x v="1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709.972345779031"/>
  </r>
  <r>
    <x v="95"/>
    <x v="95"/>
    <s v="Norte Durango (La Trinidad)"/>
    <s v="MEX0001807"/>
    <n v="450"/>
    <n v="24.229700000000001"/>
    <n v="-104.4796"/>
    <x v="1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014.0335434015401"/>
  </r>
  <r>
    <x v="95"/>
    <x v="95"/>
    <s v="Norte II"/>
    <s v="MEX0001810"/>
    <n v="433"/>
    <n v="28.433299999999999"/>
    <n v="-105.9153"/>
    <x v="1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2900.1700539841499"/>
  </r>
  <r>
    <x v="95"/>
    <x v="95"/>
    <s v="Oaxaca I"/>
    <s v="MEX0001875"/>
    <n v="102"/>
    <n v="16.564299999999999"/>
    <n v="-94.721199999999996"/>
    <x v="4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413.06528863120701"/>
  </r>
  <r>
    <x v="95"/>
    <x v="95"/>
    <s v="Oaxaca II"/>
    <s v="MEX0001876"/>
    <n v="102"/>
    <n v="16.587199999999999"/>
    <n v="-94.794499999999999"/>
    <x v="4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413.06528863120701"/>
  </r>
  <r>
    <x v="95"/>
    <x v="95"/>
    <s v="Oaxaca III"/>
    <s v="MEX0001877"/>
    <n v="102"/>
    <n v="16.581299999999999"/>
    <n v="-94.747900000000001"/>
    <x v="4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413.06528863120701"/>
  </r>
  <r>
    <x v="95"/>
    <x v="95"/>
    <s v="Oaxaca IV"/>
    <s v="MEX0001878"/>
    <n v="102"/>
    <n v="16.612300000000001"/>
    <n v="-94.810500000000005"/>
    <x v="4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413.06528863120701"/>
  </r>
  <r>
    <x v="95"/>
    <x v="95"/>
    <s v="OviÃ¡chic"/>
    <s v="MEX0006576"/>
    <n v="19.2"/>
    <n v="27.824999999999999"/>
    <n v="-109.8947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60.0137909972755"/>
  </r>
  <r>
    <x v="95"/>
    <x v="95"/>
    <s v="Papelera Veracruzana"/>
    <s v="MEX0006628"/>
    <n v="1.3"/>
    <n v="18.834299999999999"/>
    <n v="-97.102999999999994"/>
    <x v="0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4.0634337654405304"/>
  </r>
  <r>
    <x v="95"/>
    <x v="95"/>
    <s v="Patla"/>
    <s v="MEX0006582"/>
    <n v="37"/>
    <n v="20.238900000000001"/>
    <n v="-97.892399999999995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15.65157640099901"/>
  </r>
  <r>
    <x v="95"/>
    <x v="95"/>
    <s v="Pemex-Gas y PetroquÃ­mica BÃ¡sica  Complejo Procesador de Gas Cactus"/>
    <s v="MEX0001846"/>
    <n v="120.7"/>
    <n v="17.8992"/>
    <n v="-93.192800000000005"/>
    <x v="1"/>
    <m/>
    <m/>
    <m/>
    <x v="0"/>
    <s v="Pemex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808.43077486348102"/>
  </r>
  <r>
    <x v="95"/>
    <x v="95"/>
    <s v="Pemex-Gas y PetroquÃ­mica BÃ¡sica  Complejo Procesador de Gas Nuevo Pemex"/>
    <s v="MEX0001812"/>
    <n v="367.4"/>
    <n v="17.858000000000001"/>
    <n v="-93.123000000000005"/>
    <x v="1"/>
    <m/>
    <m/>
    <m/>
    <x v="0"/>
    <s v="Pemex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2460.7909418793902"/>
  </r>
  <r>
    <x v="95"/>
    <x v="95"/>
    <s v="Pemex-PetroquÃ­mica  Complejo PetroquÃ­mico Cangrejera"/>
    <s v="MEX0001837"/>
    <n v="163.5"/>
    <n v="18.0929"/>
    <n v="-94.359099999999998"/>
    <x v="1"/>
    <m/>
    <m/>
    <m/>
    <x v="0"/>
    <s v="Pemex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095.0988541025599"/>
  </r>
  <r>
    <x v="95"/>
    <x v="95"/>
    <s v="Pemex-PetroquÃ­mica  Complejo PetroquÃ­mico Morelos"/>
    <s v="MEX0001835"/>
    <n v="172"/>
    <n v="18.140499999999999"/>
    <n v="-94.366500000000002"/>
    <x v="1"/>
    <m/>
    <m/>
    <m/>
    <x v="0"/>
    <s v="Pemex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152.03059881125"/>
  </r>
  <r>
    <x v="95"/>
    <x v="95"/>
    <s v="Pemex-RefinaciÃ³n  Ing. Antonio M. Amor"/>
    <s v="MEX0001840"/>
    <n v="142.80000000000001"/>
    <n v="20.581399999999999"/>
    <n v="-101.1799"/>
    <x v="1"/>
    <m/>
    <m/>
    <m/>
    <x v="0"/>
    <s v="Pemex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956.45331110609004"/>
  </r>
  <r>
    <x v="95"/>
    <x v="95"/>
    <s v="Pemex-RefinaciÃ³n  RefinerÃ­a Francisco I. Madero"/>
    <s v="MEX0001843"/>
    <n v="129"/>
    <n v="22.2667"/>
    <n v="-97.8"/>
    <x v="1"/>
    <m/>
    <m/>
    <m/>
    <x v="0"/>
    <s v="Pemex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864.02294910844296"/>
  </r>
  <r>
    <x v="95"/>
    <x v="95"/>
    <s v="Pemex-RefinaciÃ³n  RefinerÃ­a Ing. Antonio DovalÃ­ Jaime"/>
    <s v="MEX0001848"/>
    <n v="115.2"/>
    <n v="16.210999999999999"/>
    <n v="-95.1721"/>
    <x v="1"/>
    <m/>
    <m/>
    <m/>
    <x v="0"/>
    <s v="Pemex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771.59258711079599"/>
  </r>
  <r>
    <x v="95"/>
    <x v="95"/>
    <s v="Pemex-RefinaciÃ³n  RefinerÃ­a Miguel Hidalgo"/>
    <s v="MEX0001841"/>
    <n v="133.69999999999999"/>
    <n v="20.0489"/>
    <n v="-99.280199999999994"/>
    <x v="1"/>
    <m/>
    <m/>
    <m/>
    <x v="0"/>
    <s v="Pemex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895.50285500619202"/>
  </r>
  <r>
    <x v="95"/>
    <x v="95"/>
    <s v="Piasa Coogeneracion"/>
    <s v="MEX0006693"/>
    <n v="40"/>
    <n v="18.258299999999998"/>
    <n v="-96.154600000000002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80.011827321111696"/>
  </r>
  <r>
    <x v="95"/>
    <x v="95"/>
    <s v="Planta Dulces Nombres"/>
    <s v="MEX0006694"/>
    <n v="9.1999999999999993"/>
    <n v="25.739000000000001"/>
    <n v="-100.0675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8.4027202838557"/>
  </r>
  <r>
    <x v="95"/>
    <x v="95"/>
    <s v="Planta Norte (Gob. de Nuevo LeÃ³n)"/>
    <s v="MEX0006695"/>
    <n v="1.6"/>
    <n v="25.799399999999999"/>
    <n v="-100.29049999999999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3.20047309284447"/>
  </r>
  <r>
    <x v="95"/>
    <x v="95"/>
    <s v="Platanal"/>
    <s v="MEX0006571"/>
    <n v="12.6"/>
    <n v="19.9237"/>
    <n v="-102.25360000000001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39.384050341962002"/>
  </r>
  <r>
    <x v="95"/>
    <x v="95"/>
    <s v="Plutarco ElÃ­as Calles (El Novillo)"/>
    <s v="MEX0001872"/>
    <n v="135"/>
    <n v="28.978000000000002"/>
    <n v="-109.642"/>
    <x v="0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421.97196794959302"/>
  </r>
  <r>
    <x v="95"/>
    <x v="95"/>
    <s v="Plutarco ElÃ­as Calles (Petacalco)"/>
    <s v="MEX0001765"/>
    <n v="2778.4"/>
    <n v="17.983699999999999"/>
    <n v="-102.11539999999999"/>
    <x v="6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7502.4115722147"/>
  </r>
  <r>
    <x v="95"/>
    <x v="95"/>
    <s v="Portezuelos I y II"/>
    <s v="MEX0006562"/>
    <n v="4.0999999999999996"/>
    <n v="18.924099999999999"/>
    <n v="-98.342699999999994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2.815444952543199"/>
  </r>
  <r>
    <x v="95"/>
    <x v="95"/>
    <s v="Poza Rica"/>
    <s v="MEX0001847"/>
    <n v="117"/>
    <n v="20.526399999999999"/>
    <n v="-97.490300000000005"/>
    <x v="3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35.14736513226399"/>
  </r>
  <r>
    <x v="95"/>
    <x v="95"/>
    <s v="Presidente JuÃ¡rez (Rosarito) (CC)"/>
    <s v="MEX0001777"/>
    <n v="773"/>
    <n v="32.369799999999998"/>
    <n v="-117.0685"/>
    <x v="1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5177.4398423319899"/>
  </r>
  <r>
    <x v="95"/>
    <x v="95"/>
    <s v="Presidente JuÃ¡rez (Rosarito) (Vapor)"/>
    <s v="MEX0001816"/>
    <n v="320"/>
    <n v="32.369799999999998"/>
    <n v="-117.0685"/>
    <x v="3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916.64236617371296"/>
  </r>
  <r>
    <x v="95"/>
    <x v="95"/>
    <s v="Primero Empresa Minera"/>
    <s v="MEX0006638"/>
    <n v="14"/>
    <n v="24.4633"/>
    <n v="-105.97499999999999"/>
    <x v="0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43.7600559355134"/>
  </r>
  <r>
    <x v="95"/>
    <x v="95"/>
    <s v="Procesamiento Energetico Mexicano"/>
    <s v="MEX0006637"/>
    <n v="11.3"/>
    <n v="18.8446"/>
    <n v="-97.061199999999999"/>
    <x v="0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35.320616576521502"/>
  </r>
  <r>
    <x v="95"/>
    <x v="95"/>
    <s v="Proveedora de Electricidad de Occidente"/>
    <s v="MEX0006639"/>
    <n v="19"/>
    <n v="19.291"/>
    <n v="-102.77379999999999"/>
    <x v="0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59.388647341053897"/>
  </r>
  <r>
    <x v="95"/>
    <x v="95"/>
    <s v="Prozucar"/>
    <s v="MEX0006696"/>
    <n v="7"/>
    <n v="24.765699999999999"/>
    <n v="-107.70180000000001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4.0020697811945"/>
  </r>
  <r>
    <x v="95"/>
    <x v="95"/>
    <s v="Puente Grande"/>
    <s v="MEX0006568"/>
    <n v="9"/>
    <n v="20.576899999999998"/>
    <n v="-103.14619999999999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8.131464529972899"/>
  </r>
  <r>
    <x v="95"/>
    <x v="95"/>
    <s v="Puerto Libertad"/>
    <s v="MEX0001783"/>
    <n v="632"/>
    <n v="29.9068"/>
    <n v="-112.693"/>
    <x v="3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810.36867319308"/>
  </r>
  <r>
    <x v="95"/>
    <x v="95"/>
    <s v="Punta Prieta II"/>
    <s v="MEX0001850"/>
    <n v="112.5"/>
    <n v="24.223299999999998"/>
    <n v="-110.30929999999999"/>
    <x v="3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22.25708185794599"/>
  </r>
  <r>
    <x v="95"/>
    <x v="95"/>
    <s v="RaÃºl J. Marsal (Comedero)"/>
    <s v="MEX0001880"/>
    <n v="100"/>
    <n v="24.570699999999999"/>
    <n v="-106.80840000000001"/>
    <x v="0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12.57182811080997"/>
  </r>
  <r>
    <x v="95"/>
    <x v="95"/>
    <s v="RÃ­o Bravo II (AnÃ¡huac)"/>
    <s v="MEX0001796"/>
    <n v="495"/>
    <n v="25.796900000000001"/>
    <n v="-97.782799999999995"/>
    <x v="1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315.4368977416998"/>
  </r>
  <r>
    <x v="95"/>
    <x v="95"/>
    <s v="RÃ­o Bravo III"/>
    <s v="MEX0001797"/>
    <n v="495"/>
    <n v="25.796900000000001"/>
    <n v="-97.782799999999995"/>
    <x v="1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315.4368977416998"/>
  </r>
  <r>
    <x v="95"/>
    <x v="95"/>
    <s v="RÃ­o Bravo IV"/>
    <s v="MEX0001792"/>
    <n v="500"/>
    <n v="25.982099999999999"/>
    <n v="-98.062700000000007"/>
    <x v="1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348.9261593350502"/>
  </r>
  <r>
    <x v="95"/>
    <x v="95"/>
    <s v="Salamanca"/>
    <s v="MEX0001786"/>
    <n v="550"/>
    <n v="20.569400000000002"/>
    <n v="-101.1712"/>
    <x v="3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575.4790668610699"/>
  </r>
  <r>
    <x v="95"/>
    <x v="95"/>
    <s v="Saltillo"/>
    <s v="MEX0001829"/>
    <n v="247.5"/>
    <n v="25.593900000000001"/>
    <n v="-100.9164"/>
    <x v="1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657.7184488708499"/>
  </r>
  <r>
    <x v="95"/>
    <x v="95"/>
    <s v="Salvador Alvarado (Sanalona)"/>
    <s v="MEX0006572"/>
    <n v="14"/>
    <n v="24.816299999999998"/>
    <n v="-107.15130000000001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43.7600559355134"/>
  </r>
  <r>
    <x v="95"/>
    <x v="95"/>
    <s v="Samalayuca II"/>
    <s v="MEX0001791"/>
    <n v="521.79999999999995"/>
    <n v="31.3276"/>
    <n v="-106.4841"/>
    <x v="1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494.9393398820498"/>
  </r>
  <r>
    <x v="95"/>
    <x v="95"/>
    <s v="San Lorenzo Potencia"/>
    <s v="MEX0001811"/>
    <n v="382.1"/>
    <n v="19.119399999999999"/>
    <n v="-98.241200000000006"/>
    <x v="1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2559.2493709638402"/>
  </r>
  <r>
    <x v="95"/>
    <x v="95"/>
    <s v="San Pedro PorÃºas"/>
    <s v="MEX0006560"/>
    <n v="2.6"/>
    <n v="19.4026"/>
    <n v="-101.3199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8.1268675308810607"/>
  </r>
  <r>
    <x v="95"/>
    <x v="95"/>
    <s v="Santa RosalÃ­a"/>
    <s v="MEX0006618"/>
    <n v="1"/>
    <n v="27.410699999999999"/>
    <n v="-112.5292"/>
    <x v="7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38.103448275862"/>
  </r>
  <r>
    <x v="95"/>
    <x v="95"/>
    <s v="Santa RosalÃ­a"/>
    <s v="MEX0006697"/>
    <n v="25.2"/>
    <n v="18.0899"/>
    <n v="-93.356200000000001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50.407451212300401"/>
  </r>
  <r>
    <x v="95"/>
    <x v="95"/>
    <s v="SchpoinÃ¡"/>
    <s v="MEX0006558"/>
    <n v="2.2000000000000002"/>
    <n v="16.314499999999999"/>
    <n v="-92.426100000000005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6.8765802184378204"/>
  </r>
  <r>
    <x v="95"/>
    <x v="95"/>
    <s v="Stipa Nayaa (Bii Nee Stipa II)"/>
    <s v="MEX0006712"/>
    <n v="74"/>
    <n v="16.495999999999999"/>
    <n v="-95"/>
    <x v="4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99.67481724224803"/>
  </r>
  <r>
    <x v="95"/>
    <x v="95"/>
    <s v="Tala Electric"/>
    <s v="MEX0006699"/>
    <n v="25"/>
    <n v="20.667000000000002"/>
    <n v="-103.72239999999999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50.007392075694803"/>
  </r>
  <r>
    <x v="95"/>
    <x v="95"/>
    <s v="Tamazula"/>
    <s v="MEX0006700"/>
    <n v="10.5"/>
    <n v="19.6844"/>
    <n v="-103.2444"/>
    <x v="9"/>
    <m/>
    <m/>
    <m/>
    <x v="0"/>
    <m/>
    <s v="INER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1.0031046717918"/>
  </r>
  <r>
    <x v="95"/>
    <x v="95"/>
    <s v="Tamazulapan"/>
    <s v="MEX0006559"/>
    <n v="2.5"/>
    <n v="17.686800000000002"/>
    <n v="-97.617800000000003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7.8142957027702504"/>
  </r>
  <r>
    <x v="95"/>
    <x v="95"/>
    <s v="Tamazunchale"/>
    <s v="MEX0001772"/>
    <n v="1135"/>
    <n v="21.311299999999999"/>
    <n v="-98.756500000000003"/>
    <x v="1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7602.06238169056"/>
  </r>
  <r>
    <x v="95"/>
    <x v="95"/>
    <s v="Temascal"/>
    <s v="MEX0001863"/>
    <n v="354"/>
    <n v="18.232399999999998"/>
    <n v="-96.411500000000004"/>
    <x v="0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106.5042715122599"/>
  </r>
  <r>
    <x v="95"/>
    <x v="95"/>
    <s v="Tepexic"/>
    <s v="MEX0006583"/>
    <n v="39"/>
    <n v="20.21"/>
    <n v="-97.947699999999998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21.90301296321501"/>
  </r>
  <r>
    <x v="95"/>
    <x v="95"/>
    <s v="Termoelectrica de Mexicali"/>
    <s v="MEX0001781"/>
    <n v="679.7"/>
    <n v="32.601300000000002"/>
    <n v="-115.6615"/>
    <x v="1"/>
    <m/>
    <m/>
    <m/>
    <x v="0"/>
    <s v="Termoelectrica De Mexicali  S. De R.l. De C. V.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4552.53022100007"/>
  </r>
  <r>
    <x v="95"/>
    <x v="95"/>
    <s v="TermoelÃ©ctrica PeÃ±oles"/>
    <s v="MEX0001823"/>
    <n v="290"/>
    <n v="22.069400000000002"/>
    <n v="-98.846900000000005"/>
    <x v="3"/>
    <m/>
    <m/>
    <m/>
    <x v="0"/>
    <s v="TermoelÃ©ctrica PeÃ±oles  S. De R. L. De C. V.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830.707144344928"/>
  </r>
  <r>
    <x v="95"/>
    <x v="95"/>
    <s v="TermoelÃ©ctrica del Golfo"/>
    <s v="MEX0001822"/>
    <n v="290"/>
    <n v="22.069400000000002"/>
    <n v="-98.846900000000005"/>
    <x v="3"/>
    <m/>
    <m/>
    <m/>
    <x v="0"/>
    <s v="TermoelÃ©ctrica Del Golfo  S. De R. L. De C. V.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830.707144344928"/>
  </r>
  <r>
    <x v="95"/>
    <x v="95"/>
    <s v="Texolo"/>
    <s v="MEX0006556"/>
    <n v="1.6"/>
    <n v="19.4023"/>
    <n v="-96.993600000000001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5.0011492497729604"/>
  </r>
  <r>
    <x v="95"/>
    <x v="95"/>
    <s v="Tijuana"/>
    <s v="MEX0001838"/>
    <n v="345"/>
    <n v="32.368499999999997"/>
    <n v="-117.0694"/>
    <x v="1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2310.7590499411799"/>
  </r>
  <r>
    <x v="95"/>
    <x v="95"/>
    <s v="Tirio"/>
    <s v="MEX0006553"/>
    <n v="1.1000000000000001"/>
    <n v="19.6297"/>
    <n v="-101.2589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3.4382901092189102"/>
  </r>
  <r>
    <x v="95"/>
    <x v="95"/>
    <s v="Tractebel EnergÃ­a de Monterrey"/>
    <s v="MEX0001824"/>
    <n v="284"/>
    <n v="25.767399999999999"/>
    <n v="-100.54819999999999"/>
    <x v="1"/>
    <m/>
    <m/>
    <m/>
    <x v="0"/>
    <s v="Tractebel EnergÃ­a De Monterrey  S. De R. L. De C. V.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902.1900585023"/>
  </r>
  <r>
    <x v="95"/>
    <x v="95"/>
    <s v="Transalta Campeche"/>
    <s v="MEX0001827"/>
    <n v="252.4"/>
    <n v="17.939699999999998"/>
    <n v="-91.733099999999993"/>
    <x v="1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690.5379252323301"/>
  </r>
  <r>
    <x v="95"/>
    <x v="95"/>
    <s v="Transalta Chihuahua III"/>
    <s v="MEX0001825"/>
    <n v="259"/>
    <n v="31.3308"/>
    <n v="-106.48650000000001"/>
    <x v="1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734.7437505355499"/>
  </r>
  <r>
    <x v="95"/>
    <x v="95"/>
    <s v="Tula"/>
    <s v="MEX0001801"/>
    <n v="489"/>
    <n v="20.0596"/>
    <n v="-99.2774"/>
    <x v="1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275.2497838296799"/>
  </r>
  <r>
    <x v="95"/>
    <x v="95"/>
    <s v="Tuxpan II"/>
    <s v="MEX0001798"/>
    <n v="495"/>
    <n v="20.838999999999999"/>
    <n v="-97.253399999999999"/>
    <x v="1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315.4368977416998"/>
  </r>
  <r>
    <x v="95"/>
    <x v="95"/>
    <s v="Tuxpan III y IV"/>
    <s v="MEX0001775"/>
    <n v="983"/>
    <n v="20.8386"/>
    <n v="-97.253600000000006"/>
    <x v="1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6583.9888292527103"/>
  </r>
  <r>
    <x v="95"/>
    <x v="95"/>
    <s v="Tuxpan V"/>
    <s v="MEX0001799"/>
    <n v="495"/>
    <n v="20.845300000000002"/>
    <n v="-97.244200000000006"/>
    <x v="1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315.4368977416998"/>
  </r>
  <r>
    <x v="95"/>
    <x v="95"/>
    <s v="Tuxpango"/>
    <s v="MEX0006581"/>
    <n v="36"/>
    <n v="18.8371"/>
    <n v="-97.033900000000003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112.525858119891"/>
  </r>
  <r>
    <x v="95"/>
    <x v="95"/>
    <s v="ValentÃ­n GÃ³mez FarÃ­as (Agua Prieta)"/>
    <s v="MEX0001867"/>
    <n v="240"/>
    <n v="20.700800000000001"/>
    <n v="-103.245"/>
    <x v="0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750.17238746594398"/>
  </r>
  <r>
    <x v="95"/>
    <x v="95"/>
    <s v="Valladolid III"/>
    <s v="MEX0001790"/>
    <n v="525"/>
    <n v="20.693100000000001"/>
    <n v="-88.267499999999998"/>
    <x v="1"/>
    <m/>
    <m/>
    <m/>
    <x v="0"/>
    <s v="CFE/PI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516.3724673018"/>
  </r>
  <r>
    <x v="95"/>
    <x v="95"/>
    <s v="Valle de MÃ©xico (CC)"/>
    <s v="MEX0001787"/>
    <n v="549.29999999999995"/>
    <n v="19.618300000000001"/>
    <n v="-98.976399999999998"/>
    <x v="1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679.1302786454798"/>
  </r>
  <r>
    <x v="95"/>
    <x v="95"/>
    <s v="Valle de MÃ©xico (Vapor)"/>
    <s v="MEX0001808"/>
    <n v="450"/>
    <n v="19.618300000000001"/>
    <n v="-98.976399999999998"/>
    <x v="1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3014.0335434015401"/>
  </r>
  <r>
    <x v="95"/>
    <x v="95"/>
    <s v="Villa de Reyes"/>
    <s v="MEX0001780"/>
    <n v="700"/>
    <n v="21.8322"/>
    <n v="-100.9344"/>
    <x v="3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2005.1551760049899"/>
  </r>
  <r>
    <x v="95"/>
    <x v="95"/>
    <s v="Yuumil'iik"/>
    <s v="MEX0006621"/>
    <n v="1.5"/>
    <n v="20.976099999999999"/>
    <n v="-86.862099999999998"/>
    <x v="4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6.0744895386942197"/>
  </r>
  <r>
    <x v="95"/>
    <x v="95"/>
    <s v="Zumpimito"/>
    <s v="MEX0006567"/>
    <n v="8.4"/>
    <n v="19.360700000000001"/>
    <n v="-102.0697"/>
    <x v="0"/>
    <m/>
    <m/>
    <m/>
    <x v="0"/>
    <m/>
    <s v="CFE"/>
    <s v="http://base.energia.gob.mx/nacei/Archivos/3%20P%C3%A1gina%20Datos%20de%20Infraestructura/Ingl%C3%A9s/PowerPlantsRenewGE1MW_NorthAmerica_201606.xlsx"/>
    <s v="North American Cooperation on Energy Information and ComisiÃ³n Reguladora de EnergÃ­a"/>
    <n v="2016"/>
    <m/>
    <m/>
    <m/>
    <m/>
    <n v="26.256033561308001"/>
  </r>
  <r>
    <x v="95"/>
    <x v="95"/>
    <s v="Ãngel Albino Corzo (PeÃ±itas)"/>
    <s v="MEX0001862"/>
    <n v="420"/>
    <n v="17.446300000000001"/>
    <n v="-93.462800000000001"/>
    <x v="0"/>
    <m/>
    <m/>
    <m/>
    <x v="0"/>
    <s v="CFE"/>
    <s v="CFE-CENACE"/>
    <s v="http://base.energia.gob.mx/nacei/Archivos/3%20P%C3%A1gina%20Datos%20de%20Infraestructura/Ingl%C3%A9s/PowerPlantsAllGE100MW_NorthAmerica_201606.xlsx"/>
    <s v="North American Cooperation on Energy Information and ComisiÃ³n Reguladora de EnergÃ­a"/>
    <n v="2016"/>
    <m/>
    <m/>
    <m/>
    <m/>
    <n v="1312.8016780654"/>
  </r>
  <r>
    <x v="96"/>
    <x v="96"/>
    <s v="CHP CET-1   Chisinau"/>
    <s v="WRI1002984"/>
    <n v="66"/>
    <n v="47.0261"/>
    <n v="28.8672"/>
    <x v="1"/>
    <m/>
    <m/>
    <m/>
    <x v="0"/>
    <m/>
    <s v="Energy Charter Secretariat"/>
    <s v="http://www.energycharter.org/fileadmin/DocumentsMedia/IDEER/IDEER-Moldova_2015_en.pdf"/>
    <s v="GEODB"/>
    <m/>
    <m/>
    <m/>
    <m/>
    <m/>
    <n v="1001"/>
  </r>
  <r>
    <x v="96"/>
    <x v="96"/>
    <s v="CHP CET-2  Chisinau"/>
    <s v="WRI1002985"/>
    <n v="240"/>
    <n v="47.029000000000003"/>
    <n v="28.893000000000001"/>
    <x v="1"/>
    <m/>
    <m/>
    <m/>
    <x v="0"/>
    <m/>
    <s v="Energy Charter Secretariat"/>
    <s v="http://www.energycharter.org/fileadmin/DocumentsMedia/IDEER/IDEER-Moldova_2015_en.pdf"/>
    <s v="GEODB"/>
    <m/>
    <m/>
    <m/>
    <m/>
    <m/>
    <n v="3640"/>
  </r>
  <r>
    <x v="96"/>
    <x v="96"/>
    <s v="CHP CET-Nord  Balti"/>
    <s v="WRI1002986"/>
    <n v="24"/>
    <n v="47.749200000000002"/>
    <n v="27.893799999999999"/>
    <x v="1"/>
    <m/>
    <m/>
    <m/>
    <x v="0"/>
    <m/>
    <s v="Energy Charter Secretariat"/>
    <s v="http://www.energycharter.org/fileadmin/DocumentsMedia/IDEER/IDEER-Moldova_2015_en.pdf"/>
    <s v="GEODB"/>
    <m/>
    <m/>
    <m/>
    <m/>
    <m/>
    <n v="364"/>
  </r>
  <r>
    <x v="96"/>
    <x v="96"/>
    <s v="Hydropower Plant CHE-Costesti"/>
    <s v="WRI1002987"/>
    <n v="16"/>
    <n v="47.838099999999997"/>
    <n v="27.224599999999999"/>
    <x v="0"/>
    <m/>
    <m/>
    <m/>
    <x v="2"/>
    <m/>
    <s v="Energy Charter Secretariat"/>
    <s v="http://www.energycharter.org/fileadmin/DocumentsMedia/IDEER/IDEER-Moldova_2015_en.pdf"/>
    <s v="GEODB"/>
    <m/>
    <m/>
    <m/>
    <m/>
    <m/>
    <n v="79.25"/>
  </r>
  <r>
    <x v="96"/>
    <x v="96"/>
    <s v="Hydropower Plant Dubasari"/>
    <s v="WRI1002988"/>
    <n v="48"/>
    <n v="47.277799999999999"/>
    <n v="29.123000000000001"/>
    <x v="0"/>
    <m/>
    <m/>
    <m/>
    <x v="0"/>
    <m/>
    <s v="Energy Charter Secretariat"/>
    <s v="http://www.energycharter.org/fileadmin/DocumentsMedia/IDEER/IDEER-Moldova_2015_en.pdf"/>
    <s v="GEODB"/>
    <m/>
    <m/>
    <m/>
    <m/>
    <m/>
    <n v="237.75"/>
  </r>
  <r>
    <x v="96"/>
    <x v="96"/>
    <s v="Moldavskaya GRES"/>
    <s v="WRI1002989"/>
    <n v="2520"/>
    <n v="46.629199999999997"/>
    <n v="29.9407"/>
    <x v="6"/>
    <m/>
    <m/>
    <m/>
    <x v="0"/>
    <m/>
    <s v="Energy Charter Secretariat"/>
    <s v="http://www.energycharter.org/fileadmin/DocumentsMedia/IDEER/IDEER-Moldova_2015_en.pdf"/>
    <s v="WRI"/>
    <m/>
    <m/>
    <m/>
    <m/>
    <m/>
    <n v="0"/>
  </r>
  <r>
    <x v="97"/>
    <x v="97"/>
    <s v="4th Thermal Power Plant"/>
    <s v="WRI1000181"/>
    <n v="540"/>
    <n v="47.892000000000003"/>
    <n v="106.7998"/>
    <x v="6"/>
    <m/>
    <m/>
    <m/>
    <x v="0"/>
    <m/>
    <s v="J-Power"/>
    <s v="http://www.jpower.co.jp/english/international/consultation/detail_old/se_as_mongolia01.pdf"/>
    <s v="WRI"/>
    <m/>
    <m/>
    <m/>
    <m/>
    <m/>
    <n v="4964"/>
  </r>
  <r>
    <x v="97"/>
    <x v="97"/>
    <s v="Salkhit"/>
    <s v="WRI1000185"/>
    <n v="50"/>
    <n v="47.162999999999997"/>
    <n v="108.0391"/>
    <x v="4"/>
    <m/>
    <m/>
    <m/>
    <x v="12"/>
    <m/>
    <s v="Global Engineering Management and Development Consultants"/>
    <s v="https://www.mottmac.com/article/2321/salkhit-wind-farm-mongolia"/>
    <s v="WRI"/>
    <m/>
    <m/>
    <m/>
    <m/>
    <m/>
    <n v="170"/>
  </r>
  <r>
    <x v="98"/>
    <x v="98"/>
    <s v="Perucica Hydroelectric Power Plant Montenegro"/>
    <s v="GEODB0042687"/>
    <n v="307"/>
    <n v="42.671799999999998"/>
    <n v="18.995100000000001"/>
    <x v="0"/>
    <m/>
    <m/>
    <m/>
    <x v="0"/>
    <m/>
    <s v="GEODB"/>
    <s v="http://globalenergyobservatory.org"/>
    <s v="GEODB"/>
    <n v="2017"/>
    <m/>
    <m/>
    <m/>
    <m/>
    <n v="806.39280359819998"/>
  </r>
  <r>
    <x v="98"/>
    <x v="98"/>
    <s v="Piva (Mratinje) Hydroelectric Power Plant Montenegro"/>
    <s v="GEODB0042686"/>
    <n v="360"/>
    <n v="43.272500000000001"/>
    <n v="18.842199999999998"/>
    <x v="0"/>
    <m/>
    <m/>
    <m/>
    <x v="0"/>
    <m/>
    <s v="GEODB"/>
    <s v="http://globalenergyobservatory.org"/>
    <s v="GEODB"/>
    <n v="2017"/>
    <m/>
    <m/>
    <m/>
    <m/>
    <n v="945.607196401799"/>
  </r>
  <r>
    <x v="98"/>
    <x v="98"/>
    <s v="Pljevlja Coal Power Plant Montenegro"/>
    <s v="GEODB0042685"/>
    <n v="218.5"/>
    <n v="43.334200000000003"/>
    <n v="19.327100000000002"/>
    <x v="6"/>
    <m/>
    <m/>
    <m/>
    <x v="0"/>
    <m/>
    <s v="GEODB"/>
    <s v="http://globalenergyobservatory.org"/>
    <s v="GEODB"/>
    <n v="2017"/>
    <m/>
    <m/>
    <m/>
    <m/>
    <n v="1422"/>
  </r>
  <r>
    <x v="99"/>
    <x v="99"/>
    <s v="A. EL HANSALI"/>
    <s v="WRI1023668"/>
    <n v="92"/>
    <n v="32.6935"/>
    <n v="-5.8883000000000001"/>
    <x v="0"/>
    <m/>
    <m/>
    <m/>
    <x v="27"/>
    <s v="Office National de l\'Electricite (ONE)"/>
    <s v="Arab Union of Electricity"/>
    <s v="http://www.auptde.org/NewsDetails.aspx?lang=en&amp;NID=283"/>
    <s v="GEODB"/>
    <m/>
    <m/>
    <m/>
    <m/>
    <m/>
    <n v="111.56337608112101"/>
  </r>
  <r>
    <x v="99"/>
    <x v="99"/>
    <s v="AFOURER"/>
    <s v="WRI1023669"/>
    <n v="92"/>
    <n v="32.207599999999999"/>
    <n v="-6.5317999999999996"/>
    <x v="0"/>
    <m/>
    <m/>
    <m/>
    <x v="107"/>
    <s v="Office National de l\'Electricite (ONE)"/>
    <s v="Arab Union of Electricity"/>
    <s v="http://www.auptde.org/NewsDetails.aspx?lang=en&amp;NID=283"/>
    <s v="GEODB"/>
    <m/>
    <m/>
    <m/>
    <m/>
    <m/>
    <n v="111.56337608112101"/>
  </r>
  <r>
    <x v="99"/>
    <x v="99"/>
    <s v="ALMASSIRA"/>
    <s v="WRI1023674"/>
    <n v="128"/>
    <n v="32.4756"/>
    <n v="-7.6374000000000004"/>
    <x v="0"/>
    <m/>
    <m/>
    <m/>
    <x v="9"/>
    <s v="Office National de l\'Electricite (ONE)"/>
    <s v="Arab Union of Electricity"/>
    <s v="http://www.auptde.org/NewsDetails.aspx?lang=en&amp;NID=283"/>
    <s v="GEODB"/>
    <m/>
    <m/>
    <m/>
    <m/>
    <m/>
    <n v="155.218610199821"/>
  </r>
  <r>
    <x v="99"/>
    <x v="99"/>
    <s v="Ain Beni Mathar Centrale Thermosolaire (CCGT)"/>
    <s v="WRI1023670"/>
    <n v="472"/>
    <n v="34.070500000000003"/>
    <n v="-2.1049000000000002"/>
    <x v="1"/>
    <m/>
    <m/>
    <m/>
    <x v="11"/>
    <s v="Office National de l\'Electricite (ONE)  African Development Bank"/>
    <s v="Arab Union of Electricity"/>
    <s v="http://www.auptde.org/NewsDetails.aspx?lang=en&amp;NID=283"/>
    <s v="GEODB"/>
    <m/>
    <m/>
    <m/>
    <m/>
    <m/>
    <n v="1586.55462184873"/>
  </r>
  <r>
    <x v="99"/>
    <x v="99"/>
    <s v="Al Koudia Al Baida (Abdelkhalek Torres)"/>
    <s v="WRI1061196"/>
    <n v="53.9"/>
    <n v="35.818399999999997"/>
    <n v="-5.4538000000000002"/>
    <x v="4"/>
    <m/>
    <m/>
    <m/>
    <x v="0"/>
    <s v="Office National de l\'Electricite (ONE)"/>
    <s v="GEODB"/>
    <s v="http://globalenergyobservatory.org/form.php?pid=41595"/>
    <s v="GEODB"/>
    <m/>
    <m/>
    <m/>
    <m/>
    <m/>
    <n v="85.722457346911696"/>
  </r>
  <r>
    <x v="99"/>
    <x v="99"/>
    <s v="Al Wahda Thermal Power station"/>
    <s v="WRI1061195"/>
    <n v="800"/>
    <n v="34.799999999999997"/>
    <n v="-5.6"/>
    <x v="1"/>
    <m/>
    <m/>
    <m/>
    <x v="8"/>
    <s v="Office National de l\'Electricite (ONE)"/>
    <s v="African Development Bank Group"/>
    <s v="http://powerafrica.opendataforafrica.org/"/>
    <s v="KTH"/>
    <m/>
    <m/>
    <m/>
    <m/>
    <m/>
    <n v="2689.0756302520999"/>
  </r>
  <r>
    <x v="99"/>
    <x v="99"/>
    <s v="Al wahda"/>
    <s v="WRI1023672"/>
    <n v="240"/>
    <n v="34.598300000000002"/>
    <n v="-5.1989999999999998"/>
    <x v="0"/>
    <m/>
    <m/>
    <m/>
    <x v="78"/>
    <s v="Office National de l\'Electricite (ONE)"/>
    <s v="Arab Union of Electricity"/>
    <s v="http://www.auptde.org/NewsDetails.aspx?lang=en&amp;NID=283"/>
    <s v="GEODB"/>
    <m/>
    <m/>
    <m/>
    <m/>
    <m/>
    <n v="291.03489412466399"/>
  </r>
  <r>
    <x v="99"/>
    <x v="99"/>
    <s v="Allal Al Fassi"/>
    <s v="WRI1023673"/>
    <n v="240"/>
    <n v="33.930700000000002"/>
    <n v="-4.6780999999999997"/>
    <x v="0"/>
    <m/>
    <m/>
    <m/>
    <x v="85"/>
    <s v="Office National de l\'Electricite (ONE)"/>
    <s v="Arab Union of Electricity"/>
    <s v="http://www.auptde.org/NewsDetails.aspx?lang=en&amp;NID=283"/>
    <s v="GEODB"/>
    <m/>
    <m/>
    <m/>
    <m/>
    <m/>
    <n v="291.03489412466399"/>
  </r>
  <r>
    <x v="99"/>
    <x v="99"/>
    <s v="BINE EL OUIDANE"/>
    <s v="WRI1023675"/>
    <n v="135"/>
    <n v="32.106999999999999"/>
    <n v="-6.4640000000000004"/>
    <x v="0"/>
    <m/>
    <m/>
    <m/>
    <x v="107"/>
    <s v="Office National de l\'Electricite (ONE)"/>
    <s v="Arab Union of Electricity"/>
    <s v="http://www.auptde.org/NewsDetails.aspx?lang=en&amp;NID=283"/>
    <s v="GEODB"/>
    <m/>
    <m/>
    <m/>
    <m/>
    <m/>
    <n v="163.70712794512301"/>
  </r>
  <r>
    <x v="99"/>
    <x v="99"/>
    <s v="Central Termique de Kenitra"/>
    <s v="WRI1023676"/>
    <n v="300"/>
    <n v="34.286000000000001"/>
    <n v="-6.5617999999999999"/>
    <x v="3"/>
    <m/>
    <m/>
    <m/>
    <x v="66"/>
    <s v="Office National de l\'Electricite (ONE)"/>
    <s v="Arab Union of Electricity"/>
    <s v="http://www.auptde.org/NewsDetails.aspx?lang=en&amp;NID=283"/>
    <s v="GEODB"/>
    <m/>
    <m/>
    <m/>
    <m/>
    <m/>
    <n v="1453.87881126978"/>
  </r>
  <r>
    <x v="99"/>
    <x v="99"/>
    <s v="Centrale Diesel de Tantan"/>
    <s v="WRI1023679"/>
    <n v="116.9"/>
    <n v="28.469000000000001"/>
    <n v="-11.339"/>
    <x v="3"/>
    <m/>
    <m/>
    <m/>
    <x v="11"/>
    <s v="Office National de l'Electricite (ONE)"/>
    <s v="Arab Union of Electricity"/>
    <s v="http://www.auptde.org/NewsDetails.aspx?lang=en&amp;NID=283"/>
    <s v="GEODB"/>
    <m/>
    <m/>
    <m/>
    <m/>
    <m/>
    <n v="566.52811012479003"/>
  </r>
  <r>
    <x v="99"/>
    <x v="99"/>
    <s v="Centrale Solaire Noor Ouarzazate 1"/>
    <s v="WRI1023680"/>
    <n v="160"/>
    <n v="31.040400000000002"/>
    <n v="-6.8449"/>
    <x v="7"/>
    <m/>
    <m/>
    <m/>
    <x v="10"/>
    <s v="Moroccan Agency for Renewable Energies (MASEN)"/>
    <s v="Arab Union of Electricity"/>
    <s v="http://www.auptde.org/NewsDetails.aspx?lang=en&amp;NID=283"/>
    <s v="KTH"/>
    <m/>
    <m/>
    <m/>
    <m/>
    <n v="370"/>
    <n v="0"/>
  </r>
  <r>
    <x v="99"/>
    <x v="99"/>
    <s v="Centrale Solaire Noor Ouarzazate 2"/>
    <s v="WRI1061197"/>
    <n v="200"/>
    <n v="31.0092"/>
    <n v="-6.8621999999999996"/>
    <x v="7"/>
    <m/>
    <m/>
    <m/>
    <x v="134"/>
    <m/>
    <s v="National Renewable Energy Laboratory"/>
    <s v="https://www.nrel.gov/csp/solarpaces/project_detail.cfm/projectID=4292"/>
    <s v="KTH"/>
    <m/>
    <m/>
    <m/>
    <m/>
    <m/>
    <n v="0"/>
  </r>
  <r>
    <x v="99"/>
    <x v="99"/>
    <s v="Centrale Solaire Noor Ouarzazate 3"/>
    <s v="WRI1061198"/>
    <n v="150"/>
    <n v="31.0092"/>
    <n v="-6.8621999999999996"/>
    <x v="7"/>
    <m/>
    <m/>
    <m/>
    <x v="98"/>
    <m/>
    <s v="National Renewable Energy Laboratory"/>
    <s v="https://www.nrel.gov/csp/solarpaces/project_detail.cfm/projectID=4293"/>
    <s v="KTH"/>
    <m/>
    <m/>
    <m/>
    <m/>
    <m/>
    <n v="0"/>
  </r>
  <r>
    <x v="99"/>
    <x v="99"/>
    <s v="Centrale Thermique de Jerada 2"/>
    <s v="WRI1023681"/>
    <n v="483"/>
    <n v="34.309800000000003"/>
    <n v="-2.1901999999999999"/>
    <x v="6"/>
    <m/>
    <m/>
    <m/>
    <x v="98"/>
    <s v="Office National de l\'Electricite (ONE)  Sepco III"/>
    <s v="Office National de l\'Electricite (ONE)"/>
    <s v="http://www.one.org.ma/FR/pages/projet_thermique.asp?esp=2&amp;id1=5&amp;id2=54&amp;id3=77&amp;ch=6&amp;t2=1&amp;t3=1"/>
    <s v="WRI"/>
    <m/>
    <m/>
    <m/>
    <m/>
    <m/>
    <n v="2181.6373500856598"/>
  </r>
  <r>
    <x v="99"/>
    <x v="99"/>
    <s v="Centrale Thermique de Jorf Lasfar (JLEC)"/>
    <s v="WRI1023682"/>
    <n v="2020"/>
    <n v="33.104100000000003"/>
    <n v="-8.6378000000000004"/>
    <x v="6"/>
    <m/>
    <m/>
    <m/>
    <x v="85"/>
    <s v="Unit 1 and 2: Office National de lâ€™ElectricitÃ© (ONE); Unit 3 and 4: Abu Dhabi National Energy (TAQA)"/>
    <s v="Arab Union of Electricity"/>
    <s v="http://www.auptde.org/NewsDetails.aspx?lang=en&amp;NID=283"/>
    <s v="WRI"/>
    <m/>
    <m/>
    <m/>
    <m/>
    <m/>
    <n v="9124.0319817247291"/>
  </r>
  <r>
    <x v="99"/>
    <x v="99"/>
    <s v="Centrale Thermique de Mohammedia"/>
    <s v="WRI1023683"/>
    <n v="999"/>
    <n v="33.682000000000002"/>
    <n v="-7.4349999999999996"/>
    <x v="6"/>
    <m/>
    <m/>
    <m/>
    <x v="24"/>
    <s v="Office National de lâ€™ElectricitÃ© (ONE)"/>
    <s v="Arab Union of Electricity"/>
    <s v="http://www.auptde.org/NewsDetails.aspx?lang=en&amp;NID=283"/>
    <s v="GEODB"/>
    <m/>
    <m/>
    <m/>
    <m/>
    <m/>
    <n v="4512.3306681896001"/>
  </r>
  <r>
    <x v="99"/>
    <x v="99"/>
    <s v="Centrale Turbine a' Gaz de Tit-Me (Casablanca)"/>
    <s v="WRI1023685"/>
    <n v="198"/>
    <n v="33.540999999999997"/>
    <n v="-7.5019999999999998"/>
    <x v="3"/>
    <m/>
    <m/>
    <m/>
    <x v="85"/>
    <s v="Office National de lâ€™ElectricitÃ© (ONE)"/>
    <s v="Arab Union of Electricity"/>
    <s v="http://www.auptde.org/NewsDetails.aspx?lang=en&amp;NID=283"/>
    <s v="GEODB"/>
    <m/>
    <m/>
    <m/>
    <m/>
    <m/>
    <n v="959.56001543805405"/>
  </r>
  <r>
    <x v="99"/>
    <x v="99"/>
    <s v="Centrale Turbine a` Gaz de Tetouan"/>
    <s v="WRI1023688"/>
    <n v="139"/>
    <n v="35.569899999999997"/>
    <n v="-5.4633000000000003"/>
    <x v="3"/>
    <m/>
    <m/>
    <m/>
    <x v="20"/>
    <s v="Office National de lâ€™ElectricitÃ© (ONE)"/>
    <s v="Arab Union of Electricity"/>
    <s v="http://www.auptde.org/NewsDetails.aspx?lang=en&amp;NID=283"/>
    <s v="GEODB"/>
    <m/>
    <m/>
    <m/>
    <m/>
    <m/>
    <n v="673.63051588833105"/>
  </r>
  <r>
    <x v="99"/>
    <x v="99"/>
    <s v="Centrale a cycle combine de Tahaddart"/>
    <s v="WRI1023677"/>
    <n v="394"/>
    <n v="35.588999999999999"/>
    <n v="-5.9867999999999997"/>
    <x v="1"/>
    <m/>
    <m/>
    <m/>
    <x v="90"/>
    <s v="Energie Electrique de Tahaddart (EET)"/>
    <s v="Arab Union of Electricity"/>
    <s v="http://www.auptde.org/NewsDetails.aspx?lang=en&amp;NID=283"/>
    <s v="GEODB"/>
    <m/>
    <m/>
    <m/>
    <m/>
    <m/>
    <n v="1324.3697478991501"/>
  </r>
  <r>
    <x v="99"/>
    <x v="99"/>
    <s v="Compagnie Eolienne de Detroit (CED)"/>
    <s v="WRI1023689"/>
    <n v="50.4"/>
    <n v="35.818399999999997"/>
    <n v="-5.4538000000000002"/>
    <x v="4"/>
    <m/>
    <m/>
    <m/>
    <x v="94"/>
    <m/>
    <s v="Arab Union of Electricity"/>
    <s v="http://www.auptde.org/NewsDetails.aspx?lang=en&amp;NID=283"/>
    <s v="GEODB"/>
    <m/>
    <m/>
    <m/>
    <m/>
    <m/>
    <n v="80.156064012696703"/>
  </r>
  <r>
    <x v="99"/>
    <x v="99"/>
    <s v="DAOURAT"/>
    <s v="WRI1023690"/>
    <n v="17"/>
    <n v="32.935899999999997"/>
    <n v="-8.0637000000000008"/>
    <x v="0"/>
    <m/>
    <m/>
    <m/>
    <x v="53"/>
    <s v="Office National de lâ€™ElectricitÃ© (ONE)"/>
    <s v="Arab Union of Electricity"/>
    <s v="http://www.auptde.org/NewsDetails.aspx?lang=en&amp;NID=283"/>
    <s v="GEODB"/>
    <m/>
    <m/>
    <m/>
    <m/>
    <m/>
    <n v="20.614971667163701"/>
  </r>
  <r>
    <x v="99"/>
    <x v="99"/>
    <s v="Dakhla IC Power Plant Western Sahara"/>
    <s v="WRI1061199"/>
    <n v="23.4"/>
    <n v="23.6816"/>
    <n v="-15.9594"/>
    <x v="3"/>
    <m/>
    <m/>
    <m/>
    <x v="31"/>
    <m/>
    <s v="GEODB"/>
    <s v="http://globalenergyobservatory.org/geoid/42583"/>
    <s v="GEODB"/>
    <m/>
    <m/>
    <m/>
    <m/>
    <m/>
    <n v="113.402547279042"/>
  </r>
  <r>
    <x v="99"/>
    <x v="99"/>
    <s v="EL KANSERA"/>
    <s v="WRI1023691"/>
    <n v="8.3000000000000007"/>
    <n v="34.041699999999999"/>
    <n v="-5.9077000000000002"/>
    <x v="0"/>
    <m/>
    <m/>
    <m/>
    <x v="92"/>
    <s v="Office National de lâ€™ElectricitÃ© (ONE)"/>
    <s v="Arab Union of Electricity"/>
    <s v="http://www.auptde.org/NewsDetails.aspx?lang=en&amp;NID=283"/>
    <s v="GEODB"/>
    <m/>
    <m/>
    <m/>
    <m/>
    <m/>
    <n v="10.0649567551446"/>
  </r>
  <r>
    <x v="99"/>
    <x v="99"/>
    <s v="Elborj"/>
    <s v="WRI1023692"/>
    <n v="22"/>
    <n v="33.154499999999999"/>
    <n v="-8.1150000000000002"/>
    <x v="0"/>
    <m/>
    <m/>
    <m/>
    <x v="8"/>
    <s v="Office National de lâ€™ElectricitÃ© (ONE)"/>
    <s v="Arab Union of Electricity"/>
    <s v="http://www.auptde.org/NewsDetails.aspx?lang=en&amp;NID=283"/>
    <s v="GEODB"/>
    <m/>
    <m/>
    <m/>
    <m/>
    <m/>
    <n v="26.678198628094201"/>
  </r>
  <r>
    <x v="99"/>
    <x v="99"/>
    <s v="HASSAN 1ER"/>
    <s v="WRI1023693"/>
    <n v="67"/>
    <n v="31.846"/>
    <n v="-7.0782999999999996"/>
    <x v="0"/>
    <m/>
    <m/>
    <m/>
    <x v="79"/>
    <s v="Office National de lâ€™ElectricitÃ© (ONE)"/>
    <s v="Arab Union of Electricity"/>
    <s v="http://www.auptde.org/NewsDetails.aspx?lang=en&amp;NID=283"/>
    <s v="GEODB"/>
    <m/>
    <m/>
    <m/>
    <m/>
    <m/>
    <n v="81.247241276468799"/>
  </r>
  <r>
    <x v="99"/>
    <x v="99"/>
    <s v="IDRISS 1er"/>
    <s v="WRI1023694"/>
    <n v="40.6"/>
    <n v="34.1616"/>
    <n v="-4.7492000000000001"/>
    <x v="0"/>
    <m/>
    <m/>
    <m/>
    <x v="2"/>
    <s v="Office National de lâ€™ElectricitÃ© (ONE)"/>
    <s v="Arab Union of Electricity"/>
    <s v="http://www.auptde.org/NewsDetails.aspx?lang=en&amp;NID=283"/>
    <s v="GEODB"/>
    <m/>
    <m/>
    <m/>
    <m/>
    <m/>
    <n v="49.233402922755701"/>
  </r>
  <r>
    <x v="99"/>
    <x v="99"/>
    <s v="IMFOUT"/>
    <s v="WRI1023695"/>
    <n v="32"/>
    <n v="32.7256"/>
    <n v="-7.9265999999999996"/>
    <x v="0"/>
    <m/>
    <m/>
    <m/>
    <x v="87"/>
    <s v="Office National de l\'Electricite (ONE)"/>
    <s v="GEODB"/>
    <s v="http://globalenergyobservatory.org/geoid/41651"/>
    <s v="GEODB"/>
    <m/>
    <m/>
    <m/>
    <m/>
    <n v="15.8"/>
    <n v="38.8046525499552"/>
  </r>
  <r>
    <x v="99"/>
    <x v="99"/>
    <s v="LALLA TAKERKOUST"/>
    <s v="WRI1023696"/>
    <n v="8.8000000000000007"/>
    <n v="31.355"/>
    <n v="-8.1359999999999992"/>
    <x v="0"/>
    <m/>
    <m/>
    <m/>
    <x v="114"/>
    <s v="Office National de l\'Electricite (ONE)"/>
    <s v="GEODB"/>
    <s v="http://globalenergyobservatory.org/geoid/41653"/>
    <s v="GEODB"/>
    <m/>
    <m/>
    <m/>
    <m/>
    <n v="8.6999999999999993"/>
    <n v="10.6712794512376"/>
  </r>
  <r>
    <x v="99"/>
    <x v="99"/>
    <s v="MANSOUR ED DAHBI"/>
    <s v="WRI1023697"/>
    <n v="10"/>
    <n v="30.912500000000001"/>
    <n v="-6.76"/>
    <x v="0"/>
    <m/>
    <m/>
    <m/>
    <x v="96"/>
    <s v="Office National de l\'Electricite (ONE)"/>
    <s v="GEODB"/>
    <s v="http://globalenergyobservatory.org/geoid/41650"/>
    <s v="GEODB"/>
    <m/>
    <m/>
    <m/>
    <m/>
    <n v="19.3"/>
    <n v="12.126453921861"/>
  </r>
  <r>
    <x v="99"/>
    <x v="99"/>
    <s v="MOHAMED V"/>
    <s v="WRI1023698"/>
    <n v="23"/>
    <n v="34.662999999999997"/>
    <n v="-2.9382000000000001"/>
    <x v="0"/>
    <m/>
    <m/>
    <m/>
    <x v="46"/>
    <s v="Office National de l\'Electricite (ONE)"/>
    <s v="GEODB"/>
    <s v="http://globalenergyobservatory.org/geoid/41614"/>
    <s v="GEODB"/>
    <m/>
    <m/>
    <m/>
    <m/>
    <n v="41.9"/>
    <n v="27.890844020280301"/>
  </r>
  <r>
    <x v="99"/>
    <x v="99"/>
    <s v="Midelt"/>
    <s v="WRI1061201"/>
    <n v="150"/>
    <n v="32.681600000000003"/>
    <n v="-4.7922000000000002"/>
    <x v="4"/>
    <m/>
    <m/>
    <m/>
    <x v="98"/>
    <m/>
    <s v="Taqa Way"/>
    <s v="http://taqaway.net/re-projects/midelt-wind-farm"/>
    <s v="KTH"/>
    <m/>
    <m/>
    <m/>
    <m/>
    <m/>
    <n v="238.55971432350199"/>
  </r>
  <r>
    <x v="99"/>
    <x v="99"/>
    <s v="Oued El Makhazine"/>
    <s v="WRI1023700"/>
    <n v="36"/>
    <n v="34.941600000000001"/>
    <n v="-5.8398000000000003"/>
    <x v="0"/>
    <m/>
    <m/>
    <m/>
    <x v="66"/>
    <s v="Office National de l\'Electricite (ONE)"/>
    <s v="GEODB"/>
    <s v="http://globalenergyobservatory.org/geoid/41613"/>
    <s v="GEODB"/>
    <m/>
    <m/>
    <m/>
    <m/>
    <n v="13.7"/>
    <n v="43.655234118699603"/>
  </r>
  <r>
    <x v="99"/>
    <x v="99"/>
    <s v="Parc Eolien AMOUGDOUL"/>
    <s v="WRI1023702"/>
    <n v="60.35"/>
    <n v="31.4086"/>
    <n v="-9.7967999999999993"/>
    <x v="4"/>
    <m/>
    <m/>
    <m/>
    <x v="17"/>
    <s v="Office National de l\'Electricite (ONE)"/>
    <s v="Wiki Eolinne"/>
    <s v="https://eolienne.f4jr.org/parcs/essaouira_amogdoul"/>
    <s v="KTH"/>
    <m/>
    <m/>
    <m/>
    <m/>
    <m/>
    <n v="95.980525062822295"/>
  </r>
  <r>
    <x v="99"/>
    <x v="99"/>
    <s v="Parc Eolien Akhfenir"/>
    <s v="WRI1023701"/>
    <n v="202.11"/>
    <n v="27.953800000000001"/>
    <n v="-11.9975"/>
    <x v="4"/>
    <m/>
    <m/>
    <m/>
    <x v="10"/>
    <s v="Nareva Holding"/>
    <s v="Wiki Eolinne"/>
    <s v="https://eolienne.f4jr.org/parcs/akhfenir"/>
    <s v="KTH"/>
    <m/>
    <m/>
    <m/>
    <m/>
    <m/>
    <n v="321.43535907948598"/>
  </r>
  <r>
    <x v="99"/>
    <x v="99"/>
    <s v="Parc Eolien Foum El Oued"/>
    <s v="WRI1023705"/>
    <n v="50"/>
    <n v="27.0182"/>
    <n v="-13.383800000000001"/>
    <x v="4"/>
    <m/>
    <m/>
    <m/>
    <x v="12"/>
    <s v="Nareva Holding"/>
    <s v="Arab Union of Electricity"/>
    <s v="http://www.auptde.org/NewsDetails.aspx?lang=en&amp;NID=283"/>
    <s v="KTH"/>
    <m/>
    <n v="202.7"/>
    <m/>
    <m/>
    <m/>
    <n v="79.519904774500702"/>
  </r>
  <r>
    <x v="99"/>
    <x v="99"/>
    <s v="Parc Eolien Haouma"/>
    <s v="WRI1023706"/>
    <n v="50"/>
    <n v="35.805399999999999"/>
    <n v="-5.4930000000000003"/>
    <x v="4"/>
    <m/>
    <m/>
    <m/>
    <x v="12"/>
    <s v="Nareva Holding"/>
    <s v="Arab Union of Electricity"/>
    <s v="http://www.auptde.org/NewsDetails.aspx?lang=en&amp;NID=283"/>
    <s v="KTH"/>
    <m/>
    <n v="192"/>
    <m/>
    <m/>
    <m/>
    <n v="79.519904774500702"/>
  </r>
  <r>
    <x v="99"/>
    <x v="99"/>
    <s v="Parc Eolien Khalladi"/>
    <s v="WRI1023707"/>
    <n v="120"/>
    <n v="35.7545"/>
    <n v="-5.5709999999999997"/>
    <x v="4"/>
    <m/>
    <m/>
    <m/>
    <x v="10"/>
    <s v="Saudi Arabian Group Acwa Power+ARIF Investment Fund"/>
    <s v="Arab Union of Electricity"/>
    <s v="http://www.auptde.org/NewsDetails.aspx?lang=en&amp;NID=283"/>
    <s v="KTH"/>
    <m/>
    <m/>
    <m/>
    <m/>
    <m/>
    <n v="190.84777145880099"/>
  </r>
  <r>
    <x v="99"/>
    <x v="99"/>
    <s v="Parc Eolien Lafarge Tetouan"/>
    <s v="WRI1023708"/>
    <n v="32"/>
    <n v="35.606299999999997"/>
    <n v="-5.4385000000000003"/>
    <x v="4"/>
    <m/>
    <m/>
    <m/>
    <x v="0"/>
    <m/>
    <s v="Arab Union of Electricity"/>
    <s v="http://www.auptde.org/NewsDetails.aspx?lang=en&amp;NID=283"/>
    <s v="KTH"/>
    <m/>
    <m/>
    <m/>
    <m/>
    <m/>
    <n v="50.892739055680401"/>
  </r>
  <r>
    <x v="99"/>
    <x v="99"/>
    <s v="Parc Eolien Tarfaya"/>
    <s v="WRI1023709"/>
    <n v="301"/>
    <n v="35.610999999999997"/>
    <n v="-5.4320000000000004"/>
    <x v="4"/>
    <m/>
    <m/>
    <m/>
    <x v="29"/>
    <s v="Nareva Holding/Engie"/>
    <s v="Arab Union of Electricity"/>
    <s v="http://www.auptde.org/NewsDetails.aspx?lang=en&amp;NID=283"/>
    <s v="GEODB"/>
    <m/>
    <m/>
    <m/>
    <m/>
    <m/>
    <n v="478.70982674249399"/>
  </r>
  <r>
    <x v="99"/>
    <x v="99"/>
    <s v="Parc Eolien de Tanger"/>
    <s v="WRI1023704"/>
    <n v="140"/>
    <n v="35.646700000000003"/>
    <n v="-5.6078000000000001"/>
    <x v="4"/>
    <m/>
    <m/>
    <m/>
    <x v="11"/>
    <m/>
    <s v="Arab Union of Electricity"/>
    <s v="http://www.auptde.org/NewsDetails.aspx?lang=en&amp;NID=283"/>
    <s v="GEODB"/>
    <m/>
    <m/>
    <m/>
    <m/>
    <m/>
    <n v="222.655733368602"/>
  </r>
  <r>
    <x v="99"/>
    <x v="99"/>
    <s v="STEP UR1 *"/>
    <s v="WRI1023710"/>
    <n v="464"/>
    <n v="32.206499999999998"/>
    <n v="-6.5309999999999997"/>
    <x v="0"/>
    <m/>
    <m/>
    <m/>
    <x v="90"/>
    <m/>
    <s v="Arab Union of Electricity"/>
    <s v="http://www.auptde.org/NewsDetails.aspx?lang=en&amp;NID=283"/>
    <s v="GEODB"/>
    <m/>
    <m/>
    <m/>
    <m/>
    <m/>
    <n v="562.667461974351"/>
  </r>
  <r>
    <x v="99"/>
    <x v="99"/>
    <s v="Sidi Said Maachou"/>
    <s v="WRI1061194"/>
    <n v="20.8"/>
    <n v="33.154499999999999"/>
    <n v="-8.1150000000000002"/>
    <x v="0"/>
    <m/>
    <m/>
    <m/>
    <x v="0"/>
    <s v="Office National de l\'Electricite (ONE)"/>
    <s v="GEODB"/>
    <s v="http://globalenergyobservatory.org/form.php?pid=41623"/>
    <s v="GEODB"/>
    <m/>
    <m/>
    <m/>
    <m/>
    <m/>
    <n v="25.223024157470899"/>
  </r>
  <r>
    <x v="100"/>
    <x v="100"/>
    <s v="Cahora Bassa"/>
    <s v="WRI1000110"/>
    <n v="2075"/>
    <n v="-15.585900000000001"/>
    <n v="32.704700000000003"/>
    <x v="0"/>
    <m/>
    <m/>
    <m/>
    <x v="16"/>
    <m/>
    <s v="Hydropower Resources Statistical Database in Africa"/>
    <s v="http://afrec-energy.org/En/administration/hydro/index.php"/>
    <s v="GEODB"/>
    <m/>
    <m/>
    <m/>
    <m/>
    <m/>
    <n v="14688.4573304157"/>
  </r>
  <r>
    <x v="100"/>
    <x v="100"/>
    <s v="Chicamba"/>
    <s v="WRI1000111"/>
    <n v="44"/>
    <n v="-19.1557"/>
    <n v="33.145000000000003"/>
    <x v="0"/>
    <m/>
    <m/>
    <m/>
    <x v="97"/>
    <m/>
    <s v="Hydropower Resources Statistical Database in Africa"/>
    <s v="http://afrec-energy.org/En/administration/hydro/index.php"/>
    <s v="GEODB"/>
    <m/>
    <m/>
    <m/>
    <m/>
    <m/>
    <n v="311.46608315098399"/>
  </r>
  <r>
    <x v="100"/>
    <x v="100"/>
    <s v="Corumana"/>
    <s v="WRI1000112"/>
    <n v="166"/>
    <n v="-25.218499999999999"/>
    <n v="32.1342"/>
    <x v="0"/>
    <m/>
    <m/>
    <m/>
    <x v="14"/>
    <m/>
    <s v="Hydropower Resources Statistical Database in Africa"/>
    <s v="http://afrec-energy.org/En/administration/hydro/index.php"/>
    <s v="GEODB"/>
    <m/>
    <m/>
    <m/>
    <m/>
    <m/>
    <n v="1175.07658643326"/>
  </r>
  <r>
    <x v="101"/>
    <x v="101"/>
    <s v="Ahlone"/>
    <s v="WRI1061349"/>
    <n v="154.19999999999999"/>
    <n v="16.78"/>
    <n v="96.131"/>
    <x v="1"/>
    <m/>
    <m/>
    <m/>
    <x v="0"/>
    <s v="Myanmar Electric Power Enterprise (MEPE)"/>
    <s v="Open Development Myanmar"/>
    <s v="https://opendevelopmentmyanmar.net/dataset/?id=myanmar-power-stations&amp;search_query=P3R5cGU9ZGF0YXNldCZ0YXhvbm9teT1hbGwmc29ydGluZz1zY29yZSZxdWVyeT1wb3dlcg=="/>
    <s v="WRI"/>
    <m/>
    <m/>
    <m/>
    <n v="990"/>
    <m/>
    <n v="733.07230872098501"/>
  </r>
  <r>
    <x v="101"/>
    <x v="101"/>
    <s v="Baluchaung BHP (1)"/>
    <s v="WRI1061350"/>
    <n v="28"/>
    <n v="19.57"/>
    <n v="97.316000000000003"/>
    <x v="0"/>
    <m/>
    <m/>
    <m/>
    <x v="91"/>
    <s v="Myanmar Electric Power Enterprise (MEPE)"/>
    <s v="Open Development Myanmar"/>
    <s v="https://opendevelopmentmyanmar.net/dataset/?id=myanmar-power-stations&amp;search_query=P3R5cGU9ZGF0YXNldCZ0YXhvbm9teT1hbGwmc29ydGluZz1zY29yZSZxdWVyeT1wb3dlcg=="/>
    <s v="WRI"/>
    <m/>
    <m/>
    <m/>
    <n v="200"/>
    <m/>
    <n v="90.713342140026398"/>
  </r>
  <r>
    <x v="101"/>
    <x v="101"/>
    <s v="Baluchaung BHP (2)"/>
    <s v="WRI1061351"/>
    <n v="168"/>
    <n v="19.559999999999999"/>
    <n v="97.358999999999995"/>
    <x v="0"/>
    <m/>
    <m/>
    <m/>
    <x v="16"/>
    <s v="Myanmar Electric Power Enterprise (MEPE)"/>
    <s v="Open Development Myanmar"/>
    <s v="https://opendevelopmentmyanmar.net/dataset/?id=myanmar-power-stations&amp;search_query=P3R5cGU9ZGF0YXNldCZ0YXhvbm9teT1hbGwmc29ydGluZz1zY29yZSZxdWVyeT1wb3dlcg=="/>
    <s v="WRI"/>
    <m/>
    <m/>
    <m/>
    <n v="1190"/>
    <m/>
    <n v="544.28005284015796"/>
  </r>
  <r>
    <x v="101"/>
    <x v="101"/>
    <s v="Hlawga"/>
    <s v="WRI1061352"/>
    <n v="154.19999999999999"/>
    <n v="16.98"/>
    <n v="96.125"/>
    <x v="1"/>
    <m/>
    <m/>
    <m/>
    <x v="0"/>
    <m/>
    <s v="Open Development Myanmar"/>
    <s v="https://opendevelopmentmyanmar.net/dataset/?id=myanmar-power-stations&amp;search_query=P3R5cGU9ZGF0YXNldCZ0YXhvbm9teT1hbGwmc29ydGluZz1zY29yZSZxdWVyeT1wb3dlcg=="/>
    <s v="WRI"/>
    <m/>
    <m/>
    <m/>
    <n v="990"/>
    <m/>
    <n v="733.07230872098501"/>
  </r>
  <r>
    <x v="101"/>
    <x v="101"/>
    <s v="KengTawn"/>
    <s v="WRI1061353"/>
    <n v="54"/>
    <n v="20.91"/>
    <n v="97.974999999999994"/>
    <x v="0"/>
    <m/>
    <m/>
    <m/>
    <x v="88"/>
    <m/>
    <s v="Open Development Myanmar"/>
    <s v="https://opendevelopmentmyanmar.net/dataset/?id=myanmar-power-stations&amp;search_query=P3R5cGU9ZGF0YXNldCZ0YXhvbm9teT1hbGwmc29ydGluZz1zY29yZSZxdWVyeT1wb3dlcg=="/>
    <s v="WRI"/>
    <m/>
    <m/>
    <m/>
    <n v="378"/>
    <m/>
    <n v="174.94715984147899"/>
  </r>
  <r>
    <x v="101"/>
    <x v="101"/>
    <s v="Khabaung"/>
    <s v="WRI1061354"/>
    <n v="30"/>
    <n v="19.16"/>
    <n v="96.716999999999999"/>
    <x v="0"/>
    <m/>
    <m/>
    <m/>
    <x v="88"/>
    <m/>
    <s v="Open Development Myanmar"/>
    <s v="https://opendevelopmentmyanmar.net/dataset/?id=myanmar-power-stations&amp;search_query=P3R5cGU9ZGF0YXNldCZ0YXhvbm9teT1hbGwmc29ydGluZz1zY29yZSZxdWVyeT1wb3dlcg=="/>
    <s v="WRI"/>
    <m/>
    <m/>
    <m/>
    <n v="120"/>
    <m/>
    <n v="97.192866578599705"/>
  </r>
  <r>
    <x v="101"/>
    <x v="101"/>
    <s v="Kinda"/>
    <s v="WRI1061355"/>
    <n v="56"/>
    <n v="21.81"/>
    <n v="95.588999999999999"/>
    <x v="0"/>
    <m/>
    <m/>
    <m/>
    <x v="3"/>
    <m/>
    <s v="Open Development Myanmar"/>
    <s v="https://opendevelopmentmyanmar.net/dataset/?id=myanmar-power-stations&amp;search_query=P3R5cGU9ZGF0YXNldCZ0YXhvbm9teT1hbGwmc29ydGluZz1zY29yZSZxdWVyeT1wb3dlcg=="/>
    <s v="WRI"/>
    <m/>
    <m/>
    <m/>
    <n v="165"/>
    <m/>
    <n v="181.426684280052"/>
  </r>
  <r>
    <x v="101"/>
    <x v="101"/>
    <s v="Kun"/>
    <s v="WRI1061356"/>
    <n v="60"/>
    <n v="18.420000000000002"/>
    <n v="96.364000000000004"/>
    <x v="0"/>
    <m/>
    <m/>
    <m/>
    <x v="19"/>
    <m/>
    <s v="Open Development Myanmar"/>
    <s v="https://opendevelopmentmyanmar.net/dataset/?id=myanmar-power-stations&amp;search_query=P3R5cGU9ZGF0YXNldCZ0YXhvbm9teT1hbGwmc29ydGluZz1zY29yZSZxdWVyeT1wb3dlcg=="/>
    <s v="WRI"/>
    <m/>
    <m/>
    <m/>
    <n v="190"/>
    <m/>
    <n v="194.38573315719901"/>
  </r>
  <r>
    <x v="101"/>
    <x v="101"/>
    <s v="Kyaukse"/>
    <s v="WRI1061379"/>
    <n v="102"/>
    <n v="21.6"/>
    <n v="86.212999999999994"/>
    <x v="1"/>
    <m/>
    <m/>
    <m/>
    <x v="13"/>
    <s v="Myanmar Electric Power Enterprise (MEPE)"/>
    <s v="Power Mag"/>
    <s v="http://www.powermag.com/kyaukse-power-plant-kyaukse-myanmar-owneroperator-myanmar-electric-power-enterpriseapr-energy/?pagenum=1"/>
    <s v="WRI"/>
    <m/>
    <m/>
    <m/>
    <m/>
    <m/>
    <n v="484.91164390104097"/>
  </r>
  <r>
    <x v="101"/>
    <x v="101"/>
    <s v="Kyee ON Kyee Wa"/>
    <s v="WRI1061357"/>
    <n v="74"/>
    <n v="18.899999999999999"/>
    <n v="96.221000000000004"/>
    <x v="0"/>
    <m/>
    <m/>
    <m/>
    <x v="72"/>
    <m/>
    <s v="Open Development Myanmar"/>
    <s v="https://opendevelopmentmyanmar.net/dataset/?id=myanmar-power-stations&amp;search_query=P3R5cGU9ZGF0YXNldCZ0YXhvbm9teT1hbGwmc29ydGluZz1zY29yZSZxdWVyeT1wb3dlcg=="/>
    <s v="WRI"/>
    <m/>
    <m/>
    <m/>
    <n v="370"/>
    <m/>
    <n v="239.74240422721201"/>
  </r>
  <r>
    <x v="101"/>
    <x v="101"/>
    <s v="Kyunchaung"/>
    <s v="WRI1061358"/>
    <n v="54.3"/>
    <n v="21.03"/>
    <n v="94.418000000000006"/>
    <x v="1"/>
    <m/>
    <m/>
    <m/>
    <x v="16"/>
    <m/>
    <s v="Open Development Myanmar"/>
    <s v="https://opendevelopmentmyanmar.net/dataset/?id=myanmar-power-stations&amp;search_query=P3R5cGU9ZGF0YXNldCZ0YXhvbm9teT1hbGwmc29ydGluZz1zY29yZSZxdWVyeT1wb3dlcg=="/>
    <s v="WRI"/>
    <m/>
    <m/>
    <m/>
    <n v="300"/>
    <m/>
    <n v="258.14413984143602"/>
  </r>
  <r>
    <x v="101"/>
    <x v="101"/>
    <s v="Malamyine"/>
    <s v="WRI1061380"/>
    <n v="45"/>
    <n v="16.5"/>
    <n v="97.662000000000006"/>
    <x v="6"/>
    <m/>
    <m/>
    <m/>
    <x v="98"/>
    <s v="Pacific Link Cement"/>
    <s v="Global Cement"/>
    <s v="http://www.globalcement.com/news/item/6452-mawlamyine-plant-may-not-have-proper-power-plant-permission"/>
    <s v="WRI"/>
    <m/>
    <m/>
    <m/>
    <m/>
    <m/>
    <n v="78"/>
  </r>
  <r>
    <x v="101"/>
    <x v="101"/>
    <s v="Mann"/>
    <s v="WRI1061359"/>
    <n v="36.9"/>
    <n v="21.19"/>
    <n v="94.802999999999997"/>
    <x v="1"/>
    <m/>
    <m/>
    <m/>
    <x v="2"/>
    <m/>
    <s v="Open Development Myanmar"/>
    <s v="https://opendevelopmentmyanmar.net/dataset/?id=myanmar-power-stations&amp;search_query=P3R5cGU9ZGF0YXNldCZ0YXhvbm9teT1hbGwmc29ydGluZz1zY29yZSZxdWVyeT1wb3dlcg=="/>
    <s v="WRI"/>
    <m/>
    <m/>
    <m/>
    <n v="0"/>
    <m/>
    <n v="175.423918234788"/>
  </r>
  <r>
    <x v="101"/>
    <x v="101"/>
    <s v="Mawlamyaing"/>
    <s v="WRI1061360"/>
    <n v="12"/>
    <n v="16.47"/>
    <n v="97.653999999999996"/>
    <x v="1"/>
    <m/>
    <m/>
    <m/>
    <x v="9"/>
    <m/>
    <s v="Open Development Myanmar"/>
    <s v="https://opendevelopmentmyanmar.net/dataset/?id=myanmar-power-stations&amp;search_query=P3R5cGU9ZGF0YXNldCZ0YXhvbm9teT1hbGwmc29ydGluZz1zY29yZSZxdWVyeT1wb3dlcg=="/>
    <s v="WRI"/>
    <m/>
    <m/>
    <m/>
    <n v="60"/>
    <m/>
    <n v="57.048428694240101"/>
  </r>
  <r>
    <x v="101"/>
    <x v="101"/>
    <s v="Mone"/>
    <s v="WRI1061361"/>
    <n v="75"/>
    <n v="20.48"/>
    <n v="94.254999999999995"/>
    <x v="0"/>
    <m/>
    <m/>
    <m/>
    <x v="101"/>
    <m/>
    <s v="Open Development Myanmar"/>
    <s v="https://opendevelopmentmyanmar.net/dataset/?id=myanmar-power-stations&amp;search_query=P3R5cGU9ZGF0YXNldCZ0YXhvbm9teT1hbGwmc29ydGluZz1zY29yZSZxdWVyeT1wb3dlcg=="/>
    <s v="WRI"/>
    <m/>
    <m/>
    <m/>
    <n v="330"/>
    <m/>
    <n v="242.98216644649901"/>
  </r>
  <r>
    <x v="101"/>
    <x v="101"/>
    <s v="Myanaung"/>
    <s v="WRI1061362"/>
    <n v="34.700000000000003"/>
    <n v="18.309999999999999"/>
    <n v="95.296999999999997"/>
    <x v="1"/>
    <m/>
    <m/>
    <m/>
    <x v="0"/>
    <m/>
    <s v="Open Development Myanmar"/>
    <s v="https://opendevelopmentmyanmar.net/dataset/?id=myanmar-power-stations&amp;search_query=P3R5cGU9ZGF0YXNldCZ0YXhvbm9teT1hbGwmc29ydGluZz1zY29yZSZxdWVyeT1wb3dlcg=="/>
    <s v="WRI"/>
    <m/>
    <m/>
    <m/>
    <n v="200"/>
    <m/>
    <n v="164.965039640844"/>
  </r>
  <r>
    <x v="101"/>
    <x v="101"/>
    <s v="Ngam Tae"/>
    <s v="WRI1061382"/>
    <n v="230"/>
    <n v="16.46"/>
    <n v="97.655000000000001"/>
    <x v="1"/>
    <m/>
    <m/>
    <m/>
    <x v="98"/>
    <s v="Myanmar Lighting"/>
    <s v="Myanmar Times"/>
    <s v="https://www.mmtimes.com/business/21535-thai-firm-to-invest-in-mawlamyine-power-plant.html"/>
    <s v="WRI"/>
    <m/>
    <m/>
    <m/>
    <m/>
    <m/>
    <n v="1093.4282166395999"/>
  </r>
  <r>
    <x v="101"/>
    <x v="101"/>
    <s v="Paunglaung"/>
    <s v="WRI1061363"/>
    <n v="280"/>
    <n v="19.78"/>
    <n v="96.332999999999998"/>
    <x v="0"/>
    <m/>
    <m/>
    <m/>
    <x v="90"/>
    <m/>
    <s v="Open Development Myanmar"/>
    <s v="https://opendevelopmentmyanmar.net/dataset/?id=myanmar-power-stations&amp;search_query=P3R5cGU9ZGF0YXNldCZ0YXhvbm9teT1hbGwmc29ydGluZz1zY29yZSZxdWVyeT1wb3dlcg=="/>
    <s v="WRI"/>
    <m/>
    <m/>
    <m/>
    <n v="911"/>
    <m/>
    <n v="907.13342140026396"/>
  </r>
  <r>
    <x v="101"/>
    <x v="101"/>
    <s v="Phyu Creek"/>
    <s v="WRI1061381"/>
    <n v="65"/>
    <n v="18.510000000000002"/>
    <n v="96.353999999999999"/>
    <x v="0"/>
    <m/>
    <m/>
    <m/>
    <x v="98"/>
    <m/>
    <s v="Mizzima"/>
    <s v="http://www.mizzima.com/development-news/upper-paunglaung-hydropower-project-opened-sittang-river-valley"/>
    <s v="WRI"/>
    <m/>
    <m/>
    <m/>
    <m/>
    <m/>
    <n v="210.584544253632"/>
  </r>
  <r>
    <x v="101"/>
    <x v="101"/>
    <s v="Sedawgyi"/>
    <s v="WRI1061364"/>
    <n v="25"/>
    <n v="22.35"/>
    <n v="96.322999999999993"/>
    <x v="0"/>
    <m/>
    <m/>
    <m/>
    <x v="49"/>
    <m/>
    <s v="Open Development Myanmar"/>
    <s v="https://opendevelopmentmyanmar.net/dataset/?id=myanmar-power-stations&amp;search_query=P3R5cGU9ZGF0YXNldCZ0YXhvbm9teT1hbGwmc29ydGluZz1zY29yZSZxdWVyeT1wb3dlcg=="/>
    <s v="WRI"/>
    <m/>
    <m/>
    <m/>
    <n v="134"/>
    <m/>
    <n v="80.994055482166402"/>
  </r>
  <r>
    <x v="101"/>
    <x v="101"/>
    <s v="Shwedaung"/>
    <s v="WRI1061365"/>
    <n v="55.35"/>
    <n v="18.73"/>
    <n v="95.228999999999999"/>
    <x v="1"/>
    <m/>
    <m/>
    <m/>
    <x v="51"/>
    <m/>
    <s v="Open Development Myanmar"/>
    <s v="https://opendevelopmentmyanmar.net/dataset/?id=myanmar-power-stations&amp;search_query=P3R5cGU9ZGF0YXNldCZ0YXhvbm9teT1hbGwmc29ydGluZz1zY29yZSZxdWVyeT1wb3dlcg=="/>
    <s v="WRI"/>
    <m/>
    <m/>
    <m/>
    <n v="300"/>
    <m/>
    <n v="263.13587735218198"/>
  </r>
  <r>
    <x v="101"/>
    <x v="101"/>
    <s v="Shwegyin"/>
    <s v="WRI1061366"/>
    <n v="75.2"/>
    <n v="19.68"/>
    <n v="96.290999999999997"/>
    <x v="0"/>
    <m/>
    <m/>
    <m/>
    <x v="19"/>
    <m/>
    <s v="Open Development Myanmar"/>
    <s v="https://opendevelopmentmyanmar.net/dataset/?id=myanmar-power-stations&amp;search_query=P3R5cGU9ZGF0YXNldCZ0YXhvbm9teT1hbGwmc29ydGluZz1zY29yZSZxdWVyeT1wb3dlcg=="/>
    <s v="WRI"/>
    <m/>
    <m/>
    <m/>
    <n v="262"/>
    <m/>
    <n v="243.63011889035599"/>
  </r>
  <r>
    <x v="101"/>
    <x v="101"/>
    <s v="Shweli (1)"/>
    <s v="WRI1061367"/>
    <n v="600"/>
    <n v="23.7"/>
    <n v="97.507000000000005"/>
    <x v="0"/>
    <m/>
    <m/>
    <m/>
    <x v="88"/>
    <m/>
    <s v="Open Development Myanmar"/>
    <s v="https://opendevelopmentmyanmar.net/dataset/?id=myanmar-power-stations&amp;search_query=P3R5cGU9ZGF0YXNldCZ0YXhvbm9teT1hbGwmc29ydGluZz1zY29yZSZxdWVyeT1wb3dlcg=="/>
    <s v="WRI"/>
    <m/>
    <m/>
    <m/>
    <n v="4022"/>
    <m/>
    <n v="1943.85733157199"/>
  </r>
  <r>
    <x v="101"/>
    <x v="101"/>
    <s v="Tarpein-1"/>
    <s v="WRI1061368"/>
    <n v="240"/>
    <n v="24.42"/>
    <n v="97.525000000000006"/>
    <x v="0"/>
    <m/>
    <m/>
    <m/>
    <x v="19"/>
    <m/>
    <s v="Open Development Myanmar"/>
    <s v="https://opendevelopmentmyanmar.net/dataset/?id=myanmar-power-stations&amp;search_query=P3R5cGU9ZGF0YXNldCZ0YXhvbm9teT1hbGwmc29ydGluZz1zY29yZSZxdWVyeT1wb3dlcg=="/>
    <s v="WRI"/>
    <m/>
    <m/>
    <m/>
    <n v="1065"/>
    <m/>
    <n v="777.54293262879696"/>
  </r>
  <r>
    <x v="101"/>
    <x v="101"/>
    <s v="Thakayta"/>
    <s v="WRI1061369"/>
    <n v="92"/>
    <n v="16.809999999999999"/>
    <n v="96.225999999999999"/>
    <x v="1"/>
    <m/>
    <m/>
    <m/>
    <x v="34"/>
    <m/>
    <s v="Open Development Myanmar"/>
    <s v="https://opendevelopmentmyanmar.net/dataset/?id=myanmar-power-stations&amp;search_query=P3R5cGU9ZGF0YXNldCZ0YXhvbm9teT1hbGwmc29ydGluZz1zY29yZSZxdWVyeT1wb3dlcg=="/>
    <s v="WRI"/>
    <m/>
    <m/>
    <m/>
    <n v="568"/>
    <m/>
    <n v="437.371286655841"/>
  </r>
  <r>
    <x v="101"/>
    <x v="101"/>
    <s v="Thaphanseik"/>
    <s v="WRI1061370"/>
    <n v="30"/>
    <n v="23.31"/>
    <n v="95.358000000000004"/>
    <x v="0"/>
    <m/>
    <m/>
    <m/>
    <x v="31"/>
    <m/>
    <s v="Open Development Myanmar"/>
    <s v="https://opendevelopmentmyanmar.net/dataset/?id=myanmar-power-stations&amp;search_query=P3R5cGU9ZGF0YXNldCZ0YXhvbm9teT1hbGwmc29ydGluZz1zY29yZSZxdWVyeT1wb3dlcg=="/>
    <s v="WRI"/>
    <m/>
    <m/>
    <m/>
    <n v="117"/>
    <m/>
    <n v="97.192866578599705"/>
  </r>
  <r>
    <x v="101"/>
    <x v="101"/>
    <s v="Thaton"/>
    <s v="WRI1061371"/>
    <n v="50.95"/>
    <n v="16.96"/>
    <n v="97.408000000000001"/>
    <x v="1"/>
    <m/>
    <m/>
    <m/>
    <x v="0"/>
    <m/>
    <s v="Open Development Myanmar"/>
    <s v="https://opendevelopmentmyanmar.net/dataset/?id=myanmar-power-stations&amp;search_query=P3R5cGU9ZGF0YXNldCZ0YXhvbm9teT1hbGwmc29ydGluZz1zY29yZSZxdWVyeT1wb3dlcg=="/>
    <s v="WRI"/>
    <m/>
    <m/>
    <m/>
    <n v="300"/>
    <m/>
    <n v="242.21812016429399"/>
  </r>
  <r>
    <x v="101"/>
    <x v="101"/>
    <s v="Tigyit"/>
    <s v="WRI1061372"/>
    <n v="120"/>
    <n v="20.43"/>
    <n v="96.701999999999998"/>
    <x v="6"/>
    <m/>
    <m/>
    <m/>
    <x v="90"/>
    <m/>
    <s v="Open Development Myanmar"/>
    <s v="https://opendevelopmentmyanmar.net/dataset/?id=myanmar-power-stations&amp;search_query=P3R5cGU9ZGF0YXNldCZ0YXhvbm9teT1hbGwmc29ydGluZz1zY29yZSZxdWVyeT1wb3dlcg=="/>
    <s v="WRI"/>
    <m/>
    <m/>
    <m/>
    <n v="600"/>
    <m/>
    <n v="208"/>
  </r>
  <r>
    <x v="101"/>
    <x v="101"/>
    <s v="Yeywa"/>
    <s v="WRI1061374"/>
    <n v="790"/>
    <n v="21.67"/>
    <n v="96.472999999999999"/>
    <x v="0"/>
    <m/>
    <m/>
    <m/>
    <x v="8"/>
    <m/>
    <s v="Open Development Myanmar"/>
    <s v="https://opendevelopmentmyanmar.net/dataset/?id=myanmar-power-stations&amp;search_query=P3R5cGU9ZGF0YXNldCZ0YXhvbm9teT1hbGwmc29ydGluZz1zY29yZSZxdWVyeT1wb3dlcg=="/>
    <s v="WRI"/>
    <m/>
    <m/>
    <m/>
    <n v="3550"/>
    <m/>
    <n v="2559.4121532364502"/>
  </r>
  <r>
    <x v="101"/>
    <x v="101"/>
    <s v="Yeâ€°Ã›Âªnew"/>
    <s v="WRI1061373"/>
    <n v="25"/>
    <n v="19.07"/>
    <n v="95.441999999999993"/>
    <x v="0"/>
    <m/>
    <m/>
    <m/>
    <x v="17"/>
    <m/>
    <s v="Open Development Myanmar"/>
    <s v="https://opendevelopmentmyanmar.net/dataset/?id=myanmar-power-stations&amp;search_query=P3R5cGU9ZGF0YXNldCZ0YXhvbm9teT1hbGwmc29ydGluZz1zY29yZSZxdWVyeT1wb3dlcg=="/>
    <s v="WRI"/>
    <m/>
    <m/>
    <m/>
    <n v="123"/>
    <m/>
    <n v="80.994055482166402"/>
  </r>
  <r>
    <x v="101"/>
    <x v="101"/>
    <s v="Ywama"/>
    <s v="WRI1061375"/>
    <n v="70.3"/>
    <n v="16.899999999999999"/>
    <n v="96.088999999999999"/>
    <x v="1"/>
    <m/>
    <m/>
    <m/>
    <x v="0"/>
    <m/>
    <s v="Open Development Myanmar"/>
    <s v="https://opendevelopmentmyanmar.net/dataset/?id=myanmar-power-stations&amp;search_query=P3R5cGU9ZGF0YXNldCZ0YXhvbm9teT1hbGwmc29ydGluZz1zY29yZSZxdWVyeT1wb3dlcg=="/>
    <s v="WRI"/>
    <m/>
    <m/>
    <m/>
    <n v="238"/>
    <m/>
    <n v="334.20871143375598"/>
  </r>
  <r>
    <x v="101"/>
    <x v="101"/>
    <s v="Zaungtu"/>
    <s v="WRI1061376"/>
    <n v="20"/>
    <n v="18.420000000000002"/>
    <n v="96.387"/>
    <x v="0"/>
    <m/>
    <m/>
    <m/>
    <x v="94"/>
    <m/>
    <s v="Open Development Myanmar"/>
    <s v="https://opendevelopmentmyanmar.net/dataset/?id=myanmar-power-stations&amp;search_query=P3R5cGU9ZGF0YXNldCZ0YXhvbm9teT1hbGwmc29ydGluZz1zY29yZSZxdWVyeT1wb3dlcg=="/>
    <s v="WRI"/>
    <m/>
    <m/>
    <m/>
    <n v="76"/>
    <m/>
    <n v="64.795244385733099"/>
  </r>
  <r>
    <x v="101"/>
    <x v="101"/>
    <s v="Zawgyi (1)"/>
    <s v="WRI1061377"/>
    <n v="18"/>
    <n v="21.57"/>
    <n v="96.873000000000005"/>
    <x v="0"/>
    <m/>
    <m/>
    <m/>
    <x v="42"/>
    <m/>
    <s v="Open Development Myanmar"/>
    <s v="https://opendevelopmentmyanmar.net/dataset/?id=myanmar-power-stations&amp;search_query=P3R5cGU9ZGF0YXNldCZ0YXhvbm9teT1hbGwmc29ydGluZz1zY29yZSZxdWVyeT1wb3dlcg=="/>
    <s v="WRI"/>
    <m/>
    <m/>
    <m/>
    <n v="35"/>
    <m/>
    <n v="58.315719947159799"/>
  </r>
  <r>
    <x v="101"/>
    <x v="101"/>
    <s v="Zawgyi (2)"/>
    <s v="WRI1061378"/>
    <n v="12"/>
    <n v="21.4"/>
    <n v="86.897000000000006"/>
    <x v="0"/>
    <m/>
    <m/>
    <m/>
    <x v="78"/>
    <m/>
    <s v="Open Development Myanmar"/>
    <s v="https://opendevelopmentmyanmar.net/dataset/?id=myanmar-power-stations&amp;search_query=P3R5cGU9ZGF0YXNldCZ0YXhvbm9teT1hbGwmc29ydGluZz1zY29yZSZxdWVyeT1wb3dlcg=="/>
    <s v="WRI"/>
    <m/>
    <m/>
    <m/>
    <n v="30"/>
    <m/>
    <n v="38.877146631439899"/>
  </r>
  <r>
    <x v="102"/>
    <x v="102"/>
    <s v="Anixas"/>
    <s v="WRI1023132"/>
    <n v="24.3"/>
    <n v="-22.9575"/>
    <n v="14.5053"/>
    <x v="3"/>
    <m/>
    <m/>
    <m/>
    <x v="0"/>
    <m/>
    <s v="African Development Bank Group"/>
    <s v="http://powerafrica.opendataforafrica.org"/>
    <s v="Power Africa"/>
    <m/>
    <m/>
    <m/>
    <m/>
    <m/>
    <n v="5.27378964941569"/>
  </r>
  <r>
    <x v="102"/>
    <x v="102"/>
    <s v="Langer-Heinrich"/>
    <s v="WRI1023138"/>
    <n v="10"/>
    <n v="-22.813800000000001"/>
    <n v="15.3248"/>
    <x v="3"/>
    <m/>
    <m/>
    <m/>
    <x v="0"/>
    <m/>
    <s v="African Development Bank Group"/>
    <s v="http://powerafrica.opendataforafrica.org"/>
    <s v="Power Africa"/>
    <m/>
    <m/>
    <m/>
    <m/>
    <m/>
    <n v="2.1702838063439001"/>
  </r>
  <r>
    <x v="102"/>
    <x v="102"/>
    <s v="Namibia Breweries"/>
    <s v="WRI1023135"/>
    <n v="1.1000000000000001"/>
    <n v="-22.5243"/>
    <n v="17.078700000000001"/>
    <x v="7"/>
    <m/>
    <m/>
    <m/>
    <x v="0"/>
    <m/>
    <s v="African Development Bank Group"/>
    <s v="http://powerafrica.opendataforafrica.org"/>
    <s v="Power Africa"/>
    <m/>
    <m/>
    <m/>
    <m/>
    <m/>
    <n v="0"/>
  </r>
  <r>
    <x v="102"/>
    <x v="102"/>
    <s v="Omburu"/>
    <s v="WRI1023136"/>
    <n v="4.5"/>
    <n v="-21.4148"/>
    <n v="15.973000000000001"/>
    <x v="7"/>
    <m/>
    <m/>
    <m/>
    <x v="0"/>
    <m/>
    <s v="African Development Bank Group"/>
    <s v="http://powerafrica.opendataforafrica.org"/>
    <s v="Power Africa"/>
    <m/>
    <m/>
    <m/>
    <m/>
    <m/>
    <n v="0"/>
  </r>
  <r>
    <x v="102"/>
    <x v="102"/>
    <s v="Otjiwarongo Pv"/>
    <s v="WRI1023137"/>
    <n v="5"/>
    <n v="-20.4465"/>
    <n v="16.625499999999999"/>
    <x v="7"/>
    <m/>
    <m/>
    <m/>
    <x v="0"/>
    <m/>
    <s v="African Development Bank Group"/>
    <s v="http://powerafrica.opendataforafrica.org"/>
    <s v="Power Africa"/>
    <m/>
    <m/>
    <m/>
    <m/>
    <m/>
    <n v="0"/>
  </r>
  <r>
    <x v="102"/>
    <x v="102"/>
    <s v="Paratus (Walvis)"/>
    <s v="WRI1023131"/>
    <n v="25.6"/>
    <n v="-22.9575"/>
    <n v="14.5053"/>
    <x v="3"/>
    <m/>
    <m/>
    <m/>
    <x v="0"/>
    <m/>
    <s v="African Development Bank Group"/>
    <s v="http://powerafrica.opendataforafrica.org"/>
    <s v="Power Africa"/>
    <m/>
    <m/>
    <m/>
    <m/>
    <m/>
    <n v="5.5559265442403998"/>
  </r>
  <r>
    <x v="102"/>
    <x v="102"/>
    <s v="Ruacana"/>
    <s v="WRI1023133"/>
    <n v="240"/>
    <n v="-17.386099999999999"/>
    <n v="14.213699999999999"/>
    <x v="0"/>
    <m/>
    <m/>
    <m/>
    <x v="0"/>
    <m/>
    <s v="African Development Bank Group"/>
    <s v="http://powerafrica.opendataforafrica.org"/>
    <s v="Power Africa"/>
    <m/>
    <m/>
    <m/>
    <m/>
    <m/>
    <n v="1485"/>
  </r>
  <r>
    <x v="102"/>
    <x v="102"/>
    <s v="Van Eck"/>
    <s v="WRI1023134"/>
    <n v="120"/>
    <n v="-22.513999999999999"/>
    <n v="17.078900000000001"/>
    <x v="6"/>
    <m/>
    <m/>
    <m/>
    <x v="0"/>
    <m/>
    <s v="African Development Bank Group"/>
    <s v="http://powerafrica.opendataforafrica.org"/>
    <s v="Power Africa"/>
    <m/>
    <m/>
    <m/>
    <m/>
    <m/>
    <n v="0"/>
  </r>
  <r>
    <x v="103"/>
    <x v="103"/>
    <s v="Bhote Koshi Hydroelectric Power Plant Nepal"/>
    <s v="GEODB0040476"/>
    <n v="45"/>
    <n v="27.938800000000001"/>
    <n v="85.944999999999993"/>
    <x v="0"/>
    <m/>
    <m/>
    <m/>
    <x v="0"/>
    <m/>
    <s v="GEODB"/>
    <s v="http://globalenergyobservatory.org"/>
    <s v="GEODB"/>
    <n v="2017"/>
    <m/>
    <m/>
    <m/>
    <m/>
    <n v="305.59189891567303"/>
  </r>
  <r>
    <x v="103"/>
    <x v="103"/>
    <s v="Devighat Hydroelectric Power Plant Nepal"/>
    <s v="GEODB0040484"/>
    <n v="14.1"/>
    <n v="27.921199999999999"/>
    <n v="85.146199999999993"/>
    <x v="0"/>
    <m/>
    <m/>
    <m/>
    <x v="0"/>
    <m/>
    <s v="GEODB"/>
    <s v="http://globalenergyobservatory.org"/>
    <s v="GEODB"/>
    <n v="2017"/>
    <m/>
    <m/>
    <m/>
    <m/>
    <n v="95.752128326911006"/>
  </r>
  <r>
    <x v="103"/>
    <x v="103"/>
    <s v="Gandak Hydroelectric Power Plant Nepal"/>
    <s v="GEODB0044203"/>
    <n v="15"/>
    <n v="27.4268"/>
    <n v="83.791799999999995"/>
    <x v="0"/>
    <m/>
    <m/>
    <m/>
    <x v="0"/>
    <m/>
    <s v="GEODB"/>
    <s v="http://globalenergyobservatory.org"/>
    <s v="GEODB"/>
    <n v="2017"/>
    <m/>
    <m/>
    <m/>
    <m/>
    <n v="101.863966305224"/>
  </r>
  <r>
    <x v="103"/>
    <x v="103"/>
    <s v="Kali Gandaki Hydroelectric Power Plant Nepal"/>
    <s v="GEODB0040475"/>
    <n v="144"/>
    <n v="27.975999999999999"/>
    <n v="83.567999999999998"/>
    <x v="0"/>
    <m/>
    <m/>
    <m/>
    <x v="0"/>
    <m/>
    <s v="GEODB"/>
    <s v="http://globalenergyobservatory.org"/>
    <s v="GEODB"/>
    <n v="2017"/>
    <m/>
    <m/>
    <m/>
    <m/>
    <n v="977.89407653015405"/>
  </r>
  <r>
    <x v="103"/>
    <x v="103"/>
    <s v="Khimti Hydroelectric Power Plant Nepal"/>
    <s v="GEODB0040485"/>
    <n v="60"/>
    <n v="27.55"/>
    <n v="86.168999999999997"/>
    <x v="0"/>
    <m/>
    <m/>
    <m/>
    <x v="0"/>
    <m/>
    <s v="GEODB"/>
    <s v="http://globalenergyobservatory.org"/>
    <s v="GEODB"/>
    <n v="2017"/>
    <m/>
    <m/>
    <m/>
    <m/>
    <n v="407.45586522089701"/>
  </r>
  <r>
    <x v="103"/>
    <x v="103"/>
    <s v="Kulekhani-I Hydroelectric Power Plant Nepal"/>
    <s v="GEODB0040480"/>
    <n v="60"/>
    <n v="27.59"/>
    <n v="85.155000000000001"/>
    <x v="0"/>
    <m/>
    <m/>
    <m/>
    <x v="0"/>
    <m/>
    <s v="GEODB"/>
    <s v="http://globalenergyobservatory.org"/>
    <s v="GEODB"/>
    <n v="2017"/>
    <m/>
    <m/>
    <m/>
    <m/>
    <n v="407.45586522089701"/>
  </r>
  <r>
    <x v="103"/>
    <x v="103"/>
    <s v="Kulekhani-II Hydroelectric Power Plant Nepal"/>
    <s v="GEODB0040482"/>
    <n v="32"/>
    <n v="27.509"/>
    <n v="85.051900000000003"/>
    <x v="0"/>
    <m/>
    <m/>
    <m/>
    <x v="0"/>
    <m/>
    <s v="GEODB"/>
    <s v="http://globalenergyobservatory.org"/>
    <s v="GEODB"/>
    <n v="2017"/>
    <m/>
    <m/>
    <m/>
    <m/>
    <n v="217.30979478447799"/>
  </r>
  <r>
    <x v="103"/>
    <x v="103"/>
    <s v="Marsyangdi Hydroelectric Power Plant Nepal"/>
    <s v="GEODB0040477"/>
    <n v="69"/>
    <n v="27.926200000000001"/>
    <n v="84.496499999999997"/>
    <x v="0"/>
    <m/>
    <m/>
    <m/>
    <x v="0"/>
    <m/>
    <s v="GEODB"/>
    <s v="http://globalenergyobservatory.org"/>
    <s v="GEODB"/>
    <n v="2017"/>
    <m/>
    <m/>
    <m/>
    <m/>
    <n v="468.57424500403198"/>
  </r>
  <r>
    <x v="103"/>
    <x v="103"/>
    <s v="Middle Marsyangdi Hydroelectric Power Plant Nepal"/>
    <s v="GEODB0040478"/>
    <n v="70"/>
    <n v="28.189"/>
    <n v="84.419499999999999"/>
    <x v="0"/>
    <m/>
    <m/>
    <m/>
    <x v="0"/>
    <m/>
    <s v="GEODB"/>
    <s v="http://globalenergyobservatory.org"/>
    <s v="GEODB"/>
    <n v="2017"/>
    <m/>
    <m/>
    <m/>
    <m/>
    <n v="475.36517609104698"/>
  </r>
  <r>
    <x v="103"/>
    <x v="103"/>
    <s v="Modi Khola Hydroelectric Power Plant Nepal"/>
    <s v="GEODB0043974"/>
    <n v="14.8"/>
    <n v="28.271999999999998"/>
    <n v="83.741100000000003"/>
    <x v="0"/>
    <m/>
    <m/>
    <m/>
    <x v="0"/>
    <m/>
    <s v="GEODB"/>
    <s v="http://globalenergyobservatory.org"/>
    <s v="GEODB"/>
    <n v="2017"/>
    <m/>
    <m/>
    <m/>
    <m/>
    <n v="100.50578008782099"/>
  </r>
  <r>
    <x v="103"/>
    <x v="103"/>
    <s v="Sunkosi Hydroelectric Power Plant Nepal"/>
    <s v="GEODB0044207"/>
    <n v="10.050000000000001"/>
    <n v="27.7806"/>
    <n v="85.917000000000002"/>
    <x v="0"/>
    <m/>
    <m/>
    <m/>
    <x v="0"/>
    <m/>
    <s v="GEODB"/>
    <s v="http://globalenergyobservatory.org"/>
    <s v="GEODB"/>
    <n v="2017"/>
    <m/>
    <m/>
    <m/>
    <m/>
    <n v="68.2488574245004"/>
  </r>
  <r>
    <x v="103"/>
    <x v="103"/>
    <s v="Trishuli Hydroelectric Power Plant Nepal"/>
    <s v="GEODB0040483"/>
    <n v="24"/>
    <n v="27.962900000000001"/>
    <n v="85.170699999999997"/>
    <x v="0"/>
    <m/>
    <m/>
    <m/>
    <x v="0"/>
    <m/>
    <s v="GEODB"/>
    <s v="http://globalenergyobservatory.org"/>
    <s v="GEODB"/>
    <n v="2017"/>
    <m/>
    <m/>
    <m/>
    <m/>
    <n v="162.98234608835901"/>
  </r>
  <r>
    <x v="104"/>
    <x v="104"/>
    <s v="Beabuorren"/>
    <s v="WRI1005281"/>
    <n v="10.4"/>
    <n v="53.041699999999999"/>
    <n v="5.5014000000000003"/>
    <x v="4"/>
    <m/>
    <m/>
    <m/>
    <x v="17"/>
    <m/>
    <s v="Wind Stats Netherlands"/>
    <s v="https://web.archive.org/web/20170818030302/http://www.windstats.nl:80/turbines.php"/>
    <s v="CARMA"/>
    <m/>
    <m/>
    <m/>
    <m/>
    <m/>
    <n v="31.131421725816999"/>
  </r>
  <r>
    <x v="104"/>
    <x v="104"/>
    <s v="Borssele Nuclear Power Station"/>
    <s v="WRI1019300"/>
    <n v="485"/>
    <n v="51.431199999999997"/>
    <n v="3.7174"/>
    <x v="5"/>
    <m/>
    <m/>
    <m/>
    <x v="96"/>
    <s v="EPZ"/>
    <s v="IAEA"/>
    <s v="https://www.iaea.org/PRIS/CountryStatistics/CountryDetails.aspx?current=NL"/>
    <s v="WRI"/>
    <m/>
    <m/>
    <m/>
    <n v="3674.8679999999999"/>
    <m/>
    <n v="4091"/>
  </r>
  <r>
    <x v="104"/>
    <x v="104"/>
    <s v="Burgervlotbrug"/>
    <s v="WRI1005290"/>
    <n v="7.65"/>
    <n v="52.753300000000003"/>
    <n v="4.6818999999999997"/>
    <x v="4"/>
    <m/>
    <m/>
    <m/>
    <x v="11"/>
    <m/>
    <s v="Wind Stats Netherlands"/>
    <s v="https://web.archive.org/web/20170818030302/http://www.windstats.nl:80/turbines.php"/>
    <s v="CARMA"/>
    <m/>
    <m/>
    <m/>
    <m/>
    <m/>
    <n v="22.899555404086499"/>
  </r>
  <r>
    <x v="104"/>
    <x v="104"/>
    <s v="Centrale Merwedekanaal"/>
    <s v="WRI1005499"/>
    <n v="227"/>
    <n v="52.101700000000001"/>
    <n v="5.0793999999999997"/>
    <x v="1"/>
    <m/>
    <m/>
    <m/>
    <x v="0"/>
    <s v="TenneT"/>
    <s v="TenneT"/>
    <s v="http://energieinfo.tennet.org/Production/InstalledCapacity.aspx"/>
    <s v="GEODB"/>
    <m/>
    <m/>
    <m/>
    <n v="0"/>
    <m/>
    <n v="1255.95940721649"/>
  </r>
  <r>
    <x v="104"/>
    <x v="104"/>
    <s v="Culemborg"/>
    <s v="WRI1005293"/>
    <n v="6"/>
    <n v="51.954999999999998"/>
    <n v="5.2278000000000002"/>
    <x v="4"/>
    <m/>
    <m/>
    <m/>
    <x v="18"/>
    <m/>
    <s v="Wind Stats Netherlands"/>
    <s v="https://web.archive.org/web/20170818030302/http://www.windstats.nl:80/turbines.php"/>
    <s v="CARMA"/>
    <m/>
    <m/>
    <m/>
    <m/>
    <m/>
    <n v="17.960435611048201"/>
  </r>
  <r>
    <x v="104"/>
    <x v="104"/>
    <s v="De Bjirmen"/>
    <s v="WRI1005294"/>
    <n v="6"/>
    <n v="53.234200000000001"/>
    <n v="5.5114000000000001"/>
    <x v="4"/>
    <m/>
    <m/>
    <m/>
    <x v="42"/>
    <m/>
    <s v="Wind Stats Netherlands"/>
    <s v="https://web.archive.org/web/20170818030302/http://www.windstats.nl:80/turbines.php"/>
    <s v="CARMA"/>
    <m/>
    <m/>
    <m/>
    <m/>
    <m/>
    <n v="17.960435611048201"/>
  </r>
  <r>
    <x v="104"/>
    <x v="104"/>
    <s v="Delesto"/>
    <s v="WRI1005506"/>
    <n v="530"/>
    <n v="53.3185"/>
    <n v="6.9543999999999997"/>
    <x v="1"/>
    <m/>
    <m/>
    <m/>
    <x v="0"/>
    <s v="TenneT"/>
    <s v="TenneT"/>
    <s v="http://energieinfo.tennet.org/Production/InstalledCapacity.aspx"/>
    <s v="GEODB"/>
    <m/>
    <m/>
    <m/>
    <m/>
    <m/>
    <n v="2932.4162371133998"/>
  </r>
  <r>
    <x v="104"/>
    <x v="104"/>
    <s v="Delfzijl Zuid"/>
    <s v="WRI1005303"/>
    <n v="78.2"/>
    <n v="53.33"/>
    <n v="6.9180999999999999"/>
    <x v="4"/>
    <m/>
    <m/>
    <m/>
    <x v="88"/>
    <m/>
    <s v="Wind Stats Netherlands"/>
    <s v="https://web.archive.org/web/20170818030302/http://www.windstats.nl:80/turbines.php"/>
    <s v="CARMA"/>
    <m/>
    <m/>
    <m/>
    <m/>
    <n v="167"/>
    <n v="234.084344130662"/>
  </r>
  <r>
    <x v="104"/>
    <x v="104"/>
    <s v="Diemen 33"/>
    <s v="WRI1019310"/>
    <n v="684"/>
    <n v="52.338900000000002"/>
    <n v="5.0213000000000001"/>
    <x v="1"/>
    <m/>
    <m/>
    <m/>
    <x v="42"/>
    <s v="Vattenfall"/>
    <s v="Vattenfall"/>
    <s v="http://powerplants.vattenfall.com/diemen"/>
    <s v="GEODB"/>
    <m/>
    <m/>
    <m/>
    <n v="2276.5100000000002"/>
    <m/>
    <n v="3784.4768041237098"/>
  </r>
  <r>
    <x v="104"/>
    <x v="104"/>
    <s v="ELSTA"/>
    <s v="WRI1005509"/>
    <n v="456"/>
    <n v="51.333100000000002"/>
    <n v="3.7787000000000002"/>
    <x v="1"/>
    <m/>
    <m/>
    <m/>
    <x v="0"/>
    <s v="TenneT"/>
    <s v="TenneT"/>
    <s v="http://energieinfo.tennet.org/Production/InstalledCapacity.aspx"/>
    <s v="GEODB"/>
    <m/>
    <m/>
    <m/>
    <m/>
    <m/>
    <n v="2522.9845360824702"/>
  </r>
  <r>
    <x v="104"/>
    <x v="104"/>
    <s v="EPZ"/>
    <s v="WRI1005313"/>
    <n v="24.05"/>
    <n v="51.438800000000001"/>
    <n v="3.7035"/>
    <x v="4"/>
    <m/>
    <m/>
    <m/>
    <x v="101"/>
    <m/>
    <s v="Wind Stats Netherlands"/>
    <s v="https://web.archive.org/web/20170818030302/http://www.windstats.nl:80/turbines.php"/>
    <s v="GEODB"/>
    <m/>
    <m/>
    <m/>
    <m/>
    <n v="58"/>
    <n v="71.991412740951802"/>
  </r>
  <r>
    <x v="104"/>
    <x v="104"/>
    <s v="Ecopark Waalwijk"/>
    <s v="WRI1005311"/>
    <n v="7.5"/>
    <n v="51.682499999999997"/>
    <n v="5.0708000000000002"/>
    <x v="4"/>
    <m/>
    <m/>
    <m/>
    <x v="90"/>
    <m/>
    <s v="Wind Stats Netherlands"/>
    <s v="https://web.archive.org/web/20170818030302/http://www.windstats.nl:80/turbines.php"/>
    <s v="CARMA"/>
    <m/>
    <m/>
    <m/>
    <m/>
    <m/>
    <n v="22.4505445138103"/>
  </r>
  <r>
    <x v="104"/>
    <x v="104"/>
    <s v="Eems"/>
    <s v="WRI1019288"/>
    <n v="2465"/>
    <n v="53.444099999999999"/>
    <n v="6.8559999999999999"/>
    <x v="1"/>
    <m/>
    <m/>
    <m/>
    <x v="32"/>
    <s v="Electrabel"/>
    <s v="GDF Suez"/>
    <s v="https://www.google.com/url?sa=t&amp;rct=j&amp;q=&amp;esrc=s&amp;source=web&amp;cd=3&amp;ved=0ahUKEwilnu-T0aXOAhUBjz4KHT5VCjYQFggsMAI&amp;url=http%3A%2F%2Fwww.engie.com%2Fwp-content%2Fuploads%2F2012%2F08%2FGDF_SUEZ_power_asset_table_vdef.xls&amp;usg=AFQjCNHSG0cjbY0ZCS761mkpSWj0Z6E2zA&amp;sig2=v45V3Rq0dF8CVwsH9bx9OQ&amp;cad=rja"/>
    <s v="GEODB"/>
    <m/>
    <m/>
    <m/>
    <n v="1553.66"/>
    <m/>
    <n v="13638.5019329896"/>
  </r>
  <r>
    <x v="104"/>
    <x v="104"/>
    <s v="Eemshaven"/>
    <s v="WRI1019289"/>
    <n v="1560"/>
    <n v="53.444099999999999"/>
    <n v="6.8559999999999999"/>
    <x v="6"/>
    <m/>
    <m/>
    <m/>
    <x v="29"/>
    <s v="Essent"/>
    <s v="RWE"/>
    <s v="http://www.rwe.com/web/cms/en/1772148/rwe-generation-se/locations/netherlands/eemshaven-power-plant/"/>
    <s v="GEODB"/>
    <m/>
    <m/>
    <m/>
    <n v="7293.94"/>
    <m/>
    <n v="10300.448065173099"/>
  </r>
  <r>
    <x v="104"/>
    <x v="104"/>
    <s v="Egmond aan Zee"/>
    <s v="WRI1005312"/>
    <n v="108"/>
    <n v="52.606099999999998"/>
    <n v="4.4188000000000001"/>
    <x v="4"/>
    <m/>
    <m/>
    <m/>
    <x v="18"/>
    <m/>
    <s v="Wind Stats Netherlands"/>
    <s v="https://web.archive.org/web/20170818030302/http://www.windstats.nl:80/turbines.php"/>
    <s v="WRI"/>
    <m/>
    <m/>
    <m/>
    <m/>
    <n v="297"/>
    <n v="323.287840998869"/>
  </r>
  <r>
    <x v="104"/>
    <x v="104"/>
    <s v="Etten-Leur"/>
    <s v="WRI1005314"/>
    <n v="6.5"/>
    <n v="51.586599999999997"/>
    <n v="4.7759999999999998"/>
    <x v="4"/>
    <m/>
    <m/>
    <m/>
    <x v="94"/>
    <m/>
    <s v="Wind Stats Netherlands"/>
    <s v="https://web.archive.org/web/20170818030302/http://www.windstats.nl:80/turbines.php"/>
    <s v="CARMA"/>
    <m/>
    <m/>
    <m/>
    <m/>
    <m/>
    <n v="19.4571385786356"/>
  </r>
  <r>
    <x v="104"/>
    <x v="104"/>
    <s v="FLEVO"/>
    <s v="WRI1019305"/>
    <n v="999"/>
    <n v="52.577199999999998"/>
    <n v="5.53"/>
    <x v="1"/>
    <m/>
    <m/>
    <m/>
    <x v="8"/>
    <s v="GDF Suez"/>
    <s v="GDF Suez"/>
    <s v="https://www.google.com/url?sa=t&amp;rct=j&amp;q=&amp;esrc=s&amp;source=web&amp;cd=3&amp;ved=0ahUKEwilnu-T0aXOAhUBjz4KHT5VCjYQFggsMAI&amp;url=http%3A%2F%2Fwww.engie.com%2Fwp-content%2Fuploads%2F2012%2F08%2FGDF_SUEZ_power_asset_table_vdef.xls&amp;usg=AFQjCNHSG0cjbY0ZCS761mkpSWj0Z6E2zA&amp;sig2=v45V3Rq0dF8CVwsH9bx9OQ&amp;cad=rja"/>
    <s v="GEODB"/>
    <m/>
    <m/>
    <m/>
    <m/>
    <m/>
    <n v="5527.3279639175198"/>
  </r>
  <r>
    <x v="104"/>
    <x v="104"/>
    <s v="Flushing outer"/>
    <s v="WRI1005465"/>
    <n v="1.58"/>
    <n v="51.442500000000003"/>
    <n v="3.5735999999999999"/>
    <x v="4"/>
    <m/>
    <m/>
    <m/>
    <x v="45"/>
    <m/>
    <s v="Wind Stats Netherlands"/>
    <s v="https://web.archive.org/web/20170818030302/http://www.windstats.nl:80/turbines.php"/>
    <s v="CARMA"/>
    <m/>
    <m/>
    <m/>
    <m/>
    <m/>
    <n v="4.7295813775760402"/>
  </r>
  <r>
    <x v="104"/>
    <x v="104"/>
    <s v="GELDERLAND"/>
    <s v="WRI1019307"/>
    <n v="590"/>
    <n v="51.856099999999998"/>
    <n v="5.8293999999999997"/>
    <x v="6"/>
    <m/>
    <m/>
    <m/>
    <x v="0"/>
    <s v="GDF Suez"/>
    <s v="GDF Suez"/>
    <s v="https://www.google.com/url?sa=t&amp;rct=j&amp;q=&amp;esrc=s&amp;source=web&amp;cd=3&amp;ved=0ahUKEwilnu-T0aXOAhUBjz4KHT5VCjYQFggsMAI&amp;url=http%3A%2F%2Fwww.engie.com%2Fwp-content%2Fuploads%2F2012%2F08%2FGDF_SUEZ_power_asset_table_vdef.xls&amp;usg=AFQjCNHSG0cjbY0ZCS761mkpSWj0Z6E2zA&amp;sig2=v45V3Rq0dF8CVwsH9bx9OQ&amp;cad=rja"/>
    <s v="GEODB"/>
    <m/>
    <m/>
    <m/>
    <n v="2886.239"/>
    <m/>
    <n v="3895.6822810590602"/>
  </r>
  <r>
    <x v="104"/>
    <x v="104"/>
    <s v="Gemini"/>
    <s v="WRI1005330"/>
    <n v="600"/>
    <n v="54.036000000000001"/>
    <n v="5.9630000000000001"/>
    <x v="4"/>
    <m/>
    <m/>
    <m/>
    <x v="10"/>
    <m/>
    <s v="Wind Stats Netherlands"/>
    <s v="https://web.archive.org/web/20170818030302/http://www.windstats.nl:80/turbines.php"/>
    <s v="WRI"/>
    <m/>
    <m/>
    <m/>
    <m/>
    <n v="2895"/>
    <n v="1796.0435611048199"/>
  </r>
  <r>
    <x v="104"/>
    <x v="104"/>
    <s v="HARCULO"/>
    <s v="WRI1019306"/>
    <n v="349"/>
    <n v="52.468000000000004"/>
    <n v="6.1087999999999996"/>
    <x v="1"/>
    <m/>
    <m/>
    <m/>
    <x v="0"/>
    <s v="GDF Suez"/>
    <s v="GDF Suez"/>
    <s v="https://www.google.com/url?sa=t&amp;rct=j&amp;q=&amp;esrc=s&amp;source=web&amp;cd=3&amp;ved=0ahUKEwilnu-T0aXOAhUBjz4KHT5VCjYQFggsMAI&amp;url=http%3A%2F%2Fwww.engie.com%2Fwp-content%2Fuploads%2F2012%2F08%2FGDF_SUEZ_power_asset_table_vdef.xls&amp;usg=AFQjCNHSG0cjbY0ZCS761mkpSWj0Z6E2zA&amp;sig2=v45V3Rq0dF8CVwsH9bx9OQ&amp;cad=rja"/>
    <s v="GEODB"/>
    <m/>
    <m/>
    <m/>
    <m/>
    <m/>
    <n v="1930.9684278350501"/>
  </r>
  <r>
    <x v="104"/>
    <x v="104"/>
    <s v="Halsteren"/>
    <s v="WRI1005338"/>
    <n v="6.8"/>
    <n v="51.528300000000002"/>
    <n v="4.2678000000000003"/>
    <x v="4"/>
    <m/>
    <m/>
    <m/>
    <x v="101"/>
    <m/>
    <s v="Wind Stats Netherlands"/>
    <s v="https://web.archive.org/web/20170818030302/http://www.windstats.nl:80/turbines.php"/>
    <s v="CARMA"/>
    <m/>
    <m/>
    <m/>
    <m/>
    <m/>
    <n v="20.355160359188002"/>
  </r>
  <r>
    <x v="104"/>
    <x v="104"/>
    <s v="Haringvliet"/>
    <s v="WRI1005339"/>
    <n v="3.6"/>
    <n v="51.841200000000001"/>
    <n v="4.0606"/>
    <x v="4"/>
    <m/>
    <m/>
    <m/>
    <x v="45"/>
    <m/>
    <s v="Wind Stats Netherlands"/>
    <s v="https://web.archive.org/web/20170818030302/http://www.windstats.nl:80/turbines.php"/>
    <s v="GEODB"/>
    <m/>
    <m/>
    <m/>
    <m/>
    <m/>
    <n v="10.7762613666289"/>
  </r>
  <r>
    <x v="104"/>
    <x v="104"/>
    <s v="Hemweg"/>
    <s v="WRI1005348"/>
    <n v="5.28"/>
    <n v="52.405299999999997"/>
    <n v="4.8465999999999996"/>
    <x v="4"/>
    <m/>
    <m/>
    <m/>
    <x v="62"/>
    <m/>
    <s v="Wind Stats Netherlands"/>
    <s v="https://web.archive.org/web/20170818030302/http://www.windstats.nl:80/turbines.php"/>
    <s v="CARMA"/>
    <m/>
    <m/>
    <m/>
    <m/>
    <m/>
    <n v="15.805183337722401"/>
  </r>
  <r>
    <x v="104"/>
    <x v="104"/>
    <s v="Hemweg 8"/>
    <s v="WRI1019298"/>
    <n v="650"/>
    <n v="52.404899999999998"/>
    <n v="4.8464999999999998"/>
    <x v="6"/>
    <m/>
    <m/>
    <m/>
    <x v="85"/>
    <s v="NUON"/>
    <s v="Vattenfall"/>
    <s v="http://powerplants.vattenfall.com/hemweg-8"/>
    <s v="GEODB"/>
    <m/>
    <m/>
    <m/>
    <n v="5718.0060000000003"/>
    <m/>
    <n v="4291.8533604887898"/>
  </r>
  <r>
    <x v="104"/>
    <x v="104"/>
    <s v="Herkingen"/>
    <s v="WRI1005350"/>
    <n v="8.25"/>
    <n v="51.71"/>
    <n v="4.0875000000000004"/>
    <x v="4"/>
    <m/>
    <m/>
    <m/>
    <x v="90"/>
    <m/>
    <s v="Wind Stats Netherlands"/>
    <s v="https://web.archive.org/web/20170818030302/http://www.windstats.nl:80/turbines.php"/>
    <s v="CARMA"/>
    <m/>
    <m/>
    <m/>
    <m/>
    <m/>
    <n v="24.695598965191301"/>
  </r>
  <r>
    <x v="104"/>
    <x v="104"/>
    <s v="Hiddum-Houw"/>
    <s v="WRI1005351"/>
    <n v="5.23"/>
    <n v="53.082999999999998"/>
    <n v="5.3909000000000002"/>
    <x v="4"/>
    <m/>
    <m/>
    <m/>
    <x v="42"/>
    <m/>
    <s v="Wind Stats Netherlands"/>
    <s v="https://web.archive.org/web/20170818030302/http://www.windstats.nl:80/turbines.php"/>
    <s v="CARMA"/>
    <m/>
    <m/>
    <m/>
    <m/>
    <m/>
    <n v="15.655513040963701"/>
  </r>
  <r>
    <x v="104"/>
    <x v="104"/>
    <s v="Ijmond"/>
    <s v="WRI1019313"/>
    <n v="114"/>
    <n v="52.4758"/>
    <n v="4.6048"/>
    <x v="1"/>
    <m/>
    <m/>
    <m/>
    <x v="45"/>
    <s v="Vattenfall"/>
    <s v="Vattenfall"/>
    <s v="http://powerplants.vattenfall.com/ijmond"/>
    <s v="GEODB"/>
    <m/>
    <m/>
    <m/>
    <m/>
    <m/>
    <n v="630.746134020618"/>
  </r>
  <r>
    <x v="104"/>
    <x v="104"/>
    <s v="Irene Vorrink"/>
    <s v="WRI1005359"/>
    <n v="16.8"/>
    <n v="52.508299999999998"/>
    <n v="5.4749999999999996"/>
    <x v="4"/>
    <m/>
    <m/>
    <m/>
    <x v="45"/>
    <m/>
    <s v="Wind Stats Netherlands"/>
    <s v="https://web.archive.org/web/20170818030302/http://www.windstats.nl:80/turbines.php"/>
    <s v="CARMA"/>
    <m/>
    <m/>
    <m/>
    <m/>
    <n v="28"/>
    <n v="50.2892197109352"/>
  </r>
  <r>
    <x v="104"/>
    <x v="104"/>
    <s v="Jacobahaven"/>
    <s v="WRI1005362"/>
    <n v="9"/>
    <n v="51.597499999999997"/>
    <n v="3.6848000000000001"/>
    <x v="4"/>
    <m/>
    <m/>
    <m/>
    <x v="18"/>
    <m/>
    <s v="Wind Stats Netherlands"/>
    <s v="https://web.archive.org/web/20170818030302/http://www.windstats.nl:80/turbines.php"/>
    <s v="GEODB"/>
    <m/>
    <m/>
    <m/>
    <m/>
    <m/>
    <n v="26.940653416572399"/>
  </r>
  <r>
    <x v="104"/>
    <x v="104"/>
    <s v="Kats II"/>
    <s v="WRI1005363"/>
    <n v="9"/>
    <n v="51.567500000000003"/>
    <n v="3.8847"/>
    <x v="4"/>
    <m/>
    <m/>
    <m/>
    <x v="17"/>
    <m/>
    <s v="Wind Stats Netherlands"/>
    <s v="https://web.archive.org/web/20170818030302/http://www.windstats.nl:80/turbines.php"/>
    <s v="CARMA"/>
    <m/>
    <m/>
    <m/>
    <m/>
    <m/>
    <n v="26.940653416572399"/>
  </r>
  <r>
    <x v="104"/>
    <x v="104"/>
    <s v="Kneeshoek"/>
    <s v="WRI1005372"/>
    <n v="4.8"/>
    <n v="52.860799999999998"/>
    <n v="4.8361000000000001"/>
    <x v="4"/>
    <m/>
    <m/>
    <m/>
    <x v="78"/>
    <m/>
    <s v="Wind Stats Netherlands"/>
    <s v="https://web.archive.org/web/20170818030302/http://www.windstats.nl:80/turbines.php"/>
    <s v="CARMA"/>
    <m/>
    <m/>
    <m/>
    <m/>
    <m/>
    <n v="14.368348488838601"/>
  </r>
  <r>
    <x v="104"/>
    <x v="104"/>
    <s v="Koegorspolder"/>
    <s v="WRI1005373"/>
    <n v="44"/>
    <n v="51.335799999999999"/>
    <n v="3.8277999999999999"/>
    <x v="4"/>
    <m/>
    <m/>
    <m/>
    <x v="17"/>
    <m/>
    <s v="Wind Stats Netherlands"/>
    <s v="https://web.archive.org/web/20170818030302/http://www.windstats.nl:80/turbines.php"/>
    <s v="CARMA"/>
    <m/>
    <m/>
    <m/>
    <m/>
    <n v="99"/>
    <n v="131.70986114768701"/>
  </r>
  <r>
    <x v="104"/>
    <x v="104"/>
    <s v="Leeuwarden"/>
    <s v="WRI1005382"/>
    <n v="1.8"/>
    <n v="53.2014"/>
    <n v="5.8086000000000002"/>
    <x v="4"/>
    <m/>
    <m/>
    <m/>
    <x v="29"/>
    <m/>
    <s v="Wind Stats Netherlands"/>
    <s v="https://web.archive.org/web/20170818030302/http://www.windstats.nl:80/turbines.php"/>
    <s v="CARMA"/>
    <m/>
    <m/>
    <m/>
    <m/>
    <m/>
    <n v="5.38813068331448"/>
  </r>
  <r>
    <x v="104"/>
    <x v="104"/>
    <s v="Lopik"/>
    <s v="WRI1005389"/>
    <n v="6"/>
    <n v="51.972499999999997"/>
    <n v="4.9485999999999999"/>
    <x v="4"/>
    <m/>
    <m/>
    <m/>
    <x v="17"/>
    <m/>
    <s v="Wind Stats Netherlands"/>
    <s v="https://web.archive.org/web/20170818030302/http://www.windstats.nl:80/turbines.php"/>
    <s v="CARMA"/>
    <m/>
    <m/>
    <m/>
    <m/>
    <m/>
    <n v="17.960435611048201"/>
  </r>
  <r>
    <x v="104"/>
    <x v="104"/>
    <s v="Luchterduinen"/>
    <s v="WRI1005390"/>
    <n v="129"/>
    <n v="52.405000000000001"/>
    <n v="4.1619000000000002"/>
    <x v="4"/>
    <m/>
    <m/>
    <m/>
    <x v="13"/>
    <m/>
    <s v="Wind Stats Netherlands"/>
    <s v="https://web.archive.org/web/20170818030302/http://www.windstats.nl:80/turbines.php"/>
    <s v="WRI"/>
    <m/>
    <m/>
    <m/>
    <m/>
    <n v="505.8"/>
    <n v="386.14936563753798"/>
  </r>
  <r>
    <x v="104"/>
    <x v="104"/>
    <s v="Maasvlakte (MPP3)"/>
    <s v="WRI1019296"/>
    <n v="1070"/>
    <n v="51.962600000000002"/>
    <n v="4.0217000000000001"/>
    <x v="6"/>
    <m/>
    <m/>
    <m/>
    <x v="12"/>
    <s v="E.ON"/>
    <s v="E.ON"/>
    <s v="http://www.mega-project.eu/assets/exp/resources/Aris_Blankenspoor_MPP3_theory_versus_practice_rev_20150410_sv.pdf"/>
    <s v="GEODB"/>
    <m/>
    <m/>
    <m/>
    <n v="6260.6130000000003"/>
    <m/>
    <n v="7065.0509164969399"/>
  </r>
  <r>
    <x v="104"/>
    <x v="104"/>
    <s v="Maasvlakte (MV1 and MV2)"/>
    <s v="WRI1019295"/>
    <n v="1040"/>
    <n v="51.962600000000002"/>
    <n v="4.0217000000000001"/>
    <x v="6"/>
    <s v="Biomass"/>
    <m/>
    <m/>
    <x v="14"/>
    <s v="E.ON"/>
    <s v="GDF Suez"/>
    <s v="https://www.google.com/url?sa=t&amp;rct=j&amp;q=&amp;esrc=s&amp;source=web&amp;cd=3&amp;ved=0ahUKEwilnu-T0aXOAhUBjz4KHT5VCjYQFggsMAI&amp;url=http%3A%2F%2Fwww.engie.com%2Fwp-content%2Fuploads%2F2012%2F08%2FGDF_SUEZ_power_asset_table_vdef.xls&amp;usg=AFQjCNHSG0cjbY0ZCS761mkpSWj0Z6E2zA&amp;sig2=v45V3Rq0dF8CVwsH9bx9OQ&amp;cad=rja"/>
    <s v="GEODB"/>
    <m/>
    <m/>
    <m/>
    <n v="3652.7559999999999"/>
    <m/>
    <n v="6866.9653767820701"/>
  </r>
  <r>
    <x v="104"/>
    <x v="104"/>
    <s v="Magnum"/>
    <s v="WRI1019311"/>
    <n v="1311"/>
    <n v="53.450200000000002"/>
    <n v="6.8548"/>
    <x v="1"/>
    <m/>
    <m/>
    <m/>
    <x v="12"/>
    <s v="Vattenfall"/>
    <s v="Vattenfall"/>
    <s v="http://powerplants.vattenfall.com/magnum"/>
    <s v="WRI"/>
    <m/>
    <m/>
    <m/>
    <m/>
    <m/>
    <n v="7253.5805412371101"/>
  </r>
  <r>
    <x v="104"/>
    <x v="104"/>
    <s v="Marrum"/>
    <s v="WRI1005394"/>
    <n v="5.25"/>
    <n v="53.322800000000001"/>
    <n v="5.8019999999999996"/>
    <x v="4"/>
    <m/>
    <m/>
    <m/>
    <x v="88"/>
    <m/>
    <s v="Wind Stats Netherlands"/>
    <s v="https://web.archive.org/web/20170818030302/http://www.windstats.nl:80/turbines.php"/>
    <s v="CARMA"/>
    <m/>
    <m/>
    <m/>
    <m/>
    <m/>
    <n v="15.715381159667199"/>
  </r>
  <r>
    <x v="104"/>
    <x v="104"/>
    <s v="Maxima"/>
    <s v="WRI1019290"/>
    <n v="880"/>
    <n v="52.577199999999998"/>
    <n v="5.53"/>
    <x v="1"/>
    <m/>
    <m/>
    <m/>
    <x v="8"/>
    <s v="Electrabel"/>
    <s v="Engie"/>
    <s v="http://www.engie.com/en/journalists/press-releases/electrabel-gdf-suez-group-inaugurates-its-maxima-plant-in-the-netherlands/"/>
    <s v="GEODB"/>
    <m/>
    <m/>
    <m/>
    <m/>
    <m/>
    <n v="4868.9175257731904"/>
  </r>
  <r>
    <x v="104"/>
    <x v="104"/>
    <s v="Neeltje Jans"/>
    <s v="WRI1005400"/>
    <n v="12"/>
    <n v="51.631999999999998"/>
    <n v="3.6989999999999998"/>
    <x v="4"/>
    <m/>
    <m/>
    <m/>
    <x v="72"/>
    <m/>
    <s v="Wind Stats Netherlands"/>
    <s v="https://web.archive.org/web/20170818030302/http://www.windstats.nl:80/turbines.php"/>
    <s v="CARMA"/>
    <m/>
    <m/>
    <m/>
    <m/>
    <m/>
    <n v="35.920871222096501"/>
  </r>
  <r>
    <x v="104"/>
    <x v="104"/>
    <s v="Nerefco"/>
    <s v="WRI1005402"/>
    <n v="22.5"/>
    <n v="51.953899999999997"/>
    <n v="4.0953999999999997"/>
    <x v="4"/>
    <m/>
    <m/>
    <m/>
    <x v="31"/>
    <m/>
    <s v="Wind Stats Netherlands"/>
    <s v="https://web.archive.org/web/20170818030302/http://www.windstats.nl:80/turbines.php"/>
    <s v="CARMA"/>
    <m/>
    <m/>
    <m/>
    <m/>
    <n v="61"/>
    <n v="67.351633541430999"/>
  </r>
  <r>
    <x v="104"/>
    <x v="104"/>
    <s v="Northeast Binnendijks"/>
    <s v="WRI1005409"/>
    <n v="217.5"/>
    <n v="52.588000000000001"/>
    <n v="4.2229999999999999"/>
    <x v="4"/>
    <m/>
    <m/>
    <m/>
    <x v="29"/>
    <m/>
    <s v="Wind Stats Netherlands"/>
    <s v="https://web.archive.org/web/20170818030302/http://www.windstats.nl:80/turbines.php"/>
    <s v="GEODB"/>
    <m/>
    <m/>
    <m/>
    <m/>
    <n v="524.70000000000005"/>
    <n v="651.06579090050002"/>
  </r>
  <r>
    <x v="104"/>
    <x v="104"/>
    <s v="Outside the Northeast"/>
    <s v="WRI1005410"/>
    <n v="144"/>
    <n v="38.021099999999997"/>
    <n v="-87.517200000000003"/>
    <x v="4"/>
    <m/>
    <m/>
    <m/>
    <x v="10"/>
    <m/>
    <s v="Wind Stats Netherlands"/>
    <s v="https://web.archive.org/web/20170818030302/http://www.windstats.nl:80/turbines.php"/>
    <s v="CARMA"/>
    <m/>
    <m/>
    <m/>
    <m/>
    <n v="421.7"/>
    <n v="431.05045466515799"/>
  </r>
  <r>
    <x v="104"/>
    <x v="104"/>
    <s v="Pallandt"/>
    <s v="WRI1005461"/>
    <n v="14"/>
    <n v="51.7044"/>
    <n v="4.2343000000000002"/>
    <x v="4"/>
    <m/>
    <m/>
    <m/>
    <x v="18"/>
    <m/>
    <s v="Wind Stats Netherlands"/>
    <s v="https://web.archive.org/web/20170818030302/http://www.windstats.nl:80/turbines.php"/>
    <s v="CARMA"/>
    <m/>
    <m/>
    <m/>
    <m/>
    <m/>
    <n v="41.907683092446"/>
  </r>
  <r>
    <x v="104"/>
    <x v="104"/>
    <s v="Princess Amalia"/>
    <s v="WRI1005427"/>
    <n v="120"/>
    <n v="52.588000000000001"/>
    <n v="4.2229999999999999"/>
    <x v="4"/>
    <m/>
    <m/>
    <m/>
    <x v="88"/>
    <m/>
    <s v="Wind Stats Netherlands"/>
    <s v="https://web.archive.org/web/20170818030302/http://www.windstats.nl:80/turbines.php"/>
    <s v="GEODB"/>
    <m/>
    <m/>
    <m/>
    <m/>
    <n v="342"/>
    <n v="359.20871222096503"/>
  </r>
  <r>
    <x v="104"/>
    <x v="104"/>
    <s v="Rachel Carson (Eemmeerdijk)"/>
    <s v="WRI1005428"/>
    <n v="18"/>
    <n v="52.33"/>
    <n v="5.5416999999999996"/>
    <x v="4"/>
    <m/>
    <m/>
    <m/>
    <x v="78"/>
    <m/>
    <s v="Wind Stats Netherlands"/>
    <s v="https://web.archive.org/web/20170818030302/http://www.windstats.nl:80/turbines.php"/>
    <s v="CARMA"/>
    <m/>
    <m/>
    <m/>
    <m/>
    <n v="16.2"/>
    <n v="53.881306833144798"/>
  </r>
  <r>
    <x v="104"/>
    <x v="104"/>
    <s v="Rijnmond II"/>
    <s v="WRI1005515"/>
    <n v="427"/>
    <n v="51.8902"/>
    <n v="4.3552"/>
    <x v="1"/>
    <m/>
    <m/>
    <m/>
    <x v="0"/>
    <s v="TenneT"/>
    <s v="TenneT"/>
    <s v="http://energieinfo.tennet.org/Production/InstalledCapacity.aspx"/>
    <s v="GEODB"/>
    <m/>
    <m/>
    <m/>
    <m/>
    <m/>
    <n v="2362.5315721649399"/>
  </r>
  <r>
    <x v="104"/>
    <x v="104"/>
    <s v="Rozenburg Peninsula"/>
    <s v="WRI1005380"/>
    <n v="15"/>
    <n v="51.904200000000003"/>
    <n v="4.2485999999999997"/>
    <x v="4"/>
    <m/>
    <m/>
    <m/>
    <x v="17"/>
    <m/>
    <s v="Wind Stats Netherlands"/>
    <s v="https://web.archive.org/web/20170818030302/http://www.windstats.nl:80/turbines.php"/>
    <s v="CARMA"/>
    <m/>
    <m/>
    <m/>
    <m/>
    <n v="38.5"/>
    <n v="44.901089027620699"/>
  </r>
  <r>
    <x v="104"/>
    <x v="104"/>
    <s v="Sloe"/>
    <s v="WRI1019287"/>
    <n v="870"/>
    <n v="51.4482"/>
    <n v="3.6928000000000001"/>
    <x v="1"/>
    <m/>
    <m/>
    <m/>
    <x v="8"/>
    <s v="EDF/DELTA"/>
    <s v="SloeCentrale"/>
    <s v="http://www.sloecentrale.com/"/>
    <s v="WRI"/>
    <m/>
    <m/>
    <m/>
    <n v="2385.6280000000002"/>
    <m/>
    <n v="4813.5889175257698"/>
  </r>
  <r>
    <x v="104"/>
    <x v="104"/>
    <s v="Test Site Lelystad"/>
    <s v="WRI1005455"/>
    <n v="8.3000000000000007"/>
    <n v="52.508299999999998"/>
    <n v="5.4749999999999996"/>
    <x v="4"/>
    <m/>
    <m/>
    <m/>
    <x v="72"/>
    <m/>
    <s v="Wind Stats Netherlands"/>
    <s v="https://web.archive.org/web/20170818030302/http://www.windstats.nl:80/turbines.php"/>
    <s v="CARMA"/>
    <m/>
    <m/>
    <m/>
    <m/>
    <m/>
    <n v="24.845269261950101"/>
  </r>
  <r>
    <x v="104"/>
    <x v="104"/>
    <s v="Ulketocht"/>
    <s v="WRI1005458"/>
    <n v="6"/>
    <n v="52.838299999999997"/>
    <n v="4.8917000000000002"/>
    <x v="4"/>
    <m/>
    <m/>
    <m/>
    <x v="27"/>
    <m/>
    <s v="Wind Stats Netherlands"/>
    <s v="https://web.archive.org/web/20170818030302/http://www.windstats.nl:80/turbines.php"/>
    <s v="CARMA"/>
    <m/>
    <m/>
    <m/>
    <m/>
    <m/>
    <n v="17.960435611048201"/>
  </r>
  <r>
    <x v="104"/>
    <x v="104"/>
    <s v="Velsen"/>
    <s v="WRI1005462"/>
    <n v="9"/>
    <n v="52.46"/>
    <n v="4.6500000000000004"/>
    <x v="4"/>
    <m/>
    <m/>
    <m/>
    <x v="19"/>
    <m/>
    <s v="Wind Stats Netherlands"/>
    <s v="https://web.archive.org/web/20170818030302/http://www.windstats.nl:80/turbines.php"/>
    <s v="CARMA"/>
    <m/>
    <m/>
    <m/>
    <m/>
    <m/>
    <n v="26.940653416572399"/>
  </r>
  <r>
    <x v="104"/>
    <x v="104"/>
    <s v="Westereems"/>
    <s v="WRI1005474"/>
    <n v="213.3"/>
    <n v="53.4375"/>
    <n v="6.8613"/>
    <x v="4"/>
    <m/>
    <m/>
    <m/>
    <x v="11"/>
    <m/>
    <s v="Wind Stats Netherlands"/>
    <s v="https://web.archive.org/web/20170818030302/http://www.windstats.nl:80/turbines.php"/>
    <s v="WRI"/>
    <m/>
    <m/>
    <m/>
    <m/>
    <n v="554.70000000000005"/>
    <n v="638.49348597276605"/>
  </r>
  <r>
    <x v="104"/>
    <x v="104"/>
    <s v="Weststad Oosterhout"/>
    <s v="WRI1005476"/>
    <n v="15"/>
    <n v="51.645000000000003"/>
    <n v="4.8597000000000001"/>
    <x v="4"/>
    <m/>
    <m/>
    <m/>
    <x v="88"/>
    <m/>
    <s v="Wind Stats Netherlands"/>
    <s v="https://web.archive.org/web/20170818030302/http://www.windstats.nl:80/turbines.php"/>
    <s v="CARMA"/>
    <m/>
    <m/>
    <m/>
    <m/>
    <n v="32.4"/>
    <n v="44.901089027620699"/>
  </r>
  <r>
    <x v="104"/>
    <x v="104"/>
    <s v="Willem Anna Polder"/>
    <s v="WRI1005477"/>
    <n v="9"/>
    <n v="51.639200000000002"/>
    <n v="4.1292"/>
    <x v="4"/>
    <m/>
    <m/>
    <m/>
    <x v="27"/>
    <m/>
    <s v="Wind Stats Netherlands"/>
    <s v="https://web.archive.org/web/20170818030302/http://www.windstats.nl:80/turbines.php"/>
    <s v="CARMA"/>
    <m/>
    <m/>
    <m/>
    <m/>
    <m/>
    <n v="26.940653416572399"/>
  </r>
  <r>
    <x v="104"/>
    <x v="104"/>
    <s v="flushing"/>
    <s v="WRI1005431"/>
    <n v="2.2999999999999998"/>
    <n v="51.442500000000003"/>
    <n v="3.5735999999999999"/>
    <x v="4"/>
    <m/>
    <m/>
    <m/>
    <x v="13"/>
    <m/>
    <s v="Wind Stats Netherlands"/>
    <s v="https://web.archive.org/web/20170818030302/http://www.windstats.nl:80/turbines.php"/>
    <s v="CARMA"/>
    <m/>
    <m/>
    <m/>
    <m/>
    <m/>
    <n v="6.8848336509018404"/>
  </r>
  <r>
    <x v="105"/>
    <x v="105"/>
    <s v="Arapuni"/>
    <s v="WRI1000316"/>
    <n v="192"/>
    <n v="-38.071399999999997"/>
    <n v="175.64330000000001"/>
    <x v="0"/>
    <m/>
    <m/>
    <m/>
    <x v="122"/>
    <s v="Mercury Energy"/>
    <s v="Mercury Energy"/>
    <s v="https://www.mercury.co.nz/About/Renewable-Energy/Hydro-Generation.aspx"/>
    <s v="GEODB"/>
    <m/>
    <m/>
    <m/>
    <m/>
    <m/>
    <n v="1064.8386508659901"/>
  </r>
  <r>
    <x v="105"/>
    <x v="105"/>
    <s v="Aratiatia"/>
    <s v="WRI1000323"/>
    <n v="78"/>
    <n v="-38.6158"/>
    <n v="176.14250000000001"/>
    <x v="0"/>
    <m/>
    <m/>
    <m/>
    <x v="83"/>
    <s v="Mercury Energy"/>
    <s v="Mercury Energy"/>
    <s v="https://www.mercury.co.nz/About/Renewable-Energy/Hydro-Generation.aspx"/>
    <s v="GEODB"/>
    <m/>
    <m/>
    <m/>
    <m/>
    <m/>
    <n v="432.59070191431101"/>
  </r>
  <r>
    <x v="105"/>
    <x v="105"/>
    <s v="Atiamuri"/>
    <s v="WRI1000321"/>
    <n v="74"/>
    <n v="-38.391800000000003"/>
    <n v="176.0222"/>
    <x v="0"/>
    <m/>
    <m/>
    <m/>
    <x v="0"/>
    <s v="Mercury Energy"/>
    <s v="Mercury Energy"/>
    <s v="https://www.mercury.co.nz/About/Renewable-Energy/Hydro-Generation.aspx"/>
    <s v="GEODB"/>
    <m/>
    <m/>
    <m/>
    <m/>
    <m/>
    <n v="410.40656335460301"/>
  </r>
  <r>
    <x v="105"/>
    <x v="105"/>
    <s v="Aviemore"/>
    <s v="WRI1000302"/>
    <n v="220"/>
    <n v="-44.655999999999999"/>
    <n v="170.35509999999999"/>
    <x v="0"/>
    <m/>
    <m/>
    <m/>
    <x v="0"/>
    <s v="Meridian Energy"/>
    <s v="Meridian Energy"/>
    <s v="https://www.meridianenergy.co.nz/about-us/our-power-stations"/>
    <s v="GEODB"/>
    <m/>
    <m/>
    <m/>
    <m/>
    <m/>
    <n v="1220.1276207839501"/>
  </r>
  <r>
    <x v="105"/>
    <x v="105"/>
    <s v="Benmore"/>
    <s v="WRI1000301"/>
    <n v="540"/>
    <n v="-44.564"/>
    <n v="170.19720000000001"/>
    <x v="0"/>
    <m/>
    <m/>
    <m/>
    <x v="0"/>
    <s v="Meridian Energy"/>
    <s v="Meridian Energy"/>
    <s v="https://www.meridianenergy.co.nz/about-us/our-power-stations"/>
    <s v="GEODB"/>
    <m/>
    <m/>
    <m/>
    <m/>
    <m/>
    <n v="2994.8587055606199"/>
  </r>
  <r>
    <x v="105"/>
    <x v="105"/>
    <s v="Clyde"/>
    <s v="WRI1000328"/>
    <n v="432"/>
    <n v="-45.179299999999998"/>
    <n v="169.30699999999999"/>
    <x v="0"/>
    <m/>
    <m/>
    <m/>
    <x v="91"/>
    <s v="Contact Energy"/>
    <s v="Contact Energy"/>
    <s v="https://contact.co.nz/corporate/about/our-company/powerstations"/>
    <s v="GEODB"/>
    <m/>
    <m/>
    <m/>
    <m/>
    <m/>
    <n v="2395.8869644484898"/>
  </r>
  <r>
    <x v="105"/>
    <x v="105"/>
    <s v="Cobb"/>
    <s v="WRI1000343"/>
    <n v="32"/>
    <n v="-41.086100000000002"/>
    <n v="172.73249999999999"/>
    <x v="0"/>
    <m/>
    <m/>
    <m/>
    <x v="105"/>
    <s v="Trustpower"/>
    <s v="Trustpower"/>
    <s v="https://www.trustpower.co.nz/our-assets-and-capability/power-generation/tararua"/>
    <s v="GEODB"/>
    <m/>
    <m/>
    <m/>
    <m/>
    <m/>
    <n v="177.47310847766599"/>
  </r>
  <r>
    <x v="105"/>
    <x v="105"/>
    <s v="Coleridge"/>
    <s v="WRI1000344"/>
    <n v="39"/>
    <n v="-43.363999999999997"/>
    <n v="171.52690000000001"/>
    <x v="0"/>
    <m/>
    <m/>
    <m/>
    <x v="0"/>
    <s v="Trustpower"/>
    <s v="Trustpower"/>
    <s v="https://www.trustpower.co.nz/our-assets-and-capability/power-generation/tararua"/>
    <s v="GEODB"/>
    <m/>
    <m/>
    <m/>
    <m/>
    <m/>
    <n v="216.29535095715499"/>
  </r>
  <r>
    <x v="105"/>
    <x v="105"/>
    <s v="Hai Nui"/>
    <s v="WRI1000314"/>
    <n v="7"/>
    <n v="-41.361699999999999"/>
    <n v="175.48509999999999"/>
    <x v="4"/>
    <m/>
    <m/>
    <m/>
    <x v="0"/>
    <s v="Genesis Energy"/>
    <s v="Genesis Energy"/>
    <s v="https://www.genesisenergy.co.nz/generation-assets"/>
    <s v="GEODB"/>
    <m/>
    <m/>
    <m/>
    <m/>
    <m/>
    <n v="33.797841020608402"/>
  </r>
  <r>
    <x v="105"/>
    <x v="105"/>
    <s v="Highbank"/>
    <s v="WRI1000345"/>
    <n v="29"/>
    <n v="-43.633299999999998"/>
    <n v="171.65"/>
    <x v="0"/>
    <m/>
    <m/>
    <m/>
    <x v="51"/>
    <s v="Trustpower"/>
    <s v="Trustpower"/>
    <s v="https://www.trustpower.co.nz/our-assets-and-capability/power-generation/tararua"/>
    <s v="CARMA"/>
    <m/>
    <m/>
    <m/>
    <m/>
    <m/>
    <n v="160.83500455788499"/>
  </r>
  <r>
    <x v="105"/>
    <x v="105"/>
    <s v="Huntly (CC)"/>
    <s v="WRI1000305"/>
    <n v="403"/>
    <n v="-37.544400000000003"/>
    <n v="175.15"/>
    <x v="1"/>
    <m/>
    <m/>
    <m/>
    <x v="17"/>
    <s v="Genesis Energy"/>
    <s v="Genesis Energy"/>
    <s v="https://www.genesisenergy.co.nz/generation-assets"/>
    <s v="GEODB"/>
    <m/>
    <m/>
    <m/>
    <m/>
    <m/>
    <n v="5636.4358974358902"/>
  </r>
  <r>
    <x v="105"/>
    <x v="105"/>
    <s v="Huntly (steam)"/>
    <s v="WRI1000306"/>
    <n v="500"/>
    <n v="-37.544400000000003"/>
    <n v="175.15"/>
    <x v="6"/>
    <m/>
    <m/>
    <m/>
    <x v="0"/>
    <s v="Genesis Energy"/>
    <s v="Genesis Energy"/>
    <s v="https://www.genesisenergy.co.nz/generation-assets"/>
    <s v="GEODB"/>
    <m/>
    <m/>
    <m/>
    <m/>
    <m/>
    <n v="1962"/>
  </r>
  <r>
    <x v="105"/>
    <x v="105"/>
    <s v="Huntly (unit 6)"/>
    <s v="WRI1000307"/>
    <n v="60"/>
    <n v="-37.544400000000003"/>
    <n v="175.15"/>
    <x v="1"/>
    <m/>
    <m/>
    <m/>
    <x v="101"/>
    <s v="Genesis Energy"/>
    <s v="Genesis Energy"/>
    <s v="https://www.genesisenergy.co.nz/generation-assets"/>
    <s v="GEODB"/>
    <m/>
    <m/>
    <m/>
    <m/>
    <m/>
    <n v="839.171597633136"/>
  </r>
  <r>
    <x v="105"/>
    <x v="105"/>
    <s v="Karapiro"/>
    <s v="WRI1000315"/>
    <n v="96"/>
    <n v="-37.924300000000002"/>
    <n v="175.5393"/>
    <x v="0"/>
    <m/>
    <m/>
    <m/>
    <x v="87"/>
    <s v="Mercury Energy"/>
    <s v="Mercury Energy"/>
    <s v="https://www.mercury.co.nz/About/Renewable-Energy/Hydro-Generation.aspx"/>
    <s v="GEODB"/>
    <m/>
    <m/>
    <m/>
    <m/>
    <m/>
    <n v="532.41932543299902"/>
  </r>
  <r>
    <x v="105"/>
    <x v="105"/>
    <s v="Kawerau"/>
    <s v="WRI1000327"/>
    <n v="100"/>
    <n v="-38.063099999999999"/>
    <n v="176.72720000000001"/>
    <x v="11"/>
    <m/>
    <m/>
    <m/>
    <x v="88"/>
    <s v="Mercury Energy"/>
    <s v="Mercury Energy"/>
    <s v="https://www.mercury.co.nz/About/Renewable-Energy/Geothermal-Generation.aspx"/>
    <s v="GEODB"/>
    <m/>
    <m/>
    <m/>
    <m/>
    <m/>
    <n v="1089.7897897897899"/>
  </r>
  <r>
    <x v="105"/>
    <x v="105"/>
    <s v="Mahinerangi"/>
    <s v="WRI1000347"/>
    <n v="36"/>
    <n v="-45.785400000000003"/>
    <n v="169.9205"/>
    <x v="4"/>
    <m/>
    <m/>
    <m/>
    <x v="17"/>
    <s v="Trustpower"/>
    <s v="Trustpower"/>
    <s v="https://www.trustpower.co.nz/our-assets-and-capability/power-generation/tararua"/>
    <s v="GEODB"/>
    <m/>
    <m/>
    <m/>
    <m/>
    <m/>
    <n v="173.81746810598599"/>
  </r>
  <r>
    <x v="105"/>
    <x v="105"/>
    <s v="Manapouri"/>
    <s v="WRI1000304"/>
    <n v="800"/>
    <n v="-45.5214"/>
    <n v="167.27780000000001"/>
    <x v="0"/>
    <m/>
    <m/>
    <m/>
    <x v="0"/>
    <s v="Meridian Energy"/>
    <s v="Meridian Energy"/>
    <s v="https://www.meridianenergy.co.nz/about-us/our-power-stations"/>
    <s v="GEODB"/>
    <m/>
    <m/>
    <m/>
    <m/>
    <m/>
    <n v="4436.8277119416498"/>
  </r>
  <r>
    <x v="105"/>
    <x v="105"/>
    <s v="Maraetai"/>
    <s v="WRI1000318"/>
    <n v="352"/>
    <n v="-38.3521"/>
    <n v="175.7465"/>
    <x v="0"/>
    <m/>
    <m/>
    <m/>
    <x v="0"/>
    <s v="Mercury Energy"/>
    <s v="Mercury Energy"/>
    <s v="https://www.mercury.co.nz/About/Renewable-Energy/Hydro-Generation.aspx"/>
    <s v="GEODB"/>
    <m/>
    <m/>
    <m/>
    <m/>
    <m/>
    <n v="1952.20419325433"/>
  </r>
  <r>
    <x v="105"/>
    <x v="105"/>
    <s v="Matahina"/>
    <s v="WRI1000339"/>
    <n v="60"/>
    <n v="-38.114100000000001"/>
    <n v="176.81620000000001"/>
    <x v="0"/>
    <m/>
    <m/>
    <m/>
    <x v="46"/>
    <s v="Trustpower"/>
    <s v="Trustpower"/>
    <s v="https://www.trustpower.co.nz/our-assets-and-capability/power-generation/tararua"/>
    <s v="GEODB"/>
    <m/>
    <m/>
    <m/>
    <m/>
    <m/>
    <n v="332.76207839562397"/>
  </r>
  <r>
    <x v="105"/>
    <x v="105"/>
    <s v="Mill Creek"/>
    <s v="WRI1022455"/>
    <n v="59.8"/>
    <n v="-41.209699999999998"/>
    <n v="174.7294"/>
    <x v="4"/>
    <m/>
    <m/>
    <m/>
    <x v="29"/>
    <s v="Meridian Energy"/>
    <s v="Meridian Energy"/>
    <s v="https://www.meridianenergy.co.nz/about-us/our-power-stations/wind/mill-creek"/>
    <s v="WRI"/>
    <m/>
    <m/>
    <m/>
    <m/>
    <m/>
    <n v="288.73012757605397"/>
  </r>
  <r>
    <x v="105"/>
    <x v="105"/>
    <s v="Nga Awa Purua"/>
    <s v="WRI1000326"/>
    <n v="138"/>
    <n v="-38.6143"/>
    <n v="176.1825"/>
    <x v="11"/>
    <m/>
    <m/>
    <m/>
    <x v="8"/>
    <s v="Mercury Energy"/>
    <s v="Mercury Energy"/>
    <s v="https://www.mercury.co.nz/About/Renewable-Energy/Geothermal-Generation.aspx"/>
    <s v="GEODB"/>
    <m/>
    <m/>
    <m/>
    <m/>
    <m/>
    <n v="1503.9099099099001"/>
  </r>
  <r>
    <x v="105"/>
    <x v="105"/>
    <s v="Ohaaki"/>
    <s v="WRI1000332"/>
    <n v="122"/>
    <n v="-38.527900000000002"/>
    <n v="176.2937"/>
    <x v="11"/>
    <m/>
    <m/>
    <m/>
    <x v="51"/>
    <s v="Contact Energy"/>
    <s v="Contact Energy"/>
    <s v="https://contact.co.nz/corporate/about/our-company/powerstations"/>
    <s v="GEODB"/>
    <m/>
    <m/>
    <m/>
    <m/>
    <m/>
    <n v="1329.54354354354"/>
  </r>
  <r>
    <x v="105"/>
    <x v="105"/>
    <s v="Ohakuri"/>
    <s v="WRI1000322"/>
    <n v="106"/>
    <n v="-38.408000000000001"/>
    <n v="176.08860000000001"/>
    <x v="0"/>
    <m/>
    <m/>
    <m/>
    <x v="113"/>
    <s v="Mercury Energy"/>
    <s v="Mercury Energy"/>
    <s v="https://www.mercury.co.nz/About/Renewable-Energy/Hydro-Generation.aspx"/>
    <s v="GEODB"/>
    <m/>
    <m/>
    <m/>
    <m/>
    <m/>
    <n v="587.87967183226897"/>
  </r>
  <r>
    <x v="105"/>
    <x v="105"/>
    <s v="Ohau A"/>
    <s v="WRI1000300"/>
    <n v="688"/>
    <n v="-44.3416"/>
    <n v="170.18129999999999"/>
    <x v="0"/>
    <m/>
    <m/>
    <m/>
    <x v="0"/>
    <s v="Meridian Energy"/>
    <s v="Meridian Energy"/>
    <s v="https://www.meridianenergy.co.nz/about-us/our-power-stations"/>
    <s v="GEODB"/>
    <m/>
    <m/>
    <m/>
    <m/>
    <m/>
    <n v="3815.6718322698198"/>
  </r>
  <r>
    <x v="105"/>
    <x v="105"/>
    <s v="Paerau and Patearoa"/>
    <s v="WRI1000346"/>
    <n v="12"/>
    <n v="-45.416699999999999"/>
    <n v="169.95"/>
    <x v="0"/>
    <m/>
    <m/>
    <m/>
    <x v="19"/>
    <s v="Trustpower"/>
    <s v="Trustpower"/>
    <s v="https://www.trustpower.co.nz/our-assets-and-capability/power-generation/tararua"/>
    <s v="CARMA"/>
    <m/>
    <m/>
    <m/>
    <m/>
    <m/>
    <n v="66.552415679124806"/>
  </r>
  <r>
    <x v="105"/>
    <x v="105"/>
    <s v="Patea"/>
    <s v="WRI1000341"/>
    <n v="32"/>
    <n v="-39.758299999999998"/>
    <n v="174.48330000000001"/>
    <x v="0"/>
    <m/>
    <m/>
    <m/>
    <x v="51"/>
    <s v="Trustpower"/>
    <s v="Trustpower"/>
    <s v="https://www.trustpower.co.nz/our-assets-and-capability/power-generation/tararua"/>
    <s v="CARMA"/>
    <m/>
    <m/>
    <m/>
    <m/>
    <m/>
    <n v="177.47310847766599"/>
  </r>
  <r>
    <x v="105"/>
    <x v="105"/>
    <s v="Piripaua"/>
    <s v="WRI1000311"/>
    <n v="42"/>
    <n v="-39.033299999999997"/>
    <n v="177.36670000000001"/>
    <x v="0"/>
    <m/>
    <m/>
    <m/>
    <x v="41"/>
    <s v="Genesis Energy"/>
    <s v="Genesis Energy"/>
    <s v="https://www.genesisenergy.co.nz/generation-assets"/>
    <s v="CARMA"/>
    <m/>
    <m/>
    <m/>
    <m/>
    <m/>
    <n v="232.93345487693699"/>
  </r>
  <r>
    <x v="105"/>
    <x v="105"/>
    <s v="Rotokawa"/>
    <s v="WRI1000325"/>
    <n v="34"/>
    <n v="-38.612499999999997"/>
    <n v="176.19319999999999"/>
    <x v="11"/>
    <m/>
    <m/>
    <m/>
    <x v="94"/>
    <s v="Mercury Energy"/>
    <s v="Mercury Energy"/>
    <s v="https://www.mercury.co.nz/About/Renewable-Energy/Geothermal-Generation.aspx"/>
    <s v="GEODB"/>
    <m/>
    <m/>
    <m/>
    <m/>
    <m/>
    <n v="370.528528528528"/>
  </r>
  <r>
    <x v="105"/>
    <x v="105"/>
    <s v="Te Apiti"/>
    <s v="WRI1022456"/>
    <n v="90.75"/>
    <n v="-40.299100000000003"/>
    <n v="175.8235"/>
    <x v="4"/>
    <m/>
    <m/>
    <m/>
    <x v="101"/>
    <s v="Meridian Energy"/>
    <s v="Meridian Energy"/>
    <s v="https://www.meridianenergy.co.nz/about-us/our-power-stations/wind/te-apiti"/>
    <s v="WRI"/>
    <m/>
    <m/>
    <m/>
    <m/>
    <m/>
    <n v="438.16486751717298"/>
  </r>
  <r>
    <x v="105"/>
    <x v="105"/>
    <s v="Te Huka Binary"/>
    <s v="WRI1000334"/>
    <n v="28"/>
    <n v="-38.666400000000003"/>
    <n v="176.11699999999999"/>
    <x v="11"/>
    <m/>
    <m/>
    <m/>
    <x v="8"/>
    <s v="Contact Energy"/>
    <s v="Contact Energy"/>
    <s v="https://contact.co.nz/corporate/about/our-company/powerstations"/>
    <s v="GEODB"/>
    <m/>
    <m/>
    <m/>
    <m/>
    <m/>
    <n v="305.14114114114102"/>
  </r>
  <r>
    <x v="105"/>
    <x v="105"/>
    <s v="Te Rapa"/>
    <s v="WRI1000336"/>
    <n v="44"/>
    <n v="-37.75"/>
    <n v="175.2167"/>
    <x v="1"/>
    <m/>
    <m/>
    <m/>
    <x v="0"/>
    <s v="Contact Energy"/>
    <s v="Contact Energy"/>
    <s v="https://contact.co.nz/corporate/about/our-company/powerstations"/>
    <s v="CARMA"/>
    <m/>
    <m/>
    <m/>
    <m/>
    <m/>
    <n v="615.39250493096597"/>
  </r>
  <r>
    <x v="105"/>
    <x v="105"/>
    <s v="Te Uku"/>
    <s v="WRI1022453"/>
    <n v="64.400000000000006"/>
    <n v="-37.880600000000001"/>
    <n v="174.97630000000001"/>
    <x v="4"/>
    <m/>
    <m/>
    <m/>
    <x v="8"/>
    <s v="Meridian Energy"/>
    <s v="Meridian Energy"/>
    <s v="https://www.meridianenergy.co.nz/about-us/our-power-stations/wind/te-uku"/>
    <s v="WRI"/>
    <m/>
    <m/>
    <m/>
    <m/>
    <m/>
    <n v="310.940137389597"/>
  </r>
  <r>
    <x v="105"/>
    <x v="105"/>
    <s v="Tekapo"/>
    <s v="WRI1000313"/>
    <n v="179"/>
    <n v="-44.013800000000003"/>
    <n v="170.46039999999999"/>
    <x v="0"/>
    <m/>
    <m/>
    <m/>
    <x v="0"/>
    <s v="Genesis Energy"/>
    <s v="Genesis Energy"/>
    <s v="https://www.genesisenergy.co.nz/generation-assets"/>
    <s v="GEODB"/>
    <m/>
    <m/>
    <m/>
    <m/>
    <m/>
    <n v="992.74020054694597"/>
  </r>
  <r>
    <x v="105"/>
    <x v="105"/>
    <s v="Tuai"/>
    <s v="WRI1000312"/>
    <n v="60"/>
    <n v="-38.806800000000003"/>
    <n v="177.1508"/>
    <x v="0"/>
    <m/>
    <m/>
    <m/>
    <x v="122"/>
    <s v="Genesis Energy"/>
    <s v="Genesis Energy"/>
    <s v="https://www.genesisenergy.co.nz/generation-assets"/>
    <s v="GEODB"/>
    <m/>
    <m/>
    <m/>
    <m/>
    <m/>
    <n v="332.76207839562397"/>
  </r>
  <r>
    <x v="105"/>
    <x v="105"/>
    <s v="Waipapa"/>
    <s v="WRI1000317"/>
    <n v="54"/>
    <n v="-38.292000000000002"/>
    <n v="175.68350000000001"/>
    <x v="0"/>
    <m/>
    <m/>
    <m/>
    <x v="113"/>
    <s v="Mercury Energy"/>
    <s v="Mercury Energy"/>
    <s v="https://www.mercury.co.nz/About/Renewable-Energy/Hydro-Generation.aspx"/>
    <s v="GEODB"/>
    <m/>
    <m/>
    <m/>
    <m/>
    <m/>
    <n v="299.485870556061"/>
  </r>
  <r>
    <x v="105"/>
    <x v="105"/>
    <s v="Waipori"/>
    <s v="WRI1000348"/>
    <n v="83"/>
    <n v="-45.881599999999999"/>
    <n v="169.97739999999999"/>
    <x v="0"/>
    <m/>
    <m/>
    <m/>
    <x v="0"/>
    <s v="Trustpower"/>
    <s v="Trustpower"/>
    <s v="https://www.trustpower.co.nz/our-assets-and-capability/power-generation/tararua"/>
    <s v="GEODB"/>
    <m/>
    <m/>
    <m/>
    <m/>
    <m/>
    <n v="460.32087511394701"/>
  </r>
  <r>
    <x v="105"/>
    <x v="105"/>
    <s v="Wairakei"/>
    <s v="WRI1000331"/>
    <n v="132"/>
    <n v="-38.626600000000003"/>
    <n v="176.10550000000001"/>
    <x v="11"/>
    <m/>
    <m/>
    <m/>
    <x v="0"/>
    <s v="Contact Energy"/>
    <s v="Contact Energy"/>
    <s v="https://contact.co.nz/corporate/about/our-company/powerstations"/>
    <s v="GEODB"/>
    <m/>
    <m/>
    <m/>
    <m/>
    <m/>
    <n v="1438.5225225225199"/>
  </r>
  <r>
    <x v="105"/>
    <x v="105"/>
    <s v="Waitaki"/>
    <s v="WRI1000303"/>
    <n v="90"/>
    <n v="-44.674700000000001"/>
    <n v="170.3989"/>
    <x v="0"/>
    <m/>
    <m/>
    <m/>
    <x v="0"/>
    <s v="Meridian Energy"/>
    <s v="Meridian Energy"/>
    <s v="https://www.meridianenergy.co.nz/about-us/our-power-stations"/>
    <s v="GEODB"/>
    <m/>
    <m/>
    <m/>
    <m/>
    <m/>
    <n v="499.14311759343599"/>
  </r>
  <r>
    <x v="105"/>
    <x v="105"/>
    <s v="West Wind"/>
    <s v="WRI1022454"/>
    <n v="142.6"/>
    <n v="-41.233499999999999"/>
    <n v="174.69710000000001"/>
    <x v="4"/>
    <m/>
    <m/>
    <m/>
    <x v="11"/>
    <s v="Meridian Energy"/>
    <s v="Meridian Energy"/>
    <s v="https://www.meridianenergy.co.nz/about-us/our-power-stations/wind/west-wind"/>
    <s v="WRI"/>
    <m/>
    <m/>
    <m/>
    <m/>
    <m/>
    <n v="688.51030421982296"/>
  </r>
  <r>
    <x v="105"/>
    <x v="105"/>
    <s v="Whakamaru"/>
    <s v="WRI1000319"/>
    <n v="98"/>
    <n v="-38.391800000000003"/>
    <n v="175.8082"/>
    <x v="0"/>
    <m/>
    <m/>
    <m/>
    <x v="52"/>
    <s v="Mercury Energy"/>
    <s v="Mercury Energy"/>
    <s v="https://www.mercury.co.nz/About/Renewable-Energy/Hydro-Generation.aspx"/>
    <s v="GEODB"/>
    <m/>
    <m/>
    <m/>
    <m/>
    <m/>
    <n v="543.51139471285296"/>
  </r>
  <r>
    <x v="105"/>
    <x v="105"/>
    <s v="Whirinaki"/>
    <s v="WRI1000337"/>
    <n v="155"/>
    <n v="-39.382899999999999"/>
    <n v="176.88749999999999"/>
    <x v="3"/>
    <m/>
    <m/>
    <m/>
    <x v="19"/>
    <s v="Contact Energy"/>
    <s v="Contact Energy"/>
    <s v="https://contact.co.nz/corporate/about/our-company/powerstations"/>
    <s v="GEODB"/>
    <m/>
    <m/>
    <m/>
    <m/>
    <m/>
    <n v="7"/>
  </r>
  <r>
    <x v="105"/>
    <x v="105"/>
    <s v="White Hill"/>
    <s v="WRI1022457"/>
    <n v="58"/>
    <n v="-45.735300000000002"/>
    <n v="168.23840000000001"/>
    <x v="4"/>
    <m/>
    <m/>
    <m/>
    <x v="17"/>
    <s v="Meridian Energy"/>
    <s v="Meridian Energy"/>
    <s v="https://www.meridianenergy.co.nz/about-us/our-power-stations/wind/white-hill"/>
    <s v="WRI"/>
    <m/>
    <m/>
    <m/>
    <m/>
    <m/>
    <n v="280.03925417075499"/>
  </r>
  <r>
    <x v="105"/>
    <x v="105"/>
    <s v="mokai"/>
    <s v="WRI1000320"/>
    <n v="112"/>
    <n v="-38.531199999999998"/>
    <n v="175.92679999999999"/>
    <x v="11"/>
    <m/>
    <m/>
    <m/>
    <x v="94"/>
    <s v="Mercury Energy"/>
    <s v="Mercury Energy"/>
    <s v="https://www.mercury.co.nz/About/Renewable-Energy/Geothermal-Generation.aspx"/>
    <s v="GEODB"/>
    <m/>
    <m/>
    <m/>
    <m/>
    <m/>
    <n v="1220.56456456456"/>
  </r>
  <r>
    <x v="106"/>
    <x v="106"/>
    <s v="ALBANISA Che Guevara II IV V (Masaya) IC Power Plant Nicaragua"/>
    <s v="GEODB0043604"/>
    <n v="61.2"/>
    <n v="12.0144"/>
    <n v="-86.085999999999999"/>
    <x v="3"/>
    <m/>
    <m/>
    <m/>
    <x v="0"/>
    <m/>
    <s v="GEODB"/>
    <s v="http://globalenergyobservatory.org"/>
    <s v="GEODB"/>
    <n v="2017"/>
    <m/>
    <m/>
    <m/>
    <m/>
    <n v="308.40826364977801"/>
  </r>
  <r>
    <x v="106"/>
    <x v="106"/>
    <s v="ALBANISA Che Guevara III (Managua) IC Power Plant Nicaragua"/>
    <s v="GEODB0043603"/>
    <n v="20.399999999999999"/>
    <n v="12.154199999999999"/>
    <n v="-86.258200000000002"/>
    <x v="3"/>
    <m/>
    <m/>
    <m/>
    <x v="0"/>
    <m/>
    <s v="GEODB"/>
    <s v="http://globalenergyobservatory.org"/>
    <s v="GEODB"/>
    <n v="2017"/>
    <m/>
    <m/>
    <m/>
    <m/>
    <n v="102.80275454992599"/>
  </r>
  <r>
    <x v="106"/>
    <x v="106"/>
    <s v="ALBANISA Che Guevara VI VII (Nagarote) IC Power Plant Nicaragua"/>
    <s v="GEODB0043605"/>
    <n v="54.4"/>
    <n v="12.2803"/>
    <n v="-86.576800000000006"/>
    <x v="3"/>
    <m/>
    <m/>
    <m/>
    <x v="0"/>
    <m/>
    <s v="GEODB"/>
    <s v="http://globalenergyobservatory.org"/>
    <s v="GEODB"/>
    <n v="2017"/>
    <m/>
    <m/>
    <m/>
    <m/>
    <n v="274.14067879980303"/>
  </r>
  <r>
    <x v="106"/>
    <x v="106"/>
    <s v="ALBANISA Che Guevara VIII (Leon) IC Power Plant Nicaragua"/>
    <s v="GEODB0043606"/>
    <n v="27.2"/>
    <n v="12.4702"/>
    <n v="-86.884900000000002"/>
    <x v="3"/>
    <m/>
    <m/>
    <m/>
    <x v="0"/>
    <m/>
    <s v="GEODB"/>
    <s v="http://globalenergyobservatory.org"/>
    <s v="GEODB"/>
    <n v="2017"/>
    <m/>
    <m/>
    <m/>
    <m/>
    <n v="137.070339399901"/>
  </r>
  <r>
    <x v="106"/>
    <x v="106"/>
    <s v="CENSA Amfels IC Poqwer Plant Nicaragua"/>
    <s v="GEODB0043601"/>
    <n v="64"/>
    <n v="12.185700000000001"/>
    <n v="-86.747299999999996"/>
    <x v="3"/>
    <m/>
    <m/>
    <m/>
    <x v="0"/>
    <m/>
    <s v="GEODB"/>
    <s v="http://globalenergyobservatory.org"/>
    <s v="GEODB"/>
    <n v="2017"/>
    <m/>
    <m/>
    <m/>
    <m/>
    <n v="322.51844564682699"/>
  </r>
  <r>
    <x v="106"/>
    <x v="106"/>
    <s v="Carlos Fonesca (Santa Barbara)  Hydroelectric Power Plant Nicaragua"/>
    <s v="GEODB0043592"/>
    <n v="54.4"/>
    <n v="12.7158"/>
    <n v="-86.279799999999994"/>
    <x v="0"/>
    <m/>
    <m/>
    <m/>
    <x v="0"/>
    <m/>
    <s v="GEODB"/>
    <s v="http://globalenergyobservatory.org"/>
    <s v="GEODB"/>
    <n v="2017"/>
    <m/>
    <m/>
    <m/>
    <m/>
    <n v="205.82375478927199"/>
  </r>
  <r>
    <x v="106"/>
    <x v="106"/>
    <s v="Centroamerica Hydroelectric Power Plant Nicaragua"/>
    <s v="GEODB0043591"/>
    <n v="50"/>
    <n v="13.1068"/>
    <n v="-86.051599999999993"/>
    <x v="0"/>
    <m/>
    <m/>
    <m/>
    <x v="0"/>
    <m/>
    <s v="GEODB"/>
    <s v="http://globalenergyobservatory.org"/>
    <s v="GEODB"/>
    <n v="2017"/>
    <m/>
    <m/>
    <m/>
    <m/>
    <n v="189.17624521072699"/>
  </r>
  <r>
    <x v="106"/>
    <x v="106"/>
    <s v="Corinto Barge IC Power Plant Nicaragua"/>
    <s v="GEODB0043597"/>
    <n v="71"/>
    <n v="12.488300000000001"/>
    <n v="-87.167299999999997"/>
    <x v="3"/>
    <m/>
    <m/>
    <m/>
    <x v="0"/>
    <m/>
    <s v="GEODB"/>
    <s v="http://globalenergyobservatory.org"/>
    <s v="GEODB"/>
    <n v="2017"/>
    <m/>
    <m/>
    <m/>
    <m/>
    <n v="357.79390063944902"/>
  </r>
  <r>
    <x v="106"/>
    <x v="106"/>
    <s v="ENEL Las Brisas Thermal Power Plant Nicaragua"/>
    <s v="GEODB0043594"/>
    <n v="65"/>
    <n v="12.158099999999999"/>
    <n v="-86.310699999999997"/>
    <x v="1"/>
    <m/>
    <m/>
    <m/>
    <x v="0"/>
    <m/>
    <s v="GEODB"/>
    <s v="http://globalenergyobservatory.org"/>
    <s v="GEODB"/>
    <n v="2017"/>
    <m/>
    <m/>
    <m/>
    <m/>
    <n v="0"/>
  </r>
  <r>
    <x v="106"/>
    <x v="106"/>
    <s v="ENEL Managua Thermal Power Plant Nicaragua"/>
    <s v="GEODB0043593"/>
    <n v="57.4"/>
    <n v="12.154199999999999"/>
    <n v="-86.2577"/>
    <x v="3"/>
    <m/>
    <m/>
    <m/>
    <x v="0"/>
    <m/>
    <s v="GEODB"/>
    <s v="http://globalenergyobservatory.org"/>
    <s v="GEODB"/>
    <n v="2017"/>
    <m/>
    <m/>
    <m/>
    <m/>
    <n v="289.25873093949798"/>
  </r>
  <r>
    <x v="106"/>
    <x v="106"/>
    <s v="Momotombo Geothermal Power Plant Nicaragua"/>
    <s v="GEODB0043595"/>
    <n v="77"/>
    <n v="12.394"/>
    <n v="-86.541799999999995"/>
    <x v="11"/>
    <m/>
    <m/>
    <m/>
    <x v="0"/>
    <m/>
    <s v="GEODB"/>
    <s v="http://globalenergyobservatory.org"/>
    <s v="GEODB"/>
    <n v="2017"/>
    <m/>
    <m/>
    <m/>
    <m/>
    <n v="320.591194968553"/>
  </r>
  <r>
    <x v="106"/>
    <x v="106"/>
    <s v="Monte Rosa Cogen Power Plant Nicaragua"/>
    <s v="GEODB0043599"/>
    <n v="56.5"/>
    <n v="12.7058"/>
    <n v="-87.235100000000003"/>
    <x v="8"/>
    <m/>
    <m/>
    <m/>
    <x v="0"/>
    <m/>
    <s v="GEODB"/>
    <s v="http://globalenergyobservatory.org"/>
    <s v="GEODB"/>
    <n v="2017"/>
    <m/>
    <m/>
    <m/>
    <m/>
    <n v="0"/>
  </r>
  <r>
    <x v="106"/>
    <x v="106"/>
    <s v="Nicaragua Sugar Estates Cogen Power Plant Nicaragua"/>
    <s v="GEODB0043600"/>
    <n v="59.3"/>
    <n v="12.531000000000001"/>
    <n v="-87.047399999999996"/>
    <x v="8"/>
    <m/>
    <m/>
    <m/>
    <x v="0"/>
    <m/>
    <s v="GEODB"/>
    <s v="http://globalenergyobservatory.org"/>
    <s v="GEODB"/>
    <n v="2017"/>
    <m/>
    <m/>
    <m/>
    <m/>
    <n v="0"/>
  </r>
  <r>
    <x v="106"/>
    <x v="106"/>
    <s v="San Jacinto-Tizate Geothermal Power Plant Nicaragua"/>
    <s v="GEODB0043607"/>
    <n v="82"/>
    <n v="12.6088"/>
    <n v="-86.772999999999996"/>
    <x v="11"/>
    <m/>
    <m/>
    <m/>
    <x v="0"/>
    <m/>
    <s v="GEODB"/>
    <s v="http://globalenergyobservatory.org"/>
    <s v="GEODB"/>
    <n v="2017"/>
    <m/>
    <m/>
    <m/>
    <m/>
    <n v="341.40880503144598"/>
  </r>
  <r>
    <x v="106"/>
    <x v="106"/>
    <s v="Tipitapa IC Power Plant Nicaragua"/>
    <s v="GEODB0043598"/>
    <n v="51"/>
    <n v="12.1698"/>
    <n v="-86.105199999999996"/>
    <x v="3"/>
    <m/>
    <m/>
    <m/>
    <x v="0"/>
    <m/>
    <s v="GEODB"/>
    <s v="http://globalenergyobservatory.org"/>
    <s v="GEODB"/>
    <n v="2017"/>
    <m/>
    <m/>
    <m/>
    <m/>
    <n v="257.006886374815"/>
  </r>
  <r>
    <x v="107"/>
    <x v="107"/>
    <s v="Anou Araren Mine"/>
    <s v="WRI1023139"/>
    <n v="37.6"/>
    <n v="17.289300000000001"/>
    <n v="7.8391999999999999"/>
    <x v="6"/>
    <m/>
    <m/>
    <m/>
    <x v="0"/>
    <m/>
    <s v="African Development Bank Group"/>
    <s v="http://powerafrica.opendataforafrica.org"/>
    <s v="Power Africa"/>
    <m/>
    <m/>
    <m/>
    <m/>
    <m/>
    <n v="494"/>
  </r>
  <r>
    <x v="107"/>
    <x v="107"/>
    <s v="Arlit Mine"/>
    <s v="WRI1023140"/>
    <n v="14.52"/>
    <n v="18.816700000000001"/>
    <n v="7.3333000000000004"/>
    <x v="3"/>
    <m/>
    <m/>
    <m/>
    <x v="0"/>
    <m/>
    <s v="African Development Bank Group"/>
    <s v="http://powerafrica.opendataforafrica.org"/>
    <s v="Power Africa"/>
    <m/>
    <m/>
    <m/>
    <m/>
    <m/>
    <n v="22.739314845024399"/>
  </r>
  <r>
    <x v="107"/>
    <x v="107"/>
    <s v="D'akouta Mine"/>
    <s v="WRI1023141"/>
    <n v="12"/>
    <n v="18.816700000000001"/>
    <n v="7.3333000000000004"/>
    <x v="3"/>
    <m/>
    <m/>
    <m/>
    <x v="0"/>
    <m/>
    <s v="African Development Bank Group"/>
    <s v="http://powerafrica.opendataforafrica.org"/>
    <s v="Power Africa"/>
    <m/>
    <m/>
    <m/>
    <m/>
    <m/>
    <n v="18.7928221859706"/>
  </r>
  <r>
    <x v="107"/>
    <x v="107"/>
    <s v="Goudel"/>
    <s v="WRI1023142"/>
    <n v="14.58"/>
    <n v="13.533300000000001"/>
    <n v="2.0667"/>
    <x v="3"/>
    <m/>
    <m/>
    <m/>
    <x v="0"/>
    <m/>
    <s v="African Development Bank Group"/>
    <s v="http://powerafrica.opendataforafrica.org"/>
    <s v="Power Africa"/>
    <m/>
    <m/>
    <m/>
    <m/>
    <m/>
    <n v="22.833278955954299"/>
  </r>
  <r>
    <x v="107"/>
    <x v="107"/>
    <s v="Niamey"/>
    <s v="WRI1023143"/>
    <n v="27.5"/>
    <n v="13.52"/>
    <n v="2.12"/>
    <x v="3"/>
    <m/>
    <m/>
    <m/>
    <x v="0"/>
    <m/>
    <s v="African Development Bank Group"/>
    <s v="http://powerafrica.opendataforafrica.org"/>
    <s v="Power Africa"/>
    <m/>
    <m/>
    <m/>
    <m/>
    <m/>
    <n v="43.066884176182697"/>
  </r>
  <r>
    <x v="107"/>
    <x v="107"/>
    <s v="Soraz"/>
    <s v="WRI1023144"/>
    <n v="54"/>
    <n v="14.188800000000001"/>
    <n v="8.7858999999999998"/>
    <x v="3"/>
    <m/>
    <m/>
    <m/>
    <x v="0"/>
    <m/>
    <s v="African Development Bank Group"/>
    <s v="http://powerafrica.opendataforafrica.org"/>
    <s v="Power Africa"/>
    <m/>
    <m/>
    <m/>
    <m/>
    <m/>
    <n v="84.567699836867803"/>
  </r>
  <r>
    <x v="108"/>
    <x v="108"/>
    <s v="Alaoji"/>
    <s v="WRI1000030"/>
    <n v="1074"/>
    <n v="5.0670000000000002"/>
    <n v="7.3216000000000001"/>
    <x v="1"/>
    <m/>
    <m/>
    <m/>
    <x v="0"/>
    <m/>
    <s v="Nidel Power"/>
    <s v="https://web.archive.org/web/20131103224412/http:/www.nidelpower.com/main/alaoji"/>
    <s v="GEODB"/>
    <m/>
    <m/>
    <m/>
    <m/>
    <m/>
    <n v="6183.27724137931"/>
  </r>
  <r>
    <x v="108"/>
    <x v="108"/>
    <s v="Calabar"/>
    <s v="WRI1000025"/>
    <n v="561"/>
    <n v="5.0701999999999998"/>
    <n v="8.3393999999999995"/>
    <x v="1"/>
    <m/>
    <m/>
    <m/>
    <x v="0"/>
    <s v="Calabar Generation Company"/>
    <s v="Nidel Power"/>
    <s v="https://web.archive.org/web/20131103224627/http:/www.nidelpower.com/main/calabar"/>
    <s v="WRI"/>
    <m/>
    <m/>
    <m/>
    <m/>
    <m/>
    <n v="3229.8124137930999"/>
  </r>
  <r>
    <x v="108"/>
    <x v="108"/>
    <s v="Gbarain"/>
    <s v="WRI1000027"/>
    <n v="225"/>
    <n v="4.798"/>
    <n v="5.8970000000000002"/>
    <x v="1"/>
    <m/>
    <m/>
    <m/>
    <x v="0"/>
    <s v="Gbarain Generation Company"/>
    <s v="Nidel Power"/>
    <s v="https://web.archive.org/web/20131002035726/http:/www.nidelpower.com/main/gbarain"/>
    <s v="GEODB"/>
    <m/>
    <m/>
    <m/>
    <m/>
    <m/>
    <n v="1295.3793103448199"/>
  </r>
  <r>
    <x v="108"/>
    <x v="108"/>
    <s v="Ibom Power"/>
    <s v="WRI1000034"/>
    <n v="190"/>
    <n v="4.5644"/>
    <n v="7.5679999999999996"/>
    <x v="1"/>
    <m/>
    <m/>
    <m/>
    <x v="0"/>
    <m/>
    <s v="Nidel Power"/>
    <s v="https://web.archive.org/web/20131002035947/http:/www.nidelpower.com/main/geregu"/>
    <s v="GEODB"/>
    <m/>
    <m/>
    <m/>
    <m/>
    <m/>
    <n v="1093.87586206896"/>
  </r>
  <r>
    <x v="108"/>
    <x v="108"/>
    <s v="Ihovbor"/>
    <s v="WRI1000026"/>
    <n v="450"/>
    <n v="6.4065000000000003"/>
    <n v="5.6828000000000003"/>
    <x v="1"/>
    <m/>
    <m/>
    <m/>
    <x v="0"/>
    <m/>
    <s v="Nidel Power"/>
    <s v="https://web.archive.org/web/20131103223838/http:/www.nidelpower.com/main/ihovbor"/>
    <s v="GEODB"/>
    <m/>
    <m/>
    <m/>
    <m/>
    <m/>
    <n v="2590.7586206896499"/>
  </r>
  <r>
    <x v="108"/>
    <x v="108"/>
    <s v="Jebba"/>
    <s v="WRI1000037"/>
    <n v="540"/>
    <n v="9.1379999999999999"/>
    <n v="4.7882999999999996"/>
    <x v="0"/>
    <m/>
    <m/>
    <m/>
    <x v="0"/>
    <s v="Government of Nigeria"/>
    <s v="Sarafinchin"/>
    <s v="http://www.sarafinchin.com/index.php/projects/africa/kainji-and-jebba-dams-niger-river-nigeria/"/>
    <s v="GEODB"/>
    <m/>
    <m/>
    <m/>
    <m/>
    <m/>
    <n v="1519.3894736842101"/>
  </r>
  <r>
    <x v="108"/>
    <x v="108"/>
    <s v="Kainji"/>
    <s v="WRI1000036"/>
    <n v="760"/>
    <n v="9.8641000000000005"/>
    <n v="4.6124000000000001"/>
    <x v="0"/>
    <m/>
    <m/>
    <m/>
    <x v="0"/>
    <s v="Government of Nigeria"/>
    <s v="Sarafinchin"/>
    <s v="http://www.sarafinchin.com/index.php/projects/africa/kainji-and-jebba-dams-niger-river-nigeria/"/>
    <s v="GEODB"/>
    <m/>
    <m/>
    <m/>
    <m/>
    <m/>
    <n v="2138.4"/>
  </r>
  <r>
    <x v="108"/>
    <x v="108"/>
    <s v="Olorunsogo II"/>
    <s v="WRI1000031"/>
    <n v="750"/>
    <n v="6.8982000000000001"/>
    <n v="3.2040999999999999"/>
    <x v="1"/>
    <m/>
    <m/>
    <m/>
    <x v="0"/>
    <m/>
    <s v="Nidel Power"/>
    <s v="https://web.archive.org/web/20131103224542/http:/www.nidelpower.com/main/olorunsogo"/>
    <s v="WRI"/>
    <m/>
    <m/>
    <m/>
    <m/>
    <m/>
    <n v="4317.93103448275"/>
  </r>
  <r>
    <x v="108"/>
    <x v="108"/>
    <s v="Omoku"/>
    <s v="WRI1000029"/>
    <n v="150"/>
    <n v="5.39"/>
    <n v="6.6631999999999998"/>
    <x v="1"/>
    <m/>
    <m/>
    <m/>
    <x v="0"/>
    <s v="Sahara Power"/>
    <s v="Sahara Power"/>
    <s v="http://www.sahara-group.com/sahara-power-acquires-additional-power-generation-assets.html"/>
    <s v="GEODB"/>
    <m/>
    <m/>
    <m/>
    <m/>
    <m/>
    <n v="863.58620689655095"/>
  </r>
  <r>
    <x v="108"/>
    <x v="108"/>
    <s v="Omotosho II"/>
    <s v="WRI1000032"/>
    <n v="500"/>
    <n v="6.7356999999999996"/>
    <n v="4.7106000000000003"/>
    <x v="1"/>
    <m/>
    <m/>
    <m/>
    <x v="0"/>
    <m/>
    <s v="Nidel Power"/>
    <s v="https://web.archive.org/web/20131103224542/http:/www.nidelpower.com/main/olorunsogo"/>
    <s v="GEODB"/>
    <m/>
    <m/>
    <m/>
    <m/>
    <m/>
    <n v="2878.6206896551698"/>
  </r>
  <r>
    <x v="108"/>
    <x v="108"/>
    <s v="Sapele"/>
    <s v="WRI1000028"/>
    <n v="450"/>
    <n v="5.9253999999999998"/>
    <n v="5.6449999999999996"/>
    <x v="1"/>
    <m/>
    <m/>
    <m/>
    <x v="0"/>
    <s v="Ihovbor Generating Company"/>
    <s v="Nidel Power"/>
    <s v="https://web.archive.org/web/20131103223738/http:/www.nidelpower.com/main/sapele"/>
    <s v="GEODB"/>
    <m/>
    <m/>
    <m/>
    <m/>
    <m/>
    <n v="2590.7586206896499"/>
  </r>
  <r>
    <x v="108"/>
    <x v="108"/>
    <s v="Shiroro"/>
    <s v="WRI1000035"/>
    <n v="600"/>
    <n v="9.9724000000000004"/>
    <n v="6.8353000000000002"/>
    <x v="0"/>
    <m/>
    <m/>
    <m/>
    <x v="0"/>
    <s v="Government of Nigeria"/>
    <s v="Sarafinchin"/>
    <s v="http://www.sarafinchin.com/index.php/projects/africa/kainji-and-jebba-dams-niger-river-nigeria/"/>
    <s v="GEODB"/>
    <m/>
    <m/>
    <m/>
    <m/>
    <m/>
    <n v="1688.21052631578"/>
  </r>
  <r>
    <x v="109"/>
    <x v="109"/>
    <s v="Anju Youth"/>
    <s v="WRI1019857"/>
    <n v="10"/>
    <n v="39.617800000000003"/>
    <n v="125.6647"/>
    <x v="0"/>
    <m/>
    <m/>
    <m/>
    <x v="0"/>
    <m/>
    <s v="The People's Korea"/>
    <s v="https://web.archive.org/web/20090824204833/http://www1.korea-np.co.jp/pk/112th_issue/99091601.htm"/>
    <s v="CARMA"/>
    <m/>
    <m/>
    <m/>
    <m/>
    <m/>
    <n v="34.165571616294301"/>
  </r>
  <r>
    <x v="109"/>
    <x v="109"/>
    <s v="Chongjin"/>
    <s v="WRI1019823"/>
    <n v="450"/>
    <n v="41.763300000000001"/>
    <n v="129.75020000000001"/>
    <x v="6"/>
    <m/>
    <m/>
    <m/>
    <x v="0"/>
    <m/>
    <s v="The People's Korea"/>
    <s v="https://web.archive.org/web/20090824204833/http://www1.korea-np.co.jp/pk/112th_issue/99091601.htm"/>
    <s v="WRI"/>
    <m/>
    <m/>
    <m/>
    <m/>
    <m/>
    <n v="388.74675194883002"/>
  </r>
  <r>
    <x v="109"/>
    <x v="109"/>
    <s v="Chongjin Chemical Fiber"/>
    <s v="WRI1019836"/>
    <n v="6"/>
    <n v="41.7956"/>
    <n v="129.7758"/>
    <x v="6"/>
    <m/>
    <m/>
    <m/>
    <x v="0"/>
    <m/>
    <s v="The People's Korea"/>
    <s v="https://web.archive.org/web/20090824204833/http://www1.korea-np.co.jp/pk/112th_issue/99091601.htm"/>
    <s v="CARMA"/>
    <m/>
    <m/>
    <m/>
    <m/>
    <m/>
    <n v="5.1832900259843999"/>
  </r>
  <r>
    <x v="109"/>
    <x v="109"/>
    <s v="December 12th Power plant"/>
    <s v="WRI1019832"/>
    <n v="100"/>
    <n v="38.889299999999999"/>
    <n v="125.5596"/>
    <x v="6"/>
    <m/>
    <m/>
    <m/>
    <x v="0"/>
    <m/>
    <s v="The People's Korea"/>
    <s v="https://web.archive.org/web/20090824204833/http://www1.korea-np.co.jp/pk/112th_issue/99091601.htm"/>
    <s v="WRI"/>
    <m/>
    <m/>
    <m/>
    <m/>
    <m/>
    <n v="86.388167099740102"/>
  </r>
  <r>
    <x v="109"/>
    <x v="109"/>
    <s v="Haeju Cement"/>
    <s v="WRI1019826"/>
    <n v="200"/>
    <n v="38.029000000000003"/>
    <n v="125.6628"/>
    <x v="6"/>
    <m/>
    <m/>
    <m/>
    <x v="0"/>
    <m/>
    <s v="The People's Korea"/>
    <s v="https://web.archive.org/web/20090824204833/http://www1.korea-np.co.jp/pk/112th_issue/99091601.htm"/>
    <s v="WRI"/>
    <m/>
    <m/>
    <m/>
    <m/>
    <m/>
    <n v="172.77633419948"/>
  </r>
  <r>
    <x v="109"/>
    <x v="109"/>
    <s v="Hamhung"/>
    <s v="WRI1019822"/>
    <n v="500"/>
    <n v="39.853099999999998"/>
    <n v="127.5789"/>
    <x v="6"/>
    <m/>
    <m/>
    <m/>
    <x v="0"/>
    <m/>
    <s v="The People's Korea"/>
    <s v="https://web.archive.org/web/20090824204833/http://www1.korea-np.co.jp/pk/112th_issue/99091601.htm"/>
    <s v="WRI"/>
    <m/>
    <m/>
    <m/>
    <m/>
    <m/>
    <n v="431.94083549869998"/>
  </r>
  <r>
    <x v="109"/>
    <x v="109"/>
    <s v="Hongnam Fertilizer"/>
    <s v="WRI1019834"/>
    <n v="18"/>
    <n v="39.840200000000003"/>
    <n v="127.6341"/>
    <x v="6"/>
    <m/>
    <m/>
    <m/>
    <x v="0"/>
    <m/>
    <s v="The People's Korea"/>
    <s v="https://web.archive.org/web/20090824204833/http://www1.korea-np.co.jp/pk/112th_issue/99091601.htm"/>
    <s v="WRI"/>
    <m/>
    <m/>
    <m/>
    <m/>
    <m/>
    <n v="15.5498700779532"/>
  </r>
  <r>
    <x v="109"/>
    <x v="109"/>
    <s v="Huichon"/>
    <s v="WRI1019846"/>
    <n v="300"/>
    <n v="39.661999999999999"/>
    <n v="125.8124"/>
    <x v="0"/>
    <m/>
    <m/>
    <m/>
    <x v="0"/>
    <m/>
    <s v="The People's Korea"/>
    <s v="https://web.archive.org/web/20090824204833/http://www1.korea-np.co.jp/pk/112th_issue/99091601.htm"/>
    <s v="WRI"/>
    <m/>
    <m/>
    <m/>
    <m/>
    <m/>
    <n v="1024.9671484888299"/>
  </r>
  <r>
    <x v="109"/>
    <x v="109"/>
    <s v="Kangge Youth"/>
    <s v="WRI1019847"/>
    <n v="225"/>
    <n v="40.9923"/>
    <n v="126.5531"/>
    <x v="0"/>
    <m/>
    <m/>
    <m/>
    <x v="0"/>
    <m/>
    <s v="The People's Korea"/>
    <s v="https://web.archive.org/web/20090824204833/http://www1.korea-np.co.jp/pk/112th_issue/99091601.htm"/>
    <s v="WRI"/>
    <m/>
    <m/>
    <m/>
    <m/>
    <m/>
    <n v="768.725361366622"/>
  </r>
  <r>
    <x v="109"/>
    <x v="109"/>
    <s v="Naejungri"/>
    <s v="WRI1019855"/>
    <n v="12"/>
    <n v="40.723799999999997"/>
    <n v="128.2671"/>
    <x v="0"/>
    <m/>
    <m/>
    <m/>
    <x v="0"/>
    <m/>
    <s v="The People's Korea"/>
    <s v="https://web.archive.org/web/20090824204833/http://www1.korea-np.co.jp/pk/112th_issue/99091601.htm"/>
    <s v="WRI"/>
    <m/>
    <m/>
    <m/>
    <m/>
    <m/>
    <n v="40.998685939553198"/>
  </r>
  <r>
    <x v="109"/>
    <x v="109"/>
    <s v="Nampo"/>
    <s v="WRI1019828"/>
    <n v="200"/>
    <n v="38.728499999999997"/>
    <n v="125.4161"/>
    <x v="6"/>
    <m/>
    <m/>
    <m/>
    <x v="0"/>
    <m/>
    <s v="The People's Korea"/>
    <s v="https://web.archive.org/web/20090824204833/http://www1.korea-np.co.jp/pk/112th_issue/99091601.htm"/>
    <s v="WRI"/>
    <m/>
    <m/>
    <m/>
    <m/>
    <m/>
    <n v="172.77633419948"/>
  </r>
  <r>
    <x v="109"/>
    <x v="109"/>
    <s v="Pochon"/>
    <s v="WRI1019865"/>
    <n v="400"/>
    <n v="38.892099999999999"/>
    <n v="127.4562"/>
    <x v="0"/>
    <m/>
    <m/>
    <m/>
    <x v="0"/>
    <m/>
    <s v="The People's Korea"/>
    <s v="https://web.archive.org/web/20090824204833/http://www1.korea-np.co.jp/pk/112th_issue/99091601.htm"/>
    <s v="WRI"/>
    <m/>
    <m/>
    <m/>
    <m/>
    <m/>
    <n v="1366.62286465177"/>
  </r>
  <r>
    <x v="109"/>
    <x v="109"/>
    <s v="Pukchang"/>
    <s v="WRI1019820"/>
    <n v="1600"/>
    <n v="39.585799999999999"/>
    <n v="126.3043"/>
    <x v="6"/>
    <m/>
    <m/>
    <m/>
    <x v="0"/>
    <m/>
    <s v="The People's Korea"/>
    <s v="https://web.archive.org/web/20090824204833/http://www1.korea-np.co.jp/pk/112th_issue/99091601.htm"/>
    <s v="WRI"/>
    <m/>
    <m/>
    <m/>
    <m/>
    <m/>
    <n v="1382.21067359584"/>
  </r>
  <r>
    <x v="109"/>
    <x v="109"/>
    <s v="Pyongyang"/>
    <s v="WRI1019821"/>
    <n v="500"/>
    <n v="38.969499999999996"/>
    <n v="125.68810000000001"/>
    <x v="6"/>
    <m/>
    <m/>
    <m/>
    <x v="61"/>
    <m/>
    <s v="The People's Korea"/>
    <s v="https://web.archive.org/web/20090824204833/http://www1.korea-np.co.jp/pk/112th_issue/99091601.htm"/>
    <s v="WRI"/>
    <m/>
    <m/>
    <m/>
    <m/>
    <m/>
    <n v="431.94083549869998"/>
  </r>
  <r>
    <x v="109"/>
    <x v="109"/>
    <s v="Rajin"/>
    <s v="WRI1019825"/>
    <n v="400"/>
    <n v="41.778399999999998"/>
    <n v="129.79150000000001"/>
    <x v="6"/>
    <m/>
    <m/>
    <m/>
    <x v="0"/>
    <m/>
    <s v="The People's Korea"/>
    <s v="https://web.archive.org/web/20090824204833/http://www1.korea-np.co.jp/pk/112th_issue/99091601.htm"/>
    <s v="WRI"/>
    <m/>
    <m/>
    <m/>
    <m/>
    <m/>
    <n v="345.55266839896001"/>
  </r>
  <r>
    <x v="109"/>
    <x v="109"/>
    <s v="River Changja"/>
    <s v="WRI1019850"/>
    <n v="81"/>
    <n v="38.202100000000002"/>
    <n v="125.7837"/>
    <x v="0"/>
    <m/>
    <m/>
    <m/>
    <x v="0"/>
    <m/>
    <s v="The People's Korea"/>
    <s v="https://web.archive.org/web/20090824204833/http://www1.korea-np.co.jp/pk/112th_issue/99091601.htm"/>
    <s v="WRI"/>
    <m/>
    <m/>
    <m/>
    <m/>
    <m/>
    <n v="276.74113009198402"/>
  </r>
  <r>
    <x v="109"/>
    <x v="109"/>
    <s v="River Changjin"/>
    <s v="WRI1019844"/>
    <n v="346.7"/>
    <n v="40.566200000000002"/>
    <n v="127.2338"/>
    <x v="0"/>
    <m/>
    <m/>
    <m/>
    <x v="0"/>
    <m/>
    <s v="The People's Korea"/>
    <s v="https://web.archive.org/web/20090824204833/http://www1.korea-np.co.jp/pk/112th_issue/99091601.htm"/>
    <s v="WRI"/>
    <m/>
    <m/>
    <m/>
    <m/>
    <m/>
    <n v="1184.5203679369199"/>
  </r>
  <r>
    <x v="109"/>
    <x v="109"/>
    <s v="River Chongchon"/>
    <s v="WRI1019829"/>
    <n v="200"/>
    <n v="40.070700000000002"/>
    <n v="124.55240000000001"/>
    <x v="6"/>
    <m/>
    <m/>
    <m/>
    <x v="0"/>
    <m/>
    <s v="The People's Korea"/>
    <s v="https://web.archive.org/web/20090824204833/http://www1.korea-np.co.jp/pk/112th_issue/99091601.htm"/>
    <s v="WRI"/>
    <m/>
    <m/>
    <m/>
    <m/>
    <m/>
    <n v="172.77633419948"/>
  </r>
  <r>
    <x v="109"/>
    <x v="109"/>
    <s v="River Pujon"/>
    <s v="WRI1019848"/>
    <n v="202.3"/>
    <n v="40.660400000000003"/>
    <n v="127.5171"/>
    <x v="0"/>
    <m/>
    <m/>
    <m/>
    <x v="0"/>
    <m/>
    <s v="The People's Korea"/>
    <s v="https://web.archive.org/web/20090824204833/http://www1.korea-np.co.jp/pk/112th_issue/99091601.htm"/>
    <s v="WRI"/>
    <m/>
    <m/>
    <m/>
    <m/>
    <m/>
    <n v="691.16951379763395"/>
  </r>
  <r>
    <x v="109"/>
    <x v="109"/>
    <s v="River Taedong"/>
    <s v="WRI1019853"/>
    <n v="20"/>
    <n v="39.737099999999998"/>
    <n v="125.5004"/>
    <x v="0"/>
    <m/>
    <m/>
    <m/>
    <x v="0"/>
    <m/>
    <s v="The People's Korea"/>
    <s v="https://web.archive.org/web/20090824204833/http://www1.korea-np.co.jp/pk/112th_issue/99091601.htm"/>
    <s v="WRI"/>
    <m/>
    <m/>
    <m/>
    <m/>
    <m/>
    <n v="68.331143232588701"/>
  </r>
  <r>
    <x v="109"/>
    <x v="109"/>
    <s v="Sariwon"/>
    <s v="WRI1019827"/>
    <n v="200"/>
    <n v="38.463099999999997"/>
    <n v="125.8289"/>
    <x v="6"/>
    <m/>
    <m/>
    <m/>
    <x v="0"/>
    <m/>
    <s v="The People's Korea"/>
    <s v="https://web.archive.org/web/20090824204833/http://www1.korea-np.co.jp/pk/112th_issue/99091601.htm"/>
    <s v="WRI"/>
    <m/>
    <m/>
    <m/>
    <m/>
    <m/>
    <n v="172.77633419948"/>
  </r>
  <r>
    <x v="109"/>
    <x v="109"/>
    <s v="Sunchon"/>
    <s v="WRI1019824"/>
    <n v="400"/>
    <n v="39.401400000000002"/>
    <n v="125.9682"/>
    <x v="6"/>
    <m/>
    <m/>
    <m/>
    <x v="0"/>
    <m/>
    <s v="The People's Korea"/>
    <s v="https://web.archive.org/web/20090824204833/http://www1.korea-np.co.jp/pk/112th_issue/99091601.htm"/>
    <s v="WRI"/>
    <m/>
    <m/>
    <m/>
    <m/>
    <m/>
    <n v="345.55266839896001"/>
  </r>
  <r>
    <x v="109"/>
    <x v="109"/>
    <s v="Supung"/>
    <s v="WRI1019840"/>
    <n v="700"/>
    <n v="40.461500000000001"/>
    <n v="124.9627"/>
    <x v="0"/>
    <m/>
    <m/>
    <m/>
    <x v="52"/>
    <m/>
    <s v="The People's Korea"/>
    <s v="https://web.archive.org/web/20090824204833/http://www1.korea-np.co.jp/pk/112th_issue/99091601.htm"/>
    <s v="WRI"/>
    <m/>
    <m/>
    <m/>
    <m/>
    <m/>
    <n v="2391.5900131406001"/>
  </r>
  <r>
    <x v="109"/>
    <x v="109"/>
    <s v="T'aep'yongman"/>
    <s v="WRI1019849"/>
    <n v="190"/>
    <n v="40.352699999999999"/>
    <n v="124.73520000000001"/>
    <x v="0"/>
    <m/>
    <m/>
    <m/>
    <x v="70"/>
    <m/>
    <s v="The People's Korea"/>
    <s v="http://www.sinohydro.com/664-2024-18397.aspx"/>
    <s v="WRI"/>
    <m/>
    <m/>
    <m/>
    <m/>
    <m/>
    <n v="649.14586070959194"/>
  </r>
  <r>
    <x v="109"/>
    <x v="109"/>
    <s v="The 5th Puryong"/>
    <s v="WRI1019851"/>
    <n v="36"/>
    <n v="42.062800000000003"/>
    <n v="129.69130000000001"/>
    <x v="0"/>
    <m/>
    <m/>
    <m/>
    <x v="0"/>
    <m/>
    <s v="The People's Korea"/>
    <s v="https://web.archive.org/web/20090824204833/http://www1.korea-np.co.jp/pk/112th_issue/99091601.htm"/>
    <s v="WRI"/>
    <m/>
    <m/>
    <m/>
    <m/>
    <m/>
    <n v="122.996057818659"/>
  </r>
  <r>
    <x v="109"/>
    <x v="109"/>
    <s v="The Feburary 8th Vinylon"/>
    <s v="WRI1019833"/>
    <n v="29"/>
    <n v="39.853099999999998"/>
    <n v="127.57899999999999"/>
    <x v="6"/>
    <m/>
    <m/>
    <m/>
    <x v="0"/>
    <m/>
    <s v="The People's Korea"/>
    <s v="https://web.archive.org/web/20090824204833/http://www1.korea-np.co.jp/pk/112th_issue/99091601.htm"/>
    <s v="WRI"/>
    <m/>
    <m/>
    <m/>
    <m/>
    <m/>
    <n v="25.0525684589246"/>
  </r>
  <r>
    <x v="109"/>
    <x v="109"/>
    <s v="The June 16thÂ Power Plant"/>
    <s v="WRI1019830"/>
    <n v="200"/>
    <n v="42.327100000000002"/>
    <n v="130.38249999999999"/>
    <x v="6"/>
    <m/>
    <m/>
    <m/>
    <x v="20"/>
    <m/>
    <s v="The People's Korea"/>
    <s v="https://web.archive.org/web/20090824204833/http://www1.korea-np.co.jp/pk/112th_issue/99091601.htm"/>
    <s v="WRI"/>
    <m/>
    <m/>
    <m/>
    <m/>
    <m/>
    <n v="172.77633419948"/>
  </r>
  <r>
    <x v="109"/>
    <x v="109"/>
    <s v="The March 17thÂ  Power Plant"/>
    <s v="WRI1019841"/>
    <n v="482"/>
    <n v="41.348999999999997"/>
    <n v="129.39009999999999"/>
    <x v="0"/>
    <m/>
    <m/>
    <m/>
    <x v="0"/>
    <m/>
    <s v="The People's Korea"/>
    <s v="https://web.archive.org/web/20090824204833/http://www1.korea-np.co.jp/pk/112th_issue/99091601.htm"/>
    <s v="WRI"/>
    <m/>
    <m/>
    <m/>
    <m/>
    <m/>
    <n v="1646.78055190538"/>
  </r>
  <r>
    <x v="109"/>
    <x v="109"/>
    <s v="Unbong"/>
    <s v="WRI1019842"/>
    <n v="400"/>
    <n v="38.597900000000003"/>
    <n v="125.46210000000001"/>
    <x v="0"/>
    <m/>
    <m/>
    <m/>
    <x v="81"/>
    <m/>
    <s v="The People's Korea"/>
    <s v="https://web.archive.org/web/20090824204833/http://www1.korea-np.co.jp/pk/112th_issue/99091601.htm"/>
    <s v="WRI"/>
    <m/>
    <m/>
    <m/>
    <m/>
    <m/>
    <n v="1366.62286465177"/>
  </r>
  <r>
    <x v="109"/>
    <x v="109"/>
    <s v="Yunfeng"/>
    <s v="WRI1019843"/>
    <n v="400"/>
    <n v="41.381399999999999"/>
    <n v="126.5149"/>
    <x v="0"/>
    <m/>
    <m/>
    <m/>
    <x v="0"/>
    <m/>
    <s v="The People's Korea"/>
    <s v="https://web.archive.org/web/20090824204833/http://www1.korea-np.co.jp/pk/112th_issue/99091601.htm"/>
    <s v="WRI"/>
    <m/>
    <m/>
    <m/>
    <m/>
    <m/>
    <n v="1366.62286465177"/>
  </r>
  <r>
    <x v="110"/>
    <x v="110"/>
    <s v="Abjora"/>
    <s v="WRI1002991"/>
    <n v="103"/>
    <n v="60.864800000000002"/>
    <n v="9.27899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47"/>
    <s v="WRI"/>
    <m/>
    <m/>
    <m/>
    <m/>
    <m/>
    <n v="461.82017457504702"/>
  </r>
  <r>
    <x v="110"/>
    <x v="110"/>
    <s v="Adamselv"/>
    <s v="WRI1002992"/>
    <n v="60"/>
    <n v="70.372"/>
    <n v="26.7876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19"/>
    <s v="WRI"/>
    <m/>
    <m/>
    <m/>
    <m/>
    <m/>
    <n v="269.02146091750302"/>
  </r>
  <r>
    <x v="110"/>
    <x v="110"/>
    <s v="Alta krv"/>
    <s v="WRI1002997"/>
    <n v="180"/>
    <n v="69.704899999999995"/>
    <n v="23.8185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03"/>
    <s v="WRI"/>
    <m/>
    <m/>
    <m/>
    <m/>
    <m/>
    <n v="807.06438275251003"/>
  </r>
  <r>
    <x v="110"/>
    <x v="110"/>
    <s v="Ana-Sira"/>
    <s v="WRI1003002"/>
    <n v="183"/>
    <n v="58.295000000000002"/>
    <n v="6.45310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77"/>
    <s v="WRI"/>
    <m/>
    <m/>
    <m/>
    <m/>
    <m/>
    <n v="820.51545579838501"/>
  </r>
  <r>
    <x v="110"/>
    <x v="110"/>
    <s v="Arna"/>
    <s v="WRI1003004"/>
    <n v="9"/>
    <n v="60.4602"/>
    <n v="5.437700000000000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36"/>
    <s v="WRI"/>
    <m/>
    <m/>
    <m/>
    <m/>
    <m/>
    <n v="40.353219137625501"/>
  </r>
  <r>
    <x v="110"/>
    <x v="110"/>
    <s v="Aroy"/>
    <s v="WRI1003005"/>
    <n v="108"/>
    <n v="61.276800000000001"/>
    <n v="7.15470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77"/>
    <s v="WRI"/>
    <m/>
    <m/>
    <m/>
    <m/>
    <m/>
    <n v="484.23862965150602"/>
  </r>
  <r>
    <x v="110"/>
    <x v="110"/>
    <s v="Arvik"/>
    <s v="WRI1003006"/>
    <n v="5"/>
    <n v="60.126100000000001"/>
    <n v="12.456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54"/>
    <s v="WRI"/>
    <m/>
    <m/>
    <m/>
    <m/>
    <m/>
    <n v="22.418455076458599"/>
  </r>
  <r>
    <x v="110"/>
    <x v="110"/>
    <s v="Asebotn"/>
    <s v="WRI1003007"/>
    <n v="17"/>
    <n v="59.056800000000003"/>
    <n v="6.658699999999999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15"/>
    <s v="WRI"/>
    <m/>
    <m/>
    <m/>
    <m/>
    <m/>
    <n v="76.222747259959306"/>
  </r>
  <r>
    <x v="110"/>
    <x v="110"/>
    <s v="Asen"/>
    <s v="WRI1003009"/>
    <n v="10"/>
    <n v="63.933300000000003"/>
    <n v="9.766700000000000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67"/>
    <s v="WRI"/>
    <m/>
    <m/>
    <m/>
    <m/>
    <m/>
    <n v="44.836910152917199"/>
  </r>
  <r>
    <x v="110"/>
    <x v="110"/>
    <s v="Askara"/>
    <s v="WRI1003010"/>
    <n v="157"/>
    <n v="61.811700000000002"/>
    <n v="5.661500000000000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8"/>
    <s v="WRI"/>
    <m/>
    <m/>
    <m/>
    <m/>
    <m/>
    <n v="703.93948940079997"/>
  </r>
  <r>
    <x v="110"/>
    <x v="110"/>
    <s v="Askerudfoss"/>
    <s v="WRI1003011"/>
    <n v="15"/>
    <n v="60.897100000000002"/>
    <n v="6.201500000000000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96"/>
    <s v="WRI"/>
    <m/>
    <m/>
    <m/>
    <m/>
    <m/>
    <n v="67.255365229375798"/>
  </r>
  <r>
    <x v="110"/>
    <x v="110"/>
    <s v="Aunfoss"/>
    <s v="WRI1003015"/>
    <n v="36"/>
    <n v="64.610100000000003"/>
    <n v="12.5779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63"/>
    <s v="WRI"/>
    <m/>
    <m/>
    <m/>
    <m/>
    <m/>
    <n v="161.41287655050201"/>
  </r>
  <r>
    <x v="110"/>
    <x v="110"/>
    <s v="Aura"/>
    <s v="WRI1003016"/>
    <n v="352"/>
    <n v="62.6646"/>
    <n v="8.524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27"/>
    <s v="WRI"/>
    <m/>
    <m/>
    <m/>
    <m/>
    <m/>
    <n v="1578.2592373826801"/>
  </r>
  <r>
    <x v="110"/>
    <x v="110"/>
    <s v="Aurland5"/>
    <s v="WRI1003017"/>
    <n v="1398"/>
    <n v="60.862900000000003"/>
    <n v="7.3017000000000003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29"/>
    <s v="WRI"/>
    <m/>
    <m/>
    <m/>
    <m/>
    <m/>
    <n v="6268.2000393778299"/>
  </r>
  <r>
    <x v="110"/>
    <x v="110"/>
    <s v="Bagn"/>
    <s v="WRI1003019"/>
    <n v="85"/>
    <n v="60.826099999999997"/>
    <n v="9.544800000000000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54"/>
    <s v="WRI"/>
    <m/>
    <m/>
    <m/>
    <m/>
    <m/>
    <n v="381.11373629979602"/>
  </r>
  <r>
    <x v="110"/>
    <x v="110"/>
    <s v="Bardufoss"/>
    <s v="WRI1003023"/>
    <n v="2"/>
    <n v="69.043700000000001"/>
    <n v="18.5897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19"/>
    <s v="GEODB"/>
    <m/>
    <m/>
    <m/>
    <m/>
    <m/>
    <n v="8.9673820305834493"/>
  </r>
  <r>
    <x v="110"/>
    <x v="110"/>
    <s v="Batsvann"/>
    <s v="WRI1003025"/>
    <n v="38"/>
    <n v="68.066199999999995"/>
    <n v="17.7754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27"/>
    <s v="WRI"/>
    <m/>
    <m/>
    <m/>
    <m/>
    <m/>
    <n v="170.380258581085"/>
  </r>
  <r>
    <x v="110"/>
    <x v="110"/>
    <s v="Begna"/>
    <s v="WRI1003026"/>
    <n v="1"/>
    <n v="60.202599999999997"/>
    <n v="10.24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740"/>
    <s v="WRI"/>
    <m/>
    <m/>
    <m/>
    <m/>
    <m/>
    <n v="4.4836910152917202"/>
  </r>
  <r>
    <x v="110"/>
    <x v="110"/>
    <s v="Bergerfoss"/>
    <s v="WRI1003028"/>
    <n v="3"/>
    <n v="60.227800000000002"/>
    <n v="10.3752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733"/>
    <s v="WRI"/>
    <m/>
    <m/>
    <m/>
    <m/>
    <m/>
    <n v="13.4510730458751"/>
  </r>
  <r>
    <x v="110"/>
    <x v="110"/>
    <s v="Bergsbotn"/>
    <s v="WRI1003029"/>
    <n v="10"/>
    <n v="69.433199999999999"/>
    <n v="17.4829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57"/>
    <s v="WRI"/>
    <m/>
    <m/>
    <m/>
    <m/>
    <m/>
    <n v="44.836910152917199"/>
  </r>
  <r>
    <x v="110"/>
    <x v="110"/>
    <s v="Berild"/>
    <s v="WRI1003030"/>
    <n v="17"/>
    <n v="62.447499999999998"/>
    <n v="7.4874999999999998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86"/>
    <s v="WRI"/>
    <m/>
    <m/>
    <m/>
    <m/>
    <m/>
    <n v="76.222747259959306"/>
  </r>
  <r>
    <x v="110"/>
    <x v="110"/>
    <s v="Berlifoss"/>
    <s v="WRI1003031"/>
    <n v="13"/>
    <n v="58.945799999999998"/>
    <n v="8.482100000000000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61"/>
    <s v="WRI"/>
    <m/>
    <m/>
    <m/>
    <m/>
    <m/>
    <n v="58.287983198792404"/>
  </r>
  <r>
    <x v="110"/>
    <x v="110"/>
    <s v="Bessakerfjellet"/>
    <s v="WRI1003033"/>
    <n v="58"/>
    <n v="64.222099999999998"/>
    <n v="10.3721"/>
    <x v="4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48"/>
    <s v="WRI"/>
    <m/>
    <m/>
    <m/>
    <m/>
    <m/>
    <n v="206.30497592295299"/>
  </r>
  <r>
    <x v="110"/>
    <x v="110"/>
    <s v="Bingsfoss"/>
    <s v="WRI1003034"/>
    <n v="36"/>
    <n v="59.99"/>
    <n v="11.2647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72"/>
    <s v="WRI"/>
    <m/>
    <m/>
    <m/>
    <m/>
    <m/>
    <n v="161.41287655050201"/>
  </r>
  <r>
    <x v="110"/>
    <x v="110"/>
    <s v="Bjelland"/>
    <s v="WRI1003036"/>
    <n v="70"/>
    <n v="58.406799999999997"/>
    <n v="7.528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95"/>
    <s v="WRI"/>
    <m/>
    <m/>
    <m/>
    <m/>
    <m/>
    <n v="313.85837107041999"/>
  </r>
  <r>
    <x v="110"/>
    <x v="110"/>
    <s v="Bjerka"/>
    <s v="WRI1003037"/>
    <n v="29"/>
    <n v="66.062700000000007"/>
    <n v="13.9978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35"/>
    <s v="WRI"/>
    <m/>
    <m/>
    <m/>
    <m/>
    <m/>
    <n v="130.02703944345899"/>
  </r>
  <r>
    <x v="110"/>
    <x v="110"/>
    <s v="Bjolvo"/>
    <s v="WRI1003039"/>
    <n v="117"/>
    <n v="60.432099999999998"/>
    <n v="6.41840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74"/>
    <s v="WRI"/>
    <m/>
    <m/>
    <m/>
    <m/>
    <m/>
    <n v="524.59184878913095"/>
  </r>
  <r>
    <x v="110"/>
    <x v="110"/>
    <s v="Bjordal"/>
    <s v="WRI1003040"/>
    <n v="6"/>
    <n v="59.539299999999997"/>
    <n v="5.595200000000000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15"/>
    <s v="WRI"/>
    <m/>
    <m/>
    <m/>
    <m/>
    <m/>
    <n v="26.9021460917503"/>
  </r>
  <r>
    <x v="110"/>
    <x v="110"/>
    <s v="Bogna"/>
    <s v="WRI1003048"/>
    <n v="60"/>
    <n v="64.221500000000006"/>
    <n v="12.0368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47"/>
    <s v="WRI"/>
    <m/>
    <m/>
    <m/>
    <m/>
    <m/>
    <n v="269.02146091750302"/>
  </r>
  <r>
    <x v="110"/>
    <x v="110"/>
    <s v="Borgund"/>
    <s v="WRI1003049"/>
    <n v="240"/>
    <n v="61.058599999999998"/>
    <n v="7.8190999999999997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4"/>
    <s v="WRI"/>
    <m/>
    <m/>
    <m/>
    <m/>
    <m/>
    <n v="1076.08584367001"/>
  </r>
  <r>
    <x v="110"/>
    <x v="110"/>
    <s v="Borregaard inst"/>
    <s v="WRI1003050"/>
    <n v="62"/>
    <n v="59.276499999999999"/>
    <n v="11.1305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59"/>
    <s v="WRI"/>
    <m/>
    <m/>
    <m/>
    <m/>
    <m/>
    <n v="277.98884294808602"/>
  </r>
  <r>
    <x v="110"/>
    <x v="110"/>
    <s v="Boylefoss"/>
    <s v="WRI1003052"/>
    <n v="102"/>
    <n v="58.596200000000003"/>
    <n v="8.71640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89"/>
    <s v="WRI"/>
    <m/>
    <m/>
    <m/>
    <m/>
    <m/>
    <n v="457.33648355975498"/>
  </r>
  <r>
    <x v="110"/>
    <x v="110"/>
    <s v="Bratsberg"/>
    <s v="WRI1003055"/>
    <n v="140"/>
    <n v="63.372900000000001"/>
    <n v="10.4098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35"/>
    <s v="WRI"/>
    <m/>
    <m/>
    <m/>
    <m/>
    <m/>
    <n v="627.71674214084101"/>
  </r>
  <r>
    <x v="110"/>
    <x v="110"/>
    <s v="Brattingfoss"/>
    <s v="WRI1003056"/>
    <n v="14"/>
    <n v="64.043300000000002"/>
    <n v="11.0835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89"/>
    <s v="WRI"/>
    <m/>
    <m/>
    <m/>
    <m/>
    <m/>
    <n v="62.771674214084101"/>
  </r>
  <r>
    <x v="110"/>
    <x v="110"/>
    <s v="Brattset"/>
    <s v="WRI1003057"/>
    <n v="92"/>
    <n v="62.802100000000003"/>
    <n v="10.012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40"/>
    <s v="WRI"/>
    <m/>
    <m/>
    <m/>
    <m/>
    <m/>
    <n v="412.49957340683801"/>
  </r>
  <r>
    <x v="110"/>
    <x v="110"/>
    <s v="Breiava"/>
    <s v="WRI1003058"/>
    <n v="16"/>
    <n v="59.159300000000002"/>
    <n v="6.617300000000000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55"/>
    <s v="WRI"/>
    <m/>
    <m/>
    <m/>
    <m/>
    <m/>
    <n v="71.739056244667594"/>
  </r>
  <r>
    <x v="110"/>
    <x v="110"/>
    <s v="Brekkefoss"/>
    <s v="WRI1003061"/>
    <n v="2"/>
    <n v="60.887599999999999"/>
    <n v="8.46039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87"/>
    <s v="WRI"/>
    <m/>
    <m/>
    <m/>
    <m/>
    <m/>
    <n v="8.9673820305834493"/>
  </r>
  <r>
    <x v="110"/>
    <x v="110"/>
    <s v="Brokke"/>
    <s v="WRI1003062"/>
    <n v="443"/>
    <n v="59.1233"/>
    <n v="7.510600000000000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62"/>
    <s v="WRI"/>
    <m/>
    <m/>
    <m/>
    <m/>
    <m/>
    <n v="1986.27511977423"/>
  </r>
  <r>
    <x v="110"/>
    <x v="110"/>
    <s v="Brulandsfoss"/>
    <s v="WRI1003063"/>
    <n v="15"/>
    <n v="61.4358"/>
    <n v="5.915199999999999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19"/>
    <s v="WRI"/>
    <m/>
    <m/>
    <m/>
    <m/>
    <m/>
    <n v="67.255365229375798"/>
  </r>
  <r>
    <x v="110"/>
    <x v="110"/>
    <s v="Brunstad"/>
    <s v="WRI1003064"/>
    <n v="4"/>
    <n v="62.284500000000001"/>
    <n v="6.677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41"/>
    <s v="WRI"/>
    <m/>
    <m/>
    <m/>
    <m/>
    <m/>
    <n v="17.934764061166899"/>
  </r>
  <r>
    <x v="110"/>
    <x v="110"/>
    <s v="Bruvollelva"/>
    <s v="WRI1003065"/>
    <n v="4"/>
    <n v="64.266300000000001"/>
    <n v="12.294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39"/>
    <s v="WRI"/>
    <m/>
    <m/>
    <m/>
    <m/>
    <m/>
    <n v="17.934764061166899"/>
  </r>
  <r>
    <x v="110"/>
    <x v="110"/>
    <s v="Byafossen"/>
    <s v="WRI1003067"/>
    <n v="4"/>
    <n v="64.0381"/>
    <n v="11.5525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40"/>
    <s v="WRI"/>
    <m/>
    <m/>
    <m/>
    <m/>
    <m/>
    <n v="17.934764061166899"/>
  </r>
  <r>
    <x v="110"/>
    <x v="110"/>
    <s v="Byrkjelo"/>
    <s v="WRI1003068"/>
    <n v="25"/>
    <n v="61.733600000000003"/>
    <n v="6.508600000000000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09"/>
    <s v="WRI"/>
    <m/>
    <m/>
    <m/>
    <m/>
    <m/>
    <n v="112.092275382293"/>
  </r>
  <r>
    <x v="110"/>
    <x v="110"/>
    <s v="Byrte"/>
    <s v="WRI1003069"/>
    <n v="25"/>
    <n v="59.557600000000001"/>
    <n v="7.8114999999999997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37"/>
    <s v="WRI"/>
    <m/>
    <m/>
    <m/>
    <m/>
    <m/>
    <n v="112.092275382293"/>
  </r>
  <r>
    <x v="110"/>
    <x v="110"/>
    <s v="Daja"/>
    <s v="WRI1003070"/>
    <n v="31"/>
    <n v="67.088200000000001"/>
    <n v="16.0568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33"/>
    <s v="WRI"/>
    <m/>
    <m/>
    <m/>
    <m/>
    <m/>
    <n v="138.99442147404301"/>
  </r>
  <r>
    <x v="110"/>
    <x v="110"/>
    <s v="Dale"/>
    <s v="WRI1003071"/>
    <n v="171"/>
    <n v="61.337499999999999"/>
    <n v="5.41199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7"/>
    <s v="WRI"/>
    <m/>
    <m/>
    <m/>
    <m/>
    <m/>
    <n v="766.71116361488396"/>
  </r>
  <r>
    <x v="110"/>
    <x v="110"/>
    <s v="Dalsfoss"/>
    <s v="WRI1003075"/>
    <n v="8"/>
    <n v="58.967100000000002"/>
    <n v="9.3137000000000008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81"/>
    <s v="WRI"/>
    <m/>
    <m/>
    <m/>
    <m/>
    <m/>
    <n v="35.869528122333797"/>
  </r>
  <r>
    <x v="110"/>
    <x v="110"/>
    <s v="Dalvatn"/>
    <s v="WRI1003076"/>
    <n v="37"/>
    <n v="59.690600000000003"/>
    <n v="6.57010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24"/>
    <s v="WRI"/>
    <m/>
    <m/>
    <m/>
    <m/>
    <m/>
    <n v="165.89656756579299"/>
  </r>
  <r>
    <x v="110"/>
    <x v="110"/>
    <s v="Dittielva"/>
    <s v="WRI1003078"/>
    <n v="6"/>
    <n v="68.656400000000005"/>
    <n v="18.78430000000000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85"/>
    <s v="WRI"/>
    <m/>
    <m/>
    <m/>
    <m/>
    <m/>
    <n v="26.9021460917503"/>
  </r>
  <r>
    <x v="110"/>
    <x v="110"/>
    <s v="Dividalen"/>
    <s v="WRI1003079"/>
    <n v="30"/>
    <n v="68.874099999999999"/>
    <n v="19.5607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34"/>
    <s v="WRI"/>
    <m/>
    <m/>
    <m/>
    <m/>
    <m/>
    <n v="134.510730458751"/>
  </r>
  <r>
    <x v="110"/>
    <x v="110"/>
    <s v="Djupdal"/>
    <s v="WRI1003080"/>
    <n v="17"/>
    <n v="59.939599999999999"/>
    <n v="9.33919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89"/>
    <s v="WRI"/>
    <m/>
    <m/>
    <m/>
    <m/>
    <m/>
    <n v="76.222747259959306"/>
  </r>
  <r>
    <x v="110"/>
    <x v="110"/>
    <s v="Djupfjord 1"/>
    <s v="WRI1003081"/>
    <n v="5"/>
    <n v="68.602599999999995"/>
    <n v="15.473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89"/>
    <s v="WRI"/>
    <m/>
    <m/>
    <m/>
    <m/>
    <m/>
    <n v="22.418455076458599"/>
  </r>
  <r>
    <x v="110"/>
    <x v="110"/>
    <s v="Dokkelva"/>
    <s v="WRI1003084"/>
    <n v="5"/>
    <n v="62.679699999999997"/>
    <n v="8.1372999999999998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22"/>
    <s v="WRI"/>
    <m/>
    <m/>
    <m/>
    <m/>
    <m/>
    <n v="22.418455076458599"/>
  </r>
  <r>
    <x v="110"/>
    <x v="110"/>
    <s v="Dragefossen"/>
    <s v="WRI1003086"/>
    <n v="4"/>
    <n v="67.023899999999998"/>
    <n v="15.3217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01"/>
    <s v="WRI"/>
    <m/>
    <m/>
    <m/>
    <m/>
    <m/>
    <n v="17.934764061166899"/>
  </r>
  <r>
    <x v="110"/>
    <x v="110"/>
    <s v="Driva"/>
    <s v="WRI1003087"/>
    <n v="160"/>
    <n v="62.622999999999998"/>
    <n v="8.8895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33"/>
    <s v="WRI"/>
    <m/>
    <m/>
    <m/>
    <m/>
    <m/>
    <n v="717.39056244667495"/>
  </r>
  <r>
    <x v="110"/>
    <x v="110"/>
    <s v="Duge"/>
    <s v="WRI1003088"/>
    <n v="200"/>
    <n v="58.665900000000001"/>
    <n v="6.50309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73"/>
    <s v="WRI"/>
    <m/>
    <m/>
    <m/>
    <m/>
    <m/>
    <n v="896.73820305834397"/>
  </r>
  <r>
    <x v="110"/>
    <x v="110"/>
    <s v="Dversetelva"/>
    <s v="WRI1003089"/>
    <n v="4"/>
    <n v="67.161100000000005"/>
    <n v="15.4057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02"/>
    <s v="WRI"/>
    <m/>
    <m/>
    <m/>
    <m/>
    <m/>
    <n v="17.934764061166899"/>
  </r>
  <r>
    <x v="110"/>
    <x v="110"/>
    <s v="Dynjanfoss"/>
    <s v="WRI1003090"/>
    <n v="39"/>
    <n v="58.951599999999999"/>
    <n v="8.3953000000000007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19"/>
    <s v="WRI"/>
    <m/>
    <m/>
    <m/>
    <m/>
    <m/>
    <n v="174.86394959637701"/>
  </r>
  <r>
    <x v="110"/>
    <x v="110"/>
    <s v="EVM"/>
    <s v="WRI1003110"/>
    <n v="382"/>
    <n v="60.808500000000002"/>
    <n v="5.0373999999999999"/>
    <x v="1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5"/>
    <s v="WRI"/>
    <m/>
    <m/>
    <m/>
    <m/>
    <m/>
    <n v="683.34387895460804"/>
  </r>
  <r>
    <x v="110"/>
    <x v="110"/>
    <s v="Eidefossen"/>
    <s v="WRI1003092"/>
    <n v="14"/>
    <n v="61.803699999999999"/>
    <n v="9.303699999999999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90"/>
    <s v="WRI"/>
    <m/>
    <m/>
    <m/>
    <m/>
    <m/>
    <n v="62.771674214084101"/>
  </r>
  <r>
    <x v="110"/>
    <x v="110"/>
    <s v="Eidsfoss"/>
    <s v="WRI1003095"/>
    <n v="18"/>
    <n v="59.296999999999997"/>
    <n v="9.219900000000000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50"/>
    <s v="WRI"/>
    <m/>
    <m/>
    <m/>
    <m/>
    <m/>
    <n v="80.706438275251003"/>
  </r>
  <r>
    <x v="110"/>
    <x v="110"/>
    <s v="Eikelandsosen"/>
    <s v="WRI1003098"/>
    <n v="35"/>
    <n v="60.248600000000003"/>
    <n v="5.738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25"/>
    <s v="WRI"/>
    <m/>
    <m/>
    <m/>
    <m/>
    <m/>
    <n v="156.92918553521"/>
  </r>
  <r>
    <x v="110"/>
    <x v="110"/>
    <s v="Einunna"/>
    <s v="WRI1003099"/>
    <n v="12"/>
    <n v="62.231299999999997"/>
    <n v="10.342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99"/>
    <s v="WRI"/>
    <m/>
    <m/>
    <m/>
    <m/>
    <m/>
    <n v="53.8042921835006"/>
  </r>
  <r>
    <x v="110"/>
    <x v="110"/>
    <s v="Eiriksdal"/>
    <s v="WRI1003100"/>
    <n v="100"/>
    <n v="61.235900000000001"/>
    <n v="6.198400000000000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80"/>
    <s v="WRI"/>
    <m/>
    <m/>
    <m/>
    <m/>
    <m/>
    <n v="448.36910152917199"/>
  </r>
  <r>
    <x v="110"/>
    <x v="110"/>
    <s v="Eitro"/>
    <s v="WRI1003101"/>
    <n v="5"/>
    <n v="60.2941"/>
    <n v="5.9238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08"/>
    <s v="WRI"/>
    <m/>
    <m/>
    <m/>
    <m/>
    <m/>
    <n v="22.418455076458599"/>
  </r>
  <r>
    <x v="110"/>
    <x v="110"/>
    <s v="Eldrevatn"/>
    <s v="WRI1003103"/>
    <n v="6"/>
    <n v="61.019199999999998"/>
    <n v="8.1309000000000005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47"/>
    <s v="WRI"/>
    <m/>
    <m/>
    <m/>
    <m/>
    <m/>
    <n v="26.9021460917503"/>
  </r>
  <r>
    <x v="110"/>
    <x v="110"/>
    <s v="Ellenelva"/>
    <s v="WRI1003104"/>
    <n v="6"/>
    <n v="69.380700000000004"/>
    <n v="19.6447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81"/>
    <s v="WRI"/>
    <m/>
    <m/>
    <m/>
    <m/>
    <m/>
    <n v="26.9021460917503"/>
  </r>
  <r>
    <x v="110"/>
    <x v="110"/>
    <s v="Embla"/>
    <s v="WRI1003105"/>
    <n v="6"/>
    <n v="62.217100000000002"/>
    <n v="6.9097999999999997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21"/>
    <s v="WRI"/>
    <m/>
    <m/>
    <m/>
    <m/>
    <m/>
    <n v="26.9021460917503"/>
  </r>
  <r>
    <x v="110"/>
    <x v="110"/>
    <s v="Embrets3"/>
    <s v="WRI1003106"/>
    <n v="78"/>
    <n v="59.901000000000003"/>
    <n v="9.9290000000000003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84"/>
    <s v="WRI"/>
    <m/>
    <m/>
    <m/>
    <m/>
    <m/>
    <n v="349.72789919275402"/>
  </r>
  <r>
    <x v="110"/>
    <x v="110"/>
    <s v="Evanger"/>
    <s v="WRI1003108"/>
    <n v="446"/>
    <n v="60.656599999999997"/>
    <n v="6.11209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3"/>
    <s v="WRI"/>
    <m/>
    <m/>
    <m/>
    <m/>
    <m/>
    <n v="1999.7261928201001"/>
  </r>
  <r>
    <x v="110"/>
    <x v="110"/>
    <s v="Fagerli"/>
    <s v="WRI1003113"/>
    <n v="60"/>
    <n v="67.119299999999996"/>
    <n v="16.07710000000000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20"/>
    <s v="WRI"/>
    <m/>
    <m/>
    <m/>
    <m/>
    <m/>
    <n v="269.02146091750302"/>
  </r>
  <r>
    <x v="110"/>
    <x v="110"/>
    <s v="Fagervollan"/>
    <s v="WRI1003114"/>
    <n v="22"/>
    <n v="66.3703"/>
    <n v="13.6567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41"/>
    <s v="WRI"/>
    <m/>
    <m/>
    <m/>
    <m/>
    <m/>
    <n v="98.641202336417905"/>
  </r>
  <r>
    <x v="110"/>
    <x v="110"/>
    <s v="Fakken"/>
    <s v="WRI1003115"/>
    <n v="59"/>
    <n v="70.1023"/>
    <n v="20.107700000000001"/>
    <x v="4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21"/>
    <s v="WRI"/>
    <m/>
    <m/>
    <m/>
    <m/>
    <m/>
    <n v="209.86195826645201"/>
  </r>
  <r>
    <x v="110"/>
    <x v="110"/>
    <s v="Fall"/>
    <s v="WRI1003116"/>
    <n v="6"/>
    <n v="60.677799999999998"/>
    <n v="10.3526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720"/>
    <s v="WRI"/>
    <m/>
    <m/>
    <m/>
    <m/>
    <m/>
    <n v="26.9021460917503"/>
  </r>
  <r>
    <x v="110"/>
    <x v="110"/>
    <s v="Faslefoss"/>
    <s v="WRI1003119"/>
    <n v="20"/>
    <n v="60.957000000000001"/>
    <n v="9.300800000000000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86"/>
    <s v="WRI"/>
    <m/>
    <m/>
    <m/>
    <m/>
    <m/>
    <n v="89.673820305834397"/>
  </r>
  <r>
    <x v="110"/>
    <x v="110"/>
    <s v="Fausa"/>
    <s v="WRI1003120"/>
    <n v="8"/>
    <n v="62.357500000000002"/>
    <n v="6.8948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02"/>
    <s v="WRI"/>
    <m/>
    <m/>
    <m/>
    <m/>
    <m/>
    <n v="35.869528122333797"/>
  </r>
  <r>
    <x v="110"/>
    <x v="110"/>
    <s v="Finndola"/>
    <s v="WRI1003121"/>
    <n v="130"/>
    <n v="59.177999999999997"/>
    <n v="8.012800000000000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83"/>
    <s v="WRI"/>
    <m/>
    <m/>
    <m/>
    <m/>
    <m/>
    <n v="582.87983198792404"/>
  </r>
  <r>
    <x v="110"/>
    <x v="110"/>
    <s v="Finnfjordbotn"/>
    <s v="WRI1003122"/>
    <n v="49"/>
    <n v="69.230599999999995"/>
    <n v="18.088899999999999"/>
    <x v="1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24"/>
    <s v="WRI"/>
    <m/>
    <m/>
    <m/>
    <m/>
    <m/>
    <n v="87.654057771664299"/>
  </r>
  <r>
    <x v="110"/>
    <x v="110"/>
    <s v="Fjone"/>
    <s v="WRI1003125"/>
    <n v="60"/>
    <n v="59.216999999999999"/>
    <n v="8.451800000000000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2"/>
    <s v="WRI"/>
    <m/>
    <m/>
    <m/>
    <m/>
    <m/>
    <n v="269.02146091750302"/>
  </r>
  <r>
    <x v="110"/>
    <x v="110"/>
    <s v="Flatenfoss"/>
    <s v="WRI1003126"/>
    <n v="14"/>
    <n v="58.629899999999999"/>
    <n v="8.6888000000000005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58"/>
    <s v="WRI"/>
    <m/>
    <m/>
    <m/>
    <m/>
    <m/>
    <n v="62.771674214084101"/>
  </r>
  <r>
    <x v="110"/>
    <x v="110"/>
    <s v="Flittig"/>
    <s v="WRI1003128"/>
    <n v="5"/>
    <n v="59.322899999999997"/>
    <n v="9.537499999999999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06"/>
    <s v="WRI"/>
    <m/>
    <m/>
    <m/>
    <m/>
    <m/>
    <n v="22.418455076458599"/>
  </r>
  <r>
    <x v="110"/>
    <x v="110"/>
    <s v="Follafoss"/>
    <s v="WRI1003130"/>
    <n v="49"/>
    <n v="63.987000000000002"/>
    <n v="11.10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53"/>
    <s v="WRI"/>
    <m/>
    <m/>
    <m/>
    <m/>
    <m/>
    <n v="219.70085974929401"/>
  </r>
  <r>
    <x v="110"/>
    <x v="110"/>
    <s v="Forsa"/>
    <s v="WRI1003132"/>
    <n v="14"/>
    <n v="68.276200000000003"/>
    <n v="16.625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46"/>
    <s v="WRI"/>
    <m/>
    <m/>
    <m/>
    <m/>
    <m/>
    <n v="62.771674214084101"/>
  </r>
  <r>
    <x v="110"/>
    <x v="110"/>
    <s v="Forsanvatn"/>
    <s v="WRI1003134"/>
    <n v="11"/>
    <n v="67.950699999999998"/>
    <n v="15.65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55"/>
    <s v="WRI"/>
    <m/>
    <m/>
    <m/>
    <m/>
    <m/>
    <n v="49.320601168208903"/>
  </r>
  <r>
    <x v="110"/>
    <x v="110"/>
    <s v="Fortun"/>
    <s v="WRI1003136"/>
    <n v="273"/>
    <n v="61.504899999999999"/>
    <n v="7.700300000000000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1"/>
    <s v="WRI"/>
    <m/>
    <m/>
    <m/>
    <m/>
    <m/>
    <n v="1224.0476471746399"/>
  </r>
  <r>
    <x v="110"/>
    <x v="110"/>
    <s v="Fossan"/>
    <s v="WRI1003138"/>
    <n v="3"/>
    <n v="63.027299999999997"/>
    <n v="11.6968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48"/>
    <s v="WRI"/>
    <m/>
    <m/>
    <m/>
    <m/>
    <m/>
    <n v="13.4510730458751"/>
  </r>
  <r>
    <x v="110"/>
    <x v="110"/>
    <s v="Fossheim"/>
    <s v="WRI1003141"/>
    <n v="9"/>
    <n v="61.580100000000002"/>
    <n v="6.499799999999999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34"/>
    <s v="WRI"/>
    <m/>
    <m/>
    <m/>
    <m/>
    <m/>
    <n v="40.353219137625501"/>
  </r>
  <r>
    <x v="110"/>
    <x v="110"/>
    <s v="Fossmark"/>
    <s v="WRI1003142"/>
    <n v="11"/>
    <n v="60.512099999999997"/>
    <n v="5.7255000000000003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26"/>
    <s v="WRI"/>
    <m/>
    <m/>
    <m/>
    <m/>
    <m/>
    <n v="49.320601168208903"/>
  </r>
  <r>
    <x v="110"/>
    <x v="110"/>
    <s v="Fossum"/>
    <s v="WRI1003143"/>
    <n v="1"/>
    <n v="59.241399999999999"/>
    <n v="9.560700000000000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34"/>
    <s v="WRI"/>
    <m/>
    <m/>
    <m/>
    <m/>
    <m/>
    <n v="4.4836910152917202"/>
  </r>
  <r>
    <x v="110"/>
    <x v="110"/>
    <s v="Framruste"/>
    <s v="WRI1003145"/>
    <n v="85"/>
    <n v="61.941000000000003"/>
    <n v="7.881300000000000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42"/>
    <s v="WRI"/>
    <m/>
    <m/>
    <m/>
    <m/>
    <m/>
    <n v="381.11373629979602"/>
  </r>
  <r>
    <x v="110"/>
    <x v="110"/>
    <s v="Froystul"/>
    <s v="WRI1003149"/>
    <n v="50"/>
    <n v="59.846699999999998"/>
    <n v="8.427400000000000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8"/>
    <s v="WRI"/>
    <m/>
    <m/>
    <m/>
    <m/>
    <m/>
    <n v="224.18455076458599"/>
  </r>
  <r>
    <x v="110"/>
    <x v="110"/>
    <s v="Funna"/>
    <s v="WRI1003150"/>
    <n v="22"/>
    <n v="63.436900000000001"/>
    <n v="11.734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81"/>
    <s v="WRI"/>
    <m/>
    <m/>
    <m/>
    <m/>
    <m/>
    <n v="98.641202336417905"/>
  </r>
  <r>
    <x v="110"/>
    <x v="110"/>
    <s v="Funnefoss"/>
    <s v="WRI1003151"/>
    <n v="44"/>
    <n v="60.167099999999998"/>
    <n v="11.5292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66"/>
    <s v="WRI"/>
    <m/>
    <m/>
    <m/>
    <m/>
    <m/>
    <n v="197.28240467283501"/>
  </r>
  <r>
    <x v="110"/>
    <x v="110"/>
    <s v="Furset"/>
    <s v="WRI1003152"/>
    <n v="5"/>
    <n v="62.282800000000002"/>
    <n v="6.8848000000000003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26"/>
    <s v="WRI"/>
    <m/>
    <m/>
    <m/>
    <m/>
    <m/>
    <n v="22.418455076458599"/>
  </r>
  <r>
    <x v="110"/>
    <x v="110"/>
    <s v="Gamlebrofoss"/>
    <s v="WRI1003154"/>
    <n v="17"/>
    <n v="59.657800000000002"/>
    <n v="9.651500000000000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92"/>
    <s v="WRI"/>
    <m/>
    <m/>
    <m/>
    <m/>
    <m/>
    <n v="76.222747259959306"/>
  </r>
  <r>
    <x v="110"/>
    <x v="110"/>
    <s v="Gandvik"/>
    <s v="WRI1003155"/>
    <n v="5"/>
    <n v="70.014700000000005"/>
    <n v="29.1153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91"/>
    <s v="WRI"/>
    <m/>
    <m/>
    <m/>
    <m/>
    <m/>
    <n v="22.418455076458599"/>
  </r>
  <r>
    <x v="110"/>
    <x v="110"/>
    <s v="Gausbu"/>
    <s v="WRI1003156"/>
    <n v="9"/>
    <n v="59.367400000000004"/>
    <n v="7.89630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71"/>
    <s v="WRI"/>
    <m/>
    <m/>
    <m/>
    <m/>
    <m/>
    <n v="40.353219137625501"/>
  </r>
  <r>
    <x v="110"/>
    <x v="110"/>
    <s v="Geithusfoss"/>
    <s v="WRI1003157"/>
    <n v="15"/>
    <n v="59.929000000000002"/>
    <n v="9.9634999999999998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95"/>
    <s v="WRI"/>
    <m/>
    <m/>
    <m/>
    <m/>
    <m/>
    <n v="67.255365229375798"/>
  </r>
  <r>
    <x v="110"/>
    <x v="110"/>
    <s v="Giskemo"/>
    <s v="WRI1003158"/>
    <n v="5"/>
    <n v="62.477200000000003"/>
    <n v="6.858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28"/>
    <s v="WRI"/>
    <m/>
    <m/>
    <m/>
    <m/>
    <m/>
    <n v="22.418455076458599"/>
  </r>
  <r>
    <x v="110"/>
    <x v="110"/>
    <s v="Gjerdsvik"/>
    <s v="WRI1003159"/>
    <n v="6"/>
    <n v="62.256"/>
    <n v="5.58389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09"/>
    <s v="WRI"/>
    <m/>
    <m/>
    <m/>
    <m/>
    <m/>
    <n v="26.9021460917503"/>
  </r>
  <r>
    <x v="110"/>
    <x v="110"/>
    <s v="Gjuva"/>
    <s v="WRI1003161"/>
    <n v="11"/>
    <n v="60.929699999999997"/>
    <n v="8.4229000000000003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27"/>
    <s v="WRI"/>
    <m/>
    <m/>
    <m/>
    <m/>
    <m/>
    <n v="49.320601168208903"/>
  </r>
  <r>
    <x v="110"/>
    <x v="110"/>
    <s v="Glomfjord"/>
    <s v="WRI1003162"/>
    <n v="32"/>
    <n v="66.813800000000001"/>
    <n v="13.9659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31"/>
    <s v="WRI"/>
    <m/>
    <m/>
    <m/>
    <m/>
    <m/>
    <n v="143.47811248933499"/>
  </r>
  <r>
    <x v="110"/>
    <x v="110"/>
    <s v="Grana"/>
    <s v="WRI1003163"/>
    <n v="90"/>
    <n v="63.116300000000003"/>
    <n v="9.6750000000000007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41"/>
    <s v="WRI"/>
    <m/>
    <m/>
    <m/>
    <m/>
    <m/>
    <n v="403.53219137625501"/>
  </r>
  <r>
    <x v="110"/>
    <x v="110"/>
    <s v="Gravfoss"/>
    <s v="WRI1003167"/>
    <n v="24"/>
    <n v="59.929400000000001"/>
    <n v="9.9465000000000003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79"/>
    <s v="WRI"/>
    <m/>
    <m/>
    <m/>
    <m/>
    <m/>
    <n v="107.608584367001"/>
  </r>
  <r>
    <x v="110"/>
    <x v="110"/>
    <s v="Gresslifoss"/>
    <s v="WRI1003168"/>
    <n v="26"/>
    <n v="63.057699999999997"/>
    <n v="11.4393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74"/>
    <s v="WRI"/>
    <m/>
    <m/>
    <m/>
    <m/>
    <m/>
    <n v="116.575966397584"/>
  </r>
  <r>
    <x v="110"/>
    <x v="110"/>
    <s v="Grodemfoss"/>
    <s v="WRI1003170"/>
    <n v="4"/>
    <n v="60.439700000000002"/>
    <n v="5.8594999999999997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19"/>
    <s v="WRI"/>
    <m/>
    <m/>
    <m/>
    <m/>
    <m/>
    <n v="17.934764061166899"/>
  </r>
  <r>
    <x v="110"/>
    <x v="110"/>
    <s v="Gronvollfoss"/>
    <s v="WRI1003172"/>
    <n v="40"/>
    <n v="59.657699999999998"/>
    <n v="9.207900000000000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18"/>
    <s v="WRI"/>
    <m/>
    <m/>
    <m/>
    <m/>
    <m/>
    <n v="179.347640611668"/>
  </r>
  <r>
    <x v="110"/>
    <x v="110"/>
    <s v="Grov"/>
    <s v="WRI1003173"/>
    <n v="45"/>
    <n v="61.824300000000001"/>
    <n v="8.9741"/>
    <x v="4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94"/>
    <s v="WRI"/>
    <m/>
    <m/>
    <m/>
    <m/>
    <m/>
    <n v="160.064205457463"/>
  </r>
  <r>
    <x v="110"/>
    <x v="110"/>
    <s v="Grytdalen"/>
    <s v="WRI1003176"/>
    <n v="1"/>
    <n v="63.109000000000002"/>
    <n v="8.5589999999999993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52"/>
    <s v="WRI"/>
    <m/>
    <m/>
    <m/>
    <m/>
    <m/>
    <n v="4.4836910152917202"/>
  </r>
  <r>
    <x v="110"/>
    <x v="110"/>
    <s v="Grytten"/>
    <s v="WRI1003178"/>
    <n v="6"/>
    <n v="62.502400000000002"/>
    <n v="7.7717999999999998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14"/>
    <s v="WRI"/>
    <m/>
    <m/>
    <m/>
    <m/>
    <m/>
    <n v="26.9021460917503"/>
  </r>
  <r>
    <x v="110"/>
    <x v="110"/>
    <s v="Grytten Kraftver"/>
    <s v="WRI1003179"/>
    <n v="160"/>
    <n v="62.502400000000002"/>
    <n v="7.7717999999999998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34"/>
    <s v="WRI"/>
    <m/>
    <m/>
    <m/>
    <m/>
    <m/>
    <n v="717.39056244667495"/>
  </r>
  <r>
    <x v="110"/>
    <x v="110"/>
    <s v="Hanefoss"/>
    <s v="WRI1003189"/>
    <n v="42"/>
    <n v="58.529400000000003"/>
    <n v="8.33769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15"/>
    <s v="WRI"/>
    <m/>
    <m/>
    <m/>
    <m/>
    <m/>
    <n v="188.31502264225199"/>
  </r>
  <r>
    <x v="110"/>
    <x v="110"/>
    <s v="Hardeland"/>
    <s v="WRI1003190"/>
    <n v="42"/>
    <n v="59.657600000000002"/>
    <n v="6.096700000000000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17"/>
    <s v="WRI"/>
    <m/>
    <m/>
    <m/>
    <m/>
    <m/>
    <n v="188.31502264225199"/>
  </r>
  <r>
    <x v="110"/>
    <x v="110"/>
    <s v="Harpefossen"/>
    <s v="WRI1003191"/>
    <n v="100"/>
    <n v="61.581499999999998"/>
    <n v="9.8421000000000003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50"/>
    <s v="WRI"/>
    <m/>
    <m/>
    <m/>
    <m/>
    <m/>
    <n v="448.36910152917199"/>
  </r>
  <r>
    <x v="110"/>
    <x v="110"/>
    <s v="Haugfoss"/>
    <s v="WRI1003194"/>
    <n v="4"/>
    <n v="59.913800000000002"/>
    <n v="9.88569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728"/>
    <s v="WRI"/>
    <m/>
    <m/>
    <m/>
    <m/>
    <m/>
    <n v="17.934764061166899"/>
  </r>
  <r>
    <x v="110"/>
    <x v="110"/>
    <s v="Haukeli"/>
    <s v="WRI1003195"/>
    <n v="6"/>
    <n v="59.7331"/>
    <n v="7.546400000000000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96"/>
    <s v="WRI"/>
    <m/>
    <m/>
    <m/>
    <m/>
    <m/>
    <n v="26.9021460917503"/>
  </r>
  <r>
    <x v="110"/>
    <x v="110"/>
    <s v="Haukland"/>
    <s v="WRI1003196"/>
    <n v="6"/>
    <n v="58.4651"/>
    <n v="6.5442999999999998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97"/>
    <s v="WRI"/>
    <m/>
    <m/>
    <m/>
    <m/>
    <m/>
    <n v="26.9021460917503"/>
  </r>
  <r>
    <x v="110"/>
    <x v="110"/>
    <s v="Haukrei"/>
    <s v="WRI1003197"/>
    <n v="19"/>
    <n v="59.204799999999999"/>
    <n v="7.8318000000000003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47"/>
    <s v="WRI"/>
    <m/>
    <m/>
    <m/>
    <m/>
    <m/>
    <n v="85.1901292905427"/>
  </r>
  <r>
    <x v="110"/>
    <x v="110"/>
    <s v="Haverstad"/>
    <s v="WRI1003199"/>
    <n v="62"/>
    <n v="58.506599999999999"/>
    <n v="7.419500000000000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0"/>
    <s v="WRI"/>
    <m/>
    <m/>
    <m/>
    <m/>
    <m/>
    <n v="277.98884294808602"/>
  </r>
  <r>
    <x v="110"/>
    <x v="110"/>
    <s v="Havoygavlen"/>
    <s v="WRI1003201"/>
    <n v="40"/>
    <n v="71.010900000000007"/>
    <n v="24.5824"/>
    <x v="4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26"/>
    <s v="WRI"/>
    <m/>
    <m/>
    <m/>
    <m/>
    <m/>
    <n v="142.27929373996699"/>
  </r>
  <r>
    <x v="110"/>
    <x v="110"/>
    <s v="Heggmoen"/>
    <s v="WRI1003202"/>
    <n v="12"/>
    <n v="67.355800000000002"/>
    <n v="14.852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50"/>
    <s v="WRI"/>
    <m/>
    <m/>
    <m/>
    <m/>
    <m/>
    <n v="53.8042921835006"/>
  </r>
  <r>
    <x v="110"/>
    <x v="110"/>
    <s v="Hegsetfoss"/>
    <s v="WRI1003203"/>
    <n v="40"/>
    <n v="63.165300000000002"/>
    <n v="11.2307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60"/>
    <s v="WRI"/>
    <m/>
    <m/>
    <m/>
    <m/>
    <m/>
    <n v="179.347640611668"/>
  </r>
  <r>
    <x v="110"/>
    <x v="110"/>
    <s v="Hekni"/>
    <s v="WRI1003204"/>
    <n v="60"/>
    <n v="58.994999999999997"/>
    <n v="7.54729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1"/>
    <s v="WRI"/>
    <m/>
    <m/>
    <m/>
    <m/>
    <m/>
    <n v="269.02146091750302"/>
  </r>
  <r>
    <x v="110"/>
    <x v="110"/>
    <s v="Hellandsfoss"/>
    <s v="WRI1003205"/>
    <n v="35"/>
    <n v="60.8324"/>
    <n v="5.8825000000000003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02"/>
    <s v="WRI"/>
    <m/>
    <m/>
    <m/>
    <m/>
    <m/>
    <n v="156.92918553521"/>
  </r>
  <r>
    <x v="110"/>
    <x v="110"/>
    <s v="Hemsil 2"/>
    <s v="WRI1003206"/>
    <n v="188"/>
    <n v="60.705300000000001"/>
    <n v="8.9718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76"/>
    <s v="WRI"/>
    <m/>
    <m/>
    <m/>
    <m/>
    <m/>
    <n v="842.93391087484395"/>
  </r>
  <r>
    <x v="110"/>
    <x v="110"/>
    <s v="Hensfoss"/>
    <s v="WRI1003207"/>
    <n v="20"/>
    <n v="60.211300000000001"/>
    <n v="10.2367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85"/>
    <s v="WRI"/>
    <m/>
    <m/>
    <m/>
    <m/>
    <m/>
    <n v="89.673820305834397"/>
  </r>
  <r>
    <x v="110"/>
    <x v="110"/>
    <s v="Herva"/>
    <s v="WRI1003209"/>
    <n v="45"/>
    <n v="61.566200000000002"/>
    <n v="7.86240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93"/>
    <s v="WRI"/>
    <m/>
    <m/>
    <m/>
    <m/>
    <m/>
    <n v="201.766095688127"/>
  </r>
  <r>
    <x v="110"/>
    <x v="110"/>
    <s v="Hitra"/>
    <s v="WRI1003211"/>
    <n v="55"/>
    <n v="63.526000000000003"/>
    <n v="8.7792999999999992"/>
    <x v="4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49"/>
    <s v="WRI"/>
    <m/>
    <m/>
    <m/>
    <m/>
    <m/>
    <n v="195.63402889245501"/>
  </r>
  <r>
    <x v="110"/>
    <x v="110"/>
    <s v="Hjartdola"/>
    <s v="WRI1003212"/>
    <n v="150"/>
    <n v="59.604199999999999"/>
    <n v="8.7119999999999997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79"/>
    <s v="WRI"/>
    <m/>
    <m/>
    <m/>
    <m/>
    <m/>
    <n v="672.55365229375798"/>
  </r>
  <r>
    <x v="110"/>
    <x v="110"/>
    <s v="Hjelmeland"/>
    <s v="WRI1003213"/>
    <n v="6"/>
    <n v="59.2239"/>
    <n v="6.219299999999999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86"/>
    <s v="WRI"/>
    <m/>
    <m/>
    <m/>
    <m/>
    <m/>
    <n v="26.9021460917503"/>
  </r>
  <r>
    <x v="110"/>
    <x v="110"/>
    <s v="Hjorteland"/>
    <s v="WRI1003214"/>
    <n v="9"/>
    <n v="59.3748"/>
    <n v="6.449499999999999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73"/>
    <s v="WRI"/>
    <m/>
    <m/>
    <m/>
    <m/>
    <m/>
    <n v="40.353219137625501"/>
  </r>
  <r>
    <x v="110"/>
    <x v="110"/>
    <s v="Hodnaberg"/>
    <s v="WRI1003215"/>
    <n v="43"/>
    <n v="60.557899999999997"/>
    <n v="6.2111999999999998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97"/>
    <s v="WRI"/>
    <m/>
    <m/>
    <m/>
    <m/>
    <m/>
    <n v="192.798713657544"/>
  </r>
  <r>
    <x v="110"/>
    <x v="110"/>
    <s v="Hofsfoss"/>
    <s v="WRI1003216"/>
    <n v="32"/>
    <n v="60.185099999999998"/>
    <n v="10.2410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73"/>
    <s v="WRI"/>
    <m/>
    <m/>
    <m/>
    <m/>
    <m/>
    <n v="143.47811248933499"/>
  </r>
  <r>
    <x v="110"/>
    <x v="110"/>
    <s v="Hog Jare"/>
    <s v="WRI1003217"/>
    <n v="74"/>
    <n v="58.6464"/>
    <n v="5.7483000000000004"/>
    <x v="4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92"/>
    <s v="WRI"/>
    <m/>
    <m/>
    <m/>
    <m/>
    <m/>
    <n v="263.21669341894"/>
  </r>
  <r>
    <x v="110"/>
    <x v="110"/>
    <s v="Hogga"/>
    <s v="WRI1003219"/>
    <n v="20"/>
    <n v="59.310499999999998"/>
    <n v="9.0451999999999995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44"/>
    <s v="WRI"/>
    <m/>
    <m/>
    <m/>
    <m/>
    <m/>
    <n v="89.673820305834397"/>
  </r>
  <r>
    <x v="110"/>
    <x v="110"/>
    <s v="Hogstad"/>
    <s v="WRI1003220"/>
    <n v="11"/>
    <n v="59.321300000000001"/>
    <n v="9.657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64"/>
    <s v="WRI"/>
    <m/>
    <m/>
    <m/>
    <m/>
    <m/>
    <n v="49.320601168208903"/>
  </r>
  <r>
    <x v="110"/>
    <x v="110"/>
    <s v="Hol 3"/>
    <s v="WRI1003221"/>
    <n v="348"/>
    <n v="60.574399999999997"/>
    <n v="8.410999999999999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85"/>
    <s v="WRI"/>
    <m/>
    <m/>
    <m/>
    <m/>
    <m/>
    <n v="1560.3244733215199"/>
  </r>
  <r>
    <x v="110"/>
    <x v="110"/>
    <s v="Holen"/>
    <s v="WRI1003222"/>
    <n v="460"/>
    <n v="59.345999999999997"/>
    <n v="7.24929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61"/>
    <s v="WRI"/>
    <m/>
    <m/>
    <m/>
    <m/>
    <m/>
    <n v="2062.4978670341902"/>
  </r>
  <r>
    <x v="110"/>
    <x v="110"/>
    <s v="Holsbru"/>
    <s v="WRI1003225"/>
    <n v="56"/>
    <n v="61.311900000000001"/>
    <n v="7.83159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89"/>
    <s v="WRI"/>
    <m/>
    <m/>
    <m/>
    <m/>
    <m/>
    <n v="251.086696856336"/>
  </r>
  <r>
    <x v="110"/>
    <x v="110"/>
    <s v="Hommelfoss"/>
    <s v="WRI1003227"/>
    <n v="3"/>
    <n v="60.900199999999998"/>
    <n v="5.6178999999999997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81"/>
    <s v="WRI"/>
    <m/>
    <m/>
    <m/>
    <m/>
    <m/>
    <n v="13.4510730458751"/>
  </r>
  <r>
    <x v="110"/>
    <x v="110"/>
    <s v="Honnefoss"/>
    <s v="WRI1003229"/>
    <n v="4"/>
    <n v="58.418999999999997"/>
    <n v="6.1094999999999997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21"/>
    <s v="WRI"/>
    <m/>
    <m/>
    <m/>
    <m/>
    <m/>
    <n v="17.934764061166899"/>
  </r>
  <r>
    <x v="110"/>
    <x v="110"/>
    <s v="Hopselva"/>
    <s v="WRI1003231"/>
    <n v="5"/>
    <n v="60.312199999999997"/>
    <n v="5.669800000000000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00"/>
    <s v="WRI"/>
    <m/>
    <m/>
    <m/>
    <m/>
    <m/>
    <n v="22.418455076458599"/>
  </r>
  <r>
    <x v="110"/>
    <x v="110"/>
    <s v="Horga"/>
    <s v="WRI1003232"/>
    <n v="7"/>
    <n v="60.056100000000001"/>
    <n v="9.5393000000000008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710"/>
    <s v="WRI"/>
    <m/>
    <m/>
    <m/>
    <m/>
    <m/>
    <n v="31.385837107042001"/>
  </r>
  <r>
    <x v="110"/>
    <x v="110"/>
    <s v="Hovatn"/>
    <s v="WRI1003233"/>
    <n v="55"/>
    <n v="58.982900000000001"/>
    <n v="7.669400000000000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5"/>
    <s v="WRI"/>
    <m/>
    <m/>
    <m/>
    <m/>
    <m/>
    <n v="246.60300584104399"/>
  </r>
  <r>
    <x v="110"/>
    <x v="110"/>
    <s v="Hove"/>
    <s v="WRI1003234"/>
    <n v="73"/>
    <n v="61.069800000000001"/>
    <n v="6.594800000000000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84"/>
    <s v="WRI"/>
    <m/>
    <m/>
    <m/>
    <m/>
    <m/>
    <n v="327.30944411629503"/>
  </r>
  <r>
    <x v="110"/>
    <x v="110"/>
    <s v="Hunderfossen"/>
    <s v="WRI1003238"/>
    <n v="124"/>
    <n v="61.217100000000002"/>
    <n v="10.4393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43"/>
    <s v="WRI"/>
    <m/>
    <m/>
    <m/>
    <m/>
    <m/>
    <n v="555.97768589617306"/>
  </r>
  <r>
    <x v="110"/>
    <x v="110"/>
    <s v="Hundhammerfjelle"/>
    <s v="WRI1003239"/>
    <n v="46"/>
    <n v="64.755399999999995"/>
    <n v="11.3764"/>
    <x v="4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54"/>
    <s v="WRI"/>
    <m/>
    <m/>
    <m/>
    <m/>
    <m/>
    <n v="163.62118780096301"/>
  </r>
  <r>
    <x v="110"/>
    <x v="110"/>
    <s v="Hylen"/>
    <s v="WRI1003243"/>
    <n v="190"/>
    <n v="58.465299999999999"/>
    <n v="6.543999999999999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75"/>
    <s v="WRI"/>
    <m/>
    <m/>
    <m/>
    <m/>
    <m/>
    <n v="851.901292905427"/>
  </r>
  <r>
    <x v="110"/>
    <x v="110"/>
    <s v="Hynna"/>
    <s v="WRI1003244"/>
    <n v="5"/>
    <n v="63.0578"/>
    <n v="11.4393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24"/>
    <s v="WRI"/>
    <m/>
    <m/>
    <m/>
    <m/>
    <m/>
    <n v="22.418455076458599"/>
  </r>
  <r>
    <x v="110"/>
    <x v="110"/>
    <s v="Innset"/>
    <s v="WRI1003246"/>
    <n v="105"/>
    <n v="68.657600000000002"/>
    <n v="18.8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09"/>
    <s v="WRI"/>
    <m/>
    <m/>
    <m/>
    <m/>
    <m/>
    <n v="470.78755660563098"/>
  </r>
  <r>
    <x v="110"/>
    <x v="110"/>
    <s v="Innvik"/>
    <s v="WRI1003247"/>
    <n v="17"/>
    <n v="61.842799999999997"/>
    <n v="6.6284999999999998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16"/>
    <s v="WRI"/>
    <m/>
    <m/>
    <m/>
    <m/>
    <m/>
    <n v="76.222747259959306"/>
  </r>
  <r>
    <x v="110"/>
    <x v="110"/>
    <s v="Istad"/>
    <s v="WRI1003248"/>
    <n v="6"/>
    <n v="62.805300000000003"/>
    <n v="7.70040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11"/>
    <s v="WRI"/>
    <m/>
    <m/>
    <m/>
    <m/>
    <m/>
    <n v="26.9021460917503"/>
  </r>
  <r>
    <x v="110"/>
    <x v="110"/>
    <s v="Iveland"/>
    <s v="WRI1003249"/>
    <n v="53"/>
    <n v="58.3904"/>
    <n v="7.89440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6"/>
    <s v="WRI"/>
    <m/>
    <m/>
    <m/>
    <m/>
    <m/>
    <n v="237.635623810461"/>
  </r>
  <r>
    <x v="110"/>
    <x v="110"/>
    <s v="Jorundland"/>
    <s v="WRI1003254"/>
    <n v="65"/>
    <n v="58.897599999999997"/>
    <n v="8.2598000000000003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98"/>
    <s v="WRI"/>
    <m/>
    <m/>
    <m/>
    <m/>
    <m/>
    <n v="291.43991599396202"/>
  </r>
  <r>
    <x v="110"/>
    <x v="110"/>
    <s v="Jossang krv."/>
    <s v="WRI1003255"/>
    <n v="38"/>
    <n v="59.000300000000003"/>
    <n v="6.075000000000000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22"/>
    <s v="WRI"/>
    <m/>
    <m/>
    <m/>
    <m/>
    <m/>
    <n v="170.380258581085"/>
  </r>
  <r>
    <x v="110"/>
    <x v="110"/>
    <s v="Jossingfjord"/>
    <s v="WRI1003256"/>
    <n v="7"/>
    <n v="58.325800000000001"/>
    <n v="6.35170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84"/>
    <s v="WRI"/>
    <m/>
    <m/>
    <m/>
    <m/>
    <m/>
    <n v="31.385837107042001"/>
  </r>
  <r>
    <x v="110"/>
    <x v="110"/>
    <s v="Jostedal"/>
    <s v="WRI1003257"/>
    <n v="320"/>
    <n v="61.526600000000002"/>
    <n v="7.287899999999999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6"/>
    <s v="WRI"/>
    <m/>
    <m/>
    <m/>
    <m/>
    <m/>
    <n v="1434.7811248933499"/>
  </r>
  <r>
    <x v="110"/>
    <x v="110"/>
    <s v="Jukla"/>
    <s v="WRI1003258"/>
    <n v="44"/>
    <n v="60.189100000000003"/>
    <n v="6.3830999999999998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95"/>
    <s v="WRI"/>
    <m/>
    <m/>
    <m/>
    <m/>
    <m/>
    <n v="197.28240467283501"/>
  </r>
  <r>
    <x v="110"/>
    <x v="110"/>
    <s v="Julskaret"/>
    <s v="WRI1003259"/>
    <n v="8"/>
    <n v="63.140300000000003"/>
    <n v="10.966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03"/>
    <s v="WRI"/>
    <m/>
    <m/>
    <m/>
    <m/>
    <m/>
    <n v="35.869528122333797"/>
  </r>
  <r>
    <x v="110"/>
    <x v="110"/>
    <s v="Juvfossen"/>
    <s v="WRI1003260"/>
    <n v="7"/>
    <n v="62.246200000000002"/>
    <n v="6.8901000000000003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07"/>
    <s v="WRI"/>
    <m/>
    <m/>
    <m/>
    <m/>
    <m/>
    <n v="31.385837107042001"/>
  </r>
  <r>
    <x v="110"/>
    <x v="110"/>
    <s v="Kaggefoss"/>
    <s v="WRI1003261"/>
    <n v="101"/>
    <n v="59.931399999999996"/>
    <n v="9.947599999999999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49"/>
    <s v="WRI"/>
    <m/>
    <m/>
    <m/>
    <m/>
    <m/>
    <n v="452.85279254446402"/>
  </r>
  <r>
    <x v="110"/>
    <x v="110"/>
    <s v="Kaldestad"/>
    <s v="WRI1003263"/>
    <n v="30"/>
    <n v="60.554499999999997"/>
    <n v="6.022700000000000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06"/>
    <s v="WRI"/>
    <m/>
    <m/>
    <m/>
    <m/>
    <m/>
    <n v="134.510730458751"/>
  </r>
  <r>
    <x v="110"/>
    <x v="110"/>
    <s v="Kalvedalen"/>
    <s v="WRI1003264"/>
    <n v="22"/>
    <n v="61.256700000000002"/>
    <n v="8.7585999999999995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82"/>
    <s v="WRI"/>
    <m/>
    <m/>
    <m/>
    <m/>
    <m/>
    <n v="98.641202336417905"/>
  </r>
  <r>
    <x v="110"/>
    <x v="110"/>
    <s v="Kangsliaga"/>
    <s v="WRI1003265"/>
    <n v="3"/>
    <n v="61.256700000000002"/>
    <n v="8.7585999999999995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08"/>
    <s v="WRI"/>
    <m/>
    <m/>
    <m/>
    <m/>
    <m/>
    <n v="13.4510730458751"/>
  </r>
  <r>
    <x v="110"/>
    <x v="110"/>
    <s v="Kanstadbotn"/>
    <s v="WRI1003267"/>
    <n v="6"/>
    <n v="62.676000000000002"/>
    <n v="8.157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77"/>
    <s v="WRI"/>
    <m/>
    <m/>
    <m/>
    <m/>
    <m/>
    <n v="26.9021460917503"/>
  </r>
  <r>
    <x v="110"/>
    <x v="110"/>
    <s v="Kaupanger"/>
    <s v="WRI1003270"/>
    <n v="6"/>
    <n v="61.183199999999999"/>
    <n v="7.2348999999999997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49"/>
    <s v="WRI"/>
    <m/>
    <m/>
    <m/>
    <m/>
    <m/>
    <n v="26.9021460917503"/>
  </r>
  <r>
    <x v="110"/>
    <x v="110"/>
    <s v="Kildalen"/>
    <s v="WRI1003273"/>
    <n v="9"/>
    <n v="69.665999999999997"/>
    <n v="21.1067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62"/>
    <s v="WRI"/>
    <m/>
    <m/>
    <m/>
    <m/>
    <m/>
    <n v="40.353219137625501"/>
  </r>
  <r>
    <x v="110"/>
    <x v="110"/>
    <s v="Kiste"/>
    <s v="WRI1003275"/>
    <n v="7"/>
    <n v="59.242800000000003"/>
    <n v="9.811899999999999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83"/>
    <s v="WRI"/>
    <m/>
    <m/>
    <m/>
    <m/>
    <m/>
    <n v="31.385837107042001"/>
  </r>
  <r>
    <x v="110"/>
    <x v="110"/>
    <s v="Kistefoss"/>
    <s v="WRI1003276"/>
    <n v="7"/>
    <n v="60.222099999999998"/>
    <n v="10.3687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713"/>
    <s v="WRI"/>
    <m/>
    <m/>
    <m/>
    <m/>
    <m/>
    <n v="31.385837107042001"/>
  </r>
  <r>
    <x v="110"/>
    <x v="110"/>
    <s v="Kjela"/>
    <s v="WRI1003277"/>
    <n v="72"/>
    <n v="59.730800000000002"/>
    <n v="7.425500000000000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93"/>
    <s v="WRI"/>
    <m/>
    <m/>
    <m/>
    <m/>
    <m/>
    <n v="322.82575310100401"/>
  </r>
  <r>
    <x v="110"/>
    <x v="110"/>
    <s v="Kjollefjord"/>
    <s v="WRI1003279"/>
    <n v="50"/>
    <n v="70.921700000000001"/>
    <n v="27.254100000000001"/>
    <x v="4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23"/>
    <s v="WRI"/>
    <m/>
    <m/>
    <m/>
    <m/>
    <m/>
    <n v="177.84911717495899"/>
  </r>
  <r>
    <x v="110"/>
    <x v="110"/>
    <s v="Kjosnesfjorden"/>
    <s v="WRI1003281"/>
    <n v="97"/>
    <n v="61.517699999999998"/>
    <n v="6.615400000000000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82"/>
    <s v="WRI"/>
    <m/>
    <m/>
    <m/>
    <m/>
    <m/>
    <n v="434.91802848329701"/>
  </r>
  <r>
    <x v="110"/>
    <x v="110"/>
    <s v="Kleiva"/>
    <s v="WRI1003282"/>
    <n v="5"/>
    <n v="59.7393"/>
    <n v="6.51869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12"/>
    <s v="WRI"/>
    <m/>
    <m/>
    <m/>
    <m/>
    <m/>
    <n v="22.418455076458599"/>
  </r>
  <r>
    <x v="110"/>
    <x v="110"/>
    <s v="Klosterfoss"/>
    <s v="WRI1003284"/>
    <n v="12"/>
    <n v="59.198399999999999"/>
    <n v="9.609600000000000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62"/>
    <s v="WRI"/>
    <m/>
    <m/>
    <m/>
    <m/>
    <m/>
    <n v="53.8042921835006"/>
  </r>
  <r>
    <x v="110"/>
    <x v="110"/>
    <s v="Knutfoss"/>
    <s v="WRI1003287"/>
    <n v="5"/>
    <n v="64.522800000000004"/>
    <n v="12.4263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27"/>
    <s v="WRI"/>
    <m/>
    <m/>
    <m/>
    <m/>
    <m/>
    <n v="22.418455076458599"/>
  </r>
  <r>
    <x v="110"/>
    <x v="110"/>
    <s v="Kobbelv"/>
    <s v="WRI1003288"/>
    <n v="352"/>
    <n v="67.623199999999997"/>
    <n v="15.990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98"/>
    <s v="GEODB"/>
    <m/>
    <m/>
    <m/>
    <m/>
    <m/>
    <n v="1578.2592373826801"/>
  </r>
  <r>
    <x v="110"/>
    <x v="110"/>
    <s v="Kolsvik"/>
    <s v="WRI1003289"/>
    <n v="163"/>
    <n v="65.203999999999994"/>
    <n v="12.793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05"/>
    <s v="WRI"/>
    <m/>
    <m/>
    <m/>
    <m/>
    <m/>
    <n v="730.84163549255095"/>
  </r>
  <r>
    <x v="110"/>
    <x v="110"/>
    <s v="Krokevatn"/>
    <s v="WRI1003294"/>
    <n v="4"/>
    <n v="60.983800000000002"/>
    <n v="5.69859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74"/>
    <s v="WRI"/>
    <m/>
    <m/>
    <m/>
    <m/>
    <m/>
    <n v="17.934764061166899"/>
  </r>
  <r>
    <x v="110"/>
    <x v="110"/>
    <s v="Kvanangen"/>
    <s v="WRI1003297"/>
    <n v="64"/>
    <n v="69.714200000000005"/>
    <n v="22.169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16"/>
    <s v="WRI"/>
    <m/>
    <m/>
    <m/>
    <m/>
    <m/>
    <n v="286.95622497866998"/>
  </r>
  <r>
    <x v="110"/>
    <x v="110"/>
    <s v="Kvanndal"/>
    <s v="WRI1003299"/>
    <n v="50"/>
    <n v="59.658099999999997"/>
    <n v="6.983399999999999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11"/>
    <s v="WRI"/>
    <m/>
    <m/>
    <m/>
    <m/>
    <m/>
    <n v="224.18455076458599"/>
  </r>
  <r>
    <x v="110"/>
    <x v="110"/>
    <s v="Kvannvatn"/>
    <s v="WRI1003300"/>
    <n v="4"/>
    <n v="66.417699999999996"/>
    <n v="14.523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03"/>
    <s v="WRI"/>
    <m/>
    <m/>
    <m/>
    <m/>
    <m/>
    <n v="17.934764061166899"/>
  </r>
  <r>
    <x v="110"/>
    <x v="110"/>
    <s v="Kvilldal"/>
    <s v="WRI1003302"/>
    <n v="1444"/>
    <n v="59.511800000000001"/>
    <n v="6.584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56"/>
    <s v="WRI"/>
    <m/>
    <m/>
    <m/>
    <m/>
    <m/>
    <n v="6474.4498260812397"/>
  </r>
  <r>
    <x v="110"/>
    <x v="110"/>
    <s v="Kvinen"/>
    <s v="WRI1003303"/>
    <n v="90"/>
    <n v="58.928100000000001"/>
    <n v="7.08380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90"/>
    <s v="WRI"/>
    <m/>
    <m/>
    <m/>
    <m/>
    <m/>
    <n v="403.53219137625501"/>
  </r>
  <r>
    <x v="110"/>
    <x v="110"/>
    <s v="Kvitfossen"/>
    <s v="WRI1003304"/>
    <n v="8"/>
    <n v="68.326800000000006"/>
    <n v="14.6523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68"/>
    <s v="WRI"/>
    <m/>
    <m/>
    <m/>
    <m/>
    <m/>
    <n v="35.869528122333797"/>
  </r>
  <r>
    <x v="110"/>
    <x v="110"/>
    <s v="Kvittingen"/>
    <s v="WRI1003306"/>
    <n v="56"/>
    <n v="60.464700000000001"/>
    <n v="5.90850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88"/>
    <s v="WRI"/>
    <m/>
    <m/>
    <m/>
    <m/>
    <m/>
    <n v="251.086696856336"/>
  </r>
  <r>
    <x v="110"/>
    <x v="110"/>
    <s v="Lakshola"/>
    <s v="WRI1003308"/>
    <n v="34"/>
    <n v="67.4482"/>
    <n v="15.7505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29"/>
    <s v="WRI"/>
    <m/>
    <m/>
    <m/>
    <m/>
    <m/>
    <n v="152.44549451991799"/>
  </r>
  <r>
    <x v="110"/>
    <x v="110"/>
    <s v="Lang Sima"/>
    <s v="WRI1003309"/>
    <n v="580"/>
    <n v="60.498600000000003"/>
    <n v="7.1447000000000003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2"/>
    <s v="WRI"/>
    <m/>
    <m/>
    <m/>
    <m/>
    <m/>
    <n v="2600.5407888691998"/>
  </r>
  <r>
    <x v="110"/>
    <x v="110"/>
    <s v="Langfjord"/>
    <s v="WRI1003310"/>
    <n v="10"/>
    <n v="65.375200000000007"/>
    <n v="12.7006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56"/>
    <s v="WRI"/>
    <m/>
    <m/>
    <m/>
    <m/>
    <m/>
    <n v="44.836910152917199"/>
  </r>
  <r>
    <x v="110"/>
    <x v="110"/>
    <s v="Langvatn"/>
    <s v="WRI1003312"/>
    <n v="115"/>
    <n v="66.337000000000003"/>
    <n v="14.1667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08"/>
    <s v="WRI"/>
    <m/>
    <m/>
    <m/>
    <m/>
    <m/>
    <n v="515.62446675854801"/>
  </r>
  <r>
    <x v="110"/>
    <x v="110"/>
    <s v="Lassajavrre"/>
    <s v="WRI1003313"/>
    <n v="9"/>
    <n v="69.660600000000002"/>
    <n v="22.2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64"/>
    <s v="WRI"/>
    <m/>
    <m/>
    <m/>
    <m/>
    <m/>
    <n v="40.353219137625501"/>
  </r>
  <r>
    <x v="110"/>
    <x v="110"/>
    <s v="Laudal"/>
    <s v="WRI1003314"/>
    <n v="38"/>
    <n v="58.244999999999997"/>
    <n v="7.514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21"/>
    <s v="WRI"/>
    <m/>
    <m/>
    <m/>
    <m/>
    <m/>
    <n v="170.380258581085"/>
  </r>
  <r>
    <x v="110"/>
    <x v="110"/>
    <s v="Lavkajohka"/>
    <s v="WRI1003315"/>
    <n v="10"/>
    <n v="69.234300000000005"/>
    <n v="20.526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58"/>
    <s v="WRI"/>
    <m/>
    <m/>
    <m/>
    <m/>
    <m/>
    <n v="44.836910152917199"/>
  </r>
  <r>
    <x v="110"/>
    <x v="110"/>
    <s v="Leinafoss"/>
    <s v="WRI1003316"/>
    <n v="5"/>
    <n v="60.831800000000001"/>
    <n v="7.1185999999999998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52"/>
    <s v="WRI"/>
    <m/>
    <m/>
    <m/>
    <m/>
    <m/>
    <n v="22.418455076458599"/>
  </r>
  <r>
    <x v="110"/>
    <x v="110"/>
    <s v="Leirfossene"/>
    <s v="WRI1003318"/>
    <n v="53"/>
    <n v="68.239400000000003"/>
    <n v="14.532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50"/>
    <s v="WRI"/>
    <m/>
    <m/>
    <m/>
    <m/>
    <m/>
    <n v="237.635623810461"/>
  </r>
  <r>
    <x v="110"/>
    <x v="110"/>
    <s v="Liarelva"/>
    <s v="WRI1003320"/>
    <n v="2"/>
    <n v="59.807000000000002"/>
    <n v="5.9817999999999998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26"/>
    <s v="WRI"/>
    <m/>
    <m/>
    <m/>
    <m/>
    <m/>
    <n v="8.9673820305834493"/>
  </r>
  <r>
    <x v="110"/>
    <x v="110"/>
    <s v="Lindland"/>
    <s v="WRI1003321"/>
    <n v="24"/>
    <n v="58.358800000000002"/>
    <n v="6.30339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39"/>
    <s v="WRI"/>
    <m/>
    <m/>
    <m/>
    <m/>
    <m/>
    <n v="107.608584367001"/>
  </r>
  <r>
    <x v="110"/>
    <x v="110"/>
    <s v="Lio"/>
    <s v="WRI1003323"/>
    <n v="51"/>
    <n v="59.462699999999998"/>
    <n v="7.9390999999999998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7"/>
    <s v="WRI"/>
    <m/>
    <m/>
    <m/>
    <m/>
    <m/>
    <n v="228.66824177987701"/>
  </r>
  <r>
    <x v="110"/>
    <x v="110"/>
    <s v="Litjfossen"/>
    <s v="WRI1003325"/>
    <n v="83"/>
    <n v="62.6648"/>
    <n v="10.1463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55"/>
    <s v="WRI"/>
    <m/>
    <m/>
    <m/>
    <m/>
    <m/>
    <n v="372.14635426921302"/>
  </r>
  <r>
    <x v="110"/>
    <x v="110"/>
    <s v="Litledalen"/>
    <s v="WRI1003326"/>
    <n v="20"/>
    <n v="59.663499999999999"/>
    <n v="6.0654000000000003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46"/>
    <s v="WRI"/>
    <m/>
    <m/>
    <m/>
    <m/>
    <m/>
    <n v="89.673820305834397"/>
  </r>
  <r>
    <x v="110"/>
    <x v="110"/>
    <s v="Logna"/>
    <s v="WRI1003327"/>
    <n v="22"/>
    <n v="58.763800000000003"/>
    <n v="7.5095999999999998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43"/>
    <s v="WRI"/>
    <m/>
    <m/>
    <m/>
    <m/>
    <m/>
    <n v="98.641202336417905"/>
  </r>
  <r>
    <x v="110"/>
    <x v="110"/>
    <s v="Lomen"/>
    <s v="WRI1003329"/>
    <n v="60"/>
    <n v="61.1355"/>
    <n v="8.879300000000000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60"/>
    <s v="WRI"/>
    <m/>
    <m/>
    <m/>
    <m/>
    <m/>
    <n v="269.02146091750302"/>
  </r>
  <r>
    <x v="110"/>
    <x v="110"/>
    <s v="Lomi"/>
    <s v="WRI1003330"/>
    <n v="140"/>
    <n v="67.123999999999995"/>
    <n v="16.09690000000000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06"/>
    <s v="WRI"/>
    <m/>
    <m/>
    <m/>
    <m/>
    <m/>
    <n v="627.71674214084101"/>
  </r>
  <r>
    <x v="110"/>
    <x v="110"/>
    <s v="Luostejok"/>
    <s v="WRI1003334"/>
    <n v="2"/>
    <n v="69.829499999999996"/>
    <n v="25.1672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18"/>
    <s v="WRI"/>
    <m/>
    <m/>
    <m/>
    <m/>
    <m/>
    <n v="8.9673820305834493"/>
  </r>
  <r>
    <x v="110"/>
    <x v="110"/>
    <s v="Lutufallet"/>
    <s v="WRI1003335"/>
    <n v="15"/>
    <n v="61.065600000000003"/>
    <n v="12.5817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94"/>
    <s v="WRI"/>
    <m/>
    <m/>
    <m/>
    <m/>
    <m/>
    <n v="67.255365229375798"/>
  </r>
  <r>
    <x v="110"/>
    <x v="110"/>
    <s v="Lya"/>
    <s v="WRI1003336"/>
    <n v="6"/>
    <n v="60.664299999999997"/>
    <n v="8.680999999999999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42"/>
    <s v="WRI"/>
    <m/>
    <m/>
    <m/>
    <m/>
    <m/>
    <n v="26.9021460917503"/>
  </r>
  <r>
    <x v="110"/>
    <x v="110"/>
    <s v="Lysbotn"/>
    <s v="WRI1003338"/>
    <n v="6"/>
    <n v="69.387100000000004"/>
    <n v="17.7975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73"/>
    <s v="WRI"/>
    <m/>
    <m/>
    <m/>
    <m/>
    <m/>
    <n v="26.9021460917503"/>
  </r>
  <r>
    <x v="110"/>
    <x v="110"/>
    <s v="Lysebotn"/>
    <s v="WRI1003339"/>
    <n v="264"/>
    <n v="59.053800000000003"/>
    <n v="6.62579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66"/>
    <s v="WRI"/>
    <m/>
    <m/>
    <m/>
    <m/>
    <m/>
    <n v="1183.6944280370101"/>
  </r>
  <r>
    <x v="110"/>
    <x v="110"/>
    <s v="Matre"/>
    <s v="WRI1003349"/>
    <n v="275"/>
    <n v="60.874400000000001"/>
    <n v="5.590499999999999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0"/>
    <s v="WRI"/>
    <m/>
    <m/>
    <m/>
    <m/>
    <m/>
    <n v="1233.0150292052199"/>
  </r>
  <r>
    <x v="110"/>
    <x v="110"/>
    <s v="Maudal"/>
    <s v="WRI1003350"/>
    <n v="29"/>
    <n v="58.764699999999998"/>
    <n v="6.3684000000000003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28"/>
    <s v="WRI"/>
    <m/>
    <m/>
    <m/>
    <m/>
    <m/>
    <n v="130.02703944345899"/>
  </r>
  <r>
    <x v="110"/>
    <x v="110"/>
    <s v="Mauranger"/>
    <s v="WRI1003351"/>
    <n v="307"/>
    <n v="60.131799999999998"/>
    <n v="6.3304999999999998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7"/>
    <s v="WRI"/>
    <m/>
    <m/>
    <m/>
    <m/>
    <m/>
    <n v="1376.4931416945501"/>
  </r>
  <r>
    <x v="110"/>
    <x v="110"/>
    <s v="Mel"/>
    <s v="WRI1003352"/>
    <n v="60"/>
    <n v="61.346699999999998"/>
    <n v="6.5564999999999998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87"/>
    <s v="WRI"/>
    <m/>
    <m/>
    <m/>
    <m/>
    <m/>
    <n v="269.02146091750302"/>
  </r>
  <r>
    <x v="110"/>
    <x v="110"/>
    <s v="Melkefoss"/>
    <s v="WRI1003354"/>
    <n v="26"/>
    <n v="69.399299999999997"/>
    <n v="29.7871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38"/>
    <s v="WRI"/>
    <m/>
    <m/>
    <m/>
    <m/>
    <m/>
    <n v="116.575966397584"/>
  </r>
  <r>
    <x v="110"/>
    <x v="110"/>
    <s v="Melkoya"/>
    <s v="WRI1003355"/>
    <n v="250"/>
    <n v="70.683999999999997"/>
    <n v="23.5929"/>
    <x v="1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99"/>
    <s v="WRI"/>
    <m/>
    <m/>
    <m/>
    <m/>
    <m/>
    <n v="447.21458046767498"/>
  </r>
  <r>
    <x v="110"/>
    <x v="110"/>
    <s v="Mesna"/>
    <s v="WRI1003357"/>
    <n v="42"/>
    <n v="61.116999999999997"/>
    <n v="10.470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67"/>
    <s v="WRI"/>
    <m/>
    <m/>
    <m/>
    <m/>
    <m/>
    <n v="188.31502264225199"/>
  </r>
  <r>
    <x v="110"/>
    <x v="110"/>
    <s v="Midtre Tessa"/>
    <s v="WRI1003358"/>
    <n v="9"/>
    <n v="61.845999999999997"/>
    <n v="8.96110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99"/>
    <s v="WRI"/>
    <m/>
    <m/>
    <m/>
    <m/>
    <m/>
    <n v="40.353219137625501"/>
  </r>
  <r>
    <x v="110"/>
    <x v="110"/>
    <s v="Modalen"/>
    <s v="WRI1003361"/>
    <n v="2"/>
    <n v="60.836599999999997"/>
    <n v="5.8598999999999997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89"/>
    <s v="WRI"/>
    <m/>
    <m/>
    <m/>
    <m/>
    <m/>
    <n v="8.9673820305834493"/>
  </r>
  <r>
    <x v="110"/>
    <x v="110"/>
    <s v="Mofjellet"/>
    <s v="WRI1003362"/>
    <n v="1"/>
    <n v="66.300799999999995"/>
    <n v="14.248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25"/>
    <s v="WRI"/>
    <m/>
    <m/>
    <m/>
    <m/>
    <m/>
    <n v="4.4836910152917202"/>
  </r>
  <r>
    <x v="110"/>
    <x v="110"/>
    <s v="Mosvik"/>
    <s v="WRI1003369"/>
    <n v="46"/>
    <n v="63.726500000000001"/>
    <n v="10.8684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55"/>
    <s v="WRI"/>
    <m/>
    <m/>
    <m/>
    <m/>
    <m/>
    <n v="206.24978670341901"/>
  </r>
  <r>
    <x v="110"/>
    <x v="110"/>
    <s v="Mykstufoss"/>
    <s v="WRI1003372"/>
    <n v="72"/>
    <n v="60.049300000000002"/>
    <n v="9.2005999999999997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57"/>
    <s v="WRI"/>
    <m/>
    <m/>
    <m/>
    <m/>
    <m/>
    <n v="322.82575310100401"/>
  </r>
  <r>
    <x v="110"/>
    <x v="110"/>
    <s v="Naddvik"/>
    <s v="WRI1003375"/>
    <n v="118"/>
    <n v="61.182200000000002"/>
    <n v="7.635500000000000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73"/>
    <s v="Open Power System Data"/>
    <m/>
    <m/>
    <m/>
    <m/>
    <m/>
    <n v="529.07553980442299"/>
  </r>
  <r>
    <x v="110"/>
    <x v="110"/>
    <s v="Naturkraft CCPP"/>
    <s v="WRI1003378"/>
    <n v="520"/>
    <n v="59.275100000000002"/>
    <n v="5.5129000000000001"/>
    <x v="1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59"/>
    <s v="WRI"/>
    <m/>
    <m/>
    <m/>
    <m/>
    <m/>
    <n v="930.20632737276401"/>
  </r>
  <r>
    <x v="110"/>
    <x v="110"/>
    <s v="Nea"/>
    <s v="WRI1003379"/>
    <n v="260"/>
    <n v="63.029299999999999"/>
    <n v="11.6869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28"/>
    <s v="WRI"/>
    <m/>
    <m/>
    <m/>
    <m/>
    <m/>
    <n v="1165.7596639758401"/>
  </r>
  <r>
    <x v="110"/>
    <x v="110"/>
    <s v="Nedre Rossaga"/>
    <s v="WRI1003381"/>
    <n v="378"/>
    <n v="66.052000000000007"/>
    <n v="13.78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96"/>
    <s v="WRI"/>
    <m/>
    <m/>
    <m/>
    <m/>
    <m/>
    <n v="1694.8352037802699"/>
  </r>
  <r>
    <x v="110"/>
    <x v="110"/>
    <s v="Nedre Vinstra"/>
    <s v="WRI1003384"/>
    <n v="343"/>
    <n v="61.576099999999997"/>
    <n v="9.7978000000000005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37"/>
    <s v="WRI"/>
    <m/>
    <m/>
    <m/>
    <m/>
    <m/>
    <n v="1537.9060182450601"/>
  </r>
  <r>
    <x v="110"/>
    <x v="110"/>
    <s v="NedreFiskumfoss"/>
    <s v="WRI1003385"/>
    <n v="51"/>
    <n v="64.543300000000002"/>
    <n v="12.455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51"/>
    <s v="WRI"/>
    <m/>
    <m/>
    <m/>
    <m/>
    <m/>
    <n v="228.66824177987701"/>
  </r>
  <r>
    <x v="110"/>
    <x v="110"/>
    <s v="NedreNea"/>
    <s v="WRI1003388"/>
    <n v="70"/>
    <n v="63.151699999999998"/>
    <n v="11.2395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43"/>
    <s v="WRI"/>
    <m/>
    <m/>
    <m/>
    <m/>
    <m/>
    <n v="313.85837107041999"/>
  </r>
  <r>
    <x v="110"/>
    <x v="110"/>
    <s v="Nes OEK"/>
    <s v="WRI1003389"/>
    <n v="299"/>
    <n v="60.604399999999998"/>
    <n v="9.069699999999999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8"/>
    <s v="WRI"/>
    <m/>
    <m/>
    <m/>
    <m/>
    <m/>
    <n v="1340.6236135722199"/>
  </r>
  <r>
    <x v="110"/>
    <x v="110"/>
    <s v="Nomeland"/>
    <s v="WRI1003391"/>
    <n v="56"/>
    <n v="58.356699999999996"/>
    <n v="7.904499999999999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4"/>
    <s v="WRI"/>
    <m/>
    <m/>
    <m/>
    <m/>
    <m/>
    <n v="251.086696856336"/>
  </r>
  <r>
    <x v="110"/>
    <x v="110"/>
    <s v="Norddalen"/>
    <s v="WRI1003392"/>
    <n v="9"/>
    <n v="68.174300000000002"/>
    <n v="17.919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63"/>
    <s v="GEODB"/>
    <m/>
    <m/>
    <m/>
    <m/>
    <m/>
    <n v="40.353219137625501"/>
  </r>
  <r>
    <x v="110"/>
    <x v="110"/>
    <s v="Nore 1"/>
    <s v="WRI1003396"/>
    <n v="302"/>
    <n v="60.238500000000002"/>
    <n v="9.00079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3"/>
    <s v="WRI"/>
    <m/>
    <m/>
    <m/>
    <m/>
    <m/>
    <n v="1354.0746866181"/>
  </r>
  <r>
    <x v="110"/>
    <x v="110"/>
    <s v="Novle"/>
    <s v="WRI1003398"/>
    <n v="50"/>
    <n v="59.838500000000003"/>
    <n v="6.880499999999999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10"/>
    <s v="WRI"/>
    <m/>
    <m/>
    <m/>
    <m/>
    <m/>
    <n v="224.18455076458599"/>
  </r>
  <r>
    <x v="110"/>
    <x v="110"/>
    <s v="Nygard"/>
    <s v="WRI1003399"/>
    <n v="93"/>
    <n v="60.893300000000004"/>
    <n v="6.056300000000000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36"/>
    <s v="WRI"/>
    <m/>
    <m/>
    <m/>
    <m/>
    <m/>
    <n v="416.98326442212999"/>
  </r>
  <r>
    <x v="110"/>
    <x v="110"/>
    <s v="Nygardsfjellet"/>
    <s v="WRI1003400"/>
    <n v="36"/>
    <n v="68.507800000000003"/>
    <n v="17.8764"/>
    <x v="4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28"/>
    <s v="WRI"/>
    <m/>
    <m/>
    <m/>
    <m/>
    <m/>
    <n v="128.05136436597101"/>
  </r>
  <r>
    <x v="110"/>
    <x v="110"/>
    <s v="Oksla"/>
    <s v="WRI1003409"/>
    <n v="240"/>
    <n v="60.120100000000001"/>
    <n v="6.556600000000000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69"/>
    <s v="WRI"/>
    <m/>
    <m/>
    <m/>
    <m/>
    <m/>
    <n v="1076.08584367001"/>
  </r>
  <r>
    <x v="110"/>
    <x v="110"/>
    <s v="Oljusjoen"/>
    <s v="WRI1003411"/>
    <n v="56"/>
    <n v="60.972700000000003"/>
    <n v="8.0747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90"/>
    <s v="WRI"/>
    <m/>
    <m/>
    <m/>
    <m/>
    <m/>
    <n v="251.086696856336"/>
  </r>
  <r>
    <x v="110"/>
    <x v="110"/>
    <s v="Ormsetfoss"/>
    <s v="WRI1003415"/>
    <n v="50"/>
    <n v="63.845100000000002"/>
    <n v="10.6877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52"/>
    <s v="WRI"/>
    <m/>
    <m/>
    <m/>
    <m/>
    <m/>
    <n v="224.18455076458599"/>
  </r>
  <r>
    <x v="110"/>
    <x v="110"/>
    <s v="Osa"/>
    <s v="WRI1003418"/>
    <n v="96"/>
    <n v="61.234999999999999"/>
    <n v="11.509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52"/>
    <s v="WRI"/>
    <m/>
    <m/>
    <m/>
    <m/>
    <m/>
    <n v="430.43433746800503"/>
  </r>
  <r>
    <x v="110"/>
    <x v="110"/>
    <s v="Ovre Rossaga"/>
    <s v="WRI1003426"/>
    <n v="188"/>
    <n v="65.887299999999996"/>
    <n v="13.801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02"/>
    <s v="WRI"/>
    <m/>
    <m/>
    <m/>
    <m/>
    <m/>
    <n v="842.93391087484395"/>
  </r>
  <r>
    <x v="110"/>
    <x v="110"/>
    <s v="Ovre Vinstra"/>
    <s v="WRI1003429"/>
    <n v="150"/>
    <n v="61.4833"/>
    <n v="9.3125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41"/>
    <s v="WRI"/>
    <m/>
    <m/>
    <m/>
    <m/>
    <m/>
    <n v="672.55365229375798"/>
  </r>
  <r>
    <x v="110"/>
    <x v="110"/>
    <s v="Oyberget"/>
    <s v="WRI1003431"/>
    <n v="109"/>
    <n v="61.934199999999997"/>
    <n v="8.0306999999999995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37"/>
    <s v="WRI"/>
    <m/>
    <m/>
    <m/>
    <m/>
    <m/>
    <n v="488.72232066679697"/>
  </r>
  <r>
    <x v="110"/>
    <x v="110"/>
    <s v="RKA Nyhamna"/>
    <s v="WRI1003453"/>
    <n v="253"/>
    <n v="62.8489"/>
    <n v="6.9432999999999998"/>
    <x v="1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29"/>
    <s v="WRI"/>
    <m/>
    <m/>
    <m/>
    <m/>
    <m/>
    <n v="452.58115543328699"/>
  </r>
  <r>
    <x v="110"/>
    <x v="110"/>
    <s v="Ramfoss"/>
    <s v="WRI1003436"/>
    <n v="39"/>
    <n v="60.082500000000003"/>
    <n v="9.81550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69"/>
    <s v="WRI"/>
    <m/>
    <m/>
    <m/>
    <m/>
    <m/>
    <n v="174.86394959637701"/>
  </r>
  <r>
    <x v="110"/>
    <x v="110"/>
    <s v="Rana"/>
    <s v="WRI1003437"/>
    <n v="570"/>
    <n v="66.303399999999996"/>
    <n v="14.262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95"/>
    <s v="WRI"/>
    <m/>
    <m/>
    <m/>
    <m/>
    <m/>
    <n v="2555.7038787162801"/>
  </r>
  <r>
    <x v="110"/>
    <x v="110"/>
    <s v="Refsdal"/>
    <s v="WRI1003441"/>
    <n v="100"/>
    <n v="61.021299999999997"/>
    <n v="6.567300000000000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79"/>
    <s v="WRI"/>
    <m/>
    <m/>
    <m/>
    <m/>
    <m/>
    <n v="448.36910152917199"/>
  </r>
  <r>
    <x v="110"/>
    <x v="110"/>
    <s v="Rendal 2"/>
    <s v="WRI1003446"/>
    <n v="114"/>
    <n v="61.8123"/>
    <n v="11.121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44"/>
    <s v="WRI"/>
    <m/>
    <m/>
    <m/>
    <m/>
    <m/>
    <n v="511.14077574325597"/>
  </r>
  <r>
    <x v="110"/>
    <x v="110"/>
    <s v="Rendalen"/>
    <s v="WRI1003447"/>
    <n v="113"/>
    <n v="61.8123"/>
    <n v="11.121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45"/>
    <s v="WRI"/>
    <m/>
    <m/>
    <m/>
    <m/>
    <m/>
    <n v="506.65708472796399"/>
  </r>
  <r>
    <x v="110"/>
    <x v="110"/>
    <s v="Roldal"/>
    <s v="WRI1003458"/>
    <n v="192"/>
    <n v="59.8215"/>
    <n v="6.8175999999999997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74"/>
    <s v="WRI"/>
    <m/>
    <m/>
    <m/>
    <m/>
    <m/>
    <n v="860.86867493601096"/>
  </r>
  <r>
    <x v="110"/>
    <x v="110"/>
    <s v="Roskrepp"/>
    <s v="WRI1003460"/>
    <n v="56"/>
    <n v="59.025700000000001"/>
    <n v="7.085300000000000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3"/>
    <s v="WRI"/>
    <m/>
    <m/>
    <m/>
    <m/>
    <m/>
    <n v="251.086696856336"/>
  </r>
  <r>
    <x v="110"/>
    <x v="110"/>
    <s v="Rygene"/>
    <s v="WRI1003465"/>
    <n v="65"/>
    <n v="58.406199999999998"/>
    <n v="8.637700000000000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99"/>
    <s v="WRI"/>
    <m/>
    <m/>
    <m/>
    <m/>
    <m/>
    <n v="291.43991599396202"/>
  </r>
  <r>
    <x v="110"/>
    <x v="110"/>
    <s v="Saheim"/>
    <s v="WRI1003471"/>
    <n v="206"/>
    <n v="59.877000000000002"/>
    <n v="8.592900000000000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71"/>
    <s v="WRI"/>
    <m/>
    <m/>
    <m/>
    <m/>
    <m/>
    <n v="923.64034915009495"/>
  </r>
  <r>
    <x v="110"/>
    <x v="110"/>
    <s v="Sarp"/>
    <s v="WRI1003475"/>
    <n v="90"/>
    <n v="59.276400000000002"/>
    <n v="11.1336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53"/>
    <s v="WRI"/>
    <m/>
    <m/>
    <m/>
    <m/>
    <m/>
    <n v="403.53219137625501"/>
  </r>
  <r>
    <x v="110"/>
    <x v="110"/>
    <s v="Saurdal"/>
    <s v="WRI1003478"/>
    <n v="674"/>
    <n v="59.482799999999997"/>
    <n v="6.67260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58"/>
    <s v="WRI"/>
    <m/>
    <m/>
    <m/>
    <m/>
    <m/>
    <n v="3022.0077443066202"/>
  </r>
  <r>
    <x v="110"/>
    <x v="110"/>
    <s v="Savalen"/>
    <s v="WRI1003479"/>
    <n v="78"/>
    <n v="62.186799999999998"/>
    <n v="10.6171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56"/>
    <s v="WRI"/>
    <m/>
    <m/>
    <m/>
    <m/>
    <m/>
    <n v="349.72789919275402"/>
  </r>
  <r>
    <x v="110"/>
    <x v="110"/>
    <s v="Sildvik"/>
    <s v="WRI1003482"/>
    <n v="75"/>
    <n v="68.408699999999996"/>
    <n v="17.80110000000000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14"/>
    <s v="WRI"/>
    <m/>
    <m/>
    <m/>
    <m/>
    <m/>
    <n v="336.27682614687899"/>
  </r>
  <r>
    <x v="110"/>
    <x v="110"/>
    <s v="Siso"/>
    <s v="WRI1003483"/>
    <n v="229"/>
    <n v="67.325000000000003"/>
    <n v="15.7073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00"/>
    <s v="Open Power System Data"/>
    <m/>
    <m/>
    <m/>
    <m/>
    <m/>
    <n v="1026.7652425018"/>
  </r>
  <r>
    <x v="110"/>
    <x v="110"/>
    <s v="Sjona"/>
    <s v="WRI1003485"/>
    <n v="60"/>
    <n v="66.310599999999994"/>
    <n v="13.5634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18"/>
    <s v="WRI"/>
    <m/>
    <m/>
    <m/>
    <m/>
    <m/>
    <n v="269.02146091750302"/>
  </r>
  <r>
    <x v="110"/>
    <x v="110"/>
    <s v="Sjonsta"/>
    <s v="WRI1003486"/>
    <n v="88"/>
    <n v="67.194400000000002"/>
    <n v="15.7086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11"/>
    <s v="WRI"/>
    <m/>
    <m/>
    <m/>
    <m/>
    <m/>
    <n v="394.56480934567099"/>
  </r>
  <r>
    <x v="110"/>
    <x v="110"/>
    <s v="Skibotn"/>
    <s v="WRI1003489"/>
    <n v="83"/>
    <n v="69.315299999999993"/>
    <n v="20.358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12"/>
    <s v="WRI"/>
    <m/>
    <m/>
    <m/>
    <m/>
    <m/>
    <n v="372.14635426921302"/>
  </r>
  <r>
    <x v="110"/>
    <x v="110"/>
    <s v="Skjerka"/>
    <s v="WRI1003494"/>
    <n v="120"/>
    <n v="58.554000000000002"/>
    <n v="7.37619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86"/>
    <s v="Open Power System Data"/>
    <m/>
    <m/>
    <m/>
    <m/>
    <m/>
    <n v="538.04292183500604"/>
  </r>
  <r>
    <x v="110"/>
    <x v="110"/>
    <s v="Skjomen"/>
    <s v="WRI1003495"/>
    <n v="360"/>
    <n v="68.203800000000001"/>
    <n v="17.3607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97"/>
    <s v="WRI"/>
    <m/>
    <m/>
    <m/>
    <m/>
    <m/>
    <n v="1614.1287655050201"/>
  </r>
  <r>
    <x v="110"/>
    <x v="110"/>
    <s v="Skogfoss"/>
    <s v="WRI1003497"/>
    <n v="54"/>
    <n v="69.372900000000001"/>
    <n v="29.6939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22"/>
    <s v="WRI"/>
    <m/>
    <m/>
    <m/>
    <m/>
    <m/>
    <n v="242.11931482575301"/>
  </r>
  <r>
    <x v="110"/>
    <x v="110"/>
    <s v="Skollenborg"/>
    <s v="WRI1003499"/>
    <n v="102"/>
    <n v="59.618899999999996"/>
    <n v="9.6677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48"/>
    <s v="WRI"/>
    <m/>
    <m/>
    <m/>
    <m/>
    <m/>
    <n v="457.33648355975498"/>
  </r>
  <r>
    <x v="110"/>
    <x v="110"/>
    <s v="Smola"/>
    <s v="WRI1003508"/>
    <n v="160"/>
    <n v="63.410600000000002"/>
    <n v="7.9099000000000004"/>
    <x v="4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32"/>
    <s v="WRI"/>
    <m/>
    <m/>
    <m/>
    <m/>
    <m/>
    <n v="569.11717495987102"/>
  </r>
  <r>
    <x v="110"/>
    <x v="110"/>
    <s v="Solberg2"/>
    <s v="WRI1003512"/>
    <n v="240"/>
    <n v="59.636499999999998"/>
    <n v="11.1541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46"/>
    <s v="WRI"/>
    <m/>
    <m/>
    <m/>
    <m/>
    <m/>
    <n v="1076.08584367001"/>
  </r>
  <r>
    <x v="110"/>
    <x v="110"/>
    <s v="Solhom"/>
    <s v="WRI1003513"/>
    <n v="250"/>
    <n v="58.768300000000004"/>
    <n v="7.020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68"/>
    <s v="WRI"/>
    <m/>
    <m/>
    <m/>
    <m/>
    <m/>
    <n v="1120.92275382293"/>
  </r>
  <r>
    <x v="110"/>
    <x v="110"/>
    <s v="Songa"/>
    <s v="WRI1003515"/>
    <n v="140"/>
    <n v="59.7776"/>
    <n v="7.725799999999999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81"/>
    <s v="WRI"/>
    <m/>
    <m/>
    <m/>
    <m/>
    <m/>
    <n v="627.71674214084101"/>
  </r>
  <r>
    <x v="110"/>
    <x v="110"/>
    <s v="Sonna"/>
    <s v="WRI1003516"/>
    <n v="310"/>
    <n v="59.647100000000002"/>
    <n v="6.3537999999999997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64"/>
    <s v="WRI"/>
    <m/>
    <m/>
    <m/>
    <m/>
    <m/>
    <n v="1389.94421474043"/>
  </r>
  <r>
    <x v="110"/>
    <x v="110"/>
    <s v="Sorfjord2"/>
    <s v="WRI1003518"/>
    <n v="88"/>
    <n v="68.064499999999995"/>
    <n v="16.663799999999998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92"/>
    <s v="WRI"/>
    <m/>
    <m/>
    <m/>
    <m/>
    <m/>
    <n v="394.56480934567099"/>
  </r>
  <r>
    <x v="110"/>
    <x v="110"/>
    <s v="Stakaldefossen"/>
    <s v="WRI1003524"/>
    <n v="107"/>
    <n v="61.445900000000002"/>
    <n v="6.009699999999999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78"/>
    <s v="WRI"/>
    <m/>
    <m/>
    <m/>
    <m/>
    <m/>
    <n v="479.75493863621398"/>
  </r>
  <r>
    <x v="110"/>
    <x v="110"/>
    <s v="Steinsfoss"/>
    <s v="WRI1003528"/>
    <n v="125"/>
    <n v="58.300199999999997"/>
    <n v="7.967500000000000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85"/>
    <s v="WRI"/>
    <m/>
    <m/>
    <m/>
    <m/>
    <m/>
    <n v="560.46137691146498"/>
  </r>
  <r>
    <x v="110"/>
    <x v="110"/>
    <s v="Steinsland"/>
    <s v="WRI1003529"/>
    <n v="198"/>
    <n v="60.926099999999998"/>
    <n v="5.978100000000000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6"/>
    <s v="WRI"/>
    <m/>
    <m/>
    <m/>
    <m/>
    <m/>
    <n v="887.77082102776103"/>
  </r>
  <r>
    <x v="110"/>
    <x v="110"/>
    <s v="Storlivatn"/>
    <s v="WRI1003537"/>
    <n v="66"/>
    <n v="59.685200000000002"/>
    <n v="6.519599999999999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97"/>
    <s v="WRI"/>
    <m/>
    <m/>
    <m/>
    <m/>
    <m/>
    <n v="295.92360700925298"/>
  </r>
  <r>
    <x v="110"/>
    <x v="110"/>
    <s v="Straumsmo"/>
    <s v="WRI1003539"/>
    <n v="170"/>
    <n v="68.740799999999993"/>
    <n v="18.6430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04"/>
    <s v="WRI"/>
    <m/>
    <m/>
    <m/>
    <m/>
    <m/>
    <n v="762.22747259959306"/>
  </r>
  <r>
    <x v="110"/>
    <x v="110"/>
    <s v="Stuvane"/>
    <s v="WRI1003540"/>
    <n v="42"/>
    <n v="61.051400000000001"/>
    <n v="7.64179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98"/>
    <s v="WRI"/>
    <m/>
    <m/>
    <m/>
    <m/>
    <m/>
    <n v="188.31502264225199"/>
  </r>
  <r>
    <x v="110"/>
    <x v="110"/>
    <s v="Suldal 2"/>
    <s v="WRI1003541"/>
    <n v="350"/>
    <n v="59.6496"/>
    <n v="6.816600000000000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78"/>
    <s v="WRI"/>
    <m/>
    <m/>
    <m/>
    <m/>
    <m/>
    <n v="1569.2918553520999"/>
  </r>
  <r>
    <x v="110"/>
    <x v="110"/>
    <s v="Sundsbarm"/>
    <s v="WRI1003543"/>
    <n v="118"/>
    <n v="59.497599999999998"/>
    <n v="8.634299999999999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87"/>
    <s v="WRI"/>
    <m/>
    <m/>
    <m/>
    <m/>
    <m/>
    <n v="529.07553980442299"/>
  </r>
  <r>
    <x v="110"/>
    <x v="110"/>
    <s v="Sundsfjord"/>
    <s v="WRI1003544"/>
    <n v="128"/>
    <n v="66.9709"/>
    <n v="14.151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07"/>
    <s v="WRI"/>
    <m/>
    <m/>
    <m/>
    <m/>
    <m/>
    <n v="573.91244995733996"/>
  </r>
  <r>
    <x v="110"/>
    <x v="110"/>
    <s v="Svartisen"/>
    <s v="WRI1003551"/>
    <n v="780"/>
    <n v="66.728200000000001"/>
    <n v="13.9135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194"/>
    <s v="WRI"/>
    <m/>
    <m/>
    <m/>
    <m/>
    <m/>
    <n v="3497.2789919275401"/>
  </r>
  <r>
    <x v="110"/>
    <x v="110"/>
    <s v="Svean"/>
    <s v="WRI1003553"/>
    <n v="42"/>
    <n v="63.279299999999999"/>
    <n v="10.4727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58"/>
    <s v="WRI"/>
    <m/>
    <m/>
    <m/>
    <m/>
    <m/>
    <n v="188.31502264225199"/>
  </r>
  <r>
    <x v="110"/>
    <x v="110"/>
    <s v="Svelgen"/>
    <s v="WRI1003554"/>
    <n v="140"/>
    <n v="61.768799999999999"/>
    <n v="5.30759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70"/>
    <s v="WRI"/>
    <m/>
    <m/>
    <m/>
    <m/>
    <m/>
    <n v="627.71674214084101"/>
  </r>
  <r>
    <x v="110"/>
    <x v="110"/>
    <s v="Svelgfoss"/>
    <s v="WRI1003555"/>
    <n v="111"/>
    <n v="59.581299999999999"/>
    <n v="9.257199999999999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88"/>
    <s v="WRI"/>
    <m/>
    <m/>
    <m/>
    <m/>
    <m/>
    <n v="497.68970269738099"/>
  </r>
  <r>
    <x v="110"/>
    <x v="110"/>
    <s v="Svorkmo"/>
    <s v="WRI1003557"/>
    <n v="61"/>
    <n v="63.1783"/>
    <n v="9.7707999999999995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45"/>
    <s v="WRI"/>
    <m/>
    <m/>
    <m/>
    <m/>
    <m/>
    <n v="273.505151932795"/>
  </r>
  <r>
    <x v="110"/>
    <x v="110"/>
    <s v="Sy-Sima"/>
    <s v="WRI1003558"/>
    <n v="720"/>
    <n v="60.498600000000003"/>
    <n v="7.1443000000000003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1"/>
    <s v="WRI"/>
    <m/>
    <m/>
    <m/>
    <m/>
    <m/>
    <n v="3228.2575310100401"/>
  </r>
  <r>
    <x v="110"/>
    <x v="110"/>
    <s v="Tevla"/>
    <s v="WRI1003566"/>
    <n v="60"/>
    <n v="63.3904"/>
    <n v="11.9106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46"/>
    <s v="WRI"/>
    <m/>
    <m/>
    <m/>
    <m/>
    <m/>
    <n v="269.02146091750302"/>
  </r>
  <r>
    <x v="110"/>
    <x v="110"/>
    <s v="Tinfos Telemark"/>
    <s v="WRI1003568"/>
    <n v="70"/>
    <n v="59.568600000000004"/>
    <n v="9.2645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96"/>
    <s v="WRI"/>
    <m/>
    <m/>
    <m/>
    <m/>
    <m/>
    <n v="313.85837107041999"/>
  </r>
  <r>
    <x v="110"/>
    <x v="110"/>
    <s v="Tjodan"/>
    <s v="WRI1003571"/>
    <n v="130"/>
    <n v="59.052100000000003"/>
    <n v="6.65240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82"/>
    <s v="Open Power System Data"/>
    <m/>
    <m/>
    <m/>
    <m/>
    <m/>
    <n v="582.87983198792404"/>
  </r>
  <r>
    <x v="110"/>
    <x v="110"/>
    <s v="Tjorhom"/>
    <s v="WRI1003573"/>
    <n v="140"/>
    <n v="58.879399999999997"/>
    <n v="6.821200000000000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80"/>
    <s v="WRI"/>
    <m/>
    <m/>
    <m/>
    <m/>
    <m/>
    <n v="627.71674214084101"/>
  </r>
  <r>
    <x v="110"/>
    <x v="110"/>
    <s v="Tokke"/>
    <s v="WRI1003574"/>
    <n v="480"/>
    <n v="59.447899999999997"/>
    <n v="8.0353999999999992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60"/>
    <s v="WRI"/>
    <m/>
    <m/>
    <m/>
    <m/>
    <m/>
    <n v="2152.1716873400201"/>
  </r>
  <r>
    <x v="110"/>
    <x v="110"/>
    <s v="Tonstad"/>
    <s v="WRI1003576"/>
    <n v="1130"/>
    <n v="58.6648"/>
    <n v="6.70840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57"/>
    <s v="WRI"/>
    <m/>
    <m/>
    <m/>
    <m/>
    <m/>
    <n v="5066.5708472796396"/>
  </r>
  <r>
    <x v="110"/>
    <x v="110"/>
    <s v="Torpa"/>
    <s v="WRI1003577"/>
    <n v="170"/>
    <n v="60.996099999999998"/>
    <n v="10.0577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40"/>
    <s v="WRI"/>
    <m/>
    <m/>
    <m/>
    <m/>
    <m/>
    <n v="762.22747259959306"/>
  </r>
  <r>
    <x v="110"/>
    <x v="110"/>
    <s v="Trolheim"/>
    <s v="WRI1003585"/>
    <n v="169"/>
    <n v="63.002400000000002"/>
    <n v="9.01909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31"/>
    <s v="WRI"/>
    <m/>
    <m/>
    <m/>
    <m/>
    <m/>
    <n v="757.74378158430102"/>
  </r>
  <r>
    <x v="110"/>
    <x v="110"/>
    <s v="Tunnsjodal"/>
    <s v="WRI1003591"/>
    <n v="203"/>
    <n v="64.704099999999997"/>
    <n v="12.8358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201"/>
    <s v="WRI"/>
    <m/>
    <m/>
    <m/>
    <m/>
    <m/>
    <n v="910.18927610421997"/>
  </r>
  <r>
    <x v="110"/>
    <x v="110"/>
    <s v="Tussa"/>
    <s v="WRI1003593"/>
    <n v="64"/>
    <n v="62.108800000000002"/>
    <n v="6.55940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44"/>
    <s v="WRI"/>
    <m/>
    <m/>
    <m/>
    <m/>
    <m/>
    <n v="286.95622497866998"/>
  </r>
  <r>
    <x v="110"/>
    <x v="110"/>
    <s v="Tyin"/>
    <s v="WRI1003597"/>
    <n v="440"/>
    <n v="61.310299999999998"/>
    <n v="7.8315999999999999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4"/>
    <s v="WRI"/>
    <m/>
    <m/>
    <m/>
    <m/>
    <m/>
    <n v="1972.8240467283499"/>
  </r>
  <r>
    <x v="110"/>
    <x v="110"/>
    <s v="Tysso 2"/>
    <s v="WRI1003601"/>
    <n v="258"/>
    <n v="60.129199999999997"/>
    <n v="6.641200000000000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67"/>
    <s v="WRI"/>
    <m/>
    <m/>
    <m/>
    <m/>
    <m/>
    <n v="1156.7922819452599"/>
  </r>
  <r>
    <x v="110"/>
    <x v="110"/>
    <s v="Ulset"/>
    <s v="WRI1003604"/>
    <n v="40"/>
    <n v="62.618699999999997"/>
    <n v="10.2545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68"/>
    <s v="WRI"/>
    <m/>
    <m/>
    <m/>
    <m/>
    <m/>
    <n v="179.347640611668"/>
  </r>
  <r>
    <x v="110"/>
    <x v="110"/>
    <s v="Usta"/>
    <s v="WRI1003610"/>
    <n v="206"/>
    <n v="60.574300000000001"/>
    <n v="8.4095999999999993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5"/>
    <s v="WRI"/>
    <m/>
    <m/>
    <m/>
    <m/>
    <m/>
    <n v="923.64034915009495"/>
  </r>
  <r>
    <x v="110"/>
    <x v="110"/>
    <s v="Ustekveikja"/>
    <s v="WRI1003611"/>
    <n v="42"/>
    <n v="60.527700000000003"/>
    <n v="7.7523999999999997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99"/>
    <s v="WRI"/>
    <m/>
    <m/>
    <m/>
    <m/>
    <m/>
    <n v="188.31502264225199"/>
  </r>
  <r>
    <x v="110"/>
    <x v="110"/>
    <s v="Uvdal 1"/>
    <s v="WRI1003612"/>
    <n v="150"/>
    <n v="60.265000000000001"/>
    <n v="8.930799999999999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81"/>
    <s v="WRI"/>
    <m/>
    <m/>
    <m/>
    <m/>
    <m/>
    <n v="672.55365229375798"/>
  </r>
  <r>
    <x v="110"/>
    <x v="110"/>
    <s v="Vamma"/>
    <s v="WRI1003622"/>
    <n v="252"/>
    <n v="59.542299999999997"/>
    <n v="11.1704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39"/>
    <s v="WRI"/>
    <m/>
    <m/>
    <m/>
    <m/>
    <m/>
    <n v="1129.8901358535099"/>
  </r>
  <r>
    <x v="110"/>
    <x v="110"/>
    <s v="Vemork"/>
    <s v="WRI1003630"/>
    <n v="224"/>
    <n v="59.846800000000002"/>
    <n v="8.4274000000000004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70"/>
    <s v="WRI"/>
    <m/>
    <m/>
    <m/>
    <m/>
    <m/>
    <n v="1004.34678742534"/>
  </r>
  <r>
    <x v="110"/>
    <x v="110"/>
    <s v="Vemundsbotn"/>
    <s v="WRI1003631"/>
    <n v="55"/>
    <n v="60.854999999999997"/>
    <n v="5.6951000000000001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91"/>
    <s v="WRI"/>
    <m/>
    <m/>
    <m/>
    <m/>
    <m/>
    <n v="246.60300584104399"/>
  </r>
  <r>
    <x v="110"/>
    <x v="110"/>
    <s v="Vessingfoss"/>
    <s v="WRI1003634"/>
    <n v="45"/>
    <n v="62.995699999999999"/>
    <n v="11.8285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356"/>
    <s v="WRI"/>
    <m/>
    <m/>
    <m/>
    <m/>
    <m/>
    <n v="201.766095688127"/>
  </r>
  <r>
    <x v="110"/>
    <x v="110"/>
    <s v="Vinje"/>
    <s v="WRI1003643"/>
    <n v="375"/>
    <n v="59.624600000000001"/>
    <n v="7.850799999999999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463"/>
    <s v="WRI"/>
    <m/>
    <m/>
    <m/>
    <m/>
    <m/>
    <n v="1681.3841307343901"/>
  </r>
  <r>
    <x v="110"/>
    <x v="110"/>
    <s v="Vrangfoss"/>
    <s v="WRI1003649"/>
    <n v="42"/>
    <n v="59.302100000000003"/>
    <n v="9.2047000000000008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16"/>
    <s v="WRI"/>
    <m/>
    <m/>
    <m/>
    <m/>
    <m/>
    <n v="188.31502264225199"/>
  </r>
  <r>
    <x v="110"/>
    <x v="110"/>
    <s v="Ylja"/>
    <s v="WRI1003651"/>
    <n v="66"/>
    <n v="61.197499999999998"/>
    <n v="8.3808000000000007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NO-0--------C!BZN|10YNO-1--------2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658"/>
    <s v="WRI"/>
    <m/>
    <m/>
    <m/>
    <m/>
    <m/>
    <n v="295.92360700925298"/>
  </r>
  <r>
    <x v="111"/>
    <x v="111"/>
    <s v="ACWA Barka"/>
    <s v="WRI1023723"/>
    <n v="471"/>
    <n v="23.7073"/>
    <n v="57.984499999999997"/>
    <x v="1"/>
    <m/>
    <m/>
    <m/>
    <x v="27"/>
    <m/>
    <s v="Arab Union of Electricity"/>
    <s v="http://www.auptde.org/PublicationsFile.aspx?lang=en&amp;CID=855"/>
    <s v="WRI"/>
    <m/>
    <m/>
    <m/>
    <m/>
    <m/>
    <n v="2742.7629310344801"/>
  </r>
  <r>
    <x v="111"/>
    <x v="111"/>
    <s v="AL GHUBRAH"/>
    <s v="WRI1023719"/>
    <n v="480"/>
    <n v="23.603100000000001"/>
    <n v="58.416400000000003"/>
    <x v="1"/>
    <m/>
    <m/>
    <m/>
    <x v="71"/>
    <m/>
    <s v="Arab Union of Electricity"/>
    <s v="http://www.auptde.org/PublicationsFile.aspx?lang=en&amp;CID=855"/>
    <s v="WRI"/>
    <m/>
    <m/>
    <m/>
    <m/>
    <m/>
    <n v="2795.1724137931001"/>
  </r>
  <r>
    <x v="111"/>
    <x v="111"/>
    <s v="Al Kamil"/>
    <s v="WRI1023726"/>
    <n v="285"/>
    <n v="22.3903"/>
    <n v="59.069499999999998"/>
    <x v="1"/>
    <m/>
    <m/>
    <m/>
    <x v="27"/>
    <m/>
    <s v="Arab Union of Electricity"/>
    <s v="http://www.auptde.org/PublicationsFile.aspx?lang=en&amp;CID=855"/>
    <s v="WRI"/>
    <m/>
    <m/>
    <m/>
    <m/>
    <m/>
    <n v="1659.6336206896499"/>
  </r>
  <r>
    <x v="111"/>
    <x v="111"/>
    <s v="Manah"/>
    <s v="WRI1023721"/>
    <n v="279"/>
    <n v="22.706700000000001"/>
    <n v="57.5779"/>
    <x v="1"/>
    <m/>
    <m/>
    <m/>
    <x v="45"/>
    <m/>
    <s v="Arab Union of Electricity"/>
    <s v="http://www.auptde.org/PublicationsFile.aspx?lang=en&amp;CID=855"/>
    <s v="WRI"/>
    <m/>
    <m/>
    <m/>
    <m/>
    <m/>
    <n v="1624.69396551724"/>
  </r>
  <r>
    <x v="111"/>
    <x v="111"/>
    <s v="Rusail"/>
    <s v="WRI1023720"/>
    <n v="684"/>
    <n v="23.554200000000002"/>
    <n v="58.199300000000001"/>
    <x v="1"/>
    <m/>
    <m/>
    <m/>
    <x v="51"/>
    <m/>
    <s v="Arab Union of Electricity"/>
    <s v="http://www.auptde.org/PublicationsFile.aspx?lang=en&amp;CID=855"/>
    <s v="WRI"/>
    <m/>
    <m/>
    <m/>
    <m/>
    <m/>
    <n v="3983.1206896551698"/>
  </r>
  <r>
    <x v="111"/>
    <x v="111"/>
    <s v="SMN Barka"/>
    <s v="WRI1023724"/>
    <n v="716"/>
    <n v="23.707000000000001"/>
    <n v="57.9816"/>
    <x v="1"/>
    <m/>
    <m/>
    <m/>
    <x v="88"/>
    <m/>
    <s v="Arab Union of Electricity"/>
    <s v="http://www.auptde.org/PublicationsFile.aspx?lang=en&amp;CID=855"/>
    <s v="GEODB"/>
    <m/>
    <m/>
    <m/>
    <m/>
    <m/>
    <n v="4169.4655172413704"/>
  </r>
  <r>
    <x v="111"/>
    <x v="111"/>
    <s v="Sohar"/>
    <s v="WRI1023725"/>
    <n v="632"/>
    <n v="24.488499999999998"/>
    <n v="56.613500000000002"/>
    <x v="1"/>
    <m/>
    <m/>
    <m/>
    <x v="18"/>
    <m/>
    <s v="Arab Union of Electricity"/>
    <s v="http://www.auptde.org/PublicationsFile.aspx?lang=en&amp;CID=855"/>
    <s v="WRI"/>
    <m/>
    <m/>
    <m/>
    <m/>
    <m/>
    <n v="3680.3103448275801"/>
  </r>
  <r>
    <x v="111"/>
    <x v="111"/>
    <s v="Sohar Alumnium"/>
    <s v="WRI1023727"/>
    <n v="1000"/>
    <n v="24.472200000000001"/>
    <n v="56.633099999999999"/>
    <x v="1"/>
    <m/>
    <m/>
    <m/>
    <x v="88"/>
    <m/>
    <s v="Cubic News"/>
    <s v="https://www.google.com/url?sa=t&amp;rct=j&amp;q=&amp;esrc=s&amp;source=web&amp;cd=6&amp;ved=0ahUKEwiRmIehvb_QAhUpxoMKHfa7CdwQFghBMAU&amp;url=http%3A%2F%2Fwww.cubic.asia%2FAdmin%2FPublic%2FDWSDownload.aspx%3FFile%3D%252FFiles%252FFiler%252Fcubic_website_v2%252FCUBIC%2BNews%252FArtikler%2BCUBIC%2BNEWS%252FSohar%2BAluminimum%2BPower%2BPlant%2B-%2BOman.pdf&amp;usg=AFQjCNF041IDwcpd4gOFquNZmLCjzn8zHQ&amp;sig2=la4P6ACD2ytOhuhBJrdtAg&amp;cad=rja"/>
    <s v="WRI"/>
    <m/>
    <m/>
    <m/>
    <m/>
    <m/>
    <n v="5823.2758620689601"/>
  </r>
  <r>
    <x v="111"/>
    <x v="111"/>
    <s v="Wadi Jizzi"/>
    <s v="WRI1023722"/>
    <n v="325"/>
    <n v="24.308"/>
    <n v="56.423499999999997"/>
    <x v="1"/>
    <m/>
    <m/>
    <m/>
    <x v="3"/>
    <m/>
    <s v="Arab Union of Electricity"/>
    <s v="http://www.auptde.org/PublicationsFile.aspx?lang=en&amp;CID=855"/>
    <s v="GEODB"/>
    <m/>
    <m/>
    <m/>
    <m/>
    <m/>
    <n v="1892.5646551724101"/>
  </r>
  <r>
    <x v="112"/>
    <x v="112"/>
    <s v="AES Lalpir Ltd. Mahmood Kot Muzaffargarh"/>
    <s v="WRI1001628"/>
    <n v="362"/>
    <n v="30.172499999999999"/>
    <n v="70.992999999999995"/>
    <x v="3"/>
    <m/>
    <m/>
    <m/>
    <x v="45"/>
    <s v="IPP"/>
    <s v="Private Power and Infrastructure Board"/>
    <s v="http://ppib.gov.pk/N_commissioned_ipps.htm"/>
    <s v="GEODB"/>
    <m/>
    <m/>
    <m/>
    <m/>
    <m/>
    <n v="3116.4224191221901"/>
  </r>
  <r>
    <x v="112"/>
    <x v="112"/>
    <s v="Atlas Power Sheikhupura"/>
    <s v="WRI1001643"/>
    <n v="225"/>
    <n v="31.678599999999999"/>
    <n v="74.0839"/>
    <x v="1"/>
    <m/>
    <m/>
    <m/>
    <x v="11"/>
    <s v="IPP"/>
    <s v="Private Power and Infrastructure Board"/>
    <s v="http://ppib.gov.pk/N_commissioned_ipps.htm"/>
    <s v="GEODB"/>
    <m/>
    <m/>
    <m/>
    <m/>
    <m/>
    <n v="2085.72555205047"/>
  </r>
  <r>
    <x v="112"/>
    <x v="112"/>
    <s v="Bin Qasim"/>
    <s v="WRI1001624"/>
    <n v="1260"/>
    <n v="24.784400000000002"/>
    <n v="67.360399999999998"/>
    <x v="3"/>
    <m/>
    <m/>
    <m/>
    <x v="0"/>
    <s v="Karachi Electric Supply Company (KESC)"/>
    <s v="Islamabad Chamber of Commerce and Industry"/>
    <s v="http://icci.com.pk/data/downloads/63/1293619048_1.pdf"/>
    <s v="GEODB"/>
    <m/>
    <m/>
    <m/>
    <m/>
    <m/>
    <n v="10847.2161549556"/>
  </r>
  <r>
    <x v="112"/>
    <x v="112"/>
    <s v="Chashma"/>
    <s v="WRI1001661"/>
    <n v="184"/>
    <n v="32.434800000000003"/>
    <n v="71.370599999999996"/>
    <x v="0"/>
    <m/>
    <m/>
    <m/>
    <x v="62"/>
    <s v="Water and Power Development Authority (WAPDA)"/>
    <s v="Islamabad Chamber of Commerce and Industry"/>
    <s v="http://icci.com.pk/data/downloads/63/1293619048_1.pdf"/>
    <s v="GEODB"/>
    <m/>
    <m/>
    <m/>
    <m/>
    <m/>
    <n v="723.78492039651496"/>
  </r>
  <r>
    <x v="112"/>
    <x v="112"/>
    <s v="Chasnupp"/>
    <s v="WRI1001626"/>
    <n v="1330"/>
    <n v="32.392000000000003"/>
    <n v="71.461600000000004"/>
    <x v="5"/>
    <m/>
    <m/>
    <m/>
    <x v="0"/>
    <s v="Pakistan Atomic Energy Commission"/>
    <s v="Islamabad Chamber of Commerce and Industry"/>
    <s v="http://icci.com.pk/data/downloads/63/1293619048_1.pdf"/>
    <s v="GEODB"/>
    <m/>
    <m/>
    <m/>
    <m/>
    <m/>
    <n v="4614.6557600545302"/>
  </r>
  <r>
    <x v="112"/>
    <x v="112"/>
    <s v="Chichoki"/>
    <s v="WRI1001665"/>
    <n v="13"/>
    <n v="31.713100000000001"/>
    <n v="73.978300000000004"/>
    <x v="0"/>
    <m/>
    <m/>
    <m/>
    <x v="0"/>
    <s v="Water and Power Development Authority (WAPDA)"/>
    <s v="Islamabad Chamber of Commerce and Industry"/>
    <s v="http://icci.com.pk/data/downloads/63/1293619048_1.pdf"/>
    <s v="CARMA"/>
    <m/>
    <m/>
    <m/>
    <m/>
    <m/>
    <n v="51.136978071492898"/>
  </r>
  <r>
    <x v="112"/>
    <x v="112"/>
    <s v="Daral Khwar"/>
    <s v="WRI1030462"/>
    <n v="36.6"/>
    <n v="35.210099999999997"/>
    <n v="72.545900000000003"/>
    <x v="0"/>
    <m/>
    <m/>
    <m/>
    <x v="10"/>
    <m/>
    <s v="Lahore Daily Times"/>
    <s v="https://dailytimes.com.pk/10090/366mw-hydropower-plant-in-kp-to-start-working-in-july/"/>
    <s v="WRI"/>
    <m/>
    <m/>
    <m/>
    <m/>
    <m/>
    <n v="143.970261339741"/>
  </r>
  <r>
    <x v="112"/>
    <x v="112"/>
    <s v="Dargai"/>
    <s v="WRI1001663"/>
    <n v="20"/>
    <n v="34.861699999999999"/>
    <n v="72.035899999999998"/>
    <x v="0"/>
    <m/>
    <m/>
    <m/>
    <x v="0"/>
    <s v="Water and Power Development Authority (WAPDA)"/>
    <s v="Islamabad Chamber of Commerce and Industry"/>
    <s v="http://icci.com.pk/data/downloads/63/1293619048_1.pdf"/>
    <s v="CARMA"/>
    <m/>
    <m/>
    <m/>
    <m/>
    <m/>
    <n v="78.672273956142902"/>
  </r>
  <r>
    <x v="112"/>
    <x v="112"/>
    <s v="Dawood Wind Power project"/>
    <s v="WRI1030469"/>
    <n v="50"/>
    <n v="24.6721"/>
    <n v="67.495900000000006"/>
    <x v="4"/>
    <m/>
    <m/>
    <m/>
    <x v="10"/>
    <s v="HydroChina"/>
    <s v="NEPRA"/>
    <s v="http://www.nepra.org.pk/Licences/LPM%20Application/LPM%20of%20Hydrochina%20Dawood.PDF"/>
    <s v="WRI"/>
    <m/>
    <m/>
    <m/>
    <m/>
    <m/>
    <n v="39.229249011857704"/>
  </r>
  <r>
    <x v="112"/>
    <x v="112"/>
    <s v="Engro Energy Ltd. Karachi"/>
    <s v="WRI1001644"/>
    <n v="217"/>
    <n v="28.027000000000001"/>
    <n v="69.363100000000003"/>
    <x v="1"/>
    <m/>
    <m/>
    <m/>
    <x v="8"/>
    <s v="IPP"/>
    <s v="Private Power and Infrastructure Board"/>
    <s v="http://ppib.gov.pk/N_commissioned_ipps.htm"/>
    <s v="GEODB"/>
    <m/>
    <m/>
    <m/>
    <m/>
    <m/>
    <n v="2011.5664213109001"/>
  </r>
  <r>
    <x v="112"/>
    <x v="112"/>
    <s v="Faisalabad Sitara Chemicl power Plant"/>
    <s v="WRI1030455"/>
    <n v="40"/>
    <n v="31.523299999999999"/>
    <n v="73.388599999999997"/>
    <x v="6"/>
    <m/>
    <m/>
    <m/>
    <x v="10"/>
    <s v="Sitara Chemical Industries Ltd"/>
    <s v="Sitara Chemical Industries"/>
    <s v="http://www.sitara.com.pk/"/>
    <s v="WRI"/>
    <m/>
    <m/>
    <m/>
    <m/>
    <m/>
    <n v="3.66890380313199"/>
  </r>
  <r>
    <x v="112"/>
    <x v="112"/>
    <s v="Fauji Fertilizer Power Plant"/>
    <s v="WRI1030456"/>
    <n v="118"/>
    <n v="24.8339"/>
    <n v="67.417900000000003"/>
    <x v="6"/>
    <m/>
    <m/>
    <m/>
    <x v="98"/>
    <s v="Fauji Fertilizer Bin Qasim Limited"/>
    <s v="The Express Tribune"/>
    <s v="https://tribune.com.pk/story/1318678/fauji-fertilizers-118mw-coal-fired-power-plant-comes-online/"/>
    <s v="WRI"/>
    <m/>
    <m/>
    <m/>
    <m/>
    <m/>
    <n v="10.823266219239301"/>
  </r>
  <r>
    <x v="112"/>
    <x v="112"/>
    <s v="Fauji KabirWala Khanela"/>
    <s v="WRI1001631"/>
    <n v="157"/>
    <n v="30.523700000000002"/>
    <n v="71.955500000000001"/>
    <x v="1"/>
    <m/>
    <m/>
    <m/>
    <x v="54"/>
    <s v="IPP"/>
    <s v="Private Power and Infrastructure Board"/>
    <s v="http://ppib.gov.pk/N_commissioned_ipps.htm"/>
    <s v="GEODB"/>
    <m/>
    <m/>
    <m/>
    <m/>
    <m/>
    <n v="1455.3729407640999"/>
  </r>
  <r>
    <x v="112"/>
    <x v="112"/>
    <s v="Foundation Power Company (Daharki)"/>
    <s v="WRI1001645"/>
    <n v="185"/>
    <n v="27.988"/>
    <n v="69.671000000000006"/>
    <x v="1"/>
    <m/>
    <m/>
    <m/>
    <x v="19"/>
    <s v="IPP"/>
    <s v="Private Power and Infrastructure Board"/>
    <s v="http://ppib.gov.pk/N_commissioned_ipps.htm"/>
    <s v="GEODB"/>
    <m/>
    <m/>
    <m/>
    <m/>
    <m/>
    <n v="1714.9298983526101"/>
  </r>
  <r>
    <x v="112"/>
    <x v="112"/>
    <s v="Foundation Wind Energy Farm"/>
    <s v="WRI1030467"/>
    <n v="100"/>
    <n v="24.575700000000001"/>
    <n v="67.462599999999995"/>
    <x v="4"/>
    <m/>
    <m/>
    <m/>
    <x v="10"/>
    <s v="Foundation Wind Energy Limited"/>
    <s v="CDM"/>
    <s v="https://cdm.unfccc.int/Projects/DB/BVQI1356634961.72/view"/>
    <s v="WRI"/>
    <m/>
    <m/>
    <m/>
    <m/>
    <m/>
    <n v="78.458498023715407"/>
  </r>
  <r>
    <x v="112"/>
    <x v="112"/>
    <s v="Ghazi Barotha"/>
    <s v="WRI1001658"/>
    <n v="1450"/>
    <n v="33.779299999999999"/>
    <n v="72.259"/>
    <x v="0"/>
    <m/>
    <m/>
    <m/>
    <x v="27"/>
    <s v="Water and Power Development Authority (WAPDA)"/>
    <s v="Islamabad Chamber of Commerce and Industry"/>
    <s v="http://icci.com.pk/data/downloads/63/1293619048_1.pdf"/>
    <s v="GEODB"/>
    <m/>
    <m/>
    <m/>
    <m/>
    <m/>
    <n v="5703.7398618203597"/>
  </r>
  <r>
    <x v="112"/>
    <x v="112"/>
    <s v="Guddu"/>
    <s v="WRI1001668"/>
    <n v="110"/>
    <n v="28.427199999999999"/>
    <n v="69.697000000000003"/>
    <x v="1"/>
    <m/>
    <m/>
    <m/>
    <x v="0"/>
    <s v="Government RPP"/>
    <s v="Islamabad Chamber of Commerce and Industry"/>
    <s v="http://icci.com.pk/data/downloads/63/1293619048_1.pdf"/>
    <s v="GEODB"/>
    <m/>
    <m/>
    <m/>
    <m/>
    <m/>
    <n v="1019.68804766912"/>
  </r>
  <r>
    <x v="112"/>
    <x v="112"/>
    <s v="Gul Ahmed Energy Ltd. (GAEL)"/>
    <s v="WRI1001632"/>
    <n v="136"/>
    <n v="24.849599999999999"/>
    <n v="67.147099999999995"/>
    <x v="3"/>
    <m/>
    <m/>
    <m/>
    <x v="45"/>
    <s v="IPP"/>
    <s v="Private Power and Infrastructure Board"/>
    <s v="http://ppib.gov.pk/N_commissioned_ipps.htm"/>
    <s v="GEODB"/>
    <m/>
    <m/>
    <m/>
    <m/>
    <m/>
    <n v="1170.8106325983899"/>
  </r>
  <r>
    <x v="112"/>
    <x v="112"/>
    <s v="Habibullah Coastal Power ltd. Lahore"/>
    <s v="WRI1001633"/>
    <n v="140"/>
    <n v="30.2773"/>
    <n v="66.974000000000004"/>
    <x v="1"/>
    <m/>
    <m/>
    <m/>
    <x v="54"/>
    <s v="IPP"/>
    <s v="Private Power and Infrastructure Board"/>
    <s v="http://ppib.gov.pk/N_commissioned_ipps.htm"/>
    <s v="GEODB"/>
    <m/>
    <m/>
    <m/>
    <m/>
    <m/>
    <n v="1297.7847879425101"/>
  </r>
  <r>
    <x v="112"/>
    <x v="112"/>
    <s v="Hub Power Project"/>
    <s v="WRI1001627"/>
    <n v="1292"/>
    <n v="24.9057"/>
    <n v="66.694599999999994"/>
    <x v="3"/>
    <m/>
    <m/>
    <m/>
    <x v="28"/>
    <s v="Hub Power Company"/>
    <s v="Private Power and Infrastructure Board"/>
    <s v="http://ppib.gov.pk/N_commissioned_ipps.htm"/>
    <s v="GEODB"/>
    <m/>
    <m/>
    <m/>
    <m/>
    <m/>
    <n v="11122.701009684701"/>
  </r>
  <r>
    <x v="112"/>
    <x v="112"/>
    <s v="Hub Power Project- Narowal"/>
    <s v="WRI1001647"/>
    <n v="220"/>
    <n v="24.9057"/>
    <n v="66.694599999999994"/>
    <x v="3"/>
    <m/>
    <m/>
    <m/>
    <x v="19"/>
    <s v="IPP"/>
    <s v="Private Power and Infrastructure Board"/>
    <s v="http://ppib.gov.pk/N_commissioned_ipps.htm"/>
    <s v="GEODB"/>
    <m/>
    <m/>
    <m/>
    <m/>
    <m/>
    <n v="1893.9583762621"/>
  </r>
  <r>
    <x v="112"/>
    <x v="112"/>
    <s v="Japan Power Company Lahore"/>
    <s v="WRI1001634"/>
    <n v="120"/>
    <n v="31.325500000000002"/>
    <n v="74.261700000000005"/>
    <x v="3"/>
    <m/>
    <m/>
    <m/>
    <x v="94"/>
    <s v="IPP"/>
    <s v="Private Power and Infrastructure Board"/>
    <s v="http://ppib.gov.pk/N_commissioned_ipps.htm"/>
    <s v="GEODB"/>
    <m/>
    <m/>
    <m/>
    <m/>
    <m/>
    <n v="1033.06820523387"/>
  </r>
  <r>
    <x v="112"/>
    <x v="112"/>
    <s v="Jhimpir"/>
    <s v="WRI1030463"/>
    <n v="106"/>
    <n v="25.057300000000001"/>
    <n v="67.984999999999999"/>
    <x v="4"/>
    <m/>
    <m/>
    <m/>
    <x v="0"/>
    <s v="Zorlu Enerji"/>
    <s v="Lahore Tribune"/>
    <s v="https://tribune.com.pk/story/483543/alternative-energy-in-jhimpir-lies-the-future-of-wind-farming/"/>
    <s v="WRI"/>
    <m/>
    <m/>
    <m/>
    <m/>
    <m/>
    <n v="83.166007905138301"/>
  </r>
  <r>
    <x v="112"/>
    <x v="112"/>
    <s v="Kanupp"/>
    <s v="WRI1001625"/>
    <n v="137"/>
    <n v="24.844999999999999"/>
    <n v="66.788799999999995"/>
    <x v="5"/>
    <m/>
    <m/>
    <m/>
    <x v="7"/>
    <s v="Pakistan Atomic Energy Commission"/>
    <s v="Islamabad Chamber of Commerce and Industry"/>
    <s v="http://icci.com.pk/data/downloads/63/1293619048_1.pdf"/>
    <s v="GEODB"/>
    <m/>
    <m/>
    <m/>
    <m/>
    <m/>
    <n v="475.34423994546597"/>
  </r>
  <r>
    <x v="112"/>
    <x v="112"/>
    <s v="Kohinoor Energy Limited"/>
    <s v="WRI1001635"/>
    <n v="131"/>
    <n v="31.262899999999998"/>
    <n v="74.187100000000001"/>
    <x v="3"/>
    <m/>
    <m/>
    <m/>
    <x v="45"/>
    <s v="IPP"/>
    <s v="Private Power and Infrastructure Board"/>
    <s v="http://ppib.gov.pk/N_commissioned_ipps.htm"/>
    <s v="GEODB"/>
    <m/>
    <m/>
    <m/>
    <m/>
    <m/>
    <n v="1127.7661240469799"/>
  </r>
  <r>
    <x v="112"/>
    <x v="112"/>
    <s v="Korangi (gas turbine)"/>
    <s v="WRI1001622"/>
    <n v="80"/>
    <n v="24.848299999999998"/>
    <n v="67.145300000000006"/>
    <x v="1"/>
    <m/>
    <m/>
    <m/>
    <x v="0"/>
    <s v="Karachi Electric Supply Company (KESC)"/>
    <s v="Islamabad Chamber of Commerce and Industry"/>
    <s v="http://icci.com.pk/data/downloads/63/1293619048_1.pdf"/>
    <s v="GEODB"/>
    <m/>
    <m/>
    <m/>
    <m/>
    <m/>
    <n v="741.59130739572299"/>
  </r>
  <r>
    <x v="112"/>
    <x v="112"/>
    <s v="Korangi (thermal)"/>
    <s v="WRI1001621"/>
    <n v="316"/>
    <n v="24.785699999999999"/>
    <n v="67.138599999999997"/>
    <x v="1"/>
    <m/>
    <m/>
    <m/>
    <x v="0"/>
    <s v="Karachi Electric Supply Company (KESC)"/>
    <s v="Islamabad Chamber of Commerce and Industry"/>
    <s v="http://icci.com.pk/data/downloads/63/1293619048_1.pdf"/>
    <s v="GEODB"/>
    <m/>
    <m/>
    <m/>
    <m/>
    <m/>
    <n v="2929.2856642131001"/>
  </r>
  <r>
    <x v="112"/>
    <x v="112"/>
    <s v="Kot Addu Power Company ltd."/>
    <s v="WRI1001656"/>
    <n v="1368"/>
    <n v="30.4451"/>
    <n v="70.981099999999998"/>
    <x v="0"/>
    <m/>
    <m/>
    <m/>
    <x v="0"/>
    <s v="Water and Power Development Authority (WAPDA)"/>
    <s v="Islamabad Chamber of Commerce and Industry"/>
    <s v="http://icci.com.pk/data/downloads/63/1293619048_1.pdf"/>
    <s v="GEODB"/>
    <m/>
    <m/>
    <m/>
    <m/>
    <m/>
    <n v="5381.1835386001703"/>
  </r>
  <r>
    <x v="112"/>
    <x v="112"/>
    <s v="Lakhra"/>
    <s v="WRI1030454"/>
    <n v="150"/>
    <n v="25.7041"/>
    <n v="68.286100000000005"/>
    <x v="6"/>
    <m/>
    <m/>
    <m/>
    <x v="42"/>
    <s v="Lakhra Power Generation Co Ltd"/>
    <s v="Lakhra Power Generation Company"/>
    <s v="http://lpgcl.gov.pk/"/>
    <s v="WRI"/>
    <m/>
    <m/>
    <m/>
    <m/>
    <m/>
    <n v="13.758389261744901"/>
  </r>
  <r>
    <x v="112"/>
    <x v="112"/>
    <s v="Liberty Power Project"/>
    <s v="WRI1001636"/>
    <n v="232"/>
    <n v="28.0318"/>
    <n v="69.6357"/>
    <x v="1"/>
    <m/>
    <m/>
    <m/>
    <x v="62"/>
    <s v="IPP"/>
    <s v="Private Power and Infrastructure Board"/>
    <s v="http://ppib.gov.pk/N_commissioned_ipps.htm"/>
    <s v="GEODB"/>
    <m/>
    <m/>
    <m/>
    <m/>
    <m/>
    <n v="2150.6147914475901"/>
  </r>
  <r>
    <x v="112"/>
    <x v="112"/>
    <s v="Mangla"/>
    <s v="WRI1001659"/>
    <n v="1000"/>
    <n v="33.137300000000003"/>
    <n v="73.641599999999997"/>
    <x v="0"/>
    <m/>
    <m/>
    <m/>
    <x v="0"/>
    <s v="Water and Power Development Authority (WAPDA)"/>
    <s v="Islamabad Chamber of Commerce and Industry"/>
    <s v="http://icci.com.pk/data/downloads/63/1293619048_1.pdf"/>
    <s v="GEODB"/>
    <m/>
    <m/>
    <m/>
    <m/>
    <m/>
    <n v="3933.6136978071399"/>
  </r>
  <r>
    <x v="112"/>
    <x v="112"/>
    <s v="Maple Leaf"/>
    <s v="WRI1030458"/>
    <n v="40"/>
    <n v="32.905200000000001"/>
    <n v="71.611900000000006"/>
    <x v="6"/>
    <m/>
    <m/>
    <m/>
    <x v="98"/>
    <s v="Kohinoor Textiles Limited"/>
    <s v="Pakistan Today"/>
    <s v="https://profit.pakistantoday.com.pk/2017/10/12/maple-leaf-cements-40mw-coal-fired-power-plant-starts-production/"/>
    <s v="WRI"/>
    <m/>
    <m/>
    <m/>
    <m/>
    <m/>
    <n v="3.66890380313199"/>
  </r>
  <r>
    <x v="112"/>
    <x v="112"/>
    <s v="Metro Wind Farm"/>
    <s v="WRI1030466"/>
    <n v="50"/>
    <n v="25.171500000000002"/>
    <n v="67.968999999999994"/>
    <x v="4"/>
    <m/>
    <m/>
    <m/>
    <x v="10"/>
    <s v="Metro Wind Power Company"/>
    <s v="Metro Power"/>
    <s v="http://metro-power.com/"/>
    <s v="WRI"/>
    <m/>
    <m/>
    <m/>
    <m/>
    <m/>
    <n v="39.229249011857704"/>
  </r>
  <r>
    <x v="112"/>
    <x v="112"/>
    <s v="Muzaffargarh Sugar Mill"/>
    <s v="WRI1030459"/>
    <n v="120"/>
    <n v="30.293399999999998"/>
    <n v="70.967200000000005"/>
    <x v="6"/>
    <m/>
    <m/>
    <m/>
    <x v="98"/>
    <s v="Fatima Group"/>
    <s v="The Express Tribune"/>
    <s v="https://tribune.com.pk/story/1391202/govt-contest-tariff-case-filed-fatima-energy/"/>
    <s v="WRI"/>
    <m/>
    <m/>
    <m/>
    <m/>
    <m/>
    <n v="11.0067114093959"/>
  </r>
  <r>
    <x v="112"/>
    <x v="112"/>
    <s v="Naltar V"/>
    <s v="WRI1030461"/>
    <n v="14"/>
    <n v="36.165999999999997"/>
    <n v="74.1755"/>
    <x v="0"/>
    <m/>
    <m/>
    <m/>
    <x v="0"/>
    <m/>
    <s v="Pamir Times"/>
    <s v="https://pamirtimes.net/2017/01/08/cm-hafeez-inaugurates-14mw-naltar-hydro-power-project/"/>
    <s v="WRI"/>
    <m/>
    <m/>
    <m/>
    <m/>
    <m/>
    <n v="55.070591769300002"/>
  </r>
  <r>
    <x v="112"/>
    <x v="112"/>
    <s v="Nishat Chunian Limited"/>
    <s v="WRI1001650"/>
    <n v="200"/>
    <n v="31.1389"/>
    <n v="73.912499999999994"/>
    <x v="3"/>
    <m/>
    <m/>
    <m/>
    <x v="8"/>
    <s v="IPP"/>
    <s v="Private Power and Infrastructure Board"/>
    <s v="http://ppib.gov.pk/N_commissioned_ipps.htm"/>
    <s v="CARMA"/>
    <m/>
    <m/>
    <m/>
    <m/>
    <m/>
    <n v="1721.7803420564501"/>
  </r>
  <r>
    <x v="112"/>
    <x v="112"/>
    <s v="Nishat Power Limited"/>
    <s v="WRI1001649"/>
    <n v="200"/>
    <n v="31.1389"/>
    <n v="73.912499999999994"/>
    <x v="3"/>
    <m/>
    <m/>
    <m/>
    <x v="8"/>
    <s v="IPP"/>
    <s v="Private Power and Infrastructure Board"/>
    <s v="http://ppib.gov.pk/N_commissioned_ipps.htm"/>
    <s v="CARMA"/>
    <m/>
    <m/>
    <m/>
    <m/>
    <m/>
    <n v="1721.7803420564501"/>
  </r>
  <r>
    <x v="112"/>
    <x v="112"/>
    <s v="Pak Gen (Pvt) Limited"/>
    <s v="WRI1001629"/>
    <n v="365"/>
    <n v="30.1721"/>
    <n v="70.992900000000006"/>
    <x v="3"/>
    <m/>
    <m/>
    <m/>
    <x v="78"/>
    <s v="IPP"/>
    <s v="Private Power and Infrastructure Board"/>
    <s v="http://ppib.gov.pk/N_commissioned_ipps.htm"/>
    <s v="GEODB"/>
    <m/>
    <m/>
    <m/>
    <m/>
    <m/>
    <n v="3142.24912425303"/>
  </r>
  <r>
    <x v="112"/>
    <x v="112"/>
    <s v="Pakistan Parliament"/>
    <s v="WRI1030453"/>
    <n v="1"/>
    <n v="33.7301"/>
    <n v="73.096999999999994"/>
    <x v="7"/>
    <m/>
    <m/>
    <m/>
    <x v="10"/>
    <m/>
    <s v="The Independent"/>
    <s v="http://www.independent.co.uk/news/world/asia/pakistan-s-parliament-becomes-first-in-world-to-run-entirely-on-solar-power-a6873586.html"/>
    <s v="WRI"/>
    <m/>
    <m/>
    <m/>
    <m/>
    <m/>
    <n v="0"/>
  </r>
  <r>
    <x v="112"/>
    <x v="112"/>
    <s v="Patrind"/>
    <s v="WRI1030460"/>
    <n v="147"/>
    <n v="34.342100000000002"/>
    <n v="73.428600000000003"/>
    <x v="0"/>
    <m/>
    <m/>
    <m/>
    <x v="98"/>
    <s v="Korea Water Resource Corporation"/>
    <s v="Star Hydro"/>
    <s v="http://www.patrind.com/index.php?func=page&amp;page_id=3#mymodal"/>
    <s v="WRI"/>
    <m/>
    <m/>
    <m/>
    <m/>
    <m/>
    <n v="578.24121357765"/>
  </r>
  <r>
    <x v="112"/>
    <x v="112"/>
    <s v="Piranghaib  Multan"/>
    <s v="WRI1001669"/>
    <n v="192"/>
    <n v="30.215"/>
    <n v="71.549199999999999"/>
    <x v="3"/>
    <m/>
    <m/>
    <m/>
    <x v="0"/>
    <s v="Government RPP"/>
    <s v="Islamabad Chamber of Commerce and Industry"/>
    <s v="http://icci.com.pk/data/downloads/63/1293619048_1.pdf"/>
    <s v="CARMA"/>
    <m/>
    <m/>
    <m/>
    <m/>
    <m/>
    <n v="1652.9091283742"/>
  </r>
  <r>
    <x v="112"/>
    <x v="112"/>
    <s v="Quaid-e-Azam"/>
    <s v="WRI1026464"/>
    <n v="400"/>
    <n v="29.317799999999998"/>
    <n v="71.823999999999998"/>
    <x v="7"/>
    <m/>
    <m/>
    <m/>
    <x v="13"/>
    <s v="Government of Punjab"/>
    <s v="Quaid-E-Azam Solar Power (Private) Ltd."/>
    <s v="https://www.qasolar.com/downloads/outputs-progress-report-of-plant/"/>
    <s v="WRI"/>
    <m/>
    <m/>
    <m/>
    <m/>
    <m/>
    <n v="0"/>
  </r>
  <r>
    <x v="112"/>
    <x v="112"/>
    <s v="Rasul"/>
    <s v="WRI1001662"/>
    <n v="22"/>
    <n v="32.583399999999997"/>
    <n v="73.484300000000005"/>
    <x v="0"/>
    <m/>
    <m/>
    <m/>
    <x v="0"/>
    <s v="Water and Power Development Authority (WAPDA)"/>
    <s v="Islamabad Chamber of Commerce and Industry"/>
    <s v="http://icci.com.pk/data/downloads/63/1293619048_1.pdf"/>
    <s v="CARMA"/>
    <m/>
    <m/>
    <m/>
    <m/>
    <m/>
    <n v="86.539501351757195"/>
  </r>
  <r>
    <x v="112"/>
    <x v="112"/>
    <s v="SITE"/>
    <s v="WRI1001623"/>
    <n v="100"/>
    <n v="24.913"/>
    <n v="66.990200000000002"/>
    <x v="1"/>
    <m/>
    <m/>
    <m/>
    <x v="11"/>
    <s v="Karachi Electric Supply Company (KESC)"/>
    <s v="Islamabad Chamber of Commerce and Industry"/>
    <s v="http://icci.com.pk/data/downloads/63/1293619048_1.pdf"/>
    <s v="GEODB"/>
    <m/>
    <m/>
    <m/>
    <m/>
    <m/>
    <n v="926.989134244654"/>
  </r>
  <r>
    <x v="112"/>
    <x v="112"/>
    <s v="Saba Power Company Sheikhupura"/>
    <s v="WRI1001638"/>
    <n v="114"/>
    <n v="31.732199999999999"/>
    <n v="73.875200000000007"/>
    <x v="3"/>
    <m/>
    <m/>
    <m/>
    <x v="54"/>
    <s v="IPP"/>
    <s v="Private Power and Infrastructure Board"/>
    <s v="http://ppib.gov.pk/N_commissioned_ipps.htm"/>
    <s v="GEODB"/>
    <m/>
    <m/>
    <m/>
    <m/>
    <m/>
    <n v="981.41479497218199"/>
  </r>
  <r>
    <x v="112"/>
    <x v="112"/>
    <s v="Sahiwal"/>
    <s v="WRI1030457"/>
    <n v="1320"/>
    <n v="30.7135"/>
    <n v="73.243200000000002"/>
    <x v="6"/>
    <m/>
    <m/>
    <m/>
    <x v="98"/>
    <s v="Huaneng Shandong Power Co Ltd  Shandong Ruyi Group"/>
    <s v="China Pakistan Economic Corridor"/>
    <s v="http://www.cpec.gov.pk/project-details/2"/>
    <s v="WRI"/>
    <m/>
    <m/>
    <m/>
    <m/>
    <m/>
    <n v="121.073825503355"/>
  </r>
  <r>
    <x v="112"/>
    <x v="112"/>
    <s v="Shadiwal"/>
    <s v="WRI1001666"/>
    <n v="14"/>
    <n v="31.4498"/>
    <n v="74.278300000000002"/>
    <x v="0"/>
    <m/>
    <m/>
    <m/>
    <x v="0"/>
    <s v="Water and Power Development Authority (WAPDA)"/>
    <s v="Islamabad Chamber of Commerce and Industry"/>
    <s v="http://icci.com.pk/data/downloads/63/1293619048_1.pdf"/>
    <s v="CARMA"/>
    <m/>
    <m/>
    <m/>
    <m/>
    <m/>
    <n v="55.070591769300002"/>
  </r>
  <r>
    <x v="112"/>
    <x v="112"/>
    <s v="Southern Electric Power Company"/>
    <s v="WRI1001639"/>
    <n v="135"/>
    <n v="31.2911"/>
    <n v="74.248900000000006"/>
    <x v="3"/>
    <m/>
    <m/>
    <m/>
    <x v="54"/>
    <s v="IPP"/>
    <s v="Private Power and Infrastructure Board"/>
    <s v="http://ppib.gov.pk/N_commissioned_ipps.htm"/>
    <s v="GEODB"/>
    <m/>
    <m/>
    <m/>
    <m/>
    <m/>
    <n v="1162.20173088811"/>
  </r>
  <r>
    <x v="112"/>
    <x v="112"/>
    <s v="Tapal Energy Limited Karachi"/>
    <s v="WRI1001640"/>
    <n v="126"/>
    <n v="24.999700000000001"/>
    <n v="66.907200000000003"/>
    <x v="3"/>
    <m/>
    <m/>
    <m/>
    <x v="28"/>
    <s v="IPP"/>
    <s v="Private Power and Infrastructure Board"/>
    <s v="http://ppib.gov.pk/N_commissioned_ipps.htm"/>
    <s v="GEODB"/>
    <m/>
    <m/>
    <m/>
    <m/>
    <m/>
    <n v="1084.7216154955599"/>
  </r>
  <r>
    <x v="112"/>
    <x v="112"/>
    <s v="Tarbela"/>
    <s v="WRI1001657"/>
    <n v="3478"/>
    <n v="34.088900000000002"/>
    <n v="72.686099999999996"/>
    <x v="0"/>
    <m/>
    <m/>
    <m/>
    <x v="0"/>
    <s v="Water and Power Development Authority (WAPDA)"/>
    <s v="Islamabad Chamber of Commerce and Industry"/>
    <s v="http://icci.com.pk/data/downloads/63/1293619048_1.pdf"/>
    <s v="GEODB"/>
    <m/>
    <m/>
    <m/>
    <m/>
    <m/>
    <n v="13681.108440973199"/>
  </r>
  <r>
    <x v="112"/>
    <x v="112"/>
    <s v="Tenaga Generasi"/>
    <s v="WRI1030468"/>
    <n v="50"/>
    <n v="24.6129"/>
    <n v="67.430000000000007"/>
    <x v="4"/>
    <m/>
    <m/>
    <m/>
    <x v="98"/>
    <s v="Dawood Lawrencepur Limited (DLL)"/>
    <s v="Dawood Hercules"/>
    <s v="https://dawoodhercules.com/business-interests_tgl.php"/>
    <s v="WRI"/>
    <m/>
    <m/>
    <m/>
    <m/>
    <m/>
    <n v="39.229249011857704"/>
  </r>
  <r>
    <x v="112"/>
    <x v="112"/>
    <s v="Three Gorges First Wind Farm"/>
    <s v="WRI1030464"/>
    <n v="100"/>
    <n v="25.080400000000001"/>
    <n v="67.943100000000001"/>
    <x v="4"/>
    <m/>
    <m/>
    <m/>
    <x v="29"/>
    <s v="Three Gorges Corporation"/>
    <s v="Three Gorges Corporation"/>
    <s v="https://tgf.com.pk/page.php?page=8&amp;cat=4444"/>
    <s v="WRI"/>
    <m/>
    <m/>
    <m/>
    <m/>
    <m/>
    <n v="78.458498023715407"/>
  </r>
  <r>
    <x v="112"/>
    <x v="112"/>
    <s v="Uch Power Limited"/>
    <s v="WRI1001641"/>
    <n v="586"/>
    <n v="28.582799999999999"/>
    <n v="68.178200000000004"/>
    <x v="1"/>
    <m/>
    <m/>
    <m/>
    <x v="94"/>
    <s v="IPP"/>
    <s v="Private Power and Infrastructure Board"/>
    <s v="http://ppib.gov.pk/N_commissioned_ipps.htm"/>
    <s v="GEODB"/>
    <m/>
    <m/>
    <m/>
    <m/>
    <m/>
    <n v="5432.1563266736703"/>
  </r>
  <r>
    <x v="112"/>
    <x v="112"/>
    <s v="Uch-II Power Project"/>
    <s v="WRI1001654"/>
    <n v="404"/>
    <n v="28.582799999999999"/>
    <n v="68.178200000000004"/>
    <x v="1"/>
    <m/>
    <m/>
    <m/>
    <x v="29"/>
    <s v="IPP"/>
    <s v="Private Power and Infrastructure Board"/>
    <s v="http://ppib.gov.pk/N_commissioned_ipps.htm"/>
    <s v="GEODB"/>
    <m/>
    <m/>
    <m/>
    <m/>
    <m/>
    <n v="3745.0361023484002"/>
  </r>
  <r>
    <x v="112"/>
    <x v="112"/>
    <s v="Walter Power Interenational Naudero-I"/>
    <s v="WRI1001683"/>
    <n v="101"/>
    <n v="27.6648"/>
    <n v="68.362200000000001"/>
    <x v="1"/>
    <m/>
    <m/>
    <m/>
    <x v="0"/>
    <s v="Government RPP"/>
    <s v="Islamabad Chamber of Commerce and Industry"/>
    <s v="http://icci.com.pk/data/downloads/63/1293619048_1.pdf"/>
    <s v="CARMA"/>
    <m/>
    <m/>
    <m/>
    <m/>
    <m/>
    <n v="936.25902558710095"/>
  </r>
  <r>
    <x v="112"/>
    <x v="112"/>
    <s v="Warsak"/>
    <s v="WRI1001660"/>
    <n v="243"/>
    <n v="34.164200000000001"/>
    <n v="71.358199999999997"/>
    <x v="0"/>
    <m/>
    <m/>
    <m/>
    <x v="0"/>
    <s v="Water and Power Development Authority (WAPDA)"/>
    <s v="Islamabad Chamber of Commerce and Industry"/>
    <s v="http://icci.com.pk/data/downloads/63/1293619048_1.pdf"/>
    <s v="GEODB"/>
    <m/>
    <m/>
    <m/>
    <m/>
    <m/>
    <n v="955.86812856713698"/>
  </r>
  <r>
    <x v="112"/>
    <x v="112"/>
    <s v="Yunus Wind Farm"/>
    <s v="WRI1030465"/>
    <n v="50"/>
    <n v="25.064499999999999"/>
    <n v="67.994600000000005"/>
    <x v="4"/>
    <m/>
    <m/>
    <m/>
    <x v="13"/>
    <s v="Nordex FCEL"/>
    <s v="CDM"/>
    <s v="http://cdm.unfccc.int/Projects/DB/BVQI1356084326.32/view"/>
    <s v="WRI"/>
    <m/>
    <m/>
    <m/>
    <m/>
    <m/>
    <n v="39.229249011857704"/>
  </r>
  <r>
    <x v="113"/>
    <x v="113"/>
    <s v="ACP Miraflores 3 and 4 Thermal Power Plant Panama"/>
    <s v="GEODB0043557"/>
    <n v="59"/>
    <n v="9.0012000000000008"/>
    <n v="-79.590900000000005"/>
    <x v="3"/>
    <m/>
    <m/>
    <m/>
    <x v="0"/>
    <m/>
    <s v="GEODB"/>
    <s v="http://globalenergyobservatory.org"/>
    <s v="GEODB"/>
    <n v="2017"/>
    <m/>
    <m/>
    <m/>
    <m/>
    <n v="768.52896341463395"/>
  </r>
  <r>
    <x v="113"/>
    <x v="113"/>
    <s v="ACP Miraflores IC Power Plant Panama"/>
    <s v="GEODB0043554"/>
    <n v="54"/>
    <n v="9.0002999999999993"/>
    <n v="-79.590699999999998"/>
    <x v="3"/>
    <m/>
    <m/>
    <m/>
    <x v="0"/>
    <m/>
    <s v="GEODB"/>
    <s v="http://globalenergyobservatory.org"/>
    <s v="GEODB"/>
    <n v="2017"/>
    <m/>
    <m/>
    <m/>
    <m/>
    <n v="703.39939024390196"/>
  </r>
  <r>
    <x v="113"/>
    <x v="113"/>
    <s v="Bahia las Minas Coal Power Plant Panama"/>
    <s v="GEODB0043529"/>
    <n v="120"/>
    <n v="9.3764000000000003"/>
    <n v="-79.823300000000003"/>
    <x v="6"/>
    <m/>
    <m/>
    <m/>
    <x v="0"/>
    <m/>
    <s v="GEODB"/>
    <s v="http://globalenergyobservatory.org"/>
    <s v="GEODB"/>
    <n v="2017"/>
    <m/>
    <m/>
    <m/>
    <m/>
    <n v="687"/>
  </r>
  <r>
    <x v="113"/>
    <x v="113"/>
    <s v="Bayano Hydroelectric Power Plant Panama"/>
    <s v="GEODB0043520"/>
    <n v="260"/>
    <n v="9.1770999999999994"/>
    <n v="-78.884399999999999"/>
    <x v="0"/>
    <m/>
    <m/>
    <m/>
    <x v="0"/>
    <m/>
    <s v="GEODB"/>
    <s v="http://globalenergyobservatory.org"/>
    <s v="GEODB"/>
    <n v="2017"/>
    <m/>
    <m/>
    <m/>
    <m/>
    <n v="1231.38583121648"/>
  </r>
  <r>
    <x v="113"/>
    <x v="113"/>
    <s v="Central 9 de Enero (JB) CCGT Power Plant Panama"/>
    <s v="GEODB0043528"/>
    <n v="160"/>
    <n v="9.3795999999999999"/>
    <n v="-79.821899999999999"/>
    <x v="1"/>
    <m/>
    <m/>
    <m/>
    <x v="0"/>
    <m/>
    <s v="GEODB"/>
    <s v="http://globalenergyobservatory.org"/>
    <s v="GEODB"/>
    <n v="2017"/>
    <m/>
    <m/>
    <m/>
    <m/>
    <n v="0"/>
  </r>
  <r>
    <x v="113"/>
    <x v="113"/>
    <s v="Changuinola I Hydroelectric Power Plant Panama"/>
    <s v="GEODB0043522"/>
    <n v="222.4"/>
    <n v="9.2703000000000007"/>
    <n v="-82.5154"/>
    <x v="0"/>
    <m/>
    <m/>
    <m/>
    <x v="0"/>
    <m/>
    <s v="GEODB"/>
    <s v="http://globalenergyobservatory.org"/>
    <s v="GEODB"/>
    <n v="2017"/>
    <m/>
    <m/>
    <m/>
    <m/>
    <n v="1053.3084956251701"/>
  </r>
  <r>
    <x v="113"/>
    <x v="113"/>
    <s v="Edwin Fabrega (Fortuna)  Hydroelectric Power Plant Panama"/>
    <s v="GEODB0043521"/>
    <n v="300"/>
    <n v="8.6790000000000003"/>
    <n v="-82.262600000000006"/>
    <x v="0"/>
    <m/>
    <m/>
    <m/>
    <x v="0"/>
    <m/>
    <s v="GEODB"/>
    <s v="http://globalenergyobservatory.org"/>
    <s v="GEODB"/>
    <n v="2017"/>
    <m/>
    <m/>
    <m/>
    <m/>
    <n v="1420.8298052497801"/>
  </r>
  <r>
    <x v="113"/>
    <x v="113"/>
    <s v="Esti Hydroelectric Power Plant Panama"/>
    <s v="GEODB0043519"/>
    <n v="120"/>
    <n v="8.5429999999999993"/>
    <n v="-82.298000000000002"/>
    <x v="0"/>
    <m/>
    <m/>
    <m/>
    <x v="0"/>
    <m/>
    <s v="GEODB"/>
    <s v="http://globalenergyobservatory.org"/>
    <s v="GEODB"/>
    <n v="2017"/>
    <m/>
    <m/>
    <m/>
    <m/>
    <n v="568.331922099915"/>
  </r>
  <r>
    <x v="113"/>
    <x v="113"/>
    <s v="Gatun Hydroelectric Power Plant Panama"/>
    <s v="GEODB0043552"/>
    <n v="22.5"/>
    <n v="9.2637"/>
    <n v="-79.930800000000005"/>
    <x v="0"/>
    <m/>
    <m/>
    <m/>
    <x v="0"/>
    <m/>
    <s v="GEODB"/>
    <s v="http://globalenergyobservatory.org"/>
    <s v="GEODB"/>
    <n v="2017"/>
    <m/>
    <m/>
    <m/>
    <m/>
    <n v="106.562235393734"/>
  </r>
  <r>
    <x v="113"/>
    <x v="113"/>
    <s v="La Estrella Hydroelectric Power Plant Panama"/>
    <s v="GEODB0043526"/>
    <n v="47.2"/>
    <n v="8.7164000000000001"/>
    <n v="-82.364599999999996"/>
    <x v="0"/>
    <m/>
    <m/>
    <m/>
    <x v="0"/>
    <m/>
    <s v="GEODB"/>
    <s v="http://globalenergyobservatory.org"/>
    <s v="GEODB"/>
    <n v="2017"/>
    <m/>
    <m/>
    <m/>
    <m/>
    <n v="223.54388935930001"/>
  </r>
  <r>
    <x v="113"/>
    <x v="113"/>
    <s v="Los Valles Hydroelectric Power Plant Panama"/>
    <s v="GEODB0043527"/>
    <n v="54.8"/>
    <n v="8.6776999999999997"/>
    <n v="-82.3476"/>
    <x v="0"/>
    <m/>
    <m/>
    <m/>
    <x v="0"/>
    <m/>
    <s v="GEODB"/>
    <s v="http://globalenergyobservatory.org"/>
    <s v="GEODB"/>
    <n v="2017"/>
    <m/>
    <m/>
    <m/>
    <m/>
    <n v="259.538244425627"/>
  </r>
  <r>
    <x v="113"/>
    <x v="113"/>
    <s v="Madden Hydroelectric Power Plant Panama"/>
    <s v="GEODB0043553"/>
    <n v="36"/>
    <n v="9.2105999999999995"/>
    <n v="-79.616500000000002"/>
    <x v="0"/>
    <m/>
    <m/>
    <m/>
    <x v="0"/>
    <m/>
    <s v="GEODB"/>
    <s v="http://globalenergyobservatory.org"/>
    <s v="GEODB"/>
    <n v="2017"/>
    <m/>
    <m/>
    <m/>
    <m/>
    <n v="170.499576629974"/>
  </r>
  <r>
    <x v="113"/>
    <x v="113"/>
    <s v="PanAm IC Power Plant Panama"/>
    <s v="GEODB0043556"/>
    <n v="96"/>
    <n v="8.9091000000000005"/>
    <n v="-79.780900000000003"/>
    <x v="3"/>
    <m/>
    <m/>
    <m/>
    <x v="0"/>
    <m/>
    <s v="GEODB"/>
    <s v="http://globalenergyobservatory.org"/>
    <s v="GEODB"/>
    <n v="2017"/>
    <m/>
    <m/>
    <m/>
    <m/>
    <n v="1250.4878048780399"/>
  </r>
  <r>
    <x v="113"/>
    <x v="113"/>
    <s v="Pedregal Pacora Power Plant Panama"/>
    <s v="GEODB0043523"/>
    <n v="53.4"/>
    <n v="9.1052999999999997"/>
    <n v="-79.272900000000007"/>
    <x v="3"/>
    <m/>
    <m/>
    <m/>
    <x v="0"/>
    <m/>
    <s v="GEODB"/>
    <s v="http://globalenergyobservatory.org"/>
    <s v="GEODB"/>
    <n v="2017"/>
    <m/>
    <m/>
    <m/>
    <m/>
    <n v="695.58384146341405"/>
  </r>
  <r>
    <x v="114"/>
    <x v="114"/>
    <s v="Hides"/>
    <s v="WRI1022430"/>
    <n v="72"/>
    <n v="-6.0048000000000004"/>
    <n v="142.80959999999999"/>
    <x v="1"/>
    <m/>
    <m/>
    <m/>
    <x v="0"/>
    <s v="Barrick Mining"/>
    <s v="Barrick"/>
    <s v="http://www.barrick.com/operations/papua-new-guinea/porgera/"/>
    <s v="WRI"/>
    <m/>
    <m/>
    <m/>
    <m/>
    <m/>
    <m/>
  </r>
  <r>
    <x v="114"/>
    <x v="114"/>
    <s v="Kanudi"/>
    <s v="WRI1022418"/>
    <n v="24"/>
    <n v="-9.4318000000000008"/>
    <n v="147.14279999999999"/>
    <x v="3"/>
    <m/>
    <m/>
    <m/>
    <x v="54"/>
    <s v="PNG Power Limited"/>
    <s v="PNG Power Limited"/>
    <s v="http://www.pngpower.com.pg/pdfs/PNG-Power-Info-Booklet-2016.pdf"/>
    <s v="WRI"/>
    <m/>
    <m/>
    <m/>
    <m/>
    <m/>
    <m/>
  </r>
  <r>
    <x v="114"/>
    <x v="114"/>
    <s v="Lae"/>
    <s v="WRI1022435"/>
    <n v="30"/>
    <n v="-6.7380000000000004"/>
    <n v="146.99119999999999"/>
    <x v="3"/>
    <m/>
    <m/>
    <m/>
    <x v="0"/>
    <s v="Daewoo International"/>
    <s v="Lahmeyer India"/>
    <s v="http://www.lahmeyer.in/30-mw-lae-diesel-power-plant-papua-new-guinea/"/>
    <s v="WRI"/>
    <m/>
    <m/>
    <m/>
    <m/>
    <m/>
    <m/>
  </r>
  <r>
    <x v="114"/>
    <x v="114"/>
    <s v="Lake Hargy"/>
    <s v="WRI1022421"/>
    <n v="1.5"/>
    <n v="-5.3391999999999999"/>
    <n v="151.13409999999999"/>
    <x v="0"/>
    <m/>
    <m/>
    <m/>
    <x v="0"/>
    <s v="PNG Power Limited"/>
    <s v="PNG Power Limited"/>
    <s v="http://www.pngpower.com.pg/pdfs/PNG-Power-Info-Booklet-2016.pdf"/>
    <s v="WRI"/>
    <m/>
    <m/>
    <m/>
    <m/>
    <m/>
    <m/>
  </r>
  <r>
    <x v="114"/>
    <x v="114"/>
    <s v="Lihir"/>
    <s v="WRI1022423"/>
    <n v="30"/>
    <n v="-3.1244999999999998"/>
    <n v="152.6464"/>
    <x v="11"/>
    <m/>
    <m/>
    <m/>
    <x v="90"/>
    <s v="Lihir Gold Ltd."/>
    <s v="ThinkGeoEnergy"/>
    <s v="https://www.geothermal-energy.org/pdf/IGAstandard/WGC/2005/0136.pdf"/>
    <s v="WRI"/>
    <m/>
    <m/>
    <m/>
    <m/>
    <m/>
    <m/>
  </r>
  <r>
    <x v="114"/>
    <x v="114"/>
    <s v="Ok Menga"/>
    <s v="WRI1022431"/>
    <n v="57"/>
    <n v="-5.2447999999999997"/>
    <n v="141.13640000000001"/>
    <x v="0"/>
    <m/>
    <m/>
    <m/>
    <x v="0"/>
    <s v="OK Tedi Mining"/>
    <s v="OK Tedi Mining"/>
    <s v="http://www.oktedi.com/our-operations"/>
    <s v="WRI"/>
    <m/>
    <m/>
    <m/>
    <m/>
    <m/>
    <m/>
  </r>
  <r>
    <x v="114"/>
    <x v="114"/>
    <s v="Ok Tedi"/>
    <s v="WRI1022432"/>
    <n v="45"/>
    <n v="-5.2095000000000002"/>
    <n v="141.18270000000001"/>
    <x v="3"/>
    <m/>
    <m/>
    <m/>
    <x v="0"/>
    <s v="OK Tedi Mining"/>
    <s v="OK Tedi Mining"/>
    <s v="http://www.oktedi.com/our-operations"/>
    <s v="WRI"/>
    <m/>
    <m/>
    <m/>
    <m/>
    <m/>
    <m/>
  </r>
  <r>
    <x v="114"/>
    <x v="114"/>
    <s v="Pauanda"/>
    <s v="WRI1022420"/>
    <n v="12"/>
    <n v="-6.0160999999999998"/>
    <n v="144.05789999999999"/>
    <x v="0"/>
    <m/>
    <m/>
    <m/>
    <x v="0"/>
    <s v="PNG Power Limited"/>
    <s v="PNG Power Limited"/>
    <s v="http://www.pngpower.com.pg/pdfs/PNG-Power-Info-Booklet-2016.pdf"/>
    <s v="WRI"/>
    <m/>
    <m/>
    <m/>
    <m/>
    <m/>
    <m/>
  </r>
  <r>
    <x v="114"/>
    <x v="114"/>
    <s v="Porgera"/>
    <s v="WRI1022429"/>
    <n v="13"/>
    <n v="-5.4654999999999996"/>
    <n v="143.1095"/>
    <x v="3"/>
    <m/>
    <m/>
    <m/>
    <x v="0"/>
    <s v="Barrick Mining"/>
    <s v="Barrick"/>
    <s v="http://www.barrick.com/operations/papua-new-guinea/porgera/"/>
    <s v="WRI"/>
    <m/>
    <m/>
    <m/>
    <m/>
    <m/>
    <m/>
  </r>
  <r>
    <x v="114"/>
    <x v="114"/>
    <s v="Ramu"/>
    <s v="WRI1022419"/>
    <n v="75"/>
    <n v="-6.2504999999999997"/>
    <n v="145.98050000000001"/>
    <x v="0"/>
    <m/>
    <m/>
    <m/>
    <x v="0"/>
    <s v="PNG Power Limited"/>
    <s v="PNG Power Limited"/>
    <s v="http://www.pngpower.com.pg/pdfs/PNG-Power-Info-Booklet-2016.pdf"/>
    <s v="WRI"/>
    <m/>
    <m/>
    <m/>
    <m/>
    <m/>
    <m/>
  </r>
  <r>
    <x v="114"/>
    <x v="114"/>
    <s v="Sirinumu Dam"/>
    <s v="WRI1022426"/>
    <n v="1.5"/>
    <n v="-9.4791000000000007"/>
    <n v="147.44649999999999"/>
    <x v="0"/>
    <m/>
    <m/>
    <m/>
    <x v="0"/>
    <s v="PNG Power Limited"/>
    <s v="PNG Power Limited"/>
    <s v="http://www.pngpower.com.pg/pdfs/PNG-Power-Info-Booklet-2016.pdf"/>
    <s v="WRI"/>
    <m/>
    <m/>
    <m/>
    <m/>
    <m/>
    <m/>
  </r>
  <r>
    <x v="114"/>
    <x v="114"/>
    <s v="Tabubil"/>
    <s v="WRI1022433"/>
    <n v="16"/>
    <n v="-5.2773000000000003"/>
    <n v="141.23230000000001"/>
    <x v="3"/>
    <m/>
    <m/>
    <m/>
    <x v="0"/>
    <s v="OK Tedi Mining"/>
    <s v="OK Tedi Mining"/>
    <s v="http://www.oktedi.com/our-operations"/>
    <s v="WRI"/>
    <m/>
    <m/>
    <m/>
    <m/>
    <m/>
    <m/>
  </r>
  <r>
    <x v="114"/>
    <x v="114"/>
    <s v="Tolkuma"/>
    <s v="WRI1023819"/>
    <n v="3.5"/>
    <n v="-8.5658999999999992"/>
    <n v="147.13829999999999"/>
    <x v="3"/>
    <m/>
    <m/>
    <m/>
    <x v="0"/>
    <s v="Petromin Mining"/>
    <s v="Petromin"/>
    <s v="http://www.petrominpng.com.pg/assets.html"/>
    <s v="WRI"/>
    <m/>
    <m/>
    <m/>
    <m/>
    <m/>
    <m/>
  </r>
  <r>
    <x v="114"/>
    <x v="114"/>
    <s v="Ulagunan"/>
    <s v="WRI1022422"/>
    <n v="8.4"/>
    <n v="-4.3556999999999997"/>
    <n v="152.24539999999999"/>
    <x v="3"/>
    <m/>
    <m/>
    <m/>
    <x v="0"/>
    <s v="PNG Power Limited"/>
    <s v="PNG Power Limited"/>
    <s v="http://www.pngpower.com.pg/pdfs/PNG-Power-Info-Booklet-2016.pdf"/>
    <s v="WRI"/>
    <m/>
    <m/>
    <m/>
    <m/>
    <m/>
    <m/>
  </r>
  <r>
    <x v="114"/>
    <x v="114"/>
    <s v="Yonki Toe of Dam"/>
    <s v="WRI1022427"/>
    <n v="18"/>
    <n v="-6.2481999999999998"/>
    <n v="145.9744"/>
    <x v="0"/>
    <m/>
    <m/>
    <m/>
    <x v="0"/>
    <s v="PNG Power Limited"/>
    <s v="Nippon KOEI"/>
    <s v="https://www.n-koei.co.jp/english/international_operations/e-asia/png.html"/>
    <s v="WRI"/>
    <m/>
    <m/>
    <m/>
    <m/>
    <m/>
    <m/>
  </r>
  <r>
    <x v="115"/>
    <x v="115"/>
    <s v="Acaray Dam"/>
    <s v="WRI1022985"/>
    <n v="210"/>
    <n v="-25.459099999999999"/>
    <n v="-54.628900000000002"/>
    <x v="0"/>
    <m/>
    <m/>
    <m/>
    <x v="21"/>
    <m/>
    <s v="Hydro World"/>
    <s v="http://www.ssme.gov.py/"/>
    <s v="WRI"/>
    <m/>
    <m/>
    <m/>
    <m/>
    <m/>
    <n v="1325.10958904109"/>
  </r>
  <r>
    <x v="115"/>
    <x v="115"/>
    <s v="Itaipu Binacional Dam (Paraguay part)"/>
    <s v="WRI1022983"/>
    <n v="7000"/>
    <n v="-25.408100000000001"/>
    <n v="-54.588900000000002"/>
    <x v="0"/>
    <m/>
    <m/>
    <m/>
    <x v="51"/>
    <s v="Brazil and Paraguay Government"/>
    <s v="Situation of Renewable Energy in Paraguay"/>
    <s v="http://www.ssme.gov.py/"/>
    <s v="WRI"/>
    <m/>
    <m/>
    <m/>
    <m/>
    <m/>
    <n v="44170.319634703199"/>
  </r>
  <r>
    <x v="115"/>
    <x v="115"/>
    <s v="YacyretÃ¡ Dam"/>
    <s v="WRI1022984"/>
    <n v="1550"/>
    <n v="-27.482700000000001"/>
    <n v="-56.725000000000001"/>
    <x v="0"/>
    <m/>
    <m/>
    <m/>
    <x v="85"/>
    <s v="Argentina and Paraguay Government"/>
    <s v="Situation of Renewable Energy in Paraguay"/>
    <s v="http://www.ssme.gov.py/"/>
    <s v="WRI"/>
    <m/>
    <m/>
    <m/>
    <m/>
    <m/>
    <n v="9780.5707762556995"/>
  </r>
  <r>
    <x v="116"/>
    <x v="116"/>
    <s v="AguaytÃa"/>
    <s v="WRI1022062"/>
    <n v="203"/>
    <n v="-9.0288000000000004"/>
    <n v="-75.492599999999996"/>
    <x v="1"/>
    <m/>
    <m/>
    <m/>
    <x v="0"/>
    <s v="Termoselva S.R.L."/>
    <s v="Peru Ministry of Energy and Mines"/>
    <s v="http://www.minem.gob.pe/minem/archivos/Capitulo%203%20Generacion%20electrica%202015%20FINAL.pdf"/>
    <s v="WRI"/>
    <m/>
    <m/>
    <m/>
    <n v="441"/>
    <m/>
    <n v="995.09150204119896"/>
  </r>
  <r>
    <x v="116"/>
    <x v="116"/>
    <s v="Antunez de Mayolo (Mantaro)"/>
    <s v="WRI1022054"/>
    <n v="798"/>
    <n v="-12.464399999999999"/>
    <n v="-74.786500000000004"/>
    <x v="0"/>
    <m/>
    <m/>
    <m/>
    <x v="2"/>
    <s v="ElectroperÃº S. A."/>
    <s v="Peru Ministry of Energy and Mines"/>
    <s v="http://www.minem.gob.pe/minem/archivos/Capitulo%203%20Generacion%20electrica%202015%20FINAL.pdf"/>
    <s v="WRI"/>
    <m/>
    <m/>
    <m/>
    <n v="5441"/>
    <m/>
    <n v="6476.12853695986"/>
  </r>
  <r>
    <x v="116"/>
    <x v="116"/>
    <s v="CaÃ‘on del Pato"/>
    <s v="WRI1022071"/>
    <n v="247"/>
    <n v="-8.8130000000000006"/>
    <n v="-77.852599999999995"/>
    <x v="0"/>
    <m/>
    <m/>
    <m/>
    <x v="6"/>
    <s v="Duke Energy Egenor S en C por A."/>
    <s v="Peru Ministry of Energy and Mines"/>
    <s v="http://www.minem.gob.pe/minem/archivos/Capitulo%203%20Generacion%20electrica%202015%20FINAL.pdf"/>
    <s v="WRI"/>
    <m/>
    <m/>
    <m/>
    <n v="1580"/>
    <m/>
    <n v="2004.5159757256699"/>
  </r>
  <r>
    <x v="116"/>
    <x v="116"/>
    <s v="Charcani V"/>
    <s v="WRI1022074"/>
    <n v="145"/>
    <n v="-16.245699999999999"/>
    <n v="-71.347200000000001"/>
    <x v="0"/>
    <m/>
    <m/>
    <m/>
    <x v="49"/>
    <s v="Emp. de GeneraciÃ³n ElÃ©ctrica de Arequipa S. A."/>
    <s v="Peru Ministry of Energy and Mines"/>
    <s v="http://www.minem.gob.pe/minem/archivos/Capitulo%203%20Generacion%20electrica%202015%20FINAL.pdf"/>
    <s v="WRI"/>
    <m/>
    <m/>
    <m/>
    <n v="538"/>
    <m/>
    <n v="1176.7401476932"/>
  </r>
  <r>
    <x v="116"/>
    <x v="116"/>
    <s v="Chilca 1"/>
    <s v="WRI1022053"/>
    <n v="734.1"/>
    <n v="-12.497"/>
    <n v="-76.729200000000006"/>
    <x v="1"/>
    <m/>
    <m/>
    <m/>
    <x v="0"/>
    <s v="EnergÃ­a del Sur S.A."/>
    <s v="Peru Ministry of Energy and Mines"/>
    <s v="http://www.minem.gob.pe/minem/archivos/Capitulo%203%20Generacion%20electrica%202015%20FINAL.pdf"/>
    <s v="WRI"/>
    <m/>
    <m/>
    <m/>
    <n v="5838"/>
    <m/>
    <n v="3598.50577166721"/>
  </r>
  <r>
    <x v="116"/>
    <x v="116"/>
    <s v="Chimay"/>
    <s v="WRI1022060"/>
    <n v="143"/>
    <n v="-11.3248"/>
    <n v="-75.300600000000003"/>
    <x v="0"/>
    <m/>
    <m/>
    <m/>
    <x v="94"/>
    <s v="Chinango S.A.C"/>
    <s v="Peru Ministry of Energy and Mines"/>
    <s v="http://www.minem.gob.pe/minem/archivos/Capitulo%203%20Generacion%20electrica%202015%20FINAL.pdf"/>
    <s v="GEODB"/>
    <m/>
    <m/>
    <m/>
    <n v="888"/>
    <m/>
    <n v="1160.5092491043299"/>
  </r>
  <r>
    <x v="116"/>
    <x v="116"/>
    <s v="El Platanal"/>
    <s v="WRI1022072"/>
    <n v="220"/>
    <n v="-12.837400000000001"/>
    <n v="-75.977400000000003"/>
    <x v="0"/>
    <m/>
    <m/>
    <m/>
    <x v="8"/>
    <s v="CompaÃ±ia ElÃ©ctrica El Platanal S.A"/>
    <s v="Peru Ministry of Energy and Mines"/>
    <s v="http://www.minem.gob.pe/minem/archivos/Capitulo%203%20Generacion%20electrica%202015%20FINAL.pdf"/>
    <s v="WRI"/>
    <m/>
    <m/>
    <m/>
    <n v="1172"/>
    <m/>
    <n v="1785.3988447759"/>
  </r>
  <r>
    <x v="116"/>
    <x v="116"/>
    <s v="Fenix"/>
    <s v="WRI1022051"/>
    <n v="578.79999999999995"/>
    <n v="-12.544"/>
    <n v="-76.735699999999994"/>
    <x v="1"/>
    <m/>
    <m/>
    <m/>
    <x v="0"/>
    <s v="FÃ©nix Power PerÃº S.A."/>
    <s v="Peru Ministry of Energy and Mines"/>
    <s v="http://www.minem.gob.pe/minem/archivos/Capitulo%203%20Generacion%20electrica%202015%20FINAL.pdf"/>
    <s v="WRI"/>
    <m/>
    <m/>
    <m/>
    <n v="3621"/>
    <m/>
    <n v="2837.2362629627801"/>
  </r>
  <r>
    <x v="116"/>
    <x v="116"/>
    <s v="Huanchor"/>
    <s v="WRI1022079"/>
    <n v="20"/>
    <n v="-11.7812"/>
    <n v="-76.308000000000007"/>
    <x v="0"/>
    <m/>
    <m/>
    <m/>
    <x v="31"/>
    <s v="HidroelÃ©ctrica Huanchor S.A.C."/>
    <s v="Peru Ministry of Energy and Mines"/>
    <s v="http://www.minem.gob.pe/minem/archivos/Capitulo%203%20Generacion%20electrica%202015%20FINAL.pdf"/>
    <s v="WRI"/>
    <m/>
    <m/>
    <m/>
    <n v="146"/>
    <m/>
    <n v="162.30898588871801"/>
  </r>
  <r>
    <x v="116"/>
    <x v="116"/>
    <s v="Huinco"/>
    <s v="WRI1022059"/>
    <n v="258"/>
    <n v="-11.811299999999999"/>
    <n v="-76.624799999999993"/>
    <x v="0"/>
    <m/>
    <m/>
    <m/>
    <x v="0"/>
    <s v="Edegel S.A.A."/>
    <s v="Peru Ministry of Energy and Mines"/>
    <s v="http://www.minem.gob.pe/minem/archivos/Capitulo%203%20Generacion%20electrica%202015%20FINAL.pdf"/>
    <s v="GEODB"/>
    <m/>
    <m/>
    <m/>
    <n v="1307"/>
    <m/>
    <n v="2093.7859179644602"/>
  </r>
  <r>
    <x v="116"/>
    <x v="116"/>
    <s v="Ilo 1"/>
    <s v="WRI1022047"/>
    <n v="132"/>
    <n v="-17.776199999999999"/>
    <n v="-71.189599999999999"/>
    <x v="6"/>
    <m/>
    <m/>
    <m/>
    <x v="0"/>
    <s v="EnergÃ­a del Sur S.A."/>
    <s v="Peru Ministry of Energy and Mines"/>
    <s v="http://www.minem.gob.pe/minem/archivos/Capitulo%203%20Generacion%20electrica%202015%20FINAL.pdf"/>
    <s v="GEODB"/>
    <m/>
    <m/>
    <m/>
    <n v="62"/>
    <m/>
    <n v="312"/>
  </r>
  <r>
    <x v="116"/>
    <x v="116"/>
    <s v="Ilo 2"/>
    <s v="WRI1022064"/>
    <n v="135"/>
    <n v="-17.777999999999999"/>
    <n v="-71.185900000000004"/>
    <x v="1"/>
    <m/>
    <m/>
    <m/>
    <x v="0"/>
    <s v="EnergÃ­a del Sur S.A."/>
    <s v="Peru Ministry of Energy and Mines"/>
    <s v="http://www.minem.gob.pe/minem/archivos/Capitulo%203%20Generacion%20electrica%202015%20FINAL.pdf"/>
    <s v="WRI"/>
    <m/>
    <m/>
    <m/>
    <n v="248"/>
    <m/>
    <n v="661.76035850030405"/>
  </r>
  <r>
    <x v="116"/>
    <x v="116"/>
    <s v="Kallpa"/>
    <s v="WRI1022052"/>
    <n v="952.3"/>
    <n v="-12.4976"/>
    <n v="-76.729500000000002"/>
    <x v="1"/>
    <m/>
    <m/>
    <m/>
    <x v="0"/>
    <s v="Kallpa GeneraciÃ³n S.A"/>
    <s v="Peru Ministry of Energy and Mines"/>
    <s v="http://www.minem.gob.pe/minem/archivos/Capitulo%203%20Generacion%20electrica%202015%20FINAL.pdf"/>
    <s v="WRI"/>
    <m/>
    <m/>
    <m/>
    <n v="5057"/>
    <m/>
    <n v="4668.1065881469603"/>
  </r>
  <r>
    <x v="116"/>
    <x v="116"/>
    <s v="Macchu Picchu"/>
    <s v="WRI1022050"/>
    <n v="189"/>
    <n v="-13.1739"/>
    <n v="-72.563999999999993"/>
    <x v="0"/>
    <m/>
    <m/>
    <m/>
    <x v="83"/>
    <s v="Emp. de GeneraciÃ³n ElÃ©ctrica Machu Picchu S. A."/>
    <s v="Peru Ministry of Energy and Mines"/>
    <s v="http://www.minem.gob.pe/minem/archivos/Capitulo%203%20Generacion%20electrica%202015%20FINAL.pdf"/>
    <s v="WRI"/>
    <m/>
    <m/>
    <m/>
    <n v="985"/>
    <m/>
    <n v="1533.8199166483801"/>
  </r>
  <r>
    <x v="116"/>
    <x v="116"/>
    <s v="Majes"/>
    <s v="WRI1022102"/>
    <n v="20"/>
    <n v="-16.435600000000001"/>
    <n v="-72.221500000000006"/>
    <x v="7"/>
    <m/>
    <m/>
    <m/>
    <x v="0"/>
    <s v="GTS Majes S.A.C."/>
    <s v="Peru Ministry of Energy and Mines"/>
    <s v="http://www.minem.gob.pe/minem/archivos/Capitulo%203%20Generacion%20electrica%202015%20FINAL.pdf"/>
    <s v="WRI"/>
    <m/>
    <m/>
    <m/>
    <n v="46"/>
    <m/>
    <n v="16.5"/>
  </r>
  <r>
    <x v="116"/>
    <x v="116"/>
    <s v="Marcona"/>
    <s v="WRI1022108"/>
    <n v="32"/>
    <n v="-15.409000000000001"/>
    <n v="-75.080399999999997"/>
    <x v="4"/>
    <m/>
    <m/>
    <m/>
    <x v="0"/>
    <s v="Parque EÃ³lico Tres Hermanas S.A.C."/>
    <s v="Peru Ministry of Energy and Mines"/>
    <s v="http://www.minem.gob.pe/minem/archivos/Capitulo%203%20Generacion%20electrica%202015%20FINAL.pdf"/>
    <s v="WRI"/>
    <m/>
    <m/>
    <m/>
    <n v="140"/>
    <m/>
    <n v="106.322580645161"/>
  </r>
  <r>
    <x v="116"/>
    <x v="116"/>
    <s v="Matucana"/>
    <s v="WRI1022058"/>
    <n v="120"/>
    <n v="-11.8865"/>
    <n v="-76.455600000000004"/>
    <x v="0"/>
    <m/>
    <m/>
    <m/>
    <x v="0"/>
    <s v="Edegel S.A.A."/>
    <s v="Peru Ministry of Energy and Mines"/>
    <s v="http://www.minem.gob.pe/minem/archivos/Capitulo%203%20Generacion%20electrica%202015%20FINAL.pdf"/>
    <s v="WRI"/>
    <m/>
    <m/>
    <m/>
    <n v="891"/>
    <m/>
    <n v="973.85391533230904"/>
  </r>
  <r>
    <x v="116"/>
    <x v="116"/>
    <s v="Panamericana"/>
    <s v="WRI1022101"/>
    <n v="20"/>
    <n v="-17.544"/>
    <n v="-71.0304"/>
    <x v="7"/>
    <m/>
    <m/>
    <m/>
    <x v="72"/>
    <s v="Panamericana Solar S.A.C."/>
    <s v="Peru Ministry of Energy and Mines"/>
    <s v="http://www.minem.gob.pe/minem/archivos/Capitulo%203%20Generacion%20electrica%202015%20FINAL.pdf"/>
    <s v="WRI"/>
    <m/>
    <m/>
    <m/>
    <n v="49"/>
    <m/>
    <n v="16.5"/>
  </r>
  <r>
    <x v="116"/>
    <x v="116"/>
    <s v="Pisco"/>
    <s v="WRI1022049"/>
    <n v="75"/>
    <n v="-13.7159"/>
    <n v="-75.969499999999996"/>
    <x v="1"/>
    <m/>
    <m/>
    <m/>
    <x v="8"/>
    <s v="Emp. de GeneraciÃ³n ElÃ©ctrica de Arequipa S. A."/>
    <s v="Peru Ministry of Energy and Mines"/>
    <s v="http://www.minem.gob.pe/minem/archivos/Capitulo%203%20Generacion%20electrica%202015%20FINAL.pdf"/>
    <s v="GEODB"/>
    <m/>
    <m/>
    <m/>
    <n v="524"/>
    <m/>
    <n v="367.64464361128"/>
  </r>
  <r>
    <x v="116"/>
    <x v="116"/>
    <s v="Poechos"/>
    <s v="WRI1022063"/>
    <n v="26.4"/>
    <n v="-4.6795999999999998"/>
    <n v="-80.520399999999995"/>
    <x v="0"/>
    <m/>
    <m/>
    <m/>
    <x v="20"/>
    <s v="Sindicato EnergÃ©tico S.A."/>
    <s v="Peru Ministry of Energy and Mines"/>
    <s v="http://www.minem.gob.pe/minem/archivos/Capitulo%203%20Generacion%20electrica%202015%20FINAL.pdf"/>
    <s v="WRI"/>
    <m/>
    <m/>
    <m/>
    <n v="74"/>
    <m/>
    <n v="214.24786137310801"/>
  </r>
  <r>
    <x v="116"/>
    <x v="116"/>
    <s v="Quitaracsa"/>
    <s v="WRI1022075"/>
    <n v="115"/>
    <n v="-8.4437999999999995"/>
    <n v="-77.542500000000004"/>
    <x v="0"/>
    <m/>
    <m/>
    <m/>
    <x v="0"/>
    <s v="EnergÃ­a del Sur S.A."/>
    <s v="Peru Ministry of Energy and Mines"/>
    <s v="http://www.minem.gob.pe/minem/archivos/Capitulo%203%20Generacion%20electrica%202015%20FINAL.pdf"/>
    <s v="CDM"/>
    <m/>
    <m/>
    <m/>
    <n v="88"/>
    <m/>
    <n v="933.27666886013003"/>
  </r>
  <r>
    <x v="116"/>
    <x v="116"/>
    <s v="Reparticion"/>
    <s v="WRI1022104"/>
    <n v="20"/>
    <n v="-16.5764"/>
    <n v="-71.817999999999998"/>
    <x v="7"/>
    <m/>
    <m/>
    <m/>
    <x v="0"/>
    <s v="GTS ReparticiÃ³n S.A.C."/>
    <s v="Peru Ministry of Energy and Mines"/>
    <s v="http://www.minem.gob.pe/minem/archivos/Capitulo%203%20Generacion%20electrica%202015%20FINAL.pdf"/>
    <s v="WRI"/>
    <m/>
    <m/>
    <m/>
    <n v="45"/>
    <m/>
    <n v="16.5"/>
  </r>
  <r>
    <x v="116"/>
    <x v="116"/>
    <s v="Reserva Fria Ilo"/>
    <s v="WRI1022046"/>
    <n v="569"/>
    <n v="-17.777200000000001"/>
    <n v="-71.187100000000001"/>
    <x v="1"/>
    <m/>
    <m/>
    <m/>
    <x v="12"/>
    <s v="EnergÃ­a del Sur S.A."/>
    <s v="Peru Ministry of Energy and Mines"/>
    <s v="http://www.minem.gob.pe/minem/archivos/Capitulo%203%20Generacion%20electrica%202015%20FINAL.pdf"/>
    <s v="WRI"/>
    <m/>
    <m/>
    <m/>
    <n v="35"/>
    <m/>
    <n v="2789.1973628642399"/>
  </r>
  <r>
    <x v="116"/>
    <x v="116"/>
    <s v="Restitucion"/>
    <s v="WRI1022055"/>
    <n v="210"/>
    <n v="-12.3477"/>
    <n v="-74.643100000000004"/>
    <x v="0"/>
    <m/>
    <m/>
    <m/>
    <x v="96"/>
    <s v="ElectroperÃº S. A."/>
    <s v="Peru Ministry of Energy and Mines"/>
    <s v="http://www.minem.gob.pe/minem/archivos/Capitulo%203%20Generacion%20electrica%202015%20FINAL.pdf"/>
    <s v="WRI"/>
    <m/>
    <m/>
    <m/>
    <n v="1749"/>
    <m/>
    <n v="1704.2443518315399"/>
  </r>
  <r>
    <x v="116"/>
    <x v="116"/>
    <s v="San Gaban II"/>
    <s v="WRI1022048"/>
    <n v="114"/>
    <n v="-13.7219"/>
    <n v="-70.453199999999995"/>
    <x v="0"/>
    <m/>
    <m/>
    <m/>
    <x v="54"/>
    <s v="Empresa de GeneraciÃ³n ElÃ©ctrica San GabÃ¡n S. A."/>
    <s v="Peru Ministry of Energy and Mines"/>
    <s v="http://www.minem.gob.pe/minem/archivos/Capitulo%203%20Generacion%20electrica%202015%20FINAL.pdf"/>
    <s v="WRI"/>
    <m/>
    <m/>
    <m/>
    <n v="797"/>
    <m/>
    <n v="925.16121956569395"/>
  </r>
  <r>
    <x v="116"/>
    <x v="116"/>
    <s v="Santa Rosa"/>
    <s v="WRI1022056"/>
    <n v="491"/>
    <n v="-12.040100000000001"/>
    <n v="-77.011899999999997"/>
    <x v="1"/>
    <m/>
    <m/>
    <m/>
    <x v="0"/>
    <s v="Edegel S.A.A."/>
    <s v="Peru Ministry of Energy and Mines"/>
    <s v="http://www.minem.gob.pe/minem/archivos/Capitulo%203%20Generacion%20electrica%202015%20FINAL.pdf"/>
    <s v="GEODB"/>
    <m/>
    <m/>
    <m/>
    <n v="754"/>
    <m/>
    <n v="2406.8469335085101"/>
  </r>
  <r>
    <x v="116"/>
    <x v="116"/>
    <s v="Tacna"/>
    <s v="WRI1022103"/>
    <n v="20"/>
    <n v="-17.9937"/>
    <n v="-70.336100000000002"/>
    <x v="7"/>
    <m/>
    <m/>
    <m/>
    <x v="0"/>
    <s v="Tacna Solar S.A.C"/>
    <s v="Peru Ministry of Energy and Mines"/>
    <s v="http://www.minem.gob.pe/minem/archivos/Capitulo%203%20Generacion%20electrica%202015%20FINAL.pdf"/>
    <s v="WRI"/>
    <m/>
    <m/>
    <m/>
    <n v="44"/>
    <m/>
    <n v="16.5"/>
  </r>
  <r>
    <x v="116"/>
    <x v="116"/>
    <s v="Talara"/>
    <s v="WRI1022109"/>
    <n v="30"/>
    <n v="-4.5655000000000001"/>
    <n v="-81.202799999999996"/>
    <x v="4"/>
    <m/>
    <m/>
    <m/>
    <x v="0"/>
    <s v="EnergÃ­a EÃ³lica S.A."/>
    <s v="Peru Ministry of Energy and Mines"/>
    <s v="http://www.minem.gob.pe/minem/archivos/Capitulo%203%20Generacion%20electrica%202015%20FINAL.pdf"/>
    <s v="CDM"/>
    <m/>
    <m/>
    <m/>
    <n v="145"/>
    <m/>
    <n v="99.677419354838705"/>
  </r>
  <r>
    <x v="116"/>
    <x v="116"/>
    <s v="Ventanilla"/>
    <s v="WRI1022057"/>
    <n v="524"/>
    <n v="-11.9358"/>
    <n v="-77.117999999999995"/>
    <x v="1"/>
    <m/>
    <m/>
    <m/>
    <x v="0"/>
    <s v="Edegel S.A.A."/>
    <s v="Peru Ministry of Energy and Mines"/>
    <s v="http://www.minem.gob.pe/minem/archivos/Capitulo%203%20Generacion%20electrica%202015%20FINAL.pdf"/>
    <s v="GEODB"/>
    <m/>
    <m/>
    <m/>
    <n v="2890"/>
    <m/>
    <n v="2568.6105766974702"/>
  </r>
  <r>
    <x v="116"/>
    <x v="116"/>
    <s v="YuncÃn"/>
    <s v="WRI1022061"/>
    <n v="130"/>
    <n v="-10.723000000000001"/>
    <n v="-75.645499999999998"/>
    <x v="0"/>
    <m/>
    <m/>
    <m/>
    <x v="0"/>
    <s v="EnergÃ­a del Sur S.A."/>
    <s v="Peru Ministry of Energy and Mines"/>
    <s v="http://www.minem.gob.pe/minem/archivos/Capitulo%203%20Generacion%20electrica%202015%20FINAL.pdf"/>
    <s v="WRI"/>
    <m/>
    <m/>
    <m/>
    <n v="901"/>
    <m/>
    <n v="1055.00840827666"/>
  </r>
  <r>
    <x v="117"/>
    <x v="117"/>
    <s v="AGUS 1"/>
    <s v="WRI1001957"/>
    <n v="80"/>
    <n v="8.0045999999999999"/>
    <n v="124.2868"/>
    <x v="0"/>
    <m/>
    <m/>
    <m/>
    <x v="0"/>
    <m/>
    <s v="Philippines Department of Energy"/>
    <s v="https://www.doe.gov.ph/list-existing-power-plants"/>
    <s v="GEODB"/>
    <m/>
    <m/>
    <m/>
    <m/>
    <m/>
    <n v="214.918702772632"/>
  </r>
  <r>
    <x v="117"/>
    <x v="117"/>
    <s v="AGUS 2"/>
    <s v="WRI1001958"/>
    <n v="180"/>
    <n v="8.0527999999999995"/>
    <n v="124.2709"/>
    <x v="0"/>
    <m/>
    <m/>
    <m/>
    <x v="0"/>
    <m/>
    <s v="Philippines Department of Energy"/>
    <s v="https://www.doe.gov.ph/list-existing-power-plants"/>
    <s v="GEODB"/>
    <m/>
    <m/>
    <m/>
    <m/>
    <m/>
    <n v="483.56708123842202"/>
  </r>
  <r>
    <x v="117"/>
    <x v="117"/>
    <s v="AGUS 4"/>
    <s v="WRI1001959"/>
    <n v="158.1"/>
    <n v="8.1335999999999995"/>
    <n v="124.1983"/>
    <x v="0"/>
    <m/>
    <m/>
    <m/>
    <x v="0"/>
    <m/>
    <s v="Philippines Department of Energy"/>
    <s v="https://www.doe.gov.ph/list-existing-power-plants"/>
    <s v="GEODB"/>
    <m/>
    <m/>
    <m/>
    <m/>
    <m/>
    <n v="424.73308635441401"/>
  </r>
  <r>
    <x v="117"/>
    <x v="117"/>
    <s v="AGUS 5"/>
    <s v="WRI1001960"/>
    <n v="309"/>
    <n v="8.1936999999999998"/>
    <n v="124.1915"/>
    <x v="0"/>
    <m/>
    <m/>
    <m/>
    <x v="0"/>
    <m/>
    <s v="Philippines Department of Energy"/>
    <s v="https://www.doe.gov.ph/list-existing-power-plants"/>
    <s v="GEODB"/>
    <m/>
    <m/>
    <m/>
    <m/>
    <m/>
    <n v="830.12348945929205"/>
  </r>
  <r>
    <x v="117"/>
    <x v="117"/>
    <s v="AMBUKLAO"/>
    <s v="WRI1001902"/>
    <n v="105"/>
    <n v="16.4588"/>
    <n v="120.7452"/>
    <x v="0"/>
    <m/>
    <m/>
    <m/>
    <x v="0"/>
    <m/>
    <s v="Philippines Department of Energy"/>
    <s v="https://www.doe.gov.ph/list-existing-power-plants"/>
    <s v="GEODB"/>
    <m/>
    <m/>
    <m/>
    <m/>
    <m/>
    <n v="282.08079738907998"/>
  </r>
  <r>
    <x v="117"/>
    <x v="117"/>
    <s v="ANGAT"/>
    <s v="WRI1001900"/>
    <n v="246"/>
    <n v="14.909800000000001"/>
    <n v="121.16030000000001"/>
    <x v="0"/>
    <m/>
    <m/>
    <m/>
    <x v="0"/>
    <m/>
    <s v="Philippines Department of Energy"/>
    <s v="https://www.doe.gov.ph/list-existing-power-plants"/>
    <s v="GEODB"/>
    <m/>
    <m/>
    <m/>
    <m/>
    <m/>
    <n v="660.87501102584395"/>
  </r>
  <r>
    <x v="117"/>
    <x v="117"/>
    <s v="Anda"/>
    <s v="WRI1029959"/>
    <n v="83.7"/>
    <n v="15.2342"/>
    <n v="120.6109"/>
    <x v="6"/>
    <m/>
    <m/>
    <m/>
    <x v="10"/>
    <s v="Anda Power Corporation"/>
    <s v="Philippines Department of Energy"/>
    <s v="https://www.doe.gov.ph/list-existing-power-plants"/>
    <s v="WRI"/>
    <m/>
    <m/>
    <m/>
    <m/>
    <m/>
    <n v="415.789206330122"/>
  </r>
  <r>
    <x v="117"/>
    <x v="117"/>
    <s v="Armenia Solar"/>
    <s v="WRI1029964"/>
    <n v="8.8000000000000007"/>
    <n v="15.4605"/>
    <n v="120.59180000000001"/>
    <x v="7"/>
    <m/>
    <m/>
    <m/>
    <x v="10"/>
    <s v="nv vogt Philippines Solar Energy Four  Inc. (nv vogt 4)"/>
    <s v="Philippines Department of Energy"/>
    <s v="https://www.doe.gov.ph/list-existing-power-plants"/>
    <s v="WRI"/>
    <m/>
    <m/>
    <m/>
    <m/>
    <m/>
    <n v="0.216811594202898"/>
  </r>
  <r>
    <x v="117"/>
    <x v="117"/>
    <s v="Avion"/>
    <s v="WRI1029960"/>
    <n v="100"/>
    <n v="13.7606"/>
    <n v="121.04600000000001"/>
    <x v="1"/>
    <m/>
    <m/>
    <m/>
    <x v="10"/>
    <s v="Prime Meridian PowerGen Corp."/>
    <s v="Philippines Department of Energy"/>
    <s v="https://www.doe.gov.ph/list-existing-power-plants"/>
    <s v="WRI"/>
    <m/>
    <m/>
    <m/>
    <m/>
    <m/>
    <n v="547.93315743183803"/>
  </r>
  <r>
    <x v="117"/>
    <x v="117"/>
    <s v="BACMAN"/>
    <s v="WRI1001889"/>
    <n v="130"/>
    <n v="13.0547"/>
    <n v="123.9678"/>
    <x v="11"/>
    <m/>
    <m/>
    <m/>
    <x v="0"/>
    <m/>
    <s v="Philippines Department of Energy"/>
    <s v="https://www.doe.gov.ph/list-existing-power-plants"/>
    <s v="GEODB"/>
    <m/>
    <m/>
    <m/>
    <m/>
    <m/>
    <n v="725.05140136348803"/>
  </r>
  <r>
    <x v="117"/>
    <x v="117"/>
    <s v="BAJADA DPP"/>
    <s v="WRI1001966"/>
    <n v="58.7"/>
    <n v="7.0731000000000002"/>
    <n v="125.61279999999999"/>
    <x v="3"/>
    <m/>
    <m/>
    <m/>
    <x v="0"/>
    <m/>
    <s v="Philippines Department of Energy"/>
    <s v="https://www.doe.gov.ph/list-existing-power-plants"/>
    <s v="CARMA"/>
    <m/>
    <m/>
    <m/>
    <m/>
    <m/>
    <n v="164.67272816631399"/>
  </r>
  <r>
    <x v="117"/>
    <x v="117"/>
    <s v="BAKUN"/>
    <s v="WRI1001904"/>
    <n v="70"/>
    <n v="16.886099999999999"/>
    <n v="120.5304"/>
    <x v="0"/>
    <m/>
    <m/>
    <m/>
    <x v="0"/>
    <m/>
    <s v="Philippines Department of Energy"/>
    <s v="https://www.doe.gov.ph/list-existing-power-plants"/>
    <s v="CARMA"/>
    <m/>
    <m/>
    <m/>
    <m/>
    <m/>
    <n v="188.053864926053"/>
  </r>
  <r>
    <x v="117"/>
    <x v="117"/>
    <s v="BANGUI WIND POWER"/>
    <s v="WRI1001906"/>
    <n v="33"/>
    <n v="18.565799999999999"/>
    <n v="120.72750000000001"/>
    <x v="4"/>
    <m/>
    <m/>
    <m/>
    <x v="0"/>
    <m/>
    <s v="Philippines Department of Energy"/>
    <s v="https://www.doe.gov.ph/list-existing-power-plants"/>
    <s v="CARMA"/>
    <m/>
    <m/>
    <m/>
    <m/>
    <m/>
    <n v="96.647398843930603"/>
  </r>
  <r>
    <x v="117"/>
    <x v="117"/>
    <s v="BAUANG DPP"/>
    <s v="WRI1001879"/>
    <n v="235.2"/>
    <n v="16.4907"/>
    <n v="120.3261"/>
    <x v="3"/>
    <m/>
    <m/>
    <m/>
    <x v="0"/>
    <m/>
    <s v="Philippines Department of Energy"/>
    <s v="https://www.doe.gov.ph/list-existing-power-plants"/>
    <s v="GEODB"/>
    <m/>
    <m/>
    <m/>
    <m/>
    <m/>
    <n v="659.81304369194402"/>
  </r>
  <r>
    <x v="117"/>
    <x v="117"/>
    <s v="BINGA"/>
    <s v="WRI1001903"/>
    <n v="132"/>
    <n v="16.394400000000001"/>
    <n v="120.729"/>
    <x v="0"/>
    <m/>
    <m/>
    <m/>
    <x v="0"/>
    <m/>
    <s v="Philippines Department of Energy"/>
    <s v="https://www.doe.gov.ph/list-existing-power-plants"/>
    <s v="GEODB"/>
    <m/>
    <m/>
    <m/>
    <m/>
    <m/>
    <n v="354.615859574843"/>
  </r>
  <r>
    <x v="117"/>
    <x v="117"/>
    <s v="BOTOCAN"/>
    <s v="WRI1001899"/>
    <n v="22.8"/>
    <n v="14.1463"/>
    <n v="121.4729"/>
    <x v="0"/>
    <m/>
    <m/>
    <m/>
    <x v="0"/>
    <m/>
    <s v="Philippines Department of Energy"/>
    <s v="https://www.doe.gov.ph/list-existing-power-plants"/>
    <s v="CARMA"/>
    <m/>
    <m/>
    <m/>
    <m/>
    <m/>
    <n v="61.251830290200203"/>
  </r>
  <r>
    <x v="117"/>
    <x v="117"/>
    <s v="Bangui Wind Power Ph3"/>
    <s v="WRI1001907"/>
    <n v="18.899999999999999"/>
    <n v="18.565799999999999"/>
    <n v="120.72750000000001"/>
    <x v="4"/>
    <m/>
    <m/>
    <m/>
    <x v="0"/>
    <m/>
    <s v="Philippines Department of Energy"/>
    <s v="https://www.doe.gov.ph/list-existing-power-plants"/>
    <s v="CARMA"/>
    <m/>
    <m/>
    <m/>
    <m/>
    <m/>
    <n v="55.352601156069298"/>
  </r>
  <r>
    <x v="117"/>
    <x v="117"/>
    <s v="CALACA"/>
    <s v="WRI1001870"/>
    <n v="600"/>
    <n v="13.930300000000001"/>
    <n v="120.7886"/>
    <x v="6"/>
    <m/>
    <m/>
    <m/>
    <x v="0"/>
    <m/>
    <s v="Philippines Department of Energy"/>
    <s v="https://www.doe.gov.ph/list-existing-power-plants"/>
    <s v="GEODB"/>
    <m/>
    <m/>
    <m/>
    <m/>
    <m/>
    <n v="2980.5677873127001"/>
  </r>
  <r>
    <x v="117"/>
    <x v="117"/>
    <s v="CALIBU DPP"/>
    <s v="WRI1001912"/>
    <n v="30"/>
    <n v="15.1114"/>
    <n v="120.6053"/>
    <x v="3"/>
    <m/>
    <m/>
    <m/>
    <x v="0"/>
    <m/>
    <s v="Philippines Department of Energy"/>
    <s v="https://www.doe.gov.ph/list-existing-power-plants"/>
    <s v="CARMA"/>
    <m/>
    <m/>
    <m/>
    <m/>
    <m/>
    <n v="84.159827001523496"/>
  </r>
  <r>
    <x v="117"/>
    <x v="117"/>
    <s v="CALIRAYA"/>
    <s v="WRI1001898"/>
    <n v="35"/>
    <n v="14.299200000000001"/>
    <n v="121.4705"/>
    <x v="0"/>
    <m/>
    <m/>
    <m/>
    <x v="0"/>
    <m/>
    <s v="Philippines Department of Energy"/>
    <s v="https://www.doe.gov.ph/list-existing-power-plants"/>
    <s v="GEODB"/>
    <m/>
    <m/>
    <m/>
    <m/>
    <m/>
    <n v="94.026932463026597"/>
  </r>
  <r>
    <x v="117"/>
    <x v="117"/>
    <s v="CASA"/>
    <s v="WRI1001947"/>
    <n v="15"/>
    <n v="14.5481"/>
    <n v="120.9969"/>
    <x v="9"/>
    <m/>
    <m/>
    <m/>
    <x v="0"/>
    <m/>
    <s v="Philippines Department of Energy"/>
    <s v="https://www.doe.gov.ph/list-existing-power-plants"/>
    <s v="CARMA"/>
    <m/>
    <m/>
    <m/>
    <m/>
    <m/>
    <n v="83.690987124463504"/>
  </r>
  <r>
    <x v="117"/>
    <x v="117"/>
    <s v="CASECNAN (NIA)"/>
    <s v="WRI1001905"/>
    <n v="165"/>
    <n v="15.8462"/>
    <n v="121.1998"/>
    <x v="0"/>
    <m/>
    <m/>
    <m/>
    <x v="0"/>
    <m/>
    <s v="Philippines Department of Energy"/>
    <s v="https://www.doe.gov.ph/list-existing-power-plants"/>
    <s v="GEODB"/>
    <m/>
    <m/>
    <m/>
    <m/>
    <m/>
    <n v="443.26982446855402"/>
  </r>
  <r>
    <x v="117"/>
    <x v="117"/>
    <s v="CEBU DPP (Salcon)"/>
    <s v="WRI1001938"/>
    <n v="43.4"/>
    <n v="10.218500000000001"/>
    <n v="123.7577"/>
    <x v="3"/>
    <m/>
    <m/>
    <m/>
    <x v="0"/>
    <m/>
    <s v="Philippines Department of Energy"/>
    <s v="https://www.doe.gov.ph/list-existing-power-plants"/>
    <s v="GEODB"/>
    <m/>
    <m/>
    <m/>
    <m/>
    <m/>
    <n v="121.751216395537"/>
  </r>
  <r>
    <x v="117"/>
    <x v="117"/>
    <s v="CEBU TPP(Salcon)"/>
    <s v="WRI1001921"/>
    <n v="106.8"/>
    <n v="10.218500000000001"/>
    <n v="123.7577"/>
    <x v="6"/>
    <m/>
    <m/>
    <m/>
    <x v="0"/>
    <m/>
    <s v="Philippines Department of Energy"/>
    <s v="https://www.doe.gov.ph/list-existing-power-plants"/>
    <s v="GEODB"/>
    <m/>
    <m/>
    <m/>
    <m/>
    <m/>
    <n v="530.54106614166096"/>
  </r>
  <r>
    <x v="117"/>
    <x v="117"/>
    <s v="COTABATO LIGHT"/>
    <s v="WRI1001965"/>
    <n v="10"/>
    <n v="7.2236000000000002"/>
    <n v="124.24639999999999"/>
    <x v="3"/>
    <m/>
    <m/>
    <m/>
    <x v="0"/>
    <m/>
    <s v="Philippines Department of Energy"/>
    <s v="https://www.doe.gov.ph/list-existing-power-plants"/>
    <s v="CARMA"/>
    <m/>
    <m/>
    <m/>
    <m/>
    <m/>
    <n v="28.0532756671745"/>
  </r>
  <r>
    <x v="117"/>
    <x v="117"/>
    <s v="Cabanatuan Solar"/>
    <s v="WRI1023900"/>
    <n v="10.3"/>
    <n v="15.4968"/>
    <n v="120.99209999999999"/>
    <x v="7"/>
    <m/>
    <m/>
    <m/>
    <x v="10"/>
    <s v="First Cabanatuan Renewable Ventures  Inc."/>
    <s v="Philippines Department of Energy"/>
    <s v="https://www.doe.gov.ph/list-existing-power-plants"/>
    <s v="WRI"/>
    <m/>
    <m/>
    <m/>
    <m/>
    <m/>
    <n v="0.25376811594202803"/>
  </r>
  <r>
    <x v="117"/>
    <x v="117"/>
    <s v="Calatagan Solar"/>
    <s v="WRI1023901"/>
    <n v="63.3"/>
    <n v="13.9155"/>
    <n v="120.6498"/>
    <x v="7"/>
    <m/>
    <m/>
    <m/>
    <x v="10"/>
    <s v="Solar Philippines Calatagan Cororation"/>
    <s v="Philippines Department of Energy"/>
    <s v="https://www.doe.gov.ph/list-existing-power-plants"/>
    <s v="WRI"/>
    <m/>
    <m/>
    <m/>
    <m/>
    <m/>
    <n v="1.5595652173912999"/>
  </r>
  <r>
    <x v="117"/>
    <x v="117"/>
    <s v="Calumangan DPP"/>
    <s v="WRI1023893"/>
    <n v="23"/>
    <n v="10.581"/>
    <n v="122.8878"/>
    <x v="3"/>
    <m/>
    <m/>
    <m/>
    <x v="10"/>
    <s v="Central Negros Power Reliability Inc."/>
    <s v="Philippines Department of Energy"/>
    <s v="https://www.doe.gov.ph/list-existing-power-plants"/>
    <s v="WRI"/>
    <m/>
    <m/>
    <m/>
    <m/>
    <m/>
    <n v="64.522534034501305"/>
  </r>
  <r>
    <x v="117"/>
    <x v="117"/>
    <s v="Clark Solar"/>
    <s v="WRI1023905"/>
    <n v="22.3"/>
    <n v="15.073600000000001"/>
    <n v="120.58929999999999"/>
    <x v="7"/>
    <m/>
    <m/>
    <m/>
    <x v="10"/>
    <s v="Enfinity Phillippines Renewable Resources Inc."/>
    <s v="Philippines Department of Energy"/>
    <s v="https://www.doe.gov.ph/list-existing-power-plants"/>
    <s v="WRI"/>
    <m/>
    <m/>
    <m/>
    <m/>
    <m/>
    <n v="0.54942028985507196"/>
  </r>
  <r>
    <x v="117"/>
    <x v="117"/>
    <s v="Currimao Solar"/>
    <s v="WRI1023902"/>
    <n v="20"/>
    <n v="18.050799999999999"/>
    <n v="120.4858"/>
    <x v="7"/>
    <m/>
    <m/>
    <m/>
    <x v="10"/>
    <s v="Mirae Asia Energy Corp."/>
    <s v="Philippines Department of Energy"/>
    <s v="https://www.doe.gov.ph/list-existing-power-plants"/>
    <s v="WRI"/>
    <m/>
    <m/>
    <m/>
    <m/>
    <m/>
    <n v="0.49275362318840499"/>
  </r>
  <r>
    <x v="117"/>
    <x v="117"/>
    <s v="Digos Solar"/>
    <s v="WRI1023914"/>
    <n v="28.6"/>
    <n v="6.7717999999999998"/>
    <n v="125.28530000000001"/>
    <x v="7"/>
    <m/>
    <m/>
    <m/>
    <x v="10"/>
    <s v="Enfinity Phillippines Renewable Resources Inc."/>
    <s v="Philippines Department of Energy"/>
    <s v="https://www.doe.gov.ph/list-existing-power-plants"/>
    <s v="WRI"/>
    <m/>
    <m/>
    <m/>
    <m/>
    <m/>
    <n v="0.70463768115942005"/>
  </r>
  <r>
    <x v="117"/>
    <x v="117"/>
    <s v="FDC Misamic U1"/>
    <s v="WRI1029968"/>
    <n v="270"/>
    <n v="8.5601000000000003"/>
    <n v="124.7465"/>
    <x v="6"/>
    <m/>
    <m/>
    <m/>
    <x v="10"/>
    <s v="FDC Utilities  Inc."/>
    <s v="Philippines Department of Energy"/>
    <s v="https://www.doe.gov.ph/list-existing-power-plants"/>
    <s v="WRI"/>
    <m/>
    <m/>
    <m/>
    <m/>
    <m/>
    <n v="1341.25550429071"/>
  </r>
  <r>
    <x v="117"/>
    <x v="117"/>
    <s v="First Toledo Solar"/>
    <s v="WRI1030473"/>
    <n v="60"/>
    <n v="10.4152"/>
    <n v="123.6789"/>
    <x v="7"/>
    <m/>
    <m/>
    <m/>
    <x v="98"/>
    <s v="First Toledo Solar Energy Corporation"/>
    <s v="Philippines Department of Energy"/>
    <s v="https://www.doe.gov.ph/list-existing-power-plants"/>
    <s v="WRI"/>
    <m/>
    <m/>
    <m/>
    <m/>
    <m/>
    <n v="1.47826086956521"/>
  </r>
  <r>
    <x v="117"/>
    <x v="117"/>
    <s v="GUIMARAS POWER"/>
    <s v="WRI1001936"/>
    <n v="3.4"/>
    <n v="10.6584"/>
    <n v="122.5963"/>
    <x v="3"/>
    <m/>
    <m/>
    <m/>
    <x v="0"/>
    <m/>
    <s v="Philippines Department of Energy"/>
    <s v="https://www.doe.gov.ph/list-existing-power-plants"/>
    <s v="CARMA"/>
    <m/>
    <m/>
    <m/>
    <m/>
    <m/>
    <n v="9.5381137268393292"/>
  </r>
  <r>
    <x v="117"/>
    <x v="117"/>
    <s v="Helios"/>
    <s v="WRI1023909"/>
    <n v="132.5"/>
    <n v="14.103300000000001"/>
    <n v="121.5423"/>
    <x v="7"/>
    <m/>
    <m/>
    <m/>
    <x v="10"/>
    <s v="Helios Solar Energy Corporation (HSEC)"/>
    <s v="Philippines Department of Energy"/>
    <s v="https://www.doe.gov.ph/list-existing-power-plants"/>
    <s v="WRI"/>
    <m/>
    <m/>
    <m/>
    <m/>
    <m/>
    <n v="3.26449275362318"/>
  </r>
  <r>
    <x v="117"/>
    <x v="117"/>
    <s v="ILIJAN"/>
    <s v="WRI1001886"/>
    <n v="1271"/>
    <n v="13.622"/>
    <n v="121.0795"/>
    <x v="1"/>
    <m/>
    <m/>
    <m/>
    <x v="0"/>
    <m/>
    <s v="Philippines Department of Energy"/>
    <s v="https://www.doe.gov.ph/list-existing-power-plants"/>
    <s v="GEODB"/>
    <m/>
    <m/>
    <m/>
    <m/>
    <m/>
    <n v="6964.2304309586598"/>
  </r>
  <r>
    <x v="117"/>
    <x v="117"/>
    <s v="Islasol II"/>
    <s v="WRI1023911"/>
    <n v="32"/>
    <n v="10.4216"/>
    <n v="122.9348"/>
    <x v="7"/>
    <m/>
    <m/>
    <m/>
    <x v="10"/>
    <s v="Negros Island Solar Power Inc. (ILASOL)"/>
    <s v="Philippines Department of Energy"/>
    <s v="https://www.doe.gov.ph/list-existing-power-plants"/>
    <s v="WRI"/>
    <m/>
    <m/>
    <m/>
    <m/>
    <m/>
    <n v="0.78840579710144898"/>
  </r>
  <r>
    <x v="117"/>
    <x v="117"/>
    <s v="Islasol III"/>
    <s v="WRI1030474"/>
    <n v="48"/>
    <n v="10.424899999999999"/>
    <n v="122.9282"/>
    <x v="7"/>
    <m/>
    <m/>
    <m/>
    <x v="10"/>
    <s v="Negros Island Solar Power Inc. (ILASOL)"/>
    <s v="Philippines Department of Energy"/>
    <s v="https://www.doe.gov.ph/list-existing-power-plants"/>
    <s v="WRI"/>
    <m/>
    <m/>
    <m/>
    <m/>
    <m/>
    <n v="1.18260869565217"/>
  </r>
  <r>
    <x v="117"/>
    <x v="117"/>
    <s v="KALAYAAN PSPP"/>
    <s v="WRI1001896"/>
    <n v="739.2"/>
    <n v="14.316800000000001"/>
    <n v="121.4739"/>
    <x v="0"/>
    <m/>
    <m/>
    <m/>
    <x v="0"/>
    <m/>
    <s v="Philippines Department of Energy"/>
    <s v="https://www.doe.gov.ph/list-existing-power-plants"/>
    <s v="GEODB"/>
    <m/>
    <m/>
    <m/>
    <m/>
    <m/>
    <n v="1985.8488136191199"/>
  </r>
  <r>
    <x v="117"/>
    <x v="117"/>
    <s v="Kibawe Solar"/>
    <s v="WRI1023913"/>
    <n v="10.5"/>
    <n v="7.5545999999999998"/>
    <n v="124.9616"/>
    <x v="7"/>
    <m/>
    <m/>
    <m/>
    <x v="10"/>
    <s v="AsiaGreen Energy Corporation"/>
    <s v="Philippines Department of Energy"/>
    <s v="https://www.doe.gov.ph/list-existing-power-plants"/>
    <s v="WRI"/>
    <m/>
    <m/>
    <m/>
    <m/>
    <m/>
    <n v="0.25869565217391299"/>
  </r>
  <r>
    <x v="117"/>
    <x v="117"/>
    <s v="LEYTE GPP"/>
    <s v="WRI1001942"/>
    <n v="112.5"/>
    <n v="11.130800000000001"/>
    <n v="124.6553"/>
    <x v="11"/>
    <m/>
    <m/>
    <m/>
    <x v="0"/>
    <m/>
    <s v="Philippines Department of Energy"/>
    <s v="https://www.doe.gov.ph/list-existing-power-plants"/>
    <s v="GEODB"/>
    <m/>
    <m/>
    <m/>
    <m/>
    <m/>
    <n v="627.44832810301898"/>
  </r>
  <r>
    <x v="117"/>
    <x v="117"/>
    <s v="LIMAY CCGT"/>
    <s v="WRI1001884"/>
    <n v="620"/>
    <n v="14.5434"/>
    <n v="120.59869999999999"/>
    <x v="3"/>
    <m/>
    <m/>
    <m/>
    <x v="0"/>
    <m/>
    <s v="Philippines Department of Energy"/>
    <s v="https://www.doe.gov.ph/list-existing-power-plants"/>
    <s v="GEODB"/>
    <m/>
    <m/>
    <m/>
    <m/>
    <m/>
    <n v="1739.3030913648199"/>
  </r>
  <r>
    <x v="117"/>
    <x v="117"/>
    <s v="MAGAT"/>
    <s v="WRI1001897"/>
    <n v="360"/>
    <n v="16.8293"/>
    <n v="121.4537"/>
    <x v="0"/>
    <m/>
    <m/>
    <m/>
    <x v="0"/>
    <m/>
    <s v="Philippines Department of Energy"/>
    <s v="https://www.doe.gov.ph/list-existing-power-plants"/>
    <s v="GEODB"/>
    <m/>
    <m/>
    <m/>
    <m/>
    <m/>
    <n v="967.13416247684495"/>
  </r>
  <r>
    <x v="117"/>
    <x v="117"/>
    <s v="MAKBAN"/>
    <s v="WRI1001888"/>
    <n v="442.8"/>
    <n v="14.088100000000001"/>
    <n v="121.2264"/>
    <x v="11"/>
    <m/>
    <m/>
    <m/>
    <x v="0"/>
    <m/>
    <s v="Philippines Department of Energy"/>
    <s v="https://www.doe.gov.ph/list-existing-power-plants"/>
    <s v="GEODB"/>
    <m/>
    <m/>
    <m/>
    <m/>
    <m/>
    <n v="2469.6366194134798"/>
  </r>
  <r>
    <x v="117"/>
    <x v="117"/>
    <s v="MAKBAN-Binary"/>
    <s v="WRI1001891"/>
    <n v="15.7"/>
    <n v="14.1447"/>
    <n v="121.3152"/>
    <x v="11"/>
    <m/>
    <m/>
    <m/>
    <x v="0"/>
    <m/>
    <s v="Philippines Department of Energy"/>
    <s v="https://www.doe.gov.ph/list-existing-power-plants"/>
    <s v="CARMA"/>
    <m/>
    <m/>
    <m/>
    <m/>
    <m/>
    <n v="87.5639000108213"/>
  </r>
  <r>
    <x v="117"/>
    <x v="117"/>
    <s v="MALAYA"/>
    <s v="WRI1001883"/>
    <n v="650"/>
    <n v="14.395899999999999"/>
    <n v="121.33369999999999"/>
    <x v="3"/>
    <m/>
    <m/>
    <m/>
    <x v="0"/>
    <m/>
    <s v="Philippines Department of Energy"/>
    <s v="https://www.doe.gov.ph/list-existing-power-plants"/>
    <s v="GEODB"/>
    <m/>
    <m/>
    <m/>
    <m/>
    <m/>
    <n v="1823.4629183663401"/>
  </r>
  <r>
    <x v="117"/>
    <x v="117"/>
    <s v="MANITO-Lowland"/>
    <s v="WRI1001892"/>
    <n v="1.5"/>
    <n v="13.1235"/>
    <n v="123.8693"/>
    <x v="11"/>
    <m/>
    <m/>
    <m/>
    <x v="0"/>
    <m/>
    <s v="Philippines Department of Energy"/>
    <s v="https://www.doe.gov.ph/list-existing-power-plants"/>
    <s v="CARMA"/>
    <m/>
    <m/>
    <m/>
    <m/>
    <m/>
    <n v="8.3659777080402495"/>
  </r>
  <r>
    <x v="117"/>
    <x v="117"/>
    <s v="MARIVELES COAL"/>
    <s v="WRI1001875"/>
    <n v="651.6"/>
    <n v="53.209899999999998"/>
    <n v="3.0293000000000001"/>
    <x v="6"/>
    <m/>
    <m/>
    <m/>
    <x v="0"/>
    <m/>
    <s v="Philippines Department of Energy"/>
    <s v="https://www.doe.gov.ph/list-existing-power-plants"/>
    <s v="WRI"/>
    <m/>
    <m/>
    <m/>
    <m/>
    <m/>
    <n v="3236.8966170215899"/>
  </r>
  <r>
    <x v="117"/>
    <x v="117"/>
    <s v="MASINLOC"/>
    <s v="WRI1001871"/>
    <n v="630"/>
    <n v="15.564500000000001"/>
    <n v="119.9233"/>
    <x v="6"/>
    <m/>
    <m/>
    <m/>
    <x v="0"/>
    <m/>
    <s v="Philippines Department of Energy"/>
    <s v="https://www.doe.gov.ph/list-existing-power-plants"/>
    <s v="GEODB"/>
    <m/>
    <m/>
    <m/>
    <m/>
    <m/>
    <n v="3129.5961766783298"/>
  </r>
  <r>
    <x v="117"/>
    <x v="117"/>
    <s v="MINDANAO COAL"/>
    <s v="WRI1001962"/>
    <n v="232"/>
    <n v="8.5724999999999998"/>
    <n v="124.7573"/>
    <x v="6"/>
    <m/>
    <m/>
    <m/>
    <x v="0"/>
    <m/>
    <s v="Philippines Department of Energy"/>
    <s v="https://www.doe.gov.ph/list-existing-power-plants"/>
    <s v="GEODB"/>
    <m/>
    <m/>
    <m/>
    <m/>
    <m/>
    <n v="1152.4862110942399"/>
  </r>
  <r>
    <x v="117"/>
    <x v="117"/>
    <s v="MT APO"/>
    <s v="WRI1001956"/>
    <n v="109"/>
    <n v="7.0083000000000002"/>
    <n v="125.0894"/>
    <x v="11"/>
    <m/>
    <m/>
    <m/>
    <x v="0"/>
    <m/>
    <s v="Philippines Department of Energy"/>
    <s v="https://www.doe.gov.ph/list-existing-power-plants"/>
    <s v="CARMA"/>
    <m/>
    <m/>
    <m/>
    <m/>
    <m/>
    <n v="607.92771345092501"/>
  </r>
  <r>
    <x v="117"/>
    <x v="117"/>
    <s v="Mariveles Solar"/>
    <s v="WRI1030471"/>
    <n v="18"/>
    <n v="14.4503"/>
    <n v="120.5355"/>
    <x v="7"/>
    <m/>
    <m/>
    <m/>
    <x v="98"/>
    <s v="Next Generation Power Technology Corporation"/>
    <s v="Philippines Department of Energy"/>
    <s v="https://www.doe.gov.ph/list-existing-power-plants"/>
    <s v="WRI"/>
    <m/>
    <m/>
    <m/>
    <m/>
    <m/>
    <n v="0.44347826086956499"/>
  </r>
  <r>
    <x v="117"/>
    <x v="117"/>
    <s v="PAGBILAO"/>
    <s v="WRI1001869"/>
    <n v="764"/>
    <n v="13.8932"/>
    <n v="121.745"/>
    <x v="6"/>
    <m/>
    <m/>
    <m/>
    <x v="0"/>
    <m/>
    <s v="Philippines Department of Energy"/>
    <s v="https://www.doe.gov.ph/list-existing-power-plants"/>
    <s v="GEODB"/>
    <m/>
    <m/>
    <m/>
    <m/>
    <m/>
    <n v="3795.2563158448402"/>
  </r>
  <r>
    <x v="117"/>
    <x v="117"/>
    <s v="PALINPINON GPP"/>
    <s v="WRI1001941"/>
    <n v="192.5"/>
    <n v="9.3031000000000006"/>
    <n v="123.2141"/>
    <x v="11"/>
    <m/>
    <m/>
    <m/>
    <x v="0"/>
    <m/>
    <s v="Philippines Department of Energy"/>
    <s v="https://www.doe.gov.ph/list-existing-power-plants"/>
    <s v="GEODB"/>
    <m/>
    <m/>
    <m/>
    <m/>
    <m/>
    <n v="1073.63380586516"/>
  </r>
  <r>
    <x v="117"/>
    <x v="117"/>
    <s v="PANTABANGAN-MASIWAY"/>
    <s v="WRI1001901"/>
    <n v="132"/>
    <n v="15.810700000000001"/>
    <n v="121.10899999999999"/>
    <x v="0"/>
    <m/>
    <m/>
    <m/>
    <x v="0"/>
    <m/>
    <s v="Philippines Department of Energy"/>
    <s v="https://www.doe.gov.ph/list-existing-power-plants"/>
    <s v="GEODB"/>
    <m/>
    <m/>
    <m/>
    <m/>
    <m/>
    <n v="354.615859574843"/>
  </r>
  <r>
    <x v="117"/>
    <x v="117"/>
    <s v="PB 101"/>
    <s v="WRI1001931"/>
    <n v="32"/>
    <n v="11.530099999999999"/>
    <n v="122.39749999999999"/>
    <x v="3"/>
    <m/>
    <m/>
    <m/>
    <x v="0"/>
    <m/>
    <s v="Philippines Department of Energy"/>
    <s v="https://www.doe.gov.ph/list-existing-power-plants"/>
    <s v="CARMA"/>
    <m/>
    <m/>
    <m/>
    <m/>
    <m/>
    <n v="89.770482134958399"/>
  </r>
  <r>
    <x v="117"/>
    <x v="117"/>
    <s v="PB 104"/>
    <s v="WRI1001951"/>
    <n v="32"/>
    <n v="7.0731000000000002"/>
    <n v="125.61279999999999"/>
    <x v="3"/>
    <m/>
    <m/>
    <m/>
    <x v="0"/>
    <m/>
    <s v="Philippines Department of Energy"/>
    <s v="https://www.doe.gov.ph/list-existing-power-plants"/>
    <s v="CARMA"/>
    <m/>
    <m/>
    <m/>
    <m/>
    <m/>
    <n v="89.770482134958399"/>
  </r>
  <r>
    <x v="117"/>
    <x v="117"/>
    <s v="PCPC"/>
    <s v="WRI1029966"/>
    <n v="135"/>
    <n v="11.187200000000001"/>
    <n v="123.121"/>
    <x v="6"/>
    <m/>
    <m/>
    <m/>
    <x v="10"/>
    <s v="Palm Concepcion Power Corporation (PCPC)"/>
    <s v="Philippines Department of Energy"/>
    <s v="https://www.doe.gov.ph/list-existing-power-plants"/>
    <s v="WRI"/>
    <m/>
    <m/>
    <m/>
    <m/>
    <m/>
    <n v="670.62775214535804"/>
  </r>
  <r>
    <x v="117"/>
    <x v="117"/>
    <s v="PEDC Coal"/>
    <s v="WRI1001923"/>
    <n v="314"/>
    <n v="10.7235"/>
    <n v="122.59610000000001"/>
    <x v="6"/>
    <m/>
    <m/>
    <m/>
    <x v="0"/>
    <m/>
    <s v="Philippines Department of Energy"/>
    <s v="https://www.doe.gov.ph/list-existing-power-plants"/>
    <s v="WRI"/>
    <m/>
    <m/>
    <m/>
    <m/>
    <m/>
    <n v="1559.8304753603099"/>
  </r>
  <r>
    <x v="117"/>
    <x v="117"/>
    <s v="PETERSVILLE DPP"/>
    <s v="WRI1001913"/>
    <n v="9"/>
    <n v="15.15"/>
    <n v="120.58329999999999"/>
    <x v="3"/>
    <m/>
    <m/>
    <m/>
    <x v="0"/>
    <m/>
    <s v="Philippines Department of Energy"/>
    <s v="https://www.doe.gov.ph/list-existing-power-plants"/>
    <s v="CARMA"/>
    <m/>
    <m/>
    <m/>
    <m/>
    <m/>
    <n v="25.247948100456998"/>
  </r>
  <r>
    <x v="117"/>
    <x v="117"/>
    <s v="PULANGI 4"/>
    <s v="WRI1001961"/>
    <n v="255"/>
    <n v="7.7156000000000002"/>
    <n v="125.0236"/>
    <x v="0"/>
    <m/>
    <m/>
    <m/>
    <x v="0"/>
    <m/>
    <s v="Philippines Department of Energy"/>
    <s v="https://www.doe.gov.ph/list-existing-power-plants"/>
    <s v="GEODB"/>
    <m/>
    <m/>
    <m/>
    <m/>
    <m/>
    <n v="685.05336508776497"/>
  </r>
  <r>
    <x v="117"/>
    <x v="117"/>
    <s v="Palauig Solar"/>
    <s v="WRI1023906"/>
    <n v="5"/>
    <n v="14.6912"/>
    <n v="120.2667"/>
    <x v="7"/>
    <m/>
    <m/>
    <m/>
    <x v="10"/>
    <s v="SPARC Solar Powered Agri-Rural Communities Corp."/>
    <s v="Philippines Department of Energy"/>
    <s v="https://www.doe.gov.ph/list-existing-power-plants"/>
    <s v="WRI"/>
    <m/>
    <m/>
    <m/>
    <m/>
    <m/>
    <n v="0.123188405797101"/>
  </r>
  <r>
    <x v="117"/>
    <x v="117"/>
    <s v="Petrosolar"/>
    <s v="WRI1023898"/>
    <n v="50.1"/>
    <n v="15.4467"/>
    <n v="120.61799999999999"/>
    <x v="7"/>
    <m/>
    <m/>
    <m/>
    <x v="10"/>
    <s v="PetroSolar Corporation"/>
    <s v="Philippines Department of Energy"/>
    <s v="https://www.doe.gov.ph/list-existing-power-plants"/>
    <s v="WRI"/>
    <m/>
    <m/>
    <m/>
    <m/>
    <m/>
    <n v="1.23434782608695"/>
  </r>
  <r>
    <x v="117"/>
    <x v="117"/>
    <s v="QUEZON POWER"/>
    <s v="WRI1001873"/>
    <n v="511"/>
    <n v="14.2296"/>
    <n v="121.75579999999999"/>
    <x v="6"/>
    <m/>
    <m/>
    <m/>
    <x v="0"/>
    <m/>
    <s v="Philippines Department of Energy"/>
    <s v="https://www.doe.gov.ph/list-existing-power-plants"/>
    <s v="GEODB"/>
    <m/>
    <m/>
    <m/>
    <m/>
    <m/>
    <n v="2538.4502321946502"/>
  </r>
  <r>
    <x v="117"/>
    <x v="117"/>
    <s v="SACASOL P1"/>
    <s v="WRI1001948"/>
    <n v="21"/>
    <n v="10.5158"/>
    <n v="123.43510000000001"/>
    <x v="7"/>
    <m/>
    <m/>
    <m/>
    <x v="0"/>
    <m/>
    <s v="Philippines Department of Energy"/>
    <s v="https://www.doe.gov.ph/list-existing-power-plants"/>
    <s v="WRI"/>
    <m/>
    <m/>
    <m/>
    <m/>
    <m/>
    <n v="0.51739130434782599"/>
  </r>
  <r>
    <x v="117"/>
    <x v="117"/>
    <s v="SAN CARLOS"/>
    <s v="WRI1001945"/>
    <n v="8.3000000000000007"/>
    <n v="10.984400000000001"/>
    <n v="122.7711"/>
    <x v="9"/>
    <m/>
    <m/>
    <m/>
    <x v="0"/>
    <m/>
    <s v="Philippines Department of Energy"/>
    <s v="https://www.doe.gov.ph/list-existing-power-plants"/>
    <s v="CARMA"/>
    <m/>
    <m/>
    <m/>
    <m/>
    <m/>
    <n v="46.309012875536403"/>
  </r>
  <r>
    <x v="117"/>
    <x v="117"/>
    <s v="SAN LORENZO"/>
    <s v="WRI1001887"/>
    <n v="530"/>
    <n v="13.771699999999999"/>
    <n v="124.03489999999999"/>
    <x v="1"/>
    <m/>
    <m/>
    <m/>
    <x v="0"/>
    <m/>
    <s v="Philippines Department of Energy"/>
    <s v="https://www.doe.gov.ph/list-existing-power-plants"/>
    <s v="WRI"/>
    <m/>
    <m/>
    <m/>
    <m/>
    <m/>
    <n v="2904.0457343887401"/>
  </r>
  <r>
    <x v="117"/>
    <x v="117"/>
    <s v="SAN ROQUE"/>
    <s v="WRI1001894"/>
    <n v="411"/>
    <n v="16.1462"/>
    <n v="120.6837"/>
    <x v="0"/>
    <m/>
    <m/>
    <m/>
    <x v="0"/>
    <m/>
    <s v="Philippines Department of Energy"/>
    <s v="https://www.doe.gov.ph/list-existing-power-plants"/>
    <s v="GEODB"/>
    <m/>
    <m/>
    <m/>
    <m/>
    <m/>
    <n v="1104.14483549439"/>
  </r>
  <r>
    <x v="117"/>
    <x v="117"/>
    <s v="SCPC U1"/>
    <s v="WRI1030470"/>
    <n v="150"/>
    <n v="14.524699999999999"/>
    <n v="120.5964"/>
    <x v="6"/>
    <m/>
    <m/>
    <m/>
    <x v="98"/>
    <s v="San Miguel Consolidated Power Corporation"/>
    <s v="Philippines Department of Energy"/>
    <s v="https://www.doe.gov.ph/list-existing-power-plants"/>
    <s v="WRI"/>
    <m/>
    <m/>
    <m/>
    <m/>
    <m/>
    <n v="745.14194682817504"/>
  </r>
  <r>
    <x v="117"/>
    <x v="117"/>
    <s v="SEC"/>
    <s v="WRI1023892"/>
    <n v="118"/>
    <n v="5.8710000000000004"/>
    <n v="125.0789"/>
    <x v="6"/>
    <m/>
    <m/>
    <m/>
    <x v="10"/>
    <s v="Sarangani Energy Corporation (SEC)"/>
    <s v="Philippines Department of Energy"/>
    <s v="https://www.doe.gov.ph/list-existing-power-plants"/>
    <s v="WRI"/>
    <m/>
    <m/>
    <m/>
    <m/>
    <m/>
    <n v="586.17833150483102"/>
  </r>
  <r>
    <x v="117"/>
    <x v="117"/>
    <s v="SLPGC"/>
    <s v="WRI1023890"/>
    <n v="300"/>
    <n v="13.9201"/>
    <n v="120.8265"/>
    <x v="6"/>
    <m/>
    <m/>
    <m/>
    <x v="10"/>
    <s v="South Luzon Thermal Energy Corporation"/>
    <s v="Philippines Department of Energy"/>
    <s v="https://www.doe.gov.ph/list-existing-power-plants"/>
    <s v="WRI"/>
    <m/>
    <m/>
    <m/>
    <m/>
    <m/>
    <n v="1490.2838936563501"/>
  </r>
  <r>
    <x v="117"/>
    <x v="117"/>
    <s v="SLTEC Putting Bato"/>
    <s v="WRI1023889"/>
    <n v="270"/>
    <n v="13.9328"/>
    <n v="120.79089999999999"/>
    <x v="6"/>
    <m/>
    <m/>
    <m/>
    <x v="10"/>
    <s v="South Luzon Thermal Energy Corporation"/>
    <s v="Philippines Department of Energy"/>
    <s v="https://www.doe.gov.ph/list-existing-power-plants"/>
    <s v="WRI"/>
    <m/>
    <m/>
    <m/>
    <m/>
    <m/>
    <n v="1341.25550429071"/>
  </r>
  <r>
    <x v="117"/>
    <x v="117"/>
    <s v="SMC Malita U1"/>
    <s v="WRI1029969"/>
    <n v="135"/>
    <n v="6.3943000000000003"/>
    <n v="125.6173"/>
    <x v="6"/>
    <m/>
    <m/>
    <m/>
    <x v="10"/>
    <s v="San Miguel Consolidated Power Corporation"/>
    <s v="Philippines Department of Energy"/>
    <s v="https://www.doe.gov.ph/list-existing-power-plants"/>
    <s v="WRI"/>
    <m/>
    <m/>
    <m/>
    <m/>
    <m/>
    <n v="670.62775214535804"/>
  </r>
  <r>
    <x v="117"/>
    <x v="117"/>
    <s v="SPPC"/>
    <s v="WRI1001950"/>
    <n v="59"/>
    <n v="6.1017999999999999"/>
    <n v="125.29049999999999"/>
    <x v="3"/>
    <m/>
    <m/>
    <m/>
    <x v="0"/>
    <m/>
    <s v="Philippines Department of Energy"/>
    <s v="https://www.doe.gov.ph/list-existing-power-plants"/>
    <s v="CARMA"/>
    <m/>
    <m/>
    <m/>
    <m/>
    <m/>
    <n v="165.51432643632899"/>
  </r>
  <r>
    <x v="117"/>
    <x v="117"/>
    <s v="STA RITA"/>
    <s v="WRI1001885"/>
    <n v="1060"/>
    <n v="13.770300000000001"/>
    <n v="121.035"/>
    <x v="1"/>
    <m/>
    <m/>
    <m/>
    <x v="0"/>
    <m/>
    <s v="Philippines Department of Energy"/>
    <s v="https://www.doe.gov.ph/list-existing-power-plants"/>
    <s v="GEODB"/>
    <m/>
    <m/>
    <m/>
    <m/>
    <m/>
    <n v="5808.0914687774803"/>
  </r>
  <r>
    <x v="117"/>
    <x v="117"/>
    <s v="SUAL"/>
    <s v="WRI1001872"/>
    <n v="1294"/>
    <n v="16.124300000000002"/>
    <n v="120.10120000000001"/>
    <x v="6"/>
    <m/>
    <m/>
    <m/>
    <x v="0"/>
    <m/>
    <s v="Philippines Department of Energy"/>
    <s v="https://www.doe.gov.ph/list-existing-power-plants"/>
    <s v="GEODB"/>
    <m/>
    <m/>
    <m/>
    <m/>
    <m/>
    <n v="6428.09119463773"/>
  </r>
  <r>
    <x v="117"/>
    <x v="117"/>
    <s v="SUBIC DPP"/>
    <s v="WRI1001877"/>
    <n v="116"/>
    <n v="14.88"/>
    <n v="120.2343"/>
    <x v="3"/>
    <m/>
    <m/>
    <m/>
    <x v="0"/>
    <m/>
    <s v="Philippines Department of Energy"/>
    <s v="https://www.doe.gov.ph/list-existing-power-plants"/>
    <s v="CARMA"/>
    <m/>
    <m/>
    <m/>
    <m/>
    <m/>
    <n v="325.41799773922401"/>
  </r>
  <r>
    <x v="117"/>
    <x v="117"/>
    <s v="Sacasun"/>
    <s v="WRI1023910"/>
    <n v="59"/>
    <n v="10.5116"/>
    <n v="123.43510000000001"/>
    <x v="7"/>
    <m/>
    <m/>
    <m/>
    <x v="10"/>
    <s v="San Carlos Sun Power Inc."/>
    <s v="Philippines Department of Energy"/>
    <s v="https://www.doe.gov.ph/list-existing-power-plants"/>
    <s v="WRI"/>
    <m/>
    <m/>
    <m/>
    <m/>
    <m/>
    <n v="1.45362318840579"/>
  </r>
  <r>
    <x v="117"/>
    <x v="117"/>
    <s v="San Gabriel"/>
    <s v="WRI1029961"/>
    <n v="450"/>
    <n v="13.776899999999999"/>
    <n v="121.0261"/>
    <x v="1"/>
    <m/>
    <m/>
    <m/>
    <x v="10"/>
    <s v="First NatGas Power Corp."/>
    <s v="Philippines Department of Energy"/>
    <s v="https://www.doe.gov.ph/list-existing-power-plants"/>
    <s v="WRI"/>
    <m/>
    <m/>
    <m/>
    <m/>
    <m/>
    <n v="2465.69920844327"/>
  </r>
  <r>
    <x v="117"/>
    <x v="117"/>
    <s v="San Luis"/>
    <s v="WRI1030472"/>
    <n v="1"/>
    <n v="15.6854"/>
    <n v="121.4748"/>
    <x v="0"/>
    <m/>
    <m/>
    <m/>
    <x v="98"/>
    <s v="Epower Technologies Corp."/>
    <s v="Philippines Department of Energy"/>
    <s v="https://www.doe.gov.ph/list-existing-power-plants"/>
    <s v="WRI"/>
    <m/>
    <m/>
    <m/>
    <m/>
    <m/>
    <n v="2.6864837846578999"/>
  </r>
  <r>
    <x v="117"/>
    <x v="117"/>
    <s v="Sepalco"/>
    <s v="WRI1029967"/>
    <n v="45"/>
    <n v="11.121"/>
    <n v="124.9723"/>
    <x v="7"/>
    <m/>
    <m/>
    <m/>
    <x v="10"/>
    <s v="Sulu Electric Power and Light Inc."/>
    <s v="Philippines Department of Energy"/>
    <s v="https://www.doe.gov.ph/list-existing-power-plants"/>
    <s v="WRI"/>
    <m/>
    <m/>
    <m/>
    <m/>
    <m/>
    <n v="1.10869565217391"/>
  </r>
  <r>
    <x v="117"/>
    <x v="117"/>
    <s v="Silay Solar"/>
    <s v="WRI1023912"/>
    <n v="25"/>
    <n v="10.8055"/>
    <n v="122.99079999999999"/>
    <x v="7"/>
    <m/>
    <m/>
    <m/>
    <x v="10"/>
    <s v="Megawatt Clean Energy (MCEI)"/>
    <s v="Philippines Department of Energy"/>
    <s v="https://www.doe.gov.ph/list-existing-power-plants"/>
    <s v="WRI"/>
    <m/>
    <m/>
    <m/>
    <m/>
    <m/>
    <n v="0.61594202898550698"/>
  </r>
  <r>
    <x v="117"/>
    <x v="117"/>
    <s v="Sta. Rita Solar"/>
    <s v="WRI1029962"/>
    <n v="7.1"/>
    <n v="14.805199999999999"/>
    <n v="120.3634"/>
    <x v="7"/>
    <m/>
    <m/>
    <m/>
    <x v="10"/>
    <s v="JOBIN"/>
    <s v="Philippines Department of Energy"/>
    <s v="https://www.doe.gov.ph/list-existing-power-plants"/>
    <s v="WRI"/>
    <m/>
    <m/>
    <m/>
    <m/>
    <m/>
    <n v="0.17492753623188401"/>
  </r>
  <r>
    <x v="117"/>
    <x v="117"/>
    <s v="TIWI"/>
    <s v="WRI1001890"/>
    <n v="234"/>
    <n v="13.4655"/>
    <n v="123.6486"/>
    <x v="11"/>
    <m/>
    <m/>
    <m/>
    <x v="0"/>
    <m/>
    <s v="Philippines Department of Energy"/>
    <s v="https://www.doe.gov.ph/list-existing-power-plants"/>
    <s v="GEODB"/>
    <m/>
    <m/>
    <m/>
    <m/>
    <m/>
    <n v="1305.09252245428"/>
  </r>
  <r>
    <x v="117"/>
    <x v="117"/>
    <s v="TOLEDO POWER CORP. (Sangi Sta)"/>
    <s v="WRI1001920"/>
    <n v="88.8"/>
    <n v="10.3871"/>
    <n v="123.6401"/>
    <x v="6"/>
    <m/>
    <m/>
    <m/>
    <x v="0"/>
    <m/>
    <s v="Philippines Department of Energy"/>
    <s v="https://www.doe.gov.ph/list-existing-power-plants"/>
    <s v="GEODB"/>
    <m/>
    <m/>
    <m/>
    <m/>
    <m/>
    <n v="441.12403252228"/>
  </r>
  <r>
    <x v="117"/>
    <x v="117"/>
    <s v="UNIFIED LEYTE"/>
    <s v="WRI1001943"/>
    <n v="610.20000000000005"/>
    <n v="11.130800000000001"/>
    <n v="124.6553"/>
    <x v="11"/>
    <m/>
    <m/>
    <m/>
    <x v="0"/>
    <m/>
    <s v="Philippines Department of Energy"/>
    <s v="https://www.doe.gov.ph/list-existing-power-plants"/>
    <s v="GEODB"/>
    <m/>
    <m/>
    <m/>
    <m/>
    <m/>
    <n v="3403.2797316307701"/>
  </r>
  <r>
    <x v="117"/>
    <x v="117"/>
    <s v="Valenzuela Solar"/>
    <s v="WRI1023903"/>
    <n v="9"/>
    <n v="14.7019"/>
    <n v="120.95399999999999"/>
    <x v="7"/>
    <m/>
    <m/>
    <m/>
    <x v="10"/>
    <s v="Valenzuela Solar Energy Inc. Absolut Distillers Inc."/>
    <s v="Philippines Department of Energy"/>
    <s v="https://www.doe.gov.ph/list-existing-power-plants"/>
    <s v="WRI"/>
    <m/>
    <m/>
    <m/>
    <m/>
    <m/>
    <n v="0.22173913043478199"/>
  </r>
  <r>
    <x v="117"/>
    <x v="117"/>
    <s v="WMPC"/>
    <s v="WRI1001954"/>
    <n v="113"/>
    <n v="7.0693999999999999"/>
    <n v="122.20140000000001"/>
    <x v="3"/>
    <m/>
    <m/>
    <m/>
    <x v="0"/>
    <m/>
    <s v="Philippines Department of Energy"/>
    <s v="https://www.doe.gov.ph/list-existing-power-plants"/>
    <s v="CARMA"/>
    <m/>
    <m/>
    <m/>
    <m/>
    <m/>
    <n v="317.00201503907198"/>
  </r>
  <r>
    <x v="117"/>
    <x v="117"/>
    <s v="YH Green"/>
    <s v="WRI1023899"/>
    <n v="14.5"/>
    <n v="14.8323"/>
    <n v="120.44759999999999"/>
    <x v="7"/>
    <m/>
    <m/>
    <m/>
    <x v="10"/>
    <s v="YH Green Energy incorporated"/>
    <s v="Philippines Department of Energy"/>
    <s v="https://www.doe.gov.ph/list-existing-power-plants"/>
    <s v="WRI"/>
    <m/>
    <m/>
    <m/>
    <m/>
    <m/>
    <n v="0.35724637681159399"/>
  </r>
  <r>
    <x v="118"/>
    <x v="118"/>
    <s v="AdamÃ³w"/>
    <s v="WRI1019047"/>
    <n v="600"/>
    <n v="52.012"/>
    <n v="18.545999999999999"/>
    <x v="6"/>
    <m/>
    <m/>
    <m/>
    <x v="0"/>
    <m/>
    <s v="ENTSOE"/>
    <s v="https://transparency.entsoe.eu/generation/r2/installedCapacityPerProductionUnit/show"/>
    <s v="GEODB"/>
    <m/>
    <m/>
    <m/>
    <n v="2962.9389999999999"/>
    <m/>
    <n v="2787.8849957615098"/>
  </r>
  <r>
    <x v="118"/>
    <x v="118"/>
    <s v="Azoty TarnÃ³w"/>
    <s v="WRI1019086"/>
    <n v="102"/>
    <n v="50.027900000000002"/>
    <n v="20.908200000000001"/>
    <x v="6"/>
    <m/>
    <m/>
    <m/>
    <x v="0"/>
    <m/>
    <s v="ENTSOE"/>
    <s v="https://transparency.entsoe.eu/generation/r2/installedCapacityPerProductionUnit/show"/>
    <s v="WRI"/>
    <m/>
    <m/>
    <m/>
    <m/>
    <m/>
    <n v="473.94044927945703"/>
  </r>
  <r>
    <x v="118"/>
    <x v="118"/>
    <s v="BeÅ‚chatÃ³w"/>
    <s v="WRI1023817"/>
    <n v="5400"/>
    <n v="51.267899999999997"/>
    <n v="19.326499999999999"/>
    <x v="6"/>
    <m/>
    <m/>
    <m/>
    <x v="0"/>
    <s v="PGE"/>
    <s v="ENTSOE"/>
    <s v="https://transparency.entsoe.eu/generation/r2/installedCapacityPerProductionUnit/show"/>
    <s v="WRI"/>
    <m/>
    <m/>
    <m/>
    <n v="32157"/>
    <m/>
    <n v="25090.964961853599"/>
  </r>
  <r>
    <x v="118"/>
    <x v="118"/>
    <s v="Blachownia"/>
    <s v="WRI1019069"/>
    <n v="158"/>
    <n v="50.355699999999999"/>
    <n v="18.2912"/>
    <x v="1"/>
    <m/>
    <m/>
    <m/>
    <x v="0"/>
    <m/>
    <s v="ENTSOE"/>
    <s v="https://transparency.entsoe.eu/generation/r2/installedCapacityPerProductionUnit/show"/>
    <s v="WRI"/>
    <m/>
    <m/>
    <m/>
    <m/>
    <m/>
    <n v="648.55469953775003"/>
  </r>
  <r>
    <x v="118"/>
    <x v="118"/>
    <s v="Bydgoszcz 2"/>
    <s v="WRI1019068"/>
    <n v="183"/>
    <n v="53.099600000000002"/>
    <n v="18.087499999999999"/>
    <x v="6"/>
    <m/>
    <m/>
    <m/>
    <x v="0"/>
    <m/>
    <s v="ENTSOE"/>
    <s v="https://transparency.entsoe.eu/generation/r2/installedCapacityPerProductionUnit/show"/>
    <s v="WRI"/>
    <m/>
    <m/>
    <m/>
    <m/>
    <m/>
    <n v="850.30492370726199"/>
  </r>
  <r>
    <x v="118"/>
    <x v="118"/>
    <s v="ChorzÃ³w"/>
    <s v="WRI1019059"/>
    <n v="226"/>
    <n v="50.308"/>
    <n v="18.9695"/>
    <x v="6"/>
    <m/>
    <m/>
    <m/>
    <x v="0"/>
    <m/>
    <s v="ENTSOE"/>
    <s v="https://transparency.entsoe.eu/generation/r2/installedCapacityPerProductionUnit/show"/>
    <s v="WRI"/>
    <m/>
    <m/>
    <m/>
    <m/>
    <m/>
    <n v="1050.1033484034999"/>
  </r>
  <r>
    <x v="118"/>
    <x v="118"/>
    <s v="Czechnica"/>
    <s v="WRI1019090"/>
    <n v="100"/>
    <n v="51.037799999999997"/>
    <n v="17.149699999999999"/>
    <x v="6"/>
    <m/>
    <m/>
    <m/>
    <x v="0"/>
    <m/>
    <s v="ENTSOE"/>
    <s v="https://transparency.entsoe.eu/generation/r2/installedCapacityPerProductionUnit/show"/>
    <s v="WRI"/>
    <m/>
    <m/>
    <m/>
    <m/>
    <m/>
    <n v="464.64749929358499"/>
  </r>
  <r>
    <x v="118"/>
    <x v="118"/>
    <s v="Dolna Odra"/>
    <s v="WRI1019037"/>
    <n v="1362"/>
    <n v="53.206499999999998"/>
    <n v="14.466900000000001"/>
    <x v="6"/>
    <m/>
    <m/>
    <m/>
    <x v="0"/>
    <s v="PGE"/>
    <s v="ENTSOE"/>
    <s v="https://transparency.entsoe.eu/generation/r2/installedCapacityPerProductionUnit/show"/>
    <s v="WRI"/>
    <m/>
    <m/>
    <m/>
    <n v="4921"/>
    <m/>
    <n v="6328.4989403786303"/>
  </r>
  <r>
    <x v="118"/>
    <x v="118"/>
    <s v="EC BiaÅ‚ystok"/>
    <s v="WRI1019071"/>
    <n v="157"/>
    <n v="53.148800000000001"/>
    <n v="23.1692"/>
    <x v="6"/>
    <m/>
    <m/>
    <m/>
    <x v="0"/>
    <m/>
    <s v="ENTSOE"/>
    <s v="https://transparency.entsoe.eu/generation/r2/installedCapacityPerProductionUnit/show"/>
    <s v="WRI"/>
    <m/>
    <m/>
    <m/>
    <m/>
    <m/>
    <n v="729.49657389092897"/>
  </r>
  <r>
    <x v="118"/>
    <x v="118"/>
    <s v="EC Nowa Sarzyna"/>
    <s v="WRI1019077"/>
    <n v="129"/>
    <n v="50.316699999999997"/>
    <n v="22.323799999999999"/>
    <x v="1"/>
    <m/>
    <m/>
    <m/>
    <x v="0"/>
    <m/>
    <s v="ENTSOE"/>
    <s v="https://transparency.entsoe.eu/generation/r2/installedCapacityPerProductionUnit/show"/>
    <s v="WRI"/>
    <m/>
    <m/>
    <m/>
    <m/>
    <m/>
    <n v="529.51617873651696"/>
  </r>
  <r>
    <x v="118"/>
    <x v="118"/>
    <s v="EC RzeszÃ³w"/>
    <s v="WRI1019087"/>
    <n v="101"/>
    <n v="50.065800000000003"/>
    <n v="22.028500000000001"/>
    <x v="1"/>
    <m/>
    <m/>
    <m/>
    <x v="0"/>
    <m/>
    <s v="ENTSOE"/>
    <s v="https://transparency.entsoe.eu/generation/r2/installedCapacityPerProductionUnit/show"/>
    <s v="WRI"/>
    <m/>
    <m/>
    <m/>
    <m/>
    <m/>
    <n v="414.58243451463699"/>
  </r>
  <r>
    <x v="118"/>
    <x v="118"/>
    <s v="EC Siekierki"/>
    <s v="WRI1019046"/>
    <n v="620"/>
    <n v="52.189799999999998"/>
    <n v="21.087599999999998"/>
    <x v="6"/>
    <m/>
    <m/>
    <m/>
    <x v="0"/>
    <m/>
    <s v="ENTSOE"/>
    <s v="https://transparency.entsoe.eu/generation/r2/installedCapacityPerProductionUnit/show"/>
    <s v="WRI"/>
    <m/>
    <m/>
    <m/>
    <n v="1843.5550000000001"/>
    <m/>
    <n v="2880.81449562023"/>
  </r>
  <r>
    <x v="118"/>
    <x v="118"/>
    <s v="EC WrotkÃ³w"/>
    <s v="WRI1019058"/>
    <n v="231"/>
    <n v="51.215000000000003"/>
    <n v="22.5535"/>
    <x v="1"/>
    <m/>
    <m/>
    <m/>
    <x v="0"/>
    <m/>
    <s v="ENTSOE"/>
    <s v="https://transparency.entsoe.eu/generation/r2/installedCapacityPerProductionUnit/show"/>
    <s v="WRI"/>
    <m/>
    <m/>
    <m/>
    <n v="1341.61"/>
    <m/>
    <n v="948.20338983050794"/>
  </r>
  <r>
    <x v="118"/>
    <x v="118"/>
    <s v="EC WÅ‚ocÅ‚awek"/>
    <s v="WRI1019049"/>
    <n v="491"/>
    <n v="52.7074"/>
    <n v="18.9589"/>
    <x v="1"/>
    <m/>
    <m/>
    <m/>
    <x v="0"/>
    <m/>
    <s v="ENTSOE"/>
    <s v="https://transparency.entsoe.eu/generation/r2/installedCapacityPerProductionUnit/show"/>
    <s v="WRI"/>
    <m/>
    <m/>
    <m/>
    <n v="2206.7579999999998"/>
    <m/>
    <n v="2015.4453004622401"/>
  </r>
  <r>
    <x v="118"/>
    <x v="118"/>
    <s v="EC ÅÃ³dÅº-3"/>
    <s v="WRI1019061"/>
    <n v="205"/>
    <n v="51.798299999999998"/>
    <n v="19.422000000000001"/>
    <x v="6"/>
    <m/>
    <m/>
    <m/>
    <x v="0"/>
    <m/>
    <s v="ENTSOE"/>
    <s v="https://transparency.entsoe.eu/generation/r2/installedCapacityPerProductionUnit/show"/>
    <s v="WRI"/>
    <m/>
    <m/>
    <m/>
    <m/>
    <m/>
    <n v="952.52737355185002"/>
  </r>
  <r>
    <x v="118"/>
    <x v="118"/>
    <s v="EC ÅÃ³dÅº-4"/>
    <s v="WRI1019064"/>
    <n v="198"/>
    <n v="51.745699999999999"/>
    <n v="19.538799999999998"/>
    <x v="6"/>
    <m/>
    <m/>
    <m/>
    <x v="0"/>
    <m/>
    <s v="ENTSOE"/>
    <s v="https://transparency.entsoe.eu/generation/r2/installedCapacityPerProductionUnit/show"/>
    <s v="WRI"/>
    <m/>
    <m/>
    <m/>
    <m/>
    <m/>
    <n v="920.00204860129895"/>
  </r>
  <r>
    <x v="118"/>
    <x v="118"/>
    <s v="EC Å»eraÅ„"/>
    <s v="WRI1019053"/>
    <n v="386"/>
    <n v="52.294499999999999"/>
    <n v="20.994199999999999"/>
    <x v="6"/>
    <m/>
    <m/>
    <m/>
    <x v="0"/>
    <m/>
    <s v="ENTSOE"/>
    <s v="https://transparency.entsoe.eu/generation/r2/installedCapacityPerProductionUnit/show"/>
    <s v="WRI"/>
    <m/>
    <m/>
    <m/>
    <m/>
    <m/>
    <n v="1793.5393472732401"/>
  </r>
  <r>
    <x v="118"/>
    <x v="118"/>
    <s v="FW DarÅ‚owo"/>
    <s v="WRI1019063"/>
    <n v="202"/>
    <n v="54.450400000000002"/>
    <n v="16.4224"/>
    <x v="4"/>
    <m/>
    <m/>
    <m/>
    <x v="0"/>
    <m/>
    <s v="ENTSOE"/>
    <s v="https://transparency.entsoe.eu/generation/r2/installedCapacityPerProductionUnit/show"/>
    <s v="WRI"/>
    <m/>
    <m/>
    <m/>
    <n v="345.11799999999999"/>
    <m/>
    <n v="4815.3788819875699"/>
  </r>
  <r>
    <x v="118"/>
    <x v="118"/>
    <s v="Farma Wiatrowa Margonin"/>
    <s v="WRI1019080"/>
    <n v="120"/>
    <n v="52.969200000000001"/>
    <n v="17.119199999999999"/>
    <x v="4"/>
    <m/>
    <m/>
    <m/>
    <x v="0"/>
    <m/>
    <s v="ENTSOE"/>
    <s v="https://transparency.entsoe.eu/generation/r2/installedCapacityPerProductionUnit/show"/>
    <s v="WRI"/>
    <m/>
    <m/>
    <m/>
    <m/>
    <m/>
    <n v="2860.6211180124201"/>
  </r>
  <r>
    <x v="118"/>
    <x v="118"/>
    <s v="GdaÅ„sk 2"/>
    <s v="WRI1019060"/>
    <n v="217"/>
    <n v="54.378100000000003"/>
    <n v="18.641300000000001"/>
    <x v="6"/>
    <m/>
    <m/>
    <m/>
    <x v="0"/>
    <m/>
    <s v="ENTSOE"/>
    <s v="https://transparency.entsoe.eu/generation/r2/installedCapacityPerProductionUnit/show"/>
    <s v="WRI"/>
    <m/>
    <m/>
    <m/>
    <n v="1437.0170000000001"/>
    <m/>
    <n v="1008.28507346708"/>
  </r>
  <r>
    <x v="118"/>
    <x v="118"/>
    <s v="Gdynia 3"/>
    <s v="WRI1019085"/>
    <n v="105"/>
    <n v="54.553400000000003"/>
    <n v="18.480799999999999"/>
    <x v="6"/>
    <m/>
    <m/>
    <m/>
    <x v="0"/>
    <m/>
    <s v="ENTSOE"/>
    <s v="https://transparency.entsoe.eu/generation/r2/installedCapacityPerProductionUnit/show"/>
    <s v="WRI"/>
    <m/>
    <m/>
    <m/>
    <n v="446.51299999999998"/>
    <m/>
    <n v="487.87987425826498"/>
  </r>
  <r>
    <x v="118"/>
    <x v="118"/>
    <s v="International Paper Kwidzyn"/>
    <s v="WRI1019082"/>
    <n v="112"/>
    <n v="53.724899999999998"/>
    <n v="18.931100000000001"/>
    <x v="6"/>
    <m/>
    <m/>
    <m/>
    <x v="0"/>
    <m/>
    <s v="ENTSOE"/>
    <s v="https://transparency.entsoe.eu/generation/r2/installedCapacityPerProductionUnit/show"/>
    <s v="CARMA"/>
    <m/>
    <m/>
    <m/>
    <n v="467.63900000000001"/>
    <m/>
    <n v="520.40519920881604"/>
  </r>
  <r>
    <x v="118"/>
    <x v="118"/>
    <s v="Jaworzno 2"/>
    <s v="WRI1019066"/>
    <n v="189"/>
    <n v="50.213299999999997"/>
    <n v="19.228100000000001"/>
    <x v="6"/>
    <m/>
    <m/>
    <m/>
    <x v="0"/>
    <m/>
    <s v="ENTSOE"/>
    <s v="https://transparency.entsoe.eu/generation/r2/installedCapacityPerProductionUnit/show"/>
    <s v="WRI"/>
    <m/>
    <m/>
    <m/>
    <n v="839.26400000000001"/>
    <m/>
    <n v="878.18377366487698"/>
  </r>
  <r>
    <x v="118"/>
    <x v="118"/>
    <s v="Jaworzno 3"/>
    <s v="WRI1019038"/>
    <n v="1345"/>
    <n v="50.206800000000001"/>
    <n v="19.205200000000001"/>
    <x v="6"/>
    <m/>
    <m/>
    <m/>
    <x v="0"/>
    <m/>
    <s v="ENTSOE"/>
    <s v="https://transparency.entsoe.eu/generation/r2/installedCapacityPerProductionUnit/show"/>
    <s v="WRI"/>
    <m/>
    <m/>
    <m/>
    <n v="4396.4080000000004"/>
    <m/>
    <n v="6249.5088654987203"/>
  </r>
  <r>
    <x v="118"/>
    <x v="118"/>
    <s v="Karolin 1"/>
    <s v="WRI1019073"/>
    <n v="149"/>
    <n v="52.436199999999999"/>
    <n v="16.986799999999999"/>
    <x v="6"/>
    <m/>
    <m/>
    <m/>
    <x v="0"/>
    <m/>
    <s v="ENTSOE"/>
    <s v="https://transparency.entsoe.eu/generation/r2/installedCapacityPerProductionUnit/show"/>
    <s v="WRI"/>
    <m/>
    <m/>
    <m/>
    <n v="829.35199999999998"/>
    <m/>
    <n v="692.32477394744205"/>
  </r>
  <r>
    <x v="118"/>
    <x v="118"/>
    <s v="Karolin 2"/>
    <s v="WRI1019084"/>
    <n v="106"/>
    <n v="52.436199999999999"/>
    <n v="16.986799999999999"/>
    <x v="6"/>
    <m/>
    <m/>
    <m/>
    <x v="0"/>
    <m/>
    <s v="ENTSOE"/>
    <s v="https://transparency.entsoe.eu/generation/r2/installedCapacityPerProductionUnit/show"/>
    <s v="WRI"/>
    <m/>
    <m/>
    <m/>
    <m/>
    <m/>
    <n v="492.52634925119997"/>
  </r>
  <r>
    <x v="118"/>
    <x v="118"/>
    <s v="Katowice"/>
    <s v="WRI1019075"/>
    <n v="135"/>
    <n v="50.285499999999999"/>
    <n v="19.0532"/>
    <x v="6"/>
    <m/>
    <m/>
    <m/>
    <x v="0"/>
    <m/>
    <s v="ENTSOE"/>
    <s v="https://transparency.entsoe.eu/generation/r2/installedCapacityPerProductionUnit/show"/>
    <s v="WRI"/>
    <m/>
    <m/>
    <m/>
    <m/>
    <m/>
    <n v="627.27412404634003"/>
  </r>
  <r>
    <x v="118"/>
    <x v="118"/>
    <s v="Konin"/>
    <s v="WRI1019078"/>
    <n v="128"/>
    <n v="52.283700000000003"/>
    <n v="18.269500000000001"/>
    <x v="6"/>
    <m/>
    <m/>
    <m/>
    <x v="0"/>
    <m/>
    <s v="ENTSOE"/>
    <s v="https://transparency.entsoe.eu/generation/r2/installedCapacityPerProductionUnit/show"/>
    <s v="WRI"/>
    <m/>
    <m/>
    <m/>
    <m/>
    <m/>
    <n v="594.74879909578897"/>
  </r>
  <r>
    <x v="118"/>
    <x v="118"/>
    <s v="Kozienice 1"/>
    <s v="WRI1019032"/>
    <n v="1799"/>
    <n v="51.666400000000003"/>
    <n v="21.461500000000001"/>
    <x v="6"/>
    <m/>
    <m/>
    <m/>
    <x v="0"/>
    <m/>
    <s v="ENTSOE"/>
    <s v="https://transparency.entsoe.eu/generation/r2/installedCapacityPerProductionUnit/show"/>
    <s v="WRI"/>
    <m/>
    <m/>
    <m/>
    <n v="7670.3239999999996"/>
    <m/>
    <n v="8359.0085122916007"/>
  </r>
  <r>
    <x v="118"/>
    <x v="118"/>
    <s v="Kozienice 2"/>
    <s v="WRI1019040"/>
    <n v="1120"/>
    <n v="51.666400000000003"/>
    <n v="21.461500000000001"/>
    <x v="6"/>
    <m/>
    <m/>
    <m/>
    <x v="0"/>
    <m/>
    <s v="ENTSOE"/>
    <s v="https://transparency.entsoe.eu/generation/r2/installedCapacityPerProductionUnit/show"/>
    <s v="WRI"/>
    <m/>
    <m/>
    <m/>
    <n v="4765.0330000000004"/>
    <m/>
    <n v="5204.0519920881597"/>
  </r>
  <r>
    <x v="118"/>
    <x v="118"/>
    <s v="KrakÃ³w ÅÄ™g"/>
    <s v="WRI1019051"/>
    <n v="446"/>
    <n v="50.054000000000002"/>
    <n v="20.006"/>
    <x v="6"/>
    <m/>
    <m/>
    <m/>
    <x v="0"/>
    <m/>
    <s v="ENTSOE"/>
    <s v="https://transparency.entsoe.eu/generation/r2/installedCapacityPerProductionUnit/show"/>
    <s v="GEODB"/>
    <m/>
    <m/>
    <m/>
    <n v="1345.36"/>
    <m/>
    <n v="2072.32784684939"/>
  </r>
  <r>
    <x v="118"/>
    <x v="118"/>
    <s v="Mondi Åšwiecie"/>
    <s v="WRI1019089"/>
    <n v="100"/>
    <n v="53.393799999999999"/>
    <n v="18.3751"/>
    <x v="6"/>
    <m/>
    <m/>
    <m/>
    <x v="0"/>
    <m/>
    <s v="ENTSOE"/>
    <s v="https://transparency.entsoe.eu/generation/r2/installedCapacityPerProductionUnit/show"/>
    <s v="WRI"/>
    <m/>
    <m/>
    <m/>
    <m/>
    <m/>
    <n v="464.64749929358499"/>
  </r>
  <r>
    <x v="118"/>
    <x v="118"/>
    <s v="Nowa"/>
    <s v="WRI1019079"/>
    <n v="125"/>
    <n v="50.347799999999999"/>
    <n v="19.278199999999998"/>
    <x v="6"/>
    <m/>
    <m/>
    <m/>
    <x v="0"/>
    <m/>
    <s v="ENTSOE"/>
    <s v="https://transparency.entsoe.eu/generation/r2/installedCapacityPerProductionUnit/show"/>
    <s v="WRI"/>
    <m/>
    <m/>
    <m/>
    <m/>
    <m/>
    <n v="580.80937411698199"/>
  </r>
  <r>
    <x v="118"/>
    <x v="118"/>
    <s v="Opole"/>
    <s v="WRI1019035"/>
    <n v="1492"/>
    <n v="50.751800000000003"/>
    <n v="17.881900000000002"/>
    <x v="6"/>
    <m/>
    <m/>
    <m/>
    <x v="0"/>
    <s v="PGE"/>
    <s v="ENTSOE"/>
    <s v="https://transparency.entsoe.eu/generation/r2/installedCapacityPerProductionUnit/show"/>
    <s v="WRI"/>
    <m/>
    <m/>
    <m/>
    <n v="6330"/>
    <m/>
    <n v="6932.5406894602902"/>
  </r>
  <r>
    <x v="118"/>
    <x v="118"/>
    <s v="OstroÅ‚Ä™ka B"/>
    <s v="WRI1019045"/>
    <n v="647"/>
    <n v="53.103700000000003"/>
    <n v="21.6113"/>
    <x v="6"/>
    <m/>
    <m/>
    <m/>
    <x v="0"/>
    <m/>
    <s v="ENTSOE"/>
    <s v="https://transparency.entsoe.eu/generation/r2/installedCapacityPerProductionUnit/show"/>
    <s v="WRI"/>
    <m/>
    <m/>
    <m/>
    <n v="2642.2649999999999"/>
    <m/>
    <n v="3006.2693204294901"/>
  </r>
  <r>
    <x v="118"/>
    <x v="118"/>
    <s v="PKN Orlen"/>
    <s v="WRI1019054"/>
    <n v="345"/>
    <n v="52.584099999999999"/>
    <n v="19.6891"/>
    <x v="3"/>
    <m/>
    <m/>
    <m/>
    <x v="0"/>
    <m/>
    <s v="ENTSOE"/>
    <s v="https://transparency.entsoe.eu/generation/r2/installedCapacityPerProductionUnit/show"/>
    <s v="WRI"/>
    <m/>
    <m/>
    <m/>
    <n v="569.11300000000006"/>
    <m/>
    <n v="1594"/>
  </r>
  <r>
    <x v="118"/>
    <x v="118"/>
    <s v="Pomorzany"/>
    <s v="WRI1019076"/>
    <n v="134"/>
    <n v="53.390999999999998"/>
    <n v="14.524800000000001"/>
    <x v="6"/>
    <m/>
    <m/>
    <m/>
    <x v="0"/>
    <m/>
    <s v="ENTSOE"/>
    <s v="https://transparency.entsoe.eu/generation/r2/installedCapacityPerProductionUnit/show"/>
    <s v="WRI"/>
    <m/>
    <m/>
    <m/>
    <m/>
    <m/>
    <n v="622.62764905340498"/>
  </r>
  <r>
    <x v="118"/>
    <x v="118"/>
    <s v="PorÄ…bka Å»ar"/>
    <s v="WRI1019048"/>
    <n v="540"/>
    <n v="49.780900000000003"/>
    <n v="19.211500000000001"/>
    <x v="0"/>
    <m/>
    <m/>
    <m/>
    <x v="0"/>
    <m/>
    <s v="ENTSOE"/>
    <s v="https://transparency.entsoe.eu/generation/r2/installedCapacityPerProductionUnit/show"/>
    <s v="GEODB"/>
    <m/>
    <m/>
    <m/>
    <n v="217.233"/>
    <m/>
    <n v="835.51782682512703"/>
  </r>
  <r>
    <x v="118"/>
    <x v="118"/>
    <s v="PoÅ‚aniec"/>
    <s v="WRI1019034"/>
    <n v="1623"/>
    <n v="50.436500000000002"/>
    <n v="21.337700000000002"/>
    <x v="6"/>
    <m/>
    <m/>
    <m/>
    <x v="0"/>
    <m/>
    <s v="ENTSOE"/>
    <s v="https://transparency.entsoe.eu/generation/r2/installedCapacityPerProductionUnit/show"/>
    <s v="WRI"/>
    <m/>
    <m/>
    <m/>
    <n v="7609.2479999999996"/>
    <m/>
    <n v="7541.2289135348901"/>
  </r>
  <r>
    <x v="118"/>
    <x v="118"/>
    <s v="PoÅ‚aniec 2-Pasywna"/>
    <s v="WRI1019062"/>
    <n v="205"/>
    <n v="50.437199999999997"/>
    <n v="21.3399"/>
    <x v="9"/>
    <m/>
    <m/>
    <m/>
    <x v="0"/>
    <m/>
    <s v="ENTSOE"/>
    <s v="https://transparency.entsoe.eu/generation/r2/installedCapacityPerProductionUnit/show"/>
    <s v="WRI"/>
    <m/>
    <m/>
    <m/>
    <m/>
    <m/>
    <n v="9977"/>
  </r>
  <r>
    <x v="118"/>
    <x v="118"/>
    <s v="PÄ…tnÃ³w 1"/>
    <s v="WRI1019039"/>
    <n v="1200"/>
    <n v="52.3018"/>
    <n v="18.235099999999999"/>
    <x v="6"/>
    <m/>
    <m/>
    <m/>
    <x v="0"/>
    <m/>
    <s v="ENTSOE"/>
    <s v="https://transparency.entsoe.eu/generation/r2/installedCapacityPerProductionUnit/show"/>
    <s v="WRI"/>
    <m/>
    <m/>
    <m/>
    <n v="4115.8969999999999"/>
    <m/>
    <n v="5575.7699915230196"/>
  </r>
  <r>
    <x v="118"/>
    <x v="118"/>
    <s v="PÄ…tnÃ³w 2"/>
    <s v="WRI1019050"/>
    <n v="464"/>
    <n v="52.301699999999997"/>
    <n v="18.235099999999999"/>
    <x v="6"/>
    <m/>
    <m/>
    <m/>
    <x v="0"/>
    <m/>
    <s v="ENTSOE"/>
    <s v="https://transparency.entsoe.eu/generation/r2/installedCapacityPerProductionUnit/show"/>
    <s v="WRI"/>
    <m/>
    <m/>
    <m/>
    <n v="1555.056"/>
    <m/>
    <n v="2155.96439672223"/>
  </r>
  <r>
    <x v="118"/>
    <x v="118"/>
    <s v="Rybnik"/>
    <s v="WRI1019033"/>
    <n v="1775"/>
    <n v="50.133299999999998"/>
    <n v="18.533000000000001"/>
    <x v="6"/>
    <m/>
    <m/>
    <m/>
    <x v="0"/>
    <m/>
    <s v="ENTSOE"/>
    <s v="https://transparency.entsoe.eu/generation/r2/installedCapacityPerProductionUnit/show"/>
    <s v="WRI"/>
    <m/>
    <m/>
    <m/>
    <n v="7095.0929999999998"/>
    <m/>
    <n v="8247.4931124611394"/>
  </r>
  <r>
    <x v="118"/>
    <x v="118"/>
    <s v="Siersza"/>
    <s v="WRI1019044"/>
    <n v="677"/>
    <n v="50.207599999999999"/>
    <n v="19.461500000000001"/>
    <x v="6"/>
    <m/>
    <m/>
    <m/>
    <x v="0"/>
    <m/>
    <s v="ENTSOE"/>
    <s v="https://transparency.entsoe.eu/generation/r2/installedCapacityPerProductionUnit/show"/>
    <s v="WRI"/>
    <m/>
    <m/>
    <m/>
    <n v="1789.665"/>
    <m/>
    <n v="3145.6635702175699"/>
  </r>
  <r>
    <x v="118"/>
    <x v="118"/>
    <s v="Skawina 3"/>
    <s v="WRI1019052"/>
    <n v="440"/>
    <n v="49.977400000000003"/>
    <n v="19.805099999999999"/>
    <x v="6"/>
    <m/>
    <m/>
    <m/>
    <x v="0"/>
    <m/>
    <s v="ENTSOE"/>
    <s v="https://transparency.entsoe.eu/generation/r2/installedCapacityPerProductionUnit/show"/>
    <s v="WRI"/>
    <m/>
    <m/>
    <m/>
    <m/>
    <m/>
    <n v="2044.4489968917701"/>
  </r>
  <r>
    <x v="118"/>
    <x v="118"/>
    <s v="Solina"/>
    <s v="WRI1019065"/>
    <n v="198"/>
    <n v="49.3979"/>
    <n v="22.455500000000001"/>
    <x v="0"/>
    <m/>
    <m/>
    <m/>
    <x v="0"/>
    <m/>
    <s v="ENTSOE"/>
    <s v="https://transparency.entsoe.eu/generation/r2/installedCapacityPerProductionUnit/show"/>
    <s v="WRI"/>
    <m/>
    <m/>
    <m/>
    <m/>
    <m/>
    <n v="306.35653650254602"/>
  </r>
  <r>
    <x v="118"/>
    <x v="118"/>
    <s v="Stalowa Wola 3"/>
    <s v="WRI1019056"/>
    <n v="250"/>
    <n v="50.553899999999999"/>
    <n v="22.0791"/>
    <x v="6"/>
    <m/>
    <m/>
    <m/>
    <x v="0"/>
    <m/>
    <s v="ENTSOE"/>
    <s v="https://transparency.entsoe.eu/generation/r2/installedCapacityPerProductionUnit/show"/>
    <s v="WRI"/>
    <m/>
    <m/>
    <m/>
    <n v="694.66600000000005"/>
    <m/>
    <n v="1161.6187482339601"/>
  </r>
  <r>
    <x v="118"/>
    <x v="118"/>
    <s v="TurÃ³w"/>
    <s v="WRI1019036"/>
    <n v="1498"/>
    <n v="50.948599999999999"/>
    <n v="14.913"/>
    <x v="6"/>
    <m/>
    <m/>
    <m/>
    <x v="0"/>
    <s v="PGE"/>
    <s v="ENTSOE"/>
    <s v="https://transparency.entsoe.eu/generation/r2/installedCapacityPerProductionUnit/show"/>
    <s v="WRI"/>
    <m/>
    <m/>
    <m/>
    <n v="7354"/>
    <m/>
    <n v="6960.4195394179096"/>
  </r>
  <r>
    <x v="118"/>
    <x v="118"/>
    <s v="Tychy"/>
    <s v="WRI1019092"/>
    <n v="40"/>
    <n v="50.105899999999998"/>
    <n v="19.016300000000001"/>
    <x v="6"/>
    <m/>
    <m/>
    <m/>
    <x v="0"/>
    <m/>
    <s v="ENTSOE"/>
    <s v="https://transparency.entsoe.eu/generation/r2/installedCapacityPerProductionUnit/show"/>
    <s v="WRI"/>
    <m/>
    <m/>
    <m/>
    <m/>
    <m/>
    <n v="185.85899971743399"/>
  </r>
  <r>
    <x v="118"/>
    <x v="118"/>
    <s v="WrocÅ‚aw"/>
    <s v="WRI1019055"/>
    <n v="270"/>
    <n v="51.123600000000003"/>
    <n v="17.0244"/>
    <x v="6"/>
    <m/>
    <m/>
    <m/>
    <x v="0"/>
    <m/>
    <s v="ENTSOE"/>
    <s v="https://transparency.entsoe.eu/generation/r2/installedCapacityPerProductionUnit/show"/>
    <s v="GEODB"/>
    <m/>
    <m/>
    <m/>
    <n v="635.12900000000002"/>
    <m/>
    <n v="1254.5482480926801"/>
  </r>
  <r>
    <x v="118"/>
    <x v="118"/>
    <s v="WÅ‚ocÅ‚awek"/>
    <s v="WRI1019072"/>
    <n v="156"/>
    <n v="52.656399999999998"/>
    <n v="19.133900000000001"/>
    <x v="0"/>
    <m/>
    <m/>
    <m/>
    <x v="0"/>
    <m/>
    <s v="ENTSOE"/>
    <s v="https://transparency.entsoe.eu/generation/r2/installedCapacityPerProductionUnit/show"/>
    <s v="GEODB"/>
    <m/>
    <m/>
    <m/>
    <n v="169.744"/>
    <m/>
    <n v="241.37181663837001"/>
  </r>
  <r>
    <x v="118"/>
    <x v="118"/>
    <s v="ZA PuÅ‚awy"/>
    <s v="WRI1019081"/>
    <n v="112"/>
    <n v="51.4572"/>
    <n v="21.973800000000001"/>
    <x v="6"/>
    <m/>
    <m/>
    <m/>
    <x v="0"/>
    <m/>
    <s v="ENTSOE"/>
    <s v="https://transparency.entsoe.eu/generation/r2/installedCapacityPerProductionUnit/show"/>
    <s v="WRI"/>
    <m/>
    <m/>
    <m/>
    <m/>
    <m/>
    <n v="520.40519920881604"/>
  </r>
  <r>
    <x v="118"/>
    <x v="118"/>
    <s v="ZakÅ‚ady Chemiczne Police SA"/>
    <s v="WRI1019088"/>
    <n v="100"/>
    <n v="53.5749"/>
    <n v="14.5328"/>
    <x v="6"/>
    <m/>
    <m/>
    <m/>
    <x v="0"/>
    <m/>
    <s v="ENTSOE"/>
    <s v="https://transparency.entsoe.eu/generation/r2/installedCapacityPerProductionUnit/show"/>
    <s v="WRI"/>
    <m/>
    <m/>
    <m/>
    <m/>
    <m/>
    <n v="464.64749929358499"/>
  </r>
  <r>
    <x v="118"/>
    <x v="118"/>
    <s v="Zielona GÃ³ra"/>
    <s v="WRI1019067"/>
    <n v="188"/>
    <n v="51.951300000000003"/>
    <n v="15.488"/>
    <x v="1"/>
    <m/>
    <m/>
    <m/>
    <x v="0"/>
    <m/>
    <s v="ENTSOE"/>
    <s v="https://transparency.entsoe.eu/generation/r2/installedCapacityPerProductionUnit/show"/>
    <s v="GEODB"/>
    <m/>
    <m/>
    <m/>
    <m/>
    <m/>
    <n v="771.69799691833498"/>
  </r>
  <r>
    <x v="118"/>
    <x v="118"/>
    <s v="Åagisza"/>
    <s v="WRI1019042"/>
    <n v="820"/>
    <n v="50.349600000000002"/>
    <n v="19.1417"/>
    <x v="6"/>
    <m/>
    <m/>
    <m/>
    <x v="0"/>
    <m/>
    <s v="ENTSOE"/>
    <s v="https://transparency.entsoe.eu/generation/r2/installedCapacityPerProductionUnit/show"/>
    <s v="WRI"/>
    <m/>
    <m/>
    <m/>
    <n v="3224.7190000000001"/>
    <m/>
    <n v="3810.1094942074001"/>
  </r>
  <r>
    <x v="118"/>
    <x v="118"/>
    <s v="Åaziska 2"/>
    <s v="WRI1019057"/>
    <n v="250"/>
    <n v="50.133600000000001"/>
    <n v="18.8459"/>
    <x v="6"/>
    <m/>
    <m/>
    <m/>
    <x v="0"/>
    <m/>
    <s v="ENTSOE"/>
    <s v="https://transparency.entsoe.eu/generation/r2/installedCapacityPerProductionUnit/show"/>
    <s v="WRI"/>
    <m/>
    <m/>
    <m/>
    <n v="970.46"/>
    <m/>
    <n v="1161.6187482339601"/>
  </r>
  <r>
    <x v="118"/>
    <x v="118"/>
    <s v="Åaziska 3"/>
    <s v="WRI1019041"/>
    <n v="905"/>
    <n v="50.133400000000002"/>
    <n v="18.846599999999999"/>
    <x v="6"/>
    <m/>
    <m/>
    <m/>
    <x v="0"/>
    <m/>
    <s v="ENTSOE"/>
    <s v="https://transparency.entsoe.eu/generation/r2/installedCapacityPerProductionUnit/show"/>
    <s v="WRI"/>
    <m/>
    <m/>
    <m/>
    <n v="3044.3229999999999"/>
    <m/>
    <n v="4205.0598686069497"/>
  </r>
  <r>
    <x v="118"/>
    <x v="118"/>
    <s v="Å»arnowiec"/>
    <s v="WRI1019043"/>
    <n v="716"/>
    <n v="54.7224"/>
    <n v="18.0825"/>
    <x v="0"/>
    <m/>
    <m/>
    <m/>
    <x v="0"/>
    <m/>
    <s v="ENTSOE"/>
    <s v="https://transparency.entsoe.eu/generation/r2/installedCapacityPerProductionUnit/show"/>
    <s v="WRI"/>
    <m/>
    <m/>
    <m/>
    <n v="341.33199999999999"/>
    <m/>
    <n v="1107.83474816072"/>
  </r>
  <r>
    <x v="118"/>
    <x v="118"/>
    <s v="Å»ydowo"/>
    <s v="WRI1019070"/>
    <n v="157"/>
    <n v="54.024999999999999"/>
    <n v="16.706900000000001"/>
    <x v="0"/>
    <m/>
    <m/>
    <m/>
    <x v="0"/>
    <m/>
    <s v="ENTSOE"/>
    <s v="https://transparency.entsoe.eu/generation/r2/installedCapacityPerProductionUnit/show"/>
    <s v="GEODB"/>
    <m/>
    <m/>
    <m/>
    <m/>
    <m/>
    <n v="242.91907187323099"/>
  </r>
  <r>
    <x v="119"/>
    <x v="119"/>
    <s v="Abogalheira"/>
    <s v="WRI1023257"/>
    <n v="3.34"/>
    <n v="41.192599999999999"/>
    <n v="-8.0427"/>
    <x v="4"/>
    <m/>
    <m/>
    <m/>
    <x v="18"/>
    <m/>
    <s v="Energias Endogenas de Portugal"/>
    <s v="http://e2p.inegi.up.pt/index.asp"/>
    <s v="Energias Endogenas de Portugal"/>
    <m/>
    <m/>
    <m/>
    <m/>
    <m/>
    <n v="8.1845485833604794"/>
  </r>
  <r>
    <x v="119"/>
    <x v="119"/>
    <s v="About the Future"/>
    <s v="WRI1022586"/>
    <n v="2.2000000000000002"/>
    <n v="38.491599999999998"/>
    <n v="-8.8112999999999992"/>
    <x v="7"/>
    <m/>
    <m/>
    <m/>
    <x v="10"/>
    <m/>
    <s v="Energias Endogenas de Portugal"/>
    <s v="http://e2p.inegi.up.pt/index.asp"/>
    <s v="Energias Endogenas de Portugal"/>
    <m/>
    <m/>
    <m/>
    <m/>
    <m/>
    <n v="4.7486264303713801"/>
  </r>
  <r>
    <x v="119"/>
    <x v="119"/>
    <s v="Abrunheira (Ecoparque)"/>
    <s v="WRI1022519"/>
    <n v="2.8"/>
    <n v="38.936999999999998"/>
    <n v="-9.2858999999999998"/>
    <x v="8"/>
    <m/>
    <m/>
    <m/>
    <x v="72"/>
    <m/>
    <s v="Energias Endogenas de Portugal"/>
    <s v="http://e2p.inegi.up.pt/index.asp"/>
    <s v="Energias Endogenas de Portugal"/>
    <m/>
    <m/>
    <m/>
    <m/>
    <m/>
    <n v="10.3884673748103"/>
  </r>
  <r>
    <x v="119"/>
    <x v="119"/>
    <s v="Achada"/>
    <s v="WRI1023258"/>
    <n v="6.9"/>
    <n v="39.108899999999998"/>
    <n v="-9.1931999999999992"/>
    <x v="4"/>
    <m/>
    <m/>
    <m/>
    <x v="90"/>
    <m/>
    <s v="Energias Endogenas de Portugal"/>
    <s v="http://e2p.inegi.up.pt/index.asp"/>
    <s v="Energias Endogenas de Portugal"/>
    <m/>
    <m/>
    <m/>
    <m/>
    <m/>
    <n v="16.908199169217699"/>
  </r>
  <r>
    <x v="119"/>
    <x v="119"/>
    <s v="Acil 1"/>
    <s v="WRI1022587"/>
    <n v="2"/>
    <n v="38.708599999999997"/>
    <n v="-8.625"/>
    <x v="7"/>
    <m/>
    <m/>
    <m/>
    <x v="12"/>
    <m/>
    <s v="Energias Endogenas de Portugal"/>
    <s v="http://e2p.inegi.up.pt/index.asp"/>
    <s v="Energias Endogenas de Portugal"/>
    <m/>
    <m/>
    <m/>
    <m/>
    <m/>
    <n v="4.3169331185194304"/>
  </r>
  <r>
    <x v="119"/>
    <x v="119"/>
    <s v="Acil 2"/>
    <s v="WRI1022588"/>
    <n v="2"/>
    <n v="38.708599999999997"/>
    <n v="-8.625"/>
    <x v="7"/>
    <m/>
    <m/>
    <m/>
    <x v="12"/>
    <m/>
    <s v="Energias Endogenas de Portugal"/>
    <s v="http://e2p.inegi.up.pt/index.asp"/>
    <s v="Energias Endogenas de Portugal"/>
    <m/>
    <m/>
    <m/>
    <m/>
    <m/>
    <n v="4.3169331185194304"/>
  </r>
  <r>
    <x v="119"/>
    <x v="119"/>
    <s v="Agilde"/>
    <s v="WRI1022659"/>
    <n v="2"/>
    <n v="41.354500000000002"/>
    <n v="-8.1028000000000002"/>
    <x v="0"/>
    <m/>
    <m/>
    <m/>
    <x v="72"/>
    <m/>
    <s v="Energias Endogenas de Portugal"/>
    <s v="http://e2p.inegi.up.pt/index.asp"/>
    <s v="Energias Endogenas de Portugal"/>
    <m/>
    <m/>
    <m/>
    <m/>
    <m/>
    <n v="11.8908149033672"/>
  </r>
  <r>
    <x v="119"/>
    <x v="119"/>
    <s v="Alagoa de Cima"/>
    <s v="WRI1023261"/>
    <n v="13.5"/>
    <n v="41.971699999999998"/>
    <n v="-8.4463000000000008"/>
    <x v="4"/>
    <m/>
    <m/>
    <m/>
    <x v="90"/>
    <m/>
    <s v="Energias Endogenas de Portugal"/>
    <s v="http://e2p.inegi.up.pt/index.asp"/>
    <s v="Energias Endogenas de Portugal"/>
    <m/>
    <m/>
    <m/>
    <m/>
    <m/>
    <n v="33.081259244121703"/>
  </r>
  <r>
    <x v="119"/>
    <x v="119"/>
    <s v="Alfouvar"/>
    <s v="WRI1022589"/>
    <n v="2"/>
    <n v="38.860100000000003"/>
    <n v="-9.2723999999999993"/>
    <x v="7"/>
    <m/>
    <m/>
    <m/>
    <x v="12"/>
    <m/>
    <s v="Energias Endogenas de Portugal"/>
    <s v="http://e2p.inegi.up.pt/index.asp"/>
    <s v="Energias Endogenas de Portugal"/>
    <m/>
    <m/>
    <m/>
    <m/>
    <m/>
    <n v="4.3169331185194304"/>
  </r>
  <r>
    <x v="119"/>
    <x v="119"/>
    <s v="Almargem"/>
    <s v="WRI1023263"/>
    <n v="6"/>
    <n v="38.842100000000002"/>
    <n v="-9.2676999999999996"/>
    <x v="4"/>
    <m/>
    <m/>
    <m/>
    <x v="17"/>
    <m/>
    <s v="Energias Endogenas de Portugal"/>
    <s v="http://e2p.inegi.up.pt/index.asp"/>
    <s v="Energias Endogenas de Portugal"/>
    <m/>
    <m/>
    <m/>
    <m/>
    <m/>
    <n v="14.7027818862763"/>
  </r>
  <r>
    <x v="119"/>
    <x v="119"/>
    <s v="AlmodÃ´var"/>
    <s v="WRI1022590"/>
    <n v="1.1000000000000001"/>
    <n v="37.5229"/>
    <n v="-8.0581999999999994"/>
    <x v="7"/>
    <m/>
    <m/>
    <m/>
    <x v="0"/>
    <m/>
    <s v="Energias Endogenas de Portugal"/>
    <s v="http://e2p.inegi.up.pt/index.asp"/>
    <s v="Energias Endogenas de Portugal"/>
    <m/>
    <m/>
    <m/>
    <m/>
    <m/>
    <n v="2.3743132151856901"/>
  </r>
  <r>
    <x v="119"/>
    <x v="119"/>
    <s v="Alrota"/>
    <s v="WRI1023264"/>
    <n v="5"/>
    <n v="38.9345"/>
    <n v="-9.1475000000000009"/>
    <x v="4"/>
    <m/>
    <m/>
    <m/>
    <x v="88"/>
    <m/>
    <s v="Energias Endogenas de Portugal"/>
    <s v="http://e2p.inegi.up.pt/index.asp"/>
    <s v="Energias Endogenas de Portugal"/>
    <m/>
    <m/>
    <m/>
    <m/>
    <m/>
    <n v="12.2523182385635"/>
  </r>
  <r>
    <x v="119"/>
    <x v="119"/>
    <s v="Alto Arganil"/>
    <s v="WRI1023265"/>
    <n v="36"/>
    <n v="40.201700000000002"/>
    <n v="-7.7923"/>
    <x v="4"/>
    <m/>
    <m/>
    <m/>
    <x v="11"/>
    <m/>
    <s v="Energias Endogenas de Portugal"/>
    <s v="http://e2p.inegi.up.pt/index.asp"/>
    <s v="Energias Endogenas de Portugal"/>
    <m/>
    <m/>
    <m/>
    <m/>
    <m/>
    <n v="88.216691317657805"/>
  </r>
  <r>
    <x v="119"/>
    <x v="119"/>
    <s v="Alto Douro"/>
    <s v="WRI1023275"/>
    <n v="253.2"/>
    <n v="41.069600000000001"/>
    <n v="-7.5769000000000002"/>
    <x v="4"/>
    <m/>
    <m/>
    <m/>
    <x v="8"/>
    <m/>
    <s v="Energias Endogenas de Portugal"/>
    <s v="http://e2p.inegi.up.pt/index.asp"/>
    <s v="Energias Endogenas de Portugal"/>
    <m/>
    <m/>
    <m/>
    <m/>
    <m/>
    <n v="620.45739560085997"/>
  </r>
  <r>
    <x v="119"/>
    <x v="119"/>
    <s v="Alto Lindoso"/>
    <s v="WRI1023233"/>
    <n v="630"/>
    <n v="41.869300000000003"/>
    <n v="-8.2028999999999996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PT-REN------W!BZN|10YPT-REN------W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#"/>
    <s v="WRI"/>
    <m/>
    <m/>
    <m/>
    <n v="430.74400000000003"/>
    <m/>
    <n v="3745.6066945606699"/>
  </r>
  <r>
    <x v="119"/>
    <x v="119"/>
    <s v="Alto Minho I"/>
    <s v="WRI1023276"/>
    <n v="240"/>
    <n v="42.0154"/>
    <n v="-8.3455999999999992"/>
    <x v="4"/>
    <m/>
    <m/>
    <m/>
    <x v="88"/>
    <m/>
    <s v="Energias Endogenas de Portugal"/>
    <s v="http://e2p.inegi.up.pt/index.asp"/>
    <s v="Energias Endogenas de Portugal"/>
    <m/>
    <m/>
    <m/>
    <m/>
    <m/>
    <n v="588.11127545105205"/>
  </r>
  <r>
    <x v="119"/>
    <x v="119"/>
    <s v="Alto RabagÃ£o"/>
    <s v="WRI1022561"/>
    <n v="68"/>
    <n v="41.738"/>
    <n v="-7.8533999999999997"/>
    <x v="0"/>
    <m/>
    <m/>
    <m/>
    <x v="83"/>
    <m/>
    <s v="Energias Endogenas de Portugal"/>
    <s v="http://e2p.inegi.up.pt/index.asp"/>
    <s v="Energias Endogenas de Portugal"/>
    <m/>
    <m/>
    <m/>
    <m/>
    <m/>
    <n v="404.28770671448501"/>
  </r>
  <r>
    <x v="119"/>
    <x v="119"/>
    <s v="Alto da Coutada"/>
    <s v="WRI1023266"/>
    <n v="165.6"/>
    <n v="41.545200000000001"/>
    <n v="-7.5545"/>
    <x v="4"/>
    <m/>
    <m/>
    <m/>
    <x v="8"/>
    <m/>
    <s v="Energias Endogenas de Portugal"/>
    <s v="http://e2p.inegi.up.pt/index.asp"/>
    <s v="Energias Endogenas de Portugal"/>
    <m/>
    <m/>
    <m/>
    <m/>
    <m/>
    <n v="405.796780061226"/>
  </r>
  <r>
    <x v="119"/>
    <x v="119"/>
    <s v="Alto da Folgorosa"/>
    <s v="WRI1023267"/>
    <n v="18"/>
    <n v="39.134700000000002"/>
    <n v="-9.1321999999999992"/>
    <x v="4"/>
    <m/>
    <m/>
    <m/>
    <x v="88"/>
    <m/>
    <s v="Energias Endogenas de Portugal"/>
    <s v="http://e2p.inegi.up.pt/index.asp"/>
    <s v="Energias Endogenas de Portugal"/>
    <m/>
    <m/>
    <m/>
    <m/>
    <m/>
    <n v="44.108345658828902"/>
  </r>
  <r>
    <x v="119"/>
    <x v="119"/>
    <s v="Alto da Vaca"/>
    <s v="WRI1023268"/>
    <n v="2.4"/>
    <n v="41.664099999999998"/>
    <n v="-8.0846"/>
    <x v="4"/>
    <m/>
    <m/>
    <m/>
    <x v="31"/>
    <m/>
    <s v="Energias Endogenas de Portugal"/>
    <s v="http://e2p.inegi.up.pt/index.asp"/>
    <s v="Energias Endogenas de Portugal"/>
    <m/>
    <m/>
    <m/>
    <m/>
    <m/>
    <n v="5.8811127545105197"/>
  </r>
  <r>
    <x v="119"/>
    <x v="119"/>
    <s v="Alto do CÃ´to"/>
    <s v="WRI1023269"/>
    <n v="4.5"/>
    <n v="40.985799999999998"/>
    <n v="-8.0917999999999992"/>
    <x v="4"/>
    <m/>
    <m/>
    <m/>
    <x v="27"/>
    <m/>
    <s v="Energias Endogenas de Portugal"/>
    <s v="http://e2p.inegi.up.pt/index.asp"/>
    <s v="Energias Endogenas de Portugal"/>
    <m/>
    <m/>
    <m/>
    <m/>
    <m/>
    <n v="11.027086414707201"/>
  </r>
  <r>
    <x v="119"/>
    <x v="119"/>
    <s v="Alto do Marco"/>
    <s v="WRI1023270"/>
    <n v="12"/>
    <n v="41.407299999999999"/>
    <n v="-7.8009000000000004"/>
    <x v="4"/>
    <m/>
    <m/>
    <m/>
    <x v="19"/>
    <m/>
    <s v="Energias Endogenas de Portugal"/>
    <s v="http://e2p.inegi.up.pt/index.asp"/>
    <s v="Energias Endogenas de Portugal"/>
    <m/>
    <m/>
    <m/>
    <m/>
    <m/>
    <n v="29.4055637725526"/>
  </r>
  <r>
    <x v="119"/>
    <x v="119"/>
    <s v="Alto do MonÃ§Ã£o"/>
    <s v="WRI1023271"/>
    <n v="32"/>
    <n v="40.503300000000003"/>
    <n v="-8.2657000000000007"/>
    <x v="4"/>
    <m/>
    <m/>
    <m/>
    <x v="18"/>
    <m/>
    <s v="Energias Endogenas de Portugal"/>
    <s v="http://e2p.inegi.up.pt/index.asp"/>
    <s v="Energias Endogenas de Portugal"/>
    <m/>
    <m/>
    <m/>
    <m/>
    <m/>
    <n v="78.414836726806996"/>
  </r>
  <r>
    <x v="119"/>
    <x v="119"/>
    <s v="Alto do Seixal"/>
    <s v="WRI1023272"/>
    <n v="1.6"/>
    <n v="41.715899999999998"/>
    <n v="-7.7968999999999999"/>
    <x v="4"/>
    <m/>
    <m/>
    <m/>
    <x v="18"/>
    <m/>
    <s v="Energias Endogenas de Portugal"/>
    <s v="http://e2p.inegi.up.pt/index.asp"/>
    <s v="Energias Endogenas de Portugal"/>
    <m/>
    <m/>
    <m/>
    <m/>
    <m/>
    <n v="3.9207418363403499"/>
  </r>
  <r>
    <x v="119"/>
    <x v="119"/>
    <s v="Alto do Talefe"/>
    <s v="WRI1023273"/>
    <n v="13.5"/>
    <n v="40.989800000000002"/>
    <n v="-7.9867999999999997"/>
    <x v="4"/>
    <m/>
    <m/>
    <m/>
    <x v="101"/>
    <m/>
    <s v="Energias Endogenas de Portugal"/>
    <s v="http://e2p.inegi.up.pt/index.asp"/>
    <s v="Energias Endogenas de Portugal"/>
    <m/>
    <m/>
    <m/>
    <m/>
    <m/>
    <n v="33.081259244121703"/>
  </r>
  <r>
    <x v="119"/>
    <x v="119"/>
    <s v="Alto dos Forninhos"/>
    <s v="WRI1023274"/>
    <n v="8.1999999999999993"/>
    <n v="39.294800000000002"/>
    <n v="-7.3567"/>
    <x v="4"/>
    <m/>
    <m/>
    <m/>
    <x v="29"/>
    <m/>
    <s v="Energias Endogenas de Portugal"/>
    <s v="http://e2p.inegi.up.pt/index.asp"/>
    <s v="Energias Endogenas de Portugal"/>
    <m/>
    <m/>
    <m/>
    <m/>
    <m/>
    <n v="20.093801911244199"/>
  </r>
  <r>
    <x v="119"/>
    <x v="119"/>
    <s v="Alva"/>
    <s v="WRI1022662"/>
    <n v="1.5"/>
    <n v="40.293799999999997"/>
    <n v="-7.9245000000000001"/>
    <x v="0"/>
    <m/>
    <m/>
    <m/>
    <x v="62"/>
    <m/>
    <s v="Energias Endogenas de Portugal"/>
    <s v="http://e2p.inegi.up.pt/index.asp"/>
    <s v="Energias Endogenas de Portugal"/>
    <m/>
    <m/>
    <m/>
    <m/>
    <m/>
    <n v="8.9181111775254092"/>
  </r>
  <r>
    <x v="119"/>
    <x v="119"/>
    <s v="Alvadia"/>
    <s v="WRI1022663"/>
    <n v="10"/>
    <n v="41.456400000000002"/>
    <n v="-7.8102999999999998"/>
    <x v="0"/>
    <m/>
    <m/>
    <m/>
    <x v="95"/>
    <m/>
    <s v="Energias Endogenas de Portugal"/>
    <s v="http://e2p.inegi.up.pt/index.asp"/>
    <s v="Energias Endogenas de Portugal"/>
    <m/>
    <m/>
    <m/>
    <m/>
    <m/>
    <n v="59.454074516836002"/>
  </r>
  <r>
    <x v="119"/>
    <x v="119"/>
    <s v="AlvaiÃ¡zere"/>
    <s v="WRI1023278"/>
    <n v="18"/>
    <n v="39.828899999999997"/>
    <n v="-8.4129000000000005"/>
    <x v="4"/>
    <m/>
    <m/>
    <m/>
    <x v="8"/>
    <m/>
    <s v="Energias Endogenas de Portugal"/>
    <s v="http://e2p.inegi.up.pt/index.asp"/>
    <s v="Energias Endogenas de Portugal"/>
    <m/>
    <m/>
    <m/>
    <m/>
    <m/>
    <n v="44.108345658828902"/>
  </r>
  <r>
    <x v="119"/>
    <x v="119"/>
    <s v="Alvito"/>
    <s v="WRI1022664"/>
    <n v="3.4"/>
    <n v="38.278799999999997"/>
    <n v="-7.9093"/>
    <x v="0"/>
    <m/>
    <m/>
    <m/>
    <x v="8"/>
    <m/>
    <s v="Energias Endogenas de Portugal"/>
    <s v="http://e2p.inegi.up.pt/index.asp"/>
    <s v="Energias Endogenas de Portugal"/>
    <m/>
    <m/>
    <m/>
    <m/>
    <m/>
    <n v="20.214385335724199"/>
  </r>
  <r>
    <x v="119"/>
    <x v="119"/>
    <s v="AlvÃ£o"/>
    <s v="WRI1023279"/>
    <n v="22.8"/>
    <n v="41.443600000000004"/>
    <n v="-7.7302"/>
    <x v="4"/>
    <m/>
    <m/>
    <m/>
    <x v="31"/>
    <m/>
    <s v="Energias Endogenas de Portugal"/>
    <s v="http://e2p.inegi.up.pt/index.asp"/>
    <s v="Energias Endogenas de Portugal"/>
    <m/>
    <m/>
    <m/>
    <m/>
    <m/>
    <n v="55.870571167849903"/>
  </r>
  <r>
    <x v="119"/>
    <x v="119"/>
    <s v="AlÃ©m-Fazenda"/>
    <s v="WRI1022661"/>
    <n v="1.5"/>
    <n v="39.469900000000003"/>
    <n v="-31.141500000000001"/>
    <x v="0"/>
    <m/>
    <m/>
    <m/>
    <x v="30"/>
    <m/>
    <s v="Energias Endogenas de Portugal"/>
    <s v="http://e2p.inegi.up.pt/index.asp"/>
    <s v="Energias Endogenas de Portugal"/>
    <m/>
    <m/>
    <m/>
    <m/>
    <m/>
    <n v="8.9181111775254092"/>
  </r>
  <r>
    <x v="119"/>
    <x v="119"/>
    <s v="Amaral"/>
    <s v="WRI1023280"/>
    <n v="10"/>
    <n v="39.0259"/>
    <n v="-9.0442"/>
    <x v="4"/>
    <m/>
    <m/>
    <m/>
    <x v="101"/>
    <m/>
    <s v="Energias Endogenas de Portugal"/>
    <s v="http://e2p.inegi.up.pt/index.asp"/>
    <s v="Energias Endogenas de Portugal"/>
    <m/>
    <m/>
    <m/>
    <m/>
    <m/>
    <n v="24.5046364771271"/>
  </r>
  <r>
    <x v="119"/>
    <x v="119"/>
    <s v="Amareleja"/>
    <s v="WRI1022593"/>
    <n v="45.8"/>
    <n v="38.186100000000003"/>
    <n v="-7.2161"/>
    <x v="7"/>
    <m/>
    <m/>
    <m/>
    <x v="88"/>
    <m/>
    <s v="Energias Endogenas de Portugal"/>
    <s v="http://e2p.inegi.up.pt/index.asp"/>
    <s v="Energias Endogenas de Portugal"/>
    <m/>
    <m/>
    <m/>
    <m/>
    <m/>
    <n v="98.857768414095105"/>
  </r>
  <r>
    <x v="119"/>
    <x v="119"/>
    <s v="Amieiro/Galego"/>
    <s v="WRI1022665"/>
    <n v="1.2"/>
    <n v="41.373600000000003"/>
    <n v="-8.4141999999999992"/>
    <x v="0"/>
    <m/>
    <m/>
    <m/>
    <x v="101"/>
    <m/>
    <s v="Energias Endogenas de Portugal"/>
    <s v="http://e2p.inegi.up.pt/index.asp"/>
    <s v="Energias Endogenas de Portugal"/>
    <m/>
    <m/>
    <m/>
    <m/>
    <m/>
    <n v="7.1344889420203197"/>
  </r>
  <r>
    <x v="119"/>
    <x v="119"/>
    <s v="Arada-Montemuro"/>
    <s v="WRI1023281"/>
    <n v="121.2"/>
    <n v="40.946599999999997"/>
    <n v="-8.0367999999999995"/>
    <x v="4"/>
    <m/>
    <m/>
    <m/>
    <x v="88"/>
    <m/>
    <s v="Energias Endogenas de Portugal"/>
    <s v="http://e2p.inegi.up.pt/index.asp"/>
    <s v="Energias Endogenas de Portugal"/>
    <m/>
    <m/>
    <m/>
    <m/>
    <m/>
    <n v="296.99619410278098"/>
  </r>
  <r>
    <x v="119"/>
    <x v="119"/>
    <s v="Arcela"/>
    <s v="WRI1023282"/>
    <n v="11.5"/>
    <n v="38.989800000000002"/>
    <n v="-9.1532"/>
    <x v="4"/>
    <m/>
    <m/>
    <m/>
    <x v="90"/>
    <m/>
    <s v="Energias Endogenas de Portugal"/>
    <s v="http://e2p.inegi.up.pt/index.asp"/>
    <s v="Energias Endogenas de Portugal"/>
    <m/>
    <m/>
    <m/>
    <m/>
    <m/>
    <n v="28.1803319486962"/>
  </r>
  <r>
    <x v="119"/>
    <x v="119"/>
    <s v="Archeira 2"/>
    <s v="WRI1023284"/>
    <n v="4"/>
    <n v="39.037199999999999"/>
    <n v="-9.2245000000000008"/>
    <x v="4"/>
    <m/>
    <m/>
    <m/>
    <x v="101"/>
    <m/>
    <s v="Energias Endogenas de Portugal"/>
    <s v="http://e2p.inegi.up.pt/index.asp"/>
    <s v="Energias Endogenas de Portugal"/>
    <m/>
    <m/>
    <m/>
    <m/>
    <m/>
    <n v="9.8018545908508692"/>
  </r>
  <r>
    <x v="119"/>
    <x v="119"/>
    <s v="Aregos"/>
    <s v="WRI1022668"/>
    <n v="3.1"/>
    <n v="41.093899999999998"/>
    <n v="-8.0277999999999992"/>
    <x v="0"/>
    <m/>
    <m/>
    <m/>
    <x v="6"/>
    <m/>
    <s v="Energias Endogenas de Portugal"/>
    <s v="http://e2p.inegi.up.pt/index.asp"/>
    <s v="Energias Endogenas de Portugal"/>
    <m/>
    <m/>
    <m/>
    <m/>
    <m/>
    <n v="18.430763100219099"/>
  </r>
  <r>
    <x v="119"/>
    <x v="119"/>
    <s v="Arga"/>
    <s v="WRI1023287"/>
    <n v="36"/>
    <n v="41.824599999999997"/>
    <n v="-8.7108000000000008"/>
    <x v="4"/>
    <m/>
    <m/>
    <m/>
    <x v="18"/>
    <m/>
    <s v="Energias Endogenas de Portugal"/>
    <s v="http://e2p.inegi.up.pt/index.asp"/>
    <s v="Energias Endogenas de Portugal"/>
    <m/>
    <m/>
    <m/>
    <m/>
    <m/>
    <n v="88.216691317657805"/>
  </r>
  <r>
    <x v="119"/>
    <x v="119"/>
    <s v="Arruda"/>
    <s v="WRI1023288"/>
    <n v="6"/>
    <n v="38.969700000000003"/>
    <n v="-9.1666000000000007"/>
    <x v="4"/>
    <m/>
    <m/>
    <m/>
    <x v="18"/>
    <m/>
    <s v="Energias Endogenas de Portugal"/>
    <s v="http://e2p.inegi.up.pt/index.asp"/>
    <s v="Energias Endogenas de Portugal"/>
    <m/>
    <m/>
    <m/>
    <m/>
    <m/>
    <n v="14.7027818862763"/>
  </r>
  <r>
    <x v="119"/>
    <x v="119"/>
    <s v="Assobio"/>
    <s v="WRI1022670"/>
    <n v="1"/>
    <n v="41.125"/>
    <n v="-7.9474999999999998"/>
    <x v="0"/>
    <m/>
    <m/>
    <m/>
    <x v="101"/>
    <m/>
    <s v="Energias Endogenas de Portugal"/>
    <s v="http://e2p.inegi.up.pt/index.asp"/>
    <s v="Energias Endogenas de Portugal"/>
    <m/>
    <m/>
    <m/>
    <m/>
    <m/>
    <n v="5.9454074516836002"/>
  </r>
  <r>
    <x v="119"/>
    <x v="119"/>
    <s v="Avalades"/>
    <s v="WRI1022594"/>
    <n v="14"/>
    <n v="37.164700000000003"/>
    <n v="-8.2736999999999998"/>
    <x v="7"/>
    <m/>
    <m/>
    <m/>
    <x v="72"/>
    <m/>
    <s v="Energias Endogenas de Portugal"/>
    <s v="http://e2p.inegi.up.pt/index.asp"/>
    <s v="Energias Endogenas de Portugal"/>
    <m/>
    <m/>
    <m/>
    <m/>
    <m/>
    <n v="30.218531829635999"/>
  </r>
  <r>
    <x v="119"/>
    <x v="119"/>
    <s v="Aveiro (Aterro SanitÃ¡rio)"/>
    <s v="WRI1022523"/>
    <n v="1.2"/>
    <n v="40.656599999999997"/>
    <n v="-8.5973000000000006"/>
    <x v="8"/>
    <m/>
    <m/>
    <m/>
    <x v="17"/>
    <m/>
    <s v="Energias Endogenas de Portugal"/>
    <s v="http://e2p.inegi.up.pt/index.asp"/>
    <s v="Energias Endogenas de Portugal"/>
    <m/>
    <m/>
    <m/>
    <m/>
    <m/>
    <n v="4.4522003034901303"/>
  </r>
  <r>
    <x v="119"/>
    <x v="119"/>
    <s v="Aveiro (CITVRSU)"/>
    <s v="WRI1022524"/>
    <n v="3.2"/>
    <n v="40.598300000000002"/>
    <n v="-8.5601000000000003"/>
    <x v="8"/>
    <m/>
    <m/>
    <m/>
    <x v="72"/>
    <m/>
    <s v="Energias Endogenas de Portugal"/>
    <s v="http://e2p.inegi.up.pt/index.asp"/>
    <s v="Energias Endogenas de Portugal"/>
    <m/>
    <m/>
    <m/>
    <m/>
    <m/>
    <n v="11.872534142640299"/>
  </r>
  <r>
    <x v="119"/>
    <x v="119"/>
    <s v="Azinheira"/>
    <s v="WRI1023289"/>
    <n v="14"/>
    <n v="41.427"/>
    <n v="-8.0580999999999996"/>
    <x v="4"/>
    <m/>
    <m/>
    <m/>
    <x v="17"/>
    <m/>
    <s v="Energias Endogenas de Portugal"/>
    <s v="http://e2p.inegi.up.pt/index.asp"/>
    <s v="Energias Endogenas de Portugal"/>
    <m/>
    <m/>
    <m/>
    <m/>
    <m/>
    <n v="34.306491067978001"/>
  </r>
  <r>
    <x v="119"/>
    <x v="119"/>
    <s v="AÃ§or"/>
    <s v="WRI1023259"/>
    <n v="24.3"/>
    <n v="40.216000000000001"/>
    <n v="-7.8651999999999997"/>
    <x v="4"/>
    <m/>
    <m/>
    <m/>
    <x v="101"/>
    <m/>
    <s v="Energias Endogenas de Portugal"/>
    <s v="http://e2p.inegi.up.pt/index.asp"/>
    <s v="Energias Endogenas de Portugal"/>
    <m/>
    <m/>
    <m/>
    <m/>
    <m/>
    <n v="59.546266639419002"/>
  </r>
  <r>
    <x v="119"/>
    <x v="119"/>
    <s v="Bairro"/>
    <s v="WRI1023291"/>
    <n v="22"/>
    <n v="39.586599999999997"/>
    <n v="-8.5783000000000005"/>
    <x v="4"/>
    <m/>
    <m/>
    <m/>
    <x v="11"/>
    <m/>
    <s v="Energias Endogenas de Portugal"/>
    <s v="http://e2p.inegi.up.pt/index.asp"/>
    <s v="Energias Endogenas de Portugal"/>
    <m/>
    <m/>
    <m/>
    <m/>
    <m/>
    <n v="53.910200249679797"/>
  </r>
  <r>
    <x v="119"/>
    <x v="119"/>
    <s v="Baixo Alentejo / MÃ©rtola"/>
    <s v="WRI1023292"/>
    <n v="43.7"/>
    <n v="37.4833"/>
    <n v="-7.8078000000000003"/>
    <x v="4"/>
    <m/>
    <m/>
    <m/>
    <x v="12"/>
    <m/>
    <s v="Energias Endogenas de Portugal"/>
    <s v="http://e2p.inegi.up.pt/index.asp"/>
    <s v="Energias Endogenas de Portugal"/>
    <m/>
    <m/>
    <m/>
    <m/>
    <m/>
    <n v="107.085261405045"/>
  </r>
  <r>
    <x v="119"/>
    <x v="119"/>
    <s v="BaiÃ£o"/>
    <s v="WRI1023290"/>
    <n v="6.3"/>
    <n v="41.186700000000002"/>
    <n v="-7.9592999999999998"/>
    <x v="4"/>
    <m/>
    <m/>
    <m/>
    <x v="11"/>
    <m/>
    <s v="Energias Endogenas de Portugal"/>
    <s v="http://e2p.inegi.up.pt/index.asp"/>
    <s v="Energias Endogenas de Portugal"/>
    <m/>
    <m/>
    <m/>
    <m/>
    <m/>
    <n v="15.4379209805901"/>
  </r>
  <r>
    <x v="119"/>
    <x v="119"/>
    <s v="Barbarrala"/>
    <s v="WRI1022595"/>
    <n v="1.3"/>
    <n v="38.533499999999997"/>
    <n v="-7.9154999999999998"/>
    <x v="7"/>
    <m/>
    <m/>
    <m/>
    <x v="29"/>
    <m/>
    <s v="Energias Endogenas de Portugal"/>
    <s v="http://e2p.inegi.up.pt/index.asp"/>
    <s v="Energias Endogenas de Portugal"/>
    <m/>
    <m/>
    <m/>
    <m/>
    <m/>
    <n v="2.80600652703763"/>
  </r>
  <r>
    <x v="119"/>
    <x v="119"/>
    <s v="Barlavento (Aterro SanitÃ¡rio)"/>
    <s v="WRI1022527"/>
    <n v="1.7"/>
    <n v="37.212200000000003"/>
    <n v="-8.5277999999999992"/>
    <x v="8"/>
    <m/>
    <m/>
    <m/>
    <x v="101"/>
    <m/>
    <s v="Energias Endogenas de Portugal"/>
    <s v="http://e2p.inegi.up.pt/index.asp"/>
    <s v="Energias Endogenas de Portugal"/>
    <m/>
    <m/>
    <m/>
    <m/>
    <m/>
    <n v="6.3072837632776899"/>
  </r>
  <r>
    <x v="119"/>
    <x v="119"/>
    <s v="Barroca"/>
    <s v="WRI1022672"/>
    <n v="2"/>
    <n v="40.111499999999999"/>
    <n v="-7.7297000000000002"/>
    <x v="0"/>
    <m/>
    <m/>
    <m/>
    <x v="90"/>
    <m/>
    <s v="Energias Endogenas de Portugal"/>
    <s v="http://e2p.inegi.up.pt/index.asp"/>
    <s v="Energias Endogenas de Portugal"/>
    <m/>
    <m/>
    <m/>
    <m/>
    <m/>
    <n v="11.8908149033672"/>
  </r>
  <r>
    <x v="119"/>
    <x v="119"/>
    <s v="BarÃ£o de SÃ£o JoÃ£o"/>
    <s v="WRI1023293"/>
    <n v="50"/>
    <n v="37.1342"/>
    <n v="-8.7982999999999993"/>
    <x v="4"/>
    <m/>
    <m/>
    <m/>
    <x v="11"/>
    <m/>
    <s v="Energias Endogenas de Portugal"/>
    <s v="http://e2p.inegi.up.pt/index.asp"/>
    <s v="Energias Endogenas de Portugal"/>
    <m/>
    <m/>
    <m/>
    <m/>
    <m/>
    <n v="122.523182385635"/>
  </r>
  <r>
    <x v="119"/>
    <x v="119"/>
    <s v="Beira Interior"/>
    <s v="WRI1023294"/>
    <n v="50"/>
    <n v="40.803699999999999"/>
    <n v="-7.3528000000000002"/>
    <x v="4"/>
    <m/>
    <m/>
    <m/>
    <x v="29"/>
    <m/>
    <s v="Energias Endogenas de Portugal"/>
    <s v="http://e2p.inegi.up.pt/index.asp"/>
    <s v="Energias Endogenas de Portugal"/>
    <m/>
    <m/>
    <m/>
    <m/>
    <m/>
    <n v="122.523182385635"/>
  </r>
  <r>
    <x v="119"/>
    <x v="119"/>
    <s v="Beiras"/>
    <s v="WRI1023295"/>
    <n v="100.8"/>
    <n v="40.235399999999998"/>
    <n v="-7.7422000000000004"/>
    <x v="4"/>
    <m/>
    <m/>
    <m/>
    <x v="8"/>
    <m/>
    <s v="Energias Endogenas de Portugal"/>
    <s v="http://e2p.inegi.up.pt/index.asp"/>
    <s v="Energias Endogenas de Portugal"/>
    <m/>
    <m/>
    <m/>
    <m/>
    <m/>
    <n v="247.006735689442"/>
  </r>
  <r>
    <x v="119"/>
    <x v="119"/>
    <s v="Belver"/>
    <s v="WRI1022574"/>
    <n v="80.7"/>
    <n v="39.479500000000002"/>
    <n v="-7.9978999999999996"/>
    <x v="0"/>
    <m/>
    <m/>
    <m/>
    <x v="4"/>
    <m/>
    <s v="Energias Endogenas de Portugal"/>
    <s v="http://e2p.inegi.up.pt/index.asp"/>
    <s v="Energias Endogenas de Portugal"/>
    <m/>
    <m/>
    <m/>
    <m/>
    <m/>
    <n v="479.79438135086701"/>
  </r>
  <r>
    <x v="119"/>
    <x v="119"/>
    <s v="Bica da Cana"/>
    <s v="WRI1023296"/>
    <n v="3"/>
    <n v="32.748800000000003"/>
    <n v="-17.051600000000001"/>
    <x v="4"/>
    <m/>
    <m/>
    <m/>
    <x v="95"/>
    <m/>
    <s v="Energias Endogenas de Portugal"/>
    <s v="http://e2p.inegi.up.pt/index.asp"/>
    <s v="Energias Endogenas de Portugal"/>
    <m/>
    <m/>
    <m/>
    <m/>
    <m/>
    <n v="7.3513909431381501"/>
  </r>
  <r>
    <x v="119"/>
    <x v="119"/>
    <s v="Bigorne"/>
    <s v="WRI1023297"/>
    <n v="7"/>
    <n v="41.0565"/>
    <n v="-7.8918999999999997"/>
    <x v="4"/>
    <m/>
    <m/>
    <m/>
    <x v="31"/>
    <m/>
    <s v="Energias Endogenas de Portugal"/>
    <s v="http://e2p.inegi.up.pt/index.asp"/>
    <s v="Energias Endogenas de Portugal"/>
    <m/>
    <m/>
    <m/>
    <m/>
    <m/>
    <n v="17.153245533989001"/>
  </r>
  <r>
    <x v="119"/>
    <x v="119"/>
    <s v="Boavista"/>
    <s v="WRI1022674"/>
    <n v="3.8"/>
    <n v="41.357999999999997"/>
    <n v="-8.4490999999999996"/>
    <x v="0"/>
    <m/>
    <m/>
    <m/>
    <x v="42"/>
    <m/>
    <s v="Energias Endogenas de Portugal"/>
    <s v="http://e2p.inegi.up.pt/index.asp"/>
    <s v="Energias Endogenas de Portugal"/>
    <m/>
    <m/>
    <m/>
    <m/>
    <m/>
    <n v="22.5925483163977"/>
  </r>
  <r>
    <x v="119"/>
    <x v="119"/>
    <s v="Bolores"/>
    <s v="WRI1023299"/>
    <n v="5.2"/>
    <n v="38.86"/>
    <n v="-9.2264999999999997"/>
    <x v="4"/>
    <m/>
    <m/>
    <m/>
    <x v="27"/>
    <m/>
    <s v="Energias Endogenas de Portugal"/>
    <s v="http://e2p.inegi.up.pt/index.asp"/>
    <s v="Energias Endogenas de Portugal"/>
    <m/>
    <m/>
    <m/>
    <m/>
    <m/>
    <n v="12.7424109681061"/>
  </r>
  <r>
    <x v="119"/>
    <x v="119"/>
    <s v="Bordeira"/>
    <s v="WRI1023301"/>
    <n v="24"/>
    <n v="37.233499999999999"/>
    <n v="-8.8041"/>
    <x v="4"/>
    <m/>
    <m/>
    <m/>
    <x v="11"/>
    <m/>
    <s v="Energias Endogenas de Portugal"/>
    <s v="http://e2p.inegi.up.pt/index.asp"/>
    <s v="Energias Endogenas de Portugal"/>
    <m/>
    <m/>
    <m/>
    <m/>
    <m/>
    <n v="58.811127545105201"/>
  </r>
  <r>
    <x v="119"/>
    <x v="119"/>
    <s v="Bornes"/>
    <s v="WRI1023302"/>
    <n v="60"/>
    <n v="41.463799999999999"/>
    <n v="-6.9626000000000001"/>
    <x v="4"/>
    <m/>
    <m/>
    <m/>
    <x v="11"/>
    <m/>
    <s v="Energias Endogenas de Portugal"/>
    <s v="http://e2p.inegi.up.pt/index.asp"/>
    <s v="Energias Endogenas de Portugal"/>
    <m/>
    <m/>
    <m/>
    <m/>
    <m/>
    <n v="147.02781886276301"/>
  </r>
  <r>
    <x v="119"/>
    <x v="119"/>
    <s v="Borninhos"/>
    <s v="WRI1023303"/>
    <n v="2"/>
    <n v="41.482900000000001"/>
    <n v="-6.9375"/>
    <x v="4"/>
    <m/>
    <m/>
    <m/>
    <x v="101"/>
    <m/>
    <s v="Energias Endogenas de Portugal"/>
    <s v="http://e2p.inegi.up.pt/index.asp"/>
    <s v="Energias Endogenas de Portugal"/>
    <m/>
    <m/>
    <m/>
    <m/>
    <m/>
    <n v="4.9009272954254302"/>
  </r>
  <r>
    <x v="119"/>
    <x v="119"/>
    <s v="BouÃ§oais-Sonim"/>
    <s v="WRI1022675"/>
    <n v="9.9"/>
    <n v="41.727699999999999"/>
    <n v="-7.1954000000000002"/>
    <x v="0"/>
    <m/>
    <m/>
    <m/>
    <x v="18"/>
    <m/>
    <s v="Energias Endogenas de Portugal"/>
    <s v="http://e2p.inegi.up.pt/index.asp"/>
    <s v="Energias Endogenas de Portugal"/>
    <m/>
    <m/>
    <m/>
    <m/>
    <m/>
    <n v="58.859533771667699"/>
  </r>
  <r>
    <x v="119"/>
    <x v="119"/>
    <s v="BouÃ§Ã£"/>
    <s v="WRI1022565"/>
    <n v="44"/>
    <n v="39.853299999999997"/>
    <n v="-8.2187999999999999"/>
    <x v="0"/>
    <m/>
    <m/>
    <m/>
    <x v="107"/>
    <m/>
    <s v="Energias Endogenas de Portugal"/>
    <s v="http://e2p.inegi.up.pt/index.asp"/>
    <s v="Energias Endogenas de Portugal"/>
    <m/>
    <m/>
    <m/>
    <m/>
    <m/>
    <n v="261.59792787407798"/>
  </r>
  <r>
    <x v="119"/>
    <x v="119"/>
    <s v="Bragadas"/>
    <s v="WRI1022676"/>
    <n v="10.1"/>
    <n v="41.5413"/>
    <n v="-7.7891000000000004"/>
    <x v="0"/>
    <m/>
    <m/>
    <m/>
    <x v="54"/>
    <m/>
    <s v="Energias Endogenas de Portugal"/>
    <s v="http://e2p.inegi.up.pt/index.asp"/>
    <s v="Energias Endogenas de Portugal"/>
    <m/>
    <m/>
    <m/>
    <m/>
    <m/>
    <n v="60.048615262004397"/>
  </r>
  <r>
    <x v="119"/>
    <x v="119"/>
    <s v="Bragado"/>
    <s v="WRI1022677"/>
    <n v="3.1"/>
    <n v="41.581400000000002"/>
    <n v="-7.6801000000000004"/>
    <x v="0"/>
    <m/>
    <m/>
    <m/>
    <x v="78"/>
    <m/>
    <s v="Energias Endogenas de Portugal"/>
    <s v="http://e2p.inegi.up.pt/index.asp"/>
    <s v="Energias Endogenas de Portugal"/>
    <m/>
    <m/>
    <m/>
    <m/>
    <m/>
    <n v="18.430763100219099"/>
  </r>
  <r>
    <x v="119"/>
    <x v="119"/>
    <s v="Braval (Ecoparque)"/>
    <s v="WRI1022528"/>
    <n v="1.1000000000000001"/>
    <n v="41.5807"/>
    <n v="-8.3140999999999998"/>
    <x v="8"/>
    <m/>
    <m/>
    <m/>
    <x v="19"/>
    <m/>
    <s v="Energias Endogenas de Portugal"/>
    <s v="http://e2p.inegi.up.pt/index.asp"/>
    <s v="Energias Endogenas de Portugal"/>
    <m/>
    <m/>
    <m/>
    <m/>
    <m/>
    <n v="4.0811836115326203"/>
  </r>
  <r>
    <x v="119"/>
    <x v="119"/>
    <s v="Bravo"/>
    <s v="WRI1023304"/>
    <n v="16"/>
    <n v="39.909199999999998"/>
    <n v="-8.0457999999999998"/>
    <x v="4"/>
    <m/>
    <m/>
    <m/>
    <x v="11"/>
    <m/>
    <s v="Energias Endogenas de Portugal"/>
    <s v="http://e2p.inegi.up.pt/index.asp"/>
    <s v="Energias Endogenas de Portugal"/>
    <m/>
    <m/>
    <m/>
    <m/>
    <m/>
    <n v="39.207418363403498"/>
  </r>
  <r>
    <x v="119"/>
    <x v="119"/>
    <s v="Bruceira"/>
    <s v="WRI1022678"/>
    <n v="1.6"/>
    <n v="39.526400000000002"/>
    <n v="-7.6102999999999996"/>
    <x v="0"/>
    <m/>
    <m/>
    <m/>
    <x v="109"/>
    <m/>
    <s v="Energias Endogenas de Portugal"/>
    <s v="http://e2p.inegi.up.pt/index.asp"/>
    <s v="Energias Endogenas de Portugal"/>
    <m/>
    <m/>
    <m/>
    <m/>
    <m/>
    <n v="9.5126519226937702"/>
  </r>
  <r>
    <x v="119"/>
    <x v="119"/>
    <s v="Bugalheira"/>
    <s v="WRI1022679"/>
    <n v="1.4"/>
    <n v="37.549700000000001"/>
    <n v="-8.7131000000000007"/>
    <x v="0"/>
    <m/>
    <m/>
    <m/>
    <x v="79"/>
    <m/>
    <s v="Energias Endogenas de Portugal"/>
    <s v="http://e2p.inegi.up.pt/index.asp"/>
    <s v="Energias Endogenas de Portugal"/>
    <m/>
    <m/>
    <m/>
    <m/>
    <m/>
    <n v="8.3235704323570499"/>
  </r>
  <r>
    <x v="119"/>
    <x v="119"/>
    <s v="Bulgueira"/>
    <s v="WRI1023305"/>
    <n v="2.4"/>
    <n v="41.5289"/>
    <n v="-7.7192999999999996"/>
    <x v="4"/>
    <m/>
    <m/>
    <m/>
    <x v="27"/>
    <m/>
    <s v="Energias Endogenas de Portugal"/>
    <s v="http://e2p.inegi.up.pt/index.asp"/>
    <s v="Energias Endogenas de Portugal"/>
    <m/>
    <m/>
    <m/>
    <m/>
    <m/>
    <n v="5.8811127545105197"/>
  </r>
  <r>
    <x v="119"/>
    <x v="119"/>
    <s v="Bustelo"/>
    <s v="WRI1023306"/>
    <n v="18"/>
    <n v="41.0032"/>
    <n v="-7.9954999999999998"/>
    <x v="4"/>
    <m/>
    <m/>
    <m/>
    <x v="11"/>
    <m/>
    <s v="Energias Endogenas de Portugal"/>
    <s v="http://e2p.inegi.up.pt/index.asp"/>
    <s v="Energias Endogenas de Portugal"/>
    <m/>
    <m/>
    <m/>
    <m/>
    <m/>
    <n v="44.108345658828902"/>
  </r>
  <r>
    <x v="119"/>
    <x v="119"/>
    <s v="CabeÃ§o Alto"/>
    <s v="WRI1023307"/>
    <n v="11.7"/>
    <n v="41.875999999999998"/>
    <n v="-7.8364000000000003"/>
    <x v="4"/>
    <m/>
    <m/>
    <m/>
    <x v="94"/>
    <m/>
    <s v="Energias Endogenas de Portugal"/>
    <s v="http://e2p.inegi.up.pt/index.asp"/>
    <s v="Energias Endogenas de Portugal"/>
    <m/>
    <m/>
    <m/>
    <m/>
    <m/>
    <n v="28.670424678238799"/>
  </r>
  <r>
    <x v="119"/>
    <x v="119"/>
    <s v="CabeÃ§o da Rainha"/>
    <s v="WRI1023308"/>
    <n v="22.2"/>
    <n v="39.855499999999999"/>
    <n v="-7.9142000000000001"/>
    <x v="4"/>
    <m/>
    <m/>
    <m/>
    <x v="94"/>
    <m/>
    <s v="Energias Endogenas de Portugal"/>
    <s v="http://e2p.inegi.up.pt/index.asp"/>
    <s v="Energias Endogenas de Portugal"/>
    <m/>
    <m/>
    <m/>
    <m/>
    <m/>
    <n v="54.4002929792223"/>
  </r>
  <r>
    <x v="119"/>
    <x v="119"/>
    <s v="CabeÃ§o da Rainha II"/>
    <s v="WRI1023309"/>
    <n v="31.2"/>
    <n v="39.873399999999997"/>
    <n v="-7.8784999999999998"/>
    <x v="4"/>
    <m/>
    <m/>
    <m/>
    <x v="88"/>
    <m/>
    <s v="Energias Endogenas de Portugal"/>
    <s v="http://e2p.inegi.up.pt/index.asp"/>
    <s v="Energias Endogenas de Portugal"/>
    <m/>
    <m/>
    <m/>
    <m/>
    <m/>
    <n v="76.454465808636797"/>
  </r>
  <r>
    <x v="119"/>
    <x v="119"/>
    <s v="CabeÃ§o do Carvalho"/>
    <s v="WRI1023310"/>
    <n v="1.1100000000000001"/>
    <n v="33.058599999999998"/>
    <n v="-16.363600000000002"/>
    <x v="4"/>
    <m/>
    <m/>
    <m/>
    <x v="32"/>
    <m/>
    <s v="Energias Endogenas de Portugal"/>
    <s v="http://e2p.inegi.up.pt/index.asp"/>
    <s v="Energias Endogenas de Portugal"/>
    <m/>
    <m/>
    <m/>
    <m/>
    <m/>
    <n v="2.7200146489611101"/>
  </r>
  <r>
    <x v="119"/>
    <x v="119"/>
    <s v="Cabrela"/>
    <s v="WRI1022596"/>
    <n v="12"/>
    <n v="38.618499999999997"/>
    <n v="-8.4608000000000008"/>
    <x v="7"/>
    <m/>
    <m/>
    <m/>
    <x v="29"/>
    <m/>
    <s v="Energias Endogenas de Portugal"/>
    <s v="http://e2p.inegi.up.pt/index.asp"/>
    <s v="Energias Endogenas de Portugal"/>
    <m/>
    <m/>
    <m/>
    <m/>
    <m/>
    <n v="25.901598711116598"/>
  </r>
  <r>
    <x v="119"/>
    <x v="119"/>
    <s v="Cabril"/>
    <s v="WRI1023311"/>
    <n v="20.2"/>
    <n v="40.963799999999999"/>
    <n v="-8.0335000000000001"/>
    <x v="4"/>
    <m/>
    <m/>
    <m/>
    <x v="31"/>
    <m/>
    <s v="Energias Endogenas de Portugal"/>
    <s v="http://e2p.inegi.up.pt/index.asp"/>
    <s v="Energias Endogenas de Portugal"/>
    <m/>
    <m/>
    <m/>
    <m/>
    <m/>
    <n v="49.499365683796903"/>
  </r>
  <r>
    <x v="119"/>
    <x v="119"/>
    <s v="Cadafaz"/>
    <s v="WRI1023312"/>
    <n v="10.199999999999999"/>
    <n v="40.1066"/>
    <n v="-8.0403000000000002"/>
    <x v="4"/>
    <m/>
    <m/>
    <m/>
    <x v="62"/>
    <m/>
    <s v="Energias Endogenas de Portugal"/>
    <s v="http://e2p.inegi.up.pt/index.asp"/>
    <s v="Energias Endogenas de Portugal"/>
    <m/>
    <m/>
    <m/>
    <m/>
    <m/>
    <n v="24.9947292066697"/>
  </r>
  <r>
    <x v="119"/>
    <x v="119"/>
    <s v="CadraÃ§o"/>
    <s v="WRI1023313"/>
    <n v="1.2"/>
    <n v="40.556100000000001"/>
    <n v="-8.1948000000000008"/>
    <x v="4"/>
    <m/>
    <m/>
    <m/>
    <x v="101"/>
    <m/>
    <s v="Energias Endogenas de Portugal"/>
    <s v="http://e2p.inegi.up.pt/index.asp"/>
    <s v="Energias Endogenas de Portugal"/>
    <m/>
    <m/>
    <m/>
    <m/>
    <m/>
    <n v="2.9405563772552599"/>
  </r>
  <r>
    <x v="119"/>
    <x v="119"/>
    <s v="Caldas"/>
    <s v="WRI1023314"/>
    <n v="10"/>
    <n v="39.294800000000002"/>
    <n v="-9.0126000000000008"/>
    <x v="4"/>
    <m/>
    <m/>
    <m/>
    <x v="90"/>
    <m/>
    <s v="Energias Endogenas de Portugal"/>
    <s v="http://e2p.inegi.up.pt/index.asp"/>
    <s v="Energias Endogenas de Portugal"/>
    <m/>
    <m/>
    <m/>
    <m/>
    <m/>
    <n v="24.5046364771271"/>
  </r>
  <r>
    <x v="119"/>
    <x v="119"/>
    <s v="CaldeirÃ£o"/>
    <s v="WRI1022568"/>
    <n v="40"/>
    <n v="40.531700000000001"/>
    <n v="-7.3296000000000001"/>
    <x v="0"/>
    <m/>
    <m/>
    <m/>
    <x v="85"/>
    <m/>
    <s v="Energias Endogenas de Portugal"/>
    <s v="http://e2p.inegi.up.pt/index.asp"/>
    <s v="Energias Endogenas de Portugal"/>
    <m/>
    <m/>
    <m/>
    <m/>
    <m/>
    <n v="237.81629806734401"/>
  </r>
  <r>
    <x v="119"/>
    <x v="119"/>
    <s v="Calheta"/>
    <s v="WRI1022682"/>
    <n v="4.7"/>
    <n v="32.728900000000003"/>
    <n v="-17.1751"/>
    <x v="0"/>
    <m/>
    <m/>
    <m/>
    <x v="33"/>
    <m/>
    <s v="Energias Endogenas de Portugal"/>
    <s v="http://e2p.inegi.up.pt/index.asp"/>
    <s v="Energias Endogenas de Portugal"/>
    <m/>
    <m/>
    <m/>
    <m/>
    <m/>
    <n v="27.943415022912902"/>
  </r>
  <r>
    <x v="119"/>
    <x v="119"/>
    <s v="Campo do Ameixial"/>
    <s v="WRI1022597"/>
    <n v="5"/>
    <n v="38.881300000000003"/>
    <n v="-7.6456"/>
    <x v="7"/>
    <m/>
    <m/>
    <m/>
    <x v="10"/>
    <m/>
    <s v="Energias Endogenas de Portugal"/>
    <s v="http://e2p.inegi.up.pt/index.asp"/>
    <s v="Energias Endogenas de Portugal"/>
    <m/>
    <m/>
    <m/>
    <m/>
    <m/>
    <n v="10.792332796298499"/>
  </r>
  <r>
    <x v="119"/>
    <x v="119"/>
    <s v="Candal / Coelheira"/>
    <s v="WRI1023315"/>
    <n v="40"/>
    <n v="40.840400000000002"/>
    <n v="-8.1606000000000005"/>
    <x v="4"/>
    <m/>
    <m/>
    <m/>
    <x v="18"/>
    <m/>
    <s v="Energias Endogenas de Portugal"/>
    <s v="http://e2p.inegi.up.pt/index.asp"/>
    <s v="Energias Endogenas de Portugal"/>
    <m/>
    <m/>
    <m/>
    <m/>
    <m/>
    <n v="98.018545908508699"/>
  </r>
  <r>
    <x v="119"/>
    <x v="119"/>
    <s v="Candemil"/>
    <s v="WRI1022685"/>
    <n v="2"/>
    <n v="41.2468"/>
    <n v="-7.9744999999999999"/>
    <x v="0"/>
    <m/>
    <m/>
    <m/>
    <x v="19"/>
    <m/>
    <s v="Energias Endogenas de Portugal"/>
    <s v="http://e2p.inegi.up.pt/index.asp"/>
    <s v="Energias Endogenas de Portugal"/>
    <m/>
    <m/>
    <m/>
    <m/>
    <m/>
    <n v="11.8908149033672"/>
  </r>
  <r>
    <x v="119"/>
    <x v="119"/>
    <s v="Canedo"/>
    <s v="WRI1022686"/>
    <n v="10"/>
    <n v="41.620399999999997"/>
    <n v="-7.7393999999999998"/>
    <x v="0"/>
    <m/>
    <m/>
    <m/>
    <x v="88"/>
    <m/>
    <s v="Energias Endogenas de Portugal"/>
    <s v="http://e2p.inegi.up.pt/index.asp"/>
    <s v="Energias Endogenas de Portugal"/>
    <m/>
    <m/>
    <m/>
    <m/>
    <m/>
    <n v="59.454074516836002"/>
  </r>
  <r>
    <x v="119"/>
    <x v="119"/>
    <s v="Caneiro"/>
    <s v="WRI1022687"/>
    <n v="1.6"/>
    <n v="41.372799999999998"/>
    <n v="-8.3444000000000003"/>
    <x v="0"/>
    <m/>
    <m/>
    <m/>
    <x v="31"/>
    <m/>
    <s v="Energias Endogenas de Portugal"/>
    <s v="http://e2p.inegi.up.pt/index.asp"/>
    <s v="Energias Endogenas de Portugal"/>
    <m/>
    <m/>
    <m/>
    <m/>
    <m/>
    <n v="9.5126519226937702"/>
  </r>
  <r>
    <x v="119"/>
    <x v="119"/>
    <s v="Canha/Alpenduradas"/>
    <s v="WRI1022598"/>
    <n v="12"/>
    <n v="38.7288"/>
    <n v="-8.5945999999999998"/>
    <x v="7"/>
    <m/>
    <m/>
    <m/>
    <x v="29"/>
    <m/>
    <s v="Energias Endogenas de Portugal"/>
    <s v="http://e2p.inegi.up.pt/index.asp"/>
    <s v="Energias Endogenas de Portugal"/>
    <m/>
    <m/>
    <m/>
    <m/>
    <m/>
    <n v="25.901598711116598"/>
  </r>
  <r>
    <x v="119"/>
    <x v="119"/>
    <s v="CaniÃ§ada"/>
    <s v="WRI1022562"/>
    <n v="62"/>
    <n v="41.652900000000002"/>
    <n v="-8.2309000000000001"/>
    <x v="0"/>
    <m/>
    <m/>
    <m/>
    <x v="39"/>
    <m/>
    <s v="Energias Endogenas de Portugal"/>
    <s v="http://e2p.inegi.up.pt/index.asp"/>
    <s v="Energias Endogenas de Portugal"/>
    <m/>
    <m/>
    <m/>
    <m/>
    <m/>
    <n v="368.615262004383"/>
  </r>
  <r>
    <x v="119"/>
    <x v="119"/>
    <s v="CaniÃ§al"/>
    <s v="WRI1022599"/>
    <n v="6.6"/>
    <n v="32.751800000000003"/>
    <n v="-16.751200000000001"/>
    <x v="7"/>
    <m/>
    <m/>
    <m/>
    <x v="8"/>
    <m/>
    <s v="Energias Endogenas de Portugal"/>
    <s v="http://e2p.inegi.up.pt/index.asp"/>
    <s v="Energias Endogenas de Portugal"/>
    <m/>
    <m/>
    <m/>
    <m/>
    <m/>
    <n v="14.2458792911141"/>
  </r>
  <r>
    <x v="119"/>
    <x v="119"/>
    <s v="Caramulo"/>
    <s v="WRI1023318"/>
    <n v="90"/>
    <n v="40.619799999999998"/>
    <n v="-8.1508000000000003"/>
    <x v="4"/>
    <m/>
    <m/>
    <m/>
    <x v="18"/>
    <m/>
    <s v="Energias Endogenas de Portugal"/>
    <s v="http://e2p.inegi.up.pt/index.asp"/>
    <s v="Energias Endogenas de Portugal"/>
    <m/>
    <m/>
    <m/>
    <m/>
    <m/>
    <n v="220.54172829414401"/>
  </r>
  <r>
    <x v="119"/>
    <x v="119"/>
    <s v="Caravelas"/>
    <s v="WRI1023319"/>
    <n v="1.2"/>
    <n v="41.354900000000001"/>
    <n v="-7.7709000000000001"/>
    <x v="4"/>
    <m/>
    <m/>
    <m/>
    <x v="94"/>
    <m/>
    <s v="Energias Endogenas de Portugal"/>
    <s v="http://e2p.inegi.up.pt/index.asp"/>
    <s v="Energias Endogenas de Portugal"/>
    <m/>
    <m/>
    <m/>
    <m/>
    <m/>
    <n v="2.9405563772552599"/>
  </r>
  <r>
    <x v="119"/>
    <x v="119"/>
    <s v="Carregal"/>
    <s v="WRI1022689"/>
    <n v="5.5"/>
    <n v="40.807200000000002"/>
    <n v="-8.2438000000000002"/>
    <x v="0"/>
    <m/>
    <m/>
    <m/>
    <x v="32"/>
    <m/>
    <s v="Energias Endogenas de Portugal"/>
    <s v="http://e2p.inegi.up.pt/index.asp"/>
    <s v="Energias Endogenas de Portugal"/>
    <m/>
    <m/>
    <m/>
    <m/>
    <m/>
    <n v="32.699740984259797"/>
  </r>
  <r>
    <x v="119"/>
    <x v="119"/>
    <s v="CarreÃ§o-Outeiro"/>
    <s v="WRI1023320"/>
    <n v="20.7"/>
    <n v="41.757899999999999"/>
    <n v="-8.8176000000000005"/>
    <x v="4"/>
    <m/>
    <m/>
    <m/>
    <x v="101"/>
    <m/>
    <s v="Energias Endogenas de Portugal"/>
    <s v="http://e2p.inegi.up.pt/index.asp"/>
    <s v="Energias Endogenas de Portugal"/>
    <m/>
    <m/>
    <m/>
    <m/>
    <m/>
    <n v="50.724597507653201"/>
  </r>
  <r>
    <x v="119"/>
    <x v="119"/>
    <s v="CarreÃ§o-Outeiro II"/>
    <s v="WRI1023321"/>
    <n v="13.8"/>
    <n v="41.756700000000002"/>
    <n v="-8.8082999999999991"/>
    <x v="4"/>
    <m/>
    <m/>
    <m/>
    <x v="8"/>
    <m/>
    <s v="Energias Endogenas de Portugal"/>
    <s v="http://e2p.inegi.up.pt/index.asp"/>
    <s v="Energias Endogenas de Portugal"/>
    <m/>
    <m/>
    <m/>
    <m/>
    <m/>
    <n v="33.816398338435498"/>
  </r>
  <r>
    <x v="119"/>
    <x v="119"/>
    <s v="Casais"/>
    <s v="WRI1023323"/>
    <n v="2"/>
    <n v="41.008299999999998"/>
    <n v="-8.0822000000000003"/>
    <x v="4"/>
    <m/>
    <m/>
    <m/>
    <x v="17"/>
    <m/>
    <s v="Energias Endogenas de Portugal"/>
    <s v="http://e2p.inegi.up.pt/index.asp"/>
    <s v="Energias Endogenas de Portugal"/>
    <m/>
    <m/>
    <m/>
    <m/>
    <m/>
    <n v="4.9009272954254302"/>
  </r>
  <r>
    <x v="119"/>
    <x v="119"/>
    <s v="Casal"/>
    <s v="WRI1022692"/>
    <n v="1.1000000000000001"/>
    <n v="41.544400000000003"/>
    <n v="-8.0167000000000002"/>
    <x v="0"/>
    <m/>
    <m/>
    <m/>
    <x v="85"/>
    <m/>
    <s v="Energias Endogenas de Portugal"/>
    <s v="http://e2p.inegi.up.pt/index.asp"/>
    <s v="Energias Endogenas de Portugal"/>
    <m/>
    <m/>
    <m/>
    <m/>
    <m/>
    <n v="6.5399481968519604"/>
  </r>
  <r>
    <x v="119"/>
    <x v="119"/>
    <s v="Casal dos CabeÃ§os"/>
    <s v="WRI1022600"/>
    <n v="2.2999999999999998"/>
    <n v="39.578699999999998"/>
    <n v="-8.4056999999999995"/>
    <x v="7"/>
    <m/>
    <m/>
    <m/>
    <x v="29"/>
    <m/>
    <s v="Energias Endogenas de Portugal"/>
    <s v="http://e2p.inegi.up.pt/index.asp"/>
    <s v="Energias Endogenas de Portugal"/>
    <m/>
    <m/>
    <m/>
    <m/>
    <m/>
    <n v="4.9644730862973496"/>
  </r>
  <r>
    <x v="119"/>
    <x v="119"/>
    <s v="Castanheira"/>
    <s v="WRI1023324"/>
    <n v="4"/>
    <n v="41.389400000000002"/>
    <n v="-6.6085000000000003"/>
    <x v="4"/>
    <m/>
    <m/>
    <m/>
    <x v="101"/>
    <m/>
    <s v="Energias Endogenas de Portugal"/>
    <s v="http://e2p.inegi.up.pt/index.asp"/>
    <s v="Energias Endogenas de Portugal"/>
    <m/>
    <m/>
    <m/>
    <m/>
    <m/>
    <n v="9.8018545908508692"/>
  </r>
  <r>
    <x v="119"/>
    <x v="119"/>
    <s v="Castanhos"/>
    <s v="WRI1022601"/>
    <n v="1.3"/>
    <n v="37.580100000000002"/>
    <n v="-7.8392999999999997"/>
    <x v="7"/>
    <m/>
    <m/>
    <m/>
    <x v="8"/>
    <m/>
    <s v="Energias Endogenas de Portugal"/>
    <s v="http://e2p.inegi.up.pt/index.asp"/>
    <s v="Energias Endogenas de Portugal"/>
    <m/>
    <m/>
    <m/>
    <m/>
    <m/>
    <n v="2.80600652703763"/>
  </r>
  <r>
    <x v="119"/>
    <x v="119"/>
    <s v="Catapereiro"/>
    <s v="WRI1022693"/>
    <n v="7.2"/>
    <n v="41.091200000000001"/>
    <n v="-7.2714999999999996"/>
    <x v="0"/>
    <m/>
    <m/>
    <m/>
    <x v="31"/>
    <m/>
    <s v="Energias Endogenas de Portugal"/>
    <s v="http://e2p.inegi.up.pt/index.asp"/>
    <s v="Energias Endogenas de Portugal"/>
    <m/>
    <m/>
    <m/>
    <m/>
    <m/>
    <n v="42.806933652121899"/>
  </r>
  <r>
    <x v="119"/>
    <x v="119"/>
    <s v="Catefica"/>
    <s v="WRI1023325"/>
    <n v="18"/>
    <n v="39.041699999999999"/>
    <n v="-9.2324000000000002"/>
    <x v="4"/>
    <m/>
    <m/>
    <m/>
    <x v="101"/>
    <m/>
    <s v="Energias Endogenas de Portugal"/>
    <s v="http://e2p.inegi.up.pt/index.asp"/>
    <s v="Energias Endogenas de Portugal"/>
    <m/>
    <m/>
    <m/>
    <m/>
    <m/>
    <n v="44.108345658828902"/>
  </r>
  <r>
    <x v="119"/>
    <x v="119"/>
    <s v="Cefra"/>
    <s v="WRI1022694"/>
    <n v="1.1000000000000001"/>
    <n v="41.505299999999998"/>
    <n v="-7.9694000000000003"/>
    <x v="0"/>
    <m/>
    <m/>
    <m/>
    <x v="42"/>
    <m/>
    <s v="Energias Endogenas de Portugal"/>
    <s v="http://e2p.inegi.up.pt/index.asp"/>
    <s v="Energias Endogenas de Portugal"/>
    <m/>
    <m/>
    <m/>
    <m/>
    <m/>
    <n v="6.5399481968519604"/>
  </r>
  <r>
    <x v="119"/>
    <x v="119"/>
    <s v="Cela"/>
    <s v="WRI1023326"/>
    <n v="2"/>
    <n v="39.5383"/>
    <n v="-9.0497999999999994"/>
    <x v="4"/>
    <m/>
    <m/>
    <m/>
    <x v="18"/>
    <m/>
    <s v="Energias Endogenas de Portugal"/>
    <s v="http://e2p.inegi.up.pt/index.asp"/>
    <s v="Energias Endogenas de Portugal"/>
    <m/>
    <m/>
    <m/>
    <m/>
    <m/>
    <n v="4.9009272954254302"/>
  </r>
  <r>
    <x v="119"/>
    <x v="119"/>
    <s v="Cercosa"/>
    <s v="WRI1022695"/>
    <n v="4.2"/>
    <n v="40.670299999999997"/>
    <n v="-8.2469000000000001"/>
    <x v="0"/>
    <m/>
    <m/>
    <m/>
    <x v="91"/>
    <m/>
    <s v="Energias Endogenas de Portugal"/>
    <s v="http://e2p.inegi.up.pt/index.asp"/>
    <s v="Energias Endogenas de Portugal"/>
    <m/>
    <m/>
    <m/>
    <m/>
    <m/>
    <n v="24.970711297071102"/>
  </r>
  <r>
    <x v="119"/>
    <x v="119"/>
    <s v="ChaminÃ©"/>
    <s v="WRI1023328"/>
    <n v="6.9"/>
    <n v="37.865900000000003"/>
    <n v="-8.7512000000000008"/>
    <x v="4"/>
    <m/>
    <m/>
    <m/>
    <x v="101"/>
    <m/>
    <s v="Energias Endogenas de Portugal"/>
    <s v="http://e2p.inegi.up.pt/index.asp"/>
    <s v="Energias Endogenas de Portugal"/>
    <m/>
    <m/>
    <m/>
    <m/>
    <m/>
    <n v="16.908199169217699"/>
  </r>
  <r>
    <x v="119"/>
    <x v="119"/>
    <s v="Chiqueiro"/>
    <s v="WRI1023330"/>
    <n v="4"/>
    <n v="40.154000000000003"/>
    <n v="-7.7751999999999999"/>
    <x v="4"/>
    <m/>
    <m/>
    <m/>
    <x v="17"/>
    <m/>
    <s v="Energias Endogenas de Portugal"/>
    <s v="http://e2p.inegi.up.pt/index.asp"/>
    <s v="Energias Endogenas de Portugal"/>
    <m/>
    <m/>
    <m/>
    <m/>
    <m/>
    <n v="9.8018545908508692"/>
  </r>
  <r>
    <x v="119"/>
    <x v="119"/>
    <s v="ChÃ£ do Guilhado"/>
    <s v="WRI1023327"/>
    <n v="2"/>
    <n v="41.503"/>
    <n v="-7.6185999999999998"/>
    <x v="4"/>
    <m/>
    <m/>
    <m/>
    <x v="11"/>
    <m/>
    <s v="Energias Endogenas de Portugal"/>
    <s v="http://e2p.inegi.up.pt/index.asp"/>
    <s v="Energias Endogenas de Portugal"/>
    <m/>
    <m/>
    <m/>
    <m/>
    <m/>
    <n v="4.9009272954254302"/>
  </r>
  <r>
    <x v="119"/>
    <x v="119"/>
    <s v="ChÃ£o FalcÃ£o"/>
    <s v="WRI1023329"/>
    <n v="80.5"/>
    <n v="39.609299999999998"/>
    <n v="-8.7551000000000005"/>
    <x v="4"/>
    <m/>
    <m/>
    <m/>
    <x v="90"/>
    <m/>
    <s v="Energias Endogenas de Portugal"/>
    <s v="http://e2p.inegi.up.pt/index.asp"/>
    <s v="Energias Endogenas de Portugal"/>
    <m/>
    <m/>
    <m/>
    <m/>
    <m/>
    <n v="197.26232364087301"/>
  </r>
  <r>
    <x v="119"/>
    <x v="119"/>
    <s v="CinfÃ£es"/>
    <s v="WRI1023333"/>
    <n v="8"/>
    <n v="41.025199999999998"/>
    <n v="-8.0891999999999999"/>
    <x v="4"/>
    <m/>
    <m/>
    <m/>
    <x v="11"/>
    <m/>
    <s v="Energias Endogenas de Portugal"/>
    <s v="http://e2p.inegi.up.pt/index.asp"/>
    <s v="Energias Endogenas de Portugal"/>
    <m/>
    <m/>
    <m/>
    <m/>
    <m/>
    <n v="19.603709181701699"/>
  </r>
  <r>
    <x v="119"/>
    <x v="119"/>
    <s v="Coentral Safra"/>
    <s v="WRI1023334"/>
    <n v="41.8"/>
    <n v="40.060200000000002"/>
    <n v="-8.1638999999999999"/>
    <x v="4"/>
    <m/>
    <m/>
    <m/>
    <x v="18"/>
    <m/>
    <s v="Energias Endogenas de Portugal"/>
    <s v="http://e2p.inegi.up.pt/index.asp"/>
    <s v="Energias Endogenas de Portugal"/>
    <m/>
    <m/>
    <m/>
    <m/>
    <m/>
    <n v="102.429380474391"/>
  </r>
  <r>
    <x v="119"/>
    <x v="119"/>
    <s v="CogeraÃ§Ã£o Amorim"/>
    <s v="WRI1022498"/>
    <n v="1.1000000000000001"/>
    <n v="40.982100000000003"/>
    <n v="-8.5465"/>
    <x v="9"/>
    <m/>
    <m/>
    <m/>
    <x v="101"/>
    <m/>
    <s v="Energias Endogenas de Portugal"/>
    <s v="http://e2p.inegi.up.pt/index.asp"/>
    <s v="Energias Endogenas de Portugal"/>
    <m/>
    <m/>
    <m/>
    <m/>
    <m/>
    <n v="6.8200485758445497"/>
  </r>
  <r>
    <x v="119"/>
    <x v="119"/>
    <s v="CogeraÃ§Ã£o Caima"/>
    <s v="WRI1022499"/>
    <n v="9"/>
    <n v="39.472299999999997"/>
    <n v="-8.3327000000000009"/>
    <x v="9"/>
    <m/>
    <m/>
    <m/>
    <x v="62"/>
    <m/>
    <s v="Energias Endogenas de Portugal"/>
    <s v="http://e2p.inegi.up.pt/index.asp"/>
    <s v="Energias Endogenas de Portugal"/>
    <m/>
    <m/>
    <m/>
    <m/>
    <m/>
    <n v="55.800397438728197"/>
  </r>
  <r>
    <x v="119"/>
    <x v="119"/>
    <s v="CogeraÃ§Ã£o Celbi"/>
    <s v="WRI1022500"/>
    <n v="70"/>
    <n v="40.052199999999999"/>
    <n v="-8.8763000000000005"/>
    <x v="9"/>
    <m/>
    <m/>
    <m/>
    <x v="25"/>
    <m/>
    <s v="Energias Endogenas de Portugal"/>
    <s v="http://e2p.inegi.up.pt/index.asp"/>
    <s v="Energias Endogenas de Portugal"/>
    <m/>
    <m/>
    <m/>
    <m/>
    <m/>
    <n v="434.00309119010802"/>
  </r>
  <r>
    <x v="119"/>
    <x v="119"/>
    <s v="CogeraÃ§Ã£o Celtejo"/>
    <s v="WRI1022501"/>
    <n v="30"/>
    <n v="39.662199999999999"/>
    <n v="-7.6719999999999997"/>
    <x v="9"/>
    <m/>
    <m/>
    <m/>
    <x v="91"/>
    <m/>
    <s v="Energias Endogenas de Portugal"/>
    <s v="http://e2p.inegi.up.pt/index.asp"/>
    <s v="Energias Endogenas de Portugal"/>
    <m/>
    <m/>
    <m/>
    <m/>
    <m/>
    <n v="186.00132479576001"/>
  </r>
  <r>
    <x v="119"/>
    <x v="119"/>
    <s v="CogeraÃ§Ã£o EUROPA&amp;C Energia Viana"/>
    <s v="WRI1022505"/>
    <n v="38.799999999999997"/>
    <n v="41.699599999999997"/>
    <n v="-8.7139000000000006"/>
    <x v="9"/>
    <m/>
    <m/>
    <m/>
    <x v="31"/>
    <m/>
    <s v="Energias Endogenas de Portugal"/>
    <s v="http://e2p.inegi.up.pt/index.asp"/>
    <s v="Energias Endogenas de Portugal"/>
    <m/>
    <m/>
    <m/>
    <m/>
    <m/>
    <n v="240.561713402517"/>
  </r>
  <r>
    <x v="119"/>
    <x v="119"/>
    <s v="CogeraÃ§Ã£o SIAF"/>
    <s v="WRI1022506"/>
    <n v="4"/>
    <n v="40.584800000000001"/>
    <n v="-7.7915999999999999"/>
    <x v="9"/>
    <m/>
    <m/>
    <m/>
    <x v="32"/>
    <m/>
    <s v="Energias Endogenas de Portugal"/>
    <s v="http://e2p.inegi.up.pt/index.asp"/>
    <s v="Energias Endogenas de Portugal"/>
    <m/>
    <m/>
    <m/>
    <m/>
    <m/>
    <n v="24.800176639434699"/>
  </r>
  <r>
    <x v="119"/>
    <x v="119"/>
    <s v="CogeraÃ§Ã£o da Figueira da Foz (Lavos)"/>
    <s v="WRI1022502"/>
    <n v="95"/>
    <n v="40.057600000000001"/>
    <n v="-8.8595000000000006"/>
    <x v="9"/>
    <m/>
    <m/>
    <m/>
    <x v="101"/>
    <m/>
    <s v="Energias Endogenas de Portugal"/>
    <s v="http://e2p.inegi.up.pt/index.asp"/>
    <s v="Energias Endogenas de Portugal"/>
    <m/>
    <m/>
    <m/>
    <m/>
    <m/>
    <n v="589.00419518657498"/>
  </r>
  <r>
    <x v="119"/>
    <x v="119"/>
    <s v="CogeraÃ§Ã£o de Cacia"/>
    <s v="WRI1022503"/>
    <n v="35.1"/>
    <n v="40.686999999999998"/>
    <n v="-8.5897000000000006"/>
    <x v="9"/>
    <m/>
    <m/>
    <m/>
    <x v="90"/>
    <m/>
    <s v="Energias Endogenas de Portugal"/>
    <s v="http://e2p.inegi.up.pt/index.asp"/>
    <s v="Energias Endogenas de Portugal"/>
    <m/>
    <m/>
    <m/>
    <m/>
    <m/>
    <n v="217.62155001103901"/>
  </r>
  <r>
    <x v="119"/>
    <x v="119"/>
    <s v="CogeraÃ§Ã£o de SetÃºbal"/>
    <s v="WRI1022504"/>
    <n v="53.9"/>
    <n v="38.493499999999997"/>
    <n v="-8.8108000000000004"/>
    <x v="9"/>
    <m/>
    <m/>
    <m/>
    <x v="101"/>
    <m/>
    <s v="Energias Endogenas de Portugal"/>
    <s v="http://e2p.inegi.up.pt/index.asp"/>
    <s v="Energias Endogenas de Portugal"/>
    <m/>
    <m/>
    <m/>
    <m/>
    <m/>
    <n v="334.18238021638302"/>
  </r>
  <r>
    <x v="119"/>
    <x v="119"/>
    <s v="Coimbra (CITVRSU)"/>
    <s v="WRI1022530"/>
    <n v="3.2"/>
    <n v="40.287799999999997"/>
    <n v="-8.4725000000000001"/>
    <x v="8"/>
    <m/>
    <m/>
    <m/>
    <x v="72"/>
    <m/>
    <s v="Energias Endogenas de Portugal"/>
    <s v="http://e2p.inegi.up.pt/index.asp"/>
    <s v="Energias Endogenas de Portugal"/>
    <m/>
    <m/>
    <m/>
    <m/>
    <m/>
    <n v="11.872534142640299"/>
  </r>
  <r>
    <x v="119"/>
    <x v="119"/>
    <s v="Condeixa"/>
    <s v="WRI1022604"/>
    <n v="2.4"/>
    <n v="40.117199999999997"/>
    <n v="-8.5398999999999994"/>
    <x v="7"/>
    <m/>
    <m/>
    <m/>
    <x v="0"/>
    <m/>
    <s v="Energias Endogenas de Portugal"/>
    <s v="http://e2p.inegi.up.pt/index.asp"/>
    <s v="Energias Endogenas de Portugal"/>
    <m/>
    <m/>
    <m/>
    <m/>
    <m/>
    <n v="5.18031974222332"/>
  </r>
  <r>
    <x v="119"/>
    <x v="119"/>
    <s v="Coruche 1A"/>
    <s v="WRI1022606"/>
    <n v="2"/>
    <n v="38.918799999999997"/>
    <n v="-8.6193000000000008"/>
    <x v="7"/>
    <m/>
    <m/>
    <m/>
    <x v="29"/>
    <m/>
    <s v="Energias Endogenas de Portugal"/>
    <s v="http://e2p.inegi.up.pt/index.asp"/>
    <s v="Energias Endogenas de Portugal"/>
    <m/>
    <m/>
    <m/>
    <m/>
    <m/>
    <n v="4.3169331185194304"/>
  </r>
  <r>
    <x v="119"/>
    <x v="119"/>
    <s v="Coruche 1B"/>
    <s v="WRI1022607"/>
    <n v="2"/>
    <n v="38.918799999999997"/>
    <n v="-8.6193000000000008"/>
    <x v="7"/>
    <m/>
    <m/>
    <m/>
    <x v="29"/>
    <m/>
    <s v="Energias Endogenas de Portugal"/>
    <s v="http://e2p.inegi.up.pt/index.asp"/>
    <s v="Energias Endogenas de Portugal"/>
    <m/>
    <m/>
    <m/>
    <m/>
    <m/>
    <n v="4.3169331185194304"/>
  </r>
  <r>
    <x v="119"/>
    <x v="119"/>
    <s v="Coruche 1C"/>
    <s v="WRI1022608"/>
    <n v="2"/>
    <n v="38.918799999999997"/>
    <n v="-8.6193000000000008"/>
    <x v="7"/>
    <m/>
    <m/>
    <m/>
    <x v="29"/>
    <m/>
    <s v="Energias Endogenas de Portugal"/>
    <s v="http://e2p.inegi.up.pt/index.asp"/>
    <s v="Energias Endogenas de Portugal"/>
    <m/>
    <m/>
    <m/>
    <m/>
    <m/>
    <n v="4.3169331185194304"/>
  </r>
  <r>
    <x v="119"/>
    <x v="119"/>
    <s v="Coruche 2"/>
    <s v="WRI1022609"/>
    <n v="2"/>
    <n v="38.918799999999997"/>
    <n v="-8.6193000000000008"/>
    <x v="7"/>
    <m/>
    <m/>
    <m/>
    <x v="29"/>
    <m/>
    <s v="Energias Endogenas de Portugal"/>
    <s v="http://e2p.inegi.up.pt/index.asp"/>
    <s v="Energias Endogenas de Portugal"/>
    <m/>
    <m/>
    <m/>
    <m/>
    <m/>
    <n v="4.3169331185194304"/>
  </r>
  <r>
    <x v="119"/>
    <x v="119"/>
    <s v="Coruche 3"/>
    <s v="WRI1022610"/>
    <n v="8"/>
    <n v="38.927700000000002"/>
    <n v="-8.5202000000000009"/>
    <x v="7"/>
    <m/>
    <m/>
    <m/>
    <x v="29"/>
    <m/>
    <s v="Energias Endogenas de Portugal"/>
    <s v="http://e2p.inegi.up.pt/index.asp"/>
    <s v="Energias Endogenas de Portugal"/>
    <m/>
    <m/>
    <m/>
    <m/>
    <m/>
    <n v="17.2677324740777"/>
  </r>
  <r>
    <x v="119"/>
    <x v="119"/>
    <s v="Corvete"/>
    <s v="WRI1022698"/>
    <n v="2.4"/>
    <n v="41.396500000000003"/>
    <n v="-8.1792999999999996"/>
    <x v="0"/>
    <m/>
    <m/>
    <m/>
    <x v="50"/>
    <m/>
    <s v="Energias Endogenas de Portugal"/>
    <s v="http://e2p.inegi.up.pt/index.asp"/>
    <s v="Energias Endogenas de Portugal"/>
    <m/>
    <m/>
    <m/>
    <m/>
    <m/>
    <n v="14.2689778840406"/>
  </r>
  <r>
    <x v="119"/>
    <x v="119"/>
    <s v="Costa Vicentina"/>
    <s v="WRI1023335"/>
    <n v="10"/>
    <n v="37.853000000000002"/>
    <n v="-8.7286000000000001"/>
    <x v="4"/>
    <m/>
    <m/>
    <m/>
    <x v="90"/>
    <m/>
    <s v="Energias Endogenas de Portugal"/>
    <s v="http://e2p.inegi.up.pt/index.asp"/>
    <s v="Energias Endogenas de Portugal"/>
    <m/>
    <m/>
    <m/>
    <m/>
    <m/>
    <n v="24.5046364771271"/>
  </r>
  <r>
    <x v="119"/>
    <x v="119"/>
    <s v="Covas do Barroso"/>
    <s v="WRI1022699"/>
    <n v="6.6"/>
    <n v="41.630499999999998"/>
    <n v="-7.7949000000000002"/>
    <x v="0"/>
    <m/>
    <m/>
    <m/>
    <x v="32"/>
    <m/>
    <s v="Energias Endogenas de Portugal"/>
    <s v="http://e2p.inegi.up.pt/index.asp"/>
    <s v="Energias Endogenas de Portugal"/>
    <m/>
    <m/>
    <m/>
    <m/>
    <m/>
    <n v="39.2396891811118"/>
  </r>
  <r>
    <x v="119"/>
    <x v="119"/>
    <s v="Degracias"/>
    <s v="WRI1023336"/>
    <n v="20"/>
    <n v="40.0227"/>
    <n v="-8.5162999999999993"/>
    <x v="4"/>
    <m/>
    <m/>
    <m/>
    <x v="90"/>
    <m/>
    <s v="Energias Endogenas de Portugal"/>
    <s v="http://e2p.inegi.up.pt/index.asp"/>
    <s v="Energias Endogenas de Portugal"/>
    <m/>
    <m/>
    <m/>
    <m/>
    <m/>
    <n v="49.0092729542543"/>
  </r>
  <r>
    <x v="119"/>
    <x v="119"/>
    <s v="Desterro"/>
    <s v="WRI1022580"/>
    <n v="13.2"/>
    <n v="40.398400000000002"/>
    <n v="-7.6868999999999996"/>
    <x v="0"/>
    <m/>
    <m/>
    <m/>
    <x v="97"/>
    <m/>
    <s v="Energias Endogenas de Portugal"/>
    <s v="http://e2p.inegi.up.pt/index.asp"/>
    <s v="Energias Endogenas de Portugal"/>
    <m/>
    <m/>
    <m/>
    <m/>
    <m/>
    <n v="78.479378362223599"/>
  </r>
  <r>
    <x v="119"/>
    <x v="119"/>
    <s v="DirÃ£o da Rua"/>
    <s v="WRI1023337"/>
    <n v="2.6"/>
    <n v="40.351900000000001"/>
    <n v="-7.1824000000000003"/>
    <x v="4"/>
    <m/>
    <m/>
    <m/>
    <x v="101"/>
    <m/>
    <s v="Energias Endogenas de Portugal"/>
    <s v="http://e2p.inegi.up.pt/index.asp"/>
    <s v="Energias Endogenas de Portugal"/>
    <m/>
    <m/>
    <m/>
    <m/>
    <m/>
    <n v="6.3712054840530703"/>
  </r>
  <r>
    <x v="119"/>
    <x v="119"/>
    <s v="Enerfer I"/>
    <s v="WRI1023339"/>
    <n v="8"/>
    <n v="39.766599999999997"/>
    <n v="-7.5785"/>
    <x v="4"/>
    <m/>
    <m/>
    <m/>
    <x v="72"/>
    <m/>
    <s v="Energias Endogenas de Portugal"/>
    <s v="http://e2p.inegi.up.pt/index.asp"/>
    <s v="Energias Endogenas de Portugal"/>
    <m/>
    <m/>
    <m/>
    <m/>
    <m/>
    <n v="19.603709181701699"/>
  </r>
  <r>
    <x v="119"/>
    <x v="119"/>
    <s v="Eresolar"/>
    <s v="WRI1022611"/>
    <n v="5"/>
    <n v="38.5503"/>
    <n v="-7.8471000000000002"/>
    <x v="7"/>
    <m/>
    <m/>
    <m/>
    <x v="13"/>
    <m/>
    <s v="Energias Endogenas de Portugal"/>
    <s v="http://e2p.inegi.up.pt/index.asp"/>
    <s v="Energias Endogenas de Portugal"/>
    <m/>
    <m/>
    <m/>
    <m/>
    <m/>
    <n v="10.792332796298499"/>
  </r>
  <r>
    <x v="119"/>
    <x v="119"/>
    <s v="Ermal"/>
    <s v="WRI1022701"/>
    <n v="10"/>
    <n v="41.578099999999999"/>
    <n v="-8.1527999999999992"/>
    <x v="0"/>
    <m/>
    <m/>
    <m/>
    <x v="117"/>
    <m/>
    <s v="Energias Endogenas de Portugal"/>
    <s v="http://e2p.inegi.up.pt/index.asp"/>
    <s v="Energias Endogenas de Portugal"/>
    <m/>
    <m/>
    <m/>
    <m/>
    <m/>
    <n v="59.454074516836002"/>
  </r>
  <r>
    <x v="119"/>
    <x v="119"/>
    <s v="Ermida"/>
    <s v="WRI1022703"/>
    <n v="8.5"/>
    <n v="40.920499999999997"/>
    <n v="-7.9630000000000001"/>
    <x v="0"/>
    <m/>
    <m/>
    <m/>
    <x v="95"/>
    <m/>
    <s v="Energias Endogenas de Portugal"/>
    <s v="http://e2p.inegi.up.pt/index.asp"/>
    <s v="Energias Endogenas de Portugal"/>
    <m/>
    <m/>
    <m/>
    <m/>
    <m/>
    <n v="50.535963339310598"/>
  </r>
  <r>
    <x v="119"/>
    <x v="119"/>
    <s v="Ermida (Ribeiradio)"/>
    <s v="WRI1022704"/>
    <n v="7"/>
    <n v="40.742199999999997"/>
    <n v="-8.3193999999999999"/>
    <x v="0"/>
    <m/>
    <m/>
    <m/>
    <x v="13"/>
    <m/>
    <s v="Energias Endogenas de Portugal"/>
    <s v="http://e2p.inegi.up.pt/index.asp"/>
    <s v="Energias Endogenas de Portugal"/>
    <m/>
    <m/>
    <m/>
    <m/>
    <m/>
    <n v="41.617852161785201"/>
  </r>
  <r>
    <x v="119"/>
    <x v="119"/>
    <s v="Espiga"/>
    <s v="WRI1023340"/>
    <n v="6"/>
    <n v="41.836599999999997"/>
    <n v="-8.8321000000000005"/>
    <x v="4"/>
    <m/>
    <m/>
    <m/>
    <x v="90"/>
    <m/>
    <s v="Energias Endogenas de Portugal"/>
    <s v="http://e2p.inegi.up.pt/index.asp"/>
    <s v="Energias Endogenas de Portugal"/>
    <m/>
    <m/>
    <m/>
    <m/>
    <m/>
    <n v="14.7027818862763"/>
  </r>
  <r>
    <x v="119"/>
    <x v="119"/>
    <s v="EspinhaÃ§o do CÃ£o"/>
    <s v="WRI1023341"/>
    <n v="10"/>
    <n v="37.22"/>
    <n v="-8.7834000000000003"/>
    <x v="4"/>
    <m/>
    <m/>
    <m/>
    <x v="88"/>
    <m/>
    <s v="Energias Endogenas de Portugal"/>
    <s v="http://e2p.inegi.up.pt/index.asp"/>
    <s v="Energias Endogenas de Portugal"/>
    <m/>
    <m/>
    <m/>
    <m/>
    <m/>
    <n v="24.5046364771271"/>
  </r>
  <r>
    <x v="119"/>
    <x v="119"/>
    <s v="Estarreja"/>
    <s v="WRI1022612"/>
    <n v="2.48"/>
    <n v="40.8262"/>
    <n v="-8.5570000000000004"/>
    <x v="7"/>
    <m/>
    <m/>
    <m/>
    <x v="29"/>
    <m/>
    <s v="Energias Endogenas de Portugal"/>
    <s v="http://e2p.inegi.up.pt/index.asp"/>
    <s v="Energias Endogenas de Portugal"/>
    <m/>
    <m/>
    <m/>
    <m/>
    <m/>
    <n v="5.3529970669641003"/>
  </r>
  <r>
    <x v="119"/>
    <x v="119"/>
    <s v="Estoi 1"/>
    <s v="WRI1022613"/>
    <n v="1"/>
    <n v="37.0764"/>
    <n v="-7.8544999999999998"/>
    <x v="7"/>
    <m/>
    <m/>
    <m/>
    <x v="12"/>
    <m/>
    <s v="Energias Endogenas de Portugal"/>
    <s v="http://e2p.inegi.up.pt/index.asp"/>
    <s v="Energias Endogenas de Portugal"/>
    <m/>
    <m/>
    <m/>
    <m/>
    <m/>
    <n v="2.1584665592597099"/>
  </r>
  <r>
    <x v="119"/>
    <x v="119"/>
    <s v="Estoi 2"/>
    <s v="WRI1022614"/>
    <n v="1"/>
    <n v="37.077199999999998"/>
    <n v="-7.8597000000000001"/>
    <x v="7"/>
    <m/>
    <m/>
    <m/>
    <x v="0"/>
    <m/>
    <s v="Energias Endogenas de Portugal"/>
    <s v="http://e2p.inegi.up.pt/index.asp"/>
    <s v="Energias Endogenas de Portugal"/>
    <m/>
    <m/>
    <m/>
    <m/>
    <m/>
    <n v="2.1584665592597099"/>
  </r>
  <r>
    <x v="119"/>
    <x v="119"/>
    <s v="Estoi 3"/>
    <s v="WRI1022615"/>
    <n v="1"/>
    <n v="37.077300000000001"/>
    <n v="-7.8571999999999997"/>
    <x v="7"/>
    <m/>
    <m/>
    <m/>
    <x v="29"/>
    <m/>
    <s v="Energias Endogenas de Portugal"/>
    <s v="http://e2p.inegi.up.pt/index.asp"/>
    <s v="Energias Endogenas de Portugal"/>
    <m/>
    <m/>
    <m/>
    <m/>
    <m/>
    <n v="2.1584665592597099"/>
  </r>
  <r>
    <x v="119"/>
    <x v="119"/>
    <s v="Fagilde"/>
    <s v="WRI1022707"/>
    <n v="2.4"/>
    <n v="40.629199999999997"/>
    <n v="-7.8254999999999999"/>
    <x v="0"/>
    <m/>
    <m/>
    <m/>
    <x v="78"/>
    <m/>
    <s v="Energias Endogenas de Portugal"/>
    <s v="http://e2p.inegi.up.pt/index.asp"/>
    <s v="Energias Endogenas de Portugal"/>
    <m/>
    <m/>
    <m/>
    <m/>
    <m/>
    <n v="14.2689778840406"/>
  </r>
  <r>
    <x v="119"/>
    <x v="119"/>
    <s v="FajÃ£ da Nogueira"/>
    <s v="WRI1022708"/>
    <n v="2.4"/>
    <n v="32.743200000000002"/>
    <n v="-16.9069"/>
    <x v="0"/>
    <m/>
    <m/>
    <m/>
    <x v="7"/>
    <m/>
    <s v="Energias Endogenas de Portugal"/>
    <s v="http://e2p.inegi.up.pt/index.asp"/>
    <s v="Energias Endogenas de Portugal"/>
    <m/>
    <m/>
    <m/>
    <m/>
    <m/>
    <n v="14.2689778840406"/>
  </r>
  <r>
    <x v="119"/>
    <x v="119"/>
    <s v="FajÃ£ dos Padres"/>
    <s v="WRI1022709"/>
    <n v="1.7"/>
    <n v="32.654699999999998"/>
    <n v="-17.021799999999999"/>
    <x v="0"/>
    <m/>
    <m/>
    <m/>
    <x v="95"/>
    <m/>
    <s v="Energias Endogenas de Portugal"/>
    <s v="http://e2p.inegi.up.pt/index.asp"/>
    <s v="Energias Endogenas de Portugal"/>
    <m/>
    <m/>
    <m/>
    <m/>
    <m/>
    <n v="10.107192667862099"/>
  </r>
  <r>
    <x v="119"/>
    <x v="119"/>
    <s v="FanhÃµes"/>
    <s v="WRI1023342"/>
    <n v="18"/>
    <n v="38.892600000000002"/>
    <n v="-9.1460000000000008"/>
    <x v="4"/>
    <m/>
    <m/>
    <m/>
    <x v="90"/>
    <m/>
    <s v="Energias Endogenas de Portugal"/>
    <s v="http://e2p.inegi.up.pt/index.asp"/>
    <s v="Energias Endogenas de Portugal"/>
    <m/>
    <m/>
    <m/>
    <m/>
    <m/>
    <n v="44.108345658828902"/>
  </r>
  <r>
    <x v="119"/>
    <x v="119"/>
    <s v="FanhÃµes"/>
    <s v="WRI1022616"/>
    <n v="2"/>
    <n v="38.874699999999997"/>
    <n v="-9.1097000000000001"/>
    <x v="7"/>
    <m/>
    <m/>
    <m/>
    <x v="29"/>
    <m/>
    <s v="Energias Endogenas de Portugal"/>
    <s v="http://e2p.inegi.up.pt/index.asp"/>
    <s v="Energias Endogenas de Portugal"/>
    <m/>
    <m/>
    <m/>
    <m/>
    <m/>
    <n v="4.3169331185194304"/>
  </r>
  <r>
    <x v="119"/>
    <x v="119"/>
    <s v="Feiticeiro (Baixo Sabor - Jusante)"/>
    <s v="WRI1022569"/>
    <n v="36"/>
    <n v="41.201999999999998"/>
    <n v="-7.0936000000000003"/>
    <x v="0"/>
    <m/>
    <m/>
    <m/>
    <x v="13"/>
    <m/>
    <s v="Energias Endogenas de Portugal"/>
    <s v="http://e2p.inegi.up.pt/index.asp"/>
    <s v="Energias Endogenas de Portugal"/>
    <m/>
    <m/>
    <m/>
    <m/>
    <m/>
    <n v="214.03466826060901"/>
  </r>
  <r>
    <x v="119"/>
    <x v="119"/>
    <s v="Felgar"/>
    <s v="WRI1023343"/>
    <n v="8"/>
    <n v="41.169899999999998"/>
    <n v="-6.984"/>
    <x v="4"/>
    <m/>
    <m/>
    <m/>
    <x v="17"/>
    <m/>
    <s v="Energias Endogenas de Portugal"/>
    <s v="http://e2p.inegi.up.pt/index.asp"/>
    <s v="Energias Endogenas de Portugal"/>
    <m/>
    <m/>
    <m/>
    <m/>
    <m/>
    <n v="19.603709181701699"/>
  </r>
  <r>
    <x v="119"/>
    <x v="119"/>
    <s v="Ferreira do Alentejo"/>
    <s v="WRI1022618"/>
    <n v="12"/>
    <n v="38.034700000000001"/>
    <n v="-8.1296999999999997"/>
    <x v="7"/>
    <m/>
    <m/>
    <m/>
    <x v="11"/>
    <m/>
    <s v="Energias Endogenas de Portugal"/>
    <s v="http://e2p.inegi.up.pt/index.asp"/>
    <s v="Energias Endogenas de Portugal"/>
    <m/>
    <m/>
    <m/>
    <m/>
    <m/>
    <n v="25.901598711116598"/>
  </r>
  <r>
    <x v="119"/>
    <x v="119"/>
    <s v="Ferreira do Alentejo"/>
    <s v="WRI1022617"/>
    <n v="10"/>
    <n v="38.054299999999998"/>
    <n v="-8.1367999999999991"/>
    <x v="7"/>
    <m/>
    <m/>
    <m/>
    <x v="11"/>
    <m/>
    <s v="Energias Endogenas de Portugal"/>
    <s v="http://e2p.inegi.up.pt/index.asp"/>
    <s v="Energias Endogenas de Portugal"/>
    <m/>
    <m/>
    <m/>
    <m/>
    <m/>
    <n v="21.584665592597101"/>
  </r>
  <r>
    <x v="119"/>
    <x v="119"/>
    <s v="Ferreiras"/>
    <s v="WRI1022619"/>
    <n v="6"/>
    <n v="37.121499999999997"/>
    <n v="-8.266"/>
    <x v="7"/>
    <m/>
    <m/>
    <m/>
    <x v="72"/>
    <m/>
    <s v="Energias Endogenas de Portugal"/>
    <s v="http://e2p.inegi.up.pt/index.asp"/>
    <s v="Energias Endogenas de Portugal"/>
    <m/>
    <m/>
    <m/>
    <m/>
    <m/>
    <n v="12.950799355558299"/>
  </r>
  <r>
    <x v="119"/>
    <x v="119"/>
    <s v="Figueiral"/>
    <s v="WRI1023344"/>
    <n v="1.5"/>
    <n v="36.948599999999999"/>
    <n v="-25.131"/>
    <x v="4"/>
    <m/>
    <m/>
    <m/>
    <x v="31"/>
    <m/>
    <s v="Energias Endogenas de Portugal"/>
    <s v="http://e2p.inegi.up.pt/index.asp"/>
    <s v="Energias Endogenas de Portugal"/>
    <m/>
    <m/>
    <m/>
    <m/>
    <m/>
    <n v="3.6756954715690702"/>
  </r>
  <r>
    <x v="119"/>
    <x v="119"/>
    <s v="Flamenguinha"/>
    <s v="WRI1022620"/>
    <n v="2"/>
    <n v="38.612499999999997"/>
    <n v="-8.4423999999999992"/>
    <x v="7"/>
    <m/>
    <m/>
    <m/>
    <x v="12"/>
    <m/>
    <s v="Energias Endogenas de Portugal"/>
    <s v="http://e2p.inegi.up.pt/index.asp"/>
    <s v="Energias Endogenas de Portugal"/>
    <m/>
    <m/>
    <m/>
    <m/>
    <m/>
    <n v="4.3169331185194304"/>
  </r>
  <r>
    <x v="119"/>
    <x v="119"/>
    <s v="Fonte da Mesa"/>
    <s v="WRI1023346"/>
    <n v="10.199999999999999"/>
    <n v="41.094799999999999"/>
    <n v="-7.8686999999999996"/>
    <x v="4"/>
    <m/>
    <m/>
    <m/>
    <x v="32"/>
    <m/>
    <s v="Energias Endogenas de Portugal"/>
    <s v="http://e2p.inegi.up.pt/index.asp"/>
    <s v="Energias Endogenas de Portugal"/>
    <m/>
    <m/>
    <m/>
    <m/>
    <m/>
    <n v="24.9947292066697"/>
  </r>
  <r>
    <x v="119"/>
    <x v="119"/>
    <s v="Fonte da Mesa II"/>
    <s v="WRI1023347"/>
    <n v="10"/>
    <n v="41.086300000000001"/>
    <n v="-7.87"/>
    <x v="4"/>
    <m/>
    <m/>
    <m/>
    <x v="8"/>
    <m/>
    <s v="Energias Endogenas de Portugal"/>
    <s v="http://e2p.inegi.up.pt/index.asp"/>
    <s v="Energias Endogenas de Portugal"/>
    <m/>
    <m/>
    <m/>
    <m/>
    <m/>
    <n v="24.5046364771271"/>
  </r>
  <r>
    <x v="119"/>
    <x v="119"/>
    <s v="Fonte da Quelha"/>
    <s v="WRI1023348"/>
    <n v="13.5"/>
    <n v="41.011699999999998"/>
    <n v="-8.1007999999999996"/>
    <x v="4"/>
    <m/>
    <m/>
    <m/>
    <x v="101"/>
    <m/>
    <s v="Energias Endogenas de Portugal"/>
    <s v="http://e2p.inegi.up.pt/index.asp"/>
    <s v="Energias Endogenas de Portugal"/>
    <m/>
    <m/>
    <m/>
    <m/>
    <m/>
    <n v="33.081259244121703"/>
  </r>
  <r>
    <x v="119"/>
    <x v="119"/>
    <s v="Fonte do Juncal"/>
    <s v="WRI1023349"/>
    <n v="8.06"/>
    <n v="32.750599999999999"/>
    <n v="-17.066600000000001"/>
    <x v="4"/>
    <m/>
    <m/>
    <m/>
    <x v="91"/>
    <m/>
    <s v="Energias Endogenas de Portugal"/>
    <s v="http://e2p.inegi.up.pt/index.asp"/>
    <s v="Energias Endogenas de Portugal"/>
    <m/>
    <m/>
    <m/>
    <m/>
    <m/>
    <n v="19.750737000564499"/>
  </r>
  <r>
    <x v="119"/>
    <x v="119"/>
    <s v="Frades II"/>
    <s v="WRI1023232"/>
    <n v="780"/>
    <n v="41.693399999999997"/>
    <n v="-8.0279000000000007"/>
    <x v="0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PT-REN------W!BZN|10YPT-REN------W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#"/>
    <s v="WRI"/>
    <m/>
    <m/>
    <m/>
    <m/>
    <m/>
    <n v="4637.4178123132097"/>
  </r>
  <r>
    <x v="119"/>
    <x v="119"/>
    <s v="France"/>
    <s v="WRI1022713"/>
    <n v="7"/>
    <n v="41.879199999999997"/>
    <n v="-8.7060999999999993"/>
    <x v="0"/>
    <m/>
    <m/>
    <m/>
    <x v="16"/>
    <m/>
    <s v="Energias Endogenas de Portugal"/>
    <s v="http://e2p.inegi.up.pt/index.asp"/>
    <s v="Energias Endogenas de Portugal"/>
    <m/>
    <m/>
    <m/>
    <m/>
    <m/>
    <n v="41.617852161785201"/>
  </r>
  <r>
    <x v="119"/>
    <x v="119"/>
    <s v="Freigil"/>
    <s v="WRI1022714"/>
    <n v="4.5999999999999996"/>
    <n v="41.075000000000003"/>
    <n v="-8.0233000000000008"/>
    <x v="0"/>
    <m/>
    <m/>
    <m/>
    <x v="14"/>
    <m/>
    <s v="Energias Endogenas de Portugal"/>
    <s v="http://e2p.inegi.up.pt/index.asp"/>
    <s v="Energias Endogenas de Portugal"/>
    <m/>
    <m/>
    <m/>
    <m/>
    <m/>
    <n v="27.3488742777445"/>
  </r>
  <r>
    <x v="119"/>
    <x v="119"/>
    <s v="Freita I"/>
    <s v="WRI1023350"/>
    <n v="18.399999999999999"/>
    <n v="40.883899999999997"/>
    <n v="-8.2632999999999992"/>
    <x v="4"/>
    <m/>
    <m/>
    <m/>
    <x v="18"/>
    <m/>
    <s v="Energias Endogenas de Portugal"/>
    <s v="http://e2p.inegi.up.pt/index.asp"/>
    <s v="Energias Endogenas de Portugal"/>
    <m/>
    <m/>
    <m/>
    <m/>
    <m/>
    <n v="45.088531117914002"/>
  </r>
  <r>
    <x v="119"/>
    <x v="119"/>
    <s v="Freita II"/>
    <s v="WRI1023351"/>
    <n v="18.399999999999999"/>
    <n v="40.875799999999998"/>
    <n v="-8.2456999999999994"/>
    <x v="4"/>
    <m/>
    <m/>
    <m/>
    <x v="18"/>
    <m/>
    <s v="Energias Endogenas de Portugal"/>
    <s v="http://e2p.inegi.up.pt/index.asp"/>
    <s v="Energias Endogenas de Portugal"/>
    <m/>
    <m/>
    <m/>
    <m/>
    <m/>
    <n v="45.088531117914002"/>
  </r>
  <r>
    <x v="119"/>
    <x v="119"/>
    <s v="FrÃ¡guas"/>
    <s v="WRI1022712"/>
    <n v="3.2"/>
    <n v="40.837800000000001"/>
    <n v="-7.7843"/>
    <x v="0"/>
    <m/>
    <m/>
    <m/>
    <x v="95"/>
    <m/>
    <s v="Energias Endogenas de Portugal"/>
    <s v="http://e2p.inegi.up.pt/index.asp"/>
    <s v="Energias Endogenas de Portugal"/>
    <m/>
    <m/>
    <m/>
    <m/>
    <m/>
    <n v="19.025303845387501"/>
  </r>
  <r>
    <x v="119"/>
    <x v="119"/>
    <s v="FÃ¡brica TÃªxtil de Vizela"/>
    <s v="WRI1022706"/>
    <n v="1.2"/>
    <n v="41.376899999999999"/>
    <n v="-8.3283000000000005"/>
    <x v="0"/>
    <m/>
    <m/>
    <m/>
    <x v="101"/>
    <m/>
    <s v="Energias Endogenas de Portugal"/>
    <s v="http://e2p.inegi.up.pt/index.asp"/>
    <s v="Energias Endogenas de Portugal"/>
    <m/>
    <m/>
    <m/>
    <m/>
    <m/>
    <n v="7.1344889420203197"/>
  </r>
  <r>
    <x v="119"/>
    <x v="119"/>
    <s v="Galelas"/>
    <s v="WRI1022621"/>
    <n v="2"/>
    <n v="38.882100000000001"/>
    <n v="-9.1416000000000004"/>
    <x v="7"/>
    <m/>
    <m/>
    <m/>
    <x v="12"/>
    <m/>
    <s v="Energias Endogenas de Portugal"/>
    <s v="http://e2p.inegi.up.pt/index.asp"/>
    <s v="Energias Endogenas de Portugal"/>
    <m/>
    <m/>
    <m/>
    <m/>
    <m/>
    <n v="4.3169331185194304"/>
  </r>
  <r>
    <x v="119"/>
    <x v="119"/>
    <s v="Gameiro"/>
    <s v="WRI1022716"/>
    <n v="1.4"/>
    <n v="38.954999999999998"/>
    <n v="-8.1102000000000007"/>
    <x v="0"/>
    <m/>
    <m/>
    <m/>
    <x v="68"/>
    <m/>
    <s v="Energias Endogenas de Portugal"/>
    <s v="http://e2p.inegi.up.pt/index.asp"/>
    <s v="Energias Endogenas de Portugal"/>
    <m/>
    <m/>
    <m/>
    <m/>
    <m/>
    <n v="8.3235704323570499"/>
  </r>
  <r>
    <x v="119"/>
    <x v="119"/>
    <s v="Gardunha"/>
    <s v="WRI1023352"/>
    <n v="114"/>
    <n v="40.069499999999998"/>
    <n v="-7.6646999999999998"/>
    <x v="4"/>
    <m/>
    <m/>
    <m/>
    <x v="17"/>
    <m/>
    <s v="Energias Endogenas de Portugal"/>
    <s v="http://e2p.inegi.up.pt/index.asp"/>
    <s v="Energias Endogenas de Portugal"/>
    <m/>
    <m/>
    <m/>
    <m/>
    <m/>
    <n v="279.352855839249"/>
  </r>
  <r>
    <x v="119"/>
    <x v="119"/>
    <s v="Gevancas II"/>
    <s v="WRI1023353"/>
    <n v="11.5"/>
    <n v="41.3977"/>
    <n v="-7.7934000000000001"/>
    <x v="4"/>
    <m/>
    <m/>
    <m/>
    <x v="12"/>
    <m/>
    <s v="Energias Endogenas de Portugal"/>
    <s v="http://e2p.inegi.up.pt/index.asp"/>
    <s v="Energias Endogenas de Portugal"/>
    <m/>
    <m/>
    <m/>
    <m/>
    <m/>
    <n v="28.1803319486962"/>
  </r>
  <r>
    <x v="119"/>
    <x v="119"/>
    <s v="Gi"/>
    <s v="WRI1023354"/>
    <n v="6.4"/>
    <n v="38.968699999999998"/>
    <n v="-9.0854999999999997"/>
    <x v="4"/>
    <m/>
    <m/>
    <m/>
    <x v="94"/>
    <m/>
    <s v="Energias Endogenas de Portugal"/>
    <s v="http://e2p.inegi.up.pt/index.asp"/>
    <s v="Energias Endogenas de Portugal"/>
    <m/>
    <m/>
    <m/>
    <m/>
    <m/>
    <n v="15.6829673453614"/>
  </r>
  <r>
    <x v="119"/>
    <x v="119"/>
    <s v="Graminhais"/>
    <s v="WRI1023355"/>
    <n v="9"/>
    <n v="37.797600000000003"/>
    <n v="-25.256900000000002"/>
    <x v="4"/>
    <m/>
    <m/>
    <m/>
    <x v="72"/>
    <m/>
    <s v="Energias Endogenas de Portugal"/>
    <s v="http://e2p.inegi.up.pt/index.asp"/>
    <s v="Energias Endogenas de Portugal"/>
    <m/>
    <m/>
    <m/>
    <m/>
    <m/>
    <n v="22.054172829414401"/>
  </r>
  <r>
    <x v="119"/>
    <x v="119"/>
    <s v="Granja do Tedo"/>
    <s v="WRI1022718"/>
    <n v="2.2000000000000002"/>
    <n v="41.0642"/>
    <n v="-7.6147999999999998"/>
    <x v="0"/>
    <m/>
    <m/>
    <m/>
    <x v="88"/>
    <m/>
    <s v="Energias Endogenas de Portugal"/>
    <s v="http://e2p.inegi.up.pt/index.asp"/>
    <s v="Energias Endogenas de Portugal"/>
    <m/>
    <m/>
    <m/>
    <m/>
    <m/>
    <n v="13.079896393703899"/>
  </r>
  <r>
    <x v="119"/>
    <x v="119"/>
    <s v="Guarda"/>
    <s v="WRI1023356"/>
    <n v="8"/>
    <n v="40.553899999999999"/>
    <n v="-7.2846000000000002"/>
    <x v="4"/>
    <m/>
    <m/>
    <m/>
    <x v="17"/>
    <m/>
    <s v="Energias Endogenas de Portugal"/>
    <s v="http://e2p.inegi.up.pt/index.asp"/>
    <s v="Energias Endogenas de Portugal"/>
    <m/>
    <m/>
    <m/>
    <m/>
    <m/>
    <n v="19.603709181701699"/>
  </r>
  <r>
    <x v="119"/>
    <x v="119"/>
    <s v="Guerreiros"/>
    <s v="WRI1023357"/>
    <n v="18"/>
    <n v="37.2254"/>
    <n v="-8.7583000000000002"/>
    <x v="4"/>
    <m/>
    <m/>
    <m/>
    <x v="88"/>
    <m/>
    <s v="Energias Endogenas de Portugal"/>
    <s v="http://e2p.inegi.up.pt/index.asp"/>
    <s v="Energias Endogenas de Portugal"/>
    <m/>
    <m/>
    <m/>
    <m/>
    <m/>
    <n v="44.108345658828902"/>
  </r>
  <r>
    <x v="119"/>
    <x v="119"/>
    <s v="Guilhofrei"/>
    <s v="WRI1022720"/>
    <n v="4"/>
    <n v="41.581099999999999"/>
    <n v="-8.1427999999999994"/>
    <x v="0"/>
    <m/>
    <m/>
    <m/>
    <x v="112"/>
    <m/>
    <s v="Energias Endogenas de Portugal"/>
    <s v="http://e2p.inegi.up.pt/index.asp"/>
    <s v="Energias Endogenas de Portugal"/>
    <m/>
    <m/>
    <m/>
    <m/>
    <m/>
    <n v="23.781629806734401"/>
  </r>
  <r>
    <x v="119"/>
    <x v="119"/>
    <s v="Helios Evosol"/>
    <s v="WRI1022622"/>
    <n v="5"/>
    <n v="38.507399999999997"/>
    <n v="-7.8997999999999999"/>
    <x v="7"/>
    <m/>
    <m/>
    <m/>
    <x v="13"/>
    <m/>
    <s v="Energias Endogenas de Portugal"/>
    <s v="http://e2p.inegi.up.pt/index.asp"/>
    <s v="Energias Endogenas de Portugal"/>
    <m/>
    <m/>
    <m/>
    <m/>
    <m/>
    <n v="10.792332796298499"/>
  </r>
  <r>
    <x v="119"/>
    <x v="119"/>
    <s v="Idanha-a-Nova"/>
    <s v="WRI1022723"/>
    <n v="2.5"/>
    <n v="39.944699999999997"/>
    <n v="-7.2011000000000003"/>
    <x v="0"/>
    <m/>
    <m/>
    <m/>
    <x v="55"/>
    <m/>
    <s v="Energias Endogenas de Portugal"/>
    <s v="http://e2p.inegi.up.pt/index.asp"/>
    <s v="Energias Endogenas de Portugal"/>
    <m/>
    <m/>
    <m/>
    <m/>
    <m/>
    <n v="14.863518629209"/>
  </r>
  <r>
    <x v="119"/>
    <x v="119"/>
    <s v="Igreja Nova"/>
    <s v="WRI1023358"/>
    <n v="7.2"/>
    <n v="38.909799999999997"/>
    <n v="-9.2759999999999998"/>
    <x v="4"/>
    <m/>
    <m/>
    <m/>
    <x v="54"/>
    <m/>
    <s v="Energias Endogenas de Portugal"/>
    <s v="http://e2p.inegi.up.pt/index.asp"/>
    <s v="Energias Endogenas de Portugal"/>
    <m/>
    <m/>
    <m/>
    <m/>
    <m/>
    <n v="17.643338263531501"/>
  </r>
  <r>
    <x v="119"/>
    <x v="119"/>
    <s v="Incineradora da Terceira"/>
    <s v="WRI1022582"/>
    <n v="2.8"/>
    <n v="38.681800000000003"/>
    <n v="-27.180599999999998"/>
    <x v="8"/>
    <m/>
    <m/>
    <m/>
    <x v="10"/>
    <m/>
    <s v="Energias Endogenas de Portugal"/>
    <s v="http://e2p.inegi.up.pt/index.asp"/>
    <s v="Energias Endogenas de Portugal"/>
    <m/>
    <m/>
    <m/>
    <m/>
    <m/>
    <n v="10.3884673748103"/>
  </r>
  <r>
    <x v="119"/>
    <x v="119"/>
    <s v="Interior Alentejano"/>
    <s v="WRI1022623"/>
    <n v="2.2000000000000002"/>
    <n v="37.606299999999997"/>
    <n v="-8.0874000000000006"/>
    <x v="7"/>
    <m/>
    <m/>
    <m/>
    <x v="88"/>
    <m/>
    <s v="Energias Endogenas de Portugal"/>
    <s v="http://e2p.inegi.up.pt/index.asp"/>
    <s v="Energias Endogenas de Portugal"/>
    <m/>
    <m/>
    <m/>
    <m/>
    <m/>
    <n v="4.7486264303713801"/>
  </r>
  <r>
    <x v="119"/>
    <x v="119"/>
    <s v="Inverno da Calheta"/>
    <s v="WRI1022724"/>
    <n v="7.3"/>
    <n v="32.721499999999999"/>
    <n v="-17.178899999999999"/>
    <x v="0"/>
    <m/>
    <m/>
    <m/>
    <x v="91"/>
    <m/>
    <s v="Energias Endogenas de Portugal"/>
    <s v="http://e2p.inegi.up.pt/index.asp"/>
    <s v="Energias Endogenas de Portugal"/>
    <m/>
    <m/>
    <m/>
    <m/>
    <m/>
    <n v="43.401474397290301"/>
  </r>
  <r>
    <x v="119"/>
    <x v="119"/>
    <s v="Janeiro de Cima"/>
    <s v="WRI1022725"/>
    <n v="7.9"/>
    <n v="40.0655"/>
    <n v="-7.8055000000000003"/>
    <x v="0"/>
    <m/>
    <m/>
    <m/>
    <x v="42"/>
    <m/>
    <s v="Energias Endogenas de Portugal"/>
    <s v="http://e2p.inegi.up.pt/index.asp"/>
    <s v="Energias Endogenas de Portugal"/>
    <m/>
    <m/>
    <m/>
    <m/>
    <m/>
    <n v="46.9687188683004"/>
  </r>
  <r>
    <x v="119"/>
    <x v="119"/>
    <s v="Joguinho"/>
    <s v="WRI1023360"/>
    <n v="26"/>
    <n v="39.1004"/>
    <n v="-9.1669999999999998"/>
    <x v="4"/>
    <m/>
    <m/>
    <m/>
    <x v="18"/>
    <m/>
    <s v="Energias Endogenas de Portugal"/>
    <s v="http://e2p.inegi.up.pt/index.asp"/>
    <s v="Energias Endogenas de Portugal"/>
    <m/>
    <m/>
    <m/>
    <m/>
    <m/>
    <n v="63.712054840530598"/>
  </r>
  <r>
    <x v="119"/>
    <x v="119"/>
    <s v="LIPOR II"/>
    <s v="WRI1022583"/>
    <n v="29"/>
    <n v="41.228499999999997"/>
    <n v="-8.6498000000000008"/>
    <x v="8"/>
    <m/>
    <m/>
    <m/>
    <x v="54"/>
    <m/>
    <s v="Energias Endogenas de Portugal"/>
    <s v="http://e2p.inegi.up.pt/index.asp"/>
    <s v="Energias Endogenas de Portugal"/>
    <m/>
    <m/>
    <m/>
    <m/>
    <m/>
    <n v="107.594840667678"/>
  </r>
  <r>
    <x v="119"/>
    <x v="119"/>
    <s v="Lagoa Funda"/>
    <s v="WRI1023362"/>
    <n v="12"/>
    <n v="37.119599999999998"/>
    <n v="-8.8854000000000006"/>
    <x v="4"/>
    <m/>
    <m/>
    <m/>
    <x v="19"/>
    <m/>
    <s v="Energias Endogenas de Portugal"/>
    <s v="http://e2p.inegi.up.pt/index.asp"/>
    <s v="Energias Endogenas de Portugal"/>
    <m/>
    <m/>
    <m/>
    <m/>
    <m/>
    <n v="29.4055637725526"/>
  </r>
  <r>
    <x v="119"/>
    <x v="119"/>
    <s v="Lagoa de D. JoÃ£o e FeirÃ£o"/>
    <s v="WRI1023361"/>
    <n v="34"/>
    <n v="41.031700000000001"/>
    <n v="-7.9352"/>
    <x v="4"/>
    <m/>
    <m/>
    <m/>
    <x v="88"/>
    <m/>
    <s v="Energias Endogenas de Portugal"/>
    <s v="http://e2p.inegi.up.pt/index.asp"/>
    <s v="Energias Endogenas de Portugal"/>
    <m/>
    <m/>
    <m/>
    <m/>
    <m/>
    <n v="83.315764022232401"/>
  </r>
  <r>
    <x v="119"/>
    <x v="119"/>
    <s v="Lagos"/>
    <s v="WRI1022624"/>
    <n v="2.2999999999999998"/>
    <n v="37.1098"/>
    <n v="-8.6966000000000001"/>
    <x v="7"/>
    <m/>
    <m/>
    <m/>
    <x v="13"/>
    <m/>
    <s v="Energias Endogenas de Portugal"/>
    <s v="http://e2p.inegi.up.pt/index.asp"/>
    <s v="Energias Endogenas de Portugal"/>
    <m/>
    <m/>
    <m/>
    <m/>
    <m/>
    <n v="4.9644730862973496"/>
  </r>
  <r>
    <x v="119"/>
    <x v="119"/>
    <s v="Lameira"/>
    <s v="WRI1023363"/>
    <n v="10.4"/>
    <n v="40.966999999999999"/>
    <n v="-8.0283999999999995"/>
    <x v="4"/>
    <m/>
    <m/>
    <m/>
    <x v="90"/>
    <m/>
    <s v="Energias Endogenas de Portugal"/>
    <s v="http://e2p.inegi.up.pt/index.asp"/>
    <s v="Energias Endogenas de Portugal"/>
    <m/>
    <m/>
    <m/>
    <m/>
    <m/>
    <n v="25.484821936212199"/>
  </r>
  <r>
    <x v="119"/>
    <x v="119"/>
    <s v="Lares"/>
    <s v="WRI1023231"/>
    <n v="826"/>
    <n v="40.124499999999998"/>
    <n v="-8.7750000000000004"/>
    <x v="1"/>
    <m/>
    <m/>
    <m/>
    <x v="11"/>
    <m/>
    <s v="ENTSOE"/>
    <s v="https://transparency.entsoe.eu/generation/r2/installedCapacityPerProductionUnit/show?name=&amp;defaultValue=true&amp;viewType=TABLE&amp;areaType=BZN&amp;atch=false&amp;dateTime.dateTime=01.01.2016+00:00|UTC|YEAR&amp;area.values=CTY|10YPT-REN------W!BZN|10YPT-REN------W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#"/>
    <s v="WRI"/>
    <m/>
    <m/>
    <m/>
    <n v="1845.28"/>
    <m/>
    <n v="1474.2449725776901"/>
  </r>
  <r>
    <x v="119"/>
    <x v="119"/>
    <s v="Leiria (Central de ValorizaÃ§Ã£o OrgÃ¢nica)"/>
    <s v="WRI1022535"/>
    <n v="1.7"/>
    <n v="39.732100000000003"/>
    <n v="-8.8827999999999996"/>
    <x v="8"/>
    <m/>
    <m/>
    <m/>
    <x v="19"/>
    <m/>
    <s v="Energias Endogenas de Portugal"/>
    <s v="http://e2p.inegi.up.pt/index.asp"/>
    <s v="Energias Endogenas de Portugal"/>
    <m/>
    <m/>
    <m/>
    <m/>
    <m/>
    <n v="6.3072837632776899"/>
  </r>
  <r>
    <x v="119"/>
    <x v="119"/>
    <s v="Leomil"/>
    <s v="WRI1023365"/>
    <n v="16.100000000000001"/>
    <n v="40.957500000000003"/>
    <n v="-7.6589999999999998"/>
    <x v="4"/>
    <m/>
    <m/>
    <m/>
    <x v="17"/>
    <m/>
    <s v="Energias Endogenas de Portugal"/>
    <s v="http://e2p.inegi.up.pt/index.asp"/>
    <s v="Energias Endogenas de Portugal"/>
    <m/>
    <m/>
    <m/>
    <m/>
    <m/>
    <n v="39.452464728174697"/>
  </r>
  <r>
    <x v="119"/>
    <x v="119"/>
    <s v="Lindoso"/>
    <s v="WRI1022576"/>
    <n v="44.1"/>
    <n v="41.859499999999997"/>
    <n v="-8.2704000000000004"/>
    <x v="0"/>
    <m/>
    <m/>
    <m/>
    <x v="128"/>
    <m/>
    <s v="Energias Endogenas de Portugal"/>
    <s v="http://e2p.inegi.up.pt/index.asp"/>
    <s v="Energias Endogenas de Portugal"/>
    <m/>
    <m/>
    <m/>
    <m/>
    <m/>
    <n v="262.19246861924699"/>
  </r>
  <r>
    <x v="119"/>
    <x v="119"/>
    <s v="Lipor - Valongo"/>
    <s v="WRI1022537"/>
    <n v="2.6"/>
    <n v="41.1995"/>
    <n v="-8.5457999999999998"/>
    <x v="8"/>
    <m/>
    <m/>
    <m/>
    <x v="11"/>
    <m/>
    <s v="Energias Endogenas de Portugal"/>
    <s v="http://e2p.inegi.up.pt/index.asp"/>
    <s v="Energias Endogenas de Portugal"/>
    <m/>
    <m/>
    <m/>
    <m/>
    <m/>
    <n v="9.6464339908952894"/>
  </r>
  <r>
    <x v="119"/>
    <x v="119"/>
    <s v="Loiral"/>
    <s v="WRI1023366"/>
    <n v="5.0999999999999996"/>
    <n v="32.745199999999997"/>
    <n v="-17.1036"/>
    <x v="4"/>
    <m/>
    <m/>
    <m/>
    <x v="11"/>
    <m/>
    <s v="Energias Endogenas de Portugal"/>
    <s v="http://e2p.inegi.up.pt/index.asp"/>
    <s v="Energias Endogenas de Portugal"/>
    <m/>
    <m/>
    <m/>
    <m/>
    <m/>
    <n v="12.4973646033348"/>
  </r>
  <r>
    <x v="119"/>
    <x v="119"/>
    <s v="Loiral"/>
    <s v="WRI1022625"/>
    <n v="7.2"/>
    <n v="32.744"/>
    <n v="-17.111499999999999"/>
    <x v="7"/>
    <m/>
    <m/>
    <m/>
    <x v="72"/>
    <m/>
    <s v="Energias Endogenas de Portugal"/>
    <s v="http://e2p.inegi.up.pt/index.asp"/>
    <s v="Energias Endogenas de Portugal"/>
    <m/>
    <m/>
    <m/>
    <m/>
    <m/>
    <n v="15.5409592266699"/>
  </r>
  <r>
    <x v="119"/>
    <x v="119"/>
    <s v="Loiral II"/>
    <s v="WRI1023367"/>
    <n v="6"/>
    <n v="32.742199999999997"/>
    <n v="-17.0974"/>
    <x v="4"/>
    <m/>
    <m/>
    <m/>
    <x v="19"/>
    <m/>
    <s v="Energias Endogenas de Portugal"/>
    <s v="http://e2p.inegi.up.pt/index.asp"/>
    <s v="Energias Endogenas de Portugal"/>
    <m/>
    <m/>
    <m/>
    <m/>
    <m/>
    <n v="14.7027818862763"/>
  </r>
  <r>
    <x v="119"/>
    <x v="119"/>
    <s v="Lomba da Seixa"/>
    <s v="WRI1023368"/>
    <n v="13"/>
    <n v="41.602400000000003"/>
    <n v="-7.8958000000000004"/>
    <x v="4"/>
    <m/>
    <m/>
    <m/>
    <x v="62"/>
    <m/>
    <s v="Energias Endogenas de Portugal"/>
    <s v="http://e2p.inegi.up.pt/index.asp"/>
    <s v="Energias Endogenas de Portugal"/>
    <m/>
    <m/>
    <m/>
    <m/>
    <m/>
    <n v="31.856027420265299"/>
  </r>
  <r>
    <x v="119"/>
    <x v="119"/>
    <s v="Lomba da Seixa II"/>
    <s v="WRI1023369"/>
    <n v="12"/>
    <n v="41.598199999999999"/>
    <n v="-7.8936000000000002"/>
    <x v="4"/>
    <m/>
    <m/>
    <m/>
    <x v="101"/>
    <m/>
    <s v="Energias Endogenas de Portugal"/>
    <s v="http://e2p.inegi.up.pt/index.asp"/>
    <s v="Energias Endogenas de Portugal"/>
    <m/>
    <m/>
    <m/>
    <m/>
    <m/>
    <n v="29.4055637725526"/>
  </r>
  <r>
    <x v="119"/>
    <x v="119"/>
    <s v="Lomba do Vale"/>
    <s v="WRI1023370"/>
    <n v="21.1"/>
    <n v="41.602600000000002"/>
    <n v="-7.9896000000000003"/>
    <x v="4"/>
    <m/>
    <m/>
    <m/>
    <x v="8"/>
    <m/>
    <s v="Energias Endogenas de Portugal"/>
    <s v="http://e2p.inegi.up.pt/index.asp"/>
    <s v="Energias Endogenas de Portugal"/>
    <m/>
    <m/>
    <m/>
    <m/>
    <m/>
    <n v="51.7047829667383"/>
  </r>
  <r>
    <x v="119"/>
    <x v="119"/>
    <s v="Lourido"/>
    <s v="WRI1022731"/>
    <n v="2.8"/>
    <n v="41.394799999999996"/>
    <n v="-8.1974"/>
    <x v="0"/>
    <m/>
    <m/>
    <m/>
    <x v="72"/>
    <m/>
    <s v="Energias Endogenas de Portugal"/>
    <s v="http://e2p.inegi.up.pt/index.asp"/>
    <s v="Energias Endogenas de Portugal"/>
    <m/>
    <m/>
    <m/>
    <m/>
    <m/>
    <n v="16.6471408647141"/>
  </r>
  <r>
    <x v="119"/>
    <x v="119"/>
    <s v="LourinhÃ£ I"/>
    <s v="WRI1023373"/>
    <n v="20.7"/>
    <n v="39.300400000000003"/>
    <n v="-9.2765000000000004"/>
    <x v="4"/>
    <m/>
    <m/>
    <m/>
    <x v="12"/>
    <m/>
    <s v="Energias Endogenas de Portugal"/>
    <s v="http://e2p.inegi.up.pt/index.asp"/>
    <s v="Energias Endogenas de Portugal"/>
    <m/>
    <m/>
    <m/>
    <m/>
    <m/>
    <n v="50.724597507653201"/>
  </r>
  <r>
    <x v="119"/>
    <x v="119"/>
    <s v="LourinhÃ£ II"/>
    <s v="WRI1023374"/>
    <n v="20.7"/>
    <n v="39.265099999999997"/>
    <n v="-9.2439999999999998"/>
    <x v="4"/>
    <m/>
    <m/>
    <m/>
    <x v="19"/>
    <m/>
    <s v="Energias Endogenas de Portugal"/>
    <s v="http://e2p.inegi.up.pt/index.asp"/>
    <s v="Energias Endogenas de Portugal"/>
    <m/>
    <m/>
    <m/>
    <m/>
    <m/>
    <n v="50.724597507653201"/>
  </r>
  <r>
    <x v="119"/>
    <x v="119"/>
    <s v="LousÃ£"/>
    <s v="WRI1023375"/>
    <n v="35"/>
    <n v="40.100499999999997"/>
    <n v="-8.18"/>
    <x v="4"/>
    <m/>
    <m/>
    <m/>
    <x v="18"/>
    <m/>
    <s v="Energias Endogenas de Portugal"/>
    <s v="http://e2p.inegi.up.pt/index.asp"/>
    <s v="Energias Endogenas de Portugal"/>
    <m/>
    <m/>
    <m/>
    <m/>
    <m/>
    <n v="85.766227669945096"/>
  </r>
  <r>
    <x v="119"/>
    <x v="119"/>
    <s v="LousÃ£ II"/>
    <s v="WRI1023376"/>
    <n v="50"/>
    <n v="40.059800000000003"/>
    <n v="-8.2073"/>
    <x v="4"/>
    <m/>
    <m/>
    <m/>
    <x v="11"/>
    <m/>
    <s v="Energias Endogenas de Portugal"/>
    <s v="http://e2p.inegi.up.pt/index.asp"/>
    <s v="Energias Endogenas de Portugal"/>
    <m/>
    <m/>
    <m/>
    <m/>
    <m/>
    <n v="122.523182385635"/>
  </r>
  <r>
    <x v="119"/>
    <x v="119"/>
    <s v="Luz-On"/>
    <s v="WRI1022626"/>
    <n v="1.2"/>
    <n v="37.442799999999998"/>
    <n v="-7.7473999999999998"/>
    <x v="7"/>
    <m/>
    <m/>
    <m/>
    <x v="29"/>
    <m/>
    <s v="Energias Endogenas de Portugal"/>
    <s v="http://e2p.inegi.up.pt/index.asp"/>
    <s v="Energias Endogenas de Portugal"/>
    <m/>
    <m/>
    <m/>
    <m/>
    <m/>
    <n v="2.59015987111166"/>
  </r>
  <r>
    <x v="119"/>
    <x v="119"/>
    <s v="MARL Energia"/>
    <s v="WRI1022631"/>
    <n v="6"/>
    <n v="38.867899999999999"/>
    <n v="-9.1072000000000006"/>
    <x v="7"/>
    <m/>
    <m/>
    <m/>
    <x v="11"/>
    <m/>
    <s v="Energias Endogenas de Portugal"/>
    <s v="http://e2p.inegi.up.pt/index.asp"/>
    <s v="Energias Endogenas de Portugal"/>
    <m/>
    <m/>
    <m/>
    <m/>
    <m/>
    <n v="12.950799355558299"/>
  </r>
  <r>
    <x v="119"/>
    <x v="119"/>
    <s v="Madrinha"/>
    <s v="WRI1023377"/>
    <n v="10"/>
    <n v="37.306699999999999"/>
    <n v="-8.6188000000000002"/>
    <x v="4"/>
    <m/>
    <m/>
    <m/>
    <x v="18"/>
    <m/>
    <s v="Energias Endogenas de Portugal"/>
    <s v="http://e2p.inegi.up.pt/index.asp"/>
    <s v="Energias Endogenas de Portugal"/>
    <m/>
    <m/>
    <m/>
    <m/>
    <m/>
    <n v="24.5046364771271"/>
  </r>
  <r>
    <x v="119"/>
    <x v="119"/>
    <s v="MafÃ´medes"/>
    <s v="WRI1023378"/>
    <n v="4.2"/>
    <n v="41.220599999999997"/>
    <n v="-7.9245000000000001"/>
    <x v="4"/>
    <m/>
    <m/>
    <m/>
    <x v="88"/>
    <m/>
    <s v="Energias Endogenas de Portugal"/>
    <s v="http://e2p.inegi.up.pt/index.asp"/>
    <s v="Energias Endogenas de Portugal"/>
    <m/>
    <m/>
    <m/>
    <m/>
    <m/>
    <n v="10.291947320393399"/>
  </r>
  <r>
    <x v="119"/>
    <x v="119"/>
    <s v="Mairos 1"/>
    <s v="WRI1023379"/>
    <n v="2.6"/>
    <n v="41.843600000000002"/>
    <n v="-7.3373999999999997"/>
    <x v="4"/>
    <m/>
    <m/>
    <m/>
    <x v="18"/>
    <m/>
    <s v="Energias Endogenas de Portugal"/>
    <s v="http://e2p.inegi.up.pt/index.asp"/>
    <s v="Energias Endogenas de Portugal"/>
    <m/>
    <m/>
    <m/>
    <m/>
    <m/>
    <n v="6.3712054840530703"/>
  </r>
  <r>
    <x v="119"/>
    <x v="119"/>
    <s v="Malhada Velha"/>
    <s v="WRI1022627"/>
    <n v="1"/>
    <n v="38.0929"/>
    <n v="-8.1997999999999998"/>
    <x v="7"/>
    <m/>
    <m/>
    <m/>
    <x v="8"/>
    <m/>
    <s v="Energias Endogenas de Portugal"/>
    <s v="http://e2p.inegi.up.pt/index.asp"/>
    <s v="Energias Endogenas de Portugal"/>
    <m/>
    <m/>
    <m/>
    <m/>
    <m/>
    <n v="2.1584665592597099"/>
  </r>
  <r>
    <x v="119"/>
    <x v="119"/>
    <s v="Malhada Velha 2"/>
    <s v="WRI1022628"/>
    <n v="9"/>
    <n v="38.0929"/>
    <n v="-8.1997999999999998"/>
    <x v="7"/>
    <m/>
    <m/>
    <m/>
    <x v="72"/>
    <m/>
    <s v="Energias Endogenas de Portugal"/>
    <s v="http://e2p.inegi.up.pt/index.asp"/>
    <s v="Energias Endogenas de Portugal"/>
    <m/>
    <m/>
    <m/>
    <m/>
    <m/>
    <n v="19.426199033337401"/>
  </r>
  <r>
    <x v="119"/>
    <x v="119"/>
    <s v="Malhadas GÃ³is"/>
    <s v="WRI1023381"/>
    <n v="9.9"/>
    <n v="40.090899999999998"/>
    <n v="-8.0587999999999997"/>
    <x v="4"/>
    <m/>
    <m/>
    <m/>
    <x v="62"/>
    <m/>
    <s v="Energias Endogenas de Portugal"/>
    <s v="http://e2p.inegi.up.pt/index.asp"/>
    <s v="Energias Endogenas de Portugal"/>
    <m/>
    <m/>
    <m/>
    <m/>
    <m/>
    <n v="24.259590112355902"/>
  </r>
  <r>
    <x v="119"/>
    <x v="119"/>
    <s v="Malhadizes"/>
    <s v="WRI1023382"/>
    <n v="12"/>
    <n v="40.012799999999999"/>
    <n v="-8.2973999999999997"/>
    <x v="4"/>
    <m/>
    <m/>
    <m/>
    <x v="90"/>
    <m/>
    <s v="Energias Endogenas de Portugal"/>
    <s v="http://e2p.inegi.up.pt/index.asp"/>
    <s v="Energias Endogenas de Portugal"/>
    <m/>
    <m/>
    <m/>
    <m/>
    <m/>
    <n v="29.4055637725526"/>
  </r>
  <r>
    <x v="119"/>
    <x v="119"/>
    <s v="Malhanito"/>
    <s v="WRI1023383"/>
    <n v="66.7"/>
    <n v="37.330199999999998"/>
    <n v="-7.8044000000000002"/>
    <x v="4"/>
    <m/>
    <m/>
    <m/>
    <x v="72"/>
    <m/>
    <s v="Energias Endogenas de Portugal"/>
    <s v="http://e2p.inegi.up.pt/index.asp"/>
    <s v="Energias Endogenas de Portugal"/>
    <m/>
    <m/>
    <m/>
    <m/>
    <m/>
    <n v="163.44592530243801"/>
  </r>
  <r>
    <x v="119"/>
    <x v="119"/>
    <s v="MalhapÃ£o"/>
    <s v="WRI1022629"/>
    <n v="2"/>
    <n v="38.860599999999998"/>
    <n v="-9.1814999999999998"/>
    <x v="7"/>
    <m/>
    <m/>
    <m/>
    <x v="12"/>
    <m/>
    <s v="Energias Endogenas de Portugal"/>
    <s v="http://e2p.inegi.up.pt/index.asp"/>
    <s v="Energias Endogenas de Portugal"/>
    <m/>
    <m/>
    <m/>
    <m/>
    <m/>
    <n v="4.3169331185194304"/>
  </r>
  <r>
    <x v="119"/>
    <x v="119"/>
    <s v="Manteigas"/>
    <s v="WRI1022732"/>
    <n v="6.5"/>
    <n v="40.388500000000001"/>
    <n v="-7.5445000000000002"/>
    <x v="0"/>
    <m/>
    <m/>
    <m/>
    <x v="94"/>
    <m/>
    <s v="Energias Endogenas de Portugal"/>
    <s v="http://e2p.inegi.up.pt/index.asp"/>
    <s v="Energias Endogenas de Portugal"/>
    <m/>
    <m/>
    <m/>
    <m/>
    <m/>
    <n v="38.645148435943398"/>
  </r>
  <r>
    <x v="119"/>
    <x v="119"/>
    <s v="MaranhÃ£o"/>
    <s v="WRI1022733"/>
    <n v="6.1"/>
    <n v="39.0152"/>
    <n v="-7.9756"/>
    <x v="0"/>
    <m/>
    <m/>
    <m/>
    <x v="6"/>
    <m/>
    <s v="Energias Endogenas de Portugal"/>
    <s v="http://e2p.inegi.up.pt/index.asp"/>
    <s v="Energias Endogenas de Portugal"/>
    <m/>
    <m/>
    <m/>
    <m/>
    <m/>
    <n v="36.266985455269896"/>
  </r>
  <r>
    <x v="119"/>
    <x v="119"/>
    <s v="Maravilha I"/>
    <s v="WRI1023384"/>
    <n v="6"/>
    <n v="39.070700000000002"/>
    <n v="-9.2234999999999996"/>
    <x v="4"/>
    <m/>
    <m/>
    <m/>
    <x v="11"/>
    <m/>
    <s v="Energias Endogenas de Portugal"/>
    <s v="http://e2p.inegi.up.pt/index.asp"/>
    <s v="Energias Endogenas de Portugal"/>
    <m/>
    <m/>
    <m/>
    <m/>
    <m/>
    <n v="14.7027818862763"/>
  </r>
  <r>
    <x v="119"/>
    <x v="119"/>
    <s v="Maravilha II"/>
    <s v="WRI1023385"/>
    <n v="4"/>
    <n v="39.0565"/>
    <n v="-9.1991999999999994"/>
    <x v="4"/>
    <m/>
    <m/>
    <m/>
    <x v="11"/>
    <m/>
    <s v="Energias Endogenas de Portugal"/>
    <s v="http://e2p.inegi.up.pt/index.asp"/>
    <s v="Energias Endogenas de Portugal"/>
    <m/>
    <m/>
    <m/>
    <m/>
    <m/>
    <n v="9.8018545908508692"/>
  </r>
  <r>
    <x v="119"/>
    <x v="119"/>
    <s v="Marinha"/>
    <s v="WRI1022630"/>
    <n v="2.2000000000000002"/>
    <n v="40.855699999999999"/>
    <n v="-8.6403999999999996"/>
    <x v="7"/>
    <m/>
    <m/>
    <m/>
    <x v="29"/>
    <m/>
    <s v="Energias Endogenas de Portugal"/>
    <s v="http://e2p.inegi.up.pt/index.asp"/>
    <s v="Energias Endogenas de Portugal"/>
    <m/>
    <m/>
    <m/>
    <m/>
    <m/>
    <n v="4.7486264303713801"/>
  </r>
  <r>
    <x v="119"/>
    <x v="119"/>
    <s v="Martim Longo 1"/>
    <s v="WRI1022632"/>
    <n v="1.1020000000000001"/>
    <n v="37.442500000000003"/>
    <n v="-7.7492999999999999"/>
    <x v="7"/>
    <m/>
    <m/>
    <m/>
    <x v="29"/>
    <m/>
    <s v="Energias Endogenas de Portugal"/>
    <s v="http://e2p.inegi.up.pt/index.asp"/>
    <s v="Energias Endogenas de Portugal"/>
    <m/>
    <m/>
    <m/>
    <m/>
    <m/>
    <n v="2.37863014830421"/>
  </r>
  <r>
    <x v="119"/>
    <x v="119"/>
    <s v="Martim Longo 2"/>
    <s v="WRI1022633"/>
    <n v="1.1020000000000001"/>
    <n v="37.441000000000003"/>
    <n v="-7.7530000000000001"/>
    <x v="7"/>
    <m/>
    <m/>
    <m/>
    <x v="29"/>
    <m/>
    <s v="Energias Endogenas de Portugal"/>
    <s v="http://e2p.inegi.up.pt/index.asp"/>
    <s v="Energias Endogenas de Portugal"/>
    <m/>
    <m/>
    <m/>
    <m/>
    <m/>
    <n v="2.37863014830421"/>
  </r>
  <r>
    <x v="119"/>
    <x v="119"/>
    <s v="Martim Longo 3"/>
    <s v="WRI1022634"/>
    <n v="1"/>
    <n v="37.441200000000002"/>
    <n v="-7.7530000000000001"/>
    <x v="7"/>
    <m/>
    <m/>
    <m/>
    <x v="29"/>
    <m/>
    <s v="Energias Endogenas de Portugal"/>
    <s v="http://e2p.inegi.up.pt/index.asp"/>
    <s v="Energias Endogenas de Portugal"/>
    <m/>
    <m/>
    <m/>
    <m/>
    <m/>
    <n v="2.1584665592597099"/>
  </r>
  <r>
    <x v="119"/>
    <x v="119"/>
    <s v="Marvila"/>
    <s v="WRI1023386"/>
    <n v="12"/>
    <n v="39.570099999999996"/>
    <n v="-8.6888000000000005"/>
    <x v="4"/>
    <m/>
    <m/>
    <m/>
    <x v="88"/>
    <m/>
    <s v="Energias Endogenas de Portugal"/>
    <s v="http://e2p.inegi.up.pt/index.asp"/>
    <s v="Energias Endogenas de Portugal"/>
    <m/>
    <m/>
    <m/>
    <m/>
    <m/>
    <n v="29.4055637725526"/>
  </r>
  <r>
    <x v="119"/>
    <x v="119"/>
    <s v="Mato da Cruz (Aterro SanitÃ¡rio)"/>
    <s v="WRI1022539"/>
    <n v="1.7"/>
    <n v="38.918599999999998"/>
    <n v="-9.0711999999999993"/>
    <x v="8"/>
    <m/>
    <m/>
    <m/>
    <x v="19"/>
    <m/>
    <s v="Energias Endogenas de Portugal"/>
    <s v="http://e2p.inegi.up.pt/index.asp"/>
    <s v="Energias Endogenas de Portugal"/>
    <m/>
    <m/>
    <m/>
    <m/>
    <m/>
    <n v="6.3072837632776899"/>
  </r>
  <r>
    <x v="119"/>
    <x v="119"/>
    <s v="Meadas"/>
    <s v="WRI1023387"/>
    <n v="9"/>
    <n v="41.113"/>
    <n v="-7.8540000000000001"/>
    <x v="4"/>
    <m/>
    <m/>
    <m/>
    <x v="90"/>
    <m/>
    <s v="Energias Endogenas de Portugal"/>
    <s v="http://e2p.inegi.up.pt/index.asp"/>
    <s v="Energias Endogenas de Portugal"/>
    <m/>
    <m/>
    <m/>
    <m/>
    <m/>
    <n v="22.054172829414401"/>
  </r>
  <r>
    <x v="119"/>
    <x v="119"/>
    <s v="Meia Serra (EstaÃ§Ã£o de Tratamento de ResÃ­duos)"/>
    <s v="WRI1022584"/>
    <n v="8"/>
    <n v="32.650700000000001"/>
    <n v="-16.904599999999999"/>
    <x v="8"/>
    <m/>
    <m/>
    <m/>
    <x v="27"/>
    <m/>
    <s v="Energias Endogenas de Portugal"/>
    <s v="http://e2p.inegi.up.pt/index.asp"/>
    <s v="Energias Endogenas de Portugal"/>
    <m/>
    <m/>
    <m/>
    <m/>
    <m/>
    <n v="29.681335356600901"/>
  </r>
  <r>
    <x v="119"/>
    <x v="119"/>
    <s v="Meimoa"/>
    <s v="WRI1022734"/>
    <n v="5.7"/>
    <n v="40.259700000000002"/>
    <n v="-7.1388999999999996"/>
    <x v="0"/>
    <m/>
    <m/>
    <m/>
    <x v="8"/>
    <m/>
    <s v="Energias Endogenas de Portugal"/>
    <s v="http://e2p.inegi.up.pt/index.asp"/>
    <s v="Energias Endogenas de Portugal"/>
    <m/>
    <m/>
    <m/>
    <m/>
    <m/>
    <n v="33.888822474596502"/>
  </r>
  <r>
    <x v="119"/>
    <x v="119"/>
    <s v="Meroicinha"/>
    <s v="WRI1023388"/>
    <n v="9"/>
    <n v="41.371600000000001"/>
    <n v="-7.7576999999999998"/>
    <x v="4"/>
    <m/>
    <m/>
    <m/>
    <x v="27"/>
    <m/>
    <s v="Energias Endogenas de Portugal"/>
    <s v="http://e2p.inegi.up.pt/index.asp"/>
    <s v="Energias Endogenas de Portugal"/>
    <m/>
    <m/>
    <m/>
    <m/>
    <m/>
    <n v="22.054172829414401"/>
  </r>
  <r>
    <x v="119"/>
    <x v="119"/>
    <s v="Meroicinha II"/>
    <s v="WRI1023389"/>
    <n v="15"/>
    <n v="41.387"/>
    <n v="-7.7491000000000003"/>
    <x v="4"/>
    <m/>
    <m/>
    <m/>
    <x v="19"/>
    <m/>
    <s v="Energias Endogenas de Portugal"/>
    <s v="http://e2p.inegi.up.pt/index.asp"/>
    <s v="Energias Endogenas de Portugal"/>
    <m/>
    <m/>
    <m/>
    <m/>
    <m/>
    <n v="36.756954715690703"/>
  </r>
  <r>
    <x v="119"/>
    <x v="119"/>
    <s v="Mesa do Galo I"/>
    <s v="WRI1022735"/>
    <n v="1.6"/>
    <n v="41.658700000000003"/>
    <n v="-7.9797000000000002"/>
    <x v="0"/>
    <m/>
    <m/>
    <m/>
    <x v="32"/>
    <m/>
    <s v="Energias Endogenas de Portugal"/>
    <s v="http://e2p.inegi.up.pt/index.asp"/>
    <s v="Energias Endogenas de Portugal"/>
    <m/>
    <m/>
    <m/>
    <m/>
    <m/>
    <n v="9.5126519226937702"/>
  </r>
  <r>
    <x v="119"/>
    <x v="119"/>
    <s v="Milagres"/>
    <s v="WRI1023390"/>
    <n v="6"/>
    <n v="39.035299999999999"/>
    <n v="-9.1401000000000003"/>
    <x v="4"/>
    <m/>
    <m/>
    <m/>
    <x v="11"/>
    <m/>
    <s v="Energias Endogenas de Portugal"/>
    <s v="http://e2p.inegi.up.pt/index.asp"/>
    <s v="Energias Endogenas de Portugal"/>
    <m/>
    <m/>
    <m/>
    <m/>
    <m/>
    <n v="14.7027818862763"/>
  </r>
  <r>
    <x v="119"/>
    <x v="119"/>
    <s v="Moinho Velho"/>
    <s v="WRI1023393"/>
    <n v="1.8"/>
    <n v="38.983899999999998"/>
    <n v="-9.1054999999999993"/>
    <x v="4"/>
    <m/>
    <m/>
    <m/>
    <x v="101"/>
    <m/>
    <s v="Energias Endogenas de Portugal"/>
    <s v="http://e2p.inegi.up.pt/index.asp"/>
    <s v="Energias Endogenas de Portugal"/>
    <m/>
    <m/>
    <m/>
    <m/>
    <m/>
    <n v="4.4108345658828902"/>
  </r>
  <r>
    <x v="119"/>
    <x v="119"/>
    <s v="Moinho de Manique"/>
    <s v="WRI1023391"/>
    <n v="2.6"/>
    <n v="38.895600000000002"/>
    <n v="-9.2376000000000005"/>
    <x v="4"/>
    <m/>
    <m/>
    <m/>
    <x v="101"/>
    <m/>
    <s v="Energias Endogenas de Portugal"/>
    <s v="http://e2p.inegi.up.pt/index.asp"/>
    <s v="Energias Endogenas de Portugal"/>
    <m/>
    <m/>
    <m/>
    <m/>
    <m/>
    <n v="6.3712054840530703"/>
  </r>
  <r>
    <x v="119"/>
    <x v="119"/>
    <s v="Moinho dos ChÃ£os"/>
    <s v="WRI1023392"/>
    <n v="1.8"/>
    <n v="37.956299999999999"/>
    <n v="-8.8389000000000006"/>
    <x v="4"/>
    <m/>
    <m/>
    <m/>
    <x v="91"/>
    <m/>
    <s v="Energias Endogenas de Portugal"/>
    <s v="http://e2p.inegi.up.pt/index.asp"/>
    <s v="Energias Endogenas de Portugal"/>
    <m/>
    <m/>
    <m/>
    <m/>
    <m/>
    <n v="4.4108345658828902"/>
  </r>
  <r>
    <x v="119"/>
    <x v="119"/>
    <s v="Montargil"/>
    <s v="WRI1022739"/>
    <n v="3.6"/>
    <n v="39.054200000000002"/>
    <n v="-8.1766000000000005"/>
    <x v="0"/>
    <m/>
    <m/>
    <m/>
    <x v="55"/>
    <m/>
    <s v="Energias Endogenas de Portugal"/>
    <s v="http://e2p.inegi.up.pt/index.asp"/>
    <s v="Energias Endogenas de Portugal"/>
    <m/>
    <m/>
    <m/>
    <m/>
    <m/>
    <n v="21.4034668260609"/>
  </r>
  <r>
    <x v="119"/>
    <x v="119"/>
    <s v="Monte da ChaminÃ©"/>
    <s v="WRI1022635"/>
    <n v="1.4"/>
    <n v="38.0381"/>
    <n v="-8.1316000000000006"/>
    <x v="7"/>
    <m/>
    <m/>
    <m/>
    <x v="11"/>
    <m/>
    <s v="Energias Endogenas de Portugal"/>
    <s v="http://e2p.inegi.up.pt/index.asp"/>
    <s v="Energias Endogenas de Portugal"/>
    <m/>
    <m/>
    <m/>
    <m/>
    <m/>
    <n v="3.0218531829635999"/>
  </r>
  <r>
    <x v="119"/>
    <x v="119"/>
    <s v="Montezinho"/>
    <s v="WRI1022741"/>
    <n v="1.4"/>
    <n v="41.937600000000003"/>
    <n v="-6.7751999999999999"/>
    <x v="0"/>
    <m/>
    <m/>
    <m/>
    <x v="32"/>
    <m/>
    <s v="Energias Endogenas de Portugal"/>
    <s v="http://e2p.inegi.up.pt/index.asp"/>
    <s v="Energias Endogenas de Portugal"/>
    <m/>
    <m/>
    <m/>
    <m/>
    <m/>
    <n v="8.3235704323570499"/>
  </r>
  <r>
    <x v="119"/>
    <x v="119"/>
    <s v="Montijo"/>
    <s v="WRI1023394"/>
    <n v="2"/>
    <n v="39.022300000000001"/>
    <n v="-9.1393000000000004"/>
    <x v="4"/>
    <m/>
    <m/>
    <m/>
    <x v="90"/>
    <m/>
    <s v="Energias Endogenas de Portugal"/>
    <s v="http://e2p.inegi.up.pt/index.asp"/>
    <s v="Energias Endogenas de Portugal"/>
    <m/>
    <m/>
    <m/>
    <m/>
    <m/>
    <n v="4.9009272954254302"/>
  </r>
  <r>
    <x v="119"/>
    <x v="119"/>
    <s v="Mosqueiros"/>
    <s v="WRI1023395"/>
    <n v="8"/>
    <n v="40.460500000000003"/>
    <n v="-7.3460999999999999"/>
    <x v="4"/>
    <m/>
    <m/>
    <m/>
    <x v="88"/>
    <m/>
    <s v="Energias Endogenas de Portugal"/>
    <s v="http://e2p.inegi.up.pt/index.asp"/>
    <s v="Energias Endogenas de Portugal"/>
    <m/>
    <m/>
    <m/>
    <m/>
    <m/>
    <n v="19.603709181701699"/>
  </r>
  <r>
    <x v="119"/>
    <x v="119"/>
    <s v="Mosqueiros II"/>
    <s v="WRI1023396"/>
    <n v="24.6"/>
    <n v="40.446100000000001"/>
    <n v="-7.3586999999999998"/>
    <x v="4"/>
    <m/>
    <m/>
    <m/>
    <x v="11"/>
    <m/>
    <s v="Energias Endogenas de Portugal"/>
    <s v="http://e2p.inegi.up.pt/index.asp"/>
    <s v="Energias Endogenas de Portugal"/>
    <m/>
    <m/>
    <m/>
    <m/>
    <m/>
    <n v="60.281405733732797"/>
  </r>
  <r>
    <x v="119"/>
    <x v="119"/>
    <s v="Mosteiro"/>
    <s v="WRI1023397"/>
    <n v="9.1"/>
    <n v="40.309399999999997"/>
    <n v="-7.1471999999999998"/>
    <x v="4"/>
    <m/>
    <m/>
    <m/>
    <x v="101"/>
    <m/>
    <s v="Energias Endogenas de Portugal"/>
    <s v="http://e2p.inegi.up.pt/index.asp"/>
    <s v="Energias Endogenas de Portugal"/>
    <m/>
    <m/>
    <m/>
    <m/>
    <m/>
    <n v="22.299219194185699"/>
  </r>
  <r>
    <x v="119"/>
    <x v="119"/>
    <s v="Mougueiras"/>
    <s v="WRI1023398"/>
    <n v="8"/>
    <n v="39.908000000000001"/>
    <n v="-7.8319999999999999"/>
    <x v="4"/>
    <m/>
    <m/>
    <m/>
    <x v="11"/>
    <m/>
    <s v="Energias Endogenas de Portugal"/>
    <s v="http://e2p.inegi.up.pt/index.asp"/>
    <s v="Energias Endogenas de Portugal"/>
    <m/>
    <m/>
    <m/>
    <m/>
    <m/>
    <n v="19.603709181701699"/>
  </r>
  <r>
    <x v="119"/>
    <x v="119"/>
    <s v="Mourisca"/>
    <s v="WRI1023399"/>
    <n v="38"/>
    <n v="40.947200000000002"/>
    <n v="-7.8051000000000004"/>
    <x v="4"/>
    <m/>
    <m/>
    <m/>
    <x v="17"/>
    <m/>
    <s v="Energias Endogenas de Portugal"/>
    <s v="http://e2p.inegi.up.pt/index.asp"/>
    <s v="Energias Endogenas de Portugal"/>
    <m/>
    <m/>
    <m/>
    <m/>
    <m/>
    <n v="93.117618613083295"/>
  </r>
  <r>
    <x v="119"/>
    <x v="119"/>
    <s v="Nave"/>
    <s v="WRI1023400"/>
    <n v="38"/>
    <n v="40.939500000000002"/>
    <n v="-7.7717000000000001"/>
    <x v="4"/>
    <m/>
    <m/>
    <m/>
    <x v="17"/>
    <m/>
    <s v="Energias Endogenas de Portugal"/>
    <s v="http://e2p.inegi.up.pt/index.asp"/>
    <s v="Energias Endogenas de Portugal"/>
    <m/>
    <m/>
    <m/>
    <m/>
    <m/>
    <n v="93.117618613083295"/>
  </r>
  <r>
    <x v="119"/>
    <x v="119"/>
    <s v="Negrelo e Guilhado"/>
    <s v="WRI1023401"/>
    <n v="22.3"/>
    <n v="41.475000000000001"/>
    <n v="-7.6272000000000002"/>
    <x v="4"/>
    <m/>
    <m/>
    <m/>
    <x v="11"/>
    <m/>
    <s v="Energias Endogenas de Portugal"/>
    <s v="http://e2p.inegi.up.pt/index.asp"/>
    <s v="Energias Endogenas de Portugal"/>
    <m/>
    <m/>
    <m/>
    <m/>
    <m/>
    <n v="54.645339343993598"/>
  </r>
  <r>
    <x v="119"/>
    <x v="119"/>
    <s v="Norte (ETAR)"/>
    <s v="WRI1022540"/>
    <n v="1.4"/>
    <n v="39.895200000000003"/>
    <n v="-8.9100999999999999"/>
    <x v="8"/>
    <m/>
    <m/>
    <m/>
    <x v="11"/>
    <m/>
    <s v="Energias Endogenas de Portugal"/>
    <s v="http://e2p.inegi.up.pt/index.asp"/>
    <s v="Energias Endogenas de Portugal"/>
    <m/>
    <m/>
    <m/>
    <m/>
    <m/>
    <n v="5.1942336874051502"/>
  </r>
  <r>
    <x v="119"/>
    <x v="119"/>
    <s v="Nunes"/>
    <s v="WRI1022745"/>
    <n v="8.6999999999999993"/>
    <n v="41.825000000000003"/>
    <n v="-6.9543999999999997"/>
    <x v="0"/>
    <m/>
    <m/>
    <m/>
    <x v="42"/>
    <m/>
    <s v="Energias Endogenas de Portugal"/>
    <s v="http://e2p.inegi.up.pt/index.asp"/>
    <s v="Energias Endogenas de Portugal"/>
    <m/>
    <m/>
    <m/>
    <m/>
    <m/>
    <n v="51.725044829647302"/>
  </r>
  <r>
    <x v="119"/>
    <x v="119"/>
    <s v="Odivelas"/>
    <s v="WRI1022747"/>
    <n v="2.5"/>
    <n v="38.185200000000002"/>
    <n v="-8.1152999999999995"/>
    <x v="0"/>
    <m/>
    <m/>
    <m/>
    <x v="8"/>
    <m/>
    <s v="Energias Endogenas de Portugal"/>
    <s v="http://e2p.inegi.up.pt/index.asp"/>
    <s v="Energias Endogenas de Portugal"/>
    <m/>
    <m/>
    <m/>
    <m/>
    <m/>
    <n v="14.863518629209"/>
  </r>
  <r>
    <x v="119"/>
    <x v="119"/>
    <s v="Oeste (Aterro SanitÃ¡rio)"/>
    <s v="WRI1022541"/>
    <n v="1.1000000000000001"/>
    <n v="39.111899999999999"/>
    <n v="-9.0853999999999999"/>
    <x v="8"/>
    <m/>
    <m/>
    <m/>
    <x v="19"/>
    <m/>
    <s v="Energias Endogenas de Portugal"/>
    <s v="http://e2p.inegi.up.pt/index.asp"/>
    <s v="Energias Endogenas de Portugal"/>
    <m/>
    <m/>
    <m/>
    <m/>
    <m/>
    <n v="4.0811836115326203"/>
  </r>
  <r>
    <x v="119"/>
    <x v="119"/>
    <s v="Olva"/>
    <s v="WRI1022637"/>
    <n v="2.2000000000000002"/>
    <n v="37.588200000000001"/>
    <n v="-7.8331999999999997"/>
    <x v="7"/>
    <m/>
    <m/>
    <m/>
    <x v="88"/>
    <m/>
    <s v="Energias Endogenas de Portugal"/>
    <s v="http://e2p.inegi.up.pt/index.asp"/>
    <s v="Energias Endogenas de Portugal"/>
    <m/>
    <m/>
    <m/>
    <m/>
    <m/>
    <n v="4.7486264303713801"/>
  </r>
  <r>
    <x v="119"/>
    <x v="119"/>
    <s v="Ortiga"/>
    <s v="WRI1023402"/>
    <n v="13.4"/>
    <n v="40.005099999999999"/>
    <n v="-8.2364999999999995"/>
    <x v="4"/>
    <m/>
    <m/>
    <m/>
    <x v="18"/>
    <m/>
    <s v="Energias Endogenas de Portugal"/>
    <s v="http://e2p.inegi.up.pt/index.asp"/>
    <s v="Energias Endogenas de Portugal"/>
    <m/>
    <m/>
    <m/>
    <m/>
    <m/>
    <n v="32.836212879350398"/>
  </r>
  <r>
    <x v="119"/>
    <x v="119"/>
    <s v="Outeiro"/>
    <s v="WRI1023403"/>
    <n v="30"/>
    <n v="41.334000000000003"/>
    <n v="-7.8361999999999998"/>
    <x v="4"/>
    <m/>
    <m/>
    <m/>
    <x v="90"/>
    <m/>
    <s v="Energias Endogenas de Portugal"/>
    <s v="http://e2p.inegi.up.pt/index.asp"/>
    <s v="Energias Endogenas de Portugal"/>
    <m/>
    <m/>
    <m/>
    <m/>
    <m/>
    <n v="73.513909431381506"/>
  </r>
  <r>
    <x v="119"/>
    <x v="119"/>
    <s v="Ovadas"/>
    <s v="WRI1022748"/>
    <n v="5.6"/>
    <n v="41.055799999999998"/>
    <n v="-8.2486999999999995"/>
    <x v="0"/>
    <m/>
    <m/>
    <m/>
    <x v="95"/>
    <m/>
    <s v="Energias Endogenas de Portugal"/>
    <s v="http://e2p.inegi.up.pt/index.asp"/>
    <s v="Energias Endogenas de Portugal"/>
    <m/>
    <m/>
    <m/>
    <m/>
    <m/>
    <n v="33.294281729428199"/>
  </r>
  <r>
    <x v="119"/>
    <x v="119"/>
    <s v="Padrela"/>
    <s v="WRI1023404"/>
    <n v="7.5"/>
    <n v="41.438400000000001"/>
    <n v="-7.6497999999999999"/>
    <x v="4"/>
    <m/>
    <m/>
    <m/>
    <x v="101"/>
    <m/>
    <s v="Energias Endogenas de Portugal"/>
    <s v="http://e2p.inegi.up.pt/index.asp"/>
    <s v="Energias Endogenas de Portugal"/>
    <m/>
    <m/>
    <m/>
    <m/>
    <m/>
    <n v="18.378477357845298"/>
  </r>
  <r>
    <x v="119"/>
    <x v="119"/>
    <s v="Pagade"/>
    <s v="WRI1022750"/>
    <n v="1.9"/>
    <n v="41.8842"/>
    <n v="-8.6784999999999997"/>
    <x v="0"/>
    <m/>
    <m/>
    <m/>
    <x v="95"/>
    <m/>
    <s v="Energias Endogenas de Portugal"/>
    <s v="http://e2p.inegi.up.pt/index.asp"/>
    <s v="Energias Endogenas de Portugal"/>
    <m/>
    <m/>
    <m/>
    <m/>
    <m/>
    <n v="11.2962741581988"/>
  </r>
  <r>
    <x v="119"/>
    <x v="119"/>
    <s v="Palhal"/>
    <s v="WRI1022751"/>
    <n v="2.6"/>
    <n v="40.742800000000003"/>
    <n v="-8.4608000000000008"/>
    <x v="0"/>
    <m/>
    <m/>
    <m/>
    <x v="79"/>
    <m/>
    <s v="Energias Endogenas de Portugal"/>
    <s v="http://e2p.inegi.up.pt/index.asp"/>
    <s v="Energias Endogenas de Portugal"/>
    <m/>
    <m/>
    <m/>
    <m/>
    <m/>
    <n v="15.458059374377299"/>
  </r>
  <r>
    <x v="119"/>
    <x v="119"/>
    <s v="Palmela"/>
    <s v="WRI1022638"/>
    <n v="1.6"/>
    <n v="38.573099999999997"/>
    <n v="-8.9559999999999995"/>
    <x v="7"/>
    <m/>
    <m/>
    <m/>
    <x v="19"/>
    <m/>
    <s v="Energias Endogenas de Portugal"/>
    <s v="http://e2p.inegi.up.pt/index.asp"/>
    <s v="Energias Endogenas de Portugal"/>
    <m/>
    <m/>
    <m/>
    <m/>
    <m/>
    <n v="3.4535464948155399"/>
  </r>
  <r>
    <x v="119"/>
    <x v="119"/>
    <s v="Palmela (Ecoparque)"/>
    <s v="WRI1022542"/>
    <n v="2.4"/>
    <n v="38.616"/>
    <n v="-8.9803999999999995"/>
    <x v="8"/>
    <m/>
    <m/>
    <m/>
    <x v="19"/>
    <m/>
    <s v="Energias Endogenas de Portugal"/>
    <s v="http://e2p.inegi.up.pt/index.asp"/>
    <s v="Energias Endogenas de Portugal"/>
    <m/>
    <m/>
    <m/>
    <m/>
    <m/>
    <n v="8.9044006069802695"/>
  </r>
  <r>
    <x v="119"/>
    <x v="119"/>
    <s v="Pampilhosa da Serra"/>
    <s v="WRI1023406"/>
    <n v="114"/>
    <n v="40.1205"/>
    <n v="-7.9462000000000002"/>
    <x v="4"/>
    <m/>
    <m/>
    <m/>
    <x v="90"/>
    <m/>
    <s v="Energias Endogenas de Portugal"/>
    <s v="http://e2p.inegi.up.pt/index.asp"/>
    <s v="Energias Endogenas de Portugal"/>
    <m/>
    <m/>
    <m/>
    <m/>
    <m/>
    <n v="279.352855839249"/>
  </r>
  <r>
    <x v="119"/>
    <x v="119"/>
    <s v="Paradela"/>
    <s v="WRI1022564"/>
    <n v="54"/>
    <n v="41.768799999999999"/>
    <n v="-7.95"/>
    <x v="0"/>
    <m/>
    <m/>
    <m/>
    <x v="52"/>
    <m/>
    <s v="Energias Endogenas de Portugal"/>
    <s v="http://e2p.inegi.up.pt/index.asp"/>
    <s v="Energias Endogenas de Portugal"/>
    <m/>
    <m/>
    <m/>
    <m/>
    <m/>
    <n v="321.05200239091403"/>
  </r>
  <r>
    <x v="119"/>
    <x v="119"/>
    <s v="Paredes"/>
    <s v="WRI1022753"/>
    <n v="3.4"/>
    <n v="40.752299999999998"/>
    <n v="-8.173"/>
    <x v="0"/>
    <m/>
    <m/>
    <m/>
    <x v="32"/>
    <m/>
    <s v="Energias Endogenas de Portugal"/>
    <s v="http://e2p.inegi.up.pt/index.asp"/>
    <s v="Energias Endogenas de Portugal"/>
    <m/>
    <m/>
    <m/>
    <m/>
    <m/>
    <n v="20.214385335724199"/>
  </r>
  <r>
    <x v="119"/>
    <x v="119"/>
    <s v="Passarinho"/>
    <s v="WRI1023407"/>
    <n v="12"/>
    <n v="38.981999999999999"/>
    <n v="-9.1739999999999995"/>
    <x v="4"/>
    <m/>
    <m/>
    <m/>
    <x v="90"/>
    <m/>
    <s v="Energias Endogenas de Portugal"/>
    <s v="http://e2p.inegi.up.pt/index.asp"/>
    <s v="Energias Endogenas de Portugal"/>
    <m/>
    <m/>
    <m/>
    <m/>
    <m/>
    <n v="29.4055637725526"/>
  </r>
  <r>
    <x v="119"/>
    <x v="119"/>
    <s v="Paul Solar"/>
    <s v="WRI1022639"/>
    <n v="2"/>
    <n v="32.745199999999997"/>
    <n v="-17.113600000000002"/>
    <x v="7"/>
    <m/>
    <m/>
    <m/>
    <x v="72"/>
    <m/>
    <s v="Energias Endogenas de Portugal"/>
    <s v="http://e2p.inegi.up.pt/index.asp"/>
    <s v="Energias Endogenas de Portugal"/>
    <m/>
    <m/>
    <m/>
    <m/>
    <m/>
    <n v="4.3169331185194304"/>
  </r>
  <r>
    <x v="119"/>
    <x v="119"/>
    <s v="Paul da Serra"/>
    <s v="WRI1023408"/>
    <n v="6"/>
    <n v="32.764400000000002"/>
    <n v="-17.065100000000001"/>
    <x v="4"/>
    <m/>
    <m/>
    <m/>
    <x v="8"/>
    <m/>
    <s v="Energias Endogenas de Portugal"/>
    <s v="http://e2p.inegi.up.pt/index.asp"/>
    <s v="Energias Endogenas de Portugal"/>
    <m/>
    <m/>
    <m/>
    <m/>
    <m/>
    <n v="14.7027818862763"/>
  </r>
  <r>
    <x v="119"/>
    <x v="119"/>
    <s v="Paul da Serra (ENEREEM)"/>
    <s v="WRI1023409"/>
    <n v="3.3"/>
    <n v="32.759"/>
    <n v="-17.068200000000001"/>
    <x v="4"/>
    <m/>
    <m/>
    <m/>
    <x v="27"/>
    <m/>
    <s v="Energias Endogenas de Portugal"/>
    <s v="http://e2p.inegi.up.pt/index.asp"/>
    <s v="Energias Endogenas de Portugal"/>
    <m/>
    <m/>
    <m/>
    <m/>
    <m/>
    <n v="8.0865300374519702"/>
  </r>
  <r>
    <x v="119"/>
    <x v="119"/>
    <s v="Paus"/>
    <s v="WRI1022755"/>
    <n v="4"/>
    <n v="41.9146"/>
    <n v="-8.5901999999999994"/>
    <x v="0"/>
    <m/>
    <m/>
    <m/>
    <x v="95"/>
    <m/>
    <s v="Energias Endogenas de Portugal"/>
    <s v="http://e2p.inegi.up.pt/index.asp"/>
    <s v="Energias Endogenas de Portugal"/>
    <m/>
    <m/>
    <m/>
    <m/>
    <m/>
    <n v="23.781629806734401"/>
  </r>
  <r>
    <x v="119"/>
    <x v="119"/>
    <s v="Pedras"/>
    <s v="WRI1023410"/>
    <n v="10.199999999999999"/>
    <n v="32.742600000000003"/>
    <n v="-17.058700000000002"/>
    <x v="4"/>
    <m/>
    <m/>
    <m/>
    <x v="11"/>
    <m/>
    <s v="Energias Endogenas de Portugal"/>
    <s v="http://e2p.inegi.up.pt/index.asp"/>
    <s v="Energias Endogenas de Portugal"/>
    <m/>
    <m/>
    <m/>
    <m/>
    <m/>
    <n v="24.9947292066697"/>
  </r>
  <r>
    <x v="119"/>
    <x v="119"/>
    <s v="PedrÃ³gÃ£o"/>
    <s v="WRI1022756"/>
    <n v="10"/>
    <n v="38.110100000000003"/>
    <n v="-7.6295999999999999"/>
    <x v="0"/>
    <m/>
    <m/>
    <m/>
    <x v="18"/>
    <m/>
    <s v="Energias Endogenas de Portugal"/>
    <s v="http://e2p.inegi.up.pt/index.asp"/>
    <s v="Energias Endogenas de Portugal"/>
    <m/>
    <m/>
    <m/>
    <m/>
    <m/>
    <n v="59.454074516836002"/>
  </r>
  <r>
    <x v="119"/>
    <x v="119"/>
    <s v="Pego"/>
    <s v="WRI1023234"/>
    <n v="576"/>
    <n v="39.468000000000004"/>
    <n v="-8.1097000000000001"/>
    <x v="6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PT-REN------W!BZN|10YPT-REN------W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#"/>
    <s v="WRI"/>
    <m/>
    <m/>
    <m/>
    <n v="4000.86"/>
    <m/>
    <n v="3920.4738041002201"/>
  </r>
  <r>
    <x v="119"/>
    <x v="119"/>
    <s v="Pego C.C."/>
    <s v="WRI1023230"/>
    <n v="837"/>
    <n v="39.468899999999998"/>
    <n v="-8.1113"/>
    <x v="1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PT-REN------W!BZN|10YPT-REN------W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#"/>
    <s v="WRI"/>
    <m/>
    <m/>
    <m/>
    <n v="600.351"/>
    <m/>
    <n v="1493.8777748759401"/>
  </r>
  <r>
    <x v="119"/>
    <x v="119"/>
    <s v="Pego do Altar"/>
    <s v="WRI1022757"/>
    <n v="2"/>
    <n v="38.417999999999999"/>
    <n v="-8.3918999999999997"/>
    <x v="0"/>
    <m/>
    <m/>
    <m/>
    <x v="84"/>
    <m/>
    <s v="Energias Endogenas de Portugal"/>
    <s v="http://e2p.inegi.up.pt/index.asp"/>
    <s v="Energias Endogenas de Portugal"/>
    <m/>
    <m/>
    <m/>
    <m/>
    <m/>
    <n v="11.8908149033672"/>
  </r>
  <r>
    <x v="119"/>
    <x v="119"/>
    <s v="Pena Suar"/>
    <s v="WRI1023411"/>
    <n v="16"/>
    <n v="41.292700000000004"/>
    <n v="-7.9215999999999998"/>
    <x v="4"/>
    <m/>
    <m/>
    <m/>
    <x v="78"/>
    <m/>
    <s v="Energias Endogenas de Portugal"/>
    <s v="http://e2p.inegi.up.pt/index.asp"/>
    <s v="Energias Endogenas de Portugal"/>
    <m/>
    <m/>
    <m/>
    <m/>
    <m/>
    <n v="39.207418363403498"/>
  </r>
  <r>
    <x v="119"/>
    <x v="119"/>
    <s v="Penacova"/>
    <s v="WRI1022759"/>
    <n v="9.6"/>
    <n v="40.297499999999999"/>
    <n v="-8.2486999999999995"/>
    <x v="0"/>
    <m/>
    <m/>
    <m/>
    <x v="62"/>
    <m/>
    <s v="Energias Endogenas de Portugal"/>
    <s v="http://e2p.inegi.up.pt/index.asp"/>
    <s v="Energias Endogenas de Portugal"/>
    <m/>
    <m/>
    <m/>
    <m/>
    <m/>
    <n v="57.0759115361626"/>
  </r>
  <r>
    <x v="119"/>
    <x v="119"/>
    <s v="Penafiel (Aterro SanitÃ¡rio)"/>
    <s v="WRI1022544"/>
    <n v="1"/>
    <n v="41.071399999999997"/>
    <n v="-8.3521999999999998"/>
    <x v="8"/>
    <m/>
    <m/>
    <m/>
    <x v="11"/>
    <m/>
    <s v="Energias Endogenas de Portugal"/>
    <s v="http://e2p.inegi.up.pt/index.asp"/>
    <s v="Energias Endogenas de Portugal"/>
    <m/>
    <m/>
    <m/>
    <m/>
    <m/>
    <n v="3.7101669195751099"/>
  </r>
  <r>
    <x v="119"/>
    <x v="119"/>
    <s v="Penamacor"/>
    <s v="WRI1023412"/>
    <n v="123.8"/>
    <n v="40.206400000000002"/>
    <n v="-7.2488999999999999"/>
    <x v="4"/>
    <m/>
    <m/>
    <m/>
    <x v="18"/>
    <m/>
    <s v="Energias Endogenas de Portugal"/>
    <s v="http://e2p.inegi.up.pt/index.asp"/>
    <s v="Energias Endogenas de Portugal"/>
    <m/>
    <m/>
    <m/>
    <m/>
    <m/>
    <n v="303.36739958683398"/>
  </r>
  <r>
    <x v="119"/>
    <x v="119"/>
    <s v="Penedo Ruivo"/>
    <s v="WRI1023413"/>
    <n v="13"/>
    <n v="41.235799999999998"/>
    <n v="-7.9082999999999997"/>
    <x v="4"/>
    <m/>
    <m/>
    <m/>
    <x v="90"/>
    <m/>
    <s v="Energias Endogenas de Portugal"/>
    <s v="http://e2p.inegi.up.pt/index.asp"/>
    <s v="Energias Endogenas de Portugal"/>
    <m/>
    <m/>
    <m/>
    <m/>
    <m/>
    <n v="31.856027420265299"/>
  </r>
  <r>
    <x v="119"/>
    <x v="119"/>
    <s v="Penhas Altas"/>
    <s v="WRI1022761"/>
    <n v="1.6"/>
    <n v="41.231000000000002"/>
    <n v="-8.4136000000000006"/>
    <x v="0"/>
    <m/>
    <m/>
    <m/>
    <x v="78"/>
    <m/>
    <s v="Energias Endogenas de Portugal"/>
    <s v="http://e2p.inegi.up.pt/index.asp"/>
    <s v="Energias Endogenas de Portugal"/>
    <m/>
    <m/>
    <m/>
    <m/>
    <m/>
    <n v="9.5126519226937702"/>
  </r>
  <r>
    <x v="119"/>
    <x v="119"/>
    <s v="Penide"/>
    <s v="WRI1022762"/>
    <n v="4.9000000000000004"/>
    <n v="41.548900000000003"/>
    <n v="-8.5372000000000003"/>
    <x v="0"/>
    <m/>
    <m/>
    <m/>
    <x v="4"/>
    <m/>
    <s v="Energias Endogenas de Portugal"/>
    <s v="http://e2p.inegi.up.pt/index.asp"/>
    <s v="Energias Endogenas de Portugal"/>
    <m/>
    <m/>
    <m/>
    <m/>
    <m/>
    <n v="29.132496513249599"/>
  </r>
  <r>
    <x v="119"/>
    <x v="119"/>
    <s v="PerdigÃ£o"/>
    <s v="WRI1023415"/>
    <n v="2"/>
    <n v="39.7072"/>
    <n v="-7.7447999999999997"/>
    <x v="4"/>
    <m/>
    <m/>
    <m/>
    <x v="17"/>
    <m/>
    <s v="Energias Endogenas de Portugal"/>
    <s v="http://e2p.inegi.up.pt/index.asp"/>
    <s v="Energias Endogenas de Portugal"/>
    <m/>
    <m/>
    <m/>
    <m/>
    <m/>
    <n v="4.9009272954254302"/>
  </r>
  <r>
    <x v="119"/>
    <x v="119"/>
    <s v="Pereira"/>
    <s v="WRI1022763"/>
    <n v="5.2"/>
    <n v="40.919899999999998"/>
    <n v="-7.9648000000000003"/>
    <x v="0"/>
    <m/>
    <m/>
    <m/>
    <x v="18"/>
    <m/>
    <s v="Energias Endogenas de Portugal"/>
    <s v="http://e2p.inegi.up.pt/index.asp"/>
    <s v="Energias Endogenas de Portugal"/>
    <m/>
    <m/>
    <m/>
    <m/>
    <m/>
    <n v="30.916118748754698"/>
  </r>
  <r>
    <x v="119"/>
    <x v="119"/>
    <s v="Pico Alto"/>
    <s v="WRI1023416"/>
    <n v="6"/>
    <n v="37.263300000000001"/>
    <n v="-8.2332000000000001"/>
    <x v="4"/>
    <m/>
    <m/>
    <m/>
    <x v="17"/>
    <m/>
    <s v="Energias Endogenas de Portugal"/>
    <s v="http://e2p.inegi.up.pt/index.asp"/>
    <s v="Energias Endogenas de Portugal"/>
    <m/>
    <m/>
    <m/>
    <m/>
    <m/>
    <n v="14.7027818862763"/>
  </r>
  <r>
    <x v="119"/>
    <x v="119"/>
    <s v="Pico Vermelho"/>
    <s v="WRI1022558"/>
    <n v="13"/>
    <n v="37.7789"/>
    <n v="-25.490400000000001"/>
    <x v="11"/>
    <m/>
    <m/>
    <m/>
    <x v="18"/>
    <m/>
    <s v="Energias Endogenas de Portugal"/>
    <s v="http://e2p.inegi.up.pt/index.asp"/>
    <s v="Energias Endogenas de Portugal"/>
    <m/>
    <m/>
    <m/>
    <m/>
    <m/>
    <n v="92.5347222222222"/>
  </r>
  <r>
    <x v="119"/>
    <x v="119"/>
    <s v="Pico da Urze"/>
    <s v="WRI1023417"/>
    <n v="1.8"/>
    <n v="38.609200000000001"/>
    <n v="-27.943899999999999"/>
    <x v="4"/>
    <m/>
    <m/>
    <m/>
    <x v="79"/>
    <m/>
    <s v="Energias Endogenas de Portugal"/>
    <s v="http://e2p.inegi.up.pt/index.asp"/>
    <s v="Energias Endogenas de Portugal"/>
    <m/>
    <m/>
    <m/>
    <m/>
    <m/>
    <n v="4.4108345658828902"/>
  </r>
  <r>
    <x v="119"/>
    <x v="119"/>
    <s v="Picotinhos - ValÃ©rios"/>
    <s v="WRI1023418"/>
    <n v="2"/>
    <n v="38.888300000000001"/>
    <n v="-9.2004999999999999"/>
    <x v="4"/>
    <m/>
    <m/>
    <m/>
    <x v="18"/>
    <m/>
    <s v="Energias Endogenas de Portugal"/>
    <s v="http://e2p.inegi.up.pt/index.asp"/>
    <s v="Energias Endogenas de Portugal"/>
    <m/>
    <m/>
    <m/>
    <m/>
    <m/>
    <n v="4.9009272954254302"/>
  </r>
  <r>
    <x v="119"/>
    <x v="119"/>
    <s v="Pinhal Interior"/>
    <s v="WRI1023419"/>
    <n v="144"/>
    <n v="39.941600000000001"/>
    <n v="-7.9654999999999996"/>
    <x v="4"/>
    <m/>
    <m/>
    <m/>
    <x v="18"/>
    <m/>
    <s v="Energias Endogenas de Portugal"/>
    <s v="http://e2p.inegi.up.pt/index.asp"/>
    <s v="Energias Endogenas de Portugal"/>
    <m/>
    <m/>
    <m/>
    <m/>
    <m/>
    <n v="352.86676527063099"/>
  </r>
  <r>
    <x v="119"/>
    <x v="119"/>
    <s v="Pinheiro"/>
    <s v="WRI1023420"/>
    <n v="21.6"/>
    <n v="40.971800000000002"/>
    <n v="-7.9821"/>
    <x v="4"/>
    <m/>
    <m/>
    <m/>
    <x v="31"/>
    <m/>
    <s v="Energias Endogenas de Portugal"/>
    <s v="http://e2p.inegi.up.pt/index.asp"/>
    <s v="Energias Endogenas de Portugal"/>
    <m/>
    <m/>
    <m/>
    <m/>
    <m/>
    <n v="52.930014790594697"/>
  </r>
  <r>
    <x v="119"/>
    <x v="119"/>
    <s v="Pinhel"/>
    <s v="WRI1022764"/>
    <n v="6.8"/>
    <n v="40.824300000000001"/>
    <n v="-7.0831999999999997"/>
    <x v="0"/>
    <m/>
    <m/>
    <m/>
    <x v="101"/>
    <m/>
    <s v="Energias Endogenas de Portugal"/>
    <s v="http://e2p.inegi.up.pt/index.asp"/>
    <s v="Energias Endogenas de Portugal"/>
    <m/>
    <m/>
    <m/>
    <m/>
    <m/>
    <n v="40.428770671448497"/>
  </r>
  <r>
    <x v="119"/>
    <x v="119"/>
    <s v="Planalto BeirÃ£o (Aterro SanitÃ¡rio)"/>
    <s v="WRI1022545"/>
    <n v="3.9"/>
    <n v="40.470799999999997"/>
    <n v="-8.157"/>
    <x v="8"/>
    <m/>
    <m/>
    <m/>
    <x v="8"/>
    <m/>
    <s v="Energias Endogenas de Portugal"/>
    <s v="http://e2p.inegi.up.pt/index.asp"/>
    <s v="Energias Endogenas de Portugal"/>
    <m/>
    <m/>
    <m/>
    <m/>
    <m/>
    <n v="14.4696509863429"/>
  </r>
  <r>
    <x v="119"/>
    <x v="119"/>
    <s v="Ponte Europa"/>
    <s v="WRI1022769"/>
    <n v="1"/>
    <n v="41.480699999999999"/>
    <n v="-7.1878000000000002"/>
    <x v="0"/>
    <m/>
    <m/>
    <m/>
    <x v="17"/>
    <m/>
    <s v="Energias Endogenas de Portugal"/>
    <s v="http://e2p.inegi.up.pt/index.asp"/>
    <s v="Energias Endogenas de Portugal"/>
    <m/>
    <m/>
    <m/>
    <m/>
    <m/>
    <n v="5.9454074516836002"/>
  </r>
  <r>
    <x v="119"/>
    <x v="119"/>
    <s v="Ponte da EsperanÃ§a"/>
    <s v="WRI1022767"/>
    <n v="2.8"/>
    <n v="41.576700000000002"/>
    <n v="-8.1681000000000008"/>
    <x v="0"/>
    <m/>
    <m/>
    <m/>
    <x v="129"/>
    <m/>
    <s v="Energias Endogenas de Portugal"/>
    <s v="http://e2p.inegi.up.pt/index.asp"/>
    <s v="Energias Endogenas de Portugal"/>
    <m/>
    <m/>
    <m/>
    <m/>
    <m/>
    <n v="16.6471408647141"/>
  </r>
  <r>
    <x v="119"/>
    <x v="119"/>
    <s v="Ponte de Jugais"/>
    <s v="WRI1022579"/>
    <n v="20.3"/>
    <n v="40.384799999999998"/>
    <n v="-7.7050000000000001"/>
    <x v="0"/>
    <m/>
    <m/>
    <m/>
    <x v="133"/>
    <m/>
    <s v="Energias Endogenas de Portugal"/>
    <s v="http://e2p.inegi.up.pt/index.asp"/>
    <s v="Energias Endogenas de Portugal"/>
    <m/>
    <m/>
    <m/>
    <m/>
    <m/>
    <n v="120.691771269177"/>
  </r>
  <r>
    <x v="119"/>
    <x v="119"/>
    <s v="Ponte do Bico"/>
    <s v="WRI1022768"/>
    <n v="2.2000000000000002"/>
    <n v="41.606200000000001"/>
    <n v="-8.4270999999999994"/>
    <x v="0"/>
    <m/>
    <m/>
    <m/>
    <x v="85"/>
    <m/>
    <s v="Energias Endogenas de Portugal"/>
    <s v="http://e2p.inegi.up.pt/index.asp"/>
    <s v="Energias Endogenas de Portugal"/>
    <m/>
    <m/>
    <m/>
    <m/>
    <m/>
    <n v="13.079896393703899"/>
  </r>
  <r>
    <x v="119"/>
    <x v="119"/>
    <s v="Portal da Freita"/>
    <s v="WRI1023422"/>
    <n v="1.1000000000000001"/>
    <n v="41.267499999999998"/>
    <n v="-7.8964999999999996"/>
    <x v="4"/>
    <m/>
    <m/>
    <m/>
    <x v="78"/>
    <m/>
    <s v="Energias Endogenas de Portugal"/>
    <s v="http://e2p.inegi.up.pt/index.asp"/>
    <s v="Energias Endogenas de Portugal"/>
    <m/>
    <m/>
    <m/>
    <m/>
    <m/>
    <n v="2.6955100124839899"/>
  </r>
  <r>
    <x v="119"/>
    <x v="119"/>
    <s v="Porteirinhos"/>
    <s v="WRI1022640"/>
    <n v="6"/>
    <n v="37.561900000000001"/>
    <n v="-8.0701000000000001"/>
    <x v="7"/>
    <m/>
    <m/>
    <m/>
    <x v="8"/>
    <m/>
    <s v="Energias Endogenas de Portugal"/>
    <s v="http://e2p.inegi.up.pt/index.asp"/>
    <s v="Energias Endogenas de Portugal"/>
    <m/>
    <m/>
    <m/>
    <m/>
    <m/>
    <n v="12.950799355558299"/>
  </r>
  <r>
    <x v="119"/>
    <x v="119"/>
    <s v="Portela do Pereiro"/>
    <s v="WRI1023423"/>
    <n v="7.8"/>
    <n v="39.498800000000003"/>
    <n v="-8.8971999999999998"/>
    <x v="4"/>
    <m/>
    <m/>
    <m/>
    <x v="29"/>
    <m/>
    <s v="Energias Endogenas de Portugal"/>
    <s v="http://e2p.inegi.up.pt/index.asp"/>
    <s v="Energias Endogenas de Portugal"/>
    <m/>
    <m/>
    <m/>
    <m/>
    <m/>
    <n v="19.113616452159199"/>
  </r>
  <r>
    <x v="119"/>
    <x v="119"/>
    <s v="Porto Santo"/>
    <s v="WRI1022641"/>
    <n v="2"/>
    <n v="33.059800000000003"/>
    <n v="-16.334800000000001"/>
    <x v="7"/>
    <m/>
    <m/>
    <m/>
    <x v="8"/>
    <m/>
    <s v="Energias Endogenas de Portugal"/>
    <s v="http://e2p.inegi.up.pt/index.asp"/>
    <s v="Energias Endogenas de Portugal"/>
    <m/>
    <m/>
    <m/>
    <m/>
    <m/>
    <n v="4.3169331185194304"/>
  </r>
  <r>
    <x v="119"/>
    <x v="119"/>
    <s v="Pracana"/>
    <s v="WRI1023425"/>
    <n v="2"/>
    <n v="39.570300000000003"/>
    <n v="-7.8259999999999996"/>
    <x v="4"/>
    <m/>
    <m/>
    <m/>
    <x v="18"/>
    <m/>
    <s v="Energias Endogenas de Portugal"/>
    <s v="http://e2p.inegi.up.pt/index.asp"/>
    <s v="Energias Endogenas de Portugal"/>
    <m/>
    <m/>
    <m/>
    <m/>
    <m/>
    <n v="4.9009272954254302"/>
  </r>
  <r>
    <x v="119"/>
    <x v="119"/>
    <s v="Pracana"/>
    <s v="WRI1022567"/>
    <n v="41"/>
    <n v="39.564999999999998"/>
    <n v="-7.8121999999999998"/>
    <x v="0"/>
    <m/>
    <m/>
    <m/>
    <x v="95"/>
    <m/>
    <s v="Energias Endogenas de Portugal"/>
    <s v="http://e2p.inegi.up.pt/index.asp"/>
    <s v="Energias Endogenas de Portugal"/>
    <m/>
    <m/>
    <m/>
    <m/>
    <m/>
    <n v="243.761705519027"/>
  </r>
  <r>
    <x v="119"/>
    <x v="119"/>
    <s v="Prado Novo"/>
    <s v="WRI1022773"/>
    <n v="2.9"/>
    <n v="41.902000000000001"/>
    <n v="-6.7389000000000001"/>
    <x v="0"/>
    <m/>
    <m/>
    <m/>
    <x v="32"/>
    <m/>
    <s v="Energias Endogenas de Portugal"/>
    <s v="http://e2p.inegi.up.pt/index.asp"/>
    <s v="Energias Endogenas de Portugal"/>
    <m/>
    <m/>
    <m/>
    <m/>
    <m/>
    <n v="17.241681609882399"/>
  </r>
  <r>
    <x v="119"/>
    <x v="119"/>
    <s v="Prados"/>
    <s v="WRI1023426"/>
    <n v="39.1"/>
    <n v="40.538400000000003"/>
    <n v="-7.3826000000000001"/>
    <x v="4"/>
    <m/>
    <m/>
    <m/>
    <x v="12"/>
    <m/>
    <s v="Energias Endogenas de Portugal"/>
    <s v="http://e2p.inegi.up.pt/index.asp"/>
    <s v="Energias Endogenas de Portugal"/>
    <m/>
    <m/>
    <m/>
    <m/>
    <m/>
    <n v="95.813128625567302"/>
  </r>
  <r>
    <x v="119"/>
    <x v="119"/>
    <s v="Praia Norte"/>
    <s v="WRI1023427"/>
    <n v="2"/>
    <n v="41.6875"/>
    <n v="-8.8452999999999999"/>
    <x v="4"/>
    <m/>
    <m/>
    <m/>
    <x v="72"/>
    <m/>
    <s v="Energias Endogenas de Portugal"/>
    <s v="http://e2p.inegi.up.pt/index.asp"/>
    <s v="Energias Endogenas de Portugal"/>
    <m/>
    <m/>
    <m/>
    <m/>
    <m/>
    <n v="4.9009272954254302"/>
  </r>
  <r>
    <x v="119"/>
    <x v="119"/>
    <s v="PÃ³"/>
    <s v="WRI1023421"/>
    <n v="9.1"/>
    <n v="39.303400000000003"/>
    <n v="-9.2146000000000008"/>
    <x v="4"/>
    <m/>
    <m/>
    <m/>
    <x v="18"/>
    <m/>
    <s v="Energias Endogenas de Portugal"/>
    <s v="http://e2p.inegi.up.pt/index.asp"/>
    <s v="Energias Endogenas de Portugal"/>
    <m/>
    <m/>
    <m/>
    <m/>
    <m/>
    <n v="22.299219194185699"/>
  </r>
  <r>
    <x v="119"/>
    <x v="119"/>
    <s v="Quinta do Lorde"/>
    <s v="WRI1023428"/>
    <n v="2.5499999999999998"/>
    <n v="32.727899999999998"/>
    <n v="-17.063700000000001"/>
    <x v="4"/>
    <m/>
    <m/>
    <m/>
    <x v="11"/>
    <m/>
    <s v="Energias Endogenas de Portugal"/>
    <s v="http://e2p.inegi.up.pt/index.asp"/>
    <s v="Energias Endogenas de Portugal"/>
    <m/>
    <m/>
    <m/>
    <m/>
    <m/>
    <n v="6.2486823016674302"/>
  </r>
  <r>
    <x v="119"/>
    <x v="119"/>
    <s v="Quinta do Louseiro"/>
    <s v="WRI1022642"/>
    <n v="1.1000000000000001"/>
    <n v="38.510800000000003"/>
    <n v="-7.7786999999999997"/>
    <x v="7"/>
    <m/>
    <m/>
    <m/>
    <x v="72"/>
    <m/>
    <s v="Energias Endogenas de Portugal"/>
    <s v="http://e2p.inegi.up.pt/index.asp"/>
    <s v="Energias Endogenas de Portugal"/>
    <m/>
    <m/>
    <m/>
    <m/>
    <m/>
    <n v="2.3743132151856901"/>
  </r>
  <r>
    <x v="119"/>
    <x v="119"/>
    <s v="RabaÃ§al"/>
    <s v="WRI1023429"/>
    <n v="2"/>
    <n v="40.029000000000003"/>
    <n v="-8.5042000000000009"/>
    <x v="4"/>
    <m/>
    <m/>
    <m/>
    <x v="90"/>
    <m/>
    <s v="Energias Endogenas de Portugal"/>
    <s v="http://e2p.inegi.up.pt/index.asp"/>
    <s v="Energias Endogenas de Portugal"/>
    <m/>
    <m/>
    <m/>
    <m/>
    <m/>
    <n v="4.9009272954254302"/>
  </r>
  <r>
    <x v="119"/>
    <x v="119"/>
    <s v="Raia"/>
    <s v="WRI1023430"/>
    <n v="128.80000000000001"/>
    <n v="40.429699999999997"/>
    <n v="-7.2443"/>
    <x v="4"/>
    <m/>
    <m/>
    <m/>
    <x v="19"/>
    <m/>
    <s v="Energias Endogenas de Portugal"/>
    <s v="http://e2p.inegi.up.pt/index.asp"/>
    <s v="Energias Endogenas de Portugal"/>
    <m/>
    <m/>
    <m/>
    <m/>
    <m/>
    <n v="315.61971782539803"/>
  </r>
  <r>
    <x v="119"/>
    <x v="119"/>
    <s v="Raiva"/>
    <s v="WRI1022571"/>
    <n v="24"/>
    <n v="40.309600000000003"/>
    <n v="-8.2487999999999992"/>
    <x v="0"/>
    <m/>
    <m/>
    <m/>
    <x v="24"/>
    <m/>
    <s v="Energias Endogenas de Portugal"/>
    <s v="http://e2p.inegi.up.pt/index.asp"/>
    <s v="Energias Endogenas de Portugal"/>
    <m/>
    <m/>
    <m/>
    <m/>
    <m/>
    <n v="142.68977884040601"/>
  </r>
  <r>
    <x v="119"/>
    <x v="119"/>
    <s v="Raposa (Aterro SanitÃ¡rio)"/>
    <s v="WRI1022546"/>
    <n v="1.1000000000000001"/>
    <n v="39.119199999999999"/>
    <n v="-8.6006999999999998"/>
    <x v="8"/>
    <m/>
    <m/>
    <m/>
    <x v="19"/>
    <m/>
    <s v="Energias Endogenas de Portugal"/>
    <s v="http://e2p.inegi.up.pt/index.asp"/>
    <s v="Energias Endogenas de Portugal"/>
    <m/>
    <m/>
    <m/>
    <m/>
    <m/>
    <n v="4.0811836115326203"/>
  </r>
  <r>
    <x v="119"/>
    <x v="119"/>
    <s v="Raposeira"/>
    <s v="WRI1023431"/>
    <n v="5.5"/>
    <n v="37.096400000000003"/>
    <n v="-8.8617000000000008"/>
    <x v="4"/>
    <m/>
    <m/>
    <m/>
    <x v="29"/>
    <m/>
    <s v="Energias Endogenas de Portugal"/>
    <s v="http://e2p.inegi.up.pt/index.asp"/>
    <s v="Energias Endogenas de Portugal"/>
    <m/>
    <m/>
    <m/>
    <m/>
    <m/>
    <n v="13.477550062419899"/>
  </r>
  <r>
    <x v="119"/>
    <x v="119"/>
    <s v="Rebordelo"/>
    <s v="WRI1022775"/>
    <n v="10"/>
    <n v="41.755600000000001"/>
    <n v="-7.1764000000000001"/>
    <x v="0"/>
    <m/>
    <m/>
    <m/>
    <x v="18"/>
    <m/>
    <s v="Energias Endogenas de Portugal"/>
    <s v="http://e2p.inegi.up.pt/index.asp"/>
    <s v="Energias Endogenas de Portugal"/>
    <m/>
    <m/>
    <m/>
    <m/>
    <m/>
    <n v="59.454074516836002"/>
  </r>
  <r>
    <x v="119"/>
    <x v="119"/>
    <s v="Resun"/>
    <s v="WRI1022643"/>
    <n v="5"/>
    <n v="38.507399999999997"/>
    <n v="-7.8997999999999999"/>
    <x v="7"/>
    <m/>
    <m/>
    <m/>
    <x v="13"/>
    <m/>
    <s v="Energias Endogenas de Portugal"/>
    <s v="http://e2p.inegi.up.pt/index.asp"/>
    <s v="Energias Endogenas de Portugal"/>
    <m/>
    <m/>
    <m/>
    <m/>
    <m/>
    <n v="10.792332796298499"/>
  </r>
  <r>
    <x v="119"/>
    <x v="119"/>
    <s v="Riba d'Ave"/>
    <s v="WRI1022644"/>
    <n v="2.4"/>
    <n v="41.4101"/>
    <n v="-8.4151000000000007"/>
    <x v="7"/>
    <m/>
    <m/>
    <m/>
    <x v="29"/>
    <m/>
    <s v="Energias Endogenas de Portugal"/>
    <s v="http://e2p.inegi.up.pt/index.asp"/>
    <s v="Energias Endogenas de Portugal"/>
    <m/>
    <m/>
    <m/>
    <m/>
    <m/>
    <n v="5.18031974222332"/>
  </r>
  <r>
    <x v="119"/>
    <x v="119"/>
    <s v="Ribabelide"/>
    <s v="WRI1023432"/>
    <n v="14"/>
    <n v="41.014600000000002"/>
    <n v="-7.8734999999999999"/>
    <x v="4"/>
    <m/>
    <m/>
    <m/>
    <x v="88"/>
    <m/>
    <s v="Energias Endogenas de Portugal"/>
    <s v="http://e2p.inegi.up.pt/index.asp"/>
    <s v="Energias Endogenas de Portugal"/>
    <m/>
    <m/>
    <m/>
    <m/>
    <m/>
    <n v="34.306491067978001"/>
  </r>
  <r>
    <x v="119"/>
    <x v="119"/>
    <s v="Ribadouro"/>
    <s v="WRI1022780"/>
    <n v="3.1"/>
    <n v="41.0991"/>
    <n v="-8.0825999999999993"/>
    <x v="0"/>
    <m/>
    <m/>
    <m/>
    <x v="95"/>
    <m/>
    <s v="Energias Endogenas de Portugal"/>
    <s v="http://e2p.inegi.up.pt/index.asp"/>
    <s v="Energias Endogenas de Portugal"/>
    <m/>
    <m/>
    <m/>
    <m/>
    <m/>
    <n v="18.430763100219099"/>
  </r>
  <r>
    <x v="119"/>
    <x v="119"/>
    <s v="Ribamar"/>
    <s v="WRI1023433"/>
    <n v="6"/>
    <n v="39.005499999999998"/>
    <n v="-9.4053000000000004"/>
    <x v="4"/>
    <m/>
    <m/>
    <m/>
    <x v="101"/>
    <m/>
    <s v="Energias Endogenas de Portugal"/>
    <s v="http://e2p.inegi.up.pt/index.asp"/>
    <s v="Energias Endogenas de Portugal"/>
    <m/>
    <m/>
    <m/>
    <m/>
    <m/>
    <n v="14.7027818862763"/>
  </r>
  <r>
    <x v="119"/>
    <x v="119"/>
    <s v="Ribatejo"/>
    <s v="WRI1023228"/>
    <n v="1176"/>
    <n v="39.011800000000001"/>
    <n v="-8.9520999999999997"/>
    <x v="1"/>
    <m/>
    <m/>
    <m/>
    <x v="90"/>
    <m/>
    <s v="ENTSOE"/>
    <s v="https://transparency.entsoe.eu/generation/r2/installedCapacityPerProductionUnit/show?name=&amp;defaultValue=true&amp;viewType=TABLE&amp;areaType=BZN&amp;atch=false&amp;dateTime.dateTime=01.01.2016+00:00|UTC|YEAR&amp;area.values=CTY|10YPT-REN------W!BZN|10YPT-REN------W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#"/>
    <s v="WRI"/>
    <m/>
    <m/>
    <m/>
    <n v="756.62599999999998"/>
    <m/>
    <n v="2098.9250457038302"/>
  </r>
  <r>
    <x v="119"/>
    <x v="119"/>
    <s v="Ribeira Grande"/>
    <s v="WRI1022559"/>
    <n v="15.8"/>
    <n v="37.801099999999998"/>
    <n v="-25.505299999999998"/>
    <x v="11"/>
    <m/>
    <m/>
    <m/>
    <x v="85"/>
    <m/>
    <s v="Energias Endogenas de Portugal"/>
    <s v="http://e2p.inegi.up.pt/index.asp"/>
    <s v="Energias Endogenas de Portugal"/>
    <m/>
    <m/>
    <m/>
    <m/>
    <m/>
    <n v="112.465277777777"/>
  </r>
  <r>
    <x v="119"/>
    <x v="119"/>
    <s v="Ribeira da Janela"/>
    <s v="WRI1022782"/>
    <n v="3.2"/>
    <n v="32.855499999999999"/>
    <n v="-17.154599999999999"/>
    <x v="0"/>
    <m/>
    <m/>
    <m/>
    <x v="1"/>
    <m/>
    <s v="Energias Endogenas de Portugal"/>
    <s v="http://e2p.inegi.up.pt/index.asp"/>
    <s v="Energias Endogenas de Portugal"/>
    <m/>
    <m/>
    <m/>
    <m/>
    <m/>
    <n v="19.025303845387501"/>
  </r>
  <r>
    <x v="119"/>
    <x v="119"/>
    <s v="Ribeiradio"/>
    <s v="WRI1022575"/>
    <n v="73.599999999999994"/>
    <n v="40.742199999999997"/>
    <n v="-8.3193999999999999"/>
    <x v="0"/>
    <m/>
    <m/>
    <m/>
    <x v="13"/>
    <m/>
    <s v="Energias Endogenas de Portugal"/>
    <s v="http://e2p.inegi.up.pt/index.asp"/>
    <s v="Energias Endogenas de Portugal"/>
    <m/>
    <m/>
    <m/>
    <m/>
    <m/>
    <n v="437.58198844391302"/>
  </r>
  <r>
    <x v="119"/>
    <x v="119"/>
    <s v="Ronfe"/>
    <s v="WRI1022784"/>
    <n v="1"/>
    <n v="41.438400000000001"/>
    <n v="-8.3741000000000003"/>
    <x v="0"/>
    <m/>
    <m/>
    <m/>
    <x v="135"/>
    <m/>
    <s v="Energias Endogenas de Portugal"/>
    <s v="http://e2p.inegi.up.pt/index.asp"/>
    <s v="Energias Endogenas de Portugal"/>
    <m/>
    <m/>
    <m/>
    <m/>
    <m/>
    <n v="5.9454074516836002"/>
  </r>
  <r>
    <x v="119"/>
    <x v="119"/>
    <s v="Roxo"/>
    <s v="WRI1022785"/>
    <n v="1.7"/>
    <n v="37.930300000000003"/>
    <n v="-8.0812000000000008"/>
    <x v="0"/>
    <m/>
    <m/>
    <m/>
    <x v="8"/>
    <m/>
    <s v="Energias Endogenas de Portugal"/>
    <s v="http://e2p.inegi.up.pt/index.asp"/>
    <s v="Energias Endogenas de Portugal"/>
    <m/>
    <m/>
    <m/>
    <m/>
    <m/>
    <n v="10.107192667862099"/>
  </r>
  <r>
    <x v="119"/>
    <x v="119"/>
    <s v="RuÃ£es"/>
    <s v="WRI1022786"/>
    <n v="1.8"/>
    <n v="41.584200000000003"/>
    <n v="-8.4802"/>
    <x v="0"/>
    <m/>
    <m/>
    <m/>
    <x v="78"/>
    <m/>
    <s v="Energias Endogenas de Portugal"/>
    <s v="http://e2p.inegi.up.pt/index.asp"/>
    <s v="Energias Endogenas de Portugal"/>
    <m/>
    <m/>
    <m/>
    <m/>
    <m/>
    <n v="10.7017334130304"/>
  </r>
  <r>
    <x v="119"/>
    <x v="119"/>
    <s v="Sabugueiro I"/>
    <s v="WRI1022581"/>
    <n v="12.8"/>
    <n v="40.396700000000003"/>
    <n v="-7.6624999999999996"/>
    <x v="0"/>
    <m/>
    <m/>
    <m/>
    <x v="87"/>
    <m/>
    <s v="Energias Endogenas de Portugal"/>
    <s v="http://e2p.inegi.up.pt/index.asp"/>
    <s v="Energias Endogenas de Portugal"/>
    <m/>
    <m/>
    <m/>
    <m/>
    <m/>
    <n v="76.101215381550105"/>
  </r>
  <r>
    <x v="119"/>
    <x v="119"/>
    <s v="Sabugueiro II"/>
    <s v="WRI1022787"/>
    <n v="10"/>
    <n v="40.3964"/>
    <n v="-7.6622000000000003"/>
    <x v="0"/>
    <m/>
    <m/>
    <m/>
    <x v="95"/>
    <m/>
    <s v="Energias Endogenas de Portugal"/>
    <s v="http://e2p.inegi.up.pt/index.asp"/>
    <s v="Energias Endogenas de Portugal"/>
    <m/>
    <m/>
    <m/>
    <m/>
    <m/>
    <n v="59.454074516836002"/>
  </r>
  <r>
    <x v="119"/>
    <x v="119"/>
    <s v="SacavÃ©m"/>
    <s v="WRI1022645"/>
    <n v="2"/>
    <n v="38.8733"/>
    <n v="-9.1082999999999998"/>
    <x v="7"/>
    <m/>
    <m/>
    <m/>
    <x v="29"/>
    <m/>
    <s v="Energias Endogenas de Portugal"/>
    <s v="http://e2p.inegi.up.pt/index.asp"/>
    <s v="Energias Endogenas de Portugal"/>
    <m/>
    <m/>
    <m/>
    <m/>
    <m/>
    <n v="4.3169331185194304"/>
  </r>
  <r>
    <x v="119"/>
    <x v="119"/>
    <s v="Salamonde"/>
    <s v="WRI1022566"/>
    <n v="42"/>
    <n v="41.691699999999997"/>
    <n v="-8.0912000000000006"/>
    <x v="0"/>
    <m/>
    <m/>
    <m/>
    <x v="33"/>
    <m/>
    <s v="Energias Endogenas de Portugal"/>
    <s v="http://e2p.inegi.up.pt/index.asp"/>
    <s v="Energias Endogenas de Portugal"/>
    <m/>
    <m/>
    <m/>
    <m/>
    <m/>
    <n v="249.70711297071099"/>
  </r>
  <r>
    <x v="119"/>
    <x v="119"/>
    <s v="Salgueirinha"/>
    <s v="WRI1022646"/>
    <n v="4"/>
    <n v="38.645299999999999"/>
    <n v="-8.8889999999999993"/>
    <x v="7"/>
    <m/>
    <m/>
    <m/>
    <x v="29"/>
    <m/>
    <s v="Energias Endogenas de Portugal"/>
    <s v="http://e2p.inegi.up.pt/index.asp"/>
    <s v="Energias Endogenas de Portugal"/>
    <m/>
    <m/>
    <m/>
    <m/>
    <m/>
    <n v="8.6338662370388697"/>
  </r>
  <r>
    <x v="119"/>
    <x v="119"/>
    <s v="Salgueiros-Guilhado"/>
    <s v="WRI1023436"/>
    <n v="12.6"/>
    <n v="41.49"/>
    <n v="-7.601"/>
    <x v="4"/>
    <m/>
    <m/>
    <m/>
    <x v="11"/>
    <m/>
    <s v="Energias Endogenas de Portugal"/>
    <s v="http://e2p.inegi.up.pt/index.asp"/>
    <s v="Energias Endogenas de Portugal"/>
    <m/>
    <m/>
    <m/>
    <m/>
    <m/>
    <n v="30.8758419611802"/>
  </r>
  <r>
    <x v="119"/>
    <x v="119"/>
    <s v="SalÃ£o"/>
    <s v="WRI1023435"/>
    <n v="4.25"/>
    <n v="38.596899999999998"/>
    <n v="-28.670100000000001"/>
    <x v="4"/>
    <m/>
    <m/>
    <m/>
    <x v="12"/>
    <m/>
    <s v="Energias Endogenas de Portugal"/>
    <s v="http://e2p.inegi.up.pt/index.asp"/>
    <s v="Energias Endogenas de Portugal"/>
    <m/>
    <m/>
    <m/>
    <m/>
    <m/>
    <n v="10.414470502779"/>
  </r>
  <r>
    <x v="119"/>
    <x v="119"/>
    <s v="Santa Helena"/>
    <s v="WRI1023437"/>
    <n v="4"/>
    <n v="41.005400000000002"/>
    <n v="-7.8072999999999997"/>
    <x v="4"/>
    <m/>
    <m/>
    <m/>
    <x v="90"/>
    <m/>
    <s v="Energias Endogenas de Portugal"/>
    <s v="http://e2p.inegi.up.pt/index.asp"/>
    <s v="Energias Endogenas de Portugal"/>
    <m/>
    <m/>
    <m/>
    <m/>
    <m/>
    <n v="9.8018545908508692"/>
  </r>
  <r>
    <x v="119"/>
    <x v="119"/>
    <s v="Santa Luzia"/>
    <s v="WRI1022577"/>
    <n v="24.4"/>
    <n v="40.089700000000001"/>
    <n v="-7.8578999999999999"/>
    <x v="0"/>
    <m/>
    <m/>
    <m/>
    <x v="41"/>
    <m/>
    <s v="Energias Endogenas de Portugal"/>
    <s v="http://e2p.inegi.up.pt/index.asp"/>
    <s v="Energias Endogenas de Portugal"/>
    <m/>
    <m/>
    <m/>
    <m/>
    <m/>
    <n v="145.06794182107899"/>
  </r>
  <r>
    <x v="119"/>
    <x v="119"/>
    <s v="Santa QuitÃ©ria"/>
    <s v="WRI1022790"/>
    <n v="1.7"/>
    <n v="32.6616"/>
    <n v="-16.950299999999999"/>
    <x v="0"/>
    <m/>
    <m/>
    <m/>
    <x v="95"/>
    <m/>
    <s v="Energias Endogenas de Portugal"/>
    <s v="http://e2p.inegi.up.pt/index.asp"/>
    <s v="Energias Endogenas de Portugal"/>
    <m/>
    <m/>
    <m/>
    <m/>
    <m/>
    <n v="10.107192667862099"/>
  </r>
  <r>
    <x v="119"/>
    <x v="119"/>
    <s v="Santo VarÃ£o"/>
    <s v="WRI1022647"/>
    <n v="2"/>
    <n v="40.17"/>
    <n v="-8.5938999999999997"/>
    <x v="7"/>
    <m/>
    <m/>
    <m/>
    <x v="29"/>
    <m/>
    <s v="Energias Endogenas de Portugal"/>
    <s v="http://e2p.inegi.up.pt/index.asp"/>
    <s v="Energias Endogenas de Portugal"/>
    <m/>
    <m/>
    <m/>
    <m/>
    <m/>
    <n v="4.3169331185194304"/>
  </r>
  <r>
    <x v="119"/>
    <x v="119"/>
    <s v="Sardinha"/>
    <s v="WRI1023445"/>
    <n v="26"/>
    <n v="38.874099999999999"/>
    <n v="-9.2218999999999998"/>
    <x v="4"/>
    <m/>
    <m/>
    <m/>
    <x v="88"/>
    <m/>
    <s v="Energias Endogenas de Portugal"/>
    <s v="http://e2p.inegi.up.pt/index.asp"/>
    <s v="Energias Endogenas de Portugal"/>
    <m/>
    <m/>
    <m/>
    <m/>
    <m/>
    <n v="63.712054840530598"/>
  </r>
  <r>
    <x v="119"/>
    <x v="119"/>
    <s v="Seixal (Ecoparque)"/>
    <s v="WRI1022548"/>
    <n v="1.9"/>
    <n v="38.610500000000002"/>
    <n v="-9.1477000000000004"/>
    <x v="8"/>
    <m/>
    <m/>
    <m/>
    <x v="101"/>
    <m/>
    <s v="Energias Endogenas de Portugal"/>
    <s v="http://e2p.inegi.up.pt/index.asp"/>
    <s v="Energias Endogenas de Portugal"/>
    <m/>
    <m/>
    <m/>
    <m/>
    <m/>
    <n v="7.0493171471927099"/>
  </r>
  <r>
    <x v="119"/>
    <x v="119"/>
    <s v="Seixal 1"/>
    <s v="WRI1022648"/>
    <n v="2"/>
    <n v="38.594000000000001"/>
    <n v="-9.1648999999999994"/>
    <x v="7"/>
    <m/>
    <m/>
    <m/>
    <x v="29"/>
    <m/>
    <s v="Energias Endogenas de Portugal"/>
    <s v="http://e2p.inegi.up.pt/index.asp"/>
    <s v="Energias Endogenas de Portugal"/>
    <m/>
    <m/>
    <m/>
    <m/>
    <m/>
    <n v="4.3169331185194304"/>
  </r>
  <r>
    <x v="119"/>
    <x v="119"/>
    <s v="Seixal 2"/>
    <s v="WRI1022649"/>
    <n v="8"/>
    <n v="38.595999999999997"/>
    <n v="-9.1610999999999994"/>
    <x v="7"/>
    <m/>
    <m/>
    <m/>
    <x v="29"/>
    <m/>
    <s v="Energias Endogenas de Portugal"/>
    <s v="http://e2p.inegi.up.pt/index.asp"/>
    <s v="Energias Endogenas de Portugal"/>
    <m/>
    <m/>
    <m/>
    <m/>
    <m/>
    <n v="17.2677324740777"/>
  </r>
  <r>
    <x v="119"/>
    <x v="119"/>
    <s v="Seixal 3"/>
    <s v="WRI1022650"/>
    <n v="8"/>
    <n v="38.595999999999997"/>
    <n v="-9.1610999999999994"/>
    <x v="7"/>
    <m/>
    <m/>
    <m/>
    <x v="29"/>
    <m/>
    <s v="Energias Endogenas de Portugal"/>
    <s v="http://e2p.inegi.up.pt/index.asp"/>
    <s v="Energias Endogenas de Portugal"/>
    <m/>
    <m/>
    <m/>
    <m/>
    <m/>
    <n v="17.2677324740777"/>
  </r>
  <r>
    <x v="119"/>
    <x v="119"/>
    <s v="Seixinhos"/>
    <s v="WRI1023447"/>
    <n v="10.4"/>
    <n v="41.207000000000001"/>
    <n v="-7.8861999999999997"/>
    <x v="4"/>
    <m/>
    <m/>
    <m/>
    <x v="18"/>
    <m/>
    <s v="Energias Endogenas de Portugal"/>
    <s v="http://e2p.inegi.up.pt/index.asp"/>
    <s v="Energias Endogenas de Portugal"/>
    <m/>
    <m/>
    <m/>
    <m/>
    <m/>
    <n v="25.484821936212199"/>
  </r>
  <r>
    <x v="119"/>
    <x v="119"/>
    <s v="Senhora da VitÃ³ria"/>
    <s v="WRI1023448"/>
    <n v="12"/>
    <n v="39.631599999999999"/>
    <n v="-9.0744000000000007"/>
    <x v="4"/>
    <m/>
    <m/>
    <m/>
    <x v="101"/>
    <m/>
    <s v="Energias Endogenas de Portugal"/>
    <s v="http://e2p.inegi.up.pt/index.asp"/>
    <s v="Energias Endogenas de Portugal"/>
    <m/>
    <m/>
    <m/>
    <m/>
    <m/>
    <n v="29.4055637725526"/>
  </r>
  <r>
    <x v="119"/>
    <x v="119"/>
    <s v="Senhora de Monforte"/>
    <s v="WRI1022793"/>
    <n v="10"/>
    <n v="40.817399999999999"/>
    <n v="-7.0293000000000001"/>
    <x v="0"/>
    <m/>
    <m/>
    <m/>
    <x v="95"/>
    <m/>
    <s v="Energias Endogenas de Portugal"/>
    <s v="http://e2p.inegi.up.pt/index.asp"/>
    <s v="Energias Endogenas de Portugal"/>
    <m/>
    <m/>
    <m/>
    <m/>
    <m/>
    <n v="59.454074516836002"/>
  </r>
  <r>
    <x v="119"/>
    <x v="119"/>
    <s v="Senhora do Castelo I"/>
    <s v="WRI1023449"/>
    <n v="1.2"/>
    <n v="41.033700000000003"/>
    <n v="-8.1504999999999992"/>
    <x v="4"/>
    <m/>
    <m/>
    <m/>
    <x v="27"/>
    <m/>
    <s v="Energias Endogenas de Portugal"/>
    <s v="http://e2p.inegi.up.pt/index.asp"/>
    <s v="Energias Endogenas de Portugal"/>
    <m/>
    <m/>
    <m/>
    <m/>
    <m/>
    <n v="2.9405563772552599"/>
  </r>
  <r>
    <x v="119"/>
    <x v="119"/>
    <s v="Senhora do Castelo II"/>
    <s v="WRI1023450"/>
    <n v="4"/>
    <n v="41.032899999999998"/>
    <n v="-8.1525999999999996"/>
    <x v="4"/>
    <m/>
    <m/>
    <m/>
    <x v="27"/>
    <m/>
    <s v="Energias Endogenas de Portugal"/>
    <s v="http://e2p.inegi.up.pt/index.asp"/>
    <s v="Energias Endogenas de Portugal"/>
    <m/>
    <m/>
    <m/>
    <m/>
    <m/>
    <n v="9.8018545908508692"/>
  </r>
  <r>
    <x v="119"/>
    <x v="119"/>
    <s v="Senhora do Porto"/>
    <s v="WRI1022794"/>
    <n v="8.8000000000000007"/>
    <n v="41.555799999999998"/>
    <n v="-8.2188999999999997"/>
    <x v="0"/>
    <m/>
    <m/>
    <m/>
    <x v="118"/>
    <m/>
    <s v="Energias Endogenas de Portugal"/>
    <s v="http://e2p.inegi.up.pt/index.asp"/>
    <s v="Energias Endogenas de Portugal"/>
    <m/>
    <m/>
    <m/>
    <m/>
    <m/>
    <n v="52.319585574815697"/>
  </r>
  <r>
    <x v="119"/>
    <x v="119"/>
    <s v="Senhora do Salto"/>
    <s v="WRI1022795"/>
    <n v="3.8"/>
    <n v="41.127400000000002"/>
    <n v="-8.4323999999999995"/>
    <x v="0"/>
    <m/>
    <m/>
    <m/>
    <x v="95"/>
    <m/>
    <s v="Energias Endogenas de Portugal"/>
    <s v="http://e2p.inegi.up.pt/index.asp"/>
    <s v="Energias Endogenas de Portugal"/>
    <m/>
    <m/>
    <m/>
    <m/>
    <m/>
    <n v="22.5925483163977"/>
  </r>
  <r>
    <x v="119"/>
    <x v="119"/>
    <s v="Senhora do Socorro"/>
    <s v="WRI1023451"/>
    <n v="8"/>
    <n v="39.020699999999998"/>
    <n v="-9.2074999999999996"/>
    <x v="4"/>
    <m/>
    <m/>
    <m/>
    <x v="18"/>
    <m/>
    <s v="Energias Endogenas de Portugal"/>
    <s v="http://e2p.inegi.up.pt/index.asp"/>
    <s v="Energias Endogenas de Portugal"/>
    <m/>
    <m/>
    <m/>
    <m/>
    <m/>
    <n v="19.603709181701699"/>
  </r>
  <r>
    <x v="119"/>
    <x v="119"/>
    <s v="Seramena"/>
    <s v="WRI1023452"/>
    <n v="2"/>
    <n v="39.000399999999999"/>
    <n v="-9.1403999999999996"/>
    <x v="4"/>
    <m/>
    <m/>
    <m/>
    <x v="19"/>
    <m/>
    <s v="Energias Endogenas de Portugal"/>
    <s v="http://e2p.inegi.up.pt/index.asp"/>
    <s v="Energias Endogenas de Portugal"/>
    <m/>
    <m/>
    <m/>
    <m/>
    <m/>
    <n v="4.9009272954254302"/>
  </r>
  <r>
    <x v="119"/>
    <x v="119"/>
    <s v="Sermonde (Aterro SanitÃ¡rio)"/>
    <s v="WRI1022549"/>
    <n v="4.5"/>
    <n v="41.046100000000003"/>
    <n v="-8.5913000000000004"/>
    <x v="8"/>
    <m/>
    <m/>
    <m/>
    <x v="101"/>
    <m/>
    <s v="Energias Endogenas de Portugal"/>
    <s v="http://e2p.inegi.up.pt/index.asp"/>
    <s v="Energias Endogenas de Portugal"/>
    <m/>
    <m/>
    <m/>
    <m/>
    <m/>
    <n v="16.695751138087999"/>
  </r>
  <r>
    <x v="119"/>
    <x v="119"/>
    <s v="Serpa"/>
    <s v="WRI1022651"/>
    <n v="11"/>
    <n v="38.029899999999998"/>
    <n v="-7.6228999999999996"/>
    <x v="7"/>
    <m/>
    <m/>
    <m/>
    <x v="17"/>
    <m/>
    <s v="Energias Endogenas de Portugal"/>
    <s v="http://e2p.inegi.up.pt/index.asp"/>
    <s v="Energias Endogenas de Portugal"/>
    <m/>
    <m/>
    <m/>
    <m/>
    <m/>
    <n v="23.743132151856901"/>
  </r>
  <r>
    <x v="119"/>
    <x v="119"/>
    <s v="Serpa"/>
    <s v="WRI1022796"/>
    <n v="1.7"/>
    <n v="37.992100000000001"/>
    <n v="-7.6044999999999998"/>
    <x v="0"/>
    <m/>
    <m/>
    <m/>
    <x v="8"/>
    <m/>
    <s v="Energias Endogenas de Portugal"/>
    <s v="http://e2p.inegi.up.pt/index.asp"/>
    <s v="Energias Endogenas de Portugal"/>
    <m/>
    <m/>
    <m/>
    <m/>
    <m/>
    <n v="10.107192667862099"/>
  </r>
  <r>
    <x v="119"/>
    <x v="119"/>
    <s v="Serra Alta"/>
    <s v="WRI1023453"/>
    <n v="2"/>
    <n v="40.317900000000002"/>
    <n v="-6.8966000000000003"/>
    <x v="4"/>
    <m/>
    <m/>
    <m/>
    <x v="11"/>
    <m/>
    <s v="Energias Endogenas de Portugal"/>
    <s v="http://e2p.inegi.up.pt/index.asp"/>
    <s v="Energias Endogenas de Portugal"/>
    <m/>
    <m/>
    <m/>
    <m/>
    <m/>
    <n v="4.9009272954254302"/>
  </r>
  <r>
    <x v="119"/>
    <x v="119"/>
    <s v="Serra d`El Rei"/>
    <s v="WRI1023455"/>
    <n v="21.71"/>
    <n v="39.3217"/>
    <n v="-9.2659000000000002"/>
    <x v="4"/>
    <m/>
    <m/>
    <m/>
    <x v="18"/>
    <m/>
    <s v="Energias Endogenas de Portugal"/>
    <s v="http://e2p.inegi.up.pt/index.asp"/>
    <s v="Energias Endogenas de Portugal"/>
    <m/>
    <m/>
    <m/>
    <m/>
    <m/>
    <n v="53.199565791843099"/>
  </r>
  <r>
    <x v="119"/>
    <x v="119"/>
    <s v="Serra da AmÃªndoa"/>
    <s v="WRI1023456"/>
    <n v="19.399999999999999"/>
    <n v="39.622199999999999"/>
    <n v="-8.0282"/>
    <x v="4"/>
    <m/>
    <m/>
    <m/>
    <x v="31"/>
    <m/>
    <s v="Energias Endogenas de Portugal"/>
    <s v="http://e2p.inegi.up.pt/index.asp"/>
    <s v="Energias Endogenas de Portugal"/>
    <m/>
    <m/>
    <m/>
    <m/>
    <m/>
    <n v="47.538994765626697"/>
  </r>
  <r>
    <x v="119"/>
    <x v="119"/>
    <s v="Serra da Boa Viagem"/>
    <s v="WRI1023457"/>
    <n v="6"/>
    <n v="40.197000000000003"/>
    <n v="-8.8565000000000005"/>
    <x v="4"/>
    <m/>
    <m/>
    <m/>
    <x v="8"/>
    <m/>
    <s v="Energias Endogenas de Portugal"/>
    <s v="http://e2p.inegi.up.pt/index.asp"/>
    <s v="Energias Endogenas de Portugal"/>
    <m/>
    <m/>
    <m/>
    <m/>
    <m/>
    <n v="14.7027818862763"/>
  </r>
  <r>
    <x v="119"/>
    <x v="119"/>
    <s v="Serra da Boneca - TorrÃ£o"/>
    <s v="WRI1023458"/>
    <n v="2"/>
    <n v="41.072699999999998"/>
    <n v="-8.3424999999999994"/>
    <x v="4"/>
    <m/>
    <m/>
    <m/>
    <x v="17"/>
    <m/>
    <s v="Energias Endogenas de Portugal"/>
    <s v="http://e2p.inegi.up.pt/index.asp"/>
    <s v="Energias Endogenas de Portugal"/>
    <m/>
    <m/>
    <m/>
    <m/>
    <m/>
    <n v="4.9009272954254302"/>
  </r>
  <r>
    <x v="119"/>
    <x v="119"/>
    <s v="Serra da Boneca II"/>
    <s v="WRI1023459"/>
    <n v="8"/>
    <n v="41.059399999999997"/>
    <n v="-8.34"/>
    <x v="4"/>
    <m/>
    <m/>
    <m/>
    <x v="90"/>
    <m/>
    <s v="Energias Endogenas de Portugal"/>
    <s v="http://e2p.inegi.up.pt/index.asp"/>
    <s v="Energias Endogenas de Portugal"/>
    <m/>
    <m/>
    <m/>
    <m/>
    <m/>
    <n v="19.603709181701699"/>
  </r>
  <r>
    <x v="119"/>
    <x v="119"/>
    <s v="Serra da Cabreira"/>
    <s v="WRI1023460"/>
    <n v="20"/>
    <n v="41.648299999999999"/>
    <n v="-8.0434000000000001"/>
    <x v="4"/>
    <m/>
    <m/>
    <m/>
    <x v="101"/>
    <m/>
    <s v="Energias Endogenas de Portugal"/>
    <s v="http://e2p.inegi.up.pt/index.asp"/>
    <s v="Energias Endogenas de Portugal"/>
    <m/>
    <m/>
    <m/>
    <m/>
    <m/>
    <n v="49.0092729542543"/>
  </r>
  <r>
    <x v="119"/>
    <x v="119"/>
    <s v="Serra da Capucha"/>
    <s v="WRI1023461"/>
    <n v="10"/>
    <n v="39.060699999999997"/>
    <n v="-9.2597000000000005"/>
    <x v="4"/>
    <m/>
    <m/>
    <m/>
    <x v="90"/>
    <m/>
    <s v="Energias Endogenas de Portugal"/>
    <s v="http://e2p.inegi.up.pt/index.asp"/>
    <s v="Energias Endogenas de Portugal"/>
    <m/>
    <m/>
    <m/>
    <m/>
    <m/>
    <n v="24.5046364771271"/>
  </r>
  <r>
    <x v="119"/>
    <x v="119"/>
    <s v="Serra da Escusa"/>
    <s v="WRI1023462"/>
    <n v="2"/>
    <n v="38.967500000000001"/>
    <n v="-9.2438000000000002"/>
    <x v="4"/>
    <m/>
    <m/>
    <m/>
    <x v="90"/>
    <m/>
    <s v="Energias Endogenas de Portugal"/>
    <s v="http://e2p.inegi.up.pt/index.asp"/>
    <s v="Energias Endogenas de Portugal"/>
    <m/>
    <m/>
    <m/>
    <m/>
    <m/>
    <n v="4.9009272954254302"/>
  </r>
  <r>
    <x v="119"/>
    <x v="119"/>
    <s v="Serra da Lage"/>
    <s v="WRI1023463"/>
    <n v="4.5"/>
    <n v="39.627200000000002"/>
    <n v="-7.9855999999999998"/>
    <x v="4"/>
    <m/>
    <m/>
    <m/>
    <x v="54"/>
    <m/>
    <s v="Energias Endogenas de Portugal"/>
    <s v="http://e2p.inegi.up.pt/index.asp"/>
    <s v="Energias Endogenas de Portugal"/>
    <m/>
    <m/>
    <m/>
    <m/>
    <m/>
    <n v="11.027086414707201"/>
  </r>
  <r>
    <x v="119"/>
    <x v="119"/>
    <s v="Serra de AlvoaÃ§a"/>
    <s v="WRI1023464"/>
    <n v="36.1"/>
    <n v="40.264200000000002"/>
    <n v="-7.6977000000000002"/>
    <x v="4"/>
    <m/>
    <m/>
    <m/>
    <x v="17"/>
    <m/>
    <s v="Energias Endogenas de Portugal"/>
    <s v="http://e2p.inegi.up.pt/index.asp"/>
    <s v="Energias Endogenas de Portugal"/>
    <m/>
    <m/>
    <m/>
    <m/>
    <m/>
    <n v="88.461737682429103"/>
  </r>
  <r>
    <x v="119"/>
    <x v="119"/>
    <s v="Serra de Todo-o-Mundo"/>
    <s v="WRI1023465"/>
    <n v="10"/>
    <n v="39.2926"/>
    <n v="-9.0279000000000007"/>
    <x v="4"/>
    <m/>
    <m/>
    <m/>
    <x v="101"/>
    <m/>
    <s v="Energias Endogenas de Portugal"/>
    <s v="http://e2p.inegi.up.pt/index.asp"/>
    <s v="Energias Endogenas de Portugal"/>
    <m/>
    <m/>
    <m/>
    <m/>
    <m/>
    <n v="24.5046364771271"/>
  </r>
  <r>
    <x v="119"/>
    <x v="119"/>
    <s v="Serra de Ãgua"/>
    <s v="WRI1022797"/>
    <n v="4.9000000000000004"/>
    <n v="32.743499999999997"/>
    <n v="-17.018999999999998"/>
    <x v="0"/>
    <m/>
    <m/>
    <m/>
    <x v="33"/>
    <m/>
    <s v="Energias Endogenas de Portugal"/>
    <s v="http://e2p.inegi.up.pt/index.asp"/>
    <s v="Energias Endogenas de Portugal"/>
    <m/>
    <m/>
    <m/>
    <m/>
    <m/>
    <n v="29.132496513249599"/>
  </r>
  <r>
    <x v="119"/>
    <x v="119"/>
    <s v="Serra do AlvÃ£o"/>
    <s v="WRI1023466"/>
    <n v="42"/>
    <n v="41.416699999999999"/>
    <n v="-7.7355"/>
    <x v="4"/>
    <m/>
    <m/>
    <m/>
    <x v="88"/>
    <m/>
    <s v="Energias Endogenas de Portugal"/>
    <s v="http://e2p.inegi.up.pt/index.asp"/>
    <s v="Energias Endogenas de Portugal"/>
    <m/>
    <m/>
    <m/>
    <m/>
    <m/>
    <n v="102.919473203934"/>
  </r>
  <r>
    <x v="119"/>
    <x v="119"/>
    <s v="Serra do Barroso"/>
    <s v="WRI1023467"/>
    <n v="18"/>
    <n v="41.685600000000001"/>
    <n v="-7.8727999999999998"/>
    <x v="4"/>
    <m/>
    <m/>
    <m/>
    <x v="27"/>
    <m/>
    <s v="Energias Endogenas de Portugal"/>
    <s v="http://e2p.inegi.up.pt/index.asp"/>
    <s v="Energias Endogenas de Portugal"/>
    <m/>
    <m/>
    <m/>
    <m/>
    <m/>
    <n v="44.108345658828902"/>
  </r>
  <r>
    <x v="119"/>
    <x v="119"/>
    <s v="Serra do Barroso II"/>
    <s v="WRI1023468"/>
    <n v="12.3"/>
    <n v="41.691699999999997"/>
    <n v="-7.8430999999999997"/>
    <x v="4"/>
    <m/>
    <m/>
    <m/>
    <x v="11"/>
    <m/>
    <s v="Energias Endogenas de Portugal"/>
    <s v="http://e2p.inegi.up.pt/index.asp"/>
    <s v="Energias Endogenas de Portugal"/>
    <m/>
    <m/>
    <m/>
    <m/>
    <m/>
    <n v="30.140702866866398"/>
  </r>
  <r>
    <x v="119"/>
    <x v="119"/>
    <s v="Serra do Barroso III"/>
    <s v="WRI1023469"/>
    <n v="22.9"/>
    <n v="41.680599999999998"/>
    <n v="-7.8497000000000003"/>
    <x v="4"/>
    <m/>
    <m/>
    <m/>
    <x v="11"/>
    <m/>
    <s v="Energias Endogenas de Portugal"/>
    <s v="http://e2p.inegi.up.pt/index.asp"/>
    <s v="Energias Endogenas de Portugal"/>
    <m/>
    <m/>
    <m/>
    <m/>
    <m/>
    <n v="56.115617532621201"/>
  </r>
  <r>
    <x v="119"/>
    <x v="119"/>
    <s v="Serra do Cume"/>
    <s v="WRI1023470"/>
    <n v="9"/>
    <n v="38.692999999999998"/>
    <n v="-27.104299999999999"/>
    <x v="4"/>
    <m/>
    <m/>
    <m/>
    <x v="88"/>
    <m/>
    <s v="Energias Endogenas de Portugal"/>
    <s v="http://e2p.inegi.up.pt/index.asp"/>
    <s v="Energias Endogenas de Portugal"/>
    <m/>
    <m/>
    <m/>
    <m/>
    <m/>
    <n v="22.054172829414401"/>
  </r>
  <r>
    <x v="119"/>
    <x v="119"/>
    <s v="Serra do Cume Norte"/>
    <s v="WRI1023471"/>
    <n v="3.6"/>
    <n v="38.697600000000001"/>
    <n v="-27.103000000000002"/>
    <x v="4"/>
    <m/>
    <m/>
    <m/>
    <x v="12"/>
    <m/>
    <s v="Energias Endogenas de Portugal"/>
    <s v="http://e2p.inegi.up.pt/index.asp"/>
    <s v="Energias Endogenas de Portugal"/>
    <m/>
    <m/>
    <m/>
    <m/>
    <m/>
    <n v="8.8216691317657805"/>
  </r>
  <r>
    <x v="119"/>
    <x v="119"/>
    <s v="Serra do Leiranco"/>
    <s v="WRI1023472"/>
    <n v="32.200000000000003"/>
    <n v="41.741500000000002"/>
    <n v="-7.6535000000000002"/>
    <x v="4"/>
    <m/>
    <m/>
    <m/>
    <x v="29"/>
    <m/>
    <s v="Energias Endogenas de Portugal"/>
    <s v="http://e2p.inegi.up.pt/index.asp"/>
    <s v="Energias Endogenas de Portugal"/>
    <m/>
    <m/>
    <m/>
    <m/>
    <m/>
    <n v="78.904929456349507"/>
  </r>
  <r>
    <x v="119"/>
    <x v="119"/>
    <s v="Serra do MÃº"/>
    <s v="WRI1023473"/>
    <n v="30.7"/>
    <n v="37.375900000000001"/>
    <n v="-8.0889000000000006"/>
    <x v="4"/>
    <m/>
    <m/>
    <m/>
    <x v="88"/>
    <m/>
    <s v="Energias Endogenas de Portugal"/>
    <s v="http://e2p.inegi.up.pt/index.asp"/>
    <s v="Energias Endogenas de Portugal"/>
    <m/>
    <m/>
    <m/>
    <m/>
    <m/>
    <n v="75.229233984780393"/>
  </r>
  <r>
    <x v="119"/>
    <x v="119"/>
    <s v="Serra do Ralo"/>
    <s v="WRI1022465"/>
    <n v="32"/>
    <n v="40.579300000000003"/>
    <n v="-7.4009"/>
    <x v="4"/>
    <m/>
    <m/>
    <m/>
    <x v="18"/>
    <m/>
    <s v="Energias Endogenas de Portugal"/>
    <s v="http://e2p.inegi.up.pt/index.asp"/>
    <s v="Energias Endogenas de Portugal"/>
    <m/>
    <m/>
    <m/>
    <m/>
    <m/>
    <n v="78.414836726806996"/>
  </r>
  <r>
    <x v="119"/>
    <x v="119"/>
    <s v="Serra dos Candeeiros"/>
    <s v="WRI1022466"/>
    <n v="111"/>
    <n v="39.408700000000003"/>
    <n v="-8.9385999999999992"/>
    <x v="4"/>
    <m/>
    <m/>
    <m/>
    <x v="90"/>
    <m/>
    <s v="Energias Endogenas de Portugal"/>
    <s v="http://e2p.inegi.up.pt/index.asp"/>
    <s v="Energias Endogenas de Portugal"/>
    <m/>
    <m/>
    <m/>
    <m/>
    <m/>
    <n v="272.00146489611097"/>
  </r>
  <r>
    <x v="119"/>
    <x v="119"/>
    <s v="SicÃ³"/>
    <s v="WRI1022467"/>
    <n v="20"/>
    <n v="39.927900000000001"/>
    <n v="-8.5632999999999999"/>
    <x v="4"/>
    <m/>
    <m/>
    <m/>
    <x v="88"/>
    <m/>
    <s v="Energias Endogenas de Portugal"/>
    <s v="http://e2p.inegi.up.pt/index.asp"/>
    <s v="Energias Endogenas de Portugal"/>
    <m/>
    <m/>
    <m/>
    <m/>
    <m/>
    <n v="49.0092729542543"/>
  </r>
  <r>
    <x v="119"/>
    <x v="119"/>
    <s v="Sines"/>
    <s v="WRI1023227"/>
    <n v="1180"/>
    <n v="37.932200000000002"/>
    <n v="-8.8038000000000007"/>
    <x v="6"/>
    <m/>
    <m/>
    <m/>
    <x v="49"/>
    <m/>
    <s v="ENTSOE"/>
    <s v="https://transparency.entsoe.eu/generation/r2/installedCapacityPerProductionUnit/show?name=&amp;defaultValue=true&amp;viewType=TABLE&amp;areaType=BZN&amp;atch=false&amp;dateTime.dateTime=01.01.2016+00:00|UTC|YEAR&amp;area.values=CTY|10YPT-REN------W!BZN|10YPT-REN------W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#"/>
    <s v="WRI"/>
    <m/>
    <m/>
    <m/>
    <n v="9606.1049999999996"/>
    <m/>
    <n v="8031.5261958997698"/>
  </r>
  <r>
    <x v="119"/>
    <x v="119"/>
    <s v="Sirigo"/>
    <s v="WRI1022468"/>
    <n v="4"/>
    <n v="40.963700000000003"/>
    <n v="-7.3902999999999999"/>
    <x v="4"/>
    <m/>
    <m/>
    <m/>
    <x v="90"/>
    <m/>
    <s v="Energias Endogenas de Portugal"/>
    <s v="http://e2p.inegi.up.pt/index.asp"/>
    <s v="Energias Endogenas de Portugal"/>
    <m/>
    <m/>
    <m/>
    <m/>
    <m/>
    <n v="9.8018545908508692"/>
  </r>
  <r>
    <x v="119"/>
    <x v="119"/>
    <s v="Sistema Alforfa"/>
    <s v="WRI1022798"/>
    <n v="7.2"/>
    <n v="40.275799999999997"/>
    <n v="-7.6117999999999997"/>
    <x v="0"/>
    <m/>
    <m/>
    <m/>
    <x v="45"/>
    <m/>
    <s v="Energias Endogenas de Portugal"/>
    <s v="http://e2p.inegi.up.pt/index.asp"/>
    <s v="Energias Endogenas de Portugal"/>
    <m/>
    <m/>
    <m/>
    <m/>
    <m/>
    <n v="42.806933652121899"/>
  </r>
  <r>
    <x v="119"/>
    <x v="119"/>
    <s v="Sobrado"/>
    <s v="WRI1022469"/>
    <n v="8"/>
    <n v="40.966200000000001"/>
    <n v="-8.0388000000000002"/>
    <x v="4"/>
    <m/>
    <m/>
    <m/>
    <x v="11"/>
    <m/>
    <s v="Energias Endogenas de Portugal"/>
    <s v="http://e2p.inegi.up.pt/index.asp"/>
    <s v="Energias Endogenas de Portugal"/>
    <m/>
    <m/>
    <m/>
    <m/>
    <m/>
    <n v="19.603709181701699"/>
  </r>
  <r>
    <x v="119"/>
    <x v="119"/>
    <s v="Sobral"/>
    <s v="WRI1022470"/>
    <n v="14"/>
    <n v="38.971200000000003"/>
    <n v="-9.1760999999999999"/>
    <x v="4"/>
    <m/>
    <m/>
    <m/>
    <x v="18"/>
    <m/>
    <s v="Energias Endogenas de Portugal"/>
    <s v="http://e2p.inegi.up.pt/index.asp"/>
    <s v="Energias Endogenas de Portugal"/>
    <m/>
    <m/>
    <m/>
    <m/>
    <m/>
    <n v="34.306491067978001"/>
  </r>
  <r>
    <x v="119"/>
    <x v="119"/>
    <s v="Socorridos"/>
    <s v="WRI1022572"/>
    <n v="24"/>
    <n v="32.663200000000003"/>
    <n v="-16.960100000000001"/>
    <x v="0"/>
    <m/>
    <m/>
    <m/>
    <x v="34"/>
    <m/>
    <s v="Energias Endogenas de Portugal"/>
    <s v="http://e2p.inegi.up.pt/index.asp"/>
    <s v="Energias Endogenas de Portugal"/>
    <m/>
    <m/>
    <m/>
    <m/>
    <m/>
    <n v="142.68977884040601"/>
  </r>
  <r>
    <x v="119"/>
    <x v="119"/>
    <s v="Sol Cativante 5"/>
    <s v="WRI1022652"/>
    <n v="6"/>
    <n v="37.150799999999997"/>
    <n v="-7.9553000000000003"/>
    <x v="7"/>
    <m/>
    <m/>
    <m/>
    <x v="29"/>
    <m/>
    <s v="Energias Endogenas de Portugal"/>
    <s v="http://e2p.inegi.up.pt/index.asp"/>
    <s v="Energias Endogenas de Portugal"/>
    <m/>
    <m/>
    <m/>
    <m/>
    <m/>
    <n v="12.950799355558299"/>
  </r>
  <r>
    <x v="119"/>
    <x v="119"/>
    <s v="Sol Cativante 7"/>
    <s v="WRI1022653"/>
    <n v="4"/>
    <n v="37.150799999999997"/>
    <n v="-7.9553000000000003"/>
    <x v="7"/>
    <m/>
    <m/>
    <m/>
    <x v="29"/>
    <m/>
    <s v="Energias Endogenas de Portugal"/>
    <s v="http://e2p.inegi.up.pt/index.asp"/>
    <s v="Energias Endogenas de Portugal"/>
    <m/>
    <m/>
    <m/>
    <m/>
    <m/>
    <n v="8.6338662370388697"/>
  </r>
  <r>
    <x v="119"/>
    <x v="119"/>
    <s v="Sordo"/>
    <s v="WRI1022799"/>
    <n v="8.5"/>
    <n v="41.169699999999999"/>
    <n v="-7.7885999999999997"/>
    <x v="0"/>
    <m/>
    <m/>
    <m/>
    <x v="42"/>
    <m/>
    <s v="Energias Endogenas de Portugal"/>
    <s v="http://e2p.inegi.up.pt/index.asp"/>
    <s v="Energias Endogenas de Portugal"/>
    <m/>
    <m/>
    <m/>
    <m/>
    <m/>
    <n v="50.535963339310598"/>
  </r>
  <r>
    <x v="119"/>
    <x v="119"/>
    <s v="Sotavento (Aterro SanitÃ¡rio)"/>
    <s v="WRI1022551"/>
    <n v="1.2"/>
    <n v="37.160499999999999"/>
    <n v="-7.5835999999999997"/>
    <x v="8"/>
    <m/>
    <m/>
    <m/>
    <x v="19"/>
    <m/>
    <s v="Energias Endogenas de Portugal"/>
    <s v="http://e2p.inegi.up.pt/index.asp"/>
    <s v="Energias Endogenas de Portugal"/>
    <m/>
    <m/>
    <m/>
    <m/>
    <m/>
    <n v="4.4522003034901303"/>
  </r>
  <r>
    <x v="119"/>
    <x v="119"/>
    <s v="Soutinho"/>
    <s v="WRI1022800"/>
    <n v="3.2"/>
    <n v="40.602400000000003"/>
    <n v="-8.2944999999999993"/>
    <x v="0"/>
    <m/>
    <m/>
    <m/>
    <x v="95"/>
    <m/>
    <s v="Energias Endogenas de Portugal"/>
    <s v="http://e2p.inegi.up.pt/index.asp"/>
    <s v="Energias Endogenas de Portugal"/>
    <m/>
    <m/>
    <m/>
    <m/>
    <m/>
    <n v="19.025303845387501"/>
  </r>
  <r>
    <x v="119"/>
    <x v="119"/>
    <s v="SÃ£o CristÃ³vÃ£o"/>
    <s v="WRI1023438"/>
    <n v="5.3"/>
    <n v="41.072400000000002"/>
    <n v="-7.8777999999999997"/>
    <x v="4"/>
    <m/>
    <m/>
    <m/>
    <x v="62"/>
    <m/>
    <s v="Energias Endogenas de Portugal"/>
    <s v="http://e2p.inegi.up.pt/index.asp"/>
    <s v="Energias Endogenas de Portugal"/>
    <m/>
    <m/>
    <m/>
    <m/>
    <m/>
    <n v="12.987457332877399"/>
  </r>
  <r>
    <x v="119"/>
    <x v="119"/>
    <s v="SÃ£o JoÃ£o"/>
    <s v="WRI1023439"/>
    <n v="21.71"/>
    <n v="40.021599999999999"/>
    <n v="-8.2888000000000002"/>
    <x v="4"/>
    <m/>
    <m/>
    <m/>
    <x v="17"/>
    <m/>
    <s v="Energias Endogenas de Portugal"/>
    <s v="http://e2p.inegi.up.pt/index.asp"/>
    <s v="Energias Endogenas de Portugal"/>
    <m/>
    <m/>
    <m/>
    <m/>
    <m/>
    <n v="53.199565791843099"/>
  </r>
  <r>
    <x v="119"/>
    <x v="119"/>
    <s v="SÃ£o MacÃ¡rio"/>
    <s v="WRI1023440"/>
    <n v="11.5"/>
    <n v="40.870199999999997"/>
    <n v="-8.0786999999999995"/>
    <x v="4"/>
    <m/>
    <m/>
    <m/>
    <x v="17"/>
    <m/>
    <s v="Energias Endogenas de Portugal"/>
    <s v="http://e2p.inegi.up.pt/index.asp"/>
    <s v="Energias Endogenas de Portugal"/>
    <m/>
    <m/>
    <m/>
    <m/>
    <m/>
    <n v="28.1803319486962"/>
  </r>
  <r>
    <x v="119"/>
    <x v="119"/>
    <s v="SÃ£o MacÃ¡rio II"/>
    <s v="WRI1023441"/>
    <n v="23"/>
    <n v="40.992400000000004"/>
    <n v="-7.9640000000000004"/>
    <x v="4"/>
    <m/>
    <m/>
    <m/>
    <x v="19"/>
    <m/>
    <s v="Energias Endogenas de Portugal"/>
    <s v="http://e2p.inegi.up.pt/index.asp"/>
    <s v="Energias Endogenas de Portugal"/>
    <m/>
    <m/>
    <m/>
    <m/>
    <m/>
    <n v="56.360663897392499"/>
  </r>
  <r>
    <x v="119"/>
    <x v="119"/>
    <s v="SÃ£o Mamede"/>
    <s v="WRI1023442"/>
    <n v="6.9"/>
    <n v="38.973799999999997"/>
    <n v="-9.2273999999999994"/>
    <x v="4"/>
    <m/>
    <m/>
    <m/>
    <x v="18"/>
    <m/>
    <s v="Energias Endogenas de Portugal"/>
    <s v="http://e2p.inegi.up.pt/index.asp"/>
    <s v="Energias Endogenas de Portugal"/>
    <m/>
    <m/>
    <m/>
    <m/>
    <m/>
    <n v="16.908199169217699"/>
  </r>
  <r>
    <x v="119"/>
    <x v="119"/>
    <s v="SÃ£o Paio"/>
    <s v="WRI1023443"/>
    <n v="10"/>
    <n v="41.912500000000001"/>
    <n v="-8.7112999999999996"/>
    <x v="4"/>
    <m/>
    <m/>
    <m/>
    <x v="90"/>
    <m/>
    <s v="Energias Endogenas de Portugal"/>
    <s v="http://e2p.inegi.up.pt/index.asp"/>
    <s v="Energias Endogenas de Portugal"/>
    <m/>
    <m/>
    <m/>
    <m/>
    <m/>
    <n v="24.5046364771271"/>
  </r>
  <r>
    <x v="119"/>
    <x v="119"/>
    <s v="SÃ£o Pedro"/>
    <s v="WRI1023444"/>
    <n v="12"/>
    <n v="40.994300000000003"/>
    <n v="-8.0913000000000004"/>
    <x v="4"/>
    <m/>
    <m/>
    <m/>
    <x v="90"/>
    <m/>
    <s v="Energias Endogenas de Portugal"/>
    <s v="http://e2p.inegi.up.pt/index.asp"/>
    <s v="Energias Endogenas de Portugal"/>
    <m/>
    <m/>
    <m/>
    <m/>
    <m/>
    <n v="29.4055637725526"/>
  </r>
  <r>
    <x v="119"/>
    <x v="119"/>
    <s v="SÃ£o Pedro do Sul"/>
    <s v="WRI1022792"/>
    <n v="9.6"/>
    <n v="40.760399999999997"/>
    <n v="-8.0437999999999992"/>
    <x v="0"/>
    <m/>
    <m/>
    <m/>
    <x v="85"/>
    <m/>
    <s v="Energias Endogenas de Portugal"/>
    <s v="http://e2p.inegi.up.pt/index.asp"/>
    <s v="Energias Endogenas de Portugal"/>
    <m/>
    <m/>
    <m/>
    <m/>
    <m/>
    <n v="57.0759115361626"/>
  </r>
  <r>
    <x v="119"/>
    <x v="119"/>
    <s v="Talhadas"/>
    <s v="WRI1022801"/>
    <n v="5.2"/>
    <n v="40.646999999999998"/>
    <n v="-8.3177000000000003"/>
    <x v="0"/>
    <m/>
    <m/>
    <m/>
    <x v="91"/>
    <m/>
    <s v="Energias Endogenas de Portugal"/>
    <s v="http://e2p.inegi.up.pt/index.asp"/>
    <s v="Energias Endogenas de Portugal"/>
    <m/>
    <m/>
    <m/>
    <m/>
    <m/>
    <n v="30.916118748754698"/>
  </r>
  <r>
    <x v="119"/>
    <x v="119"/>
    <s v="Tapada do Outeiro"/>
    <s v="WRI1023229"/>
    <n v="990"/>
    <n v="41.07"/>
    <n v="-8.4587000000000003"/>
    <x v="1"/>
    <m/>
    <m/>
    <m/>
    <x v="0"/>
    <m/>
    <s v="ENTSOE"/>
    <s v="https://transparency.entsoe.eu/generation/r2/installedCapacityPerProductionUnit/show?name=&amp;defaultValue=true&amp;viewType=TABLE&amp;areaType=BZN&amp;atch=false&amp;dateTime.dateTime=01.01.2016+00:00|UTC|YEAR&amp;area.values=CTY|10YPT-REN------W!BZN|10YPT-REN------W&amp;productionType.values=B01&amp;productionType.values=B02&amp;productionType.values=B03&amp;productionType.values=B04&amp;productionType.values=B05&amp;productionType.values=B06&amp;productionType.values=B07&amp;productionType.values=B08&amp;productionType.values=B09&amp;productionType.values=B10&amp;productionType.values=B11&amp;productionType.values=B12&amp;productionType.values=B13&amp;productionType.values=B14&amp;productionType.values=B20&amp;productionType.values=B15&amp;productionType.values=B16&amp;productionType.values=B17&amp;productionType.values=B18&amp;productionType.values=B19&amp;DataTables_Table_0_length=50#"/>
    <s v="WRI"/>
    <m/>
    <m/>
    <m/>
    <n v="2055.7330000000002"/>
    <m/>
    <n v="1766.9522068425099"/>
  </r>
  <r>
    <x v="119"/>
    <x v="119"/>
    <s v="TeixeirÃ³"/>
    <s v="WRI1022471"/>
    <n v="14"/>
    <n v="41.195300000000003"/>
    <n v="-7.8894000000000002"/>
    <x v="4"/>
    <m/>
    <m/>
    <m/>
    <x v="101"/>
    <m/>
    <s v="Energias Endogenas de Portugal"/>
    <s v="http://e2p.inegi.up.pt/index.asp"/>
    <s v="Energias Endogenas de Portugal"/>
    <m/>
    <m/>
    <m/>
    <m/>
    <m/>
    <n v="34.306491067978001"/>
  </r>
  <r>
    <x v="119"/>
    <x v="119"/>
    <s v="Teixo"/>
    <s v="WRI1022804"/>
    <n v="7"/>
    <n v="40.576300000000003"/>
    <n v="-8.2806999999999995"/>
    <x v="0"/>
    <m/>
    <m/>
    <m/>
    <x v="88"/>
    <m/>
    <s v="Energias Endogenas de Portugal"/>
    <s v="http://e2p.inegi.up.pt/index.asp"/>
    <s v="Energias Endogenas de Portugal"/>
    <m/>
    <m/>
    <m/>
    <m/>
    <m/>
    <n v="41.617852161785201"/>
  </r>
  <r>
    <x v="119"/>
    <x v="119"/>
    <s v="Tejo Rei"/>
    <s v="WRI1022654"/>
    <n v="2"/>
    <n v="38.874899999999997"/>
    <n v="-9.1073000000000004"/>
    <x v="7"/>
    <m/>
    <m/>
    <m/>
    <x v="12"/>
    <m/>
    <s v="Energias Endogenas de Portugal"/>
    <s v="http://e2p.inegi.up.pt/index.asp"/>
    <s v="Energias Endogenas de Portugal"/>
    <m/>
    <m/>
    <m/>
    <m/>
    <m/>
    <n v="4.3169331185194304"/>
  </r>
  <r>
    <x v="119"/>
    <x v="119"/>
    <s v="Tendais"/>
    <s v="WRI1022472"/>
    <n v="12"/>
    <n v="41.037199999999999"/>
    <n v="-8.1197999999999997"/>
    <x v="4"/>
    <m/>
    <m/>
    <m/>
    <x v="17"/>
    <m/>
    <s v="Energias Endogenas de Portugal"/>
    <s v="http://e2p.inegi.up.pt/index.asp"/>
    <s v="Energias Endogenas de Portugal"/>
    <m/>
    <m/>
    <m/>
    <m/>
    <m/>
    <n v="29.4055637725526"/>
  </r>
  <r>
    <x v="119"/>
    <x v="119"/>
    <s v="TermoelÃ©ctrica Centroliva"/>
    <s v="WRI1022508"/>
    <n v="6"/>
    <n v="39.656599999999997"/>
    <n v="-7.657"/>
    <x v="9"/>
    <m/>
    <m/>
    <m/>
    <x v="78"/>
    <m/>
    <s v="Energias Endogenas de Portugal"/>
    <s v="http://e2p.inegi.up.pt/index.asp"/>
    <s v="Energias Endogenas de Portugal"/>
    <m/>
    <m/>
    <m/>
    <m/>
    <m/>
    <n v="37.200264959152101"/>
  </r>
  <r>
    <x v="119"/>
    <x v="119"/>
    <s v="TermoelÃ©ctrica Terras de Sta. Maria"/>
    <s v="WRI1022517"/>
    <n v="10"/>
    <n v="40.886000000000003"/>
    <n v="-8.4284999999999997"/>
    <x v="9"/>
    <m/>
    <m/>
    <m/>
    <x v="88"/>
    <m/>
    <s v="Energias Endogenas de Portugal"/>
    <s v="http://e2p.inegi.up.pt/index.asp"/>
    <s v="Energias Endogenas de Portugal"/>
    <m/>
    <m/>
    <m/>
    <m/>
    <m/>
    <n v="62.000441598586796"/>
  </r>
  <r>
    <x v="119"/>
    <x v="119"/>
    <s v="TermoelÃ©ctrica da Figueira da Foz"/>
    <s v="WRI1022509"/>
    <n v="34.299999999999997"/>
    <n v="40.052900000000001"/>
    <n v="-8.8762000000000008"/>
    <x v="9"/>
    <m/>
    <m/>
    <m/>
    <x v="11"/>
    <m/>
    <s v="Energias Endogenas de Portugal"/>
    <s v="http://e2p.inegi.up.pt/index.asp"/>
    <s v="Energias Endogenas de Portugal"/>
    <m/>
    <m/>
    <m/>
    <m/>
    <m/>
    <n v="212.661514683153"/>
  </r>
  <r>
    <x v="119"/>
    <x v="119"/>
    <s v="TermoelÃ©ctrica da PALSER"/>
    <s v="WRI1022510"/>
    <n v="3"/>
    <n v="39.816299999999998"/>
    <n v="-8.1061999999999994"/>
    <x v="9"/>
    <m/>
    <m/>
    <m/>
    <x v="8"/>
    <m/>
    <s v="Energias Endogenas de Portugal"/>
    <s v="http://e2p.inegi.up.pt/index.asp"/>
    <s v="Energias Endogenas de Portugal"/>
    <m/>
    <m/>
    <m/>
    <m/>
    <m/>
    <n v="18.600132479576001"/>
  </r>
  <r>
    <x v="119"/>
    <x v="119"/>
    <s v="TermoelÃ©ctrica de Belmonte"/>
    <s v="WRI1022511"/>
    <n v="2"/>
    <n v="40.365900000000003"/>
    <n v="-7.3540999999999999"/>
    <x v="9"/>
    <m/>
    <m/>
    <m/>
    <x v="8"/>
    <m/>
    <s v="Energias Endogenas de Portugal"/>
    <s v="http://e2p.inegi.up.pt/index.asp"/>
    <s v="Energias Endogenas de Portugal"/>
    <m/>
    <m/>
    <m/>
    <m/>
    <m/>
    <n v="12.4000883197173"/>
  </r>
  <r>
    <x v="119"/>
    <x v="119"/>
    <s v="TermoelÃ©ctrica de Cacia"/>
    <s v="WRI1022515"/>
    <n v="12.5"/>
    <n v="40.685200000000002"/>
    <n v="-8.5909999999999993"/>
    <x v="9"/>
    <m/>
    <m/>
    <m/>
    <x v="11"/>
    <m/>
    <s v="Energias Endogenas de Portugal"/>
    <s v="http://e2p.inegi.up.pt/index.asp"/>
    <s v="Energias Endogenas de Portugal"/>
    <m/>
    <m/>
    <m/>
    <m/>
    <m/>
    <n v="77.500551998233604"/>
  </r>
  <r>
    <x v="119"/>
    <x v="119"/>
    <s v="TermoelÃ©ctrica de ConstÃ¢ncia"/>
    <s v="WRI1022512"/>
    <n v="13.7"/>
    <n v="39.472299999999997"/>
    <n v="-8.3327000000000009"/>
    <x v="9"/>
    <m/>
    <m/>
    <m/>
    <x v="11"/>
    <m/>
    <s v="Energias Endogenas de Portugal"/>
    <s v="http://e2p.inegi.up.pt/index.asp"/>
    <s v="Energias Endogenas de Portugal"/>
    <m/>
    <m/>
    <m/>
    <m/>
    <m/>
    <n v="84.940604990064003"/>
  </r>
  <r>
    <x v="119"/>
    <x v="119"/>
    <s v="TermoelÃ©ctrica de MortÃ¡gua"/>
    <s v="WRI1022513"/>
    <n v="9"/>
    <n v="40.377800000000001"/>
    <n v="-8.1864000000000008"/>
    <x v="9"/>
    <m/>
    <m/>
    <m/>
    <x v="54"/>
    <m/>
    <s v="Energias Endogenas de Portugal"/>
    <s v="http://e2p.inegi.up.pt/index.asp"/>
    <s v="Energias Endogenas de Portugal"/>
    <m/>
    <m/>
    <m/>
    <m/>
    <m/>
    <n v="55.800397438728197"/>
  </r>
  <r>
    <x v="119"/>
    <x v="119"/>
    <s v="TermoelÃ©ctrica de RÃ³dÃ£o"/>
    <s v="WRI1022514"/>
    <n v="13"/>
    <n v="39.662100000000002"/>
    <n v="-7.6715"/>
    <x v="9"/>
    <m/>
    <m/>
    <m/>
    <x v="17"/>
    <m/>
    <s v="Energias Endogenas de Portugal"/>
    <s v="http://e2p.inegi.up.pt/index.asp"/>
    <s v="Energias Endogenas de Portugal"/>
    <m/>
    <m/>
    <m/>
    <m/>
    <m/>
    <n v="80.600574078162893"/>
  </r>
  <r>
    <x v="119"/>
    <x v="119"/>
    <s v="TermoelÃ©ctrica de SetÃºbal"/>
    <s v="WRI1022516"/>
    <n v="12.5"/>
    <n v="38.491599999999998"/>
    <n v="-8.8112999999999992"/>
    <x v="9"/>
    <m/>
    <m/>
    <m/>
    <x v="11"/>
    <m/>
    <s v="Energias Endogenas de Portugal"/>
    <s v="http://e2p.inegi.up.pt/index.asp"/>
    <s v="Energias Endogenas de Portugal"/>
    <m/>
    <m/>
    <m/>
    <m/>
    <m/>
    <n v="77.500551998233604"/>
  </r>
  <r>
    <x v="119"/>
    <x v="119"/>
    <s v="Terra Fria"/>
    <s v="WRI1022473"/>
    <n v="104"/>
    <n v="41.778300000000002"/>
    <n v="-7.8746999999999998"/>
    <x v="4"/>
    <m/>
    <m/>
    <m/>
    <x v="8"/>
    <m/>
    <s v="Energias Endogenas de Portugal"/>
    <s v="http://e2p.inegi.up.pt/index.asp"/>
    <s v="Energias Endogenas de Portugal"/>
    <m/>
    <m/>
    <m/>
    <m/>
    <m/>
    <n v="254.84821936212199"/>
  </r>
  <r>
    <x v="119"/>
    <x v="119"/>
    <s v="Terragido"/>
    <s v="WRI1022805"/>
    <n v="8.5"/>
    <n v="41.287199999999999"/>
    <n v="-7.7495000000000003"/>
    <x v="0"/>
    <m/>
    <m/>
    <m/>
    <x v="91"/>
    <m/>
    <s v="Energias Endogenas de Portugal"/>
    <s v="http://e2p.inegi.up.pt/index.asp"/>
    <s v="Energias Endogenas de Portugal"/>
    <m/>
    <m/>
    <m/>
    <m/>
    <m/>
    <n v="50.535963339310598"/>
  </r>
  <r>
    <x v="119"/>
    <x v="119"/>
    <s v="Terras Altas de Fafe"/>
    <s v="WRI1022474"/>
    <n v="106"/>
    <n v="41.484099999999998"/>
    <n v="-8.0670999999999999"/>
    <x v="4"/>
    <m/>
    <m/>
    <m/>
    <x v="101"/>
    <m/>
    <s v="Energias Endogenas de Portugal"/>
    <s v="http://e2p.inegi.up.pt/index.asp"/>
    <s v="Energias Endogenas de Portugal"/>
    <m/>
    <m/>
    <m/>
    <m/>
    <m/>
    <n v="259.74914665754801"/>
  </r>
  <r>
    <x v="119"/>
    <x v="119"/>
    <s v="Terras do Canto"/>
    <s v="WRI1022475"/>
    <n v="2.4"/>
    <n v="38.462400000000002"/>
    <n v="-28.2638"/>
    <x v="4"/>
    <m/>
    <m/>
    <m/>
    <x v="90"/>
    <m/>
    <s v="Energias Endogenas de Portugal"/>
    <s v="http://e2p.inegi.up.pt/index.asp"/>
    <s v="Energias Endogenas de Portugal"/>
    <m/>
    <m/>
    <m/>
    <m/>
    <m/>
    <n v="5.8811127545105197"/>
  </r>
  <r>
    <x v="119"/>
    <x v="119"/>
    <s v="Terreiro das Bruxas"/>
    <s v="WRI1022476"/>
    <n v="1"/>
    <n v="40.304499999999997"/>
    <n v="-7.1641000000000004"/>
    <x v="4"/>
    <m/>
    <m/>
    <m/>
    <x v="18"/>
    <m/>
    <s v="Energias Endogenas de Portugal"/>
    <s v="http://e2p.inegi.up.pt/index.asp"/>
    <s v="Energias Endogenas de Portugal"/>
    <m/>
    <m/>
    <m/>
    <m/>
    <m/>
    <n v="2.4504636477127102"/>
  </r>
  <r>
    <x v="119"/>
    <x v="119"/>
    <s v="Testos"/>
    <s v="WRI1022477"/>
    <n v="24"/>
    <n v="40.990299999999998"/>
    <n v="-7.8502999999999998"/>
    <x v="4"/>
    <m/>
    <m/>
    <m/>
    <x v="88"/>
    <m/>
    <s v="Energias Endogenas de Portugal"/>
    <s v="http://e2p.inegi.up.pt/index.asp"/>
    <s v="Energias Endogenas de Portugal"/>
    <m/>
    <m/>
    <m/>
    <m/>
    <m/>
    <n v="58.811127545105201"/>
  </r>
  <r>
    <x v="119"/>
    <x v="119"/>
    <s v="Tocha"/>
    <s v="WRI1022478"/>
    <n v="9"/>
    <n v="40.323999999999998"/>
    <n v="-8.8092000000000006"/>
    <x v="4"/>
    <m/>
    <m/>
    <m/>
    <x v="72"/>
    <m/>
    <s v="Energias Endogenas de Portugal"/>
    <s v="http://e2p.inegi.up.pt/index.asp"/>
    <s v="Energias Endogenas de Portugal"/>
    <m/>
    <m/>
    <m/>
    <m/>
    <m/>
    <n v="22.054172829414401"/>
  </r>
  <r>
    <x v="119"/>
    <x v="119"/>
    <s v="Torga"/>
    <s v="WRI1022806"/>
    <n v="8.5"/>
    <n v="41.706099999999999"/>
    <n v="-7.1174999999999997"/>
    <x v="0"/>
    <m/>
    <m/>
    <m/>
    <x v="95"/>
    <m/>
    <s v="Energias Endogenas de Portugal"/>
    <s v="http://e2p.inegi.up.pt/index.asp"/>
    <s v="Energias Endogenas de Portugal"/>
    <m/>
    <m/>
    <m/>
    <m/>
    <m/>
    <n v="50.535963339310598"/>
  </r>
  <r>
    <x v="119"/>
    <x v="119"/>
    <s v="ToutiÃ§o"/>
    <s v="WRI1022479"/>
    <n v="102"/>
    <n v="40.171799999999998"/>
    <n v="-7.8335999999999997"/>
    <x v="4"/>
    <m/>
    <m/>
    <m/>
    <x v="88"/>
    <m/>
    <s v="Energias Endogenas de Portugal"/>
    <s v="http://e2p.inegi.up.pt/index.asp"/>
    <s v="Energias Endogenas de Portugal"/>
    <m/>
    <m/>
    <m/>
    <m/>
    <m/>
    <n v="249.947292066697"/>
  </r>
  <r>
    <x v="119"/>
    <x v="119"/>
    <s v="Touvedo"/>
    <s v="WRI1022573"/>
    <n v="22"/>
    <n v="41.812600000000003"/>
    <n v="-8.3537999999999997"/>
    <x v="0"/>
    <m/>
    <m/>
    <m/>
    <x v="95"/>
    <m/>
    <s v="Energias Endogenas de Portugal"/>
    <s v="http://e2p.inegi.up.pt/index.asp"/>
    <s v="Energias Endogenas de Portugal"/>
    <m/>
    <m/>
    <m/>
    <m/>
    <m/>
    <n v="130.79896393703899"/>
  </r>
  <r>
    <x v="119"/>
    <x v="119"/>
    <s v="Trajouce 1"/>
    <s v="WRI1022655"/>
    <n v="2"/>
    <n v="38.737000000000002"/>
    <n v="-9.3338999999999999"/>
    <x v="7"/>
    <m/>
    <m/>
    <m/>
    <x v="29"/>
    <m/>
    <s v="Energias Endogenas de Portugal"/>
    <s v="http://e2p.inegi.up.pt/index.asp"/>
    <s v="Energias Endogenas de Portugal"/>
    <m/>
    <m/>
    <m/>
    <m/>
    <m/>
    <n v="4.3169331185194304"/>
  </r>
  <r>
    <x v="119"/>
    <x v="119"/>
    <s v="Trajouce 2"/>
    <s v="WRI1022656"/>
    <n v="2"/>
    <n v="38.737000000000002"/>
    <n v="-9.3338999999999999"/>
    <x v="7"/>
    <m/>
    <m/>
    <m/>
    <x v="29"/>
    <m/>
    <s v="Energias Endogenas de Portugal"/>
    <s v="http://e2p.inegi.up.pt/index.asp"/>
    <s v="Energias Endogenas de Portugal"/>
    <m/>
    <m/>
    <m/>
    <m/>
    <m/>
    <n v="4.3169331185194304"/>
  </r>
  <r>
    <x v="119"/>
    <x v="119"/>
    <s v="Trancoso"/>
    <s v="WRI1022480"/>
    <n v="28"/>
    <n v="40.8566"/>
    <n v="-7.3813000000000004"/>
    <x v="4"/>
    <m/>
    <m/>
    <m/>
    <x v="88"/>
    <m/>
    <s v="Energias Endogenas de Portugal"/>
    <s v="http://e2p.inegi.up.pt/index.asp"/>
    <s v="Energias Endogenas de Portugal"/>
    <m/>
    <m/>
    <m/>
    <m/>
    <m/>
    <n v="68.612982135956102"/>
  </r>
  <r>
    <x v="119"/>
    <x v="119"/>
    <s v="Trandeiras"/>
    <s v="WRI1022481"/>
    <n v="18.2"/>
    <n v="41.546700000000001"/>
    <n v="-7.6897000000000002"/>
    <x v="4"/>
    <m/>
    <m/>
    <m/>
    <x v="27"/>
    <m/>
    <s v="Energias Endogenas de Portugal"/>
    <s v="http://e2p.inegi.up.pt/index.asp"/>
    <s v="Energias Endogenas de Portugal"/>
    <m/>
    <m/>
    <m/>
    <m/>
    <m/>
    <n v="44.598438388371399"/>
  </r>
  <r>
    <x v="119"/>
    <x v="119"/>
    <s v="Trutas"/>
    <s v="WRI1022807"/>
    <n v="2.2000000000000002"/>
    <n v="41.847799999999999"/>
    <n v="-6.9360999999999997"/>
    <x v="0"/>
    <m/>
    <m/>
    <m/>
    <x v="11"/>
    <m/>
    <s v="Energias Endogenas de Portugal"/>
    <s v="http://e2p.inegi.up.pt/index.asp"/>
    <s v="Energias Endogenas de Portugal"/>
    <m/>
    <m/>
    <m/>
    <m/>
    <m/>
    <n v="13.079896393703899"/>
  </r>
  <r>
    <x v="119"/>
    <x v="119"/>
    <s v="TÃºneis"/>
    <s v="WRI1022808"/>
    <n v="1.7"/>
    <n v="37.746499999999997"/>
    <n v="-25.307200000000002"/>
    <x v="0"/>
    <m/>
    <m/>
    <m/>
    <x v="4"/>
    <m/>
    <s v="Energias Endogenas de Portugal"/>
    <s v="http://e2p.inegi.up.pt/index.asp"/>
    <s v="Energias Endogenas de Portugal"/>
    <m/>
    <m/>
    <m/>
    <m/>
    <m/>
    <n v="10.107192667862099"/>
  </r>
  <r>
    <x v="119"/>
    <x v="119"/>
    <s v="Ucanha"/>
    <s v="WRI1022809"/>
    <n v="5.7"/>
    <n v="41.054000000000002"/>
    <n v="-7.7462"/>
    <x v="0"/>
    <m/>
    <m/>
    <m/>
    <x v="62"/>
    <m/>
    <s v="Energias Endogenas de Portugal"/>
    <s v="http://e2p.inegi.up.pt/index.asp"/>
    <s v="Energias Endogenas de Portugal"/>
    <m/>
    <m/>
    <m/>
    <m/>
    <m/>
    <n v="33.888822474596502"/>
  </r>
  <r>
    <x v="119"/>
    <x v="119"/>
    <s v="Vale Grande"/>
    <s v="WRI1022484"/>
    <n v="12.3"/>
    <n v="40.186999999999998"/>
    <n v="-7.9196999999999997"/>
    <x v="4"/>
    <m/>
    <m/>
    <m/>
    <x v="19"/>
    <m/>
    <s v="Energias Endogenas de Portugal"/>
    <s v="http://e2p.inegi.up.pt/index.asp"/>
    <s v="Energias Endogenas de Portugal"/>
    <m/>
    <m/>
    <m/>
    <m/>
    <m/>
    <n v="30.140702866866398"/>
  </r>
  <r>
    <x v="119"/>
    <x v="119"/>
    <s v="Vale Soeiro"/>
    <s v="WRI1022813"/>
    <n v="4.4000000000000004"/>
    <n v="40.898800000000001"/>
    <n v="-7.9438000000000004"/>
    <x v="0"/>
    <m/>
    <m/>
    <m/>
    <x v="95"/>
    <m/>
    <s v="Energias Endogenas de Portugal"/>
    <s v="http://e2p.inegi.up.pt/index.asp"/>
    <s v="Energias Endogenas de Portugal"/>
    <m/>
    <m/>
    <m/>
    <m/>
    <m/>
    <n v="26.159792787407799"/>
  </r>
  <r>
    <x v="119"/>
    <x v="119"/>
    <s v="Vale de Estrela"/>
    <s v="WRI1022482"/>
    <n v="25.3"/>
    <n v="40.490900000000003"/>
    <n v="-7.2906000000000004"/>
    <x v="4"/>
    <m/>
    <m/>
    <m/>
    <x v="29"/>
    <m/>
    <s v="Energias Endogenas de Portugal"/>
    <s v="http://e2p.inegi.up.pt/index.asp"/>
    <s v="Energias Endogenas de Portugal"/>
    <m/>
    <m/>
    <m/>
    <m/>
    <m/>
    <n v="61.996730287131797"/>
  </r>
  <r>
    <x v="119"/>
    <x v="119"/>
    <s v="Vale de Galegos"/>
    <s v="WRI1022483"/>
    <n v="27.8"/>
    <n v="39.046700000000001"/>
    <n v="-9.3096999999999994"/>
    <x v="4"/>
    <m/>
    <m/>
    <m/>
    <x v="8"/>
    <m/>
    <s v="Energias Endogenas de Portugal"/>
    <s v="http://e2p.inegi.up.pt/index.asp"/>
    <s v="Energias Endogenas de Portugal"/>
    <m/>
    <m/>
    <m/>
    <m/>
    <m/>
    <n v="68.122889406413506"/>
  </r>
  <r>
    <x v="119"/>
    <x v="119"/>
    <s v="Vale de Madeira"/>
    <s v="WRI1022811"/>
    <n v="1.35"/>
    <n v="40.798099999999998"/>
    <n v="-7.0148000000000001"/>
    <x v="0"/>
    <m/>
    <m/>
    <m/>
    <x v="88"/>
    <m/>
    <s v="Energias Endogenas de Portugal"/>
    <s v="http://e2p.inegi.up.pt/index.asp"/>
    <s v="Energias Endogenas de Portugal"/>
    <m/>
    <m/>
    <m/>
    <m/>
    <m/>
    <n v="8.0263000597728595"/>
  </r>
  <r>
    <x v="119"/>
    <x v="119"/>
    <s v="Vale do Gaio"/>
    <s v="WRI1022812"/>
    <n v="1"/>
    <n v="38.247799999999998"/>
    <n v="-8.2950999999999997"/>
    <x v="0"/>
    <m/>
    <m/>
    <m/>
    <x v="84"/>
    <m/>
    <s v="Energias Endogenas de Portugal"/>
    <s v="http://e2p.inegi.up.pt/index.asp"/>
    <s v="Energias Endogenas de Portugal"/>
    <m/>
    <m/>
    <m/>
    <m/>
    <m/>
    <n v="5.9454074516836002"/>
  </r>
  <r>
    <x v="119"/>
    <x v="119"/>
    <s v="Vales"/>
    <s v="WRI1022814"/>
    <n v="3.2"/>
    <n v="41.441899999999997"/>
    <n v="-7.4984999999999999"/>
    <x v="0"/>
    <m/>
    <m/>
    <m/>
    <x v="11"/>
    <m/>
    <s v="Energias Endogenas de Portugal"/>
    <s v="http://e2p.inegi.up.pt/index.asp"/>
    <s v="Energias Endogenas de Portugal"/>
    <m/>
    <m/>
    <m/>
    <m/>
    <m/>
    <n v="19.025303845387501"/>
  </r>
  <r>
    <x v="119"/>
    <x v="119"/>
    <s v="Valorsul (Central de Tratamento de ResÃ­duos)"/>
    <s v="WRI1022585"/>
    <n v="50.6"/>
    <n v="38.8277"/>
    <n v="-9.0825999999999993"/>
    <x v="8"/>
    <m/>
    <m/>
    <m/>
    <x v="78"/>
    <m/>
    <s v="Energias Endogenas de Portugal"/>
    <s v="http://e2p.inegi.up.pt/index.asp"/>
    <s v="Energias Endogenas de Portugal"/>
    <m/>
    <m/>
    <m/>
    <m/>
    <m/>
    <n v="187.7344461305"/>
  </r>
  <r>
    <x v="119"/>
    <x v="119"/>
    <s v="Valorsul (Central de ValorizaÃ§Ã£o OrgÃ¢nica)"/>
    <s v="WRI1022555"/>
    <n v="1.7"/>
    <n v="38.7834"/>
    <n v="-9.2405000000000008"/>
    <x v="8"/>
    <m/>
    <m/>
    <m/>
    <x v="90"/>
    <m/>
    <s v="Energias Endogenas de Portugal"/>
    <s v="http://e2p.inegi.up.pt/index.asp"/>
    <s v="Energias Endogenas de Portugal"/>
    <m/>
    <m/>
    <m/>
    <m/>
    <m/>
    <n v="6.3072837632776899"/>
  </r>
  <r>
    <x v="119"/>
    <x v="119"/>
    <s v="Varosa"/>
    <s v="WRI1022570"/>
    <n v="25"/>
    <n v="41.120800000000003"/>
    <n v="-7.7760999999999996"/>
    <x v="0"/>
    <m/>
    <m/>
    <m/>
    <x v="124"/>
    <m/>
    <s v="Energias Endogenas de Portugal"/>
    <s v="http://e2p.inegi.up.pt/index.asp"/>
    <s v="Energias Endogenas de Portugal"/>
    <m/>
    <m/>
    <m/>
    <m/>
    <m/>
    <n v="148.63518629209"/>
  </r>
  <r>
    <x v="119"/>
    <x v="119"/>
    <s v="Velada"/>
    <s v="WRI1022816"/>
    <n v="1.9"/>
    <n v="39.5914"/>
    <n v="-7.7092000000000001"/>
    <x v="0"/>
    <m/>
    <m/>
    <m/>
    <x v="111"/>
    <m/>
    <s v="Energias Endogenas de Portugal"/>
    <s v="http://e2p.inegi.up.pt/index.asp"/>
    <s v="Energias Endogenas de Portugal"/>
    <m/>
    <m/>
    <m/>
    <m/>
    <m/>
    <n v="11.2962741581988"/>
  </r>
  <r>
    <x v="119"/>
    <x v="119"/>
    <s v="Venda Nova"/>
    <s v="WRI1022560"/>
    <n v="90"/>
    <n v="41.679400000000001"/>
    <n v="-7.9823000000000004"/>
    <x v="0"/>
    <m/>
    <m/>
    <m/>
    <x v="4"/>
    <m/>
    <s v="Energias Endogenas de Portugal"/>
    <s v="http://e2p.inegi.up.pt/index.asp"/>
    <s v="Energias Endogenas de Portugal"/>
    <m/>
    <m/>
    <m/>
    <m/>
    <m/>
    <n v="535.08667065152395"/>
  </r>
  <r>
    <x v="119"/>
    <x v="119"/>
    <s v="VergÃ£o"/>
    <s v="WRI1022485"/>
    <n v="13"/>
    <n v="39.755299999999998"/>
    <n v="-7.9897"/>
    <x v="4"/>
    <m/>
    <m/>
    <m/>
    <x v="27"/>
    <m/>
    <s v="Energias Endogenas de Portugal"/>
    <s v="http://e2p.inegi.up.pt/index.asp"/>
    <s v="Energias Endogenas de Portugal"/>
    <m/>
    <m/>
    <m/>
    <m/>
    <m/>
    <n v="31.856027420265299"/>
  </r>
  <r>
    <x v="119"/>
    <x v="119"/>
    <s v="Viana do Castelo (Aterro SanitÃ¡rio)"/>
    <s v="WRI1022556"/>
    <n v="2"/>
    <n v="41.646700000000003"/>
    <n v="-8.7682000000000002"/>
    <x v="8"/>
    <m/>
    <m/>
    <m/>
    <x v="8"/>
    <m/>
    <s v="Energias Endogenas de Portugal"/>
    <s v="http://e2p.inegi.up.pt/index.asp"/>
    <s v="Energias Endogenas de Portugal"/>
    <m/>
    <m/>
    <m/>
    <m/>
    <m/>
    <n v="7.4203338391502198"/>
  </r>
  <r>
    <x v="119"/>
    <x v="119"/>
    <s v="Videira"/>
    <s v="WRI1022486"/>
    <n v="6"/>
    <n v="39.872900000000001"/>
    <n v="-8.4022000000000006"/>
    <x v="4"/>
    <m/>
    <m/>
    <m/>
    <x v="90"/>
    <m/>
    <s v="Energias Endogenas de Portugal"/>
    <s v="http://e2p.inegi.up.pt/index.asp"/>
    <s v="Energias Endogenas de Portugal"/>
    <m/>
    <m/>
    <m/>
    <m/>
    <m/>
    <n v="14.7027818862763"/>
  </r>
  <r>
    <x v="119"/>
    <x v="119"/>
    <s v="Vidual"/>
    <s v="WRI1022487"/>
    <n v="1"/>
    <n v="40.129100000000001"/>
    <n v="-7.7945000000000002"/>
    <x v="4"/>
    <m/>
    <m/>
    <m/>
    <x v="18"/>
    <m/>
    <s v="Energias Endogenas de Portugal"/>
    <s v="http://e2p.inegi.up.pt/index.asp"/>
    <s v="Energias Endogenas de Portugal"/>
    <m/>
    <m/>
    <m/>
    <m/>
    <m/>
    <n v="2.4504636477127102"/>
  </r>
  <r>
    <x v="119"/>
    <x v="119"/>
    <s v="Vila Cova"/>
    <s v="WRI1022578"/>
    <n v="23.4"/>
    <n v="40.3797"/>
    <n v="-7.7282999999999999"/>
    <x v="0"/>
    <m/>
    <m/>
    <m/>
    <x v="62"/>
    <m/>
    <s v="Energias Endogenas de Portugal"/>
    <s v="http://e2p.inegi.up.pt/index.asp"/>
    <s v="Energias Endogenas de Portugal"/>
    <m/>
    <m/>
    <m/>
    <m/>
    <m/>
    <n v="139.12253436939599"/>
  </r>
  <r>
    <x v="119"/>
    <x v="119"/>
    <s v="Vila Cova"/>
    <s v="WRI1022488"/>
    <n v="34.5"/>
    <n v="41.314999999999998"/>
    <n v="-7.8975"/>
    <x v="4"/>
    <m/>
    <m/>
    <m/>
    <x v="29"/>
    <m/>
    <s v="Energias Endogenas de Portugal"/>
    <s v="http://e2p.inegi.up.pt/index.asp"/>
    <s v="Energias Endogenas de Portugal"/>
    <m/>
    <m/>
    <m/>
    <m/>
    <m/>
    <n v="84.540995846088805"/>
  </r>
  <r>
    <x v="119"/>
    <x v="119"/>
    <s v="Vila Franca de Xira"/>
    <s v="WRI1022491"/>
    <n v="12.6"/>
    <n v="38.890300000000003"/>
    <n v="-9.1181000000000001"/>
    <x v="4"/>
    <m/>
    <m/>
    <m/>
    <x v="11"/>
    <m/>
    <s v="Energias Endogenas de Portugal"/>
    <s v="http://e2p.inegi.up.pt/index.asp"/>
    <s v="Energias Endogenas de Portugal"/>
    <m/>
    <m/>
    <m/>
    <m/>
    <m/>
    <n v="30.8758419611802"/>
  </r>
  <r>
    <x v="119"/>
    <x v="119"/>
    <s v="Vila Lobos"/>
    <s v="WRI1022492"/>
    <n v="10"/>
    <n v="41.069299999999998"/>
    <n v="-7.8813000000000004"/>
    <x v="4"/>
    <m/>
    <m/>
    <m/>
    <x v="78"/>
    <m/>
    <s v="Energias Endogenas de Portugal"/>
    <s v="http://e2p.inegi.up.pt/index.asp"/>
    <s v="Energias Endogenas de Portugal"/>
    <m/>
    <m/>
    <m/>
    <m/>
    <m/>
    <n v="24.5046364771271"/>
  </r>
  <r>
    <x v="119"/>
    <x v="119"/>
    <s v="Vila Nova"/>
    <s v="WRI1022493"/>
    <n v="26"/>
    <n v="40.046100000000003"/>
    <n v="-8.2753999999999994"/>
    <x v="4"/>
    <m/>
    <m/>
    <m/>
    <x v="101"/>
    <m/>
    <s v="Energias Endogenas de Portugal"/>
    <s v="http://e2p.inegi.up.pt/index.asp"/>
    <s v="Energias Endogenas de Portugal"/>
    <m/>
    <m/>
    <m/>
    <m/>
    <m/>
    <n v="63.712054840530598"/>
  </r>
  <r>
    <x v="119"/>
    <x v="119"/>
    <s v="Vila Nova II"/>
    <s v="WRI1022494"/>
    <n v="28.6"/>
    <n v="40.053699999999999"/>
    <n v="-8.2523"/>
    <x v="4"/>
    <m/>
    <m/>
    <m/>
    <x v="11"/>
    <m/>
    <s v="Energias Endogenas de Portugal"/>
    <s v="http://e2p.inegi.up.pt/index.asp"/>
    <s v="Energias Endogenas de Portugal"/>
    <m/>
    <m/>
    <m/>
    <m/>
    <m/>
    <n v="70.083260324583705"/>
  </r>
  <r>
    <x v="119"/>
    <x v="119"/>
    <s v="Vila ViÃ§osa"/>
    <s v="WRI1022817"/>
    <n v="4"/>
    <n v="40.995199999999997"/>
    <n v="-8.2105999999999995"/>
    <x v="0"/>
    <m/>
    <m/>
    <m/>
    <x v="95"/>
    <m/>
    <s v="Energias Endogenas de Portugal"/>
    <s v="http://e2p.inegi.up.pt/index.asp"/>
    <s v="Energias Endogenas de Portugal"/>
    <m/>
    <m/>
    <m/>
    <m/>
    <m/>
    <n v="23.781629806734401"/>
  </r>
  <r>
    <x v="119"/>
    <x v="119"/>
    <s v="Vila do Bispo I"/>
    <s v="WRI1022489"/>
    <n v="2"/>
    <n v="37.098799999999997"/>
    <n v="-8.8613"/>
    <x v="4"/>
    <m/>
    <m/>
    <m/>
    <x v="78"/>
    <m/>
    <s v="Energias Endogenas de Portugal"/>
    <s v="http://e2p.inegi.up.pt/index.asp"/>
    <s v="Energias Endogenas de Portugal"/>
    <m/>
    <m/>
    <m/>
    <m/>
    <m/>
    <n v="4.9009272954254302"/>
  </r>
  <r>
    <x v="119"/>
    <x v="119"/>
    <s v="Vila do Bispo II"/>
    <s v="WRI1022490"/>
    <n v="10.5"/>
    <n v="37.096400000000003"/>
    <n v="-8.8722999999999992"/>
    <x v="4"/>
    <m/>
    <m/>
    <m/>
    <x v="27"/>
    <m/>
    <s v="Energias Endogenas de Portugal"/>
    <s v="http://e2p.inegi.up.pt/index.asp"/>
    <s v="Energias Endogenas de Portugal"/>
    <m/>
    <m/>
    <m/>
    <m/>
    <m/>
    <n v="25.729868300983501"/>
  </r>
  <r>
    <x v="119"/>
    <x v="119"/>
    <s v="Vilar-TabuaÃ§o"/>
    <s v="WRI1022563"/>
    <n v="58"/>
    <n v="40.986899999999999"/>
    <n v="-7.5358000000000001"/>
    <x v="0"/>
    <m/>
    <m/>
    <m/>
    <x v="1"/>
    <m/>
    <s v="Energias Endogenas de Portugal"/>
    <s v="http://e2p.inegi.up.pt/index.asp"/>
    <s v="Energias Endogenas de Portugal"/>
    <m/>
    <m/>
    <m/>
    <m/>
    <m/>
    <n v="344.83363219764902"/>
  </r>
  <r>
    <x v="119"/>
    <x v="119"/>
    <s v="VilarchÃ£o"/>
    <s v="WRI1022495"/>
    <n v="2"/>
    <n v="41.644300000000001"/>
    <n v="-8.0548000000000002"/>
    <x v="4"/>
    <m/>
    <m/>
    <m/>
    <x v="90"/>
    <m/>
    <s v="Energias Endogenas de Portugal"/>
    <s v="http://e2p.inegi.up.pt/index.asp"/>
    <s v="Energias Endogenas de Portugal"/>
    <m/>
    <m/>
    <m/>
    <m/>
    <m/>
    <n v="4.9009272954254302"/>
  </r>
  <r>
    <x v="119"/>
    <x v="119"/>
    <s v="Viso"/>
    <s v="WRI1022496"/>
    <n v="1.2"/>
    <n v="41.408299999999997"/>
    <n v="-8.0673999999999992"/>
    <x v="4"/>
    <m/>
    <m/>
    <m/>
    <x v="18"/>
    <m/>
    <s v="Energias Endogenas de Portugal"/>
    <s v="http://e2p.inegi.up.pt/index.asp"/>
    <s v="Energias Endogenas de Portugal"/>
    <m/>
    <m/>
    <m/>
    <m/>
    <m/>
    <n v="2.9405563772552599"/>
  </r>
  <r>
    <x v="119"/>
    <x v="119"/>
    <s v="Windplus"/>
    <s v="WRI1022497"/>
    <n v="2"/>
    <n v="41.4313"/>
    <n v="-8.8422999999999998"/>
    <x v="4"/>
    <m/>
    <m/>
    <m/>
    <x v="19"/>
    <m/>
    <s v="Energias Endogenas de Portugal"/>
    <s v="http://e2p.inegi.up.pt/index.asp"/>
    <s v="Energias Endogenas de Portugal"/>
    <m/>
    <m/>
    <m/>
    <m/>
    <m/>
    <n v="4.9009272954254302"/>
  </r>
  <r>
    <x v="119"/>
    <x v="119"/>
    <s v="Ãguas Frias"/>
    <s v="WRI1022660"/>
    <n v="2.4"/>
    <n v="40.809399999999997"/>
    <n v="-8.0508000000000006"/>
    <x v="0"/>
    <m/>
    <m/>
    <m/>
    <x v="31"/>
    <m/>
    <s v="Energias Endogenas de Portugal"/>
    <s v="http://e2p.inegi.up.pt/index.asp"/>
    <s v="Energias Endogenas de Portugal"/>
    <m/>
    <m/>
    <m/>
    <m/>
    <m/>
    <n v="14.2689778840406"/>
  </r>
  <r>
    <x v="120"/>
    <x v="120"/>
    <s v="Al Saliyah GT Power Plant Qatar"/>
    <s v="GEODB0002017"/>
    <n v="134"/>
    <n v="25.206499999999998"/>
    <n v="51.392600000000002"/>
    <x v="1"/>
    <m/>
    <m/>
    <m/>
    <x v="0"/>
    <m/>
    <s v="GEODB"/>
    <s v="http://globalenergyobservatory.org"/>
    <s v="GEODB"/>
    <n v="2017"/>
    <m/>
    <m/>
    <m/>
    <m/>
    <n v="491.53659461509199"/>
  </r>
  <r>
    <x v="120"/>
    <x v="120"/>
    <s v="Al Wajbha GT Power Plant Qatar"/>
    <s v="GEODB0002019"/>
    <n v="301"/>
    <n v="25.299700000000001"/>
    <n v="51.404600000000002"/>
    <x v="1"/>
    <m/>
    <m/>
    <m/>
    <x v="0"/>
    <m/>
    <s v="GEODB"/>
    <s v="http://globalenergyobservatory.org"/>
    <s v="GEODB"/>
    <n v="2017"/>
    <m/>
    <m/>
    <m/>
    <m/>
    <n v="1104.1232461130001"/>
  </r>
  <r>
    <x v="120"/>
    <x v="120"/>
    <s v="Doha South Super GT Power Plant Qatar"/>
    <s v="GEODB0002951"/>
    <n v="67"/>
    <n v="25.193999999999999"/>
    <n v="51.5246"/>
    <x v="1"/>
    <m/>
    <m/>
    <m/>
    <x v="0"/>
    <m/>
    <s v="GEODB"/>
    <s v="http://globalenergyobservatory.org"/>
    <s v="GEODB"/>
    <n v="2017"/>
    <m/>
    <m/>
    <m/>
    <m/>
    <n v="245.76829730754599"/>
  </r>
  <r>
    <x v="120"/>
    <x v="120"/>
    <s v="Mesaieed CCGT Power Plant Qatar"/>
    <s v="GEODB0042859"/>
    <n v="2007"/>
    <n v="24.975300000000001"/>
    <n v="51.578299999999999"/>
    <x v="1"/>
    <m/>
    <m/>
    <m/>
    <x v="0"/>
    <m/>
    <s v="GEODB"/>
    <s v="http://globalenergyobservatory.org"/>
    <s v="GEODB"/>
    <n v="2017"/>
    <m/>
    <m/>
    <m/>
    <m/>
    <n v="7362.0443686006802"/>
  </r>
  <r>
    <x v="120"/>
    <x v="120"/>
    <s v="Qatalum CCGT Power Plant Qatar"/>
    <s v="GEODB0045477"/>
    <n v="1350"/>
    <n v="24.971299999999999"/>
    <n v="51.581099999999999"/>
    <x v="1"/>
    <m/>
    <m/>
    <m/>
    <x v="0"/>
    <m/>
    <s v="GEODB"/>
    <s v="http://globalenergyobservatory.org"/>
    <s v="GEODB"/>
    <n v="2017"/>
    <m/>
    <m/>
    <m/>
    <m/>
    <n v="4952.0477815699596"/>
  </r>
  <r>
    <x v="120"/>
    <x v="120"/>
    <s v="Ras Abu Fontas A OCGT Cogen Power Plant Qatar"/>
    <s v="GEODB0005018"/>
    <n v="626"/>
    <n v="25.2058"/>
    <n v="51.617400000000004"/>
    <x v="1"/>
    <m/>
    <m/>
    <m/>
    <x v="0"/>
    <m/>
    <s v="GEODB"/>
    <s v="http://globalenergyobservatory.org"/>
    <s v="GEODB"/>
    <n v="2017"/>
    <m/>
    <m/>
    <m/>
    <m/>
    <n v="2296.2828972317002"/>
  </r>
  <r>
    <x v="120"/>
    <x v="120"/>
    <s v="Ras Abu Fontas B OCGT Cogen Power Plant Qatar"/>
    <s v="GEODB0005019"/>
    <n v="609"/>
    <n v="25.198899999999998"/>
    <n v="51.616599999999998"/>
    <x v="1"/>
    <m/>
    <m/>
    <m/>
    <x v="0"/>
    <m/>
    <s v="GEODB"/>
    <s v="http://globalenergyobservatory.org"/>
    <s v="GEODB"/>
    <n v="2017"/>
    <m/>
    <m/>
    <m/>
    <m/>
    <n v="2233.9237770193399"/>
  </r>
  <r>
    <x v="120"/>
    <x v="120"/>
    <s v="Ras Abu Fontas B-1 OCGT Power Plant Qatar"/>
    <s v="GEODB0005020"/>
    <n v="376"/>
    <n v="25.197800000000001"/>
    <n v="51.616700000000002"/>
    <x v="1"/>
    <m/>
    <m/>
    <m/>
    <x v="0"/>
    <m/>
    <s v="GEODB"/>
    <s v="http://globalenergyobservatory.org"/>
    <s v="GEODB"/>
    <n v="2017"/>
    <m/>
    <m/>
    <m/>
    <m/>
    <n v="1379.23701175578"/>
  </r>
  <r>
    <x v="120"/>
    <x v="120"/>
    <s v="Ras Abu Fontas B-2 OCGT Cogen Power Plant Qatar"/>
    <s v="GEODB0005021"/>
    <n v="567"/>
    <n v="25.196400000000001"/>
    <n v="51.615900000000003"/>
    <x v="1"/>
    <m/>
    <m/>
    <m/>
    <x v="0"/>
    <m/>
    <s v="GEODB"/>
    <s v="http://globalenergyobservatory.org"/>
    <s v="GEODB"/>
    <n v="2017"/>
    <m/>
    <m/>
    <m/>
    <m/>
    <n v="2079.8600682593801"/>
  </r>
  <r>
    <x v="120"/>
    <x v="120"/>
    <s v="Ras Laffan A Cogen GT Power Plant Qatar"/>
    <s v="GEODB0005022"/>
    <n v="756"/>
    <n v="25.922799999999999"/>
    <n v="51.545200000000001"/>
    <x v="1"/>
    <m/>
    <m/>
    <m/>
    <x v="0"/>
    <m/>
    <s v="GEODB"/>
    <s v="http://globalenergyobservatory.org"/>
    <s v="GEODB"/>
    <n v="2017"/>
    <m/>
    <m/>
    <m/>
    <m/>
    <n v="2773.1467576791802"/>
  </r>
  <r>
    <x v="120"/>
    <x v="120"/>
    <s v="Ras Laffan B CCGT Power Plant Qatar"/>
    <s v="GEODB0005023"/>
    <n v="1025"/>
    <n v="25.924299999999999"/>
    <n v="51.548099999999998"/>
    <x v="1"/>
    <m/>
    <m/>
    <m/>
    <x v="0"/>
    <m/>
    <s v="GEODB"/>
    <s v="http://globalenergyobservatory.org"/>
    <s v="GEODB"/>
    <n v="2017"/>
    <m/>
    <m/>
    <m/>
    <m/>
    <n v="3759.8881304512702"/>
  </r>
  <r>
    <x v="120"/>
    <x v="120"/>
    <s v="Ras Laffan C (Ras Qartas) CCGT Power Plant Qatar"/>
    <s v="GEODB0042860"/>
    <n v="2730"/>
    <n v="25.936"/>
    <n v="51.523499999999999"/>
    <x v="1"/>
    <m/>
    <m/>
    <m/>
    <x v="0"/>
    <m/>
    <s v="GEODB"/>
    <s v="http://globalenergyobservatory.org"/>
    <s v="GEODB"/>
    <n v="2017"/>
    <m/>
    <m/>
    <m/>
    <m/>
    <n v="10014.141069396999"/>
  </r>
  <r>
    <x v="121"/>
    <x v="121"/>
    <s v="HPP Galceag"/>
    <s v="WRI1019121"/>
    <n v="149"/>
    <n v="45.587899999999998"/>
    <n v="23.6279"/>
    <x v="0"/>
    <m/>
    <m/>
    <m/>
    <x v="0"/>
    <m/>
    <s v="ENTSOE"/>
    <s v="https://transparency.entsoe.eu/generation/r2/installedCapacityPerProductionUnit/show"/>
    <s v="GEODB"/>
    <m/>
    <m/>
    <m/>
    <m/>
    <m/>
    <n v="862.16086434573799"/>
  </r>
  <r>
    <x v="121"/>
    <x v="121"/>
    <s v="HPP Lotru"/>
    <s v="WRI1019100"/>
    <n v="509"/>
    <n v="45.447200000000002"/>
    <n v="23.7683"/>
    <x v="0"/>
    <m/>
    <m/>
    <m/>
    <x v="0"/>
    <m/>
    <s v="ENTSOE"/>
    <s v="https://transparency.entsoe.eu/generation/r2/installedCapacityPerProductionUnit/show"/>
    <s v="GEODB"/>
    <m/>
    <m/>
    <m/>
    <m/>
    <m/>
    <n v="2945.2340936374499"/>
  </r>
  <r>
    <x v="121"/>
    <x v="121"/>
    <s v="HPP Mariselu"/>
    <s v="WRI1019113"/>
    <n v="219"/>
    <n v="46.667900000000003"/>
    <n v="23.059000000000001"/>
    <x v="0"/>
    <m/>
    <m/>
    <m/>
    <x v="0"/>
    <m/>
    <s v="ENTSOE"/>
    <s v="https://transparency.entsoe.eu/generation/r2/installedCapacityPerProductionUnit/show"/>
    <s v="GEODB"/>
    <m/>
    <m/>
    <m/>
    <m/>
    <m/>
    <n v="1267.2028811524599"/>
  </r>
  <r>
    <x v="121"/>
    <x v="121"/>
    <s v="HPP Portile de Fier I"/>
    <s v="WRI1019095"/>
    <n v="1161"/>
    <n v="44.673299999999998"/>
    <n v="22.532"/>
    <x v="0"/>
    <m/>
    <m/>
    <m/>
    <x v="50"/>
    <m/>
    <s v="ENTSOE"/>
    <s v="https://transparency.entsoe.eu/generation/r2/installedCapacityPerProductionUnit/show"/>
    <s v="GEODB"/>
    <m/>
    <m/>
    <m/>
    <m/>
    <m/>
    <n v="6717.9111644657796"/>
  </r>
  <r>
    <x v="121"/>
    <x v="121"/>
    <s v="HPP Portile de Fier II"/>
    <s v="WRI1019110"/>
    <n v="245"/>
    <n v="44.307400000000001"/>
    <n v="22.5672"/>
    <x v="0"/>
    <m/>
    <m/>
    <m/>
    <x v="0"/>
    <m/>
    <s v="ENTSOE"/>
    <s v="https://transparency.entsoe.eu/generation/r2/installedCapacityPerProductionUnit/show"/>
    <s v="GEODB"/>
    <m/>
    <m/>
    <m/>
    <m/>
    <m/>
    <n v="1417.64705882352"/>
  </r>
  <r>
    <x v="121"/>
    <x v="121"/>
    <s v="HPP Raul Mare"/>
    <s v="WRI1019104"/>
    <n v="335"/>
    <n v="45.339100000000002"/>
    <n v="22.721299999999999"/>
    <x v="0"/>
    <m/>
    <m/>
    <m/>
    <x v="70"/>
    <m/>
    <s v="ENTSOE"/>
    <s v="https://transparency.entsoe.eu/generation/r2/installedCapacityPerProductionUnit/show"/>
    <s v="GEODB"/>
    <m/>
    <m/>
    <m/>
    <m/>
    <m/>
    <n v="1938.41536614645"/>
  </r>
  <r>
    <x v="121"/>
    <x v="121"/>
    <s v="HPP Ruieni"/>
    <s v="WRI1019122"/>
    <n v="138"/>
    <n v="45.426000000000002"/>
    <n v="22.4757"/>
    <x v="0"/>
    <m/>
    <m/>
    <m/>
    <x v="0"/>
    <m/>
    <s v="ENTSOE"/>
    <s v="https://transparency.entsoe.eu/generation/r2/installedCapacityPerProductionUnit/show"/>
    <s v="GEODB"/>
    <m/>
    <m/>
    <m/>
    <m/>
    <m/>
    <n v="798.51140456182395"/>
  </r>
  <r>
    <x v="121"/>
    <x v="121"/>
    <s v="HPP Stejaru"/>
    <s v="WRI1019114"/>
    <n v="208"/>
    <n v="46.938600000000001"/>
    <n v="26.102900000000002"/>
    <x v="0"/>
    <m/>
    <m/>
    <m/>
    <x v="0"/>
    <m/>
    <s v="ENTSOE"/>
    <s v="https://transparency.entsoe.eu/generation/r2/installedCapacityPerProductionUnit/show"/>
    <s v="GEODB"/>
    <m/>
    <m/>
    <m/>
    <m/>
    <m/>
    <n v="1203.5534213685401"/>
  </r>
  <r>
    <x v="121"/>
    <x v="121"/>
    <s v="HPP Sugag"/>
    <s v="WRI1019120"/>
    <n v="149"/>
    <n v="45.6892"/>
    <n v="23.609400000000001"/>
    <x v="0"/>
    <m/>
    <m/>
    <m/>
    <x v="0"/>
    <m/>
    <s v="ENTSOE"/>
    <s v="https://transparency.entsoe.eu/generation/r2/installedCapacityPerProductionUnit/show"/>
    <s v="GEODB"/>
    <m/>
    <m/>
    <m/>
    <m/>
    <m/>
    <n v="862.16086434573799"/>
  </r>
  <r>
    <x v="121"/>
    <x v="121"/>
    <s v="HPP Vidraru"/>
    <s v="WRI1019112"/>
    <n v="219"/>
    <n v="45.366700000000002"/>
    <n v="24.630700000000001"/>
    <x v="0"/>
    <m/>
    <m/>
    <m/>
    <x v="0"/>
    <m/>
    <s v="ENTSOE"/>
    <s v="https://transparency.entsoe.eu/generation/r2/installedCapacityPerProductionUnit/show"/>
    <s v="GEODB"/>
    <m/>
    <m/>
    <m/>
    <m/>
    <m/>
    <n v="1267.2028811524599"/>
  </r>
  <r>
    <x v="121"/>
    <x v="121"/>
    <s v="NPP Cernavoda"/>
    <s v="WRI1019093"/>
    <n v="1298"/>
    <n v="44.3215"/>
    <n v="28.056799999999999"/>
    <x v="5"/>
    <m/>
    <m/>
    <m/>
    <x v="0"/>
    <m/>
    <s v="ENTSOE"/>
    <s v="https://transparency.entsoe.eu/generation/r2/installedCapacityPerProductionUnit/show"/>
    <s v="GEODB"/>
    <m/>
    <m/>
    <m/>
    <m/>
    <m/>
    <n v="11676"/>
  </r>
  <r>
    <x v="121"/>
    <x v="121"/>
    <s v="SÄƒlbatica I"/>
    <s v="WRI1022116"/>
    <n v="70"/>
    <n v="45.025100000000002"/>
    <n v="28.855799999999999"/>
    <x v="4"/>
    <m/>
    <m/>
    <m/>
    <x v="19"/>
    <s v="ENEL GreenPower"/>
    <s v="Enel Green Power"/>
    <s v="https://www.enelgreenpower.com/en-GB/company/worldwide/romania/"/>
    <s v="WRI"/>
    <m/>
    <m/>
    <m/>
    <m/>
    <m/>
    <n v="1124.53367875647"/>
  </r>
  <r>
    <x v="121"/>
    <x v="121"/>
    <s v="TPP  Braila"/>
    <s v="WRI1019101"/>
    <n v="413"/>
    <n v="45.165999999999997"/>
    <n v="27.923500000000001"/>
    <x v="1"/>
    <m/>
    <m/>
    <m/>
    <x v="0"/>
    <m/>
    <s v="ENTSOE"/>
    <s v="https://transparency.entsoe.eu/generation/r2/installedCapacityPerProductionUnit/show"/>
    <s v="WRI"/>
    <m/>
    <m/>
    <m/>
    <m/>
    <m/>
    <n v="998.49403341288701"/>
  </r>
  <r>
    <x v="121"/>
    <x v="121"/>
    <s v="TPP Brazi"/>
    <s v="WRI1019111"/>
    <n v="220"/>
    <n v="44.880200000000002"/>
    <n v="25.998799999999999"/>
    <x v="1"/>
    <m/>
    <m/>
    <m/>
    <x v="17"/>
    <m/>
    <s v="ENTSOE"/>
    <s v="https://transparency.entsoe.eu/generation/r2/installedCapacityPerProductionUnit/show"/>
    <s v="GEODB"/>
    <m/>
    <m/>
    <m/>
    <m/>
    <m/>
    <n v="531.88544152744601"/>
  </r>
  <r>
    <x v="121"/>
    <x v="121"/>
    <s v="TPP Bucuresti Sud"/>
    <s v="WRI1019107"/>
    <n v="280"/>
    <n v="44.423299999999998"/>
    <n v="25.978999999999999"/>
    <x v="1"/>
    <m/>
    <m/>
    <m/>
    <x v="0"/>
    <m/>
    <s v="ENTSOE"/>
    <s v="https://transparency.entsoe.eu/generation/r2/installedCapacityPerProductionUnit/show"/>
    <s v="GEODB"/>
    <m/>
    <m/>
    <m/>
    <m/>
    <m/>
    <n v="676.94510739856798"/>
  </r>
  <r>
    <x v="121"/>
    <x v="121"/>
    <s v="TPP Bucuresti Vest"/>
    <s v="WRI1019106"/>
    <n v="298"/>
    <n v="44.423299999999998"/>
    <n v="25.978999999999999"/>
    <x v="1"/>
    <m/>
    <m/>
    <m/>
    <x v="0"/>
    <m/>
    <s v="ENTSOE"/>
    <s v="https://transparency.entsoe.eu/generation/r2/installedCapacityPerProductionUnit/show"/>
    <s v="GEODB"/>
    <m/>
    <m/>
    <m/>
    <m/>
    <m/>
    <n v="720.46300715990401"/>
  </r>
  <r>
    <x v="121"/>
    <x v="121"/>
    <s v="TPP CCCC Petrom Brazi"/>
    <s v="WRI1019097"/>
    <n v="860"/>
    <n v="44.880200000000002"/>
    <n v="25.998799999999999"/>
    <x v="1"/>
    <m/>
    <m/>
    <m/>
    <x v="72"/>
    <m/>
    <s v="ENTSOE"/>
    <s v="https://transparency.entsoe.eu/generation/r2/installedCapacityPerProductionUnit/show"/>
    <s v="GEODB"/>
    <m/>
    <m/>
    <m/>
    <m/>
    <m/>
    <n v="2079.1885441527402"/>
  </r>
  <r>
    <x v="121"/>
    <x v="121"/>
    <s v="TPP Craiova"/>
    <s v="WRI1019108"/>
    <n v="262"/>
    <n v="44.344999999999999"/>
    <n v="23.8156"/>
    <x v="6"/>
    <m/>
    <m/>
    <m/>
    <x v="14"/>
    <m/>
    <s v="ENTSOE"/>
    <s v="https://transparency.entsoe.eu/generation/r2/installedCapacityPerProductionUnit/show"/>
    <s v="GEODB"/>
    <m/>
    <m/>
    <m/>
    <m/>
    <m/>
    <n v="811.00225969059602"/>
  </r>
  <r>
    <x v="121"/>
    <x v="121"/>
    <s v="TPP Drobeta"/>
    <s v="WRI1019105"/>
    <n v="313"/>
    <n v="44.6751"/>
    <n v="22.687799999999999"/>
    <x v="6"/>
    <m/>
    <m/>
    <m/>
    <x v="0"/>
    <m/>
    <s v="ENTSOE"/>
    <s v="https://transparency.entsoe.eu/generation/r2/installedCapacityPerProductionUnit/show"/>
    <s v="WRI"/>
    <m/>
    <m/>
    <m/>
    <m/>
    <m/>
    <n v="968.86911176777301"/>
  </r>
  <r>
    <x v="121"/>
    <x v="121"/>
    <s v="TPP Galati"/>
    <s v="WRI1019102"/>
    <n v="346"/>
    <n v="45.436"/>
    <n v="27.981400000000001"/>
    <x v="1"/>
    <m/>
    <m/>
    <m/>
    <x v="0"/>
    <m/>
    <s v="ENTSOE"/>
    <s v="https://transparency.entsoe.eu/generation/r2/installedCapacityPerProductionUnit/show"/>
    <s v="GEODB"/>
    <m/>
    <m/>
    <m/>
    <m/>
    <m/>
    <n v="836.51073985680102"/>
  </r>
  <r>
    <x v="121"/>
    <x v="121"/>
    <s v="TPP Govora"/>
    <s v="WRI1019118"/>
    <n v="177"/>
    <n v="45.04"/>
    <n v="24.29"/>
    <x v="6"/>
    <m/>
    <m/>
    <m/>
    <x v="0"/>
    <m/>
    <s v="ENTSOE"/>
    <s v="https://transparency.entsoe.eu/generation/r2/installedCapacityPerProductionUnit/show"/>
    <s v="GEODB"/>
    <m/>
    <m/>
    <m/>
    <m/>
    <m/>
    <n v="547.89083956196703"/>
  </r>
  <r>
    <x v="121"/>
    <x v="121"/>
    <s v="TPP Iernut"/>
    <s v="WRI1019098"/>
    <n v="751"/>
    <n v="46.467700000000001"/>
    <n v="24.183299999999999"/>
    <x v="1"/>
    <m/>
    <m/>
    <m/>
    <x v="0"/>
    <m/>
    <s v="ENTSOE"/>
    <s v="https://transparency.entsoe.eu/generation/r2/installedCapacityPerProductionUnit/show"/>
    <s v="GEODB"/>
    <m/>
    <m/>
    <m/>
    <m/>
    <m/>
    <n v="1815.6634844868699"/>
  </r>
  <r>
    <x v="121"/>
    <x v="121"/>
    <s v="TPP Isalnita"/>
    <s v="WRI1019099"/>
    <n v="595"/>
    <n v="44.388599999999997"/>
    <n v="23.718"/>
    <x v="6"/>
    <m/>
    <m/>
    <m/>
    <x v="25"/>
    <m/>
    <s v="ENTSOE"/>
    <s v="https://transparency.entsoe.eu/generation/r2/installedCapacityPerProductionUnit/show"/>
    <s v="GEODB"/>
    <m/>
    <m/>
    <m/>
    <m/>
    <m/>
    <n v="1841.7799409003901"/>
  </r>
  <r>
    <x v="121"/>
    <x v="121"/>
    <s v="TPP Mintia"/>
    <s v="WRI1019096"/>
    <n v="1000"/>
    <n v="45.913400000000003"/>
    <n v="22.825399999999998"/>
    <x v="6"/>
    <m/>
    <m/>
    <m/>
    <x v="0"/>
    <m/>
    <s v="ENTSOE"/>
    <s v="https://transparency.entsoe.eu/generation/r2/installedCapacityPerProductionUnit/show"/>
    <s v="GEODB"/>
    <m/>
    <m/>
    <m/>
    <m/>
    <m/>
    <n v="3095.4284721015101"/>
  </r>
  <r>
    <x v="121"/>
    <x v="121"/>
    <s v="TPP Oradea"/>
    <s v="WRI1019119"/>
    <n v="170"/>
    <n v="47.084200000000003"/>
    <n v="21.892800000000001"/>
    <x v="6"/>
    <m/>
    <m/>
    <m/>
    <x v="0"/>
    <m/>
    <s v="ENTSOE"/>
    <s v="https://transparency.entsoe.eu/generation/r2/installedCapacityPerProductionUnit/show"/>
    <s v="CARMA"/>
    <m/>
    <m/>
    <m/>
    <m/>
    <m/>
    <n v="526.22284025725696"/>
  </r>
  <r>
    <x v="121"/>
    <x v="121"/>
    <s v="TPP Paroseni"/>
    <s v="WRI1019123"/>
    <n v="133"/>
    <n v="45.364699999999999"/>
    <n v="23.260999999999999"/>
    <x v="6"/>
    <m/>
    <m/>
    <m/>
    <x v="0"/>
    <m/>
    <s v="ENTSOE"/>
    <s v="https://transparency.entsoe.eu/generation/r2/installedCapacityPerProductionUnit/show"/>
    <s v="GEODB"/>
    <m/>
    <m/>
    <m/>
    <m/>
    <m/>
    <n v="411.69198678950102"/>
  </r>
  <r>
    <x v="121"/>
    <x v="121"/>
    <s v="TPP Progresu"/>
    <s v="WRI1019116"/>
    <n v="184"/>
    <n v="44.372"/>
    <n v="26.107299999999999"/>
    <x v="1"/>
    <m/>
    <m/>
    <m/>
    <x v="0"/>
    <m/>
    <s v="ENTSOE"/>
    <s v="https://transparency.entsoe.eu/generation/r2/installedCapacityPerProductionUnit/show"/>
    <s v="GEODB"/>
    <m/>
    <m/>
    <m/>
    <m/>
    <m/>
    <n v="444.84964200477299"/>
  </r>
  <r>
    <x v="121"/>
    <x v="121"/>
    <s v="TPP Rovinari"/>
    <s v="WRI1019094"/>
    <n v="1207"/>
    <n v="44.906799999999997"/>
    <n v="23.138300000000001"/>
    <x v="6"/>
    <m/>
    <m/>
    <m/>
    <x v="0"/>
    <m/>
    <s v="ENTSOE"/>
    <s v="https://transparency.entsoe.eu/generation/r2/installedCapacityPerProductionUnit/show"/>
    <s v="GEODB"/>
    <m/>
    <m/>
    <m/>
    <m/>
    <m/>
    <n v="3736.1821658265198"/>
  </r>
  <r>
    <x v="121"/>
    <x v="121"/>
    <s v="Turceni Energetic Complex"/>
    <s v="WRI1023225"/>
    <n v="1896"/>
    <n v="44.669400000000003"/>
    <n v="23.408000000000001"/>
    <x v="6"/>
    <m/>
    <m/>
    <m/>
    <x v="0"/>
    <m/>
    <s v="ENTSOE"/>
    <s v="https://transparency.entsoe.eu/generation/r2/installedCapacityPerProductionUnit/show"/>
    <s v="WRI"/>
    <m/>
    <m/>
    <m/>
    <m/>
    <m/>
    <n v="5868.9323831044603"/>
  </r>
  <r>
    <x v="121"/>
    <x v="121"/>
    <s v="Valea Nucarilor"/>
    <s v="WRI1022119"/>
    <n v="70"/>
    <n v="45.045099999999998"/>
    <n v="28.960699999999999"/>
    <x v="4"/>
    <m/>
    <m/>
    <m/>
    <x v="19"/>
    <s v="ENEL GreenPower"/>
    <s v="Enel Green Power"/>
    <s v="https://www.enelgreenpower.com/en-GB/company/worldwide/romania/"/>
    <s v="WRI"/>
    <m/>
    <m/>
    <m/>
    <m/>
    <m/>
    <n v="1124.53367875647"/>
  </r>
  <r>
    <x v="121"/>
    <x v="121"/>
    <s v="WPP Cogealac"/>
    <s v="WRI1019109"/>
    <n v="246"/>
    <n v="44.590299999999999"/>
    <n v="28.565300000000001"/>
    <x v="4"/>
    <m/>
    <m/>
    <m/>
    <x v="0"/>
    <m/>
    <s v="ENTSOE"/>
    <s v="https://transparency.entsoe.eu/generation/r2/installedCapacityPerProductionUnit/show"/>
    <s v="GEODB"/>
    <m/>
    <m/>
    <m/>
    <m/>
    <m/>
    <n v="3951.9326424870401"/>
  </r>
  <r>
    <x v="122"/>
    <x v="122"/>
    <s v="ABAKAN CHP"/>
    <s v="WRI1003653"/>
    <n v="270"/>
    <n v="53.7194"/>
    <n v="91.321899999999999"/>
    <x v="6"/>
    <m/>
    <m/>
    <m/>
    <x v="24"/>
    <s v="Kuzbassenergo"/>
    <s v="Kuzbassenergo"/>
    <s v="http://sibgenco.ru/about/activity/electric-power-generation/"/>
    <s v="GEODB"/>
    <m/>
    <m/>
    <m/>
    <m/>
    <m/>
    <n v="1208.3704756653999"/>
  </r>
  <r>
    <x v="122"/>
    <x v="122"/>
    <s v="Anadyr CHPP"/>
    <s v="WRI1003657"/>
    <n v="46"/>
    <n v="64.75"/>
    <n v="177.48330000000001"/>
    <x v="1"/>
    <m/>
    <m/>
    <m/>
    <x v="0"/>
    <s v="RusHydro"/>
    <s v="RusHydro"/>
    <s v="http://www.eng.rushydro.ru/company_geography/"/>
    <s v="CARMA"/>
    <m/>
    <m/>
    <m/>
    <m/>
    <m/>
    <n v="381.10061708621203"/>
  </r>
  <r>
    <x v="122"/>
    <x v="122"/>
    <s v="Argayash CHP"/>
    <s v="WRI1003659"/>
    <n v="195"/>
    <n v="55.6387"/>
    <n v="60.776000000000003"/>
    <x v="6"/>
    <m/>
    <m/>
    <m/>
    <x v="39"/>
    <s v="Fortum"/>
    <s v="Fortum"/>
    <s v="http://www.fortum.com/en/energy-production/combined-heat-and-power/russia/pages/default.aspx"/>
    <s v="GEODB"/>
    <m/>
    <m/>
    <m/>
    <m/>
    <m/>
    <n v="872.71201020279295"/>
  </r>
  <r>
    <x v="122"/>
    <x v="122"/>
    <s v="Arkhangelsk CHPP"/>
    <s v="WRI1003660"/>
    <n v="450"/>
    <n v="64.575299999999999"/>
    <n v="40.572899999999997"/>
    <x v="1"/>
    <m/>
    <m/>
    <m/>
    <x v="55"/>
    <s v="TGC-2"/>
    <s v="TGC-2"/>
    <s v="http://www.tgc-2.ru/about/indicators/"/>
    <s v="WRI"/>
    <m/>
    <m/>
    <m/>
    <m/>
    <m/>
    <n v="3728.1582106259898"/>
  </r>
  <r>
    <x v="122"/>
    <x v="122"/>
    <s v="BARNAUL THERMAL POWER STATION-2"/>
    <s v="WRI1003663"/>
    <n v="275"/>
    <n v="53.374200000000002"/>
    <n v="83.770600000000002"/>
    <x v="6"/>
    <m/>
    <m/>
    <m/>
    <x v="107"/>
    <s v="Kuzbassenergo"/>
    <s v="Kuzbassenergo"/>
    <s v="http://sibgenco.ru/about/activity/electric-power-generation/"/>
    <s v="GEODB"/>
    <m/>
    <m/>
    <m/>
    <m/>
    <m/>
    <n v="1230.7477066962399"/>
  </r>
  <r>
    <x v="122"/>
    <x v="122"/>
    <s v="BELOVO TPP"/>
    <s v="WRI1003665"/>
    <n v="1240"/>
    <n v="54.445300000000003"/>
    <n v="86.425700000000006"/>
    <x v="6"/>
    <m/>
    <m/>
    <m/>
    <x v="83"/>
    <s v="Kuzbassenergo"/>
    <s v="Kuzbassenergo"/>
    <s v="http://sibgenco.ru/about/activity/electric-power-generation/"/>
    <s v="WRI"/>
    <m/>
    <m/>
    <m/>
    <m/>
    <m/>
    <n v="5549.5532956485304"/>
  </r>
  <r>
    <x v="122"/>
    <x v="122"/>
    <s v="Balakovo NPP"/>
    <s v="WRI1023915"/>
    <n v="4000"/>
    <n v="52.091099999999997"/>
    <n v="47.955300000000001"/>
    <x v="5"/>
    <m/>
    <m/>
    <m/>
    <x v="0"/>
    <s v="Rosatom"/>
    <s v="IAEA"/>
    <s v="http://www.balnpp.rosenergoatom.ru/"/>
    <s v="WRI"/>
    <m/>
    <m/>
    <m/>
    <m/>
    <m/>
    <n v="25863.995707386799"/>
  </r>
  <r>
    <x v="122"/>
    <x v="122"/>
    <s v="Balakovo TPP-4"/>
    <s v="WRI1003662"/>
    <n v="370"/>
    <n v="54.913200000000003"/>
    <n v="56.070999999999998"/>
    <x v="1"/>
    <m/>
    <m/>
    <m/>
    <x v="68"/>
    <s v="t+group"/>
    <s v="t+group"/>
    <s v="http://www.tplusgroup.ru/org/saratov/organization/balakovskaja-tehc-4/"/>
    <s v="GEODB"/>
    <m/>
    <m/>
    <m/>
    <m/>
    <m/>
    <n v="3065.3745287369202"/>
  </r>
  <r>
    <x v="122"/>
    <x v="122"/>
    <s v="Belgorod TPP (thermal power plant)"/>
    <s v="WRI1003664"/>
    <n v="60"/>
    <n v="50.610700000000001"/>
    <n v="36.580199999999998"/>
    <x v="1"/>
    <m/>
    <m/>
    <m/>
    <x v="114"/>
    <s v="Quandra"/>
    <s v="Quandra"/>
    <s v="http://www.quadra.ru/about/production_capacity/"/>
    <s v="CARMA"/>
    <m/>
    <m/>
    <m/>
    <m/>
    <m/>
    <n v="497.087761416798"/>
  </r>
  <r>
    <x v="122"/>
    <x v="122"/>
    <s v="Beloyarsk"/>
    <s v="WRI1003666"/>
    <n v="1480"/>
    <n v="56.841700000000003"/>
    <n v="61.322499999999998"/>
    <x v="5"/>
    <m/>
    <m/>
    <m/>
    <x v="0"/>
    <s v="Rosatom"/>
    <s v="IAEA"/>
    <s v="http://www.rosenergoatom.ru/wps/wcm/connect/rosenergoatom_copy/site_en/NPP/"/>
    <s v="CARMA"/>
    <m/>
    <m/>
    <m/>
    <m/>
    <m/>
    <n v="9569.6784117331408"/>
  </r>
  <r>
    <x v="122"/>
    <x v="122"/>
    <s v="Berezniki CHPP-10"/>
    <s v="WRI1003667"/>
    <n v="27"/>
    <n v="53.509700000000002"/>
    <n v="45.318399999999997"/>
    <x v="1"/>
    <m/>
    <m/>
    <m/>
    <x v="33"/>
    <s v="t+group"/>
    <s v="t+group"/>
    <s v="http://www.tplusgroup.ru/org/perm/organization/bereznikovskaja-chp10/"/>
    <s v="CARMA"/>
    <m/>
    <m/>
    <m/>
    <m/>
    <m/>
    <n v="223.689492637559"/>
  </r>
  <r>
    <x v="122"/>
    <x v="122"/>
    <s v="Berezniki CHPP-2"/>
    <s v="WRI1003668"/>
    <n v="127.4"/>
    <n v="53.509700000000002"/>
    <n v="45.318399999999997"/>
    <x v="1"/>
    <m/>
    <m/>
    <m/>
    <x v="87"/>
    <s v="t+group"/>
    <s v="t+group"/>
    <s v="http://www.tplusgroup.ru/org/perm/organization/bereznikovskaja-chp4/"/>
    <s v="CARMA"/>
    <m/>
    <m/>
    <m/>
    <m/>
    <m/>
    <n v="1055.48301340833"/>
  </r>
  <r>
    <x v="122"/>
    <x v="122"/>
    <s v="Berezovskaya GRES"/>
    <s v="WRI1003669"/>
    <n v="2300"/>
    <n v="55.576599999999999"/>
    <n v="89.071299999999994"/>
    <x v="6"/>
    <m/>
    <m/>
    <m/>
    <x v="0"/>
    <s v="eÂ·on Russia"/>
    <s v="eÂ·on Russia"/>
    <s v="http://www.eon.com/content/dam/eon-com/en/downloads/a/Acquisition_of_OGK4_17092007.pdf"/>
    <s v="GEODB"/>
    <m/>
    <m/>
    <m/>
    <m/>
    <m/>
    <n v="10293.526274186799"/>
  </r>
  <r>
    <x v="122"/>
    <x v="122"/>
    <s v="Bezymyanskaya CHP"/>
    <s v="WRI1003670"/>
    <n v="170"/>
    <n v="53.199399999999997"/>
    <n v="50.294800000000002"/>
    <x v="1"/>
    <m/>
    <m/>
    <m/>
    <x v="114"/>
    <s v="t+group"/>
    <s v="t+group"/>
    <s v="http://www.tplusgroup.ru/org/samara/organization/bezymjanskaja-tehc/"/>
    <s v="GEODB"/>
    <m/>
    <m/>
    <m/>
    <m/>
    <m/>
    <n v="1408.41532401426"/>
  </r>
  <r>
    <x v="122"/>
    <x v="122"/>
    <s v="Bilibino"/>
    <s v="WRI1003671"/>
    <n v="48"/>
    <n v="68.056700000000006"/>
    <n v="166.458"/>
    <x v="5"/>
    <m/>
    <m/>
    <m/>
    <x v="0"/>
    <s v="Rosatom"/>
    <s v="IAEA"/>
    <s v="http://www.rosenergoatom.ru/wps/wcm/connect/rosenergoatom_copy/site_en/NPP/"/>
    <s v="GEODB"/>
    <m/>
    <m/>
    <m/>
    <m/>
    <m/>
    <n v="310.36794848864201"/>
  </r>
  <r>
    <x v="122"/>
    <x v="122"/>
    <s v="Boguchanskaya HPP"/>
    <s v="WRI1003673"/>
    <n v="2997"/>
    <n v="58.694699999999997"/>
    <n v="99.148899999999998"/>
    <x v="0"/>
    <m/>
    <m/>
    <m/>
    <x v="72"/>
    <s v="RusHydro"/>
    <s v="RusHydro"/>
    <s v="http://www.eng.rushydro.ru/company_geography/"/>
    <s v="GEODB"/>
    <m/>
    <m/>
    <m/>
    <m/>
    <m/>
    <n v="12529.7453888908"/>
  </r>
  <r>
    <x v="122"/>
    <x v="122"/>
    <s v="Bratsk HPP"/>
    <s v="WRI1003674"/>
    <n v="4500"/>
    <n v="56.287100000000002"/>
    <n v="101.7852"/>
    <x v="0"/>
    <m/>
    <m/>
    <m/>
    <x v="0"/>
    <s v="Irkutskenergo"/>
    <s v="Irkutskenergo"/>
    <s v="http://en.irkutskenergo.ru/qa/divisions.html"/>
    <s v="WRI"/>
    <m/>
    <m/>
    <m/>
    <n v="22300"/>
    <m/>
    <n v="18813.431514851101"/>
  </r>
  <r>
    <x v="122"/>
    <x v="122"/>
    <s v="Byreyskaya HPP"/>
    <s v="WRI1003675"/>
    <n v="2010"/>
    <n v="50.270800000000001"/>
    <n v="130.31190000000001"/>
    <x v="0"/>
    <m/>
    <m/>
    <m/>
    <x v="0"/>
    <s v="RusHydro"/>
    <s v="RusHydro"/>
    <s v="http://www.eng.rushydro.ru/company_geography/"/>
    <s v="WRI"/>
    <m/>
    <m/>
    <m/>
    <m/>
    <m/>
    <n v="8403.3327433001705"/>
  </r>
  <r>
    <x v="122"/>
    <x v="122"/>
    <s v="CHP Volga Car"/>
    <s v="WRI1003685"/>
    <n v="1172"/>
    <n v="53.575099999999999"/>
    <n v="49.244900000000001"/>
    <x v="1"/>
    <m/>
    <m/>
    <m/>
    <x v="46"/>
    <s v="t+group"/>
    <s v="t+group"/>
    <s v="http://www.tplusgroup.ru/org/samara/organization/tehc-volzhskogo-avtozavoda/"/>
    <s v="GEODB"/>
    <m/>
    <m/>
    <m/>
    <m/>
    <m/>
    <n v="9709.7809396747998"/>
  </r>
  <r>
    <x v="122"/>
    <x v="122"/>
    <s v="CHP-11 (MJ Ufaev)"/>
    <s v="WRI1003686"/>
    <n v="330"/>
    <n v="55.752000000000002"/>
    <n v="37.731000000000002"/>
    <x v="1"/>
    <m/>
    <m/>
    <m/>
    <x v="103"/>
    <s v="Mosenergo (subsidiary of Gazprom)"/>
    <s v="Mosenergo"/>
    <s v="https://web.archive.org/web/20160314015543/http://www.mosenergo.ru/catalog/228.aspx"/>
    <s v="GEODB"/>
    <m/>
    <m/>
    <m/>
    <m/>
    <m/>
    <n v="2733.9826877923902"/>
  </r>
  <r>
    <x v="122"/>
    <x v="122"/>
    <s v="CHP-12"/>
    <s v="WRI1003687"/>
    <n v="768"/>
    <n v="55.783000000000001"/>
    <n v="37.502000000000002"/>
    <x v="1"/>
    <m/>
    <m/>
    <m/>
    <x v="115"/>
    <s v="Mosenergo (subsidiary of Gazprom)"/>
    <s v="Mosenergo"/>
    <s v="https://web.archive.org/web/20160314015543/http://www.mosenergo.ru/catalog/228.aspx"/>
    <s v="GEODB"/>
    <m/>
    <m/>
    <m/>
    <m/>
    <m/>
    <n v="6362.7233461350197"/>
  </r>
  <r>
    <x v="122"/>
    <x v="122"/>
    <s v="CHP-17"/>
    <s v="WRI1003688"/>
    <n v="192"/>
    <n v="54.902999999999999"/>
    <n v="38.055"/>
    <x v="6"/>
    <m/>
    <m/>
    <m/>
    <x v="53"/>
    <s v="Mosenergo (subsidiary of Gazprom)"/>
    <s v="Mosenergo"/>
    <s v="https://web.archive.org/web/20160314015543/http://www.mosenergo.ru/catalog/228.aspx"/>
    <s v="GEODB"/>
    <m/>
    <m/>
    <m/>
    <m/>
    <m/>
    <n v="859.28567158428905"/>
  </r>
  <r>
    <x v="122"/>
    <x v="122"/>
    <s v="CHP-20"/>
    <s v="WRI1003689"/>
    <n v="730"/>
    <n v="55.7"/>
    <n v="37.585999999999999"/>
    <x v="1"/>
    <m/>
    <m/>
    <m/>
    <x v="15"/>
    <s v="Mosenergo (subsidiary of Gazprom)"/>
    <s v="Mosenergo"/>
    <s v="https://web.archive.org/web/20160314015543/http://www.mosenergo.ru/catalog/228.aspx"/>
    <s v="GEODB"/>
    <m/>
    <m/>
    <m/>
    <m/>
    <m/>
    <n v="6047.90109723772"/>
  </r>
  <r>
    <x v="122"/>
    <x v="122"/>
    <s v="CHP-21"/>
    <s v="WRI1003690"/>
    <n v="1760"/>
    <n v="55.890999999999998"/>
    <n v="37.505000000000003"/>
    <x v="1"/>
    <m/>
    <m/>
    <m/>
    <x v="5"/>
    <s v="Mosenergo (subsidiary of Gazprom)"/>
    <s v="Mosenergo"/>
    <s v="https://web.archive.org/web/20160314015543/http://www.mosenergo.ru/catalog/228.aspx"/>
    <s v="GEODB"/>
    <m/>
    <m/>
    <m/>
    <m/>
    <m/>
    <n v="14581.2410015594"/>
  </r>
  <r>
    <x v="122"/>
    <x v="122"/>
    <s v="CHP-22"/>
    <s v="WRI1003691"/>
    <n v="1310"/>
    <n v="55.634"/>
    <n v="37.817999999999998"/>
    <x v="6"/>
    <m/>
    <m/>
    <m/>
    <x v="30"/>
    <s v="Mosenergo (subsidiary of Gazprom)"/>
    <s v="Mosenergo"/>
    <s v="https://web.archive.org/web/20160314015543/http://www.mosenergo.ru/catalog/228.aspx"/>
    <s v="GEODB"/>
    <m/>
    <m/>
    <m/>
    <m/>
    <m/>
    <n v="5862.8345300803003"/>
  </r>
  <r>
    <x v="122"/>
    <x v="122"/>
    <s v="CHP-23"/>
    <s v="WRI1003692"/>
    <n v="5690"/>
    <n v="55.915999999999997"/>
    <n v="37.691000000000003"/>
    <x v="1"/>
    <m/>
    <m/>
    <m/>
    <x v="30"/>
    <s v="Mosenergo (subsidiary of Gazprom)"/>
    <s v="Mosenergo"/>
    <s v="https://web.archive.org/web/20160314015543/http://www.mosenergo.ru/catalog/228.aspx"/>
    <s v="GEODB"/>
    <m/>
    <m/>
    <m/>
    <m/>
    <m/>
    <n v="47140.489374359699"/>
  </r>
  <r>
    <x v="122"/>
    <x v="122"/>
    <s v="CHP-8"/>
    <s v="WRI1003693"/>
    <n v="605"/>
    <n v="55.723999999999997"/>
    <n v="37.697000000000003"/>
    <x v="1"/>
    <m/>
    <m/>
    <m/>
    <x v="93"/>
    <s v="Mosenergo (subsidiary of Gazprom)"/>
    <s v="Mosenergo"/>
    <s v="https://web.archive.org/web/20160314015543/http://www.mosenergo.ru/catalog/228.aspx"/>
    <s v="GEODB"/>
    <m/>
    <m/>
    <m/>
    <m/>
    <m/>
    <n v="5012.3015942860502"/>
  </r>
  <r>
    <x v="122"/>
    <x v="122"/>
    <s v="Cheboksarskaya HPP"/>
    <s v="WRI1003679"/>
    <n v="1370"/>
    <n v="56.137999999999998"/>
    <n v="47.466000000000001"/>
    <x v="0"/>
    <m/>
    <m/>
    <m/>
    <x v="0"/>
    <s v="RusHydro"/>
    <s v="RusHydro"/>
    <s v="http://www.eng.rushydro.ru/company_geography/"/>
    <s v="GEODB"/>
    <m/>
    <m/>
    <m/>
    <m/>
    <m/>
    <n v="5727.6447056324496"/>
  </r>
  <r>
    <x v="122"/>
    <x v="122"/>
    <s v="Cheboksary CHPP=2"/>
    <s v="WRI1003680"/>
    <n v="460"/>
    <n v="56.125900000000001"/>
    <n v="47.300699999999999"/>
    <x v="1"/>
    <m/>
    <m/>
    <m/>
    <x v="66"/>
    <s v="t+group"/>
    <s v="t+group"/>
    <s v="http://www.tplusgroup.ru/org/mari-el/organization/cheboksarskaja-tehc-2/"/>
    <s v="WRI"/>
    <m/>
    <m/>
    <m/>
    <m/>
    <m/>
    <n v="3811.0061708621201"/>
  </r>
  <r>
    <x v="122"/>
    <x v="122"/>
    <s v="Chelyabinsk CHP-1"/>
    <s v="WRI1003681"/>
    <n v="1129"/>
    <n v="55.23"/>
    <n v="61.4908"/>
    <x v="1"/>
    <m/>
    <m/>
    <m/>
    <x v="129"/>
    <s v="Fortum"/>
    <s v="Fortum"/>
    <s v="http://www.fortum.com/en/energy-production/combined-heat-and-power/russia/pages/default.aspx"/>
    <s v="GEODB"/>
    <m/>
    <m/>
    <m/>
    <m/>
    <m/>
    <n v="9353.5347106594309"/>
  </r>
  <r>
    <x v="122"/>
    <x v="122"/>
    <s v="Chelyabinsk GRES"/>
    <s v="WRI1003682"/>
    <n v="495"/>
    <n v="55.201599999999999"/>
    <n v="61.403599999999997"/>
    <x v="1"/>
    <m/>
    <m/>
    <m/>
    <x v="0"/>
    <s v="Fortum"/>
    <s v="Fortum"/>
    <s v="http://www.fortum.com/en/energy-production/combined-heat-and-power/russia/pages/default.aspx"/>
    <s v="GEODB"/>
    <m/>
    <m/>
    <m/>
    <m/>
    <m/>
    <n v="4100.97403168859"/>
  </r>
  <r>
    <x v="122"/>
    <x v="122"/>
    <s v="Cherepetskaya"/>
    <s v="WRI1003683"/>
    <n v="1735"/>
    <n v="54.136000000000003"/>
    <n v="36.479999999999997"/>
    <x v="6"/>
    <m/>
    <m/>
    <m/>
    <x v="0"/>
    <s v="Inter RAO"/>
    <s v="Inter RAO"/>
    <s v="http://irao-generation.com/en/stations/"/>
    <s v="GEODB"/>
    <m/>
    <m/>
    <m/>
    <m/>
    <m/>
    <n v="7764.8991677017802"/>
  </r>
  <r>
    <x v="122"/>
    <x v="122"/>
    <s v="Cherepovetskaya GRES"/>
    <s v="WRI1003684"/>
    <n v="1051.5999999999999"/>
    <n v="59.226999999999997"/>
    <n v="37.131"/>
    <x v="6"/>
    <m/>
    <m/>
    <m/>
    <x v="0"/>
    <s v="OGK-2 (subsidiary of GazProm)"/>
    <s v="OGK-2"/>
    <s v="http://www.ogk2.ru/eng/about/branch/cherepovetskaya/"/>
    <s v="GEODB"/>
    <m/>
    <m/>
    <n v="3088"/>
    <m/>
    <m/>
    <m/>
  </r>
  <r>
    <x v="122"/>
    <x v="122"/>
    <s v="Dagestan Branch"/>
    <s v="WRI1003695"/>
    <n v="1786"/>
    <n v="46.871200000000002"/>
    <n v="46.871200000000002"/>
    <x v="0"/>
    <m/>
    <m/>
    <m/>
    <x v="0"/>
    <s v="RusHydro"/>
    <s v="RusHydro"/>
    <s v="http://www.eng.rushydro.ru/company_geography/"/>
    <s v="WRI"/>
    <m/>
    <m/>
    <m/>
    <m/>
    <m/>
    <n v="7466.8419301164704"/>
  </r>
  <r>
    <x v="122"/>
    <x v="122"/>
    <s v="Dyagilev TPP"/>
    <s v="WRI1003697"/>
    <n v="110"/>
    <n v="54.626899999999999"/>
    <n v="39.691600000000001"/>
    <x v="1"/>
    <m/>
    <m/>
    <m/>
    <x v="6"/>
    <s v="Quandra"/>
    <s v="Quandra"/>
    <s v="http://www.quadra.ru/about/production_capacity/"/>
    <s v="CARMA"/>
    <m/>
    <m/>
    <m/>
    <m/>
    <m/>
    <n v="911.32756259746395"/>
  </r>
  <r>
    <x v="122"/>
    <x v="122"/>
    <s v="Dzerzhinsk TPP"/>
    <s v="WRI1003698"/>
    <n v="580"/>
    <n v="56.234200000000001"/>
    <n v="43.519300000000001"/>
    <x v="1"/>
    <m/>
    <m/>
    <m/>
    <x v="90"/>
    <s v="t+group"/>
    <s v="t+group"/>
    <s v="http://www.tplusgroup.ru/org/novgorod/organization/dzerzhynskaja-chp/"/>
    <s v="WRI"/>
    <m/>
    <m/>
    <m/>
    <m/>
    <m/>
    <n v="4805.1816936957202"/>
  </r>
  <r>
    <x v="122"/>
    <x v="122"/>
    <s v="Engels TPP-3"/>
    <s v="WRI1003703"/>
    <n v="182"/>
    <n v="51.46"/>
    <n v="46.153700000000001"/>
    <x v="1"/>
    <m/>
    <m/>
    <m/>
    <x v="6"/>
    <s v="t+group"/>
    <s v="t+group"/>
    <s v="http://www.tplusgroup.ru/org/saratov/organization/ehngelsskaja-tehc-3/"/>
    <s v="GEODB"/>
    <m/>
    <m/>
    <m/>
    <m/>
    <m/>
    <n v="1507.83287629762"/>
  </r>
  <r>
    <x v="122"/>
    <x v="122"/>
    <s v="GES-1 (PG Smidovich)"/>
    <s v="WRI1003704"/>
    <n v="576"/>
    <n v="55.748100000000001"/>
    <n v="37.630200000000002"/>
    <x v="1"/>
    <m/>
    <m/>
    <m/>
    <x v="0"/>
    <s v="Mosenergo (subsidiary of Gazprom)"/>
    <s v="Mosenergo"/>
    <s v="https://web.archive.org/web/20160314015543/http://www.mosenergo.ru/catalog/228.aspx"/>
    <s v="GEODB"/>
    <m/>
    <m/>
    <m/>
    <m/>
    <m/>
    <n v="4772.0425096012696"/>
  </r>
  <r>
    <x v="122"/>
    <x v="122"/>
    <s v="GT-TPP (gas turbine TPP) &quot;Luch&quot;"/>
    <s v="WRI1003705"/>
    <n v="60"/>
    <n v="50.610700000000001"/>
    <n v="36.580199999999998"/>
    <x v="1"/>
    <m/>
    <m/>
    <m/>
    <x v="90"/>
    <s v="Quandra"/>
    <s v="Quandra"/>
    <s v="http://www.quadra.ru/about/production_capacity/"/>
    <s v="CARMA"/>
    <m/>
    <m/>
    <m/>
    <m/>
    <m/>
    <n v="497.087761416798"/>
  </r>
  <r>
    <x v="122"/>
    <x v="122"/>
    <s v="Gubkin TPP"/>
    <s v="WRI1003707"/>
    <n v="29"/>
    <n v="51.281700000000001"/>
    <n v="37.5458"/>
    <x v="1"/>
    <m/>
    <m/>
    <m/>
    <x v="39"/>
    <s v="Quandra"/>
    <s v="Quandra"/>
    <s v="http://www.quadra.ru/about/production_capacity/"/>
    <s v="CARMA"/>
    <m/>
    <m/>
    <m/>
    <m/>
    <m/>
    <n v="240.25908468478599"/>
  </r>
  <r>
    <x v="122"/>
    <x v="122"/>
    <s v="Gusinoozyorskaya"/>
    <s v="WRI1003708"/>
    <n v="1130"/>
    <n v="51.298400000000001"/>
    <n v="106.48399999999999"/>
    <x v="6"/>
    <m/>
    <m/>
    <m/>
    <x v="0"/>
    <s v="Inter RAO"/>
    <s v="Inter RAO"/>
    <s v="http://irao-generation.com/en/stations/"/>
    <s v="WRI"/>
    <m/>
    <m/>
    <m/>
    <m/>
    <m/>
    <n v="5057.2542129700296"/>
  </r>
  <r>
    <x v="122"/>
    <x v="122"/>
    <s v="Ikustsk"/>
    <s v="WRI1003710"/>
    <n v="662"/>
    <n v="52.236800000000002"/>
    <n v="104.3172"/>
    <x v="0"/>
    <m/>
    <m/>
    <m/>
    <x v="6"/>
    <s v="Irkutskenergo"/>
    <s v="Irkutskenergo"/>
    <s v="http://en.irkutskenergo.ru/qa/divisions.html"/>
    <s v="WRI"/>
    <m/>
    <m/>
    <m/>
    <m/>
    <m/>
    <n v="2767.6648139625399"/>
  </r>
  <r>
    <x v="122"/>
    <x v="122"/>
    <s v="Iriklinskaya"/>
    <s v="WRI1003711"/>
    <n v="2430"/>
    <n v="51.753999999999998"/>
    <n v="58.804299999999998"/>
    <x v="1"/>
    <m/>
    <m/>
    <m/>
    <x v="55"/>
    <s v="Inter RAO"/>
    <s v="Inter RAO"/>
    <s v="http://irao-generation.com/en/stations/"/>
    <s v="WRI"/>
    <m/>
    <m/>
    <m/>
    <m/>
    <m/>
    <n v="20132.054337380301"/>
  </r>
  <r>
    <x v="122"/>
    <x v="122"/>
    <s v="Ivanovskaya CHPP-2"/>
    <s v="WRI1003712"/>
    <n v="530"/>
    <n v="55.23"/>
    <n v="61.4908"/>
    <x v="1"/>
    <m/>
    <m/>
    <m/>
    <x v="39"/>
    <s v="t+group"/>
    <s v="t+group"/>
    <s v="http://www.tplusgroup.ru/org/ivanovo/key-figure/"/>
    <s v="GEODB"/>
    <m/>
    <m/>
    <m/>
    <m/>
    <m/>
    <n v="4390.9418925150503"/>
  </r>
  <r>
    <x v="122"/>
    <x v="122"/>
    <s v="Izhevsk HPP-1"/>
    <s v="WRI1003714"/>
    <n v="681"/>
    <n v="56.891800000000003"/>
    <n v="53.34"/>
    <x v="1"/>
    <m/>
    <m/>
    <m/>
    <x v="0"/>
    <s v="t+group"/>
    <s v="t+group"/>
    <s v="http://www.tplusgroup.ru/org/udmurtia/organization/izhevskaja-chp2/"/>
    <s v="WRI"/>
    <m/>
    <m/>
    <m/>
    <m/>
    <m/>
    <n v="5641.9460920806596"/>
  </r>
  <r>
    <x v="122"/>
    <x v="122"/>
    <s v="KANSK CHP"/>
    <s v="WRI1003721"/>
    <n v="24"/>
    <n v="56.201700000000002"/>
    <n v="95.717500000000001"/>
    <x v="6"/>
    <m/>
    <m/>
    <m/>
    <x v="107"/>
    <s v="Kuzbassenergo"/>
    <s v="Kuzbassenergo"/>
    <s v="http://sibgenco.ru/about/activity/electric-power-generation/"/>
    <s v="CARMA"/>
    <m/>
    <m/>
    <m/>
    <m/>
    <m/>
    <n v="107.410708948036"/>
  </r>
  <r>
    <x v="122"/>
    <x v="122"/>
    <s v="KEMEROVO GRES"/>
    <s v="WRI1003725"/>
    <n v="485"/>
    <n v="55.365499999999997"/>
    <n v="86.070899999999995"/>
    <x v="6"/>
    <m/>
    <m/>
    <m/>
    <x v="124"/>
    <s v="Kuzbassenergo"/>
    <s v="Kuzbassenergo"/>
    <s v="http://sibgenco.ru/about/activity/electric-power-generation/"/>
    <s v="WRI"/>
    <m/>
    <m/>
    <m/>
    <m/>
    <m/>
    <n v="2170.5914099915599"/>
  </r>
  <r>
    <x v="122"/>
    <x v="122"/>
    <s v="KEMEROVO HPP"/>
    <s v="WRI1003726"/>
    <n v="80"/>
    <n v="55.333300000000001"/>
    <n v="86.083299999999994"/>
    <x v="0"/>
    <m/>
    <m/>
    <m/>
    <x v="104"/>
    <s v="Kuzbassenergo"/>
    <s v="Kuzbassenergo"/>
    <s v="http://sibgenco.ru/about/activity/electric-power-generation/"/>
    <s v="CARMA"/>
    <m/>
    <m/>
    <m/>
    <m/>
    <m/>
    <n v="334.46100470846397"/>
  </r>
  <r>
    <x v="122"/>
    <x v="122"/>
    <s v="KRASNOYARSK CHP-1"/>
    <s v="WRI1003740"/>
    <n v="1154"/>
    <n v="55.971299999999999"/>
    <n v="92.898499999999999"/>
    <x v="6"/>
    <m/>
    <m/>
    <m/>
    <x v="41"/>
    <s v="Kuzbassenergo"/>
    <s v="Kuzbassenergo"/>
    <s v="http://sibgenco.ru/about/activity/electric-power-generation/"/>
    <s v="WRI"/>
    <m/>
    <m/>
    <m/>
    <m/>
    <m/>
    <n v="5164.6649219180699"/>
  </r>
  <r>
    <x v="122"/>
    <x v="122"/>
    <s v="KUZNETSK THERMAL POWER STATION"/>
    <s v="WRI1003746"/>
    <n v="108"/>
    <n v="53.755699999999997"/>
    <n v="87.109899999999996"/>
    <x v="6"/>
    <m/>
    <m/>
    <m/>
    <x v="76"/>
    <s v="Kuzbassenergo"/>
    <s v="Kuzbassenergo"/>
    <s v="http://sibgenco.ru/about/activity/electric-power-generation/"/>
    <s v="CARMA"/>
    <m/>
    <m/>
    <m/>
    <m/>
    <m/>
    <n v="483.34819026616202"/>
  </r>
  <r>
    <x v="122"/>
    <x v="122"/>
    <s v="Kaliningradskaya"/>
    <s v="WRI1003716"/>
    <n v="900"/>
    <n v="54.660499999999999"/>
    <n v="20.581499999999998"/>
    <x v="1"/>
    <m/>
    <m/>
    <m/>
    <x v="90"/>
    <s v="Inter RAO"/>
    <s v="Inter RAO"/>
    <s v="http://irao-generation.com/en/stations/"/>
    <s v="WRI"/>
    <m/>
    <m/>
    <m/>
    <m/>
    <m/>
    <n v="7456.3164212519796"/>
  </r>
  <r>
    <x v="122"/>
    <x v="122"/>
    <s v="Kalinn NPP"/>
    <s v="WRI1003717"/>
    <n v="4000"/>
    <n v="57.903300000000002"/>
    <n v="35.055500000000002"/>
    <x v="5"/>
    <m/>
    <m/>
    <m/>
    <x v="0"/>
    <s v="Rosatom"/>
    <s v="IAEA"/>
    <s v="http://www.knpp.rosenergoatom.ru/"/>
    <s v="WRI"/>
    <m/>
    <m/>
    <m/>
    <m/>
    <m/>
    <n v="25863.995707386799"/>
  </r>
  <r>
    <x v="122"/>
    <x v="122"/>
    <s v="Kamskaya HPP"/>
    <s v="WRI1003720"/>
    <n v="546"/>
    <n v="58.114600000000003"/>
    <n v="56.328000000000003"/>
    <x v="0"/>
    <m/>
    <m/>
    <m/>
    <x v="0"/>
    <s v="RusHydro"/>
    <s v="RusHydro"/>
    <s v="http://www.eng.rushydro.ru/company_geography/"/>
    <s v="GEODB"/>
    <m/>
    <m/>
    <m/>
    <m/>
    <m/>
    <n v="2282.6963571352699"/>
  </r>
  <r>
    <x v="122"/>
    <x v="122"/>
    <s v="Kargalinskaya"/>
    <s v="WRI1003723"/>
    <n v="320"/>
    <n v="51.866"/>
    <n v="54.773899999999998"/>
    <x v="1"/>
    <m/>
    <m/>
    <m/>
    <x v="96"/>
    <s v="t+group"/>
    <s v="t+group"/>
    <s v="http://www.tplusgroup.ru/org/orenburg/organization/kargalinskaya-chp/"/>
    <s v="GEODB"/>
    <m/>
    <m/>
    <m/>
    <m/>
    <m/>
    <n v="2651.1347275562598"/>
  </r>
  <r>
    <x v="122"/>
    <x v="122"/>
    <s v="Karmanovskaya TPP"/>
    <s v="WRI1003724"/>
    <n v="1831.1"/>
    <n v="56.247999999999998"/>
    <n v="54.5886"/>
    <x v="1"/>
    <m/>
    <m/>
    <m/>
    <x v="61"/>
    <s v="Bashkir"/>
    <s v="Bashkir"/>
    <s v="http://bgkrb.ru/eng/activities/index.php"/>
    <s v="WRI"/>
    <m/>
    <m/>
    <n v="19567"/>
    <m/>
    <m/>
    <m/>
  </r>
  <r>
    <x v="122"/>
    <x v="122"/>
    <s v="Kharanorskaya"/>
    <s v="WRI1003728"/>
    <n v="665"/>
    <n v="50.853999999999999"/>
    <n v="115.7"/>
    <x v="6"/>
    <m/>
    <m/>
    <m/>
    <x v="128"/>
    <s v="Inter RAO"/>
    <s v="Inter RAO"/>
    <s v="http://irao-generation.com/en/stations/"/>
    <s v="GEODB"/>
    <m/>
    <m/>
    <m/>
    <m/>
    <m/>
    <n v="2976.1717271018301"/>
  </r>
  <r>
    <x v="122"/>
    <x v="122"/>
    <s v="Kirishskaya GRES"/>
    <s v="WRI1003729"/>
    <n v="2595"/>
    <n v="59.488"/>
    <n v="32.049999999999997"/>
    <x v="1"/>
    <m/>
    <m/>
    <m/>
    <x v="0"/>
    <s v="OGK-2 (subsidiary of GazProm)"/>
    <s v="OGK-2"/>
    <s v="http://www.ogk2.ru/eng/about/branch/kirishskaya/"/>
    <s v="GEODB"/>
    <m/>
    <m/>
    <n v="5796"/>
    <m/>
    <m/>
    <m/>
  </r>
  <r>
    <x v="122"/>
    <x v="122"/>
    <s v="Kirov CHPP-3"/>
    <s v="WRI1003730"/>
    <n v="738"/>
    <n v="58.621000000000002"/>
    <n v="49.5944"/>
    <x v="6"/>
    <m/>
    <m/>
    <m/>
    <x v="129"/>
    <s v="t+group"/>
    <s v="t+group"/>
    <s v="http://www.tplusgroup.ru/org/kirov/organization/kirovskaja-chp4/"/>
    <s v="GEODB"/>
    <m/>
    <m/>
    <m/>
    <m/>
    <m/>
    <n v="3302.8793001521099"/>
  </r>
  <r>
    <x v="122"/>
    <x v="122"/>
    <s v="Kirov TPP-5"/>
    <s v="WRI1003731"/>
    <n v="450"/>
    <n v="55.005000000000003"/>
    <n v="83.063000000000002"/>
    <x v="6"/>
    <m/>
    <m/>
    <m/>
    <x v="9"/>
    <s v="t+group"/>
    <s v="t+group"/>
    <s v="http://www.tplusgroup.ru/org/kirov/organization/kirovskaja-chp5/"/>
    <s v="GEODB"/>
    <m/>
    <m/>
    <m/>
    <m/>
    <m/>
    <n v="2013.9507927756699"/>
  </r>
  <r>
    <x v="122"/>
    <x v="122"/>
    <s v="Kola NPP"/>
    <s v="WRI1003733"/>
    <n v="1760"/>
    <n v="67.465900000000005"/>
    <n v="32.480800000000002"/>
    <x v="5"/>
    <m/>
    <m/>
    <m/>
    <x v="0"/>
    <s v="Rosatom"/>
    <s v="IAEA"/>
    <s v="http://www.kolanpp.rosenergoatom.ru/"/>
    <s v="GEODB"/>
    <m/>
    <m/>
    <m/>
    <m/>
    <m/>
    <n v="11380.158111250201"/>
  </r>
  <r>
    <x v="122"/>
    <x v="122"/>
    <s v="Kolymskaya HPP"/>
    <s v="WRI1003734"/>
    <n v="900"/>
    <n v="62.059100000000001"/>
    <n v="150.41579999999999"/>
    <x v="0"/>
    <m/>
    <m/>
    <m/>
    <x v="0"/>
    <s v="RusHydro"/>
    <s v="RusHydro"/>
    <s v="http://www.eng.rushydro.ru/company_geography/"/>
    <s v="WRI"/>
    <m/>
    <m/>
    <m/>
    <m/>
    <m/>
    <n v="3762.6863029702199"/>
  </r>
  <r>
    <x v="122"/>
    <x v="122"/>
    <s v="Komsomolskaya CHPP"/>
    <s v="WRI1003735"/>
    <n v="360"/>
    <n v="50.6066"/>
    <n v="136.96"/>
    <x v="1"/>
    <m/>
    <m/>
    <m/>
    <x v="0"/>
    <s v="RusHydro"/>
    <s v="RusHydro"/>
    <s v="http://www.eng.rushydro.ru/company_geography/"/>
    <s v="WRI"/>
    <m/>
    <m/>
    <m/>
    <m/>
    <m/>
    <n v="2982.5265685007898"/>
  </r>
  <r>
    <x v="122"/>
    <x v="122"/>
    <s v="Komsomolskiye CHPPs"/>
    <s v="WRI1003736"/>
    <n v="600"/>
    <n v="53.134700000000002"/>
    <n v="140.7236"/>
    <x v="1"/>
    <m/>
    <m/>
    <m/>
    <x v="0"/>
    <s v="RusHydro"/>
    <s v="RusHydro"/>
    <s v="http://www.eng.rushydro.ru/company_geography/"/>
    <s v="WRI"/>
    <m/>
    <m/>
    <m/>
    <m/>
    <m/>
    <n v="4970.87761416798"/>
  </r>
  <r>
    <x v="122"/>
    <x v="122"/>
    <s v="Konakovskaya"/>
    <s v="WRI1003737"/>
    <n v="2520"/>
    <n v="56.743000000000002"/>
    <n v="36.770000000000003"/>
    <x v="1"/>
    <m/>
    <m/>
    <m/>
    <x v="0"/>
    <s v="PSJC Enel Russia (OGK-5)"/>
    <s v="PSJC Enel Russia (OGK-5)"/>
    <s v="http://ogk-5.com/en/power_plants/map/konakovskaya_gres/"/>
    <s v="GEODB"/>
    <m/>
    <m/>
    <m/>
    <n v="7753"/>
    <m/>
    <n v="20877.685979505499"/>
  </r>
  <r>
    <x v="122"/>
    <x v="122"/>
    <s v="Kostroma CHPP-1"/>
    <s v="WRI1003738"/>
    <n v="203"/>
    <n v="57.766500000000001"/>
    <n v="40.926900000000003"/>
    <x v="1"/>
    <m/>
    <m/>
    <m/>
    <x v="93"/>
    <s v="TGC-2"/>
    <s v="TGC-2"/>
    <s v="http://www.tgc-2.ru/about/indicators/"/>
    <s v="CARMA"/>
    <m/>
    <m/>
    <m/>
    <m/>
    <m/>
    <n v="1681.8135927935"/>
  </r>
  <r>
    <x v="122"/>
    <x v="122"/>
    <s v="Krasnoyarsk"/>
    <s v="WRI1003739"/>
    <n v="6000"/>
    <n v="55.934600000000003"/>
    <n v="92.293700000000001"/>
    <x v="0"/>
    <m/>
    <m/>
    <m/>
    <x v="50"/>
    <s v="EvroSibEnergo"/>
    <s v="EvroSibEnergo"/>
    <s v="http://www.kges.ru/q=comp/10/133"/>
    <s v="GEODB"/>
    <m/>
    <m/>
    <m/>
    <m/>
    <m/>
    <n v="25084.575353134798"/>
  </r>
  <r>
    <x v="122"/>
    <x v="122"/>
    <s v="Krasnoyarskaya GRES-2"/>
    <s v="WRI1003741"/>
    <n v="1250"/>
    <n v="56.15"/>
    <n v="94.48"/>
    <x v="6"/>
    <m/>
    <m/>
    <m/>
    <x v="0"/>
    <s v="OGK-2 (subsidiary of GazProm)"/>
    <s v="OGK-2"/>
    <s v="http://www.ogk2.ru/eng/about/branch/krasnoyarskaya/"/>
    <s v="GEODB"/>
    <m/>
    <m/>
    <n v="4650"/>
    <m/>
    <m/>
    <m/>
  </r>
  <r>
    <x v="122"/>
    <x v="122"/>
    <s v="Krostromskaya"/>
    <s v="WRI1003742"/>
    <n v="3600"/>
    <n v="57.459600000000002"/>
    <n v="41.174100000000003"/>
    <x v="6"/>
    <m/>
    <m/>
    <m/>
    <x v="0"/>
    <s v="Inter RAO"/>
    <s v="Inter RAO"/>
    <s v="http://irao-generation.com/en/stations/"/>
    <s v="WRI"/>
    <m/>
    <m/>
    <m/>
    <m/>
    <m/>
    <n v="16111.606342205399"/>
  </r>
  <r>
    <x v="122"/>
    <x v="122"/>
    <s v="Kumertauskaya TPP"/>
    <s v="WRI1003743"/>
    <n v="120"/>
    <n v="52.7667"/>
    <n v="55.783299999999997"/>
    <x v="1"/>
    <m/>
    <m/>
    <m/>
    <x v="39"/>
    <s v="Bashkir"/>
    <s v="Bashkir"/>
    <s v="http://bgkrb.ru/eng/activities/index.php"/>
    <s v="CARMA"/>
    <m/>
    <m/>
    <m/>
    <m/>
    <m/>
    <n v="994.17552283359703"/>
  </r>
  <r>
    <x v="122"/>
    <x v="122"/>
    <s v="Kursk"/>
    <s v="WRI1003744"/>
    <n v="3070"/>
    <n v="51.6751"/>
    <n v="35.602699999999999"/>
    <x v="5"/>
    <m/>
    <m/>
    <m/>
    <x v="0"/>
    <s v="Rosatom"/>
    <s v="IAEA"/>
    <s v="http://www.rosenergoatom.ru/stations_projects/"/>
    <s v="GEODB"/>
    <m/>
    <m/>
    <m/>
    <m/>
    <m/>
    <n v="19850.616705419401"/>
  </r>
  <r>
    <x v="122"/>
    <x v="122"/>
    <s v="Labytnangi Mobile PP"/>
    <s v="WRI1003748"/>
    <n v="73"/>
    <n v="66.657200000000003"/>
    <n v="66.418300000000002"/>
    <x v="1"/>
    <m/>
    <m/>
    <m/>
    <x v="0"/>
    <s v="RusHydro"/>
    <s v="RusHydro"/>
    <s v="http://www.eng.rushydro.ru/company_geography/"/>
    <s v="CARMA"/>
    <m/>
    <m/>
    <m/>
    <m/>
    <m/>
    <n v="604.79010972377205"/>
  </r>
  <r>
    <x v="122"/>
    <x v="122"/>
    <s v="Leningrad NPP"/>
    <s v="WRI1003749"/>
    <n v="4000"/>
    <n v="59.8401"/>
    <n v="29.033100000000001"/>
    <x v="5"/>
    <m/>
    <m/>
    <m/>
    <x v="0"/>
    <s v="Rosatom"/>
    <s v="IAEA"/>
    <s v="http://www.lennpp.rosenergoatom.ru/"/>
    <s v="GEODB"/>
    <m/>
    <m/>
    <m/>
    <m/>
    <m/>
    <n v="25863.995707386799"/>
  </r>
  <r>
    <x v="122"/>
    <x v="122"/>
    <s v="MINUSINSK CHP"/>
    <s v="WRI1003753"/>
    <n v="85"/>
    <n v="53.710299999999997"/>
    <n v="91.6875"/>
    <x v="6"/>
    <m/>
    <m/>
    <m/>
    <x v="45"/>
    <s v="Kuzbassenergo"/>
    <s v="Kuzbassenergo"/>
    <s v="http://sibgenco.ru/about/activity/electric-power-generation/"/>
    <s v="CARMA"/>
    <m/>
    <m/>
    <m/>
    <m/>
    <m/>
    <n v="380.41292752429399"/>
  </r>
  <r>
    <x v="122"/>
    <x v="122"/>
    <s v="NAZAROVO GRES"/>
    <s v="WRI1003755"/>
    <n v="1243"/>
    <n v="56.039900000000003"/>
    <n v="90.346299999999999"/>
    <x v="6"/>
    <m/>
    <m/>
    <m/>
    <x v="113"/>
    <s v="Kuzbassenergo"/>
    <s v="Kuzbassenergo"/>
    <s v="http://sibgenco.ru/about/activity/electric-power-generation/"/>
    <s v="WRI"/>
    <m/>
    <m/>
    <m/>
    <m/>
    <m/>
    <n v="5562.9796342670297"/>
  </r>
  <r>
    <x v="122"/>
    <x v="122"/>
    <s v="NOVO-KEMEROVO CHP"/>
    <s v="WRI1003766"/>
    <n v="565"/>
    <n v="55.351799999999997"/>
    <n v="85.9953"/>
    <x v="6"/>
    <m/>
    <m/>
    <m/>
    <x v="107"/>
    <s v="Kuzbassenergo"/>
    <s v="Kuzbassenergo"/>
    <s v="http://sibgenco.ru/about/activity/electric-power-generation/"/>
    <s v="WRI"/>
    <m/>
    <m/>
    <m/>
    <m/>
    <m/>
    <n v="2528.6271064850098"/>
  </r>
  <r>
    <x v="122"/>
    <x v="122"/>
    <s v="Nerunginskya TPP"/>
    <s v="WRI1003756"/>
    <n v="570"/>
    <n v="56.669800000000002"/>
    <n v="124.854"/>
    <x v="6"/>
    <m/>
    <m/>
    <m/>
    <x v="0"/>
    <s v="RusHydro"/>
    <s v="RusHydro"/>
    <s v="http://www.eng.rushydro.ru/company_geography/"/>
    <s v="WRI"/>
    <m/>
    <m/>
    <m/>
    <m/>
    <m/>
    <n v="2551.0043375158498"/>
  </r>
  <r>
    <x v="122"/>
    <x v="122"/>
    <s v="Nevinnomysskya"/>
    <s v="WRI1003757"/>
    <n v="1530"/>
    <n v="44.658000000000001"/>
    <n v="41.93"/>
    <x v="1"/>
    <m/>
    <m/>
    <m/>
    <x v="19"/>
    <s v="PSJC Enel Russia (OGK-5)"/>
    <s v="PSJC Enel Russia (OGK-5)"/>
    <s v="http://ogk-5.com/en/power_plants/map/nevinnomysskaya_gres/"/>
    <s v="GEODB"/>
    <m/>
    <m/>
    <m/>
    <n v="8601"/>
    <m/>
    <n v="12675.737916128301"/>
  </r>
  <r>
    <x v="122"/>
    <x v="122"/>
    <s v="Nizhegorodskaya HPP"/>
    <s v="WRI1003759"/>
    <n v="520"/>
    <n v="56.660600000000002"/>
    <n v="43.390999999999998"/>
    <x v="0"/>
    <m/>
    <m/>
    <m/>
    <x v="0"/>
    <s v="RusHydro"/>
    <s v="RusHydro"/>
    <s v="http://www.eng.rushydro.ru/company_geography/"/>
    <s v="GEODB"/>
    <m/>
    <m/>
    <m/>
    <m/>
    <m/>
    <n v="2173.9965306050199"/>
  </r>
  <r>
    <x v="122"/>
    <x v="122"/>
    <s v="Nizhnevartovskaya"/>
    <s v="WRI1003761"/>
    <n v="2013"/>
    <n v="60.98"/>
    <n v="76.930000000000007"/>
    <x v="1"/>
    <m/>
    <m/>
    <m/>
    <x v="0"/>
    <s v="Inter RAO"/>
    <s v="Inter RAO"/>
    <s v="http://irao-generation.com/en/stations/"/>
    <s v="GEODB"/>
    <m/>
    <m/>
    <m/>
    <m/>
    <m/>
    <n v="16677.294395533601"/>
  </r>
  <r>
    <x v="122"/>
    <x v="122"/>
    <s v="Novgorod CHPP"/>
    <s v="WRI1003763"/>
    <n v="190"/>
    <n v="58.5167"/>
    <n v="31.283300000000001"/>
    <x v="6"/>
    <m/>
    <m/>
    <m/>
    <x v="61"/>
    <s v="TGC-2"/>
    <s v="TGC-2"/>
    <s v="http://www.tgc-2.ru/about/indicators/"/>
    <s v="CARMA"/>
    <m/>
    <m/>
    <m/>
    <m/>
    <m/>
    <n v="850.33477917195296"/>
  </r>
  <r>
    <x v="122"/>
    <x v="122"/>
    <s v="Novo Sverdlovsk"/>
    <s v="WRI1003764"/>
    <n v="557"/>
    <n v="56.8399"/>
    <n v="60.840899999999998"/>
    <x v="1"/>
    <m/>
    <m/>
    <m/>
    <x v="24"/>
    <s v="t+group"/>
    <s v="t+group"/>
    <s v="http://www.tplusgroup.ru/org/sverdlovsk/organization/novo-sverdlovskaja-chp/"/>
    <s v="GEODB"/>
    <m/>
    <m/>
    <m/>
    <m/>
    <m/>
    <n v="4614.6313851526102"/>
  </r>
  <r>
    <x v="122"/>
    <x v="122"/>
    <s v="Novo-Irkustsk"/>
    <s v="WRI1003765"/>
    <n v="655"/>
    <n v="52.247"/>
    <n v="104.2026"/>
    <x v="6"/>
    <m/>
    <m/>
    <m/>
    <x v="81"/>
    <s v="Irkutskenergo"/>
    <s v="Irkutskenergo"/>
    <s v="http://en.irkutskenergo.ru/qa/divisions.html"/>
    <s v="GEODB"/>
    <m/>
    <m/>
    <m/>
    <m/>
    <m/>
    <n v="2931.4172650401501"/>
  </r>
  <r>
    <x v="122"/>
    <x v="122"/>
    <s v="Novo-Zimanskaya"/>
    <s v="WRI1003768"/>
    <n v="240"/>
    <n v="54.033299999999997"/>
    <n v="102.03440000000001"/>
    <x v="6"/>
    <m/>
    <m/>
    <m/>
    <x v="96"/>
    <s v="Irkutskenergo"/>
    <s v="Irkutskenergo"/>
    <s v="http://en.irkutskenergo.ru/qa/divisions.html"/>
    <s v="WRI"/>
    <m/>
    <m/>
    <m/>
    <m/>
    <m/>
    <n v="1074.1070894803599"/>
  </r>
  <r>
    <x v="122"/>
    <x v="122"/>
    <s v="Novocherkasskaya GRES"/>
    <s v="WRI1003770"/>
    <n v="1884"/>
    <n v="47.401000000000003"/>
    <n v="40.231999999999999"/>
    <x v="6"/>
    <m/>
    <m/>
    <m/>
    <x v="0"/>
    <s v="OGK-2 (subsidiary of GazProm)"/>
    <s v="OGK-2"/>
    <s v="http://www.ogk2.ru/eng/about/branch/novocherkasskaya/"/>
    <s v="GEODB"/>
    <m/>
    <m/>
    <n v="10797"/>
    <m/>
    <m/>
    <m/>
  </r>
  <r>
    <x v="122"/>
    <x v="122"/>
    <s v="Novogorkovskaya CHP"/>
    <s v="WRI1003771"/>
    <n v="548"/>
    <n v="56.107100000000003"/>
    <n v="44.135800000000003"/>
    <x v="1"/>
    <m/>
    <m/>
    <m/>
    <x v="29"/>
    <s v="t+group"/>
    <s v="t+group"/>
    <s v="http://www.tplusgroup.ru/org/novgorod/organization/novogorkovskaja-chp/"/>
    <s v="WRI"/>
    <m/>
    <m/>
    <m/>
    <m/>
    <m/>
    <n v="4540.0682209400902"/>
  </r>
  <r>
    <x v="122"/>
    <x v="122"/>
    <s v="Novokuibyshevsk HPP-1"/>
    <s v="WRI1003772"/>
    <n v="372"/>
    <n v="53.110500000000002"/>
    <n v="49.919699999999999"/>
    <x v="1"/>
    <m/>
    <m/>
    <m/>
    <x v="4"/>
    <s v="t+group"/>
    <s v="t+group"/>
    <s v="http://www.tplusgroup.ru/org/samara/organization/novokuibyshevskaja-tehc-1/"/>
    <s v="GEODB"/>
    <m/>
    <m/>
    <m/>
    <m/>
    <m/>
    <n v="3081.9441207841501"/>
  </r>
  <r>
    <x v="122"/>
    <x v="122"/>
    <s v="Novosibirskaya HPP"/>
    <s v="WRI1003774"/>
    <n v="460"/>
    <n v="54.8523"/>
    <n v="82.986000000000004"/>
    <x v="0"/>
    <m/>
    <m/>
    <m/>
    <x v="0"/>
    <s v="RusHydro"/>
    <s v="RusHydro"/>
    <s v="http://www.eng.rushydro.ru/company_geography/"/>
    <s v="WRI"/>
    <m/>
    <m/>
    <m/>
    <m/>
    <m/>
    <n v="1923.15077707367"/>
  </r>
  <r>
    <x v="122"/>
    <x v="122"/>
    <s v="Novovoronezh"/>
    <s v="WRI1003775"/>
    <n v="1417"/>
    <n v="51.275599999999997"/>
    <n v="39.201500000000003"/>
    <x v="5"/>
    <m/>
    <m/>
    <m/>
    <x v="0"/>
    <s v="Rosatom"/>
    <s v="IAEA"/>
    <s v="http://www.knpp.rosenergoatom.ru/"/>
    <s v="GEODB"/>
    <m/>
    <m/>
    <m/>
    <m/>
    <m/>
    <n v="9162.3204793417899"/>
  </r>
  <r>
    <x v="122"/>
    <x v="122"/>
    <s v="Novovoronezh 2"/>
    <s v="WRI1003875"/>
    <n v="1180"/>
    <n v="51.273899999999998"/>
    <n v="39.197099999999999"/>
    <x v="5"/>
    <m/>
    <m/>
    <m/>
    <x v="0"/>
    <s v="Rosatom"/>
    <s v="IAEA"/>
    <s v="https://www.iaea.org/PRIS/CountryStatistics/ReactorDetails.aspx?current=898"/>
    <s v="WRI"/>
    <m/>
    <m/>
    <m/>
    <m/>
    <m/>
    <n v="7629.8787336791202"/>
  </r>
  <r>
    <x v="122"/>
    <x v="122"/>
    <s v="Orel TPP"/>
    <s v="WRI1003776"/>
    <n v="330"/>
    <n v="52.987499999999997"/>
    <n v="36.096699999999998"/>
    <x v="1"/>
    <m/>
    <m/>
    <m/>
    <x v="92"/>
    <s v="Quandra"/>
    <s v="Quandra"/>
    <s v="http://www.quadra.ru/about/production_capacity/"/>
    <s v="WRI"/>
    <m/>
    <m/>
    <m/>
    <m/>
    <m/>
    <n v="2733.9826877923902"/>
  </r>
  <r>
    <x v="122"/>
    <x v="122"/>
    <s v="Orsk TPP-1"/>
    <s v="WRI1003777"/>
    <n v="245"/>
    <n v="51.241"/>
    <n v="58.497399999999999"/>
    <x v="1"/>
    <m/>
    <m/>
    <m/>
    <x v="114"/>
    <s v="t+group"/>
    <s v="t+group"/>
    <s v="http://www.tplusgroup.ru/org/orenburg/organization/orkskaya-chp1/"/>
    <s v="GEODB"/>
    <m/>
    <m/>
    <m/>
    <m/>
    <m/>
    <n v="2029.7750257852599"/>
  </r>
  <r>
    <x v="122"/>
    <x v="122"/>
    <s v="Partizanskaya TPP"/>
    <s v="WRI1003778"/>
    <n v="203"/>
    <n v="43.061700000000002"/>
    <n v="133.1354"/>
    <x v="6"/>
    <m/>
    <m/>
    <m/>
    <x v="0"/>
    <s v="RusHydro"/>
    <s v="RusHydro"/>
    <s v="http://www.eng.rushydro.ru/company_geography/"/>
    <s v="WRI"/>
    <m/>
    <m/>
    <m/>
    <m/>
    <m/>
    <n v="908.51557985213901"/>
  </r>
  <r>
    <x v="122"/>
    <x v="122"/>
    <s v="Pechorskaya"/>
    <s v="WRI1003780"/>
    <n v="1060"/>
    <n v="65.134"/>
    <n v="57.314"/>
    <x v="1"/>
    <m/>
    <m/>
    <m/>
    <x v="66"/>
    <s v="Inter RAO"/>
    <s v="Inter RAO"/>
    <s v="http://irao-generation.com/en/stations/"/>
    <s v="GEODB"/>
    <m/>
    <m/>
    <m/>
    <m/>
    <m/>
    <n v="8781.8837850301097"/>
  </r>
  <r>
    <x v="122"/>
    <x v="122"/>
    <s v="Penza TPP-1"/>
    <s v="WRI1003781"/>
    <n v="401"/>
    <n v="53.222799999999999"/>
    <n v="45.021500000000003"/>
    <x v="1"/>
    <m/>
    <m/>
    <m/>
    <x v="41"/>
    <s v="t+group"/>
    <s v="t+group"/>
    <s v="http://www.tplusgroup.ru/org/penza/organization/penzenskaja-chp2/"/>
    <s v="WRI"/>
    <m/>
    <m/>
    <m/>
    <m/>
    <m/>
    <n v="3322.2032054689398"/>
  </r>
  <r>
    <x v="122"/>
    <x v="122"/>
    <s v="Perm HPP-13"/>
    <s v="WRI1003782"/>
    <n v="544"/>
    <n v="58.125599999999999"/>
    <n v="56.283099999999997"/>
    <x v="1"/>
    <m/>
    <m/>
    <m/>
    <x v="18"/>
    <s v="t+group"/>
    <s v="t+group"/>
    <s v="http://www.tplusgroup.ru/org/perm/organization/permskaja-chp6/"/>
    <s v="GEODB"/>
    <m/>
    <m/>
    <m/>
    <m/>
    <m/>
    <n v="4506.9290368456404"/>
  </r>
  <r>
    <x v="122"/>
    <x v="122"/>
    <s v="Permskaya"/>
    <s v="WRI1003784"/>
    <n v="2400"/>
    <n v="58.496000000000002"/>
    <n v="56.345999999999997"/>
    <x v="1"/>
    <m/>
    <m/>
    <m/>
    <x v="0"/>
    <s v="Inter RAO"/>
    <s v="Inter RAO"/>
    <s v="http://irao-generation.com/en/stations/"/>
    <s v="GEODB"/>
    <m/>
    <m/>
    <m/>
    <m/>
    <m/>
    <n v="19883.510456671898"/>
  </r>
  <r>
    <x v="122"/>
    <x v="122"/>
    <s v="Pervouralsk TEZ"/>
    <s v="WRI1003785"/>
    <n v="36"/>
    <n v="56.905299999999997"/>
    <n v="59.943600000000004"/>
    <x v="1"/>
    <m/>
    <m/>
    <m/>
    <x v="52"/>
    <s v="t+group"/>
    <s v="t+group"/>
    <s v="http://www.tplusgroup.ru/org/sverdlovsk/organization/pervouralskaja-chp/"/>
    <s v="CARMA"/>
    <m/>
    <m/>
    <m/>
    <m/>
    <m/>
    <n v="298.25265685007901"/>
  </r>
  <r>
    <x v="122"/>
    <x v="122"/>
    <s v="Primorskaya TPP"/>
    <s v="WRI1003786"/>
    <n v="1467"/>
    <n v="46.463900000000002"/>
    <n v="134.29320000000001"/>
    <x v="6"/>
    <m/>
    <m/>
    <m/>
    <x v="0"/>
    <s v="RusHydro"/>
    <s v="RusHydro"/>
    <s v="http://www.eng.rushydro.ru/company_geography/"/>
    <s v="WRI"/>
    <m/>
    <m/>
    <m/>
    <m/>
    <m/>
    <n v="6565.4795844487098"/>
  </r>
  <r>
    <x v="122"/>
    <x v="122"/>
    <s v="Pskovskaya GRES"/>
    <s v="WRI1003788"/>
    <n v="440"/>
    <n v="57.511000000000003"/>
    <n v="29.97"/>
    <x v="1"/>
    <m/>
    <m/>
    <m/>
    <x v="0"/>
    <s v="OGK-2 (subsidiary of GazProm)"/>
    <s v="OGK-2"/>
    <s v="http://www.ogk2.ru/eng/about/branch/pskovskaya/"/>
    <s v="GEODB"/>
    <m/>
    <m/>
    <n v="992"/>
    <m/>
    <m/>
    <m/>
  </r>
  <r>
    <x v="122"/>
    <x v="122"/>
    <s v="Reftinskaya GRES"/>
    <s v="WRI1003790"/>
    <n v="3800"/>
    <n v="57.106000000000002"/>
    <n v="61.710999999999999"/>
    <x v="6"/>
    <m/>
    <m/>
    <m/>
    <x v="0"/>
    <s v="PSJC Enel Russia (OGK-5)"/>
    <s v="PSJC Enel Russia (OGK-5)"/>
    <s v="http://ogk-5.com/en/power_plants/map/reftinskaya_gres/"/>
    <s v="GEODB"/>
    <m/>
    <m/>
    <m/>
    <n v="20037"/>
    <m/>
    <n v="17006.695583438999"/>
  </r>
  <r>
    <x v="122"/>
    <x v="122"/>
    <s v="Rostov NPP"/>
    <s v="WRI1003791"/>
    <n v="4000"/>
    <n v="47.599299999999999"/>
    <n v="42.371699999999997"/>
    <x v="5"/>
    <m/>
    <m/>
    <m/>
    <x v="0"/>
    <s v="Rosatom"/>
    <s v="IAEA"/>
    <s v="http://www.rosenergoatom.ru/wps/wcm/connect/rosenergoatom_copy/ronpp/"/>
    <s v="GEODB"/>
    <m/>
    <m/>
    <m/>
    <m/>
    <m/>
    <n v="25863.995707386799"/>
  </r>
  <r>
    <x v="122"/>
    <x v="122"/>
    <s v="Ryazanskaya GRES"/>
    <s v="WRI1003793"/>
    <n v="3070"/>
    <n v="54.034999999999997"/>
    <n v="39.787999999999997"/>
    <x v="1"/>
    <m/>
    <m/>
    <m/>
    <x v="0"/>
    <s v="OGK-2 (subsidiary of GazProm)"/>
    <s v="OGK-2"/>
    <s v="http://www.ogk2.ru/eng/about/branch/ryazanskaya/"/>
    <s v="GEODB"/>
    <m/>
    <m/>
    <n v="6323"/>
    <m/>
    <m/>
    <m/>
  </r>
  <r>
    <x v="122"/>
    <x v="122"/>
    <s v="Sakmarskaya TPP"/>
    <s v="WRI1003795"/>
    <n v="460"/>
    <n v="51.843499999999999"/>
    <n v="55.098799999999997"/>
    <x v="1"/>
    <m/>
    <m/>
    <m/>
    <x v="26"/>
    <s v="t+group"/>
    <s v="t+group"/>
    <s v="http://www.tplusgroup.ru/org/orenburg/organization/sakmarskaya-chp/"/>
    <s v="GEODB"/>
    <m/>
    <m/>
    <m/>
    <m/>
    <m/>
    <n v="3811.0061708621201"/>
  </r>
  <r>
    <x v="122"/>
    <x v="122"/>
    <s v="Samara GRES"/>
    <s v="WRI1003797"/>
    <n v="61"/>
    <n v="53.2"/>
    <n v="50.15"/>
    <x v="1"/>
    <m/>
    <m/>
    <m/>
    <x v="100"/>
    <s v="t+group"/>
    <s v="t+group"/>
    <s v="http://www.tplusgroup.ru/org/samara/organization/bezymjanskaja-tehc/"/>
    <s v="CARMA"/>
    <m/>
    <m/>
    <m/>
    <m/>
    <m/>
    <n v="505.37255744041198"/>
  </r>
  <r>
    <x v="122"/>
    <x v="122"/>
    <s v="Samara TPP"/>
    <s v="WRI1003798"/>
    <n v="440"/>
    <n v="53.250999999999998"/>
    <n v="50.276499999999999"/>
    <x v="1"/>
    <m/>
    <m/>
    <m/>
    <x v="7"/>
    <s v="t+group"/>
    <s v="t+group"/>
    <s v="http://www.tplusgroup.ru/org/samara/organization/samarskaja-grehs/"/>
    <s v="GEODB"/>
    <m/>
    <m/>
    <m/>
    <m/>
    <m/>
    <n v="3645.3102503898499"/>
  </r>
  <r>
    <x v="122"/>
    <x v="122"/>
    <s v="Saransk CHP-2"/>
    <s v="WRI1003799"/>
    <n v="280"/>
    <n v="54.215899999999998"/>
    <n v="45.162300000000002"/>
    <x v="1"/>
    <m/>
    <m/>
    <m/>
    <x v="6"/>
    <s v="t+group"/>
    <s v="t+group"/>
    <s v="http://www.tplusgroup.ru/org/mordova/organization/saranskaja-tec2/"/>
    <s v="WRI"/>
    <m/>
    <m/>
    <m/>
    <m/>
    <m/>
    <n v="2319.7428866117202"/>
  </r>
  <r>
    <x v="122"/>
    <x v="122"/>
    <s v="Saratov HPP-2"/>
    <s v="WRI1003800"/>
    <n v="669"/>
    <n v="51.623399999999997"/>
    <n v="46.010100000000001"/>
    <x v="1"/>
    <m/>
    <m/>
    <m/>
    <x v="53"/>
    <s v="t+group"/>
    <s v="t+group"/>
    <s v="http://www.tplusgroup.ru/org/saratov/organization/saratovskaja-tehc-5/"/>
    <s v="GEODB"/>
    <m/>
    <m/>
    <m/>
    <m/>
    <m/>
    <n v="5542.5285397973003"/>
  </r>
  <r>
    <x v="122"/>
    <x v="122"/>
    <s v="Saratov TPP- HPP 1"/>
    <s v="WRI1003801"/>
    <n v="72"/>
    <n v="51.566699999999997"/>
    <n v="46.033299999999997"/>
    <x v="1"/>
    <m/>
    <m/>
    <m/>
    <x v="93"/>
    <s v="t+group"/>
    <s v="t+group"/>
    <s v="http://www.tplusgroup.ru/org/saratov/organization/saratovskaja-grehs-tehc-1/"/>
    <s v="CARMA"/>
    <m/>
    <m/>
    <m/>
    <m/>
    <m/>
    <n v="596.50531370015801"/>
  </r>
  <r>
    <x v="122"/>
    <x v="122"/>
    <s v="Saratovskaya HPP"/>
    <s v="WRI1003802"/>
    <n v="1378"/>
    <n v="52.052999999999997"/>
    <n v="47.755000000000003"/>
    <x v="0"/>
    <m/>
    <m/>
    <m/>
    <x v="0"/>
    <s v="RusHydro"/>
    <s v="RusHydro"/>
    <s v="http://www.eng.rushydro.ru/company_geography/"/>
    <s v="GEODB"/>
    <m/>
    <m/>
    <m/>
    <m/>
    <m/>
    <n v="5761.0908061032997"/>
  </r>
  <r>
    <x v="122"/>
    <x v="122"/>
    <s v="Sayano-Shushensky Branch"/>
    <s v="WRI1003803"/>
    <n v="6721"/>
    <n v="52.825000000000003"/>
    <n v="91.370900000000006"/>
    <x v="0"/>
    <m/>
    <m/>
    <m/>
    <x v="0"/>
    <s v="RusHydro"/>
    <s v="RusHydro"/>
    <s v="http://www.eng.rushydro.ru/company_geography/"/>
    <s v="GEODB"/>
    <m/>
    <m/>
    <m/>
    <m/>
    <m/>
    <n v="28098.9051580698"/>
  </r>
  <r>
    <x v="122"/>
    <x v="122"/>
    <s v="Serovskaya GRES"/>
    <s v="WRI1003804"/>
    <n v="538"/>
    <n v="59.635399999999997"/>
    <n v="60.7072"/>
    <x v="6"/>
    <m/>
    <m/>
    <m/>
    <x v="0"/>
    <s v="OGK-2 (subsidiary of GazProm)"/>
    <s v="OGK-2"/>
    <s v="http://www.ogk2.ru/eng/about/branch/serovskaya/"/>
    <s v="WRI"/>
    <m/>
    <m/>
    <n v="1826"/>
    <m/>
    <m/>
    <m/>
  </r>
  <r>
    <x v="122"/>
    <x v="122"/>
    <s v="Severo-Zapadnaya"/>
    <s v="WRI1003806"/>
    <n v="900"/>
    <n v="60.014499999999998"/>
    <n v="30.097899999999999"/>
    <x v="1"/>
    <m/>
    <m/>
    <m/>
    <x v="0"/>
    <s v="Inter RAO"/>
    <s v="Inter RAO"/>
    <s v="http://irao-generation.com/en/stations/"/>
    <s v="WRI"/>
    <m/>
    <m/>
    <m/>
    <m/>
    <m/>
    <n v="7456.3164212519796"/>
  </r>
  <r>
    <x v="122"/>
    <x v="122"/>
    <s v="Severodvinsk CHPP-1"/>
    <s v="WRI1003807"/>
    <n v="178"/>
    <n v="64.562700000000007"/>
    <n v="39.8339"/>
    <x v="6"/>
    <m/>
    <m/>
    <m/>
    <x v="115"/>
    <s v="TGC-2"/>
    <s v="TGC-2"/>
    <s v="http://www.tgc-2.ru/about/indicators/"/>
    <s v="CARMA"/>
    <m/>
    <m/>
    <m/>
    <m/>
    <m/>
    <n v="796.62942469793404"/>
  </r>
  <r>
    <x v="122"/>
    <x v="122"/>
    <s v="Shaturskaya GRES"/>
    <s v="WRI1003808"/>
    <n v="1500"/>
    <n v="55.576000000000001"/>
    <n v="39.563000000000002"/>
    <x v="1"/>
    <m/>
    <m/>
    <m/>
    <x v="0"/>
    <s v="eÂ·on Russia"/>
    <s v="eÂ·on Russia"/>
    <s v="http://www.eon.com/content/dam/eon-com/en/downloads/a/Acquisition_of_OGK4_17092007.pdf"/>
    <s v="GEODB"/>
    <m/>
    <m/>
    <m/>
    <m/>
    <m/>
    <n v="12427.1940354199"/>
  </r>
  <r>
    <x v="122"/>
    <x v="122"/>
    <s v="Shirokovskaya HPP"/>
    <s v="WRI1003810"/>
    <n v="28"/>
    <n v="53.466700000000003"/>
    <n v="44.2"/>
    <x v="0"/>
    <m/>
    <m/>
    <m/>
    <x v="116"/>
    <s v="t+group"/>
    <s v="t+group"/>
    <s v="http://www.tplusgroup.ru/org/perm/organization/shirokovskaja-hpp/"/>
    <s v="CARMA"/>
    <m/>
    <m/>
    <m/>
    <m/>
    <m/>
    <n v="117.061351647962"/>
  </r>
  <r>
    <x v="122"/>
    <x v="122"/>
    <s v="Smolensk"/>
    <s v="WRI1003812"/>
    <n v="3000"/>
    <n v="54.164999999999999"/>
    <n v="33.238700000000001"/>
    <x v="5"/>
    <m/>
    <m/>
    <m/>
    <x v="0"/>
    <s v="Rosatom"/>
    <s v="IAEA"/>
    <s v="http://www.knpp.rosenergoatom.ru/"/>
    <s v="GEODB"/>
    <m/>
    <m/>
    <m/>
    <m/>
    <m/>
    <n v="19397.996780540099"/>
  </r>
  <r>
    <x v="122"/>
    <x v="122"/>
    <s v="Smolensk TPP-2"/>
    <s v="WRI1003813"/>
    <n v="275"/>
    <n v="47.216099999999997"/>
    <n v="39.5794"/>
    <x v="1"/>
    <m/>
    <m/>
    <m/>
    <x v="96"/>
    <s v="Quandra"/>
    <s v="Quandra"/>
    <s v="http://www.quadra.ru/about/production_capacity/"/>
    <s v="GEODB"/>
    <m/>
    <m/>
    <m/>
    <m/>
    <m/>
    <n v="2278.3189064936601"/>
  </r>
  <r>
    <x v="122"/>
    <x v="122"/>
    <s v="Smolenskaya GRES"/>
    <s v="WRI1003814"/>
    <n v="630"/>
    <n v="55.607999999999997"/>
    <n v="32.411999999999999"/>
    <x v="1"/>
    <m/>
    <m/>
    <m/>
    <x v="0"/>
    <s v="eÂ·on Russia"/>
    <s v="eÂ·on Russia"/>
    <s v="http://www.eon.com/content/dam/eon-com/en/downloads/a/Acquisition_of_OGK4_17092007.pdf"/>
    <s v="GEODB"/>
    <m/>
    <m/>
    <m/>
    <m/>
    <m/>
    <n v="5219.4214948763802"/>
  </r>
  <r>
    <x v="122"/>
    <x v="122"/>
    <s v="Sochinskaya"/>
    <s v="WRI1003815"/>
    <n v="236"/>
    <n v="43.599200000000003"/>
    <n v="39.725700000000003"/>
    <x v="1"/>
    <m/>
    <m/>
    <m/>
    <x v="101"/>
    <s v="Inter RAO"/>
    <s v="Inter RAO"/>
    <s v="http://irao-generation.com/en/stations/"/>
    <s v="CARMA"/>
    <m/>
    <m/>
    <m/>
    <m/>
    <m/>
    <n v="1955.21186157274"/>
  </r>
  <r>
    <x v="122"/>
    <x v="122"/>
    <s v="Sormovo cogeneration station"/>
    <s v="WRI1003816"/>
    <n v="350"/>
    <n v="56.352499999999999"/>
    <n v="43.891399999999997"/>
    <x v="1"/>
    <m/>
    <m/>
    <m/>
    <x v="16"/>
    <s v="t+group"/>
    <s v="t+group"/>
    <s v="http://www.tplusgroup.ru/org/novgorod/organization/sormovskaja-chp/"/>
    <s v="WRI"/>
    <m/>
    <m/>
    <m/>
    <m/>
    <m/>
    <n v="2899.6786082646599"/>
  </r>
  <r>
    <x v="122"/>
    <x v="122"/>
    <s v="Sosnogorsk TPP"/>
    <s v="WRI1003817"/>
    <n v="377"/>
    <n v="63.577399999999997"/>
    <n v="53.9848"/>
    <x v="6"/>
    <m/>
    <m/>
    <m/>
    <x v="81"/>
    <s v="t+group"/>
    <s v="t+group"/>
    <s v="http://www.tplusgroup.ru/org/komi/organization/sosnogorskaja-chp/"/>
    <s v="WRI"/>
    <m/>
    <m/>
    <m/>
    <m/>
    <m/>
    <n v="1687.2432197254"/>
  </r>
  <r>
    <x v="122"/>
    <x v="122"/>
    <s v="Srednevralskaya"/>
    <s v="WRI1003818"/>
    <n v="1657"/>
    <n v="57.0032"/>
    <n v="60.463500000000003"/>
    <x v="1"/>
    <m/>
    <m/>
    <m/>
    <x v="19"/>
    <s v="PSJC Enel Russia (OGK-5)"/>
    <s v="PSJC Enel Russia (OGK-5)"/>
    <s v="http://ogk-5.com/en/power_plants/map/sredneuralskaya_gres/"/>
    <s v="WRI"/>
    <m/>
    <m/>
    <m/>
    <n v="8029"/>
    <m/>
    <n v="13727.907011127199"/>
  </r>
  <r>
    <x v="122"/>
    <x v="122"/>
    <s v="Stavropolskaya GRES"/>
    <s v="WRI1003819"/>
    <n v="2400"/>
    <n v="45.311599999999999"/>
    <n v="41.512599999999999"/>
    <x v="1"/>
    <m/>
    <m/>
    <m/>
    <x v="0"/>
    <s v="OGK-2 (subsidiary of GazProm)"/>
    <s v="OGK-2"/>
    <s v="http://www.ogk2.ru/eng/about/branch/stavropolskaya/"/>
    <s v="WRI"/>
    <m/>
    <m/>
    <n v="8496"/>
    <m/>
    <m/>
    <m/>
  </r>
  <r>
    <x v="122"/>
    <x v="122"/>
    <s v="Surgutskaya GRES-2"/>
    <s v="WRI1003821"/>
    <n v="8868"/>
    <n v="61.280900000000003"/>
    <n v="73.502799999999993"/>
    <x v="1"/>
    <m/>
    <m/>
    <m/>
    <x v="0"/>
    <s v="eÂ·on Russia"/>
    <s v="eÂ·on Russia"/>
    <s v="http://www.eon.com/content/dam/eon-com/en/downloads/a/Acquisition_of_OGK4_17092007.pdf"/>
    <s v="GEODB"/>
    <m/>
    <m/>
    <n v="21615"/>
    <m/>
    <m/>
    <m/>
  </r>
  <r>
    <x v="122"/>
    <x v="122"/>
    <s v="Sverdlovsk CHP"/>
    <s v="WRI1003822"/>
    <n v="36"/>
    <n v="56.857500000000002"/>
    <n v="60.612499999999997"/>
    <x v="1"/>
    <m/>
    <m/>
    <m/>
    <x v="91"/>
    <s v="t+group"/>
    <s v="t+group"/>
    <s v="http://www.tplusgroup.ru/org/sverdlovsk/organization/sverdlovskaja-chp/"/>
    <s v="CARMA"/>
    <m/>
    <m/>
    <m/>
    <m/>
    <m/>
    <n v="298.25265685007901"/>
  </r>
  <r>
    <x v="122"/>
    <x v="122"/>
    <s v="Syzran TPP"/>
    <s v="WRI1003823"/>
    <n v="372"/>
    <n v="53.0642"/>
    <n v="48.3994"/>
    <x v="1"/>
    <m/>
    <m/>
    <m/>
    <x v="87"/>
    <s v="t+group"/>
    <s v="t+group"/>
    <s v="http://www.tplusgroup.ru/org/samara/organization/syzranskaja-tehc/"/>
    <s v="GEODB"/>
    <m/>
    <m/>
    <m/>
    <m/>
    <m/>
    <n v="3081.9441207841501"/>
  </r>
  <r>
    <x v="122"/>
    <x v="122"/>
    <s v="TOM-USINSK GRES"/>
    <s v="WRI1003832"/>
    <n v="1345.4"/>
    <n v="53.781399999999998"/>
    <n v="87.587800000000001"/>
    <x v="6"/>
    <m/>
    <m/>
    <m/>
    <x v="6"/>
    <s v="Kuzbassenergo"/>
    <s v="Kuzbassenergo"/>
    <s v="http://sibgenco.ru/about/activity/electric-power-generation/"/>
    <s v="GEODB"/>
    <m/>
    <m/>
    <m/>
    <m/>
    <m/>
    <n v="6021.2653257786596"/>
  </r>
  <r>
    <x v="122"/>
    <x v="122"/>
    <s v="TPP-1"/>
    <s v="WRI1003834"/>
    <n v="313"/>
    <n v="54.840200000000003"/>
    <n v="56.091000000000001"/>
    <x v="1"/>
    <m/>
    <m/>
    <m/>
    <x v="107"/>
    <s v="Quandra"/>
    <s v="Quandra"/>
    <s v="http://www.quadra.ru/about/production_capacity/"/>
    <s v="GEODB"/>
    <m/>
    <m/>
    <m/>
    <m/>
    <m/>
    <n v="2593.1411553909602"/>
  </r>
  <r>
    <x v="122"/>
    <x v="122"/>
    <s v="TPP-2"/>
    <s v="WRI1003836"/>
    <n v="642"/>
    <n v="47.216099999999997"/>
    <n v="39.5794"/>
    <x v="1"/>
    <m/>
    <m/>
    <m/>
    <x v="56"/>
    <s v="Quandra"/>
    <s v="Quandra"/>
    <s v="http://www.quadra.ru/about/production_capacity/"/>
    <s v="GEODB"/>
    <m/>
    <m/>
    <m/>
    <m/>
    <m/>
    <n v="5318.8390471597404"/>
  </r>
  <r>
    <x v="122"/>
    <x v="122"/>
    <s v="TPP-3 (R.E. Klasson)"/>
    <s v="WRI1003837"/>
    <n v="548"/>
    <n v="55.887599999999999"/>
    <n v="38.782299999999999"/>
    <x v="1"/>
    <m/>
    <m/>
    <m/>
    <x v="105"/>
    <s v="Mosenergo (subsidiary of Gazprom)"/>
    <s v="Mosenergo"/>
    <s v="https://web.archive.org/web/20160314015543/http://www.mosenergo.ru/catalog/228.aspx"/>
    <s v="WRI"/>
    <m/>
    <m/>
    <m/>
    <m/>
    <m/>
    <n v="4540.0682209400902"/>
  </r>
  <r>
    <x v="122"/>
    <x v="122"/>
    <s v="Tambov TPP"/>
    <s v="WRI1003824"/>
    <n v="235"/>
    <n v="52.731699999999996"/>
    <n v="41.433900000000001"/>
    <x v="1"/>
    <m/>
    <m/>
    <m/>
    <x v="39"/>
    <s v="Quandra"/>
    <s v="Quandra"/>
    <s v="http://www.quadra.ru/about/production_capacity/"/>
    <s v="CARMA"/>
    <m/>
    <m/>
    <m/>
    <m/>
    <m/>
    <n v="1946.92706554912"/>
  </r>
  <r>
    <x v="122"/>
    <x v="122"/>
    <s v="Thermal Power Station 10"/>
    <s v="WRI1003826"/>
    <n v="1100"/>
    <n v="52.4621"/>
    <n v="103.9787"/>
    <x v="6"/>
    <m/>
    <m/>
    <m/>
    <x v="0"/>
    <s v="Irkutskenergo"/>
    <s v="Irkutskenergo"/>
    <s v="http://en.irkutskenergo.ru/qa/divisions.html"/>
    <s v="GEODB"/>
    <m/>
    <m/>
    <m/>
    <m/>
    <m/>
    <n v="4922.9908267849896"/>
  </r>
  <r>
    <x v="122"/>
    <x v="122"/>
    <s v="Thermal Power Station 11"/>
    <s v="WRI1003827"/>
    <n v="600"/>
    <n v="56.122999999999998"/>
    <n v="101.601"/>
    <x v="6"/>
    <m/>
    <m/>
    <m/>
    <x v="97"/>
    <s v="Irkutskenergo"/>
    <s v="Irkutskenergo"/>
    <s v="http://en.irkutskenergo.ru/qa/divisions.html"/>
    <s v="GEODB"/>
    <m/>
    <m/>
    <m/>
    <m/>
    <m/>
    <n v="2685.2677237009002"/>
  </r>
  <r>
    <x v="122"/>
    <x v="122"/>
    <s v="Thermal Power Station 9"/>
    <s v="WRI1003828"/>
    <n v="475"/>
    <n v="52.531399999999998"/>
    <n v="103.93770000000001"/>
    <x v="6"/>
    <m/>
    <m/>
    <m/>
    <x v="0"/>
    <s v="Irkutskenergo"/>
    <s v="Irkutskenergo"/>
    <s v="http://en.irkutskenergo.ru/qa/divisions.html"/>
    <s v="GEODB"/>
    <m/>
    <m/>
    <m/>
    <m/>
    <m/>
    <n v="2125.8369479298799"/>
  </r>
  <r>
    <x v="122"/>
    <x v="122"/>
    <s v="Tobolsk CHP"/>
    <s v="WRI1003829"/>
    <n v="665"/>
    <n v="58.244900000000001"/>
    <n v="68.445099999999996"/>
    <x v="1"/>
    <m/>
    <m/>
    <m/>
    <x v="0"/>
    <s v="Fortum"/>
    <s v="Fortum"/>
    <s v="http://www.fortum.com/en/energy-production/combined-heat-and-power/russia/pages/default.aspx"/>
    <s v="GEODB"/>
    <m/>
    <m/>
    <m/>
    <m/>
    <m/>
    <n v="5509.3893557028496"/>
  </r>
  <r>
    <x v="122"/>
    <x v="122"/>
    <s v="Togliatti"/>
    <s v="WRI1003830"/>
    <n v="620"/>
    <n v="53.547499999999999"/>
    <n v="49.453800000000001"/>
    <x v="6"/>
    <m/>
    <m/>
    <m/>
    <x v="81"/>
    <s v="t+group"/>
    <s v="t+group"/>
    <s v="http://www.tplusgroup.ru/org/samara/organization/toljattinskaja-tehc/"/>
    <s v="GEODB"/>
    <m/>
    <m/>
    <m/>
    <m/>
    <m/>
    <n v="2774.7766478242602"/>
  </r>
  <r>
    <x v="122"/>
    <x v="122"/>
    <s v="Troitskaya GRES"/>
    <s v="WRI1003839"/>
    <n v="1574"/>
    <n v="54.036999999999999"/>
    <n v="61.646000000000001"/>
    <x v="6"/>
    <m/>
    <m/>
    <m/>
    <x v="0"/>
    <s v="OGK-2 (subsidiary of GazProm)"/>
    <s v="OGK-2"/>
    <s v="http://www.ogk2.ru/eng/about/branch/troitskaya/"/>
    <s v="GEODB"/>
    <m/>
    <m/>
    <n v="3185"/>
    <m/>
    <m/>
    <m/>
  </r>
  <r>
    <x v="122"/>
    <x v="122"/>
    <s v="Tyumen CHP-1"/>
    <s v="WRI1003840"/>
    <n v="1417"/>
    <n v="57.088200000000001"/>
    <n v="65.6297"/>
    <x v="1"/>
    <m/>
    <m/>
    <m/>
    <x v="0"/>
    <s v="Fortum"/>
    <s v="Fortum"/>
    <s v="http://www.fortum.com/en/energy-production/combined-heat-and-power/russia/pages/default.aspx"/>
    <s v="GEODB"/>
    <m/>
    <m/>
    <m/>
    <m/>
    <m/>
    <n v="11739.55596546"/>
  </r>
  <r>
    <x v="122"/>
    <x v="122"/>
    <s v="Ufimskaya TPP-2"/>
    <s v="WRI1003842"/>
    <n v="879"/>
    <n v="54.913200000000003"/>
    <n v="56.070999999999998"/>
    <x v="1"/>
    <m/>
    <m/>
    <m/>
    <x v="104"/>
    <s v="Bashkir"/>
    <s v="Bashkir"/>
    <s v="http://bgkrb.ru/eng/activities/index.php"/>
    <s v="GEODB"/>
    <m/>
    <m/>
    <m/>
    <m/>
    <m/>
    <n v="7282.3357047561003"/>
  </r>
  <r>
    <x v="122"/>
    <x v="122"/>
    <s v="Ulyanovsk TPP-1"/>
    <s v="WRI1003843"/>
    <n v="852"/>
    <n v="54.345999999999997"/>
    <n v="48.6205"/>
    <x v="1"/>
    <m/>
    <m/>
    <m/>
    <x v="96"/>
    <s v="t+group"/>
    <s v="t+group"/>
    <s v="http://www.tplusgroup.ru/org/ulyanovsk/organization/ulyanovskaya-chp2/"/>
    <s v="GEODB"/>
    <m/>
    <m/>
    <m/>
    <m/>
    <m/>
    <n v="7058.6462121185396"/>
  </r>
  <r>
    <x v="122"/>
    <x v="122"/>
    <s v="Urengoyskaya"/>
    <s v="WRI1003845"/>
    <n v="948"/>
    <n v="66.032700000000006"/>
    <n v="78.081599999999995"/>
    <x v="1"/>
    <m/>
    <m/>
    <m/>
    <x v="25"/>
    <s v="Inter RAO"/>
    <s v="Inter RAO"/>
    <s v="http://irao-generation.com/en/stations/"/>
    <s v="GEODB"/>
    <m/>
    <m/>
    <m/>
    <m/>
    <m/>
    <n v="7853.9866303854196"/>
  </r>
  <r>
    <x v="122"/>
    <x v="122"/>
    <s v="Ust Illminsk (HPP)"/>
    <s v="WRI1003846"/>
    <n v="3840"/>
    <n v="57.968000000000004"/>
    <n v="102.6947"/>
    <x v="0"/>
    <m/>
    <m/>
    <m/>
    <x v="16"/>
    <s v="Irkutskenergo"/>
    <s v="Irkutskenergo"/>
    <s v="http://en.irkutskenergo.ru/qa/divisions.html"/>
    <s v="GEODB"/>
    <m/>
    <m/>
    <m/>
    <m/>
    <m/>
    <n v="16054.1282260063"/>
  </r>
  <r>
    <x v="122"/>
    <x v="122"/>
    <s v="Ust Illminsk (TPP)"/>
    <s v="WRI1003847"/>
    <n v="525"/>
    <n v="58.000599999999999"/>
    <n v="102.6619"/>
    <x v="6"/>
    <m/>
    <m/>
    <m/>
    <x v="2"/>
    <s v="Irkutskenergo"/>
    <s v="Irkutskenergo"/>
    <s v="http://en.irkutskenergo.ru/qa/divisions.html"/>
    <s v="CARMA"/>
    <m/>
    <m/>
    <m/>
    <m/>
    <m/>
    <n v="2349.6092582382898"/>
  </r>
  <r>
    <x v="122"/>
    <x v="122"/>
    <s v="Verkhnetagilskaya"/>
    <s v="WRI1003849"/>
    <n v="1497"/>
    <n v="57.353999999999999"/>
    <n v="59.960999999999999"/>
    <x v="1"/>
    <m/>
    <m/>
    <m/>
    <x v="0"/>
    <s v="Inter RAO"/>
    <s v="Inter RAO"/>
    <s v="http://irao-generation.com/en/stations/"/>
    <s v="GEODB"/>
    <m/>
    <m/>
    <m/>
    <m/>
    <m/>
    <n v="12402.339647349099"/>
  </r>
  <r>
    <x v="122"/>
    <x v="122"/>
    <s v="Vladivostok CHPP"/>
    <s v="WRI1003850"/>
    <n v="497"/>
    <n v="43.1"/>
    <n v="131.9717"/>
    <x v="1"/>
    <m/>
    <m/>
    <m/>
    <x v="0"/>
    <s v="RusHydro"/>
    <s v="RusHydro"/>
    <s v="http://www.eng.rushydro.ru/company_geography/"/>
    <s v="WRI"/>
    <m/>
    <m/>
    <m/>
    <m/>
    <m/>
    <n v="4117.5436237358099"/>
  </r>
  <r>
    <x v="122"/>
    <x v="122"/>
    <s v="Vladmir Branch"/>
    <s v="WRI1003851"/>
    <n v="596"/>
    <n v="56.144599999999997"/>
    <n v="40.455300000000001"/>
    <x v="1"/>
    <m/>
    <m/>
    <m/>
    <x v="68"/>
    <s v="t+group"/>
    <s v="t+group"/>
    <s v="http://www.tplusgroup.ru/org/vladimir/"/>
    <s v="WRI"/>
    <m/>
    <m/>
    <m/>
    <m/>
    <m/>
    <n v="4937.7384300735303"/>
  </r>
  <r>
    <x v="122"/>
    <x v="122"/>
    <s v="Vologda CHP"/>
    <s v="WRI1003852"/>
    <n v="146"/>
    <n v="59.195"/>
    <n v="39.938899999999997"/>
    <x v="1"/>
    <m/>
    <m/>
    <m/>
    <x v="19"/>
    <s v="TGC-2"/>
    <s v="TGC-2"/>
    <s v="http://www.tgc-2.ru/about/indicators/"/>
    <s v="GEODB"/>
    <m/>
    <m/>
    <m/>
    <m/>
    <m/>
    <n v="1209.58021944754"/>
  </r>
  <r>
    <x v="122"/>
    <x v="122"/>
    <s v="Volzhskaya HPP"/>
    <s v="WRI1003853"/>
    <n v="2639.5"/>
    <n v="48.826000000000001"/>
    <n v="44.671999999999997"/>
    <x v="0"/>
    <m/>
    <m/>
    <m/>
    <x v="0"/>
    <s v="RusHydro"/>
    <s v="RusHydro"/>
    <s v="http://www.eng.rushydro.ru/company_geography/"/>
    <s v="GEODB"/>
    <m/>
    <m/>
    <m/>
    <m/>
    <m/>
    <n v="11035.1227740999"/>
  </r>
  <r>
    <x v="122"/>
    <x v="122"/>
    <s v="Votkinskaya HPP"/>
    <s v="WRI1003856"/>
    <n v="1020"/>
    <n v="56.79"/>
    <n v="54.09"/>
    <x v="0"/>
    <m/>
    <m/>
    <m/>
    <x v="0"/>
    <s v="RusHydro"/>
    <s v="RusHydro"/>
    <s v="http://www.eng.rushydro.ru/company_geography/"/>
    <s v="GEODB"/>
    <m/>
    <m/>
    <m/>
    <m/>
    <m/>
    <n v="4264.37781003292"/>
  </r>
  <r>
    <x v="122"/>
    <x v="122"/>
    <s v="Yaroslavl TPP-1"/>
    <s v="WRI1003858"/>
    <n v="825"/>
    <n v="57.551000000000002"/>
    <n v="39.7697"/>
    <x v="1"/>
    <m/>
    <m/>
    <m/>
    <x v="113"/>
    <s v="TGC-2"/>
    <s v="TGC-2"/>
    <s v="http://www.tgc-2.ru/about/indicators/"/>
    <s v="WRI"/>
    <m/>
    <m/>
    <m/>
    <m/>
    <m/>
    <n v="6834.9567194809797"/>
  </r>
  <r>
    <x v="122"/>
    <x v="122"/>
    <s v="Yavinskaya GRES"/>
    <s v="WRI1003859"/>
    <n v="1000"/>
    <n v="59.339300000000001"/>
    <n v="57.245699999999999"/>
    <x v="1"/>
    <m/>
    <m/>
    <m/>
    <x v="0"/>
    <s v="eÂ·on Russia"/>
    <s v="eÂ·on Russia"/>
    <s v="http://www.eon.com/content/dam/eon-com/en/downloads/a/Acquisition_of_OGK4_17092007.pdf"/>
    <s v="GEODB"/>
    <m/>
    <m/>
    <m/>
    <m/>
    <m/>
    <n v="8284.7960236133094"/>
  </r>
  <r>
    <x v="122"/>
    <x v="122"/>
    <s v="Yoshkar-Ola CHPP-2"/>
    <s v="WRI1003860"/>
    <n v="195"/>
    <n v="56.638800000000003"/>
    <n v="47.890799999999999"/>
    <x v="1"/>
    <m/>
    <m/>
    <m/>
    <x v="51"/>
    <s v="t+group"/>
    <s v="t+group"/>
    <s v="http://www.tplusgroup.ru/org/mari-el/organization/ioshkar-olinskaja-tehc-2/"/>
    <s v="CARMA"/>
    <m/>
    <m/>
    <m/>
    <m/>
    <m/>
    <n v="1615.53522460459"/>
  </r>
  <r>
    <x v="122"/>
    <x v="122"/>
    <s v="Yuzhnaya Tets"/>
    <s v="WRI1003862"/>
    <n v="1207"/>
    <n v="59.8277"/>
    <n v="30.450399999999998"/>
    <x v="1"/>
    <m/>
    <m/>
    <m/>
    <x v="0"/>
    <s v="Technoproexport"/>
    <s v="Technoproexport"/>
    <s v="http://tpe.ru/upload/iblock/3e4/THERMAL POWER PLANT.pdf"/>
    <s v="WRI"/>
    <m/>
    <m/>
    <m/>
    <m/>
    <m/>
    <n v="9999.7488005012692"/>
  </r>
  <r>
    <x v="122"/>
    <x v="122"/>
    <s v="Yuzhnouralskaya 1"/>
    <s v="WRI1003864"/>
    <n v="1716"/>
    <n v="54.456000000000003"/>
    <n v="61.235999999999997"/>
    <x v="1"/>
    <m/>
    <m/>
    <m/>
    <x v="0"/>
    <s v="Inter RAO"/>
    <s v="Inter RAO"/>
    <s v="http://irao-generation.com/en/stations/"/>
    <s v="GEODB"/>
    <m/>
    <m/>
    <m/>
    <m/>
    <m/>
    <n v="14216.7099765204"/>
  </r>
  <r>
    <x v="122"/>
    <x v="122"/>
    <s v="Zagorskaya PSPP"/>
    <s v="WRI1003865"/>
    <n v="1200"/>
    <n v="56.481900000000003"/>
    <n v="38.191099999999999"/>
    <x v="0"/>
    <m/>
    <m/>
    <m/>
    <x v="0"/>
    <s v="RusHydro"/>
    <s v="RusHydro"/>
    <s v="http://www.eng.rushydro.ru/company_geography/"/>
    <s v="WRI"/>
    <m/>
    <m/>
    <m/>
    <m/>
    <m/>
    <n v="5016.9150706269602"/>
  </r>
  <r>
    <x v="122"/>
    <x v="122"/>
    <s v="Zeyskaya HPP"/>
    <s v="WRI1003869"/>
    <n v="1330"/>
    <n v="53.769300000000001"/>
    <n v="127.30589999999999"/>
    <x v="0"/>
    <m/>
    <m/>
    <m/>
    <x v="0"/>
    <s v="RusHydro"/>
    <s v="RusHydro"/>
    <s v="http://www.eng.rushydro.ru/company_geography/"/>
    <s v="WRI"/>
    <m/>
    <m/>
    <m/>
    <m/>
    <m/>
    <n v="5560.4142032782202"/>
  </r>
  <r>
    <x v="122"/>
    <x v="122"/>
    <s v="Zhigulevskaya HPP"/>
    <s v="WRI1003870"/>
    <n v="2383"/>
    <n v="53.4223"/>
    <n v="49.471600000000002"/>
    <x v="0"/>
    <m/>
    <m/>
    <m/>
    <x v="0"/>
    <s v="RusHydro"/>
    <s v="RusHydro"/>
    <s v="http://www.eng.rushydro.ru/company_geography/"/>
    <s v="WRI"/>
    <m/>
    <m/>
    <m/>
    <m/>
    <m/>
    <n v="9962.7571777533794"/>
  </r>
  <r>
    <x v="123"/>
    <x v="123"/>
    <s v="Gisenyi"/>
    <s v="WRI1061143"/>
    <n v="3.78"/>
    <n v="-1.7270000000000001"/>
    <n v="29.256"/>
    <x v="8"/>
    <m/>
    <m/>
    <m/>
    <x v="8"/>
    <m/>
    <s v="Global Power Systems"/>
    <s v="http://www.globalpowersystems.eu/en/project-detail/gisenyi-power-plant-gas-bio-methane/"/>
    <s v="KTH"/>
    <m/>
    <m/>
    <m/>
    <m/>
    <m/>
    <m/>
  </r>
  <r>
    <x v="123"/>
    <x v="123"/>
    <s v="Jabana 1"/>
    <s v="WRI1061145"/>
    <n v="7.8"/>
    <n v="-1.891"/>
    <n v="30.065999999999999"/>
    <x v="3"/>
    <m/>
    <m/>
    <m/>
    <x v="90"/>
    <s v="Rwanda Energy Group Limited (REG)  Government of Rwanda"/>
    <s v="REG"/>
    <s v="http://reg.rw/index.php/media-centre/download/2-uncategorised/232-power-plant-status-on-february-01-2015"/>
    <s v="KTH"/>
    <m/>
    <m/>
    <m/>
    <m/>
    <m/>
    <m/>
  </r>
  <r>
    <x v="123"/>
    <x v="123"/>
    <s v="Jabana 2"/>
    <s v="WRI1061146"/>
    <n v="20"/>
    <n v="-1.8819999999999999"/>
    <n v="30.074000000000002"/>
    <x v="3"/>
    <m/>
    <m/>
    <m/>
    <x v="11"/>
    <s v="Rwanda Energy Group Limited (REG)  Government of Rwanda"/>
    <s v="REG"/>
    <s v="http://reg.rw/index.php/media-centre/download/2-uncategorised/232-power-plant-status-on-february-01-2015"/>
    <s v="KTH"/>
    <m/>
    <m/>
    <m/>
    <m/>
    <m/>
    <m/>
  </r>
  <r>
    <x v="123"/>
    <x v="123"/>
    <s v="KivuWatt"/>
    <s v="WRI1023156"/>
    <n v="38"/>
    <n v="-1.5820000000000001"/>
    <n v="29.655000000000001"/>
    <x v="1"/>
    <s v="Hydro"/>
    <m/>
    <m/>
    <x v="0"/>
    <s v="KivuWatt Limited (ContourGlobal)"/>
    <s v="Power Africa"/>
    <s v="https://medium.com/power-africa/the-floating-gas-plant-that-powers-rwanda-1638362a8c76"/>
    <s v="KTH"/>
    <m/>
    <m/>
    <m/>
    <m/>
    <m/>
    <m/>
  </r>
  <r>
    <x v="123"/>
    <x v="123"/>
    <s v="Mukungwa II"/>
    <s v="WRI1061149"/>
    <n v="2.5"/>
    <n v="-1.5820000000000001"/>
    <n v="29.655000000000001"/>
    <x v="0"/>
    <m/>
    <m/>
    <m/>
    <x v="8"/>
    <s v="Rwanda Energy Group Limited (REG)  Government of Rwanda"/>
    <s v="REG"/>
    <s v="http://reg.rw/index.php/media-centre/download/2-uncategorised/232-power-plant-status-on-february-01-2015"/>
    <s v="KTH"/>
    <m/>
    <m/>
    <m/>
    <m/>
    <m/>
    <m/>
  </r>
  <r>
    <x v="123"/>
    <x v="123"/>
    <s v="Ntaruka"/>
    <s v="WRI1023153"/>
    <n v="11.5"/>
    <n v="-1.4770000000000001"/>
    <n v="29.75"/>
    <x v="0"/>
    <m/>
    <m/>
    <m/>
    <x v="97"/>
    <s v="Rwanda Energy Group Limited (REG)  Government of Rwanda"/>
    <s v="REG"/>
    <s v="http://www.reg.rw/images/pdf/Hydropower_Solar_Breakout_session.pdf"/>
    <s v="KTH"/>
    <m/>
    <m/>
    <m/>
    <m/>
    <m/>
    <m/>
  </r>
  <r>
    <x v="123"/>
    <x v="123"/>
    <s v="Nyabarongo I"/>
    <s v="WRI1061154"/>
    <n v="28"/>
    <n v="-1.9890000000000001"/>
    <n v="29.632999999999999"/>
    <x v="0"/>
    <m/>
    <m/>
    <m/>
    <x v="29"/>
    <s v="Rwanda Energy Group Limited (REG)  Government of Rwanda"/>
    <s v="Hydro World"/>
    <s v="http://www.hydroworld.com/articles/2015/03/rwanda-s-28-mw-nyabarongo-hydroelectric-facility-reduces-need-for-fossil-fuel.html"/>
    <s v="KTH"/>
    <m/>
    <m/>
    <m/>
    <m/>
    <m/>
    <m/>
  </r>
  <r>
    <x v="123"/>
    <x v="123"/>
    <s v="Rusizi I"/>
    <s v="WRI1061158"/>
    <n v="29.8"/>
    <n v="-2.5089999999999999"/>
    <n v="28.875"/>
    <x v="0"/>
    <m/>
    <m/>
    <m/>
    <x v="6"/>
    <s v="Rwanda Energy Group Limited (REG)  Government of Rwanda"/>
    <s v="REG"/>
    <s v="http://www.reg.rw"/>
    <s v="KTH"/>
    <m/>
    <m/>
    <m/>
    <m/>
    <m/>
    <m/>
  </r>
  <r>
    <x v="123"/>
    <x v="123"/>
    <s v="Rusizi II"/>
    <s v="WRI1023155"/>
    <n v="43.8"/>
    <n v="-2.633"/>
    <n v="28.902999999999999"/>
    <x v="0"/>
    <m/>
    <m/>
    <m/>
    <x v="49"/>
    <s v="Rwanda Energy Group Limited (REG)  Government of Rwanda"/>
    <s v="REG"/>
    <s v="http://www.reg.rw"/>
    <s v="KTH"/>
    <m/>
    <m/>
    <m/>
    <m/>
    <m/>
    <m/>
  </r>
  <r>
    <x v="123"/>
    <x v="123"/>
    <s v="Rwamagana solar"/>
    <s v="WRI1061159"/>
    <n v="8.5"/>
    <n v="-2.0259999999999998"/>
    <n v="30.376999999999999"/>
    <x v="7"/>
    <m/>
    <m/>
    <m/>
    <x v="0"/>
    <s v="Scatec Solar Company &amp; GigaWatt Global Cooperatief"/>
    <s v="The Guardian"/>
    <s v="https://www.theguardian.com/environment/2015/nov/23/how-africas-fastest-solar-power-project-is-lighting-up-rwanda"/>
    <s v="KTH"/>
    <m/>
    <m/>
    <m/>
    <m/>
    <m/>
    <m/>
  </r>
  <r>
    <x v="124"/>
    <x v="124"/>
    <s v="ABQ PP"/>
    <s v="WRI1030636"/>
    <n v="162"/>
    <n v="25.94"/>
    <n v="49.688000000000002"/>
    <x v="1"/>
    <m/>
    <m/>
    <m/>
    <x v="31"/>
    <s v="Saudi Aramco"/>
    <s v="ECRA"/>
    <s v="http://www.ecra.gov.sa/en-us/DataAndStatistics/NationalRecord/StationCapacities/Pages/Home.aspx"/>
    <s v="WRI"/>
    <m/>
    <m/>
    <m/>
    <m/>
    <m/>
    <n v="796.85725034073096"/>
  </r>
  <r>
    <x v="124"/>
    <x v="124"/>
    <s v="AL WAJH"/>
    <s v="WRI1030638"/>
    <n v="263.39999999999998"/>
    <n v="26.23"/>
    <n v="36.487000000000002"/>
    <x v="3"/>
    <m/>
    <m/>
    <m/>
    <x v="12"/>
    <s v="Saudi Electricity Company (SEC)"/>
    <s v="ECRA"/>
    <s v="http://www.ecra.gov.sa/en-us/DataAndStatistics/NationalRecord/StationCapacities/Pages/Home.aspx"/>
    <s v="WRI"/>
    <m/>
    <m/>
    <m/>
    <m/>
    <m/>
    <n v="774.74403831240704"/>
  </r>
  <r>
    <x v="124"/>
    <x v="124"/>
    <s v="AL-JOUF"/>
    <s v="WRI1030640"/>
    <n v="348"/>
    <n v="29.78"/>
    <n v="40.012"/>
    <x v="3"/>
    <m/>
    <m/>
    <m/>
    <x v="72"/>
    <s v="Saudi Electricity Company (SEC)"/>
    <s v="ECRA"/>
    <s v="http://www.ecra.gov.sa/en-us/DataAndStatistics/NationalRecord/StationCapacities/Pages/Home.aspx"/>
    <s v="WRI"/>
    <m/>
    <m/>
    <m/>
    <m/>
    <m/>
    <n v="1023.57982282732"/>
  </r>
  <r>
    <x v="124"/>
    <x v="124"/>
    <s v="AL-QURAYYAT"/>
    <s v="WRI1030642"/>
    <n v="532.70000000000005"/>
    <n v="31.26"/>
    <n v="37.423999999999999"/>
    <x v="3"/>
    <m/>
    <m/>
    <m/>
    <x v="10"/>
    <s v="Saudi Electricity Company (SEC)"/>
    <s v="ECRA"/>
    <s v="http://www.ecra.gov.sa/en-us/DataAndStatistics/NationalRecord/StationCapacities/Pages/Home.aspx"/>
    <s v="WRI"/>
    <m/>
    <m/>
    <m/>
    <m/>
    <m/>
    <n v="1566.8418724716"/>
  </r>
  <r>
    <x v="124"/>
    <x v="124"/>
    <s v="ALBAHA"/>
    <s v="WRI1030639"/>
    <n v="81.03"/>
    <n v="20.09"/>
    <n v="41.439"/>
    <x v="3"/>
    <m/>
    <m/>
    <m/>
    <x v="57"/>
    <s v="Saudi Electricity Company (SEC)"/>
    <s v="ECRA"/>
    <s v="http://www.ecra.gov.sa/en-us/DataAndStatistics/NationalRecord/StationCapacities/Pages/Home.aspx"/>
    <s v="WRI"/>
    <m/>
    <m/>
    <m/>
    <m/>
    <m/>
    <n v="238.33526736694901"/>
  </r>
  <r>
    <x v="124"/>
    <x v="124"/>
    <s v="ARAR"/>
    <s v="WRI1030644"/>
    <n v="408.599999999999"/>
    <n v="30.93"/>
    <n v="41.055999999999997"/>
    <x v="3"/>
    <m/>
    <m/>
    <m/>
    <x v="13"/>
    <s v="Saudi Electricity Company (SEC)"/>
    <s v="ECRA"/>
    <s v="http://www.ecra.gov.sa/en-us/DataAndStatistics/NationalRecord/StationCapacities/Pages/Home.aspx"/>
    <s v="WRI"/>
    <m/>
    <m/>
    <m/>
    <m/>
    <m/>
    <n v="1201.8238954231099"/>
  </r>
  <r>
    <x v="124"/>
    <x v="124"/>
    <s v="ASIR"/>
    <s v="WRI1030645"/>
    <n v="695.81999999999903"/>
    <n v="18.25"/>
    <n v="42.578000000000003"/>
    <x v="3"/>
    <m/>
    <m/>
    <m/>
    <x v="18"/>
    <s v="Saudi Electricity Company (SEC)"/>
    <s v="ECRA"/>
    <s v="http://www.ecra.gov.sa/en-us/DataAndStatistics/NationalRecord/StationCapacities/Pages/Home.aspx"/>
    <s v="WRI"/>
    <m/>
    <m/>
    <m/>
    <m/>
    <m/>
    <n v="2046.6302078152501"/>
  </r>
  <r>
    <x v="124"/>
    <x v="124"/>
    <s v="Ain Dar"/>
    <s v="WRI1030637"/>
    <n v="55"/>
    <n v="25.82"/>
    <n v="49.338999999999999"/>
    <x v="1"/>
    <m/>
    <m/>
    <m/>
    <x v="9"/>
    <s v="Saudi Cement Company"/>
    <s v="ECRA"/>
    <s v="http://www.ecra.gov.sa/en-us/DataAndStatistics/NationalRecord/StationCapacities/Pages/Home.aspx"/>
    <s v="WRI"/>
    <m/>
    <m/>
    <m/>
    <m/>
    <m/>
    <n v="270.537955362594"/>
  </r>
  <r>
    <x v="124"/>
    <x v="124"/>
    <s v="Alkhobar"/>
    <s v="WRI1030641"/>
    <n v="1188.8"/>
    <n v="26.18"/>
    <n v="50.209000000000003"/>
    <x v="3"/>
    <s v="Gas"/>
    <m/>
    <m/>
    <x v="54"/>
    <s v="Saline Water Conversion Corporation (SWCC)"/>
    <s v="ECRA"/>
    <s v="http://www.ecra.gov.sa/en-us/DataAndStatistics/NationalRecord/StationCapacities/Pages/Home.aspx"/>
    <s v="WRI"/>
    <m/>
    <m/>
    <m/>
    <m/>
    <m/>
    <n v="3496.6427970607001"/>
  </r>
  <r>
    <x v="124"/>
    <x v="124"/>
    <s v="BERI (SEC)"/>
    <s v="WRI1030646"/>
    <n v="195"/>
    <n v="27.19"/>
    <n v="49.720999999999997"/>
    <x v="1"/>
    <m/>
    <m/>
    <m/>
    <x v="28"/>
    <s v="Saudi Electricity Company (SEC)"/>
    <s v="ECRA"/>
    <s v="http://www.ecra.gov.sa/en-us/DataAndStatistics/NationalRecord/StationCapacities/Pages/Home.aspx"/>
    <s v="WRI"/>
    <m/>
    <m/>
    <m/>
    <m/>
    <m/>
    <n v="959.18002355828798"/>
  </r>
  <r>
    <x v="124"/>
    <x v="124"/>
    <s v="BERI GP"/>
    <s v="WRI1030647"/>
    <n v="298"/>
    <n v="26.96"/>
    <n v="49.594999999999999"/>
    <x v="1"/>
    <m/>
    <m/>
    <m/>
    <x v="90"/>
    <s v="Saudi Aramco"/>
    <s v="ECRA"/>
    <s v="http://www.ecra.gov.sa/en-us/DataAndStatistics/NationalRecord/StationCapacities/Pages/Home.aspx"/>
    <s v="WRI"/>
    <m/>
    <m/>
    <m/>
    <m/>
    <m/>
    <n v="1465.82383087369"/>
  </r>
  <r>
    <x v="124"/>
    <x v="124"/>
    <s v="BISHA"/>
    <s v="WRI1030648"/>
    <n v="364.6"/>
    <n v="19.989999999999998"/>
    <n v="42.393000000000001"/>
    <x v="3"/>
    <m/>
    <m/>
    <m/>
    <x v="18"/>
    <s v="Saudi Electricity Company (SEC)"/>
    <s v="ECRA"/>
    <s v="http://www.ecra.gov.sa/en-us/DataAndStatistics/NationalRecord/StationCapacities/Pages/Home.aspx"/>
    <s v="WRI"/>
    <m/>
    <m/>
    <m/>
    <m/>
    <m/>
    <n v="1072.40575690472"/>
  </r>
  <r>
    <x v="124"/>
    <x v="124"/>
    <s v="BURAIDAH"/>
    <s v="WRI1030649"/>
    <n v="104.5"/>
    <n v="26.4"/>
    <n v="43.944000000000003"/>
    <x v="3"/>
    <m/>
    <m/>
    <m/>
    <x v="24"/>
    <s v="Saudi Electricity Company (SEC)"/>
    <s v="ECRA"/>
    <s v="http://www.ecra.gov.sa/en-us/DataAndStatistics/NationalRecord/StationCapacities/Pages/Home.aspx"/>
    <s v="WRI"/>
    <m/>
    <m/>
    <m/>
    <m/>
    <m/>
    <n v="307.368078981194"/>
  </r>
  <r>
    <x v="124"/>
    <x v="124"/>
    <s v="DAMMAM"/>
    <s v="WRI1030650"/>
    <n v="397.89999999999901"/>
    <n v="26.38"/>
    <n v="50.093000000000004"/>
    <x v="1"/>
    <m/>
    <m/>
    <m/>
    <x v="94"/>
    <s v="Saudi Electricity Company (SEC)"/>
    <s v="ECRA"/>
    <s v="http://www.ecra.gov.sa/en-us/DataAndStatistics/NationalRecord/StationCapacities/Pages/Home.aspx"/>
    <s v="WRI"/>
    <m/>
    <m/>
    <m/>
    <m/>
    <m/>
    <n v="1957.2191352504699"/>
  </r>
  <r>
    <x v="124"/>
    <x v="124"/>
    <s v="DUBA"/>
    <s v="WRI1030651"/>
    <n v="185"/>
    <n v="27.37"/>
    <n v="35.658999999999999"/>
    <x v="3"/>
    <m/>
    <m/>
    <m/>
    <x v="49"/>
    <s v="Saudi Electricity Company (SEC)"/>
    <s v="ECRA"/>
    <s v="http://www.ecra.gov.sa/en-us/DataAndStatistics/NationalRecord/StationCapacities/Pages/Home.aspx"/>
    <s v="WRI"/>
    <m/>
    <m/>
    <m/>
    <m/>
    <m/>
    <n v="544.14444604326195"/>
  </r>
  <r>
    <x v="124"/>
    <x v="124"/>
    <s v="Dhahran"/>
    <s v="WRI1030727"/>
    <n v="10.5"/>
    <n v="26.33"/>
    <n v="50.107999999999997"/>
    <x v="7"/>
    <m/>
    <m/>
    <m/>
    <x v="72"/>
    <s v="Saudi Aramco"/>
    <s v="Belectric"/>
    <s v="http://www.belectric.com"/>
    <s v="WRI"/>
    <m/>
    <m/>
    <m/>
    <m/>
    <m/>
    <n v="0.75"/>
  </r>
  <r>
    <x v="124"/>
    <x v="124"/>
    <s v="FARAS"/>
    <s v="WRI1030652"/>
    <n v="1244"/>
    <n v="27.46"/>
    <n v="46.863999999999997"/>
    <x v="1"/>
    <m/>
    <m/>
    <m/>
    <x v="11"/>
    <s v="Saudi Electricity Company (SEC)"/>
    <s v="ECRA"/>
    <s v="http://www.ecra.gov.sa/en-us/DataAndStatistics/NationalRecord/StationCapacities/Pages/Home.aspx"/>
    <s v="WRI"/>
    <m/>
    <m/>
    <m/>
    <m/>
    <m/>
    <n v="6119.0766631103097"/>
  </r>
  <r>
    <x v="124"/>
    <x v="124"/>
    <s v="GHAZLAN"/>
    <s v="WRI1030653"/>
    <n v="4256"/>
    <n v="26.85"/>
    <n v="49.896000000000001"/>
    <x v="1"/>
    <m/>
    <m/>
    <m/>
    <x v="27"/>
    <s v="Saudi Electricity Company (SEC)"/>
    <s v="ECRA"/>
    <s v="http://www.ecra.gov.sa/en-us/DataAndStatistics/NationalRecord/StationCapacities/Pages/Home.aspx"/>
    <s v="WRI"/>
    <m/>
    <m/>
    <m/>
    <m/>
    <m/>
    <n v="20934.718873149101"/>
  </r>
  <r>
    <x v="124"/>
    <x v="124"/>
    <s v="HAIL1"/>
    <s v="WRI1030654"/>
    <n v="48.4"/>
    <n v="27.47"/>
    <n v="41.741999999999997"/>
    <x v="3"/>
    <m/>
    <m/>
    <m/>
    <x v="57"/>
    <s v="Saudi Electricity Company (SEC)"/>
    <s v="ECRA"/>
    <s v="http://www.ecra.gov.sa/en-us/DataAndStatistics/NationalRecord/StationCapacities/Pages/Home.aspx"/>
    <s v="WRI"/>
    <m/>
    <m/>
    <m/>
    <m/>
    <m/>
    <n v="142.35995237023701"/>
  </r>
  <r>
    <x v="124"/>
    <x v="124"/>
    <s v="HAIL2"/>
    <s v="WRI1030655"/>
    <n v="794.25"/>
    <n v="27.46"/>
    <n v="41.741999999999997"/>
    <x v="3"/>
    <m/>
    <m/>
    <m/>
    <x v="72"/>
    <s v="Saudi Electricity Company (SEC)"/>
    <s v="ECRA"/>
    <s v="http://www.ecra.gov.sa/en-us/DataAndStatistics/NationalRecord/StationCapacities/Pages/Home.aspx"/>
    <s v="WRI"/>
    <m/>
    <m/>
    <m/>
    <m/>
    <m/>
    <n v="2336.1444663235702"/>
  </r>
  <r>
    <x v="124"/>
    <x v="124"/>
    <s v="Hajr for Electricity Production Co. Station"/>
    <s v="WRI1030656"/>
    <n v="4098"/>
    <n v="25.83"/>
    <n v="50.131999999999998"/>
    <x v="1"/>
    <m/>
    <m/>
    <m/>
    <x v="29"/>
    <s v="Hajr for Electricity Production Company"/>
    <s v="ECRA"/>
    <s v="http://www.ecra.gov.sa/en-us/DataAndStatistics/NationalRecord/StationCapacities/Pages/Home.aspx"/>
    <s v="WRI"/>
    <m/>
    <m/>
    <m/>
    <m/>
    <m/>
    <n v="20157.537110471101"/>
  </r>
  <r>
    <x v="124"/>
    <x v="124"/>
    <s v="Hofuf"/>
    <s v="WRI1030657"/>
    <n v="189"/>
    <n v="25.31"/>
    <n v="49.343000000000004"/>
    <x v="3"/>
    <s v="Gas"/>
    <m/>
    <m/>
    <x v="88"/>
    <s v="Saudi Cement Company"/>
    <s v="ECRA"/>
    <s v="http://www.ecra.gov.sa/en-us/DataAndStatistics/NationalRecord/StationCapacities/Pages/Home.aspx"/>
    <s v="WRI"/>
    <m/>
    <m/>
    <m/>
    <m/>
    <m/>
    <n v="555.90973136311698"/>
  </r>
  <r>
    <x v="124"/>
    <x v="124"/>
    <s v="JAZAN"/>
    <s v="WRI1030658"/>
    <n v="1520.9"/>
    <n v="16.940000000000001"/>
    <n v="42.633000000000003"/>
    <x v="3"/>
    <m/>
    <m/>
    <m/>
    <x v="10"/>
    <s v="Saudi Electricity Company (SEC)"/>
    <s v="ECRA"/>
    <s v="http://www.ecra.gov.sa/en-us/DataAndStatistics/NationalRecord/StationCapacities/Pages/Home.aspx"/>
    <s v="WRI"/>
    <m/>
    <m/>
    <m/>
    <m/>
    <m/>
    <n v="4473.4556107416101"/>
  </r>
  <r>
    <x v="124"/>
    <x v="124"/>
    <s v="JEDDAH (SWCC)"/>
    <s v="WRI1030659"/>
    <n v="931"/>
    <n v="21.55"/>
    <n v="39.118000000000002"/>
    <x v="3"/>
    <m/>
    <m/>
    <m/>
    <x v="21"/>
    <s v="Saline Water Conversion Corporation (SWCC)"/>
    <s v="ECRA"/>
    <s v="http://www.ecra.gov.sa/en-us/DataAndStatistics/NationalRecord/StationCapacities/Pages/Home.aspx"/>
    <s v="WRI"/>
    <m/>
    <m/>
    <m/>
    <m/>
    <m/>
    <n v="2738.37015819609"/>
  </r>
  <r>
    <x v="124"/>
    <x v="124"/>
    <s v="JEDDAH NO.2"/>
    <s v="WRI1030660"/>
    <n v="157.9"/>
    <n v="21.45"/>
    <n v="39.186"/>
    <x v="3"/>
    <m/>
    <m/>
    <m/>
    <x v="2"/>
    <s v="Saudi Electricity Company (SEC)"/>
    <s v="ECRA"/>
    <s v="http://www.ecra.gov.sa/en-us/DataAndStatistics/NationalRecord/StationCapacities/Pages/Home.aspx"/>
    <s v="WRI"/>
    <m/>
    <m/>
    <m/>
    <m/>
    <m/>
    <n v="464.43463800124903"/>
  </r>
  <r>
    <x v="124"/>
    <x v="124"/>
    <s v="JEDDAH NO.3"/>
    <s v="WRI1030661"/>
    <n v="1808"/>
    <n v="21.43"/>
    <n v="39.204999999999998"/>
    <x v="3"/>
    <m/>
    <m/>
    <m/>
    <x v="90"/>
    <s v="Saudi Electricity Company (SEC)"/>
    <s v="ECRA"/>
    <s v="http://www.ecra.gov.sa/en-us/DataAndStatistics/NationalRecord/StationCapacities/Pages/Home.aspx"/>
    <s v="WRI"/>
    <m/>
    <m/>
    <m/>
    <m/>
    <m/>
    <n v="5317.9089645741496"/>
  </r>
  <r>
    <x v="124"/>
    <x v="124"/>
    <s v="JEDDAH SOUTH"/>
    <s v="WRI1030662"/>
    <n v="2892"/>
    <n v="21.21"/>
    <n v="39.177"/>
    <x v="3"/>
    <m/>
    <m/>
    <m/>
    <x v="10"/>
    <s v="Saudi Electricity Company (SEC)"/>
    <s v="ECRA"/>
    <s v="http://www.ecra.gov.sa/en-us/DataAndStatistics/NationalRecord/StationCapacities/Pages/Home.aspx"/>
    <s v="WRI"/>
    <m/>
    <m/>
    <m/>
    <m/>
    <m/>
    <n v="8506.3012862546693"/>
  </r>
  <r>
    <x v="124"/>
    <x v="124"/>
    <s v="JUAYMAH"/>
    <s v="WRI1030663"/>
    <n v="121.2"/>
    <n v="26.8"/>
    <n v="50.006"/>
    <x v="1"/>
    <m/>
    <m/>
    <m/>
    <x v="71"/>
    <s v="Saudi Electricity Company (SEC)"/>
    <s v="ECRA"/>
    <s v="http://www.ecra.gov.sa/en-us/DataAndStatistics/NationalRecord/StationCapacities/Pages/Home.aspx"/>
    <s v="WRI"/>
    <m/>
    <m/>
    <m/>
    <m/>
    <m/>
    <n v="596.16727618084303"/>
  </r>
  <r>
    <x v="124"/>
    <x v="124"/>
    <s v="JUAYMAH CO-GENERATION GAS PLANT"/>
    <s v="WRI1030664"/>
    <n v="496.7"/>
    <n v="26.8"/>
    <n v="50.005000000000003"/>
    <x v="1"/>
    <m/>
    <m/>
    <m/>
    <x v="13"/>
    <s v="Tihama Power Generation Company"/>
    <s v="ECRA"/>
    <s v="http://www.ecra.gov.sa/en-us/DataAndStatistics/NationalRecord/StationCapacities/Pages/Home.aspx"/>
    <s v="WRI"/>
    <m/>
    <m/>
    <m/>
    <m/>
    <m/>
    <n v="2443.20368052"/>
  </r>
  <r>
    <x v="124"/>
    <x v="124"/>
    <s v="JUBAIL (SWCC)"/>
    <s v="WRI1030666"/>
    <n v="1570"/>
    <n v="26.91"/>
    <n v="49.768999999999998"/>
    <x v="1"/>
    <m/>
    <m/>
    <m/>
    <x v="24"/>
    <s v="Saline Water Conversion Corporation (SWCC)"/>
    <s v="ECRA"/>
    <s v="http://www.ecra.gov.sa/en-us/DataAndStatistics/NationalRecord/StationCapacities/Pages/Home.aspx"/>
    <s v="WRI"/>
    <m/>
    <m/>
    <m/>
    <m/>
    <m/>
    <n v="7722.6289076231396"/>
  </r>
  <r>
    <x v="124"/>
    <x v="124"/>
    <s v="JUBAIL COGEN (JEC)"/>
    <s v="WRI1030667"/>
    <n v="250"/>
    <n v="27.02"/>
    <n v="49.530999999999999"/>
    <x v="1"/>
    <m/>
    <m/>
    <m/>
    <x v="90"/>
    <s v="Jubail Energy Company"/>
    <s v="ECRA"/>
    <s v="http://www.ecra.gov.sa/en-us/DataAndStatistics/NationalRecord/StationCapacities/Pages/Home.aspx"/>
    <s v="WRI"/>
    <m/>
    <m/>
    <m/>
    <m/>
    <m/>
    <n v="1229.7179789208799"/>
  </r>
  <r>
    <x v="124"/>
    <x v="124"/>
    <s v="Kapsarc"/>
    <s v="WRI1030728"/>
    <n v="3.5"/>
    <n v="24.87"/>
    <n v="46.701999999999998"/>
    <x v="7"/>
    <m/>
    <m/>
    <m/>
    <x v="72"/>
    <s v="King Abdullah Petroleum Studies and Research center"/>
    <s v="Saudi Arabia Solar Industry Association"/>
    <s v="http://saudi-sia.com/gallery-name-9/"/>
    <s v="WRI"/>
    <m/>
    <m/>
    <m/>
    <m/>
    <m/>
    <n v="0.25"/>
  </r>
  <r>
    <x v="124"/>
    <x v="124"/>
    <s v="Khursaniyah"/>
    <s v="WRI1030671"/>
    <n v="447"/>
    <n v="27.15"/>
    <n v="49.207000000000001"/>
    <x v="1"/>
    <m/>
    <m/>
    <m/>
    <x v="72"/>
    <s v="Saudi Aramco"/>
    <s v="ECRA"/>
    <s v="http://www.ecra.gov.sa/en-us/DataAndStatistics/NationalRecord/StationCapacities/Pages/Home.aspx"/>
    <s v="WRI"/>
    <m/>
    <m/>
    <m/>
    <m/>
    <m/>
    <n v="2198.73574631053"/>
  </r>
  <r>
    <x v="124"/>
    <x v="124"/>
    <s v="LAYLA"/>
    <s v="WRI1030672"/>
    <n v="102"/>
    <n v="22.31"/>
    <n v="46.661999999999999"/>
    <x v="3"/>
    <m/>
    <m/>
    <m/>
    <x v="25"/>
    <s v="Saudi Electricity Company (SEC)"/>
    <s v="ECRA"/>
    <s v="http://www.ecra.gov.sa/en-us/DataAndStatistics/NationalRecord/StationCapacities/Pages/Home.aspx"/>
    <s v="WRI"/>
    <m/>
    <m/>
    <m/>
    <m/>
    <m/>
    <n v="300.014775656285"/>
  </r>
  <r>
    <x v="124"/>
    <x v="124"/>
    <s v="MADINAH - 1"/>
    <s v="WRI1030673"/>
    <n v="60.2"/>
    <n v="24.53"/>
    <n v="39.676000000000002"/>
    <x v="3"/>
    <m/>
    <m/>
    <m/>
    <x v="13"/>
    <s v="Saudi Electricity Company (SEC)"/>
    <s v="ECRA"/>
    <s v="http://www.ecra.gov.sa/en-us/DataAndStatistics/NationalRecord/StationCapacities/Pages/Home.aspx"/>
    <s v="WRI"/>
    <m/>
    <m/>
    <m/>
    <m/>
    <m/>
    <n v="177.06754406380699"/>
  </r>
  <r>
    <x v="124"/>
    <x v="124"/>
    <s v="MADINAH - 2"/>
    <s v="WRI1030674"/>
    <n v="270.10000000000002"/>
    <n v="24.53"/>
    <n v="39.676000000000002"/>
    <x v="3"/>
    <m/>
    <m/>
    <m/>
    <x v="78"/>
    <s v="Saudi Electricity Company (SEC)"/>
    <s v="ECRA"/>
    <s v="http://www.ecra.gov.sa/en-us/DataAndStatistics/NationalRecord/StationCapacities/Pages/Home.aspx"/>
    <s v="WRI"/>
    <m/>
    <m/>
    <m/>
    <m/>
    <m/>
    <n v="794.45089122316301"/>
  </r>
  <r>
    <x v="124"/>
    <x v="124"/>
    <s v="MAKKAH"/>
    <s v="WRI1030675"/>
    <n v="795.599999999999"/>
    <n v="21.47"/>
    <n v="39.798999999999999"/>
    <x v="3"/>
    <m/>
    <m/>
    <m/>
    <x v="24"/>
    <s v="Saudi Electricity Company (SEC)"/>
    <s v="ECRA"/>
    <s v="http://www.ecra.gov.sa/en-us/DataAndStatistics/NationalRecord/StationCapacities/Pages/Home.aspx"/>
    <s v="WRI"/>
    <m/>
    <m/>
    <m/>
    <m/>
    <m/>
    <n v="2340.1152501190199"/>
  </r>
  <r>
    <x v="124"/>
    <x v="124"/>
    <s v="MARAFIQ IWPP (1)"/>
    <s v="WRI1030677"/>
    <n v="2941.2999999999902"/>
    <n v="26.9"/>
    <n v="49.768999999999998"/>
    <x v="1"/>
    <m/>
    <m/>
    <m/>
    <x v="8"/>
    <s v="Jubail Water and Power Company"/>
    <s v="ECRA"/>
    <s v="http://www.ecra.gov.sa/en-us/DataAndStatistics/NationalRecord/StationCapacities/Pages/Home.aspx"/>
    <s v="WRI"/>
    <m/>
    <m/>
    <m/>
    <m/>
    <m/>
    <n v="14467.877965599901"/>
  </r>
  <r>
    <x v="124"/>
    <x v="124"/>
    <s v="Manifa CO-GENERATION PLANT"/>
    <s v="WRI1030676"/>
    <n v="374.5"/>
    <n v="27.58"/>
    <n v="48.868000000000002"/>
    <x v="1"/>
    <m/>
    <m/>
    <m/>
    <x v="29"/>
    <s v="Saudi Aramco"/>
    <s v="ECRA"/>
    <s v="http://www.ecra.gov.sa/en-us/DataAndStatistics/NationalRecord/StationCapacities/Pages/Home.aspx"/>
    <s v="WRI"/>
    <m/>
    <m/>
    <m/>
    <m/>
    <m/>
    <n v="1842.11753242348"/>
  </r>
  <r>
    <x v="124"/>
    <x v="124"/>
    <s v="NAJRAN"/>
    <s v="WRI1030678"/>
    <n v="486.969999999999"/>
    <n v="17.600000000000001"/>
    <n v="44.337000000000003"/>
    <x v="3"/>
    <m/>
    <m/>
    <m/>
    <x v="12"/>
    <s v="Saudi Electricity Company (SEC)"/>
    <s v="ECRA"/>
    <s v="http://www.ecra.gov.sa/en-us/DataAndStatistics/NationalRecord/StationCapacities/Pages/Home.aspx"/>
    <s v="WRI"/>
    <m/>
    <m/>
    <m/>
    <m/>
    <m/>
    <n v="1432.3352480523599"/>
  </r>
  <r>
    <x v="124"/>
    <x v="124"/>
    <s v="Power Station (Paper Factory)"/>
    <s v="WRI1030681"/>
    <n v="15.6"/>
    <n v="24.53"/>
    <n v="46.86"/>
    <x v="3"/>
    <m/>
    <m/>
    <m/>
    <x v="17"/>
    <s v="Obeikan Paper Industries Company"/>
    <s v="ECRA"/>
    <s v="http://www.ecra.gov.sa/en-us/DataAndStatistics/NationalRecord/StationCapacities/Pages/Home.aspx"/>
    <s v="WRI"/>
    <m/>
    <m/>
    <m/>
    <m/>
    <m/>
    <n v="45.884612747431802"/>
  </r>
  <r>
    <x v="124"/>
    <x v="124"/>
    <s v="QAISUMAH"/>
    <s v="WRI1030691"/>
    <n v="143.80000000000001"/>
    <n v="28.35"/>
    <n v="46.048999999999999"/>
    <x v="3"/>
    <m/>
    <m/>
    <m/>
    <x v="3"/>
    <s v="Saudi Electricity Company (SEC)"/>
    <s v="ECRA"/>
    <s v="http://www.ecra.gov.sa/en-us/DataAndStatistics/NationalRecord/StationCapacities/Pages/Home.aspx"/>
    <s v="WRI"/>
    <m/>
    <m/>
    <m/>
    <m/>
    <m/>
    <n v="422.96200724876297"/>
  </r>
  <r>
    <x v="124"/>
    <x v="124"/>
    <s v="QASSIM CENTRAL"/>
    <s v="WRI1030692"/>
    <n v="1610.6799999999901"/>
    <n v="26.2"/>
    <n v="44.015000000000001"/>
    <x v="3"/>
    <m/>
    <m/>
    <m/>
    <x v="72"/>
    <s v="Saudi Electricity Company (SEC)"/>
    <s v="ECRA"/>
    <s v="http://www.ecra.gov.sa/en-us/DataAndStatistics/NationalRecord/StationCapacities/Pages/Home.aspx"/>
    <s v="WRI"/>
    <m/>
    <m/>
    <m/>
    <m/>
    <m/>
    <n v="4737.5274397457397"/>
  </r>
  <r>
    <x v="124"/>
    <x v="124"/>
    <s v="QATIF G-1"/>
    <s v="WRI1030693"/>
    <n v="144"/>
    <n v="26.55"/>
    <n v="49.932000000000002"/>
    <x v="1"/>
    <m/>
    <m/>
    <m/>
    <x v="101"/>
    <s v="Saudi Aramco"/>
    <s v="ECRA"/>
    <s v="http://www.ecra.gov.sa/en-us/DataAndStatistics/NationalRecord/StationCapacities/Pages/Home.aspx"/>
    <s v="WRI"/>
    <m/>
    <m/>
    <m/>
    <m/>
    <m/>
    <n v="708.31755585842802"/>
  </r>
  <r>
    <x v="124"/>
    <x v="124"/>
    <s v="QURAYYAH -STEAM"/>
    <s v="WRI1030695"/>
    <n v="2500"/>
    <n v="25.86"/>
    <n v="50.118000000000002"/>
    <x v="1"/>
    <m/>
    <m/>
    <m/>
    <x v="91"/>
    <s v="Saudi Electricity Company (SEC)"/>
    <s v="ECRA"/>
    <s v="http://www.ecra.gov.sa/en-us/DataAndStatistics/NationalRecord/StationCapacities/Pages/Home.aspx"/>
    <s v="WRI"/>
    <m/>
    <m/>
    <m/>
    <m/>
    <m/>
    <n v="12297.1797892088"/>
  </r>
  <r>
    <x v="124"/>
    <x v="124"/>
    <s v="QURAYYAH- CC"/>
    <s v="WRI1030694"/>
    <n v="3846"/>
    <n v="25.86"/>
    <n v="50.118000000000002"/>
    <x v="1"/>
    <m/>
    <m/>
    <m/>
    <x v="29"/>
    <s v="Saudi Electricity Company (SEC)"/>
    <s v="ECRA"/>
    <s v="http://www.ecra.gov.sa/en-us/DataAndStatistics/NationalRecord/StationCapacities/Pages/Home.aspx"/>
    <s v="WRI"/>
    <m/>
    <m/>
    <m/>
    <m/>
    <m/>
    <n v="18917.981387718799"/>
  </r>
  <r>
    <x v="124"/>
    <x v="124"/>
    <s v="RABEC P/P"/>
    <s v="WRI1030696"/>
    <n v="1320"/>
    <n v="22.65"/>
    <n v="39.067999999999998"/>
    <x v="3"/>
    <m/>
    <m/>
    <m/>
    <x v="12"/>
    <s v="Rabigh Electric Company"/>
    <s v="ECRA"/>
    <s v="http://www.ecra.gov.sa/en-us/DataAndStatistics/NationalRecord/StationCapacities/Pages/Home.aspx"/>
    <s v="WRI"/>
    <m/>
    <m/>
    <m/>
    <m/>
    <m/>
    <n v="3882.5441555519201"/>
  </r>
  <r>
    <x v="124"/>
    <x v="124"/>
    <s v="RABIGH"/>
    <s v="WRI1030697"/>
    <n v="4348.2999999999902"/>
    <n v="22.66"/>
    <n v="39.033000000000001"/>
    <x v="3"/>
    <m/>
    <m/>
    <m/>
    <x v="8"/>
    <s v="Saudi Electricity Company (SEC)"/>
    <s v="ECRA"/>
    <s v="http://www.ecra.gov.sa/en-us/DataAndStatistics/NationalRecord/StationCapacities/Pages/Home.aspx"/>
    <s v="WRI"/>
    <m/>
    <m/>
    <m/>
    <m/>
    <m/>
    <n v="12789.747539080599"/>
  </r>
  <r>
    <x v="124"/>
    <x v="124"/>
    <s v="RABIGH IWSPP"/>
    <s v="WRI1030698"/>
    <n v="840"/>
    <n v="22.71"/>
    <n v="39.021000000000001"/>
    <x v="3"/>
    <m/>
    <m/>
    <m/>
    <x v="10"/>
    <s v="Rabigh Arabian Water and Electricity Company"/>
    <s v="ECRA"/>
    <s v="http://www.ecra.gov.sa/en-us/DataAndStatistics/NationalRecord/StationCapacities/Pages/Home.aspx"/>
    <s v="WRI"/>
    <m/>
    <m/>
    <m/>
    <m/>
    <m/>
    <n v="2470.7099171693999"/>
  </r>
  <r>
    <x v="124"/>
    <x v="124"/>
    <s v="RABIGH-2"/>
    <s v="WRI1030726"/>
    <n v="2800"/>
    <n v="22.67"/>
    <n v="39.036999999999999"/>
    <x v="3"/>
    <m/>
    <m/>
    <m/>
    <x v="29"/>
    <s v="Saudi Electricity Company (SEC)"/>
    <s v="ECRA"/>
    <s v="http://www.ecra.gov.sa/en-us/DataAndStatistics/NationalRecord/StationCapacities/Pages/Home.aspx"/>
    <s v="WRI"/>
    <m/>
    <m/>
    <m/>
    <m/>
    <m/>
    <n v="8235.6997238980202"/>
  </r>
  <r>
    <x v="124"/>
    <x v="124"/>
    <s v="RAFHA"/>
    <s v="WRI1030699"/>
    <n v="305.60000000000002"/>
    <n v="29.62"/>
    <n v="43.526000000000003"/>
    <x v="3"/>
    <m/>
    <m/>
    <m/>
    <x v="10"/>
    <s v="Saudi Electricity Company (SEC)"/>
    <s v="ECRA"/>
    <s v="http://www.ecra.gov.sa/en-us/DataAndStatistics/NationalRecord/StationCapacities/Pages/Home.aspx"/>
    <s v="WRI"/>
    <m/>
    <m/>
    <m/>
    <m/>
    <m/>
    <n v="898.86779843686998"/>
  </r>
  <r>
    <x v="124"/>
    <x v="124"/>
    <s v="RAS Al Khair"/>
    <s v="WRI1030700"/>
    <n v="1460"/>
    <n v="27.53"/>
    <n v="49.143000000000001"/>
    <x v="1"/>
    <m/>
    <m/>
    <m/>
    <x v="13"/>
    <s v="Saline Water Conversion Corporation (SWCC)"/>
    <s v="ECRA"/>
    <s v="http://www.ecra.gov.sa/en-us/DataAndStatistics/NationalRecord/StationCapacities/Pages/Home.aspx"/>
    <s v="WRI"/>
    <m/>
    <m/>
    <m/>
    <m/>
    <m/>
    <n v="7181.5529968979499"/>
  </r>
  <r>
    <x v="124"/>
    <x v="124"/>
    <s v="RAS TANURA CO-GENERATION PLANT"/>
    <s v="WRI1030701"/>
    <n v="153"/>
    <n v="26.69"/>
    <n v="50.103000000000002"/>
    <x v="1"/>
    <m/>
    <m/>
    <m/>
    <x v="18"/>
    <s v="Tihama Power Generation Company"/>
    <s v="ECRA"/>
    <s v="http://www.ecra.gov.sa/en-us/DataAndStatistics/NationalRecord/StationCapacities/Pages/Home.aspx"/>
    <s v="WRI"/>
    <m/>
    <m/>
    <m/>
    <m/>
    <m/>
    <n v="752.58740309957898"/>
  </r>
  <r>
    <x v="124"/>
    <x v="124"/>
    <s v="RIYADH REF"/>
    <s v="WRI1030702"/>
    <n v="66"/>
    <n v="24.52"/>
    <n v="46.865000000000002"/>
    <x v="1"/>
    <m/>
    <m/>
    <m/>
    <x v="90"/>
    <s v="Saudi Aramco"/>
    <s v="ECRA"/>
    <s v="http://www.ecra.gov.sa/en-us/DataAndStatistics/NationalRecord/StationCapacities/Pages/Home.aspx"/>
    <s v="WRI"/>
    <m/>
    <m/>
    <m/>
    <m/>
    <m/>
    <n v="324.64554643511201"/>
  </r>
  <r>
    <x v="124"/>
    <x v="124"/>
    <s v="Riyadh 10"/>
    <s v="WRI1030682"/>
    <n v="3160.6099999999901"/>
    <n v="24.41"/>
    <n v="47.012999999999998"/>
    <x v="3"/>
    <m/>
    <m/>
    <m/>
    <x v="10"/>
    <s v="Saudi Electricity Company (SEC)"/>
    <s v="ECRA"/>
    <s v="http://www.ecra.gov.sa/en-us/DataAndStatistics/NationalRecord/StationCapacities/Pages/Home.aspx"/>
    <s v="WRI"/>
    <m/>
    <m/>
    <m/>
    <m/>
    <m/>
    <n v="9296.36960869619"/>
  </r>
  <r>
    <x v="124"/>
    <x v="124"/>
    <s v="Riyadh 11"/>
    <s v="WRI1030683"/>
    <n v="1756"/>
    <n v="24.79"/>
    <n v="45.627000000000002"/>
    <x v="3"/>
    <m/>
    <m/>
    <m/>
    <x v="12"/>
    <s v="Durmah Electric Company"/>
    <s v="ECRA"/>
    <s v="http://www.ecra.gov.sa/en-us/DataAndStatistics/NationalRecord/StationCapacities/Pages/Home.aspx"/>
    <s v="WRI"/>
    <m/>
    <m/>
    <m/>
    <m/>
    <m/>
    <n v="5164.9602554160401"/>
  </r>
  <r>
    <x v="124"/>
    <x v="124"/>
    <s v="Riyadh 12"/>
    <s v="WRI1030684"/>
    <n v="2055.6"/>
    <n v="24.79"/>
    <n v="45.621000000000002"/>
    <x v="1"/>
    <m/>
    <m/>
    <m/>
    <x v="10"/>
    <s v="Saudi Electricity Company (SEC)"/>
    <s v="ECRA"/>
    <s v="http://www.ecra.gov.sa/en-us/DataAndStatistics/NationalRecord/StationCapacities/Pages/Home.aspx"/>
    <s v="WRI"/>
    <m/>
    <m/>
    <m/>
    <m/>
    <m/>
    <n v="10111.233109879"/>
  </r>
  <r>
    <x v="124"/>
    <x v="124"/>
    <s v="Riyadh 3"/>
    <s v="WRI1030685"/>
    <n v="70"/>
    <n v="24.65"/>
    <n v="46.728000000000002"/>
    <x v="3"/>
    <m/>
    <m/>
    <m/>
    <x v="50"/>
    <s v="Saudi Electricity Company (SEC)"/>
    <s v="ECRA"/>
    <s v="http://www.ecra.gov.sa/en-us/DataAndStatistics/NationalRecord/StationCapacities/Pages/Home.aspx"/>
    <s v="WRI"/>
    <m/>
    <m/>
    <m/>
    <m/>
    <m/>
    <n v="205.89249309745"/>
  </r>
  <r>
    <x v="124"/>
    <x v="124"/>
    <s v="Riyadh 4"/>
    <s v="WRI1030686"/>
    <n v="336.6"/>
    <n v="24.65"/>
    <n v="46.670999999999999"/>
    <x v="3"/>
    <m/>
    <m/>
    <m/>
    <x v="2"/>
    <s v="Saudi Electricity Company (SEC)"/>
    <s v="ECRA"/>
    <s v="http://www.ecra.gov.sa/en-us/DataAndStatistics/NationalRecord/StationCapacities/Pages/Home.aspx"/>
    <s v="WRI"/>
    <m/>
    <m/>
    <m/>
    <m/>
    <m/>
    <n v="990.04875966574104"/>
  </r>
  <r>
    <x v="124"/>
    <x v="124"/>
    <s v="Riyadh 5"/>
    <s v="WRI1030687"/>
    <n v="608"/>
    <n v="24.76"/>
    <n v="46.591999999999999"/>
    <x v="3"/>
    <m/>
    <m/>
    <m/>
    <x v="24"/>
    <s v="Saudi Electricity Company (SEC)"/>
    <s v="ECRA"/>
    <s v="http://www.ecra.gov.sa/en-us/DataAndStatistics/NationalRecord/StationCapacities/Pages/Home.aspx"/>
    <s v="WRI"/>
    <m/>
    <m/>
    <m/>
    <m/>
    <m/>
    <n v="1788.3233686178501"/>
  </r>
  <r>
    <x v="124"/>
    <x v="124"/>
    <s v="Riyadh 7"/>
    <s v="WRI1030688"/>
    <n v="1315.6"/>
    <n v="24.57"/>
    <n v="46.883000000000003"/>
    <x v="1"/>
    <m/>
    <m/>
    <m/>
    <x v="90"/>
    <s v="Saudi Electricity Company (SEC)"/>
    <s v="ECRA"/>
    <s v="http://www.ecra.gov.sa/en-us/DataAndStatistics/NationalRecord/StationCapacities/Pages/Home.aspx"/>
    <s v="WRI"/>
    <m/>
    <m/>
    <m/>
    <m/>
    <m/>
    <n v="6471.2678922732503"/>
  </r>
  <r>
    <x v="124"/>
    <x v="124"/>
    <s v="Riyadh 8"/>
    <s v="WRI1030689"/>
    <n v="2071.92"/>
    <n v="24.6"/>
    <n v="46.570999999999998"/>
    <x v="3"/>
    <s v="Gas"/>
    <m/>
    <m/>
    <x v="88"/>
    <s v="Saudi Electricity Company (SEC)"/>
    <s v="ECRA"/>
    <s v="http://www.ecra.gov.sa/en-us/DataAndStatistics/NationalRecord/StationCapacities/Pages/Home.aspx"/>
    <s v="WRI"/>
    <m/>
    <m/>
    <m/>
    <m/>
    <m/>
    <n v="6094.1824899781404"/>
  </r>
  <r>
    <x v="124"/>
    <x v="124"/>
    <s v="Riyadh 9"/>
    <s v="WRI1030690"/>
    <n v="3616.6"/>
    <n v="24.95"/>
    <n v="47.064999999999998"/>
    <x v="3"/>
    <s v="Gas"/>
    <m/>
    <m/>
    <x v="88"/>
    <s v="Saudi Electricity Company (SEC)"/>
    <s v="ECRA"/>
    <s v="http://www.ecra.gov.sa/en-us/DataAndStatistics/NationalRecord/StationCapacities/Pages/Home.aspx"/>
    <s v="WRI"/>
    <m/>
    <m/>
    <m/>
    <m/>
    <m/>
    <n v="10637.582721946201"/>
  </r>
  <r>
    <x v="124"/>
    <x v="124"/>
    <s v="SAFANIYAH"/>
    <s v="WRI1030703"/>
    <n v="75"/>
    <n v="28.01"/>
    <n v="48.750999999999998"/>
    <x v="1"/>
    <m/>
    <m/>
    <m/>
    <x v="16"/>
    <s v="Saudi Electricity Company (SEC)"/>
    <s v="ECRA"/>
    <s v="http://www.ecra.gov.sa/en-us/DataAndStatistics/NationalRecord/StationCapacities/Pages/Home.aspx"/>
    <s v="WRI"/>
    <m/>
    <m/>
    <m/>
    <m/>
    <m/>
    <n v="368.91539367626399"/>
  </r>
  <r>
    <x v="124"/>
    <x v="124"/>
    <s v="SHAIBA"/>
    <s v="WRI1030704"/>
    <n v="1190.69999999999"/>
    <n v="20.63"/>
    <n v="39.552"/>
    <x v="3"/>
    <m/>
    <m/>
    <m/>
    <x v="11"/>
    <s v="Shuaibah Water and Electricity Company"/>
    <s v="ECRA"/>
    <s v="http://www.ecra.gov.sa/en-us/DataAndStatistics/NationalRecord/StationCapacities/Pages/Home.aspx"/>
    <s v="WRI"/>
    <m/>
    <m/>
    <m/>
    <m/>
    <m/>
    <n v="3502.23130758763"/>
  </r>
  <r>
    <x v="124"/>
    <x v="124"/>
    <s v="SHAIBA (SEC)"/>
    <s v="WRI1030705"/>
    <n v="6794"/>
    <n v="20.63"/>
    <n v="39.555"/>
    <x v="3"/>
    <m/>
    <m/>
    <m/>
    <x v="13"/>
    <s v="Saudi Electricity Company (SEC)"/>
    <s v="ECRA"/>
    <s v="http://www.ecra.gov.sa/en-us/DataAndStatistics/NationalRecord/StationCapacities/Pages/Home.aspx"/>
    <s v="WRI"/>
    <m/>
    <m/>
    <m/>
    <m/>
    <m/>
    <n v="19983.337115772501"/>
  </r>
  <r>
    <x v="124"/>
    <x v="124"/>
    <s v="SHAROURA"/>
    <s v="WRI1030706"/>
    <n v="261.52"/>
    <n v="17.329999999999998"/>
    <n v="47.093000000000004"/>
    <x v="3"/>
    <m/>
    <m/>
    <m/>
    <x v="29"/>
    <s v="Saudi Electricity Company (SEC)"/>
    <s v="ECRA"/>
    <s v="http://www.ecra.gov.sa/en-us/DataAndStatistics/NationalRecord/StationCapacities/Pages/Home.aspx"/>
    <s v="WRI"/>
    <m/>
    <m/>
    <m/>
    <m/>
    <m/>
    <n v="769.21435421207502"/>
  </r>
  <r>
    <x v="124"/>
    <x v="124"/>
    <s v="SHEDGUM"/>
    <s v="WRI1030707"/>
    <n v="1100.5"/>
    <n v="25.68"/>
    <n v="49.433"/>
    <x v="1"/>
    <m/>
    <m/>
    <m/>
    <x v="57"/>
    <s v="Saudi Electricity Company (SEC)"/>
    <s v="ECRA"/>
    <s v="http://www.ecra.gov.sa/en-us/DataAndStatistics/NationalRecord/StationCapacities/Pages/Home.aspx"/>
    <s v="WRI"/>
    <m/>
    <m/>
    <m/>
    <m/>
    <m/>
    <n v="5413.2185432097203"/>
  </r>
  <r>
    <x v="124"/>
    <x v="124"/>
    <s v="SHEDGUM CO-GENERATION GAS PLANT"/>
    <s v="WRI1030708"/>
    <n v="496.7"/>
    <n v="25.68"/>
    <n v="49.448999999999998"/>
    <x v="1"/>
    <m/>
    <m/>
    <m/>
    <x v="13"/>
    <s v="Tihama Power Generation Company"/>
    <s v="ECRA"/>
    <s v="http://www.ecra.gov.sa/en-us/DataAndStatistics/NationalRecord/StationCapacities/Pages/Home.aspx"/>
    <s v="WRI"/>
    <m/>
    <m/>
    <m/>
    <m/>
    <m/>
    <n v="2443.20368052"/>
  </r>
  <r>
    <x v="124"/>
    <x v="124"/>
    <s v="SHUAIBA (SWCC)"/>
    <s v="WRI1030709"/>
    <n v="910.79999999999905"/>
    <n v="17.66"/>
    <n v="42.063000000000002"/>
    <x v="3"/>
    <m/>
    <m/>
    <m/>
    <x v="94"/>
    <s v="Saline Water Conversion Corporation (SWCC)"/>
    <s v="ECRA"/>
    <s v="http://www.ecra.gov.sa/en-us/DataAndStatistics/NationalRecord/StationCapacities/Pages/Home.aspx"/>
    <s v="WRI"/>
    <m/>
    <m/>
    <m/>
    <m/>
    <m/>
    <n v="2678.9554673308198"/>
  </r>
  <r>
    <x v="124"/>
    <x v="124"/>
    <s v="SHUQAIQ IWPP"/>
    <s v="WRI1030710"/>
    <n v="1020"/>
    <n v="17.66"/>
    <n v="42.076999999999998"/>
    <x v="3"/>
    <m/>
    <m/>
    <m/>
    <x v="8"/>
    <s v="Shuqiaq Water and Electricity Company"/>
    <s v="ECRA"/>
    <s v="http://www.ecra.gov.sa/en-us/DataAndStatistics/NationalRecord/StationCapacities/Pages/Home.aspx"/>
    <s v="WRI"/>
    <m/>
    <m/>
    <m/>
    <m/>
    <m/>
    <n v="3000.1477565628502"/>
  </r>
  <r>
    <x v="124"/>
    <x v="124"/>
    <s v="TABARJAL"/>
    <s v="WRI1030711"/>
    <n v="103.2"/>
    <n v="30.46"/>
    <n v="38.213999999999999"/>
    <x v="3"/>
    <m/>
    <m/>
    <m/>
    <x v="31"/>
    <s v="Saudi Electricity Company (SEC)"/>
    <s v="ECRA"/>
    <s v="http://www.ecra.gov.sa/en-us/DataAndStatistics/NationalRecord/StationCapacities/Pages/Home.aspx"/>
    <s v="WRI"/>
    <m/>
    <m/>
    <m/>
    <m/>
    <m/>
    <n v="303.544361252241"/>
  </r>
  <r>
    <x v="124"/>
    <x v="124"/>
    <s v="TABUK-1"/>
    <s v="WRI1030712"/>
    <n v="102"/>
    <n v="28.47"/>
    <n v="36.518999999999998"/>
    <x v="3"/>
    <m/>
    <m/>
    <m/>
    <x v="24"/>
    <s v="Saudi Electricity Company (SEC)"/>
    <s v="ECRA"/>
    <s v="http://www.ecra.gov.sa/en-us/DataAndStatistics/NationalRecord/StationCapacities/Pages/Home.aspx"/>
    <s v="WRI"/>
    <m/>
    <m/>
    <m/>
    <m/>
    <m/>
    <n v="300.014775656285"/>
  </r>
  <r>
    <x v="124"/>
    <x v="124"/>
    <s v="TABUK-2"/>
    <s v="WRI1030713"/>
    <n v="985.4"/>
    <n v="28.47"/>
    <n v="36.521000000000001"/>
    <x v="3"/>
    <m/>
    <m/>
    <m/>
    <x v="12"/>
    <s v="Saudi Electricity Company (SEC)"/>
    <s v="ECRA"/>
    <s v="http://www.ecra.gov.sa/en-us/DataAndStatistics/NationalRecord/StationCapacities/Pages/Home.aspx"/>
    <s v="WRI"/>
    <m/>
    <m/>
    <m/>
    <m/>
    <m/>
    <n v="2898.37803854611"/>
  </r>
  <r>
    <x v="124"/>
    <x v="124"/>
    <s v="TABUK-3"/>
    <s v="WRI1030714"/>
    <n v="20"/>
    <n v="28.47"/>
    <n v="36.517000000000003"/>
    <x v="3"/>
    <m/>
    <m/>
    <m/>
    <x v="10"/>
    <s v="Saudi Electricity Company (SEC)"/>
    <s v="ECRA"/>
    <s v="http://www.ecra.gov.sa/en-us/DataAndStatistics/NationalRecord/StationCapacities/Pages/Home.aspx"/>
    <s v="WRI"/>
    <m/>
    <m/>
    <m/>
    <m/>
    <m/>
    <n v="58.826426599271599"/>
  </r>
  <r>
    <x v="124"/>
    <x v="124"/>
    <s v="TABUK-4"/>
    <s v="WRI1030715"/>
    <n v="20"/>
    <n v="28.47"/>
    <n v="36.521999999999998"/>
    <x v="3"/>
    <m/>
    <m/>
    <m/>
    <x v="10"/>
    <s v="Saudi Electricity Company (SEC)"/>
    <s v="ECRA"/>
    <s v="http://www.ecra.gov.sa/en-us/DataAndStatistics/NationalRecord/StationCapacities/Pages/Home.aspx"/>
    <s v="WRI"/>
    <m/>
    <m/>
    <m/>
    <m/>
    <m/>
    <n v="58.826426599271599"/>
  </r>
  <r>
    <x v="124"/>
    <x v="124"/>
    <s v="TAIF"/>
    <s v="WRI1030716"/>
    <n v="126.6"/>
    <n v="21.28"/>
    <n v="40.406999999999996"/>
    <x v="3"/>
    <m/>
    <m/>
    <m/>
    <x v="21"/>
    <s v="Saudi Electricity Company (SEC)"/>
    <s v="ECRA"/>
    <s v="http://www.ecra.gov.sa/en-us/DataAndStatistics/NationalRecord/StationCapacities/Pages/Home.aspx"/>
    <s v="WRI"/>
    <m/>
    <m/>
    <m/>
    <m/>
    <m/>
    <n v="372.37128037338903"/>
  </r>
  <r>
    <x v="124"/>
    <x v="124"/>
    <s v="TIHAMA"/>
    <s v="WRI1030717"/>
    <n v="742.75"/>
    <n v="19.100000000000001"/>
    <n v="41.155999999999999"/>
    <x v="3"/>
    <m/>
    <m/>
    <m/>
    <x v="88"/>
    <s v="Saudi Electricity Company (SEC)"/>
    <s v="ECRA"/>
    <s v="http://www.ecra.gov.sa/en-us/DataAndStatistics/NationalRecord/StationCapacities/Pages/Home.aspx"/>
    <s v="WRI"/>
    <m/>
    <m/>
    <m/>
    <m/>
    <m/>
    <n v="2184.66641783045"/>
  </r>
  <r>
    <x v="124"/>
    <x v="124"/>
    <s v="UTHMANIYAH"/>
    <s v="WRI1030718"/>
    <n v="320"/>
    <n v="25.19"/>
    <n v="49.311999999999998"/>
    <x v="1"/>
    <m/>
    <m/>
    <m/>
    <x v="20"/>
    <s v="Saudi Electricity Company (SEC)"/>
    <s v="ECRA"/>
    <s v="http://www.ecra.gov.sa/en-us/DataAndStatistics/NationalRecord/StationCapacities/Pages/Home.aspx"/>
    <s v="WRI"/>
    <m/>
    <m/>
    <m/>
    <m/>
    <m/>
    <n v="1574.03901301872"/>
  </r>
  <r>
    <x v="124"/>
    <x v="124"/>
    <s v="UTHMANIYAH CO-GENERATION GAS PLANT"/>
    <s v="WRI1030719"/>
    <n v="496.7"/>
    <n v="25.19"/>
    <n v="49.307000000000002"/>
    <x v="1"/>
    <m/>
    <m/>
    <m/>
    <x v="13"/>
    <s v="Tihama Power Generation Company"/>
    <s v="ECRA"/>
    <s v="http://www.ecra.gov.sa/en-us/DataAndStatistics/NationalRecord/StationCapacities/Pages/Home.aspx"/>
    <s v="WRI"/>
    <m/>
    <m/>
    <m/>
    <m/>
    <m/>
    <n v="2443.20368052"/>
  </r>
  <r>
    <x v="124"/>
    <x v="124"/>
    <s v="Wasit Gas Plant"/>
    <s v="WRI1030720"/>
    <n v="1412"/>
    <n v="27.11"/>
    <n v="49.311999999999998"/>
    <x v="1"/>
    <m/>
    <m/>
    <m/>
    <x v="10"/>
    <s v="Saudi Aramco"/>
    <s v="ECRA"/>
    <s v="http://www.ecra.gov.sa/en-us/DataAndStatistics/NationalRecord/StationCapacities/Pages/Home.aspx"/>
    <s v="WRI"/>
    <m/>
    <m/>
    <m/>
    <m/>
    <m/>
    <n v="6945.4471449451403"/>
  </r>
  <r>
    <x v="124"/>
    <x v="124"/>
    <s v="YANBU (ARAM)"/>
    <s v="WRI1030721"/>
    <n v="82.5"/>
    <n v="23.98"/>
    <n v="38.256999999999998"/>
    <x v="1"/>
    <m/>
    <m/>
    <m/>
    <x v="90"/>
    <s v="Saudi Aramco"/>
    <s v="ECRA"/>
    <s v="http://www.ecra.gov.sa/en-us/DataAndStatistics/NationalRecord/StationCapacities/Pages/Home.aspx"/>
    <s v="WRI"/>
    <m/>
    <m/>
    <m/>
    <m/>
    <m/>
    <n v="405.80693304389098"/>
  </r>
  <r>
    <x v="124"/>
    <x v="124"/>
    <s v="YANBU (SEC)"/>
    <s v="WRI1030722"/>
    <n v="54.3"/>
    <n v="24.12"/>
    <n v="38.118000000000002"/>
    <x v="3"/>
    <m/>
    <m/>
    <m/>
    <x v="57"/>
    <s v="Saudi Electricity Company (SEC)"/>
    <s v="ECRA"/>
    <s v="http://www.ecra.gov.sa/en-us/DataAndStatistics/NationalRecord/StationCapacities/Pages/Home.aspx"/>
    <s v="WRI"/>
    <m/>
    <m/>
    <m/>
    <m/>
    <m/>
    <n v="159.71374821702199"/>
  </r>
  <r>
    <x v="124"/>
    <x v="124"/>
    <s v="YANBU (SWCC)"/>
    <s v="WRI1030723"/>
    <n v="519.79999999999995"/>
    <n v="23.86"/>
    <n v="38.383000000000003"/>
    <x v="3"/>
    <m/>
    <m/>
    <m/>
    <x v="78"/>
    <s v="Saline Water Conversion Corporation (SWCC)"/>
    <s v="ECRA"/>
    <s v="http://www.ecra.gov.sa/en-us/DataAndStatistics/NationalRecord/StationCapacities/Pages/Home.aspx"/>
    <s v="WRI"/>
    <m/>
    <m/>
    <m/>
    <m/>
    <m/>
    <n v="1528.8988273150601"/>
  </r>
  <r>
    <x v="124"/>
    <x v="124"/>
    <s v="YANBU PLANT"/>
    <s v="WRI1030724"/>
    <n v="865.8"/>
    <n v="23.97"/>
    <n v="38.219000000000001"/>
    <x v="3"/>
    <s v="Gas"/>
    <m/>
    <m/>
    <x v="12"/>
    <s v="Power and Water Utility Company for Jubail and Yanbu (MARAFIQ)"/>
    <s v="ECRA"/>
    <s v="http://www.ecra.gov.sa/en-us/DataAndStatistics/NationalRecord/StationCapacities/Pages/Home.aspx"/>
    <s v="WRI"/>
    <m/>
    <m/>
    <m/>
    <m/>
    <m/>
    <n v="2546.5960074824602"/>
  </r>
  <r>
    <x v="124"/>
    <x v="124"/>
    <s v="YANBU PLANT 2"/>
    <s v="WRI1030725"/>
    <n v="825"/>
    <n v="23.87"/>
    <n v="38.366"/>
    <x v="3"/>
    <m/>
    <m/>
    <m/>
    <x v="10"/>
    <s v="Power and Water Utility Company for Jubail and Yanbu (MARAFIQ)"/>
    <s v="ECRA"/>
    <s v="http://www.ecra.gov.sa/en-us/DataAndStatistics/NationalRecord/StationCapacities/Pages/Home.aspx"/>
    <s v="WRI"/>
    <m/>
    <m/>
    <m/>
    <m/>
    <m/>
    <n v="2426.5900972199502"/>
  </r>
  <r>
    <x v="125"/>
    <x v="125"/>
    <s v="Bel-Air"/>
    <s v="WRI1023157"/>
    <n v="98.6"/>
    <n v="14.717000000000001"/>
    <n v="-17.478000000000002"/>
    <x v="3"/>
    <m/>
    <m/>
    <m/>
    <x v="0"/>
    <m/>
    <s v="African Development Bank Group"/>
    <s v="http://powerafrica.opendataforafrica.org"/>
    <s v="Power Africa"/>
    <m/>
    <m/>
    <m/>
    <m/>
    <m/>
    <n v="653.267440377502"/>
  </r>
  <r>
    <x v="125"/>
    <x v="125"/>
    <s v="Boutoute"/>
    <s v="WRI1023162"/>
    <n v="19"/>
    <n v="12.581899999999999"/>
    <n v="-16.278199999999998"/>
    <x v="3"/>
    <m/>
    <m/>
    <m/>
    <x v="0"/>
    <m/>
    <s v="African Development Bank Group"/>
    <s v="http://powerafrica.opendataforafrica.org"/>
    <s v="Power Africa"/>
    <m/>
    <m/>
    <m/>
    <m/>
    <m/>
    <n v="125.88317816605"/>
  </r>
  <r>
    <x v="125"/>
    <x v="125"/>
    <s v="Cap Des Biches"/>
    <s v="WRI1023158"/>
    <n v="327"/>
    <n v="17.7197"/>
    <n v="-17.299600000000002"/>
    <x v="3"/>
    <m/>
    <m/>
    <m/>
    <x v="0"/>
    <m/>
    <s v="African Development Bank Group"/>
    <s v="http://powerafrica.opendataforafrica.org"/>
    <s v="Power Africa"/>
    <m/>
    <m/>
    <m/>
    <m/>
    <m/>
    <n v="2166.5157505420202"/>
  </r>
  <r>
    <x v="125"/>
    <x v="125"/>
    <s v="Kaolack"/>
    <s v="WRI1023159"/>
    <n v="15.36"/>
    <n v="14.15"/>
    <n v="-16.066700000000001"/>
    <x v="3"/>
    <m/>
    <m/>
    <m/>
    <x v="0"/>
    <m/>
    <s v="African Development Bank Group"/>
    <s v="http://powerafrica.opendataforafrica.org"/>
    <s v="Power Africa"/>
    <m/>
    <m/>
    <m/>
    <m/>
    <m/>
    <n v="101.766611401606"/>
  </r>
  <r>
    <x v="125"/>
    <x v="125"/>
    <s v="Saint-Louis"/>
    <s v="WRI1023160"/>
    <n v="10.5"/>
    <n v="16.033300000000001"/>
    <n v="-16.5"/>
    <x v="3"/>
    <m/>
    <m/>
    <m/>
    <x v="0"/>
    <m/>
    <s v="African Development Bank Group"/>
    <s v="http://powerafrica.opendataforafrica.org"/>
    <s v="Power Africa"/>
    <m/>
    <m/>
    <m/>
    <m/>
    <m/>
    <n v="69.567019512817197"/>
  </r>
  <r>
    <x v="125"/>
    <x v="125"/>
    <s v="Sambangalou"/>
    <s v="WRI1023161"/>
    <n v="120"/>
    <n v="12.366400000000001"/>
    <n v="-12.190099999999999"/>
    <x v="0"/>
    <m/>
    <m/>
    <m/>
    <x v="0"/>
    <m/>
    <s v="African Development Bank Group"/>
    <s v="http://powerafrica.opendataforafrica.org"/>
    <s v="Power Africa"/>
    <m/>
    <m/>
    <m/>
    <m/>
    <m/>
    <n v="323"/>
  </r>
  <r>
    <x v="126"/>
    <x v="126"/>
    <s v="HE BAJINA BASTA"/>
    <s v="WRI1020282"/>
    <n v="420"/>
    <n v="43.964500000000001"/>
    <n v="19.4102"/>
    <x v="0"/>
    <m/>
    <m/>
    <m/>
    <x v="0"/>
    <m/>
    <s v="ENTSOE"/>
    <s v="https://transparency.entsoe.eu/generation/r2/installedCapacityPerProductionUnit/show"/>
    <s v="GEODB"/>
    <m/>
    <m/>
    <m/>
    <n v="4.57"/>
    <m/>
    <n v="2041.4811715481101"/>
  </r>
  <r>
    <x v="126"/>
    <x v="126"/>
    <s v="HE DJERDAP I"/>
    <s v="WRI1020277"/>
    <n v="1086"/>
    <n v="44.668399999999998"/>
    <n v="22.526800000000001"/>
    <x v="0"/>
    <m/>
    <m/>
    <m/>
    <x v="0"/>
    <m/>
    <s v="ENTSOE"/>
    <s v="https://transparency.entsoe.eu/generation/r2/installedCapacityPerProductionUnit/show"/>
    <s v="GEODB"/>
    <m/>
    <m/>
    <m/>
    <n v="12.72"/>
    <m/>
    <n v="5278.6870292886997"/>
  </r>
  <r>
    <x v="126"/>
    <x v="126"/>
    <s v="HE DJERDAP II"/>
    <s v="WRI1020284"/>
    <n v="270"/>
    <n v="44.3065"/>
    <n v="22.566700000000001"/>
    <x v="0"/>
    <m/>
    <m/>
    <m/>
    <x v="0"/>
    <m/>
    <s v="ENTSOE"/>
    <s v="https://transparency.entsoe.eu/generation/r2/installedCapacityPerProductionUnit/show"/>
    <s v="GEODB"/>
    <m/>
    <m/>
    <m/>
    <m/>
    <m/>
    <n v="1312.3807531380701"/>
  </r>
  <r>
    <x v="126"/>
    <x v="126"/>
    <s v="RHE BAJINA BASTA"/>
    <s v="WRI1020281"/>
    <n v="614"/>
    <n v="43.964500000000001"/>
    <n v="19.4102"/>
    <x v="0"/>
    <m/>
    <m/>
    <m/>
    <x v="0"/>
    <m/>
    <s v="ENTSOE"/>
    <s v="https://transparency.entsoe.eu/generation/r2/installedCapacityPerProductionUnit/show"/>
    <s v="GEODB"/>
    <m/>
    <m/>
    <m/>
    <n v="1.39"/>
    <m/>
    <n v="2984.4510460250999"/>
  </r>
  <r>
    <x v="126"/>
    <x v="126"/>
    <s v="TE KOLUBARA"/>
    <s v="WRI1020285"/>
    <n v="245"/>
    <n v="44.480600000000003"/>
    <n v="20.293399999999998"/>
    <x v="6"/>
    <m/>
    <m/>
    <m/>
    <x v="0"/>
    <m/>
    <s v="ENTSOE"/>
    <s v="https://transparency.entsoe.eu/generation/r2/installedCapacityPerProductionUnit/show"/>
    <s v="GEODB"/>
    <m/>
    <m/>
    <m/>
    <m/>
    <m/>
    <n v="975.33584770114896"/>
  </r>
  <r>
    <x v="126"/>
    <x v="126"/>
    <s v="TE KOSOVO A"/>
    <s v="WRI1020280"/>
    <n v="617"/>
    <n v="42.677300000000002"/>
    <n v="21.0886"/>
    <x v="6"/>
    <m/>
    <m/>
    <m/>
    <x v="0"/>
    <m/>
    <s v="ENTSOE"/>
    <s v="https://transparency.entsoe.eu/generation/r2/installedCapacityPerProductionUnit/show"/>
    <s v="WRI"/>
    <m/>
    <m/>
    <m/>
    <m/>
    <m/>
    <n v="2456.2539511494201"/>
  </r>
  <r>
    <x v="126"/>
    <x v="126"/>
    <s v="TE KOSOVO B"/>
    <s v="WRI1020279"/>
    <n v="618"/>
    <n v="42.694499999999998"/>
    <n v="21.059000000000001"/>
    <x v="6"/>
    <m/>
    <m/>
    <m/>
    <x v="0"/>
    <m/>
    <s v="ENTSOE"/>
    <s v="https://transparency.entsoe.eu/generation/r2/installedCapacityPerProductionUnit/show"/>
    <s v="WRI"/>
    <m/>
    <m/>
    <m/>
    <m/>
    <m/>
    <n v="2460.2349137931001"/>
  </r>
  <r>
    <x v="126"/>
    <x v="126"/>
    <s v="TE KOSTOLAC A"/>
    <s v="WRI1020283"/>
    <n v="281"/>
    <n v="44.722900000000003"/>
    <n v="21.171700000000001"/>
    <x v="6"/>
    <m/>
    <m/>
    <m/>
    <x v="0"/>
    <m/>
    <s v="ENTSOE"/>
    <s v="https://transparency.entsoe.eu/generation/r2/installedCapacityPerProductionUnit/show"/>
    <s v="GEODB"/>
    <m/>
    <m/>
    <m/>
    <n v="4.58"/>
    <m/>
    <n v="1118.6505028735601"/>
  </r>
  <r>
    <x v="126"/>
    <x v="126"/>
    <s v="TE KOSTOLAC B"/>
    <s v="WRI1020278"/>
    <n v="697"/>
    <n v="44.730699999999999"/>
    <n v="21.2104"/>
    <x v="6"/>
    <m/>
    <m/>
    <m/>
    <x v="0"/>
    <m/>
    <s v="ENTSOE"/>
    <s v="https://transparency.entsoe.eu/generation/r2/installedCapacityPerProductionUnit/show"/>
    <s v="GEODB"/>
    <m/>
    <m/>
    <m/>
    <n v="14.9"/>
    <m/>
    <n v="2774.73096264367"/>
  </r>
  <r>
    <x v="126"/>
    <x v="126"/>
    <s v="TE MORAVA"/>
    <s v="WRI1020288"/>
    <n v="110"/>
    <n v="44.224800000000002"/>
    <n v="21.162700000000001"/>
    <x v="6"/>
    <m/>
    <m/>
    <m/>
    <x v="0"/>
    <m/>
    <s v="ENTSOE"/>
    <s v="https://transparency.entsoe.eu/generation/r2/installedCapacityPerProductionUnit/show"/>
    <s v="GEODB"/>
    <m/>
    <m/>
    <m/>
    <n v="0.98"/>
    <m/>
    <n v="437.90589080459699"/>
  </r>
  <r>
    <x v="126"/>
    <x v="126"/>
    <s v="TENT A"/>
    <s v="WRI1020275"/>
    <n v="1730"/>
    <n v="44.671100000000003"/>
    <n v="20.159300000000002"/>
    <x v="6"/>
    <m/>
    <m/>
    <m/>
    <x v="0"/>
    <m/>
    <s v="ENTSOE"/>
    <s v="https://transparency.entsoe.eu/generation/r2/installedCapacityPerProductionUnit/show"/>
    <s v="WRI"/>
    <m/>
    <m/>
    <m/>
    <n v="36.54"/>
    <m/>
    <n v="6887.0653735632104"/>
  </r>
  <r>
    <x v="126"/>
    <x v="126"/>
    <s v="TENT B"/>
    <s v="WRI1020276"/>
    <n v="1270"/>
    <n v="44.655099999999997"/>
    <n v="20.005299999999998"/>
    <x v="6"/>
    <m/>
    <m/>
    <m/>
    <x v="0"/>
    <m/>
    <s v="ENTSOE"/>
    <s v="https://transparency.entsoe.eu/generation/r2/installedCapacityPerProductionUnit/show"/>
    <s v="WRI"/>
    <m/>
    <m/>
    <m/>
    <n v="27.36"/>
    <m/>
    <n v="5055.8225574712596"/>
  </r>
  <r>
    <x v="127"/>
    <x v="127"/>
    <s v="Bonthe Works"/>
    <s v="WRI1023164"/>
    <n v="23"/>
    <n v="7.7675000000000001"/>
    <n v="-12.293100000000001"/>
    <x v="3"/>
    <m/>
    <m/>
    <m/>
    <x v="0"/>
    <s v="Sierra Rutile Limited"/>
    <s v="Sierra Rutile"/>
    <s v="http://www.sierra-rutile.com/existing-operations.aspx"/>
    <s v="Power Africa"/>
    <m/>
    <m/>
    <m/>
    <m/>
    <m/>
    <m/>
  </r>
  <r>
    <x v="127"/>
    <x v="127"/>
    <s v="Bumbuna Dam"/>
    <s v="WRI1023165"/>
    <n v="50"/>
    <n v="9.0713000000000008"/>
    <n v="-11.722899999999999"/>
    <x v="0"/>
    <m/>
    <m/>
    <m/>
    <x v="0"/>
    <m/>
    <s v="African Development Bank Group"/>
    <s v="http://powerafrica.opendataforafrica.org"/>
    <s v="Power Africa"/>
    <m/>
    <m/>
    <m/>
    <m/>
    <m/>
    <m/>
  </r>
  <r>
    <x v="127"/>
    <x v="127"/>
    <s v="Kingtom"/>
    <s v="WRI1023166"/>
    <n v="53"/>
    <n v="8.4929000000000006"/>
    <n v="-13.247400000000001"/>
    <x v="3"/>
    <m/>
    <m/>
    <m/>
    <x v="0"/>
    <m/>
    <s v="African Development Bank Group"/>
    <s v="http://powerafrica.opendataforafrica.org"/>
    <s v="Power Africa"/>
    <m/>
    <m/>
    <m/>
    <m/>
    <m/>
    <m/>
  </r>
  <r>
    <x v="128"/>
    <x v="128"/>
    <s v="Jurong Island - PLP CCGT Power Plant Singapore"/>
    <s v="GEODB0045352"/>
    <n v="800"/>
    <n v="1.2843"/>
    <n v="103.72499999999999"/>
    <x v="1"/>
    <m/>
    <m/>
    <m/>
    <x v="0"/>
    <m/>
    <s v="GEODB"/>
    <s v="http://globalenergyobservatory.org"/>
    <s v="GEODB"/>
    <n v="2017"/>
    <m/>
    <m/>
    <m/>
    <m/>
    <n v="3939.8659966499099"/>
  </r>
  <r>
    <x v="128"/>
    <x v="128"/>
    <s v="Keppel Merlimau Cogen Power Plant Singapore"/>
    <s v="GEODB0042425"/>
    <n v="1300"/>
    <n v="1.2824"/>
    <n v="103.675"/>
    <x v="1"/>
    <m/>
    <m/>
    <m/>
    <x v="0"/>
    <m/>
    <s v="GEODB"/>
    <s v="http://globalenergyobservatory.org"/>
    <s v="GEODB"/>
    <n v="2017"/>
    <m/>
    <m/>
    <m/>
    <m/>
    <n v="6402.2822445561096"/>
  </r>
  <r>
    <x v="128"/>
    <x v="128"/>
    <s v="Keppel Seghers Tuas WTE Plant Singapore"/>
    <s v="GEODB0003828"/>
    <n v="22"/>
    <n v="1.2987"/>
    <n v="103.6215"/>
    <x v="8"/>
    <m/>
    <m/>
    <m/>
    <x v="0"/>
    <m/>
    <s v="GEODB"/>
    <s v="http://globalenergyobservatory.org"/>
    <s v="GEODB"/>
    <n v="2017"/>
    <m/>
    <m/>
    <m/>
    <m/>
    <n v="175.44303797468299"/>
  </r>
  <r>
    <x v="128"/>
    <x v="128"/>
    <s v="Pasir Panjang Gas Turbine Power Station Singapore"/>
    <s v="GEODB0004720"/>
    <n v="210"/>
    <n v="1.2715000000000001"/>
    <n v="103.7989"/>
    <x v="1"/>
    <m/>
    <m/>
    <m/>
    <x v="0"/>
    <m/>
    <s v="GEODB"/>
    <s v="http://globalenergyobservatory.org"/>
    <s v="GEODB"/>
    <n v="2017"/>
    <m/>
    <m/>
    <m/>
    <m/>
    <n v="1034.2148241206"/>
  </r>
  <r>
    <x v="128"/>
    <x v="128"/>
    <s v="PowerSeraya OCGT Power Plant Singapore"/>
    <s v="GEODB0004889"/>
    <n v="210"/>
    <n v="1.2813000000000001"/>
    <n v="103.7239"/>
    <x v="1"/>
    <m/>
    <m/>
    <m/>
    <x v="0"/>
    <m/>
    <s v="GEODB"/>
    <s v="http://globalenergyobservatory.org"/>
    <s v="GEODB"/>
    <n v="2017"/>
    <m/>
    <m/>
    <m/>
    <m/>
    <n v="1034.2148241206"/>
  </r>
  <r>
    <x v="128"/>
    <x v="128"/>
    <s v="PowerSeraya Pulau Seraya CCGT Cogen Power Plant Singapore"/>
    <s v="GEODB0004960"/>
    <n v="1540"/>
    <n v="1.2765"/>
    <n v="103.7266"/>
    <x v="1"/>
    <m/>
    <m/>
    <m/>
    <x v="0"/>
    <m/>
    <s v="GEODB"/>
    <s v="http://globalenergyobservatory.org"/>
    <s v="GEODB"/>
    <n v="2017"/>
    <m/>
    <m/>
    <m/>
    <m/>
    <n v="7584.2420435510803"/>
  </r>
  <r>
    <x v="128"/>
    <x v="128"/>
    <s v="PowerSeraya Pulau Seraya Oil Power Station Singapore"/>
    <s v="GEODB0004961"/>
    <n v="2250"/>
    <n v="1.28"/>
    <n v="103.727"/>
    <x v="3"/>
    <m/>
    <m/>
    <m/>
    <x v="0"/>
    <m/>
    <s v="GEODB"/>
    <s v="http://globalenergyobservatory.org"/>
    <s v="GEODB"/>
    <n v="2017"/>
    <m/>
    <m/>
    <m/>
    <m/>
    <n v="196.518987341772"/>
  </r>
  <r>
    <x v="128"/>
    <x v="128"/>
    <s v="SembCorp Pulau Sakra CCGT Cogen Power Station Singapore"/>
    <s v="GEODB0004959"/>
    <n v="1215"/>
    <n v="1.254"/>
    <n v="103.7026"/>
    <x v="1"/>
    <m/>
    <m/>
    <m/>
    <x v="0"/>
    <m/>
    <s v="GEODB"/>
    <s v="http://globalenergyobservatory.org"/>
    <s v="GEODB"/>
    <n v="2017"/>
    <m/>
    <m/>
    <m/>
    <m/>
    <n v="5983.67148241206"/>
  </r>
  <r>
    <x v="128"/>
    <x v="128"/>
    <s v="Senoko I-VII CCGT Power Plants Singapore"/>
    <s v="GEODB0005331"/>
    <n v="2807"/>
    <n v="1.4655"/>
    <n v="103.7996"/>
    <x v="1"/>
    <m/>
    <m/>
    <m/>
    <x v="0"/>
    <m/>
    <s v="GEODB"/>
    <s v="http://globalenergyobservatory.org"/>
    <s v="GEODB"/>
    <n v="2017"/>
    <m/>
    <m/>
    <m/>
    <m/>
    <n v="13824.0048157453"/>
  </r>
  <r>
    <x v="128"/>
    <x v="128"/>
    <s v="Senoko Thermal Power Station Singapore"/>
    <s v="GEODB0003827"/>
    <n v="500"/>
    <n v="1.464"/>
    <n v="103.7976"/>
    <x v="3"/>
    <m/>
    <m/>
    <m/>
    <x v="0"/>
    <m/>
    <s v="GEODB"/>
    <s v="http://globalenergyobservatory.org"/>
    <s v="GEODB"/>
    <n v="2017"/>
    <m/>
    <m/>
    <m/>
    <m/>
    <n v="43.670886075949298"/>
  </r>
  <r>
    <x v="128"/>
    <x v="128"/>
    <s v="Senoko WTE Incineration Plant Singapore"/>
    <s v="GEODB0005333"/>
    <n v="56"/>
    <n v="1.4623999999999999"/>
    <n v="103.795"/>
    <x v="8"/>
    <m/>
    <m/>
    <m/>
    <x v="0"/>
    <m/>
    <s v="GEODB"/>
    <s v="http://globalenergyobservatory.org"/>
    <s v="GEODB"/>
    <n v="2017"/>
    <m/>
    <m/>
    <m/>
    <m/>
    <n v="446.582278481012"/>
  </r>
  <r>
    <x v="128"/>
    <x v="128"/>
    <s v="Tuas CCGT Power Station Singapore"/>
    <s v="GEODB0005795"/>
    <n v="1470"/>
    <n v="1.2887999999999999"/>
    <n v="103.6414"/>
    <x v="1"/>
    <m/>
    <m/>
    <m/>
    <x v="0"/>
    <m/>
    <s v="GEODB"/>
    <s v="http://globalenergyobservatory.org"/>
    <s v="GEODB"/>
    <n v="2017"/>
    <m/>
    <m/>
    <m/>
    <m/>
    <n v="7239.5037688442198"/>
  </r>
  <r>
    <x v="128"/>
    <x v="128"/>
    <s v="Tuas Oil Power Station Singapore"/>
    <s v="GEODB0005796"/>
    <n v="1200"/>
    <n v="1.2896000000000001"/>
    <n v="103.6397"/>
    <x v="3"/>
    <m/>
    <m/>
    <m/>
    <x v="0"/>
    <m/>
    <s v="GEODB"/>
    <s v="http://globalenergyobservatory.org"/>
    <s v="GEODB"/>
    <n v="2017"/>
    <m/>
    <m/>
    <m/>
    <m/>
    <n v="104.810126582278"/>
  </r>
  <r>
    <x v="128"/>
    <x v="128"/>
    <s v="Tuas South WTE Incineration Plant Singapore"/>
    <s v="GEODB0005797"/>
    <n v="80"/>
    <n v="1.2959000000000001"/>
    <n v="103.62050000000001"/>
    <x v="8"/>
    <m/>
    <m/>
    <m/>
    <x v="0"/>
    <m/>
    <s v="GEODB"/>
    <s v="http://globalenergyobservatory.org"/>
    <s v="GEODB"/>
    <n v="2017"/>
    <m/>
    <m/>
    <m/>
    <m/>
    <n v="637.97468354430305"/>
  </r>
  <r>
    <x v="129"/>
    <x v="129"/>
    <s v="Bohunice Nuclear Power Plant Slovakia"/>
    <s v="GEODB0002385"/>
    <n v="880"/>
    <n v="48.496000000000002"/>
    <n v="17.6816"/>
    <x v="5"/>
    <m/>
    <m/>
    <m/>
    <x v="0"/>
    <m/>
    <s v="GEODB"/>
    <s v="http://globalenergyobservatory.org"/>
    <s v="GEODB"/>
    <n v="2017"/>
    <m/>
    <m/>
    <m/>
    <m/>
    <n v="7749.5"/>
  </r>
  <r>
    <x v="129"/>
    <x v="129"/>
    <s v="Cierny Vah Pumped Storage Hydroelectric Power Plant Slovakia"/>
    <s v="GEODB0042635"/>
    <n v="735"/>
    <n v="49.008800000000001"/>
    <n v="19.912199999999999"/>
    <x v="0"/>
    <m/>
    <m/>
    <m/>
    <x v="0"/>
    <m/>
    <s v="GEODB"/>
    <s v="http://globalenergyobservatory.org"/>
    <s v="GEODB"/>
    <n v="2017"/>
    <m/>
    <m/>
    <m/>
    <m/>
    <n v="1413.0839430211199"/>
  </r>
  <r>
    <x v="129"/>
    <x v="129"/>
    <s v="Cunovo Hydroelectric Power Plant Slovakia"/>
    <s v="GEODB0042641"/>
    <n v="24"/>
    <n v="48.029899999999998"/>
    <n v="17.2254"/>
    <x v="0"/>
    <m/>
    <m/>
    <m/>
    <x v="0"/>
    <m/>
    <s v="GEODB"/>
    <s v="http://globalenergyobservatory.org"/>
    <s v="GEODB"/>
    <n v="2017"/>
    <m/>
    <m/>
    <m/>
    <m/>
    <n v="46.141516506812103"/>
  </r>
  <r>
    <x v="129"/>
    <x v="129"/>
    <s v="Dubnica nad Vahom Hydroelectric Power Plant Slovakia"/>
    <s v="GEODB0042662"/>
    <n v="16.5"/>
    <n v="48.963799999999999"/>
    <n v="18.145399999999999"/>
    <x v="0"/>
    <m/>
    <m/>
    <m/>
    <x v="0"/>
    <m/>
    <s v="GEODB"/>
    <s v="http://globalenergyobservatory.org"/>
    <s v="GEODB"/>
    <n v="2017"/>
    <m/>
    <m/>
    <m/>
    <m/>
    <n v="31.722292598433299"/>
  </r>
  <r>
    <x v="129"/>
    <x v="129"/>
    <s v="Gabcikovo Hydroelectric Power Plant Slovakia"/>
    <s v="GEODB0042637"/>
    <n v="720"/>
    <n v="47.88"/>
    <n v="17.538399999999999"/>
    <x v="0"/>
    <m/>
    <m/>
    <m/>
    <x v="0"/>
    <m/>
    <s v="GEODB"/>
    <s v="http://globalenergyobservatory.org"/>
    <s v="GEODB"/>
    <n v="2017"/>
    <m/>
    <m/>
    <m/>
    <m/>
    <n v="1384.2454952043599"/>
  </r>
  <r>
    <x v="129"/>
    <x v="129"/>
    <s v="Horna Streda Hydroelectric Power Plant Slovakia"/>
    <s v="GEODB0042656"/>
    <n v="25.5"/>
    <n v="48.660499999999999"/>
    <n v="17.855"/>
    <x v="0"/>
    <m/>
    <m/>
    <m/>
    <x v="0"/>
    <m/>
    <s v="GEODB"/>
    <s v="http://globalenergyobservatory.org"/>
    <s v="GEODB"/>
    <n v="2017"/>
    <m/>
    <m/>
    <m/>
    <m/>
    <n v="49.025361288487801"/>
  </r>
  <r>
    <x v="129"/>
    <x v="129"/>
    <s v="Hricov Hydroelectric Power Plant Slovakia"/>
    <s v="GEODB0042649"/>
    <n v="31.5"/>
    <n v="49.259399999999999"/>
    <n v="18.6815"/>
    <x v="0"/>
    <m/>
    <m/>
    <m/>
    <x v="0"/>
    <m/>
    <s v="GEODB"/>
    <s v="http://globalenergyobservatory.org"/>
    <s v="GEODB"/>
    <n v="2017"/>
    <m/>
    <m/>
    <m/>
    <m/>
    <n v="60.560740415190899"/>
  </r>
  <r>
    <x v="129"/>
    <x v="129"/>
    <s v="Ilava Hydroelectric Power Plant Slovakia"/>
    <s v="GEODB0042661"/>
    <n v="15"/>
    <n v="49.005699999999997"/>
    <n v="18.234999999999999"/>
    <x v="0"/>
    <m/>
    <m/>
    <m/>
    <x v="0"/>
    <m/>
    <s v="GEODB"/>
    <s v="http://globalenergyobservatory.org"/>
    <s v="GEODB"/>
    <n v="2017"/>
    <m/>
    <m/>
    <m/>
    <m/>
    <n v="28.838447816757501"/>
  </r>
  <r>
    <x v="129"/>
    <x v="129"/>
    <s v="Kostolna Hydroelectric Power Plant Slovakia"/>
    <s v="GEODB0042654"/>
    <n v="25.5"/>
    <n v="48.860999999999997"/>
    <n v="17.968900000000001"/>
    <x v="0"/>
    <m/>
    <m/>
    <m/>
    <x v="0"/>
    <m/>
    <s v="GEODB"/>
    <s v="http://globalenergyobservatory.org"/>
    <s v="GEODB"/>
    <n v="2017"/>
    <m/>
    <m/>
    <m/>
    <m/>
    <n v="49.025361288487801"/>
  </r>
  <r>
    <x v="129"/>
    <x v="129"/>
    <s v="Kralova Hydroelectric Power Plant Slovakia"/>
    <s v="GEODB0042651"/>
    <n v="45.06"/>
    <n v="48.191200000000002"/>
    <n v="19.829599999999999"/>
    <x v="0"/>
    <m/>
    <m/>
    <m/>
    <x v="0"/>
    <m/>
    <s v="GEODB"/>
    <s v="http://globalenergyobservatory.org"/>
    <s v="GEODB"/>
    <n v="2017"/>
    <m/>
    <m/>
    <m/>
    <m/>
    <n v="86.630697241539707"/>
  </r>
  <r>
    <x v="129"/>
    <x v="129"/>
    <s v="Kreplany Hydroelectric Power Plant Slovakia"/>
    <s v="GEODB0042648"/>
    <n v="24.75"/>
    <n v="49.128100000000003"/>
    <n v="19.094100000000001"/>
    <x v="0"/>
    <m/>
    <m/>
    <m/>
    <x v="0"/>
    <m/>
    <s v="GEODB"/>
    <s v="http://globalenergyobservatory.org"/>
    <s v="GEODB"/>
    <n v="2017"/>
    <m/>
    <m/>
    <m/>
    <m/>
    <n v="47.583438897649998"/>
  </r>
  <r>
    <x v="129"/>
    <x v="129"/>
    <s v="Levice CCGT CHP Power Plant Slovakia"/>
    <s v="GEODB0042639"/>
    <n v="80"/>
    <n v="48.202199999999998"/>
    <n v="18.597000000000001"/>
    <x v="1"/>
    <m/>
    <m/>
    <m/>
    <x v="0"/>
    <m/>
    <s v="GEODB"/>
    <s v="http://globalenergyobservatory.org"/>
    <s v="GEODB"/>
    <n v="2017"/>
    <m/>
    <m/>
    <m/>
    <m/>
    <n v="177.912087912087"/>
  </r>
  <r>
    <x v="129"/>
    <x v="129"/>
    <s v="Lipovec Hydroelectric Power Plant Slovakia"/>
    <s v="GEODB0042645"/>
    <n v="38.4"/>
    <n v="49.131999999999998"/>
    <n v="18.9114"/>
    <x v="0"/>
    <m/>
    <m/>
    <m/>
    <x v="0"/>
    <m/>
    <s v="GEODB"/>
    <s v="http://globalenergyobservatory.org"/>
    <s v="GEODB"/>
    <n v="2017"/>
    <m/>
    <m/>
    <m/>
    <m/>
    <n v="73.826426410899401"/>
  </r>
  <r>
    <x v="129"/>
    <x v="129"/>
    <s v="Liptovska Mara Pumped Storage Hydroelectric Power Plant Slovakia"/>
    <s v="GEODB0042636"/>
    <n v="198"/>
    <n v="49.098599999999998"/>
    <n v="19.488900000000001"/>
    <x v="0"/>
    <m/>
    <m/>
    <m/>
    <x v="0"/>
    <m/>
    <s v="GEODB"/>
    <s v="http://globalenergyobservatory.org"/>
    <s v="GEODB"/>
    <n v="2017"/>
    <m/>
    <m/>
    <m/>
    <m/>
    <n v="380.66751118119998"/>
  </r>
  <r>
    <x v="129"/>
    <x v="129"/>
    <s v="Madunice Hydroelectric Power Plant Slovakia"/>
    <s v="GEODB0042650"/>
    <n v="43.2"/>
    <n v="48.488399999999999"/>
    <n v="17.793800000000001"/>
    <x v="0"/>
    <m/>
    <m/>
    <m/>
    <x v="0"/>
    <m/>
    <s v="GEODB"/>
    <s v="http://globalenergyobservatory.org"/>
    <s v="GEODB"/>
    <n v="2017"/>
    <m/>
    <m/>
    <m/>
    <m/>
    <n v="83.054729712261803"/>
  </r>
  <r>
    <x v="129"/>
    <x v="129"/>
    <s v="Malzenice CCGT Power Plant Slovakia"/>
    <s v="GEODB0042638"/>
    <n v="430"/>
    <n v="48.429600000000001"/>
    <n v="17.697800000000001"/>
    <x v="1"/>
    <m/>
    <m/>
    <m/>
    <x v="0"/>
    <m/>
    <s v="GEODB"/>
    <s v="http://globalenergyobservatory.org"/>
    <s v="GEODB"/>
    <n v="2017"/>
    <m/>
    <m/>
    <m/>
    <m/>
    <n v="956.27747252747201"/>
  </r>
  <r>
    <x v="129"/>
    <x v="129"/>
    <s v="Miskova Hydroelectric Power Plant Slovakia"/>
    <s v="GEODB0042643"/>
    <n v="93.6"/>
    <n v="49.192799999999998"/>
    <n v="18.508299999999998"/>
    <x v="0"/>
    <m/>
    <m/>
    <m/>
    <x v="0"/>
    <m/>
    <s v="GEODB"/>
    <s v="http://globalenergyobservatory.org"/>
    <s v="GEODB"/>
    <n v="2017"/>
    <m/>
    <m/>
    <m/>
    <m/>
    <n v="179.951914376567"/>
  </r>
  <r>
    <x v="129"/>
    <x v="129"/>
    <s v="Mochovce Nuclear Power Plant Slovakia"/>
    <s v="GEODB0004330"/>
    <n v="880"/>
    <n v="48.262099999999997"/>
    <n v="18.459"/>
    <x v="5"/>
    <m/>
    <m/>
    <m/>
    <x v="0"/>
    <m/>
    <s v="GEODB"/>
    <s v="http://globalenergyobservatory.org"/>
    <s v="GEODB"/>
    <n v="2017"/>
    <m/>
    <m/>
    <m/>
    <m/>
    <n v="7749.5"/>
  </r>
  <r>
    <x v="129"/>
    <x v="129"/>
    <s v="Nosice Hydroelectric Power Plant Slovakia"/>
    <s v="GEODB0042642"/>
    <n v="67.5"/>
    <n v="49.127499999999998"/>
    <n v="18.3642"/>
    <x v="0"/>
    <m/>
    <m/>
    <m/>
    <x v="0"/>
    <m/>
    <s v="GEODB"/>
    <s v="http://globalenergyobservatory.org"/>
    <s v="GEODB"/>
    <n v="2017"/>
    <m/>
    <m/>
    <m/>
    <m/>
    <n v="129.773015175409"/>
  </r>
  <r>
    <x v="129"/>
    <x v="129"/>
    <s v="Novaky (ENO) Thermal CHP Power Plant Slovakia"/>
    <s v="GEODB0042634"/>
    <n v="518"/>
    <n v="48.698799999999999"/>
    <n v="18.5335"/>
    <x v="6"/>
    <m/>
    <m/>
    <m/>
    <x v="0"/>
    <m/>
    <s v="GEODB"/>
    <s v="http://globalenergyobservatory.org"/>
    <s v="GEODB"/>
    <n v="2017"/>
    <m/>
    <m/>
    <m/>
    <m/>
    <n v="1243.49642346208"/>
  </r>
  <r>
    <x v="129"/>
    <x v="129"/>
    <s v="Nove Mesto n.V. Hydroelectric Power Plant Slovakia"/>
    <s v="GEODB0042655"/>
    <n v="25.5"/>
    <n v="48.772500000000001"/>
    <n v="17.851600000000001"/>
    <x v="0"/>
    <m/>
    <m/>
    <m/>
    <x v="0"/>
    <m/>
    <s v="GEODB"/>
    <s v="http://globalenergyobservatory.org"/>
    <s v="GEODB"/>
    <n v="2017"/>
    <m/>
    <m/>
    <m/>
    <m/>
    <n v="49.025361288487801"/>
  </r>
  <r>
    <x v="129"/>
    <x v="129"/>
    <s v="Orava Hydroelectric Power Plant Slovakia"/>
    <s v="GEODB0042652"/>
    <n v="21.75"/>
    <n v="49.375599999999999"/>
    <n v="19.556999999999999"/>
    <x v="0"/>
    <m/>
    <m/>
    <m/>
    <x v="0"/>
    <m/>
    <s v="GEODB"/>
    <s v="http://globalenergyobservatory.org"/>
    <s v="GEODB"/>
    <n v="2017"/>
    <m/>
    <m/>
    <m/>
    <m/>
    <n v="41.815749334298403"/>
  </r>
  <r>
    <x v="129"/>
    <x v="129"/>
    <s v="PPC Bratislava CCGT CHP Power Plant Slovakia"/>
    <s v="GEODB0042640"/>
    <n v="218"/>
    <n v="48.177500000000002"/>
    <n v="17.154800000000002"/>
    <x v="1"/>
    <m/>
    <m/>
    <m/>
    <x v="0"/>
    <m/>
    <s v="GEODB"/>
    <s v="http://globalenergyobservatory.org"/>
    <s v="GEODB"/>
    <n v="2017"/>
    <m/>
    <m/>
    <m/>
    <m/>
    <n v="484.81043956043902"/>
  </r>
  <r>
    <x v="129"/>
    <x v="129"/>
    <s v="Povazska Bystrica Hydroelectric Power Plant Slovakia"/>
    <s v="GEODB0042644"/>
    <n v="55.2"/>
    <n v="49.133099999999999"/>
    <n v="18.453800000000001"/>
    <x v="0"/>
    <m/>
    <m/>
    <m/>
    <x v="0"/>
    <m/>
    <s v="GEODB"/>
    <s v="http://globalenergyobservatory.org"/>
    <s v="GEODB"/>
    <n v="2017"/>
    <m/>
    <m/>
    <m/>
    <m/>
    <n v="106.12548796566701"/>
  </r>
  <r>
    <x v="129"/>
    <x v="129"/>
    <s v="Ruzin Pumped Storage Hydroelectric Power plant Slovakia"/>
    <s v="GEODB0042646"/>
    <n v="60"/>
    <n v="48.861600000000003"/>
    <n v="21.091100000000001"/>
    <x v="0"/>
    <m/>
    <m/>
    <m/>
    <x v="0"/>
    <m/>
    <s v="GEODB"/>
    <s v="http://globalenergyobservatory.org"/>
    <s v="GEODB"/>
    <n v="2017"/>
    <m/>
    <m/>
    <m/>
    <m/>
    <n v="115.35379126703"/>
  </r>
  <r>
    <x v="129"/>
    <x v="129"/>
    <s v="Sucany Hydroelectric Power Plant Slovakia"/>
    <s v="GEODB0042647"/>
    <n v="38.4"/>
    <n v="49.107199999999999"/>
    <n v="18.991599999999998"/>
    <x v="0"/>
    <m/>
    <m/>
    <m/>
    <x v="0"/>
    <m/>
    <s v="GEODB"/>
    <s v="http://globalenergyobservatory.org"/>
    <s v="GEODB"/>
    <n v="2017"/>
    <m/>
    <m/>
    <m/>
    <m/>
    <n v="73.826426410899401"/>
  </r>
  <r>
    <x v="129"/>
    <x v="129"/>
    <s v="Trencin Hydroelectric Power Plant Slovakia"/>
    <s v="GEODB0042653"/>
    <n v="16.5"/>
    <n v="48.902200000000001"/>
    <n v="18.056000000000001"/>
    <x v="0"/>
    <m/>
    <m/>
    <m/>
    <x v="0"/>
    <m/>
    <s v="GEODB"/>
    <s v="http://globalenergyobservatory.org"/>
    <s v="GEODB"/>
    <n v="2017"/>
    <m/>
    <m/>
    <m/>
    <m/>
    <n v="31.722292598433299"/>
  </r>
  <r>
    <x v="129"/>
    <x v="129"/>
    <s v="Vojany (EVO) Thermal Power Plant Slovakia"/>
    <s v="GEODB0042632"/>
    <n v="880"/>
    <n v="48.553600000000003"/>
    <n v="21.978200000000001"/>
    <x v="6"/>
    <m/>
    <m/>
    <m/>
    <x v="0"/>
    <m/>
    <s v="GEODB"/>
    <s v="http://globalenergyobservatory.org"/>
    <s v="GEODB"/>
    <n v="2017"/>
    <m/>
    <m/>
    <m/>
    <m/>
    <n v="2112.5035765379098"/>
  </r>
  <r>
    <x v="130"/>
    <x v="130"/>
    <s v="Brestanica (TEB)"/>
    <s v="WRI1022411"/>
    <n v="297"/>
    <n v="45.997500000000002"/>
    <n v="15.4796"/>
    <x v="1"/>
    <m/>
    <m/>
    <m/>
    <x v="0"/>
    <m/>
    <s v="ENTSOE"/>
    <s v="https://transparency.entsoe.eu/generation/r2/installedCapacityPerProductionUnit/show"/>
    <s v="GEODB"/>
    <m/>
    <m/>
    <m/>
    <n v="9.4659999999999993"/>
    <m/>
    <n v="374"/>
  </r>
  <r>
    <x v="130"/>
    <x v="130"/>
    <s v="Energetika Ljubljana"/>
    <s v="WRI1022415"/>
    <n v="112"/>
    <n v="46.058"/>
    <n v="14.5451"/>
    <x v="6"/>
    <m/>
    <m/>
    <m/>
    <x v="0"/>
    <m/>
    <s v="ENTSOE"/>
    <s v="https://transparency.entsoe.eu/generation/r2/installedCapacityPerProductionUnit/show"/>
    <s v="GEODB"/>
    <m/>
    <m/>
    <m/>
    <m/>
    <m/>
    <n v="318.70401211203603"/>
  </r>
  <r>
    <x v="130"/>
    <x v="130"/>
    <s v="HE Formin"/>
    <s v="WRI1022416"/>
    <n v="116"/>
    <n v="46.4026"/>
    <n v="16.033899999999999"/>
    <x v="0"/>
    <m/>
    <m/>
    <m/>
    <x v="0"/>
    <m/>
    <s v="ENTSOE"/>
    <s v="https://transparency.entsoe.eu/generation/r2/installedCapacityPerProductionUnit/show"/>
    <s v="GEODB"/>
    <m/>
    <m/>
    <m/>
    <m/>
    <m/>
    <n v="1749.8957345971501"/>
  </r>
  <r>
    <x v="130"/>
    <x v="130"/>
    <s v="HE ZlatoliÄje"/>
    <s v="WRI1022417"/>
    <n v="126"/>
    <n v="46.448"/>
    <n v="15.787000000000001"/>
    <x v="0"/>
    <m/>
    <m/>
    <m/>
    <x v="0"/>
    <m/>
    <s v="ENTSOE"/>
    <s v="https://transparency.entsoe.eu/generation/r2/installedCapacityPerProductionUnit/show"/>
    <s v="GEODB"/>
    <m/>
    <m/>
    <m/>
    <m/>
    <m/>
    <n v="1900.7488151658699"/>
  </r>
  <r>
    <x v="130"/>
    <x v="130"/>
    <s v="Krsko (NEK)"/>
    <s v="WRI1022414"/>
    <n v="696"/>
    <n v="45.938899999999997"/>
    <n v="15.516"/>
    <x v="5"/>
    <m/>
    <m/>
    <m/>
    <x v="0"/>
    <m/>
    <s v="ENTSOE"/>
    <s v="https://transparency.entsoe.eu/generation/r2/installedCapacityPerProductionUnit/show"/>
    <s v="GEODB"/>
    <m/>
    <m/>
    <m/>
    <n v="5361.5919999999996"/>
    <m/>
    <n v="6370"/>
  </r>
  <r>
    <x v="130"/>
    <x v="130"/>
    <s v="Sostanj (TEÅ )"/>
    <s v="WRI1022413"/>
    <n v="1099"/>
    <n v="46.372300000000003"/>
    <n v="15.0534"/>
    <x v="6"/>
    <m/>
    <m/>
    <m/>
    <x v="0"/>
    <m/>
    <s v="ENTSOE"/>
    <s v="https://transparency.entsoe.eu/generation/r2/installedCapacityPerProductionUnit/show"/>
    <s v="GEODB"/>
    <m/>
    <m/>
    <m/>
    <n v="3631.3989999999999"/>
    <m/>
    <n v="3127.2831188493501"/>
  </r>
  <r>
    <x v="130"/>
    <x v="130"/>
    <s v="TET"/>
    <s v="WRI1022410"/>
    <n v="110"/>
    <n v="46.125799999999998"/>
    <n v="15.0611"/>
    <x v="6"/>
    <m/>
    <m/>
    <m/>
    <x v="0"/>
    <m/>
    <s v="ENTSOE"/>
    <s v="https://transparency.entsoe.eu/generation/r2/installedCapacityPerProductionUnit/show"/>
    <s v="GEODB"/>
    <m/>
    <m/>
    <m/>
    <n v="0"/>
    <m/>
    <n v="313.01286903860699"/>
  </r>
  <r>
    <x v="130"/>
    <x v="130"/>
    <s v="ÄŒHE AvÄe"/>
    <s v="WRI1022412"/>
    <n v="180"/>
    <n v="46.102699999999999"/>
    <n v="13.6708"/>
    <x v="0"/>
    <m/>
    <m/>
    <m/>
    <x v="0"/>
    <m/>
    <s v="ENTSOE"/>
    <s v="https://transparency.entsoe.eu/generation/r2/installedCapacityPerProductionUnit/show"/>
    <s v="GEODB"/>
    <m/>
    <m/>
    <m/>
    <n v="281.887"/>
    <m/>
    <n v="2715.3554502369602"/>
  </r>
  <r>
    <x v="131"/>
    <x v="131"/>
    <s v="Acacia"/>
    <s v="WRI1000115"/>
    <n v="171"/>
    <n v="-33.884099999999997"/>
    <n v="18.5336"/>
    <x v="1"/>
    <m/>
    <m/>
    <m/>
    <x v="71"/>
    <s v="Eskom"/>
    <s v="Eskom"/>
    <s v="http://www.eskom.co.za/Whatweredoing/ElectricityGeneration/PowerStations/Pages/Acacia_Power_Station.aspx"/>
    <s v="WRI"/>
    <m/>
    <m/>
    <m/>
    <m/>
    <m/>
    <n v="0"/>
  </r>
  <r>
    <x v="131"/>
    <x v="131"/>
    <s v="Adams Solar PV Project"/>
    <s v="WRI1061276"/>
    <n v="82.5"/>
    <n v="-27.373699999999999"/>
    <n v="23.0076"/>
    <x v="7"/>
    <m/>
    <m/>
    <m/>
    <x v="0"/>
    <s v="Aurora Power Solutions"/>
    <s v="Enel Green Power"/>
    <s v="https://www.enelgreenpower.com/media/press/d/2017/02/enel-brings-two-new-south-african-pv-plants-into-operation--"/>
    <s v="Industry About"/>
    <m/>
    <m/>
    <m/>
    <m/>
    <m/>
    <n v="44.7969592367063"/>
  </r>
  <r>
    <x v="131"/>
    <x v="131"/>
    <s v="Amakhala Emoyeni Wind Farm"/>
    <s v="WRI1026029"/>
    <n v="134.4"/>
    <n v="-32.875"/>
    <n v="25.997699999999998"/>
    <x v="4"/>
    <m/>
    <m/>
    <m/>
    <x v="10"/>
    <s v="A joint venture (JV) of Exxaro Resources and Tata Power  Cennergi is the owner and developer of the wind farm."/>
    <s v="Power Technology"/>
    <s v="http://www.power-technology.com/projects/amakhala-emoyeni-wind-farm-bedford/"/>
    <s v="WRI"/>
    <m/>
    <m/>
    <m/>
    <m/>
    <m/>
    <n v="60.210762103548298"/>
  </r>
  <r>
    <x v="131"/>
    <x v="131"/>
    <s v="Ankerlig"/>
    <s v="WRI1000116"/>
    <n v="1327"/>
    <n v="-33.591999999999999"/>
    <n v="18.460699999999999"/>
    <x v="3"/>
    <m/>
    <m/>
    <m/>
    <x v="17"/>
    <s v="Eskom"/>
    <s v="Eskom"/>
    <s v="http://www.eskom.co.za/Whatweredoing/ElectricityGeneration/PowerStations/Pages/Ankerlig.aspx"/>
    <s v="WRI"/>
    <m/>
    <m/>
    <m/>
    <m/>
    <m/>
    <n v="112.06568364611201"/>
  </r>
  <r>
    <x v="131"/>
    <x v="131"/>
    <s v="Aries Solar Power Plant"/>
    <s v="WRI1026033"/>
    <n v="10.65"/>
    <n v="-29.497"/>
    <n v="20.7852"/>
    <x v="7"/>
    <m/>
    <m/>
    <m/>
    <x v="29"/>
    <s v="Juwi Renewable Energies (Pty) Ltd"/>
    <s v="BioTherm Energy"/>
    <s v="http://www.biothermenergy.com/blog/aries-solar-pv"/>
    <s v="Industry About"/>
    <m/>
    <m/>
    <m/>
    <m/>
    <m/>
    <n v="5.7828801923748197"/>
  </r>
  <r>
    <x v="131"/>
    <x v="131"/>
    <s v="Arnot"/>
    <s v="WRI1000117"/>
    <n v="2100"/>
    <n v="-25.944400000000002"/>
    <n v="29.791699999999999"/>
    <x v="6"/>
    <m/>
    <m/>
    <m/>
    <x v="20"/>
    <s v="Eskom"/>
    <s v="Eskom"/>
    <s v="http://www.eskom.co.za/Whatweredoing/ElectricityGeneration/PowerStations/Pages/Arnot_Power_Station.aspx"/>
    <s v="WRI"/>
    <m/>
    <m/>
    <m/>
    <m/>
    <m/>
    <n v="12468.447719944699"/>
  </r>
  <r>
    <x v="131"/>
    <x v="131"/>
    <s v="Aurora Solar Power Plant"/>
    <s v="WRI1026034"/>
    <n v="10.3"/>
    <n v="-32.642000000000003"/>
    <n v="18.497399999999999"/>
    <x v="7"/>
    <m/>
    <m/>
    <m/>
    <x v="29"/>
    <s v="SolaireDirect Southern Africa (Pty) Ltd"/>
    <s v="Solairedirect"/>
    <s v="http://www.nersa.org.za/Admin/Document/Editor/file/Consultations/Electricity/Presentations/Aurora%20-%20Rietvlei%20Solar%20Power%20(PTY)%20LTD.pdf"/>
    <s v="Industry About"/>
    <m/>
    <m/>
    <m/>
    <m/>
    <m/>
    <n v="5.59283248652212"/>
  </r>
  <r>
    <x v="131"/>
    <x v="131"/>
    <s v="Bethlehem Hydro"/>
    <s v="WRI1026016"/>
    <n v="7"/>
    <n v="-28.216999999999999"/>
    <n v="28.363099999999999"/>
    <x v="0"/>
    <m/>
    <m/>
    <m/>
    <x v="11"/>
    <s v="Bethlehem Hydro Proprietary Limited"/>
    <s v="NuPlanet Clean Energy"/>
    <s v="http://www.nuplanet.co.za/docs/Bethlehem%20Hydro%20Brochure%2011.pdf"/>
    <s v="WRI"/>
    <m/>
    <m/>
    <m/>
    <m/>
    <m/>
    <n v="14.1485563758621"/>
  </r>
  <r>
    <x v="131"/>
    <x v="131"/>
    <s v="Bisasar Road Landfill"/>
    <s v="WRI1026015"/>
    <n v="6.5"/>
    <n v="-29.812999999999999"/>
    <n v="30.982099999999999"/>
    <x v="8"/>
    <m/>
    <m/>
    <m/>
    <x v="88"/>
    <s v="Ethekwini Municipality"/>
    <s v="Ethekwini Municipality"/>
    <s v="http://www.cityenergy.org.za/uploads/resource_340.pdf"/>
    <s v="WRI"/>
    <m/>
    <m/>
    <m/>
    <m/>
    <m/>
    <n v="0"/>
  </r>
  <r>
    <x v="131"/>
    <x v="131"/>
    <s v="Bokpoort Solar Power Plant"/>
    <s v="WRI1026035"/>
    <n v="50"/>
    <n v="-28.727"/>
    <n v="21.995100000000001"/>
    <x v="7"/>
    <m/>
    <m/>
    <m/>
    <x v="10"/>
    <s v="ACWA Power Solafrica Bokpoort CSP Power Plant (Pty) Ltd"/>
    <s v="Acciona"/>
    <s v="http://www.acciona-energia.com/pressroom/news/2016/september/bokpoort-csp-plant-wins-south-african-national-energy-association-prize/"/>
    <s v="Industry About"/>
    <m/>
    <m/>
    <m/>
    <m/>
    <m/>
    <n v="27.1496722646705"/>
  </r>
  <r>
    <x v="131"/>
    <x v="131"/>
    <s v="Boshoff Solar Power Plant"/>
    <s v="WRI1026036"/>
    <n v="60"/>
    <n v="-28.466000000000001"/>
    <n v="25.194700000000001"/>
    <x v="7"/>
    <m/>
    <m/>
    <m/>
    <x v="29"/>
    <s v="Boshoff Solar Power Plant"/>
    <s v="Industry About"/>
    <s v="http://www.industryabout.com/country-territories-3/1401-south-africa/solar-energy/26442-boshoff-solar-power-plant"/>
    <s v="Industry About"/>
    <m/>
    <m/>
    <m/>
    <m/>
    <m/>
    <n v="32.579606717604598"/>
  </r>
  <r>
    <x v="131"/>
    <x v="131"/>
    <s v="Camden"/>
    <s v="WRI1000118"/>
    <n v="1600"/>
    <n v="-26.620100000000001"/>
    <n v="30.091100000000001"/>
    <x v="6"/>
    <m/>
    <m/>
    <m/>
    <x v="46"/>
    <s v="Eskom"/>
    <s v="Eskom"/>
    <s v="http://www.eskom.co.za/sites/heritage/Pages/Camden.aspx"/>
    <s v="WRI"/>
    <m/>
    <m/>
    <m/>
    <m/>
    <m/>
    <n v="9499.7696913864493"/>
  </r>
  <r>
    <x v="131"/>
    <x v="131"/>
    <s v="Chaba Wind Farm"/>
    <s v="WRI1061301"/>
    <n v="21"/>
    <n v="-32.591200000000001"/>
    <n v="27.963100000000001"/>
    <x v="4"/>
    <m/>
    <m/>
    <m/>
    <x v="13"/>
    <s v="InnoWind (Pty) Ltd Subsidiary of EDF Energies Nouvelles (EDF EN) Group"/>
    <s v="InnoWind"/>
    <s v="http://www.innowind.com/?page_id=55"/>
    <s v="WRI"/>
    <m/>
    <m/>
    <m/>
    <m/>
    <m/>
    <n v="9.4079315786794204"/>
  </r>
  <r>
    <x v="131"/>
    <x v="131"/>
    <s v="Coega IDZ Windfarm"/>
    <s v="WRI1026027"/>
    <n v="73.8"/>
    <n v="-33.676000000000002"/>
    <n v="25.602799999999998"/>
    <x v="4"/>
    <m/>
    <m/>
    <m/>
    <x v="8"/>
    <s v="Electrawinds Africa and Indian Ocean Islands (Pty)"/>
    <s v="CDM"/>
    <s v="https://cdm.unfccc.int/filestorage/4/2/UB1DG6JSNM5RP749A8EYHFCX0LTV2Z.pdf/8954%20PDD%2022%20Dec%2012.pdf?t=Ylp8b2pkOG0xfDDwgY0_wDMQWuuX_NwESiDj"/>
    <s v="WRI"/>
    <m/>
    <m/>
    <m/>
    <m/>
    <m/>
    <n v="33.062159547930499"/>
  </r>
  <r>
    <x v="131"/>
    <x v="131"/>
    <s v="Cookhouse"/>
    <s v="WRI1026026"/>
    <n v="138.6"/>
    <n v="-32.741999999999997"/>
    <n v="25.924199999999999"/>
    <x v="4"/>
    <m/>
    <m/>
    <m/>
    <x v="29"/>
    <s v="African Clean Energy Developments (Pty) Limited"/>
    <s v="African Clean Energy Developments"/>
    <s v="http://www.nersa.org.za/Admin/Document/Editor/file/Consultations/Electricity/Presentations/Cookhouse%20Wind%20Farm%20%28ACED%20Renewables%20Cookhouse%29%20%28Pty%29%20Ltd.pdf"/>
    <s v="WRI"/>
    <m/>
    <m/>
    <m/>
    <m/>
    <m/>
    <n v="62.0923484192842"/>
  </r>
  <r>
    <x v="131"/>
    <x v="131"/>
    <s v="Darling Wind Farm"/>
    <s v="WRI1061293"/>
    <n v="5.2"/>
    <n v="-33.317300000000003"/>
    <n v="18.258600000000001"/>
    <x v="4"/>
    <m/>
    <m/>
    <m/>
    <x v="88"/>
    <s v="Darling Wind power"/>
    <s v="Darling Wind Farm"/>
    <s v="http://www.darlingwindfarm.com/"/>
    <s v="WRI"/>
    <m/>
    <m/>
    <m/>
    <m/>
    <m/>
    <n v="2.3295830575777599"/>
  </r>
  <r>
    <x v="131"/>
    <x v="131"/>
    <s v="Dassieklip"/>
    <s v="WRI1026021"/>
    <n v="27"/>
    <n v="-34.226999999999997"/>
    <n v="19.372699999999998"/>
    <x v="4"/>
    <m/>
    <m/>
    <m/>
    <x v="29"/>
    <s v="BioTherm Energy"/>
    <s v="BioTherm Energy"/>
    <s v="http://www.biothermenergy.com/content/dassiesklip-project"/>
    <s v="WRI"/>
    <m/>
    <m/>
    <m/>
    <m/>
    <m/>
    <n v="12.0959120297306"/>
  </r>
  <r>
    <x v="131"/>
    <x v="131"/>
    <s v="De Aar - Mainstream Solar Power Plant"/>
    <s v="WRI1026037"/>
    <n v="50"/>
    <n v="-30.617000000000001"/>
    <n v="24.034700000000001"/>
    <x v="7"/>
    <m/>
    <m/>
    <m/>
    <x v="29"/>
    <s v="Mainstream Renewable Energy"/>
    <s v="De Aar Solar"/>
    <s v="http://deaarsolar.co.za/about-de-aar-solar-power/project-description/"/>
    <s v="Industry About"/>
    <m/>
    <m/>
    <m/>
    <m/>
    <m/>
    <n v="27.1496722646705"/>
  </r>
  <r>
    <x v="131"/>
    <x v="131"/>
    <s v="De Aar - Mulilo Solar Power Plant"/>
    <s v="WRI1026038"/>
    <n v="9.6999999999999993"/>
    <n v="-30.628"/>
    <n v="24.005400000000002"/>
    <x v="7"/>
    <m/>
    <m/>
    <m/>
    <x v="29"/>
    <s v="Mulilo Renewable Energy Solar PV De Aar"/>
    <s v="Mulilo"/>
    <s v="http://mulilo.com/our-projects/"/>
    <s v="Industry About"/>
    <m/>
    <m/>
    <m/>
    <m/>
    <m/>
    <n v="5.2670364193460797"/>
  </r>
  <r>
    <x v="131"/>
    <x v="131"/>
    <s v="De Aar 3 Solar Power Plant"/>
    <s v="WRI1026039"/>
    <n v="75"/>
    <n v="-30.596"/>
    <n v="24.102599999999999"/>
    <x v="7"/>
    <m/>
    <m/>
    <m/>
    <x v="10"/>
    <s v="Solar Capital De Aar 3"/>
    <s v="South Africa Renewable Energy Organization"/>
    <s v="http://energy.org.za/knowledge-tools/project-database/solar-capital-de-aar-3"/>
    <s v="Industry About"/>
    <m/>
    <m/>
    <m/>
    <m/>
    <m/>
    <n v="40.7245083970057"/>
  </r>
  <r>
    <x v="131"/>
    <x v="131"/>
    <s v="De Aar Solar Power"/>
    <s v="WRI1061288"/>
    <n v="48"/>
    <n v="-30.619800000000001"/>
    <n v="24.033799999999999"/>
    <x v="7"/>
    <m/>
    <m/>
    <m/>
    <x v="0"/>
    <s v="Globeleq"/>
    <s v="Globeleq"/>
    <s v="https://www.globeleq.com/power-plants/de-aar/"/>
    <s v="Industry About"/>
    <m/>
    <m/>
    <m/>
    <m/>
    <m/>
    <n v="26.0636853740837"/>
  </r>
  <r>
    <x v="131"/>
    <x v="131"/>
    <s v="Dorper Wind Farm"/>
    <s v="WRI1061295"/>
    <n v="100"/>
    <n v="-31.4802"/>
    <n v="26.4407"/>
    <x v="4"/>
    <m/>
    <m/>
    <m/>
    <x v="29"/>
    <s v="Dorper Wind Development"/>
    <s v="Dorper Wind Farm"/>
    <s v="http://dorperwindfarm.co.za/"/>
    <s v="WRI"/>
    <m/>
    <m/>
    <m/>
    <m/>
    <m/>
    <n v="44.799674184187701"/>
  </r>
  <r>
    <x v="131"/>
    <x v="131"/>
    <s v="Drakensberg"/>
    <s v="WRI1000120"/>
    <n v="1000"/>
    <n v="-28.565100000000001"/>
    <n v="29.084199999999999"/>
    <x v="0"/>
    <m/>
    <m/>
    <m/>
    <x v="21"/>
    <s v="Eskom"/>
    <s v="Eskom"/>
    <s v="http://www.eskom.co.za/OurCompany/PhotoGallery/Pages/Eskom_Power_Stations.aspx"/>
    <s v="WRI"/>
    <m/>
    <m/>
    <m/>
    <m/>
    <m/>
    <n v="2021.2223394088801"/>
  </r>
  <r>
    <x v="131"/>
    <x v="131"/>
    <s v="Dreunberg Solar Power Plant"/>
    <s v="WRI1026040"/>
    <n v="75"/>
    <n v="-30.838000000000001"/>
    <n v="26.225899999999999"/>
    <x v="7"/>
    <m/>
    <m/>
    <m/>
    <x v="29"/>
    <s v="Linde Solar Power Plant"/>
    <s v="Scatec Solar"/>
    <s v="http://www.scatecsolar.com/Portfolio/South-Africa/Dreunberg-South-Africa-75-MW"/>
    <s v="Industry About"/>
    <m/>
    <m/>
    <m/>
    <m/>
    <m/>
    <n v="40.7245083970057"/>
  </r>
  <r>
    <x v="131"/>
    <x v="131"/>
    <s v="Droogfontein Solar Power Plant"/>
    <s v="WRI1026041"/>
    <n v="50"/>
    <n v="-28.611999999999998"/>
    <n v="24.752099999999999"/>
    <x v="7"/>
    <m/>
    <m/>
    <m/>
    <x v="29"/>
    <s v="Mainstream Renewable Energy"/>
    <s v="Droogfontein"/>
    <s v="http://droogfonteinsolar.co.za/"/>
    <s v="WRI"/>
    <m/>
    <m/>
    <m/>
    <m/>
    <m/>
    <n v="27.1496722646705"/>
  </r>
  <r>
    <x v="131"/>
    <x v="131"/>
    <s v="Dundee Biogas"/>
    <s v="WRI1026020"/>
    <n v="2.2200000000000002"/>
    <n v="-28.119"/>
    <n v="30.3584"/>
    <x v="8"/>
    <m/>
    <m/>
    <m/>
    <x v="10"/>
    <s v="Dundee Biogas Power"/>
    <s v="CDM"/>
    <s v="https://cdm.unfccc.int/filestorage/7/u/KG1M94TCPARQIYH3ZWD6J2LXOF8E0S.pdf/8047-PDD-6%20Nov%2012.pdf?t=YlJ8b2pkN2E0fDBhziM8O2VZh573GujB0TQQ"/>
    <s v="WRI"/>
    <m/>
    <m/>
    <m/>
    <m/>
    <m/>
    <n v="0"/>
  </r>
  <r>
    <x v="131"/>
    <x v="131"/>
    <s v="Duvha"/>
    <s v="WRI1000119"/>
    <n v="3600"/>
    <n v="-25.959499999999998"/>
    <n v="29.340900000000001"/>
    <x v="6"/>
    <m/>
    <m/>
    <m/>
    <x v="51"/>
    <s v="Eskom"/>
    <s v="Eskom"/>
    <s v="http://www.eskom.co.za/OurCompany/PhotoGallery/Pages/Eskom_Power_Stations.aspx"/>
    <s v="WRI"/>
    <m/>
    <m/>
    <m/>
    <m/>
    <m/>
    <n v="21374.4818056195"/>
  </r>
  <r>
    <x v="131"/>
    <x v="131"/>
    <s v="Ferro Waste Heat Plant"/>
    <s v="WRI1026031"/>
    <n v="2.2000000000000002"/>
    <n v="-25.725000000000001"/>
    <n v="27.611499999999999"/>
    <x v="8"/>
    <m/>
    <m/>
    <m/>
    <x v="0"/>
    <s v="International Ferro Metals SA"/>
    <s v="CDM"/>
    <s v="https://cdm.unfccc.int/filestorage/x/f/K7G8Q0O29ETDPLRIYMJWUH31AXZN6S.pdf/130320_PDD_v16_vvs.pdf?t=Q2t8b2pkOWY5fDBfprezsoFIxaE2NOr8UhEG"/>
    <s v="WRI"/>
    <m/>
    <m/>
    <m/>
    <m/>
    <m/>
    <n v="0"/>
  </r>
  <r>
    <x v="131"/>
    <x v="131"/>
    <s v="Gariep"/>
    <s v="WRI1000121"/>
    <n v="360"/>
    <n v="-30.623999999999999"/>
    <n v="25.504000000000001"/>
    <x v="0"/>
    <m/>
    <m/>
    <m/>
    <x v="7"/>
    <s v="Eskom"/>
    <s v="Eskom"/>
    <s v="http://www.eskom.co.za/OurCompany/PhotoGallery/Pages/Eskom_Power_Stations.aspx"/>
    <s v="WRI"/>
    <m/>
    <m/>
    <m/>
    <m/>
    <m/>
    <n v="727.64004218719799"/>
  </r>
  <r>
    <x v="131"/>
    <x v="131"/>
    <s v="Gouda Wind Farm"/>
    <s v="WRI1061299"/>
    <n v="138"/>
    <n v="-33.266500000000001"/>
    <n v="19.022500000000001"/>
    <x v="4"/>
    <m/>
    <m/>
    <m/>
    <x v="13"/>
    <s v="ACCIONA EnergÃ­a (54.9%); Royal bafokeng Holdings (25.1%); Soul City (10%); Gouda Wind Energy Community Trust (10%)"/>
    <s v="Acciona"/>
    <s v="http://www.acciona-energia.com/areas-of-activity/wind-power/major-projects/gouda-wind-farm/"/>
    <s v="WRI"/>
    <m/>
    <m/>
    <m/>
    <m/>
    <m/>
    <n v="61.823550374179099"/>
  </r>
  <r>
    <x v="131"/>
    <x v="131"/>
    <s v="Gourikwa"/>
    <s v="WRI1000122"/>
    <n v="740"/>
    <n v="-34.165300000000002"/>
    <n v="21.960799999999999"/>
    <x v="3"/>
    <m/>
    <m/>
    <m/>
    <x v="17"/>
    <s v="Eskom"/>
    <s v="Eskom"/>
    <s v="http://www.eskom.co.za/OurCompany/PhotoGallery/Pages/Eskom_Power_Stations.aspx"/>
    <s v="WRI"/>
    <m/>
    <m/>
    <m/>
    <m/>
    <m/>
    <n v="62.493297587131302"/>
  </r>
  <r>
    <x v="131"/>
    <x v="131"/>
    <s v="Grahamstown"/>
    <s v="WRI1026028"/>
    <n v="3.5"/>
    <n v="-33.314999999999998"/>
    <n v="26.4908"/>
    <x v="9"/>
    <m/>
    <m/>
    <m/>
    <x v="12"/>
    <s v="Nollen Group"/>
    <s v="CDM"/>
    <s v="https://cdm.unfccc.int/filestorage/i/s/C4OHDSABT93VGJLM1KEZ2NWF8RQIX0.pdf/Final%20PDD.pdf?t=RGt8b2pkOHJlfDCYswgKkKG5XKo4tA27UFPb"/>
    <s v="WRI"/>
    <m/>
    <m/>
    <m/>
    <m/>
    <m/>
    <n v="77.977941176470594"/>
  </r>
  <r>
    <x v="131"/>
    <x v="131"/>
    <s v="Grassridge Wind Farm"/>
    <s v="WRI1061298"/>
    <n v="61.5"/>
    <n v="-33.676299999999998"/>
    <n v="25.602900000000002"/>
    <x v="4"/>
    <m/>
    <m/>
    <m/>
    <x v="13"/>
    <s v="InnoWind (Pty) Ltd Subsidiary of EDF Energies Nouvelles (EDF EN) Group"/>
    <s v="InnoWind"/>
    <s v="http://www.innowind.com/?page_id=53"/>
    <s v="WRI"/>
    <m/>
    <m/>
    <m/>
    <m/>
    <m/>
    <n v="27.5517996232754"/>
  </r>
  <r>
    <x v="131"/>
    <x v="131"/>
    <s v="Greefspan Solar Power Plant"/>
    <s v="WRI1026042"/>
    <n v="10"/>
    <n v="-29.390999999999998"/>
    <n v="23.311699999999998"/>
    <x v="7"/>
    <m/>
    <m/>
    <m/>
    <x v="72"/>
    <s v="AE-AMD Independent Power Producer 1 (Pty) Ltd"/>
    <s v="AR AMD Renewable Energy"/>
    <s v="http://ae-amd.co.za/portfolio/"/>
    <s v="WRI"/>
    <m/>
    <m/>
    <m/>
    <m/>
    <m/>
    <n v="5.4299344529341003"/>
  </r>
  <r>
    <x v="131"/>
    <x v="131"/>
    <s v="Grootvlei"/>
    <s v="WRI1000123"/>
    <n v="1200"/>
    <n v="-26.769500000000001"/>
    <n v="28.499500000000001"/>
    <x v="6"/>
    <m/>
    <m/>
    <m/>
    <x v="26"/>
    <s v="Eskom"/>
    <s v="Eskom"/>
    <s v="http://www.eskom.co.za/OurCompany/PhotoGallery/Pages/Eskom_Power_Stations.aspx"/>
    <s v="WRI"/>
    <m/>
    <m/>
    <m/>
    <m/>
    <m/>
    <n v="7124.8272685398397"/>
  </r>
  <r>
    <x v="131"/>
    <x v="131"/>
    <s v="Hendrina"/>
    <s v="WRI1000124"/>
    <n v="2000"/>
    <n v="-26.031400000000001"/>
    <n v="29.601400000000002"/>
    <x v="6"/>
    <m/>
    <m/>
    <m/>
    <x v="71"/>
    <s v="Eskom"/>
    <s v="Eskom"/>
    <s v="http://www.eskom.co.za/OurCompany/PhotoGallery/Pages/Eskom_Power_Stations.aspx"/>
    <s v="WRI"/>
    <m/>
    <m/>
    <m/>
    <m/>
    <m/>
    <n v="11874.712114233"/>
  </r>
  <r>
    <x v="131"/>
    <x v="131"/>
    <s v="Herbert Solar Power Plant"/>
    <s v="WRI1026043"/>
    <n v="19"/>
    <n v="-29.001000000000001"/>
    <n v="23.8005"/>
    <x v="7"/>
    <m/>
    <m/>
    <m/>
    <x v="12"/>
    <s v="AE-AMD Independent Power Producer 1 (Pty) Ltd"/>
    <s v="AR AMD Renewable Energy"/>
    <s v="http://ae-amd.co.za/portfolio/"/>
    <s v="WRI"/>
    <m/>
    <m/>
    <m/>
    <m/>
    <m/>
    <n v="10.3168754605747"/>
  </r>
  <r>
    <x v="131"/>
    <x v="131"/>
    <s v="Hernic Waste Heat Plant"/>
    <s v="WRI1026032"/>
    <n v="25.47"/>
    <n v="-25.661999999999999"/>
    <n v="27.837"/>
    <x v="8"/>
    <m/>
    <m/>
    <m/>
    <x v="12"/>
    <s v="Hernic Ferrochrome"/>
    <s v="CDM"/>
    <s v="https://cdm.unfccc.int/filestorage/u/6/NXTI6RW85GJYOVD7L31F9CPM04SKQZ.pdf/pdd_8956.pdf?t=V1N8b2pkOWpqfDD5qnFqM5wMEN5sEfTla-ss"/>
    <s v="WRI"/>
    <m/>
    <m/>
    <m/>
    <m/>
    <m/>
    <n v="0"/>
  </r>
  <r>
    <x v="131"/>
    <x v="131"/>
    <s v="Hopefield"/>
    <s v="WRI1026018"/>
    <n v="66.599999999999994"/>
    <n v="-33.093000000000004"/>
    <n v="18.398700000000002"/>
    <x v="4"/>
    <m/>
    <m/>
    <m/>
    <x v="0"/>
    <s v="Umoya Energy"/>
    <s v="CDM"/>
    <s v="https://cdm.unfccc.int/filestorage/l/u/F1A2TM3QHOKWNVLDE5JZGIRS98BUCX.pdf/PDD%20Hopefield.pdf?t=OTR8b2pkNngzfDDowoIvyI_mpurbcPT1SA-3"/>
    <s v="WRI"/>
    <m/>
    <m/>
    <n v="190"/>
    <m/>
    <m/>
    <m/>
  </r>
  <r>
    <x v="131"/>
    <x v="131"/>
    <s v="Jasper Solar Power Plant"/>
    <s v="WRI1026044"/>
    <n v="96"/>
    <n v="-28.312000000000001"/>
    <n v="23.3673"/>
    <x v="7"/>
    <m/>
    <m/>
    <m/>
    <x v="29"/>
    <s v="Jasper Solar Park"/>
    <s v="Solar Reserve"/>
    <s v="http://www.solarreserve.com/en/global-projects/pv/jasper"/>
    <s v="Industry About"/>
    <m/>
    <m/>
    <m/>
    <m/>
    <m/>
    <n v="52.127370748167401"/>
  </r>
  <r>
    <x v="131"/>
    <x v="131"/>
    <s v="Jeffrey's Bay Wind Farm"/>
    <s v="WRI1061296"/>
    <n v="138"/>
    <n v="-33.996200000000002"/>
    <n v="24.843499999999999"/>
    <x v="4"/>
    <m/>
    <m/>
    <m/>
    <x v="29"/>
    <s v="Globeleq"/>
    <s v="Jeffrey's Bay Wind Farm"/>
    <s v="https://jeffreysbaywindfarm.co.za/"/>
    <s v="WRI"/>
    <m/>
    <m/>
    <m/>
    <m/>
    <m/>
    <n v="61.823550374179099"/>
  </r>
  <r>
    <x v="131"/>
    <x v="131"/>
    <s v="KaXu Solar Power Plant"/>
    <s v="WRI1026047"/>
    <n v="100"/>
    <n v="-30.16"/>
    <n v="24.136500000000002"/>
    <x v="7"/>
    <m/>
    <m/>
    <m/>
    <x v="0"/>
    <s v="Abengoa Solar"/>
    <s v="Abengoa Solar"/>
    <s v="http://www.abengoasolar.com/web/en/plantas_solares/"/>
    <s v="Industry About"/>
    <m/>
    <m/>
    <m/>
    <m/>
    <m/>
    <n v="54.299344529340999"/>
  </r>
  <r>
    <x v="131"/>
    <x v="131"/>
    <s v="Kalkbult Solar Power Plant"/>
    <s v="WRI1026045"/>
    <n v="75"/>
    <n v="-31.727"/>
    <n v="23.192"/>
    <x v="7"/>
    <m/>
    <m/>
    <m/>
    <x v="0"/>
    <s v="Scatec Solar"/>
    <s v="Acciona"/>
    <s v="http://www.scatecsolar.com/Portfolio/South-Africa/Kalkbult-South-Africa-75-MW"/>
    <s v="Industry About"/>
    <m/>
    <m/>
    <m/>
    <m/>
    <m/>
    <n v="40.7245083970057"/>
  </r>
  <r>
    <x v="131"/>
    <x v="131"/>
    <s v="Karoo Renewable Energy Facility (Nobelsfontein Wind)"/>
    <s v="WRI1026019"/>
    <n v="73.8"/>
    <n v="-27.602"/>
    <n v="22.920100000000001"/>
    <x v="4"/>
    <m/>
    <m/>
    <m/>
    <x v="29"/>
    <s v="South African Renewable Green Energy"/>
    <s v="CDM"/>
    <s v="https://cdm.unfccc.int/filestorage/h/v/WJEK19MU3GNLTH562P0A7ZYQVDCIRS.pdf/PDD.pdf?t=eEN8b2pkNnp6fDDXvZVJYrHBHDoegHcnh7mQ"/>
    <s v="WRI"/>
    <m/>
    <m/>
    <m/>
    <m/>
    <n v="221"/>
    <n v="33.062159547930499"/>
  </r>
  <r>
    <x v="131"/>
    <x v="131"/>
    <s v="Kathu Solar Park"/>
    <s v="WRI1061277"/>
    <n v="100"/>
    <n v="-27.595400000000001"/>
    <n v="22.928999999999998"/>
    <x v="7"/>
    <m/>
    <m/>
    <m/>
    <x v="0"/>
    <s v="Building Power"/>
    <s v="IPP Project South Africa"/>
    <s v="https://www.ipp-projects.co.za/ProjectDatabase"/>
    <s v="Industry About"/>
    <m/>
    <m/>
    <m/>
    <m/>
    <m/>
    <n v="54.299344529340999"/>
  </r>
  <r>
    <x v="131"/>
    <x v="131"/>
    <s v="Kendal"/>
    <s v="WRI1000125"/>
    <n v="4116"/>
    <n v="-26.088000000000001"/>
    <n v="28.968900000000001"/>
    <x v="6"/>
    <m/>
    <m/>
    <m/>
    <x v="95"/>
    <s v="Eskom"/>
    <s v="Eskom"/>
    <s v="http://www.eskom.co.za/OurCompany/PhotoGallery/Pages/Eskom_Power_Stations.aspx"/>
    <s v="WRI"/>
    <m/>
    <m/>
    <m/>
    <m/>
    <m/>
    <n v="24438.157531091601"/>
  </r>
  <r>
    <x v="131"/>
    <x v="131"/>
    <s v="Khi Solar Power Plant"/>
    <s v="WRI1026048"/>
    <n v="50"/>
    <n v="-28.538"/>
    <n v="21.0777"/>
    <x v="7"/>
    <m/>
    <m/>
    <m/>
    <x v="0"/>
    <s v="Abengoa Solar"/>
    <s v="Abengoa Solar"/>
    <s v="http://www.abengoasolar.com/web/en/plantas_solares/"/>
    <s v="Industry About"/>
    <m/>
    <m/>
    <m/>
    <m/>
    <n v="180"/>
    <n v="27.1496722646705"/>
  </r>
  <r>
    <x v="131"/>
    <x v="131"/>
    <s v="Khobab Wind"/>
    <s v="WRI1061278"/>
    <n v="140"/>
    <n v="-30.464200000000002"/>
    <n v="19.523299999999999"/>
    <x v="4"/>
    <m/>
    <m/>
    <m/>
    <x v="0"/>
    <s v="Lekela POwer"/>
    <s v="Khobab Wind Farm"/>
    <s v="https://khobabwind.co.za/"/>
    <s v="WRI"/>
    <m/>
    <m/>
    <m/>
    <m/>
    <m/>
    <n v="62.719543857862803"/>
  </r>
  <r>
    <x v="131"/>
    <x v="131"/>
    <s v="Klawer Wind Farm"/>
    <s v="WRI1061279"/>
    <n v="30"/>
    <n v="-31.839400000000001"/>
    <n v="18.563800000000001"/>
    <x v="4"/>
    <m/>
    <m/>
    <m/>
    <x v="29"/>
    <s v="Energie Baden WÃ¼rttemberg Kraftwerke AG (Germany) and Private entity G7 Renewable Energies (Pty) Ltd (South Africa)"/>
    <s v="CDM"/>
    <s v="http://www.energy.gov.za/files/esources/kyoto/2011/06-06-2011%20-%20Klawer%20PDD.pdf"/>
    <s v="WRI"/>
    <m/>
    <m/>
    <m/>
    <m/>
    <m/>
    <n v="13.4399022552563"/>
  </r>
  <r>
    <x v="131"/>
    <x v="131"/>
    <s v="Koeberg"/>
    <s v="WRI1000137"/>
    <n v="1800"/>
    <n v="-33.673699999999997"/>
    <n v="18.428100000000001"/>
    <x v="5"/>
    <m/>
    <m/>
    <m/>
    <x v="51"/>
    <s v="Eskom"/>
    <s v="Eskom"/>
    <s v="http://www.eskom.co.za/Whatweredoing/ElectricityGeneration/KoebergNuclearPowerStation/Pages/Koeberg_Power_Station.aspx"/>
    <s v="WRI"/>
    <m/>
    <m/>
    <m/>
    <m/>
    <m/>
    <n v="13794"/>
  </r>
  <r>
    <x v="131"/>
    <x v="131"/>
    <s v="Komati"/>
    <s v="WRI1000126"/>
    <n v="1000"/>
    <n v="-26.0899"/>
    <n v="29.4725"/>
    <x v="6"/>
    <m/>
    <m/>
    <m/>
    <x v="0"/>
    <s v="Eskom"/>
    <s v="Eskom"/>
    <s v="http://www.eskom.co.za/Whatweredoing/ElectricityGeneration/PowerStations/Pages/Komati_Power_Station.aspx"/>
    <s v="WRI"/>
    <m/>
    <m/>
    <m/>
    <m/>
    <m/>
    <n v="5937.3560571165299"/>
  </r>
  <r>
    <x v="131"/>
    <x v="131"/>
    <s v="Konkoonsies II Solar Facility"/>
    <s v="WRI1061280"/>
    <n v="75"/>
    <n v="-28.8871"/>
    <n v="19.553799999999999"/>
    <x v="7"/>
    <m/>
    <m/>
    <m/>
    <x v="0"/>
    <m/>
    <s v="NERSA"/>
    <s v="http://www.nersa.org.za/Admin/Document/Editor/file/Consultations/Electricity/Presentations/Ramizone%20(RF)%20Proprietary%20Limited.pdf"/>
    <s v="Industry About"/>
    <m/>
    <m/>
    <m/>
    <m/>
    <m/>
    <n v="40.7245083970057"/>
  </r>
  <r>
    <x v="131"/>
    <x v="131"/>
    <s v="Konkoonsies Solar Power Plant"/>
    <s v="WRI1026049"/>
    <n v="11"/>
    <n v="-28.888999999999999"/>
    <n v="19.555299999999999"/>
    <x v="7"/>
    <m/>
    <m/>
    <m/>
    <x v="29"/>
    <s v="Juwi Renewable Energies (Pty) Ltd"/>
    <s v="Juwi"/>
    <s v="http://www.juwi.co.za/projects/"/>
    <s v="Industry About"/>
    <m/>
    <m/>
    <m/>
    <m/>
    <n v="22"/>
    <n v="5.9729278982275096"/>
  </r>
  <r>
    <x v="131"/>
    <x v="131"/>
    <s v="Kriel"/>
    <s v="WRI1000127"/>
    <n v="3600"/>
    <n v="-26.254000000000001"/>
    <n v="29.180099999999999"/>
    <x v="6"/>
    <m/>
    <m/>
    <m/>
    <x v="66"/>
    <s v="Eskom"/>
    <s v="Eskom"/>
    <s v="http://www.eskom.co.za/OurCompany/PhotoGallery/Pages/Eskom_Power_Stations.aspx"/>
    <s v="WRI"/>
    <m/>
    <m/>
    <m/>
    <m/>
    <m/>
    <n v="21374.4818056195"/>
  </r>
  <r>
    <x v="131"/>
    <x v="131"/>
    <s v="Kusile Power Station Unit 1"/>
    <s v="WRI1061281"/>
    <n v="800"/>
    <n v="-25.9194"/>
    <n v="28.915600000000001"/>
    <x v="6"/>
    <m/>
    <m/>
    <m/>
    <x v="98"/>
    <s v="Eskom"/>
    <s v="Power Technology"/>
    <s v="http://www.power-technology.com/projects/kusilepowerstation/"/>
    <s v="WRI"/>
    <m/>
    <m/>
    <m/>
    <m/>
    <m/>
    <n v="4749.8848456932201"/>
  </r>
  <r>
    <x v="131"/>
    <x v="131"/>
    <s v="Lesedi Solar Power Plant"/>
    <s v="WRI1026050"/>
    <n v="75"/>
    <n v="-28.315999999999999"/>
    <n v="23.345199999999998"/>
    <x v="7"/>
    <m/>
    <m/>
    <m/>
    <x v="0"/>
    <s v="Lesedi Solar Park"/>
    <s v="Solar Reserve"/>
    <s v="http://www.solarreserve.com/en/global-projects/pv/lesedi"/>
    <s v="Industry About"/>
    <m/>
    <m/>
    <m/>
    <m/>
    <m/>
    <n v="40.7245083970057"/>
  </r>
  <r>
    <x v="131"/>
    <x v="131"/>
    <s v="Lethabo"/>
    <s v="WRI1000128"/>
    <n v="3708"/>
    <n v="-26.740300000000001"/>
    <n v="27.975000000000001"/>
    <x v="6"/>
    <m/>
    <m/>
    <m/>
    <x v="3"/>
    <s v="Eskom"/>
    <s v="Eskom"/>
    <s v="http://www.eskom.co.za/OurCompany/PhotoGallery/Pages/Eskom_Power_Stations.aspx"/>
    <s v="WRI"/>
    <m/>
    <m/>
    <m/>
    <m/>
    <m/>
    <n v="22015.7162597881"/>
  </r>
  <r>
    <x v="131"/>
    <x v="131"/>
    <s v="Letsatsi Solar Power Plant"/>
    <s v="WRI1026051"/>
    <n v="75"/>
    <n v="-28.914999999999999"/>
    <n v="25.919899999999998"/>
    <x v="7"/>
    <m/>
    <m/>
    <m/>
    <x v="29"/>
    <s v="Letsatsi Solar Energy Limited"/>
    <s v="Solar Reserve"/>
    <s v="http://www.solarreserve.com/en/global-projects/pv/letsatsi"/>
    <s v="Industry About"/>
    <m/>
    <m/>
    <m/>
    <m/>
    <m/>
    <n v="40.7245083970057"/>
  </r>
  <r>
    <x v="131"/>
    <x v="131"/>
    <s v="Linde Solar Power Plant"/>
    <s v="WRI1026052"/>
    <n v="40"/>
    <n v="-31"/>
    <n v="24.651199999999999"/>
    <x v="7"/>
    <m/>
    <m/>
    <m/>
    <x v="0"/>
    <s v="Scatec Solar"/>
    <s v="Scatec Solar"/>
    <s v="http://www.scatecsolar.com/Portfolio/South-Africa/Linde-South-Africa-40-MW"/>
    <s v="Industry About"/>
    <m/>
    <m/>
    <m/>
    <m/>
    <m/>
    <n v="21.719737811736401"/>
  </r>
  <r>
    <x v="131"/>
    <x v="131"/>
    <s v="Loeriesfontein 2"/>
    <s v="WRI1061282"/>
    <n v="140"/>
    <n v="-30.403700000000001"/>
    <n v="19.589099999999998"/>
    <x v="4"/>
    <m/>
    <m/>
    <m/>
    <x v="0"/>
    <s v="Mainstream Renewable Power / Actis"/>
    <s v="Loeriesfontein Wind Farm"/>
    <s v="https://loeriesfonteinwind.co.za/loeriesfontein-wind-farm/overview/"/>
    <s v="WRI"/>
    <m/>
    <m/>
    <m/>
    <m/>
    <m/>
    <n v="62.719543857862803"/>
  </r>
  <r>
    <x v="131"/>
    <x v="131"/>
    <s v="Lomati"/>
    <s v="WRI1026025"/>
    <n v="10.1"/>
    <n v="-25.771999999999998"/>
    <n v="31.040600000000001"/>
    <x v="9"/>
    <m/>
    <m/>
    <m/>
    <x v="0"/>
    <s v="Lomati Energy"/>
    <s v="CDM"/>
    <s v="https://cdm.unfccc.int/filestorage/t/3/9Y54XCFT6QEUHSP8G2LBKDNOVI0MR7.pdf/7476-PDD-%202012%2012%2020.pdf?t=cEV8b2pkOGJqfDAG2GqZOvOHHIj_8tAhv1oC"/>
    <s v="WRI"/>
    <m/>
    <m/>
    <m/>
    <m/>
    <m/>
    <n v="225.02205882352899"/>
  </r>
  <r>
    <x v="131"/>
    <x v="131"/>
    <s v="Longyuan Mulilo De Aar Maanhaarberg Wind Energy Facility"/>
    <s v="WRI1061283"/>
    <n v="100"/>
    <n v="-30.725899999999999"/>
    <n v="23.913699999999999"/>
    <x v="4"/>
    <m/>
    <m/>
    <m/>
    <x v="0"/>
    <s v="Longyuan South Africa Renewables / Mulilo"/>
    <s v="Mulilo"/>
    <s v="http://mulilo.com/Projects/longyuan-mulilo-de-aar-wind-power/"/>
    <s v="WRI"/>
    <m/>
    <m/>
    <m/>
    <m/>
    <m/>
    <n v="44.799674184187701"/>
  </r>
  <r>
    <x v="131"/>
    <x v="131"/>
    <s v="Longyuan Mulilo Green Energy De Aar 2 North Wind Energy Facility"/>
    <s v="WRI1061284"/>
    <n v="144"/>
    <n v="-30.5411"/>
    <n v="24.26"/>
    <x v="4"/>
    <m/>
    <m/>
    <m/>
    <x v="98"/>
    <s v="Longyuan South Africa Renewables / Mulilo"/>
    <s v="Mulilo"/>
    <s v="http://mulilo.com/Projects/longyuan-mulilo-de-aar-2-north/"/>
    <s v="WRI"/>
    <m/>
    <m/>
    <m/>
    <m/>
    <m/>
    <n v="64.511530825230295"/>
  </r>
  <r>
    <x v="131"/>
    <x v="131"/>
    <s v="Majuba"/>
    <s v="WRI1000129"/>
    <n v="4110"/>
    <n v="-27.095500000000001"/>
    <n v="29.770600000000002"/>
    <x v="6"/>
    <m/>
    <m/>
    <m/>
    <x v="0"/>
    <s v="Eskom"/>
    <s v="Eskom"/>
    <s v="http://www.eskom.co.za/OurCompany/PhotoGallery/Pages/Eskom_Power_Stations.aspx"/>
    <s v="WRI"/>
    <m/>
    <m/>
    <m/>
    <m/>
    <m/>
    <n v="24402.533394748902"/>
  </r>
  <r>
    <x v="131"/>
    <x v="131"/>
    <s v="Mariannhill Landfill"/>
    <s v="WRI1026013"/>
    <n v="2"/>
    <n v="-29.847999999999999"/>
    <n v="30.835899999999999"/>
    <x v="8"/>
    <m/>
    <m/>
    <m/>
    <x v="0"/>
    <s v="Mariannhill Landfill"/>
    <s v="CDM"/>
    <s v="https://cdm.unfccc.int/filestorage/S/8/O/S8OFI0NDPKJB7E63VQAMHL94WGU21R/Durban%20PDD_v4-Clean_12Aug15%20ver2.pdf?t=a2F8b2pkNWpvfDA-631GBbgfn6Ka-mgOoj8a"/>
    <s v="WRI"/>
    <m/>
    <m/>
    <m/>
    <m/>
    <m/>
    <n v="0"/>
  </r>
  <r>
    <x v="131"/>
    <x v="131"/>
    <s v="Matimba"/>
    <s v="WRI1000130"/>
    <n v="3990"/>
    <n v="-23.6678"/>
    <n v="27.6128"/>
    <x v="6"/>
    <m/>
    <m/>
    <m/>
    <x v="0"/>
    <s v="Eskom"/>
    <s v="Eskom"/>
    <s v="http://www.eskom.co.za/OurCompany/PhotoGallery/Pages/Eskom_Power_Stations.aspx"/>
    <s v="WRI"/>
    <m/>
    <m/>
    <m/>
    <m/>
    <m/>
    <n v="23690.050667894899"/>
  </r>
  <r>
    <x v="131"/>
    <x v="131"/>
    <s v="Matla"/>
    <s v="WRI1000131"/>
    <n v="3600"/>
    <n v="-26.2804"/>
    <n v="29.142299999999999"/>
    <x v="6"/>
    <m/>
    <m/>
    <m/>
    <x v="0"/>
    <s v="Eskom"/>
    <s v="Eskom"/>
    <s v="http://www.eskom.co.za/OurCompany/PhotoGallery/Pages/Eskom_Power_Stations.aspx"/>
    <s v="WRI"/>
    <m/>
    <m/>
    <m/>
    <m/>
    <m/>
    <n v="21374.4818056195"/>
  </r>
  <r>
    <x v="131"/>
    <x v="131"/>
    <s v="Mulilo Renewable Energy Solar PV De Aar"/>
    <s v="WRI1061285"/>
    <n v="9.6999999999999993"/>
    <n v="-30.6279"/>
    <n v="24.005400000000002"/>
    <x v="7"/>
    <m/>
    <m/>
    <m/>
    <x v="0"/>
    <s v="Mulilo"/>
    <s v="Mulilo"/>
    <s v="http://mulilo.com/Projects/mulilo-renewable-energy-solar-pv-de-aar-10mw/"/>
    <s v="Industry About"/>
    <m/>
    <m/>
    <m/>
    <m/>
    <m/>
    <n v="5.2670364193460797"/>
  </r>
  <r>
    <x v="131"/>
    <x v="131"/>
    <s v="Mulilo Sonnedix Prieska"/>
    <s v="WRI1061291"/>
    <n v="86"/>
    <n v="-30.0246"/>
    <n v="22.339200000000002"/>
    <x v="7"/>
    <m/>
    <m/>
    <m/>
    <x v="10"/>
    <s v="Sonnedix"/>
    <s v="Sonnedix"/>
    <s v="http://sonnedix.com/news/mulilo-sonnedix-prieska-solar-pv-plant-achieves-commercial-operation/"/>
    <s v="Industry About"/>
    <m/>
    <m/>
    <m/>
    <m/>
    <m/>
    <n v="46.697436295233302"/>
  </r>
  <r>
    <x v="131"/>
    <x v="131"/>
    <s v="Neusberg"/>
    <s v="WRI1026017"/>
    <n v="12.57"/>
    <n v="-28.771999999999998"/>
    <n v="20.743099999999998"/>
    <x v="0"/>
    <m/>
    <m/>
    <m/>
    <x v="0"/>
    <m/>
    <s v="CDM"/>
    <s v="https://cdm.unfccc.int/filestorage/t/z/MGRXNJW6LIFP7TYHB3E8O9S4VQ12AC.pdf/Neusberg%20Grid%20Connected%20Hydroelectric%20Power%20Plant%2C%20South%20Africa.pdf?t=S0R8b2pkNm1ofDDHCciysjdEqJ9GrpoNRKeP"/>
    <s v="WRI"/>
    <m/>
    <m/>
    <m/>
    <m/>
    <m/>
    <n v="25.406764806369601"/>
  </r>
  <r>
    <x v="131"/>
    <x v="131"/>
    <s v="Nouport Wind Farm"/>
    <s v="WRI1061302"/>
    <n v="80"/>
    <n v="-31.175899999999999"/>
    <n v="25.022400000000001"/>
    <x v="4"/>
    <m/>
    <m/>
    <m/>
    <x v="10"/>
    <s v="Mainstream Renewable Power"/>
    <s v="Mainstream Renewable Power"/>
    <s v="http://mainstreamrp.com/6400-2/"/>
    <s v="WRI"/>
    <m/>
    <m/>
    <m/>
    <m/>
    <m/>
    <n v="35.839739347350204"/>
  </r>
  <r>
    <x v="131"/>
    <x v="131"/>
    <s v="Paleisheuwel Solar Power Plant"/>
    <s v="WRI1026053"/>
    <n v="82.5"/>
    <n v="-32.423000000000002"/>
    <n v="18.735600000000002"/>
    <x v="7"/>
    <m/>
    <m/>
    <m/>
    <x v="0"/>
    <s v="Electra Capital (Pty) Ltd"/>
    <s v="Enel Green Power"/>
    <s v="https://www.enelgreenpower.com/en/media/press/d201605-enel-starts-production-at-its-largest-solar-power-plant-in-south-africa.html"/>
    <s v="Industry About"/>
    <m/>
    <m/>
    <m/>
    <m/>
    <m/>
    <n v="44.7969592367063"/>
  </r>
  <r>
    <x v="131"/>
    <x v="131"/>
    <s v="Palmiet"/>
    <s v="WRI1000132"/>
    <n v="400"/>
    <n v="-34.197200000000002"/>
    <n v="18.973600000000001"/>
    <x v="0"/>
    <m/>
    <m/>
    <m/>
    <x v="14"/>
    <s v="Eskom"/>
    <s v="Eskom"/>
    <s v="http://www.eskom.co.za/OurCompany/PhotoGallery/Pages/Eskom_Power_Stations.aspx"/>
    <s v="WRI"/>
    <m/>
    <m/>
    <m/>
    <m/>
    <m/>
    <n v="808.48893576355294"/>
  </r>
  <r>
    <x v="131"/>
    <x v="131"/>
    <s v="PetroSA Biogas Plant"/>
    <s v="WRI1026012"/>
    <n v="4.2"/>
    <n v="-34.145000000000003"/>
    <n v="22.104500000000002"/>
    <x v="8"/>
    <m/>
    <m/>
    <m/>
    <x v="0"/>
    <s v="The Petroleum Oil and Gas Corporation of South Africa"/>
    <s v="CDM"/>
    <s v="https://cdm.unfccc.int/filestorage/M/V/B/MVB35TXGKH9S86MMWF1WMYV9LHQJC6.2/PetroSA%20biogas%20to%20energy%20project%20-%20PDD%20final.doc?t=bjh8b2pkNXBrfDCJrEDoqVQN88AILH3Ohy5c"/>
    <s v="WRI"/>
    <m/>
    <m/>
    <m/>
    <m/>
    <m/>
    <n v="0"/>
  </r>
  <r>
    <x v="131"/>
    <x v="131"/>
    <s v="Port Rex"/>
    <s v="WRI1000133"/>
    <n v="171"/>
    <n v="-33.0274"/>
    <n v="27.883800000000001"/>
    <x v="3"/>
    <s v="Gas"/>
    <m/>
    <m/>
    <x v="71"/>
    <s v="Eskom"/>
    <s v="Eskom"/>
    <s v="http://www.eskom.co.za/Whatweredoing/ElectricityGeneration/PowerStations/Pages/Port_Rex_Power_Station.aspx"/>
    <s v="WRI"/>
    <m/>
    <m/>
    <m/>
    <m/>
    <m/>
    <n v="14.441018766756001"/>
  </r>
  <r>
    <x v="131"/>
    <x v="131"/>
    <s v="Prieska - Mulilo Solar Power Plant"/>
    <s v="WRI1026054"/>
    <n v="19.899999999999999"/>
    <n v="-29.968"/>
    <n v="22.319900000000001"/>
    <x v="7"/>
    <m/>
    <m/>
    <m/>
    <x v="0"/>
    <s v="Mulilo Renewable Energy Solar PV Prieska"/>
    <s v="Mulilo"/>
    <s v="http://mulilo.com/our-projects/"/>
    <s v="Industry About"/>
    <m/>
    <m/>
    <m/>
    <m/>
    <m/>
    <n v="10.8055695613388"/>
  </r>
  <r>
    <x v="131"/>
    <x v="131"/>
    <s v="Prieska Solar Plant"/>
    <s v="WRI1026063"/>
    <n v="86"/>
    <n v="-30.021999999999998"/>
    <n v="22.355899999999998"/>
    <x v="7"/>
    <m/>
    <m/>
    <m/>
    <x v="0"/>
    <s v="Juwi Renewable Energies (Pty) Ltd"/>
    <s v="Juwi"/>
    <s v="http://www.juwi.co.za/projects/detail/juwiarticle/artikel/detail//prieska-solar-plant/"/>
    <s v="Industry About"/>
    <m/>
    <m/>
    <m/>
    <m/>
    <m/>
    <n v="46.697436295233302"/>
  </r>
  <r>
    <x v="131"/>
    <x v="131"/>
    <s v="Pulida Solar Park"/>
    <s v="WRI1061292"/>
    <n v="82.5"/>
    <n v="-29.038699999999999"/>
    <n v="24.933199999999999"/>
    <x v="7"/>
    <m/>
    <m/>
    <m/>
    <x v="98"/>
    <s v="Enel Green Power"/>
    <s v="Enel Green Power"/>
    <s v="https://www.enelgreenpower.com/media/press/d/2017/02/enel-brings-two-new-south-african-pv-plants-into-operation--"/>
    <s v="Industry About"/>
    <m/>
    <m/>
    <m/>
    <m/>
    <m/>
    <n v="44.7969592367063"/>
  </r>
  <r>
    <x v="131"/>
    <x v="131"/>
    <s v="Red Cap"/>
    <s v="WRI1026014"/>
    <n v="80"/>
    <n v="-34.136000000000003"/>
    <n v="24.7105"/>
    <x v="4"/>
    <m/>
    <m/>
    <m/>
    <x v="13"/>
    <s v="Red Cap Kouga Wind Farm Ltd"/>
    <s v="CDM"/>
    <s v="https://cdm.unfccc.int/filestorage/u/g/NI4MS38U5B6PADXQ0K2FLG9VY1EHWO.pdf/PDD%20-%20Red%20Cap%20Kouga%20Wind%20Farm.pdf?t=ZUt8b2pkNjE3fDDrIEb0PZzOV-CHzPAgyBW8"/>
    <s v="WRI"/>
    <m/>
    <m/>
    <m/>
    <m/>
    <m/>
    <n v="35.839739347350204"/>
  </r>
  <r>
    <x v="131"/>
    <x v="131"/>
    <s v="RustMo1 Solar Power Plant"/>
    <s v="WRI1026055"/>
    <n v="7"/>
    <n v="-25.738"/>
    <n v="27.418099999999999"/>
    <x v="7"/>
    <m/>
    <m/>
    <m/>
    <x v="0"/>
    <s v="Momentous Energy"/>
    <s v="Juwi"/>
    <s v="http://www.juwi.co.za/projects/"/>
    <s v="Industry About"/>
    <m/>
    <m/>
    <m/>
    <m/>
    <m/>
    <n v="3.8009541170538701"/>
  </r>
  <r>
    <x v="131"/>
    <x v="131"/>
    <s v="Sere"/>
    <s v="WRI1000134"/>
    <n v="100"/>
    <n v="-31.512799999999999"/>
    <n v="18.0914"/>
    <x v="4"/>
    <m/>
    <m/>
    <m/>
    <x v="0"/>
    <s v="Eskom"/>
    <s v="Eskom"/>
    <s v="http://www.eskom.co.za/AboutElectricity/RenewableEnergy/Pages/SereWindFarm.aspx"/>
    <s v="WRI"/>
    <m/>
    <m/>
    <m/>
    <m/>
    <m/>
    <n v="44.799674184187701"/>
  </r>
  <r>
    <x v="131"/>
    <x v="131"/>
    <s v="Sishen Solar Power Plant"/>
    <s v="WRI1026056"/>
    <n v="94.3"/>
    <n v="-27.584"/>
    <n v="22.927499999999998"/>
    <x v="7"/>
    <m/>
    <m/>
    <m/>
    <x v="0"/>
    <s v="ACCIONA Energy (51%)  Aveng (29%)  Soul City (10%)  Dibeng Community Solar Energy Trust (10%)"/>
    <s v="Acciona"/>
    <s v="http://accionaenergia.azurewebsites.net/areas-of-activity/photovoltaic/major-projects/sishen-photovoltaic-plant/"/>
    <s v="Industry About"/>
    <m/>
    <m/>
    <m/>
    <m/>
    <m/>
    <n v="51.204281891168598"/>
  </r>
  <r>
    <x v="131"/>
    <x v="131"/>
    <s v="SlimSun Swartland Solar Park"/>
    <s v="WRI1061286"/>
    <n v="5"/>
    <n v="-33.35"/>
    <n v="18.529499999999999"/>
    <x v="7"/>
    <m/>
    <m/>
    <m/>
    <x v="0"/>
    <m/>
    <s v="Stellenbosch University Thesis Paper"/>
    <s v="http://concentrating.sun.ac.za/wp-content/uploads/2014/02/5.pdf"/>
    <s v="Industry About"/>
    <m/>
    <m/>
    <m/>
    <m/>
    <m/>
    <n v="2.7149672264670501"/>
  </r>
  <r>
    <x v="131"/>
    <x v="131"/>
    <s v="Solar Capital De Aar I"/>
    <s v="WRI1061287"/>
    <n v="75"/>
    <n v="-30.578800000000001"/>
    <n v="24.078900000000001"/>
    <x v="7"/>
    <m/>
    <m/>
    <m/>
    <x v="29"/>
    <s v="Solar Capital"/>
    <s v="Stellenbosch University Thesis Paper"/>
    <s v="http://concentrating.sun.ac.za/wp-content/uploads/2014/02/5.pdf"/>
    <s v="Industry About"/>
    <m/>
    <m/>
    <m/>
    <m/>
    <m/>
    <n v="40.7245083970057"/>
  </r>
  <r>
    <x v="131"/>
    <x v="131"/>
    <s v="Solar Capital De Aar III"/>
    <s v="WRI1061289"/>
    <n v="75"/>
    <n v="-30.595600000000001"/>
    <n v="24.103000000000002"/>
    <x v="7"/>
    <m/>
    <m/>
    <m/>
    <x v="13"/>
    <s v="Eskom"/>
    <s v="Solar Capital"/>
    <s v="http://www.solarcapital.co.za/our-projects/de-aar-3-project-2/"/>
    <s v="Industry About"/>
    <m/>
    <m/>
    <m/>
    <m/>
    <m/>
    <n v="40.7245083970057"/>
  </r>
  <r>
    <x v="131"/>
    <x v="131"/>
    <s v="Soutpan Solar Power Plant"/>
    <s v="WRI1026057"/>
    <n v="28"/>
    <n v="-22.992999999999999"/>
    <n v="29.251799999999999"/>
    <x v="7"/>
    <m/>
    <m/>
    <m/>
    <x v="0"/>
    <s v="Erika Energy (Pty) Ltd"/>
    <s v="Erika Energy"/>
    <s v="http://www.nersa.org.za/Admin/Document/Editor/file/Consultations/Electricity/Presentations/Soutpan%20Solar%20Park%20(Erika%20Energy)(%20Pty)%20Ltd.pdf"/>
    <s v="Industry About"/>
    <m/>
    <m/>
    <m/>
    <m/>
    <m/>
    <n v="15.2038164682154"/>
  </r>
  <r>
    <x v="131"/>
    <x v="131"/>
    <s v="Swartland Solar Power Plant"/>
    <s v="WRI1026058"/>
    <n v="5"/>
    <n v="-33.35"/>
    <n v="18.529800000000002"/>
    <x v="7"/>
    <m/>
    <m/>
    <m/>
    <x v="0"/>
    <s v="SlimSun"/>
    <s v="South Africa Renewable Energy Organization"/>
    <s v="http://energy.org.za/knowledge-tools/project-database/slimsun-swartland-solar-park"/>
    <s v="Industry About"/>
    <m/>
    <m/>
    <m/>
    <m/>
    <m/>
    <n v="2.7149672264670501"/>
  </r>
  <r>
    <x v="131"/>
    <x v="131"/>
    <s v="Tom Burke Solar Park"/>
    <s v="WRI1061290"/>
    <n v="66"/>
    <n v="-23.0748"/>
    <n v="27.991199999999999"/>
    <x v="7"/>
    <m/>
    <m/>
    <m/>
    <x v="98"/>
    <s v="Enel Green Power"/>
    <s v="Enel Green Power"/>
    <s v="https://www.enelgreenpower.com/media/news/d/2017/09/south-africa-tom-burke-solar-plant-key-to-security-of-supply-for-limpopo-province"/>
    <s v="Industry About"/>
    <m/>
    <m/>
    <m/>
    <m/>
    <m/>
    <n v="35.837567389364999"/>
  </r>
  <r>
    <x v="131"/>
    <x v="131"/>
    <s v="Touwsrivier Solar Power Plant"/>
    <s v="WRI1026059"/>
    <n v="44.19"/>
    <n v="-33.405500000000004"/>
    <n v="19.9392"/>
    <x v="7"/>
    <m/>
    <m/>
    <m/>
    <x v="29"/>
    <s v="Public Investment Corporation (PIC)  Government Employee Pension Fund (GEPF)  SOITEC"/>
    <s v="South Africa Renewable Energy Organization"/>
    <s v="http://energy.org.za/knowledge-tools/project-database/touwsrivier-project"/>
    <s v="Industry About"/>
    <m/>
    <m/>
    <m/>
    <m/>
    <m/>
    <n v="23.994880347515799"/>
  </r>
  <r>
    <x v="131"/>
    <x v="131"/>
    <s v="Tsitsikamma Community Wind Farm"/>
    <s v="WRI1061300"/>
    <n v="95"/>
    <n v="-34.073099999999997"/>
    <n v="24.505700000000001"/>
    <x v="4"/>
    <m/>
    <m/>
    <m/>
    <x v="10"/>
    <s v="Exxaro (50%) Tata Power (50%)"/>
    <s v="Koukamma Municipality"/>
    <s v="http://www.koukammamunicipality.gov.za/tsitsikamma-community-wind-farm/"/>
    <s v="WRI"/>
    <m/>
    <m/>
    <m/>
    <m/>
    <m/>
    <n v="42.559690474978296"/>
  </r>
  <r>
    <x v="131"/>
    <x v="131"/>
    <s v="Tutuka"/>
    <s v="WRI1000135"/>
    <n v="3654"/>
    <n v="-26.776700000000002"/>
    <n v="29.352699999999999"/>
    <x v="6"/>
    <m/>
    <m/>
    <m/>
    <x v="0"/>
    <s v="Eskom"/>
    <s v="Eskom"/>
    <s v="http://www.eskom.co.za/sites/heritage/Pages/TUTUKA-POWER-STATION.aspx"/>
    <s v="WRI"/>
    <m/>
    <m/>
    <m/>
    <m/>
    <m/>
    <n v="21695.099032703802"/>
  </r>
  <r>
    <x v="131"/>
    <x v="131"/>
    <s v="Upington Solar Power Plant"/>
    <s v="WRI1026060"/>
    <n v="8.9"/>
    <n v="-28.419"/>
    <n v="21.268799999999999"/>
    <x v="7"/>
    <m/>
    <m/>
    <m/>
    <x v="0"/>
    <s v="Enel Green Power S.p.a"/>
    <s v="South Africa Renewable Energy Organization"/>
    <s v="http://energy.org.za/knowledge-tools/project-database/upington-solar-pv"/>
    <s v="Industry About"/>
    <m/>
    <m/>
    <m/>
    <m/>
    <m/>
    <n v="4.8326416631113496"/>
  </r>
  <r>
    <x v="131"/>
    <x v="131"/>
    <s v="Van Stadens"/>
    <s v="WRI1061294"/>
    <n v="27"/>
    <n v="-33.963000000000001"/>
    <n v="25.2422"/>
    <x v="4"/>
    <m/>
    <m/>
    <m/>
    <x v="29"/>
    <s v="MetroWind"/>
    <s v="Metro Wind"/>
    <s v="https://www.metrowind.co.za/Our-Project"/>
    <s v="WRI"/>
    <m/>
    <m/>
    <m/>
    <m/>
    <m/>
    <n v="12.0959120297306"/>
  </r>
  <r>
    <x v="131"/>
    <x v="131"/>
    <s v="Vanderkloof"/>
    <s v="WRI1000136"/>
    <n v="240"/>
    <n v="-29.993400000000001"/>
    <n v="24.733799999999999"/>
    <x v="0"/>
    <m/>
    <m/>
    <m/>
    <x v="0"/>
    <s v="Eskom"/>
    <s v="Eskom"/>
    <s v="http://www.eskom.co.za/sites/heritage/Pages/VANDERKLOOF-POWER-STATION.aspx"/>
    <s v="WRI"/>
    <m/>
    <m/>
    <m/>
    <m/>
    <m/>
    <n v="485.09336145813199"/>
  </r>
  <r>
    <x v="131"/>
    <x v="131"/>
    <s v="Vredendal Solar Power Plant"/>
    <s v="WRI1026061"/>
    <n v="10.5"/>
    <n v="-31.634"/>
    <n v="18.505299999999998"/>
    <x v="7"/>
    <m/>
    <m/>
    <m/>
    <x v="0"/>
    <s v="Solairedirect Southern Africa"/>
    <s v="Engie"/>
    <s v="http://uas.engie.com/content/uploads/sites/8/2016/07/20160602-Africa-Presentation-me%CC%81tiers.pdf"/>
    <s v="Industry About"/>
    <m/>
    <m/>
    <m/>
    <m/>
    <m/>
    <n v="5.7014311755808098"/>
  </r>
  <r>
    <x v="131"/>
    <x v="131"/>
    <s v="Waainek Wind Farm"/>
    <s v="WRI1061297"/>
    <n v="23"/>
    <n v="-33.323799999999999"/>
    <n v="26.464200000000002"/>
    <x v="4"/>
    <m/>
    <m/>
    <m/>
    <x v="10"/>
    <s v="InnoWind (Pty) Ltd Subsidiary of EDF Energies Nouvelles (EDF EN) Group"/>
    <s v="InnoWind"/>
    <s v="http://www.innowind.com/?page_id=54"/>
    <s v="WRI"/>
    <m/>
    <m/>
    <m/>
    <m/>
    <m/>
    <n v="10.303925062363099"/>
  </r>
  <r>
    <x v="131"/>
    <x v="131"/>
    <s v="West Coast 1"/>
    <s v="WRI1026023"/>
    <n v="94"/>
    <n v="-32.834000000000003"/>
    <n v="18.0061"/>
    <x v="4"/>
    <m/>
    <m/>
    <m/>
    <x v="0"/>
    <s v="ENGIE (43%)  Investec Bank Limited (34.5%) and KTH (20%)"/>
    <s v="Engie"/>
    <s v="http://www.engie.com/en/journalists/press-releases/inaugurates-wind-farm-south-africa/"/>
    <s v="WRI"/>
    <m/>
    <m/>
    <m/>
    <m/>
    <m/>
    <n v="42.111693733136399"/>
  </r>
  <r>
    <x v="131"/>
    <x v="131"/>
    <s v="Witkop Solar Power Plant"/>
    <s v="WRI1026062"/>
    <n v="30"/>
    <n v="-24.042000000000002"/>
    <n v="29.368500000000001"/>
    <x v="7"/>
    <m/>
    <m/>
    <m/>
    <x v="29"/>
    <s v="Core Energy (Pty) Ltd"/>
    <s v="About Industry"/>
    <s v="http://www.industryabout.com/country-territories-3/1401-south-africa/solar-energy/26443-witkop-solar-power-plant"/>
    <s v="Industry About"/>
    <m/>
    <m/>
    <m/>
    <m/>
    <m/>
    <n v="16.289803358802299"/>
  </r>
  <r>
    <x v="132"/>
    <x v="132"/>
    <s v="Andong Kowaco"/>
    <s v="WRI1029853"/>
    <n v="90"/>
    <n v="36.584699999999998"/>
    <n v="128.7739"/>
    <x v="0"/>
    <m/>
    <m/>
    <m/>
    <x v="0"/>
    <s v="Korea Water Resources Corporation"/>
    <s v="Korea Water Resources Corporation"/>
    <s v="http://english.kwater.or.kr/web/eng/download/2013_annual.pdf"/>
    <s v="WRI"/>
    <m/>
    <m/>
    <m/>
    <m/>
    <m/>
    <n v="116.07999920832"/>
  </r>
  <r>
    <x v="132"/>
    <x v="132"/>
    <s v="Ansan Project"/>
    <s v="WRI1029881"/>
    <n v="834"/>
    <n v="37.295200000000001"/>
    <n v="126.7788"/>
    <x v="1"/>
    <m/>
    <m/>
    <m/>
    <x v="29"/>
    <s v="POSCO"/>
    <s v="POSCO"/>
    <s v="http://www.poscoenc.com/eng/business/business_career.asp?hDEPTH2=2&amp;hDEPTH3=3"/>
    <s v="WRI"/>
    <m/>
    <m/>
    <m/>
    <m/>
    <m/>
    <n v="3448.24000329605"/>
  </r>
  <r>
    <x v="132"/>
    <x v="132"/>
    <s v="Anyang CHP"/>
    <s v="WRI1029882"/>
    <n v="493"/>
    <n v="37.393599999999999"/>
    <n v="126.9671"/>
    <x v="1"/>
    <m/>
    <m/>
    <m/>
    <x v="0"/>
    <s v="GS Energy"/>
    <s v="GS Energy"/>
    <s v="http://www.gsenergy.co.kr/en/business/content.aspx?Idx=2"/>
    <s v="GEODB"/>
    <m/>
    <m/>
    <m/>
    <m/>
    <m/>
    <n v="2038.3481074639701"/>
  </r>
  <r>
    <x v="132"/>
    <x v="132"/>
    <s v="Asan Baebang CHP"/>
    <s v="WRI1029883"/>
    <n v="113.9"/>
    <n v="36.990900000000003"/>
    <n v="126.7135"/>
    <x v="1"/>
    <m/>
    <m/>
    <m/>
    <x v="0"/>
    <s v="Korea National Housing Corporation"/>
    <s v="Lotte E&amp;C"/>
    <s v="http://www.lottecon.co.kr/plant/references?&amp;pageno=3"/>
    <s v="WRI"/>
    <m/>
    <m/>
    <m/>
    <m/>
    <m/>
    <n v="470.928700689952"/>
  </r>
  <r>
    <x v="132"/>
    <x v="132"/>
    <s v="Baekje"/>
    <s v="WRI1029865"/>
    <n v="2.6"/>
    <n v="36.317399999999999"/>
    <n v="126.9401"/>
    <x v="0"/>
    <m/>
    <m/>
    <m/>
    <x v="0"/>
    <s v="Korea Water Resources Corporation"/>
    <s v="CDM"/>
    <s v="https://cdm.unfccc.int/Projects/DB/Korean%20Standards%20Association1346907381.12/view"/>
    <s v="WRI"/>
    <m/>
    <m/>
    <m/>
    <m/>
    <m/>
    <n v="3.3534221993514799"/>
  </r>
  <r>
    <x v="132"/>
    <x v="132"/>
    <s v="Boryeong (CC)"/>
    <s v="WRI1000192"/>
    <n v="1800"/>
    <n v="36.395099999999999"/>
    <n v="126.486"/>
    <x v="1"/>
    <m/>
    <m/>
    <m/>
    <x v="101"/>
    <s v="Korea Midland Power (KOMIPO)"/>
    <s v="KOMIPO"/>
    <s v="http://komipo.en.ec21.com/LNG_combined_cycle_plants--487304_487308.html"/>
    <s v="GEODB"/>
    <m/>
    <m/>
    <m/>
    <m/>
    <m/>
    <n v="7442.2446114303202"/>
  </r>
  <r>
    <x v="132"/>
    <x v="132"/>
    <s v="Boryeong (poryang)"/>
    <s v="WRI1000191"/>
    <n v="4000"/>
    <n v="36.402000000000001"/>
    <n v="126.49"/>
    <x v="6"/>
    <m/>
    <m/>
    <m/>
    <x v="0"/>
    <s v="Korea Midland Power (KOMIPO)"/>
    <s v="KOMIPO"/>
    <s v="http://komipo.en.ec21.com/Coal_fired_power_plants--487304_487306.html"/>
    <s v="GEODB"/>
    <m/>
    <m/>
    <m/>
    <m/>
    <m/>
    <n v="34197.503508383103"/>
  </r>
  <r>
    <x v="132"/>
    <x v="132"/>
    <s v="Boryeong Hydro Unit"/>
    <s v="WRI1029862"/>
    <n v="7.5"/>
    <n v="36.399500000000003"/>
    <n v="126.48699999999999"/>
    <x v="0"/>
    <m/>
    <m/>
    <m/>
    <x v="0"/>
    <s v="Korea Midland Power (KOMPIO)"/>
    <s v="CDM"/>
    <s v="https://cdm.unfccc.int/Projects/DB/KEMCO1219130295.42/view"/>
    <s v="WRI"/>
    <m/>
    <m/>
    <m/>
    <m/>
    <m/>
    <n v="9.6733332673600394"/>
  </r>
  <r>
    <x v="132"/>
    <x v="132"/>
    <s v="Bucheon Power"/>
    <s v="WRI1029884"/>
    <n v="473"/>
    <n v="37.522500000000001"/>
    <n v="126.764"/>
    <x v="1"/>
    <m/>
    <m/>
    <m/>
    <x v="0"/>
    <s v="GS Energy"/>
    <s v="GS Energy"/>
    <s v="http://www.gsenergy.co.kr/en/business/content.aspx?Idx=2"/>
    <s v="GEODB"/>
    <m/>
    <m/>
    <m/>
    <m/>
    <m/>
    <n v="1955.6565006702999"/>
  </r>
  <r>
    <x v="132"/>
    <x v="132"/>
    <s v="Bugok"/>
    <s v="WRI1029885"/>
    <n v="1503"/>
    <n v="36.959000000000003"/>
    <n v="126.7825"/>
    <x v="1"/>
    <m/>
    <m/>
    <m/>
    <x v="0"/>
    <s v="GS Energy"/>
    <s v="GS Energy"/>
    <s v="https://www.gseps.com/eng/biz/biz1.aspx"/>
    <s v="WRI"/>
    <m/>
    <m/>
    <m/>
    <m/>
    <m/>
    <n v="6214.2742505443202"/>
  </r>
  <r>
    <x v="132"/>
    <x v="132"/>
    <s v="Bugok Biomass"/>
    <s v="WRI1029842"/>
    <n v="105"/>
    <n v="36.959000000000003"/>
    <n v="126.7825"/>
    <x v="9"/>
    <m/>
    <m/>
    <m/>
    <x v="0"/>
    <s v="GS Energy"/>
    <s v="GS Energy"/>
    <s v="https://www.gseps.com/eng/biz/biz1.aspx"/>
    <s v="WRI"/>
    <m/>
    <m/>
    <m/>
    <m/>
    <m/>
    <n v="1420.4166666666599"/>
  </r>
  <r>
    <x v="132"/>
    <x v="132"/>
    <s v="Bukeju"/>
    <s v="WRI1029843"/>
    <n v="150"/>
    <n v="33.536999999999999"/>
    <n v="126.59739999999999"/>
    <x v="6"/>
    <m/>
    <m/>
    <m/>
    <x v="94"/>
    <s v="Korea Midland Power (KOMIPO)"/>
    <s v="KOMIPO"/>
    <s v="http://komipo.en.ec21.com/Anthracite_coal_power_plants--487304_487312.html"/>
    <s v="WRI"/>
    <m/>
    <m/>
    <m/>
    <m/>
    <m/>
    <n v="1282.4063815643599"/>
  </r>
  <r>
    <x v="132"/>
    <x v="132"/>
    <s v="Bundang"/>
    <s v="WRI1000190"/>
    <n v="922"/>
    <n v="37.364199999999997"/>
    <n v="127.1482"/>
    <x v="1"/>
    <m/>
    <m/>
    <m/>
    <x v="0"/>
    <s v="Korea South East Power (KOSEP)"/>
    <s v="KOSEP"/>
    <s v="https://www.kosep.co.kr/kosep/hw/en/ov/ovhw18/main.do?menuCd=EN02030102"/>
    <s v="GEODB"/>
    <m/>
    <m/>
    <m/>
    <m/>
    <m/>
    <n v="3812.0830731882002"/>
  </r>
  <r>
    <x v="132"/>
    <x v="132"/>
    <s v="Busan (pusan)"/>
    <s v="WRI1000201"/>
    <n v="1800"/>
    <n v="35.085099999999997"/>
    <n v="129.00030000000001"/>
    <x v="1"/>
    <m/>
    <m/>
    <m/>
    <x v="0"/>
    <s v="Korea Southern Power"/>
    <s v="KSP"/>
    <s v="https://www.kospo.co.kr/english/?mn=sub&amp;mcode=01030100"/>
    <s v="GEODB"/>
    <m/>
    <m/>
    <m/>
    <m/>
    <m/>
    <n v="7442.2446114303202"/>
  </r>
  <r>
    <x v="132"/>
    <x v="132"/>
    <s v="Chan Cheon"/>
    <s v="WRI1000220"/>
    <n v="62"/>
    <n v="37.967199999999998"/>
    <n v="127.6699"/>
    <x v="0"/>
    <m/>
    <m/>
    <m/>
    <x v="1"/>
    <s v="Korea Hydro and Nuclear"/>
    <s v="KHNP"/>
    <s v="https://cms.khnp.co.kr/eng/hydroelectric-plants/"/>
    <s v="WRI"/>
    <m/>
    <m/>
    <m/>
    <m/>
    <m/>
    <n v="79.966221676843006"/>
  </r>
  <r>
    <x v="132"/>
    <x v="132"/>
    <s v="ChangnyeongHaman"/>
    <s v="WRI1029870"/>
    <n v="5"/>
    <n v="35.377400000000002"/>
    <n v="128.55099999999999"/>
    <x v="0"/>
    <m/>
    <m/>
    <m/>
    <x v="0"/>
    <s v="Korea Water Resources Corporation"/>
    <s v="CDM"/>
    <s v="https://cdm.unfccc.int/Projects/DB/Korean%20Standards%20Association1347947889.52/view"/>
    <s v="WRI"/>
    <m/>
    <m/>
    <m/>
    <m/>
    <m/>
    <n v="6.4488888449066897"/>
  </r>
  <r>
    <x v="132"/>
    <x v="132"/>
    <s v="Cheongpyeong"/>
    <s v="WRI1000207"/>
    <n v="400"/>
    <n v="37.723199999999999"/>
    <n v="127.42100000000001"/>
    <x v="0"/>
    <m/>
    <m/>
    <m/>
    <x v="9"/>
    <s v="Korea Southern Power"/>
    <s v="KSP"/>
    <s v="https://www.kospo.co.kr/english/?mn=sub&amp;mcode=01030100"/>
    <s v="WRI"/>
    <m/>
    <m/>
    <m/>
    <m/>
    <m/>
    <n v="515.91110759253502"/>
  </r>
  <r>
    <x v="132"/>
    <x v="132"/>
    <s v="Cheongsong"/>
    <s v="WRI1029849"/>
    <n v="600"/>
    <n v="36.405200000000001"/>
    <n v="129.01599999999999"/>
    <x v="0"/>
    <m/>
    <m/>
    <m/>
    <x v="94"/>
    <s v="Korea Western Power"/>
    <s v="KWP"/>
    <s v="http://www.westernpower.co.kr/english/power/generation.asp"/>
    <s v="GEODB"/>
    <m/>
    <m/>
    <m/>
    <m/>
    <m/>
    <n v="773.86666138880298"/>
  </r>
  <r>
    <x v="132"/>
    <x v="132"/>
    <s v="Chilgok"/>
    <s v="WRI1029875"/>
    <n v="3"/>
    <n v="36.0154"/>
    <n v="128.40039999999999"/>
    <x v="0"/>
    <m/>
    <m/>
    <m/>
    <x v="0"/>
    <s v="Korea Water Resources Corporation"/>
    <s v="CDM"/>
    <s v="https://cdm.unfccc.int/Projects/DB/Korean%20Standards%20Association1347523657.85/view"/>
    <s v="WRI"/>
    <m/>
    <m/>
    <m/>
    <m/>
    <m/>
    <n v="3.8693333069440099"/>
  </r>
  <r>
    <x v="132"/>
    <x v="132"/>
    <s v="Chungju"/>
    <s v="WRI1029854"/>
    <n v="400"/>
    <n v="37.007100000000001"/>
    <n v="127.9926"/>
    <x v="0"/>
    <m/>
    <m/>
    <m/>
    <x v="0"/>
    <s v="Korea Electric Power Company"/>
    <s v="KEPCO"/>
    <s v="https://home.kepco.co.kr/kepco/EN/C/htmlView/ENCBHP003.do?menuCd=EN030204"/>
    <s v="WRI"/>
    <m/>
    <m/>
    <m/>
    <m/>
    <m/>
    <n v="515.91110759253502"/>
  </r>
  <r>
    <x v="132"/>
    <x v="132"/>
    <s v="Daecheong"/>
    <s v="WRI1029850"/>
    <n v="90"/>
    <n v="36.478299999999997"/>
    <n v="127.48009999999999"/>
    <x v="0"/>
    <m/>
    <m/>
    <m/>
    <x v="0"/>
    <s v="Korea Electric Power Company"/>
    <s v="KEPCO"/>
    <s v="https://home.kepco.co.kr/kepco/EN/C/htmlView/ENCBHP003.do?menuCd=EN030204"/>
    <s v="WRI"/>
    <m/>
    <m/>
    <m/>
    <m/>
    <m/>
    <n v="116.07999920832"/>
  </r>
  <r>
    <x v="132"/>
    <x v="132"/>
    <s v="Daegu Innovation City"/>
    <s v="WRI1029887"/>
    <n v="415"/>
    <n v="35.881900000000002"/>
    <n v="128.70509999999999"/>
    <x v="1"/>
    <m/>
    <m/>
    <m/>
    <x v="0"/>
    <s v="Daegu City Gas"/>
    <s v="Siemens"/>
    <s v="http://www.siemens.com/press/en/pressrelease/2012/energy/fossil-power-generation/efp201209065.htm?content[]=EF&amp;content[]=EP&amp;content[]=PG"/>
    <s v="WRI"/>
    <m/>
    <m/>
    <m/>
    <m/>
    <m/>
    <n v="1715.8508409686499"/>
  </r>
  <r>
    <x v="132"/>
    <x v="132"/>
    <s v="Daesan Works"/>
    <s v="WRI1029889"/>
    <n v="131"/>
    <n v="37.010800000000003"/>
    <n v="126.40989999999999"/>
    <x v="1"/>
    <m/>
    <m/>
    <m/>
    <x v="0"/>
    <s v="Marubeni Corporation"/>
    <s v="Marubeni Corporation"/>
    <s v="http://www.marubeni.com/business/power_plant/plant/index.html"/>
    <s v="WRI"/>
    <m/>
    <m/>
    <m/>
    <m/>
    <m/>
    <n v="541.63002449854002"/>
  </r>
  <r>
    <x v="132"/>
    <x v="132"/>
    <s v="Dalseong"/>
    <s v="WRI1029868"/>
    <n v="2.86"/>
    <n v="35.732399999999998"/>
    <n v="128.41499999999999"/>
    <x v="0"/>
    <m/>
    <m/>
    <m/>
    <x v="0"/>
    <s v="Korea Water Resources Corporation"/>
    <s v="CDM"/>
    <s v="https://cdm.unfccc.int/Projects/DB/Korean%20Standards%20Association1347947889.52/view"/>
    <s v="WRI"/>
    <m/>
    <m/>
    <m/>
    <m/>
    <m/>
    <n v="3.6887644192866298"/>
  </r>
  <r>
    <x v="132"/>
    <x v="132"/>
    <s v="Dangjin"/>
    <s v="WRI1000208"/>
    <n v="4000"/>
    <n v="37.054299999999998"/>
    <n v="126.5133"/>
    <x v="6"/>
    <m/>
    <m/>
    <m/>
    <x v="0"/>
    <s v="Korea East West Power"/>
    <s v="KEWP"/>
    <s v="http://www.ewp.co.kr/eng/main/main.asp"/>
    <s v="GEODB"/>
    <m/>
    <m/>
    <m/>
    <m/>
    <m/>
    <n v="34197.503508383103"/>
  </r>
  <r>
    <x v="132"/>
    <x v="132"/>
    <s v="Dong Yang"/>
    <s v="WRI1029917"/>
    <n v="24"/>
    <n v="35.022199999999998"/>
    <n v="126.248"/>
    <x v="7"/>
    <m/>
    <m/>
    <m/>
    <x v="0"/>
    <m/>
    <s v="CDM"/>
    <s v="https://cdm.unfccc.int/Projects/DB/KFQ1262175175.48/view"/>
    <s v="WRI"/>
    <m/>
    <m/>
    <m/>
    <m/>
    <m/>
    <n v="648.71035940803301"/>
  </r>
  <r>
    <x v="132"/>
    <x v="132"/>
    <s v="Dongducheon"/>
    <s v="WRI1029890"/>
    <n v="1900"/>
    <n v="37.902999999999999"/>
    <n v="127.09"/>
    <x v="1"/>
    <m/>
    <m/>
    <m/>
    <x v="0"/>
    <s v="Korea Western Power Company"/>
    <s v="Marubeni Corporation"/>
    <s v="http://www.marubeni.com/dbps_data/news/2012/120322e.html"/>
    <s v="WRI"/>
    <m/>
    <m/>
    <m/>
    <m/>
    <m/>
    <n v="7855.70264539868"/>
  </r>
  <r>
    <x v="132"/>
    <x v="132"/>
    <s v="Donghae PV"/>
    <s v="WRI1029922"/>
    <n v="1.4"/>
    <n v="37.485300000000002"/>
    <n v="129.14699999999999"/>
    <x v="7"/>
    <m/>
    <m/>
    <m/>
    <x v="0"/>
    <m/>
    <s v="CDM"/>
    <s v="https://cdm.unfccc.int/Projects/DB/BSI1152204054.21/view"/>
    <s v="WRI"/>
    <m/>
    <m/>
    <m/>
    <m/>
    <m/>
    <n v="37.841437632135303"/>
  </r>
  <r>
    <x v="132"/>
    <x v="132"/>
    <s v="FINEX"/>
    <s v="WRI1029908"/>
    <n v="146"/>
    <n v="36.035200000000003"/>
    <n v="129.40110000000001"/>
    <x v="1"/>
    <m/>
    <m/>
    <m/>
    <x v="17"/>
    <s v="POSCO"/>
    <s v="POSCO"/>
    <s v="http://www.poscoenc.com/eng/business/business_career.asp?hDEPTH2=2&amp;hDEPTH3=3"/>
    <s v="WRI"/>
    <m/>
    <m/>
    <m/>
    <m/>
    <m/>
    <n v="603.64872959379295"/>
  </r>
  <r>
    <x v="132"/>
    <x v="132"/>
    <s v="Gangcheon"/>
    <s v="WRI1029879"/>
    <n v="5"/>
    <n v="37.276800000000001"/>
    <n v="127.6815"/>
    <x v="0"/>
    <m/>
    <m/>
    <m/>
    <x v="0"/>
    <s v="Korea Water Resources Corporation"/>
    <s v="CDM"/>
    <s v="https://cdm.unfccc.int/Projects/DB/Korean%20Standards%20Association1346370686.91/view"/>
    <s v="WRI"/>
    <m/>
    <m/>
    <m/>
    <m/>
    <m/>
    <n v="6.4488888449066897"/>
  </r>
  <r>
    <x v="132"/>
    <x v="132"/>
    <s v="Gangjeong Goryeong"/>
    <s v="WRI1029876"/>
    <n v="3"/>
    <n v="35.841700000000003"/>
    <n v="128.4615"/>
    <x v="0"/>
    <m/>
    <m/>
    <m/>
    <x v="0"/>
    <s v="Korea Water Resources Corporation"/>
    <s v="CDM"/>
    <s v="https://cdm.unfccc.int/Projects/DB/Korean%20Standards%20Association1347523657.85/view"/>
    <s v="WRI"/>
    <m/>
    <m/>
    <m/>
    <m/>
    <m/>
    <n v="3.8693333069440099"/>
  </r>
  <r>
    <x v="132"/>
    <x v="132"/>
    <s v="Gangwon"/>
    <s v="WRI1023592"/>
    <n v="98"/>
    <n v="37.724400000000003"/>
    <n v="128.73689999999999"/>
    <x v="4"/>
    <m/>
    <m/>
    <m/>
    <x v="90"/>
    <s v="Eurus Energy Holdings"/>
    <s v="Eurus Energy"/>
    <s v="http://eurus-energy.com/en/project/index.php?area=asia"/>
    <s v="WRI"/>
    <m/>
    <m/>
    <m/>
    <m/>
    <m/>
    <n v="254.60893221491699"/>
  </r>
  <r>
    <x v="132"/>
    <x v="132"/>
    <s v="Gimcheon"/>
    <s v="WRI1029912"/>
    <n v="9.1"/>
    <n v="36.158099999999997"/>
    <n v="128.0488"/>
    <x v="7"/>
    <m/>
    <m/>
    <m/>
    <x v="0"/>
    <s v="Gimcheon Enervix Co"/>
    <s v="CDM"/>
    <s v="https://cdm.unfccc.int/Projects/DB/KFQ1244633674.78/view"/>
    <s v="WRI"/>
    <m/>
    <m/>
    <m/>
    <m/>
    <m/>
    <n v="245.969344608879"/>
  </r>
  <r>
    <x v="132"/>
    <x v="132"/>
    <s v="Gimcheon 2"/>
    <s v="WRI1029913"/>
    <n v="9.3000000000000007"/>
    <n v="36.140799999999999"/>
    <n v="128.0403"/>
    <x v="7"/>
    <m/>
    <m/>
    <m/>
    <x v="0"/>
    <m/>
    <s v="CDM"/>
    <s v="https://cdm.unfccc.int/Projects/DB/KFQ1244695891.98/view"/>
    <s v="WRI"/>
    <m/>
    <m/>
    <m/>
    <m/>
    <m/>
    <n v="251.375264270613"/>
  </r>
  <r>
    <x v="132"/>
    <x v="132"/>
    <s v="Gimhae"/>
    <s v="WRI1029919"/>
    <n v="1.5"/>
    <n v="35.284199999999998"/>
    <n v="128.82259999999999"/>
    <x v="7"/>
    <m/>
    <m/>
    <m/>
    <x v="0"/>
    <m/>
    <s v="CDM"/>
    <s v="https://cdm.unfccc.int/Projects/DB/KEMCO1287478849.24/view"/>
    <s v="WRI"/>
    <m/>
    <m/>
    <m/>
    <m/>
    <m/>
    <n v="40.544397463002099"/>
  </r>
  <r>
    <x v="132"/>
    <x v="132"/>
    <s v="Gochang"/>
    <s v="WRI1029915"/>
    <n v="15"/>
    <n v="34.409100000000002"/>
    <n v="126.5112"/>
    <x v="7"/>
    <m/>
    <m/>
    <m/>
    <x v="0"/>
    <m/>
    <s v="CDM"/>
    <s v="https://cdm.unfccc.int/Projects/DB/KEMCO1254275948.59/view"/>
    <s v="WRI"/>
    <m/>
    <m/>
    <m/>
    <m/>
    <m/>
    <n v="405.44397463002099"/>
  </r>
  <r>
    <x v="132"/>
    <x v="132"/>
    <s v="Goesan"/>
    <s v="WRI1000226"/>
    <n v="2.8"/>
    <n v="36.8108"/>
    <n v="127.79470000000001"/>
    <x v="0"/>
    <m/>
    <m/>
    <m/>
    <x v="56"/>
    <s v="Korea Hydro and Nuclear"/>
    <s v="KHNP"/>
    <s v="https://cms.khnp.co.kr/eng/hydroelectric-plants/"/>
    <s v="CARMA"/>
    <m/>
    <m/>
    <m/>
    <m/>
    <m/>
    <n v="3.61137775314775"/>
  </r>
  <r>
    <x v="132"/>
    <x v="132"/>
    <s v="Gongju"/>
    <s v="WRI1029864"/>
    <n v="3"/>
    <n v="36.4634"/>
    <n v="127.09690000000001"/>
    <x v="0"/>
    <m/>
    <m/>
    <m/>
    <x v="0"/>
    <s v="Korea Water Resources Corporation"/>
    <s v="CDM"/>
    <s v="https://cdm.unfccc.int/Projects/DB/Korean%20Standards%20Association1346907381.12/view"/>
    <s v="WRI"/>
    <m/>
    <m/>
    <m/>
    <m/>
    <m/>
    <n v="3.8693333069440099"/>
  </r>
  <r>
    <x v="132"/>
    <x v="132"/>
    <s v="Gumi"/>
    <s v="WRI1029874"/>
    <n v="3"/>
    <n v="36.238700000000001"/>
    <n v="128.34829999999999"/>
    <x v="0"/>
    <m/>
    <m/>
    <m/>
    <x v="0"/>
    <s v="Korea Water Resources Corporation"/>
    <s v="CDM"/>
    <s v="https://cdm.unfccc.int/Projects/DB/Korean%20Standards%20Association1347523657.85/view"/>
    <s v="WRI"/>
    <m/>
    <m/>
    <m/>
    <m/>
    <m/>
    <n v="3.8693333069440099"/>
  </r>
  <r>
    <x v="132"/>
    <x v="132"/>
    <s v="Gunsan"/>
    <s v="WRI1000200"/>
    <n v="719"/>
    <n v="35.983600000000003"/>
    <n v="126.7307"/>
    <x v="1"/>
    <m/>
    <m/>
    <m/>
    <x v="8"/>
    <s v="Korea Western Power"/>
    <s v="KWP"/>
    <s v="https://www.iwest.co.kr/eng/sub.asp?mid=1280&amp;act=abou0606"/>
    <s v="GEODB"/>
    <m/>
    <m/>
    <m/>
    <m/>
    <m/>
    <n v="2972.7632642324402"/>
  </r>
  <r>
    <x v="132"/>
    <x v="132"/>
    <s v="Gwangju"/>
    <s v="WRI1029926"/>
    <n v="2"/>
    <n v="35.0886"/>
    <n v="126.88630000000001"/>
    <x v="8"/>
    <m/>
    <m/>
    <m/>
    <x v="0"/>
    <m/>
    <s v="CDM"/>
    <s v="https://cdm.unfccc.int/Projects/DB/emc1293168061.78/view"/>
    <s v="WRI"/>
    <m/>
    <m/>
    <m/>
    <m/>
    <m/>
    <n v="20.1388888888888"/>
  </r>
  <r>
    <x v="132"/>
    <x v="132"/>
    <s v="Gwangyang POSCO"/>
    <s v="WRI1029892"/>
    <n v="500"/>
    <n v="34.907299999999999"/>
    <n v="127.7449"/>
    <x v="1"/>
    <m/>
    <m/>
    <m/>
    <x v="94"/>
    <s v="POSCO"/>
    <s v="POSCO"/>
    <s v="http://www.poscoenc.com/eng/business/business_career.asp?hDEPTH2=2&amp;hDEPTH3=3"/>
    <s v="WRI"/>
    <m/>
    <m/>
    <m/>
    <m/>
    <m/>
    <n v="2067.29016984175"/>
  </r>
  <r>
    <x v="132"/>
    <x v="132"/>
    <s v="Gwangyang Works"/>
    <s v="WRI1029893"/>
    <n v="830"/>
    <n v="34.910499999999999"/>
    <n v="127.7424"/>
    <x v="1"/>
    <m/>
    <m/>
    <m/>
    <x v="0"/>
    <s v="POSCO"/>
    <s v="POSCO"/>
    <s v="http://www.poscoenc.com/eng/business/business_career.asp?hDEPTH2=2&amp;hDEPTH3=3"/>
    <s v="WRI"/>
    <m/>
    <m/>
    <m/>
    <m/>
    <m/>
    <n v="3431.7016819373098"/>
  </r>
  <r>
    <x v="132"/>
    <x v="132"/>
    <s v="Hadong"/>
    <s v="WRI1000202"/>
    <n v="4000"/>
    <n v="34.9512"/>
    <n v="127.82129999999999"/>
    <x v="6"/>
    <m/>
    <m/>
    <m/>
    <x v="0"/>
    <s v="Korea Southern Power"/>
    <s v="KSP"/>
    <s v="https://www.kospo.co.kr/english/?mn=sub&amp;mcode=01030100"/>
    <s v="GEODB"/>
    <m/>
    <m/>
    <m/>
    <m/>
    <m/>
    <n v="34197.503508383103"/>
  </r>
  <r>
    <x v="132"/>
    <x v="132"/>
    <s v="Hanbit"/>
    <s v="WRI1000217"/>
    <n v="5900"/>
    <n v="35.410499999999999"/>
    <n v="126.4175"/>
    <x v="5"/>
    <m/>
    <m/>
    <m/>
    <x v="0"/>
    <s v="Korea Hydro and Nuclear"/>
    <s v="KHNP"/>
    <s v="https://cms.khnp.co.kr/eng/plant-status/"/>
    <s v="GEODB"/>
    <m/>
    <m/>
    <m/>
    <m/>
    <m/>
    <n v="39989.655919570097"/>
  </r>
  <r>
    <x v="132"/>
    <x v="132"/>
    <s v="Hangyeong"/>
    <s v="WRI1029929"/>
    <n v="21"/>
    <n v="33.3416"/>
    <n v="126.1661"/>
    <x v="4"/>
    <m/>
    <m/>
    <m/>
    <x v="0"/>
    <m/>
    <s v="CDM"/>
    <s v="https://cdm.unfccc.int/Projects/DB/KEMCO1173839526.69/view"/>
    <s v="WRI"/>
    <m/>
    <m/>
    <m/>
    <m/>
    <m/>
    <n v="54.559056903196499"/>
  </r>
  <r>
    <x v="132"/>
    <x v="132"/>
    <s v="Hanul"/>
    <s v="WRI1000218"/>
    <n v="5900"/>
    <n v="37.0931"/>
    <n v="129.38300000000001"/>
    <x v="5"/>
    <m/>
    <m/>
    <m/>
    <x v="0"/>
    <s v="Korea Hydro and Nuclear"/>
    <s v="KHNP"/>
    <s v="https://cms.khnp.co.kr/eng/plant-status/"/>
    <s v="GEODB"/>
    <m/>
    <m/>
    <m/>
    <m/>
    <m/>
    <n v="39989.655919570097"/>
  </r>
  <r>
    <x v="132"/>
    <x v="132"/>
    <s v="Hapcheon Changnyeong"/>
    <s v="WRI1029869"/>
    <n v="5"/>
    <n v="35.5901"/>
    <n v="128.35429999999999"/>
    <x v="0"/>
    <m/>
    <m/>
    <m/>
    <x v="0"/>
    <s v="Korea Water Resources Corporation"/>
    <s v="CDM"/>
    <s v="https://cdm.unfccc.int/Projects/DB/Korean%20Standards%20Association1347947889.52/view"/>
    <s v="WRI"/>
    <m/>
    <m/>
    <m/>
    <m/>
    <m/>
    <n v="6.4488888449066897"/>
  </r>
  <r>
    <x v="132"/>
    <x v="132"/>
    <s v="Hapchon"/>
    <s v="WRI1029847"/>
    <n v="100"/>
    <n v="35.533700000000003"/>
    <n v="128.0316"/>
    <x v="0"/>
    <m/>
    <m/>
    <m/>
    <x v="0"/>
    <s v="Korea Electric Power Company"/>
    <s v="KEPCO"/>
    <s v="https://home.kepco.co.kr/kepco/EN/C/htmlView/ENCBHP003.do?menuCd=EN030204"/>
    <s v="WRI"/>
    <m/>
    <m/>
    <m/>
    <m/>
    <m/>
    <n v="128.97777689813299"/>
  </r>
  <r>
    <x v="132"/>
    <x v="132"/>
    <s v="Honam"/>
    <s v="WRI1000210"/>
    <n v="500"/>
    <n v="34.854500000000002"/>
    <n v="127.7351"/>
    <x v="6"/>
    <m/>
    <m/>
    <m/>
    <x v="96"/>
    <s v="Korea East West Power"/>
    <s v="KEWP"/>
    <s v="http://www.ewp.co.kr/eng/main/main.asp"/>
    <s v="WRI"/>
    <m/>
    <m/>
    <m/>
    <m/>
    <m/>
    <n v="4274.6879385478896"/>
  </r>
  <r>
    <x v="132"/>
    <x v="132"/>
    <s v="Hwacheon"/>
    <s v="WRI1000219"/>
    <n v="108"/>
    <n v="38.117400000000004"/>
    <n v="127.77849999999999"/>
    <x v="0"/>
    <m/>
    <m/>
    <m/>
    <x v="76"/>
    <s v="Korea Hydro and Nuclear"/>
    <s v="KHNP"/>
    <s v="https://cms.khnp.co.kr/eng/hydroelectric-plants/"/>
    <s v="WRI"/>
    <m/>
    <m/>
    <m/>
    <m/>
    <m/>
    <n v="139.295999049984"/>
  </r>
  <r>
    <x v="132"/>
    <x v="132"/>
    <s v="Hwaseong"/>
    <s v="WRI1029909"/>
    <n v="1"/>
    <n v="37.0518"/>
    <n v="126.44119999999999"/>
    <x v="7"/>
    <m/>
    <m/>
    <m/>
    <x v="0"/>
    <m/>
    <s v="CDM"/>
    <s v="https://cdm.unfccc.int/Projects/DB/BSI1213004125.81/view"/>
    <s v="WRI"/>
    <m/>
    <m/>
    <m/>
    <m/>
    <m/>
    <n v="27.029598308668"/>
  </r>
  <r>
    <x v="132"/>
    <x v="132"/>
    <s v="Hwasung KDHC"/>
    <s v="WRI1029894"/>
    <n v="510"/>
    <n v="37.006500000000003"/>
    <n v="126.79300000000001"/>
    <x v="1"/>
    <m/>
    <m/>
    <m/>
    <x v="88"/>
    <s v="Korea District Heating"/>
    <s v="Mitsubishi"/>
    <s v="https://www.mhi-global.com/ee/news/story/20080131_06.html"/>
    <s v="WRI"/>
    <m/>
    <m/>
    <m/>
    <m/>
    <m/>
    <n v="2108.6359732385899"/>
  </r>
  <r>
    <x v="132"/>
    <x v="132"/>
    <s v="Ilsan"/>
    <s v="WRI1000212"/>
    <n v="900"/>
    <n v="37.647500000000001"/>
    <n v="126.79730000000001"/>
    <x v="1"/>
    <m/>
    <m/>
    <m/>
    <x v="0"/>
    <s v="Korea East West Power"/>
    <s v="KEWP"/>
    <s v="http://www.ewp.co.kr/eng/main/main.asp"/>
    <s v="GEODB"/>
    <m/>
    <m/>
    <m/>
    <m/>
    <m/>
    <n v="3721.1223057151601"/>
  </r>
  <r>
    <x v="132"/>
    <x v="132"/>
    <s v="Imha"/>
    <s v="WRI1029851"/>
    <n v="50"/>
    <n v="36.538400000000003"/>
    <n v="128.88130000000001"/>
    <x v="0"/>
    <m/>
    <m/>
    <m/>
    <x v="0"/>
    <s v="Korea Electric Power Company"/>
    <s v="KEPCO"/>
    <s v="https://home.kepco.co.kr/kepco/EN/C/htmlView/ENCBHP003.do?menuCd=EN030204"/>
    <s v="WRI"/>
    <m/>
    <m/>
    <m/>
    <m/>
    <m/>
    <n v="64.488888449066906"/>
  </r>
  <r>
    <x v="132"/>
    <x v="132"/>
    <s v="Incheon"/>
    <s v="WRI1000195"/>
    <n v="3052"/>
    <n v="37.511099999999999"/>
    <n v="126.6078"/>
    <x v="1"/>
    <m/>
    <m/>
    <m/>
    <x v="13"/>
    <s v="Korea Midland Power (KOMIPO)"/>
    <s v="POSCO"/>
    <s v="http://eng.poscoenergy.com/eng/renew/_service/business/generator/incheon_power01.asp"/>
    <s v="GEODB"/>
    <m/>
    <m/>
    <m/>
    <m/>
    <m/>
    <n v="12618.739196713999"/>
  </r>
  <r>
    <x v="132"/>
    <x v="132"/>
    <s v="Ipo"/>
    <s v="WRI1029877"/>
    <n v="3"/>
    <n v="37.4041"/>
    <n v="127.5367"/>
    <x v="0"/>
    <m/>
    <m/>
    <m/>
    <x v="0"/>
    <s v="Korea Water Resources Corporation"/>
    <s v="CDM"/>
    <s v="https://cdm.unfccc.int/Projects/DB/Korean%20Standards%20Association1346370686.91/view"/>
    <s v="WRI"/>
    <m/>
    <m/>
    <m/>
    <m/>
    <m/>
    <n v="3.8693333069440099"/>
  </r>
  <r>
    <x v="132"/>
    <x v="132"/>
    <s v="Jeju"/>
    <s v="WRI1000193"/>
    <n v="255"/>
    <n v="33.535200000000003"/>
    <n v="126.59610000000001"/>
    <x v="3"/>
    <m/>
    <m/>
    <m/>
    <x v="0"/>
    <s v="Korea Midland Power (KOMIPO)"/>
    <s v="KOMIPO"/>
    <s v="http://komipo.en.ec21.com/Oil_power_plants--487304_487314.html"/>
    <s v="GEODB"/>
    <m/>
    <m/>
    <m/>
    <m/>
    <m/>
    <n v="952.89473684210498"/>
  </r>
  <r>
    <x v="132"/>
    <x v="132"/>
    <s v="Jeju Offshore"/>
    <s v="WRI1029938"/>
    <n v="30"/>
    <n v="33.369"/>
    <n v="126.191"/>
    <x v="4"/>
    <m/>
    <m/>
    <m/>
    <x v="98"/>
    <m/>
    <s v="4C Offshore"/>
    <s v="http://www.4coffshore.com/windfarms/tamra-offshore-wind-farm-project--south-korea-kr03.html"/>
    <s v="WRI"/>
    <m/>
    <m/>
    <m/>
    <m/>
    <m/>
    <n v="77.941509861709307"/>
  </r>
  <r>
    <x v="132"/>
    <x v="132"/>
    <s v="Jeju Self Governing Wind Farm"/>
    <s v="WRI1029937"/>
    <n v="15"/>
    <n v="33.392400000000002"/>
    <n v="126.73739999999999"/>
    <x v="4"/>
    <m/>
    <m/>
    <m/>
    <x v="0"/>
    <s v="Jeju Special Self-Governing Province Agency"/>
    <s v="CDM"/>
    <s v="https://cdm.unfccc.int/Projects/DB/KFQ1277360691.75/view"/>
    <s v="WRI"/>
    <m/>
    <m/>
    <m/>
    <m/>
    <m/>
    <n v="38.970754930854604"/>
  </r>
  <r>
    <x v="132"/>
    <x v="132"/>
    <s v="Jinju Landfill Gas"/>
    <s v="WRI1029927"/>
    <n v="15"/>
    <n v="35.119500000000002"/>
    <n v="128.017"/>
    <x v="8"/>
    <m/>
    <m/>
    <m/>
    <x v="0"/>
    <m/>
    <s v="CDM"/>
    <s v="https://cdm.unfccc.int/Projects/DB/Korean%20Standards%20Association1343973964.79/view"/>
    <s v="WRI"/>
    <m/>
    <m/>
    <m/>
    <m/>
    <m/>
    <n v="151.041666666666"/>
  </r>
  <r>
    <x v="132"/>
    <x v="132"/>
    <s v="Juksan"/>
    <s v="WRI1029872"/>
    <n v="1"/>
    <n v="34.973399999999998"/>
    <n v="126.6313"/>
    <x v="0"/>
    <m/>
    <m/>
    <m/>
    <x v="0"/>
    <s v="Korea Water Resources Corporation"/>
    <s v="CDM"/>
    <s v="https://cdm.unfccc.int/Projects/DB/Korean%20Standards%20Association1347947889.52/view"/>
    <s v="WRI"/>
    <m/>
    <m/>
    <m/>
    <m/>
    <m/>
    <n v="1.2897777689813299"/>
  </r>
  <r>
    <x v="132"/>
    <x v="132"/>
    <s v="KDHC Daegu"/>
    <s v="WRI1029841"/>
    <n v="3"/>
    <n v="35.831099999999999"/>
    <n v="128.4896"/>
    <x v="9"/>
    <m/>
    <m/>
    <m/>
    <x v="0"/>
    <m/>
    <s v="CDM"/>
    <s v="https://cdm.unfccc.int/Projects/DB/TUEV-SUED1314347134.39/view"/>
    <s v="WRI"/>
    <m/>
    <m/>
    <m/>
    <m/>
    <m/>
    <n v="40.5833333333333"/>
  </r>
  <r>
    <x v="132"/>
    <x v="132"/>
    <s v="KOMIPO Incheon"/>
    <s v="WRI1029895"/>
    <n v="1960"/>
    <n v="37.510899999999999"/>
    <n v="126.60899999999999"/>
    <x v="1"/>
    <m/>
    <m/>
    <m/>
    <x v="0"/>
    <s v="Korea Midland Power Company"/>
    <s v="KOMIPO"/>
    <s v="https://www.google.com/url?sa=t&amp;rct=j&amp;q=&amp;esrc=s&amp;source=web&amp;cd=5&amp;ved=0ahUKEwjPrsDP8snSAhXpsFQKHTeuByIQFgg5MAQ&amp;url=https%3A%2F%2Fhome.komipo.co.kr%2Fkom_eng%2Finclude%2Fdownload.asp%3Ffilename%3D1207-KOMIPO.pdf%26folder%3DPress_Center&amp;usg=AFQjCNEsTcrQQd0pG07fJVoB6d8LIJBfXw&amp;sig2=Np6wWndtv8Ld9GS1eiMN9A&amp;bvm=bv.149093890 d.cGc&amp;cad=rja"/>
    <s v="WRI"/>
    <m/>
    <m/>
    <m/>
    <m/>
    <m/>
    <n v="8103.7774657796899"/>
  </r>
  <r>
    <x v="132"/>
    <x v="132"/>
    <s v="Kori"/>
    <s v="WRI1000213"/>
    <n v="3137"/>
    <n v="35.319899999999997"/>
    <n v="129.29480000000001"/>
    <x v="5"/>
    <m/>
    <m/>
    <m/>
    <x v="0"/>
    <s v="Korea Hydro and Nuclear"/>
    <s v="KHNP"/>
    <s v="https://cms.khnp.co.kr/eng/plant-status/"/>
    <s v="GEODB"/>
    <m/>
    <m/>
    <m/>
    <m/>
    <m/>
    <n v="21262.296715201901"/>
  </r>
  <r>
    <x v="132"/>
    <x v="132"/>
    <s v="Kwangyang"/>
    <s v="WRI1029891"/>
    <n v="1071"/>
    <n v="34.889499999999998"/>
    <n v="127.7747"/>
    <x v="1"/>
    <m/>
    <m/>
    <m/>
    <x v="18"/>
    <s v="SK Holdings"/>
    <s v="SK Holdings"/>
    <s v="http://www.skens.com/sk/main/index.do"/>
    <s v="GEODB"/>
    <m/>
    <m/>
    <m/>
    <m/>
    <m/>
    <n v="4428.1355438010396"/>
  </r>
  <r>
    <x v="132"/>
    <x v="132"/>
    <s v="LG Solar Taean PV"/>
    <s v="WRI1029918"/>
    <n v="12"/>
    <n v="36.589300000000001"/>
    <n v="126.3672"/>
    <x v="7"/>
    <m/>
    <m/>
    <m/>
    <x v="0"/>
    <m/>
    <s v="CDM"/>
    <s v="https://cdm.unfccc.int/Projects/DB/KFQ1279887151.04/view"/>
    <s v="WRI"/>
    <m/>
    <m/>
    <m/>
    <m/>
    <m/>
    <n v="324.355179704016"/>
  </r>
  <r>
    <x v="132"/>
    <x v="132"/>
    <s v="Mokpo"/>
    <s v="WRI1029925"/>
    <n v="2.12"/>
    <n v="34.832799999999999"/>
    <n v="126.4096"/>
    <x v="8"/>
    <m/>
    <m/>
    <m/>
    <x v="0"/>
    <m/>
    <s v="CDM"/>
    <s v="https://cdm.unfccc.int/Projects/DB/emc1249265030.9/view"/>
    <s v="WRI"/>
    <m/>
    <m/>
    <m/>
    <m/>
    <m/>
    <n v="21.3472222222222"/>
  </r>
  <r>
    <x v="132"/>
    <x v="132"/>
    <s v="Muju"/>
    <s v="WRI1029848"/>
    <n v="600"/>
    <n v="35.963200000000001"/>
    <n v="127.705"/>
    <x v="0"/>
    <m/>
    <m/>
    <m/>
    <x v="0"/>
    <s v="Korea Electric Power Company"/>
    <s v="KEPCO"/>
    <s v="https://home.kepco.co.kr/kepco/EN/C/htmlView/ENCBHP003.do?menuCd=EN030204"/>
    <s v="GEODB"/>
    <m/>
    <m/>
    <m/>
    <m/>
    <m/>
    <n v="773.86666138880298"/>
  </r>
  <r>
    <x v="132"/>
    <x v="132"/>
    <s v="Nakdan"/>
    <s v="WRI1029873"/>
    <n v="3"/>
    <n v="36.359099999999998"/>
    <n v="128.30680000000001"/>
    <x v="0"/>
    <m/>
    <m/>
    <m/>
    <x v="0"/>
    <s v="Korea Water Resources Corporation"/>
    <s v="CDM"/>
    <s v="https://cdm.unfccc.int/Projects/DB/Korean%20Standards%20Association1347523657.85/view"/>
    <s v="WRI"/>
    <m/>
    <m/>
    <m/>
    <m/>
    <m/>
    <n v="3.8693333069440099"/>
  </r>
  <r>
    <x v="132"/>
    <x v="132"/>
    <s v="Oseong"/>
    <s v="WRI1029897"/>
    <n v="830"/>
    <n v="37.025399999999998"/>
    <n v="127.0027"/>
    <x v="1"/>
    <m/>
    <m/>
    <m/>
    <x v="12"/>
    <s v="SK Holdings"/>
    <s v="SK Holdings"/>
    <s v="https://www.google.com/url?sa=t&amp;rct=j&amp;q=&amp;esrc=s&amp;source=web&amp;cd=3&amp;cad=rja&amp;uact=8&amp;ved=0ahUKEwil8uvd9snSAhXqq1QKHVpUAqUQFggrMAI&amp;url=https%3A%2F%2Fwww.skens.com%2Fen%2Fsk%2Fcontent%2Fview.do%3Fcate%3Denergy%26m1%3Ddevelop&amp;usg=AFQjCNFDgn6B2eKRlekIHOEuGFmkCLfWIg&amp;sig2=Qr4LxCzeFnrwFoR4DKHiFQ&amp;bvm=bv.149093890 d.cGw"/>
    <s v="WRI"/>
    <m/>
    <m/>
    <m/>
    <m/>
    <m/>
    <n v="3431.7016819373098"/>
  </r>
  <r>
    <x v="132"/>
    <x v="132"/>
    <s v="Paju"/>
    <s v="WRI1029898"/>
    <n v="515"/>
    <n v="37.828499999999998"/>
    <n v="126.78700000000001"/>
    <x v="1"/>
    <m/>
    <m/>
    <m/>
    <x v="10"/>
    <s v="Korea District Heating"/>
    <s v="SK Holdings"/>
    <s v="http://www.skens.com/m/en/sk/content/view.do?cate=energy&amp;m1=develop&amp;m2=jangmoongas"/>
    <s v="WRI"/>
    <m/>
    <m/>
    <m/>
    <m/>
    <m/>
    <n v="2129.3088749370099"/>
  </r>
  <r>
    <x v="132"/>
    <x v="132"/>
    <s v="Paldang"/>
    <s v="WRI1000222"/>
    <n v="120"/>
    <n v="37.528599999999997"/>
    <n v="127.2803"/>
    <x v="0"/>
    <m/>
    <m/>
    <m/>
    <x v="96"/>
    <s v="Korea Hydro and Nuclear"/>
    <s v="KHNP"/>
    <s v="https://cms.khnp.co.kr/eng/hydroelectric-plants/"/>
    <s v="WRI"/>
    <m/>
    <m/>
    <m/>
    <m/>
    <m/>
    <n v="154.77333227776001"/>
  </r>
  <r>
    <x v="132"/>
    <x v="132"/>
    <s v="Pocheon"/>
    <s v="WRI1029900"/>
    <n v="1560"/>
    <n v="37.9465"/>
    <n v="127.16889999999999"/>
    <x v="1"/>
    <m/>
    <m/>
    <m/>
    <x v="29"/>
    <m/>
    <s v="Daelim Energy"/>
    <s v="http://www.daelimenergy.com/workingAssets/pocheonPower.html"/>
    <s v="WRI"/>
    <m/>
    <m/>
    <m/>
    <m/>
    <m/>
    <n v="6449.9453299062798"/>
  </r>
  <r>
    <x v="132"/>
    <x v="132"/>
    <s v="Pohang Works"/>
    <s v="WRI1029901"/>
    <n v="345"/>
    <n v="36.0321"/>
    <n v="129.417"/>
    <x v="1"/>
    <m/>
    <m/>
    <m/>
    <x v="62"/>
    <s v="POSCO"/>
    <s v="POSCO"/>
    <s v="https://www.google.com/url?sa=t&amp;rct=j&amp;q=&amp;esrc=s&amp;source=web&amp;cd=5&amp;cad=rja&amp;uact=8&amp;ved=0ahUKEwiYvObH-MnSAhWIj1QKHWrXAP4QFgg4MAQ&amp;url=http%3A%2F%2Fwww.wirefirst.com%2Fnewsdetail.php%3FID%3D3491&amp;usg=AFQjCNEmt7sTXLFCoqa7DjVIvReLVewt0A&amp;sig2=CcA4vO0iHM45ba0Bo70lqw"/>
    <s v="WRI"/>
    <m/>
    <m/>
    <m/>
    <m/>
    <m/>
    <n v="1426.43021719081"/>
  </r>
  <r>
    <x v="132"/>
    <x v="132"/>
    <s v="Pyeongtaek"/>
    <s v="WRI1000197"/>
    <n v="1400"/>
    <n v="37.004100000000001"/>
    <n v="126.7946"/>
    <x v="3"/>
    <m/>
    <m/>
    <m/>
    <x v="0"/>
    <s v="Korea Western Power"/>
    <s v="KWP"/>
    <s v="https://www.iwest.co.kr/eng/sub.asp?mid=1280&amp;act=abou0603"/>
    <s v="GEODB"/>
    <m/>
    <m/>
    <m/>
    <m/>
    <m/>
    <n v="5231.5789473684199"/>
  </r>
  <r>
    <x v="132"/>
    <x v="132"/>
    <s v="Pyeongtaek"/>
    <s v="WRI1000198"/>
    <n v="1348"/>
    <n v="37.0075"/>
    <n v="126.7953"/>
    <x v="1"/>
    <m/>
    <m/>
    <m/>
    <x v="0"/>
    <s v="Korea Western Power"/>
    <s v="KWP"/>
    <s v="https://www.iwest.co.kr/eng/sub.asp?mid=1280&amp;act=abou0604"/>
    <s v="GEODB"/>
    <m/>
    <m/>
    <m/>
    <m/>
    <m/>
    <n v="5573.4142978933796"/>
  </r>
  <r>
    <x v="132"/>
    <x v="132"/>
    <s v="Saemangeum Ocise"/>
    <s v="WRI1029844"/>
    <n v="305"/>
    <n v="35.939900000000002"/>
    <n v="126.5668"/>
    <x v="6"/>
    <m/>
    <m/>
    <m/>
    <x v="10"/>
    <s v="Doosan Group"/>
    <s v="Doosan"/>
    <s v="http://www.doosan.com/en/media/press-view/doosan-heavy-industries-construction-wins-us-470-million-project-to-construct-saemangeum-collective-energy-facility-20131007162740922520"/>
    <s v="WRI"/>
    <m/>
    <m/>
    <m/>
    <m/>
    <m/>
    <n v="2607.5596425142098"/>
  </r>
  <r>
    <x v="132"/>
    <x v="132"/>
    <s v="Samcheonpo"/>
    <s v="WRI1000186"/>
    <n v="3240"/>
    <n v="34.910299999999999"/>
    <n v="128.10849999999999"/>
    <x v="6"/>
    <m/>
    <m/>
    <m/>
    <x v="0"/>
    <s v="Korea South East Power (KOSEP)"/>
    <s v="KOSEP"/>
    <s v="https://www.kosep.co.kr/kosep/hw/en/ov/ovhw18/main.do?menuCd=EN02030102"/>
    <s v="GEODB"/>
    <m/>
    <m/>
    <m/>
    <m/>
    <m/>
    <n v="27699.9778417903"/>
  </r>
  <r>
    <x v="132"/>
    <x v="132"/>
    <s v="Samdal"/>
    <s v="WRI1029933"/>
    <n v="33"/>
    <n v="33.395200000000003"/>
    <n v="126.82129999999999"/>
    <x v="4"/>
    <m/>
    <m/>
    <m/>
    <x v="0"/>
    <m/>
    <s v="CDM"/>
    <s v="https://cdm.unfccc.int/filestorage/S/1/5/S1527M4GXNLZTRUWD3QH89EO6BVPYA/Samdal%20PDD_%28Clean%20Version%29.pdf?t=Rkd8b2xqaXdjfDCBx9r7XcBVMARH8CoRKQPa"/>
    <s v="WRI"/>
    <m/>
    <m/>
    <m/>
    <m/>
    <m/>
    <n v="85.735660847880197"/>
  </r>
  <r>
    <x v="132"/>
    <x v="132"/>
    <s v="Samnangjin"/>
    <s v="WRI1029846"/>
    <n v="600"/>
    <n v="35.412700000000001"/>
    <n v="128.876"/>
    <x v="0"/>
    <m/>
    <m/>
    <m/>
    <x v="0"/>
    <s v="Korea Electric Power Company"/>
    <s v="KEPCO"/>
    <s v="https://home.kepco.co.kr/kepco/EN/C/htmlView/ENCBHP003.do?menuCd=EN030204"/>
    <s v="GEODB"/>
    <m/>
    <m/>
    <m/>
    <m/>
    <m/>
    <n v="773.86666138880298"/>
  </r>
  <r>
    <x v="132"/>
    <x v="132"/>
    <s v="Samryangjin"/>
    <s v="WRI1029910"/>
    <n v="2"/>
    <n v="35.1355"/>
    <n v="128.57339999999999"/>
    <x v="7"/>
    <m/>
    <m/>
    <m/>
    <x v="0"/>
    <s v="Korea Western Power Company"/>
    <s v="CDM"/>
    <s v="https://cdm.unfccc.int/Projects/DB/KEMCO1218514421.19/view"/>
    <s v="WRI"/>
    <m/>
    <m/>
    <m/>
    <m/>
    <m/>
    <n v="54.059196617336099"/>
  </r>
  <r>
    <x v="132"/>
    <x v="132"/>
    <s v="Sancheong"/>
    <s v="WRI1029860"/>
    <n v="700"/>
    <n v="35.256300000000003"/>
    <n v="127.77630000000001"/>
    <x v="0"/>
    <m/>
    <m/>
    <m/>
    <x v="0"/>
    <s v="Korea Electric Power Company"/>
    <s v="KEPCO"/>
    <s v="https://home.kepco.co.kr/kepco/EN/C/htmlView/ENCBHP003.do?menuCd=EN030204"/>
    <s v="GEODB"/>
    <m/>
    <m/>
    <m/>
    <m/>
    <m/>
    <n v="902.84443828693702"/>
  </r>
  <r>
    <x v="132"/>
    <x v="132"/>
    <s v="Sangju"/>
    <s v="WRI1029867"/>
    <n v="3"/>
    <n v="36.140799999999999"/>
    <n v="128.35249999999999"/>
    <x v="0"/>
    <m/>
    <m/>
    <m/>
    <x v="0"/>
    <s v="Korea Water Resources Corporation"/>
    <s v="CDM"/>
    <s v="https://cdm.unfccc.int/Projects/DB/Korean%20Standards%20Association1346907381.12/view"/>
    <s v="WRI"/>
    <m/>
    <m/>
    <m/>
    <m/>
    <m/>
    <n v="3.8693333069440099"/>
  </r>
  <r>
    <x v="132"/>
    <x v="132"/>
    <s v="Sejong"/>
    <s v="WRI1029866"/>
    <n v="2.2999999999999998"/>
    <n v="36.472700000000003"/>
    <n v="127.26"/>
    <x v="0"/>
    <m/>
    <m/>
    <m/>
    <x v="0"/>
    <s v="Korea Water Resources Corporation"/>
    <s v="CDM"/>
    <s v="https://cdm.unfccc.int/Projects/DB/Korean%20Standards%20Association1346907381.12/view"/>
    <s v="WRI"/>
    <m/>
    <m/>
    <m/>
    <m/>
    <m/>
    <n v="2.9664888686570801"/>
  </r>
  <r>
    <x v="132"/>
    <x v="132"/>
    <s v="Sejong City"/>
    <s v="WRI1029902"/>
    <n v="550"/>
    <n v="36.468299999999999"/>
    <n v="127.2479"/>
    <x v="1"/>
    <m/>
    <m/>
    <m/>
    <x v="12"/>
    <s v="Korea Midland Power Company"/>
    <s v="KOMIPO"/>
    <s v="https://home.komipo.co.kr/kom_eng/subpage/contents.asp?cd_cn=IL0X&amp;cd_tp=MI5M&amp;cd_ln=RR8E&amp;cd_fl=F4QX&amp;cd_sb=99B3&amp;cd_mu=TSRD&amp;cd_tb=ZL5O&amp;cd_te=D14&amp;cd_ta=&amp;cd_tn=06&amp;cd_tt=&amp;cd_ya=&amp;cd_mn=&amp;cd_dy="/>
    <s v="WRI"/>
    <m/>
    <m/>
    <m/>
    <m/>
    <m/>
    <n v="2274.0191868259299"/>
  </r>
  <r>
    <x v="132"/>
    <x v="132"/>
    <s v="Seocheon"/>
    <s v="WRI1000194"/>
    <n v="400"/>
    <n v="36.135800000000003"/>
    <n v="126.4961"/>
    <x v="6"/>
    <m/>
    <m/>
    <m/>
    <x v="57"/>
    <s v="Korea Midland Power (KOMIPO)"/>
    <s v="KOMIPO"/>
    <s v="http://komipo.en.ec21.com/Anthracite_coal_power_plants--487304_487312.html"/>
    <s v="GEODB"/>
    <m/>
    <m/>
    <m/>
    <m/>
    <m/>
    <n v="3419.7503508383102"/>
  </r>
  <r>
    <x v="132"/>
    <x v="132"/>
    <s v="Seoincheon"/>
    <s v="WRI1000199"/>
    <n v="1800"/>
    <n v="37.536299999999997"/>
    <n v="126.6027"/>
    <x v="1"/>
    <m/>
    <m/>
    <m/>
    <x v="91"/>
    <s v="Korea Western Power"/>
    <s v="KWP"/>
    <s v="https://www.iwest.co.kr/eng/sub.asp?mid=1280&amp;act=abou0605"/>
    <s v="GEODB"/>
    <m/>
    <m/>
    <m/>
    <m/>
    <m/>
    <n v="7442.2446114303202"/>
  </r>
  <r>
    <x v="132"/>
    <x v="132"/>
    <s v="Seoul PV"/>
    <s v="WRI1029920"/>
    <n v="1.3"/>
    <n v="35.279899999999998"/>
    <n v="128.86760000000001"/>
    <x v="7"/>
    <m/>
    <m/>
    <m/>
    <x v="0"/>
    <m/>
    <s v="CDM"/>
    <s v="https://cdm.unfccc.int/Projects/DB/KEMCO1342072916.81/view"/>
    <s v="WRI"/>
    <m/>
    <m/>
    <m/>
    <m/>
    <m/>
    <n v="35.1384778012685"/>
  </r>
  <r>
    <x v="132"/>
    <x v="132"/>
    <s v="Seungchon"/>
    <s v="WRI1029871"/>
    <n v="1"/>
    <n v="35.067300000000003"/>
    <n v="126.7634"/>
    <x v="0"/>
    <m/>
    <m/>
    <m/>
    <x v="0"/>
    <s v="Korea Water Resources Corporation"/>
    <s v="CDM"/>
    <s v="https://cdm.unfccc.int/Projects/DB/Korean%20Standards%20Association1347947889.52/view"/>
    <s v="WRI"/>
    <m/>
    <m/>
    <m/>
    <m/>
    <m/>
    <n v="1.2897777689813299"/>
  </r>
  <r>
    <x v="132"/>
    <x v="132"/>
    <s v="Shin-Kori"/>
    <s v="WRI1000214"/>
    <n v="3340"/>
    <n v="35.327100000000002"/>
    <n v="129.30170000000001"/>
    <x v="5"/>
    <m/>
    <m/>
    <m/>
    <x v="0"/>
    <s v="Korea Hydro and Nuclear"/>
    <s v="KHNP"/>
    <s v="https://cms.khnp.co.kr/eng/plant-status/"/>
    <s v="GEODB"/>
    <m/>
    <m/>
    <m/>
    <m/>
    <m/>
    <n v="22638.211995146401"/>
  </r>
  <r>
    <x v="132"/>
    <x v="132"/>
    <s v="Shin-Wolsong"/>
    <s v="WRI1000216"/>
    <n v="2000"/>
    <n v="35.722099999999998"/>
    <n v="129.4786"/>
    <x v="5"/>
    <m/>
    <m/>
    <m/>
    <x v="72"/>
    <s v="Korea Hydro and Nuclear"/>
    <s v="KHNP"/>
    <s v="https://cms.khnp.co.kr/eng/plant-status/"/>
    <s v="GEODB"/>
    <m/>
    <m/>
    <m/>
    <m/>
    <m/>
    <n v="13555.8155659559"/>
  </r>
  <r>
    <x v="132"/>
    <x v="132"/>
    <s v="Shinan"/>
    <s v="WRI1029932"/>
    <n v="3"/>
    <n v="38.020800000000001"/>
    <n v="128.4965"/>
    <x v="4"/>
    <m/>
    <m/>
    <m/>
    <x v="0"/>
    <m/>
    <s v="CDM"/>
    <s v="https://cdm.unfccc.int/Projects/DB/KEMCO1257125689.44/view"/>
    <s v="GEODB"/>
    <m/>
    <m/>
    <m/>
    <m/>
    <m/>
    <n v="7.7941509861709299"/>
  </r>
  <r>
    <x v="132"/>
    <x v="132"/>
    <s v="Shinincheon"/>
    <s v="WRI1000204"/>
    <n v="1800"/>
    <n v="37.508000000000003"/>
    <n v="126.6159"/>
    <x v="1"/>
    <m/>
    <m/>
    <m/>
    <x v="72"/>
    <s v="Korea Southern Power"/>
    <s v="KSP"/>
    <s v="https://www.kospo.co.kr/english/?mn=sub&amp;mcode=01030100"/>
    <s v="WRI"/>
    <m/>
    <m/>
    <m/>
    <m/>
    <m/>
    <n v="7442.2446114303202"/>
  </r>
  <r>
    <x v="132"/>
    <x v="132"/>
    <s v="Sihwa Lake Tidal Power Plant"/>
    <s v="WRI1029923"/>
    <n v="254"/>
    <n v="37.3142"/>
    <n v="126.61360000000001"/>
    <x v="10"/>
    <m/>
    <m/>
    <m/>
    <x v="0"/>
    <s v="Korea Water Resources Corporation"/>
    <s v="Korea Water Resources Corporation"/>
    <s v="http://english.kwater.or.kr/eng/busi/project03Page.do?s_mid=1192"/>
    <s v="WRI"/>
    <m/>
    <m/>
    <m/>
    <m/>
    <m/>
    <m/>
  </r>
  <r>
    <x v="132"/>
    <x v="132"/>
    <s v="Somjingang (Chilbo)"/>
    <s v="WRI1029845"/>
    <n v="34"/>
    <n v="34.9191"/>
    <n v="126.857"/>
    <x v="0"/>
    <m/>
    <m/>
    <m/>
    <x v="0"/>
    <s v="Korea Electric Power Company"/>
    <s v="KEPCO"/>
    <s v="https://home.kepco.co.kr/kepco/EN/C/htmlView/ENCBHP003.do?menuCd=EN030204"/>
    <s v="WRI"/>
    <m/>
    <m/>
    <m/>
    <m/>
    <m/>
    <n v="43.852444145365503"/>
  </r>
  <r>
    <x v="132"/>
    <x v="132"/>
    <s v="Song-do"/>
    <s v="WRI1029903"/>
    <n v="211"/>
    <n v="37.349600000000002"/>
    <n v="126.60469999999999"/>
    <x v="1"/>
    <m/>
    <m/>
    <m/>
    <x v="8"/>
    <s v="Incheon total Energy Co.  LTD"/>
    <s v="Daelim Energy"/>
    <s v="https://www.daelim.co.kr/eng/acpt/plantsView.do?cd_mnu=EU017&amp;cl_biz=04&amp;cd_acpt=16&amp;yn_dt_prev=&amp;dt_from=&amp;dt_to=&amp;yn_foreign=&amp;yn_const_complete=&amp;yn_rpst=&amp;sort=&amp;searchkind=&amp;searchword=&amp;currentPage=1&amp;projectcode=060353"/>
    <s v="WRI"/>
    <m/>
    <m/>
    <m/>
    <m/>
    <m/>
    <n v="872.39645167322101"/>
  </r>
  <r>
    <x v="132"/>
    <x v="132"/>
    <s v="Soyang gang"/>
    <s v="WRI1029855"/>
    <n v="200"/>
    <n v="37.944499999999998"/>
    <n v="127.8115"/>
    <x v="0"/>
    <m/>
    <m/>
    <m/>
    <x v="0"/>
    <s v="Korea Electric Power Company"/>
    <s v="KEPCO"/>
    <s v="https://home.kepco.co.kr/kepco/EN/C/htmlView/ENCBHP003.do?menuCd=EN030204"/>
    <s v="WRI"/>
    <m/>
    <m/>
    <m/>
    <m/>
    <m/>
    <n v="257.955553796267"/>
  </r>
  <r>
    <x v="132"/>
    <x v="132"/>
    <s v="Sudokwon"/>
    <s v="WRI1029924"/>
    <n v="50"/>
    <n v="37.581299999999999"/>
    <n v="126.6464"/>
    <x v="8"/>
    <m/>
    <m/>
    <m/>
    <x v="0"/>
    <s v="Sudokwon Landfill site management Corporation"/>
    <s v="CDM"/>
    <s v="https://cdm.unfccc.int/Projects/DB/DNV-CUK1171534717.86/view"/>
    <s v="WRI"/>
    <m/>
    <m/>
    <m/>
    <m/>
    <m/>
    <n v="503.472222222222"/>
  </r>
  <r>
    <x v="132"/>
    <x v="132"/>
    <s v="Sungsan"/>
    <s v="WRI1029934"/>
    <n v="20"/>
    <n v="33.439700000000002"/>
    <n v="126.8348"/>
    <x v="4"/>
    <m/>
    <m/>
    <m/>
    <x v="0"/>
    <s v="Korea Southern Power Company"/>
    <s v="CDM"/>
    <s v="https://cdm.unfccc.int/Projects/DB/KEMCO1271137467.68/view"/>
    <s v="WRI"/>
    <m/>
    <m/>
    <m/>
    <m/>
    <m/>
    <n v="51.961006574472897"/>
  </r>
  <r>
    <x v="132"/>
    <x v="132"/>
    <s v="Suwan Energy"/>
    <s v="WRI1029904"/>
    <n v="118"/>
    <n v="35.196800000000003"/>
    <n v="126.8305"/>
    <x v="1"/>
    <m/>
    <m/>
    <m/>
    <x v="19"/>
    <s v="KHDC"/>
    <s v="Korea Herald"/>
    <s v="http://www.koreaherald.com/view.php?ud=20160816000350"/>
    <s v="WRI"/>
    <m/>
    <m/>
    <m/>
    <m/>
    <m/>
    <n v="487.880480082654"/>
  </r>
  <r>
    <x v="132"/>
    <x v="132"/>
    <s v="Taean"/>
    <s v="WRI1029914"/>
    <n v="2"/>
    <n v="36.804299999999998"/>
    <n v="126.20050000000001"/>
    <x v="7"/>
    <m/>
    <m/>
    <m/>
    <x v="0"/>
    <m/>
    <s v="CDM"/>
    <s v="https://cdm.unfccc.int/Projects/DB/KFQ1248772035.52/view"/>
    <s v="WRI"/>
    <m/>
    <m/>
    <m/>
    <m/>
    <m/>
    <n v="54.059196617336099"/>
  </r>
  <r>
    <x v="132"/>
    <x v="132"/>
    <s v="Taean"/>
    <s v="WRI1000196"/>
    <n v="4000"/>
    <n v="36.904000000000003"/>
    <n v="126.233"/>
    <x v="6"/>
    <m/>
    <m/>
    <m/>
    <x v="0"/>
    <s v="Korea Western Power"/>
    <s v="KWP"/>
    <s v="https://www.iwest.co.kr/eng/sub.asp?mid=1280&amp;act=abou0602"/>
    <s v="GEODB"/>
    <m/>
    <m/>
    <m/>
    <m/>
    <m/>
    <n v="34197.503508383103"/>
  </r>
  <r>
    <x v="132"/>
    <x v="132"/>
    <s v="Taebaek Wind park"/>
    <s v="WRI1029936"/>
    <n v="18"/>
    <n v="37.343699999999998"/>
    <n v="129.0018"/>
    <x v="4"/>
    <m/>
    <m/>
    <m/>
    <x v="0"/>
    <s v="Taebaek Wind Park"/>
    <s v="CDM"/>
    <s v="https://cdm.unfccc.int/Projects/DB/TECO1356422541.98/view"/>
    <s v="WRI"/>
    <m/>
    <m/>
    <m/>
    <m/>
    <m/>
    <n v="46.764905917025601"/>
  </r>
  <r>
    <x v="132"/>
    <x v="132"/>
    <s v="Taegisan"/>
    <s v="WRI1023593"/>
    <n v="40"/>
    <n v="37.439500000000002"/>
    <n v="128.2698"/>
    <x v="4"/>
    <m/>
    <m/>
    <m/>
    <x v="88"/>
    <s v="Eurus Energy Holdings"/>
    <s v="Eurus Energy"/>
    <s v="http://eurus-energy.com/en/project/index.php?area=asia"/>
    <s v="GEODB"/>
    <m/>
    <m/>
    <m/>
    <m/>
    <m/>
    <n v="103.922013148945"/>
  </r>
  <r>
    <x v="132"/>
    <x v="132"/>
    <s v="Taegisan"/>
    <s v="WRI1029931"/>
    <n v="40"/>
    <n v="37.439500000000002"/>
    <n v="128.2698"/>
    <x v="4"/>
    <m/>
    <m/>
    <m/>
    <x v="0"/>
    <m/>
    <s v="CDM"/>
    <s v="https://cdm.unfccc.int/Projects/DB/KFQ1226904451.62/view"/>
    <s v="GEODB"/>
    <m/>
    <m/>
    <m/>
    <m/>
    <m/>
    <n v="103.922013148945"/>
  </r>
  <r>
    <x v="132"/>
    <x v="132"/>
    <s v="Uiam"/>
    <s v="WRI1000221"/>
    <n v="48"/>
    <n v="37.835999999999999"/>
    <n v="127.67789999999999"/>
    <x v="0"/>
    <m/>
    <m/>
    <m/>
    <x v="46"/>
    <s v="Korea Hydro and Nuclear"/>
    <s v="KHNP"/>
    <s v="https://cms.khnp.co.kr/eng/hydroelectric-plants/"/>
    <s v="WRI"/>
    <m/>
    <m/>
    <m/>
    <m/>
    <m/>
    <n v="61.909332911104201"/>
  </r>
  <r>
    <x v="132"/>
    <x v="132"/>
    <s v="Ulsan"/>
    <s v="WRI1000209"/>
    <n v="3000"/>
    <n v="35.4754"/>
    <n v="129.38120000000001"/>
    <x v="3"/>
    <m/>
    <m/>
    <m/>
    <x v="0"/>
    <s v="Korea East West Power"/>
    <s v="KEWP"/>
    <s v="http://www.ewp.co.kr/eng/main/main.asp"/>
    <s v="GEODB"/>
    <m/>
    <m/>
    <m/>
    <m/>
    <m/>
    <n v="11210.526315789401"/>
  </r>
  <r>
    <x v="132"/>
    <x v="132"/>
    <s v="Wolsong"/>
    <s v="WRI1000215"/>
    <n v="2799"/>
    <n v="35.711100000000002"/>
    <n v="129.4743"/>
    <x v="5"/>
    <m/>
    <m/>
    <m/>
    <x v="0"/>
    <s v="Korea Hydro and Nuclear"/>
    <s v="KHNP"/>
    <s v="https://cms.khnp.co.kr/eng/plant-status/"/>
    <s v="GEODB"/>
    <m/>
    <m/>
    <m/>
    <m/>
    <m/>
    <n v="18971.3638845553"/>
  </r>
  <r>
    <x v="132"/>
    <x v="132"/>
    <s v="Yangyang"/>
    <s v="WRI1029856"/>
    <n v="1000"/>
    <n v="38.016300000000001"/>
    <n v="128.54669999999999"/>
    <x v="0"/>
    <m/>
    <m/>
    <m/>
    <x v="0"/>
    <s v="Korea Electric Power Company"/>
    <s v="KEPCO"/>
    <s v="https://home.kepco.co.kr/kepco/EN/C/htmlView/ENCBHP003.do?menuCd=EN030204"/>
    <s v="GEODB"/>
    <m/>
    <m/>
    <m/>
    <m/>
    <m/>
    <n v="1289.7777689813299"/>
  </r>
  <r>
    <x v="132"/>
    <x v="132"/>
    <s v="Yecheon"/>
    <s v="WRI1029852"/>
    <n v="800"/>
    <n v="36.567799999999998"/>
    <n v="128.87610000000001"/>
    <x v="0"/>
    <m/>
    <m/>
    <m/>
    <x v="0"/>
    <s v="Korea Electric Power Company"/>
    <s v="KEPCO"/>
    <s v="https://home.kepco.co.kr/kepco/EN/C/htmlView/ENCBHP003.do?menuCd=EN030204"/>
    <s v="WRI"/>
    <m/>
    <m/>
    <m/>
    <m/>
    <m/>
    <n v="1031.82221518507"/>
  </r>
  <r>
    <x v="132"/>
    <x v="132"/>
    <s v="Yeoju"/>
    <s v="WRI1029878"/>
    <n v="5"/>
    <n v="37.326300000000003"/>
    <n v="127.6052"/>
    <x v="0"/>
    <m/>
    <m/>
    <m/>
    <x v="0"/>
    <s v="Korea Water Resources Corporation"/>
    <s v="CDM"/>
    <s v="https://cdm.unfccc.int/Projects/DB/Korean%20Standards%20Association1346370686.91/view"/>
    <s v="WRI"/>
    <m/>
    <m/>
    <m/>
    <m/>
    <m/>
    <n v="6.4488888449066897"/>
  </r>
  <r>
    <x v="132"/>
    <x v="132"/>
    <s v="Yeong Yang"/>
    <s v="WRI1029930"/>
    <n v="61.5"/>
    <n v="36.569200000000002"/>
    <n v="129.2363"/>
    <x v="4"/>
    <m/>
    <m/>
    <m/>
    <x v="0"/>
    <m/>
    <s v="CDM"/>
    <s v="https://cdm.unfccc.int/Projects/DB/KFQ1210856027.26/view"/>
    <s v="GEODB"/>
    <m/>
    <m/>
    <m/>
    <m/>
    <m/>
    <n v="159.78009521650401"/>
  </r>
  <r>
    <x v="132"/>
    <x v="132"/>
    <s v="Yeongdong"/>
    <s v="WRI1000188"/>
    <n v="325"/>
    <n v="37.738599999999998"/>
    <n v="128.9812"/>
    <x v="6"/>
    <m/>
    <m/>
    <m/>
    <x v="0"/>
    <s v="Korea South East Power (KOSEP)"/>
    <s v="KOSEP"/>
    <s v="https://www.kosep.co.kr/kosep/hw/en/ov/ovhw18/main.do?menuCd=EN02030102"/>
    <s v="WRI"/>
    <m/>
    <m/>
    <m/>
    <m/>
    <m/>
    <n v="2778.54716005613"/>
  </r>
  <r>
    <x v="132"/>
    <x v="132"/>
    <s v="Yeongheung"/>
    <s v="WRI1000187"/>
    <n v="5080"/>
    <n v="37.236899999999999"/>
    <n v="126.4361"/>
    <x v="6"/>
    <m/>
    <m/>
    <m/>
    <x v="0"/>
    <s v="Korea South East Power (KOSEP)"/>
    <s v="KOSEP"/>
    <s v="https://www.kosep.co.kr/kosep/hw/en/ov/ovhw18/main.do?menuCd=EN02030102"/>
    <s v="GEODB"/>
    <m/>
    <m/>
    <m/>
    <m/>
    <m/>
    <n v="43430.829455646599"/>
  </r>
  <r>
    <x v="132"/>
    <x v="132"/>
    <s v="Yeongheung"/>
    <s v="WRI1029935"/>
    <n v="22"/>
    <n v="33.439700000000002"/>
    <n v="126.8349"/>
    <x v="4"/>
    <m/>
    <m/>
    <m/>
    <x v="0"/>
    <m/>
    <s v="CDM"/>
    <s v="https://cdm.unfccc.int/filestorage/5/8/K/58KRC69AX3DTZ7S4PEWF0BQONVIUL2/Sungsan_Wind_Power_CDM_Project_ver9_20110615.pdf?t=b2R8b2x1N2ZkfDCgB9WRQztAlxjzdI-VOEjQ"/>
    <s v="WRI"/>
    <m/>
    <m/>
    <m/>
    <m/>
    <m/>
    <n v="57.157107231920101"/>
  </r>
  <r>
    <x v="132"/>
    <x v="132"/>
    <s v="Yeongnam"/>
    <s v="WRI1000205"/>
    <n v="400"/>
    <n v="35.514099999999999"/>
    <n v="129.3835"/>
    <x v="6"/>
    <m/>
    <m/>
    <m/>
    <x v="0"/>
    <s v="Korea Southern Power"/>
    <s v="KSP"/>
    <s v="https://www.kospo.co.kr/english/?mn=sub&amp;mcode=01030100"/>
    <s v="WRI"/>
    <m/>
    <m/>
    <m/>
    <m/>
    <m/>
    <n v="3419.7503508383102"/>
  </r>
  <r>
    <x v="132"/>
    <x v="132"/>
    <s v="Yeongnam PV"/>
    <s v="WRI1029921"/>
    <n v="13"/>
    <n v="34.743000000000002"/>
    <n v="126.4273"/>
    <x v="7"/>
    <m/>
    <m/>
    <m/>
    <x v="0"/>
    <m/>
    <s v="CDM"/>
    <s v="https://cdm.unfccc.int/Projects/DB/emc1352143181.32/view"/>
    <s v="WRI"/>
    <m/>
    <m/>
    <m/>
    <m/>
    <m/>
    <n v="351.38477801268402"/>
  </r>
  <r>
    <x v="132"/>
    <x v="132"/>
    <s v="Yeongwol"/>
    <s v="WRI1022449"/>
    <n v="848"/>
    <n v="37.162999999999997"/>
    <n v="128.4924"/>
    <x v="1"/>
    <m/>
    <m/>
    <m/>
    <x v="8"/>
    <s v="Korea Southern Power"/>
    <s v="KSP"/>
    <s v="https://www.kospo.co.kr/english/?mn=sub&amp;mcode=01030100"/>
    <s v="WRI"/>
    <m/>
    <m/>
    <m/>
    <m/>
    <m/>
    <n v="3506.1241280516201"/>
  </r>
  <r>
    <x v="132"/>
    <x v="132"/>
    <s v="Yeosu"/>
    <s v="WRI1000189"/>
    <n v="678"/>
    <n v="34.839300000000001"/>
    <n v="127.6908"/>
    <x v="6"/>
    <m/>
    <m/>
    <m/>
    <x v="19"/>
    <s v="Korea South East Power (KOSEP)"/>
    <s v="KOSEP"/>
    <s v="https://www.kosep.co.kr/kosep/hw/en/ov/ovhw18/main.do?menuCd=EN02030102"/>
    <s v="GEODB"/>
    <m/>
    <m/>
    <m/>
    <m/>
    <m/>
    <n v="5796.4768446709504"/>
  </r>
  <r>
    <x v="132"/>
    <x v="132"/>
    <s v="Yoesu Lotte"/>
    <s v="WRI1029906"/>
    <n v="80"/>
    <n v="34.8414"/>
    <n v="127.69289999999999"/>
    <x v="1"/>
    <m/>
    <m/>
    <m/>
    <x v="27"/>
    <s v="Lotte Group"/>
    <s v="Lotte E&amp;C"/>
    <s v="http://english.lottechem.com/contents/cyberTour/yeosu01_power.asp"/>
    <s v="WRI"/>
    <m/>
    <m/>
    <m/>
    <m/>
    <m/>
    <n v="330.76642717468098"/>
  </r>
  <r>
    <x v="132"/>
    <x v="132"/>
    <s v="Yonggwang"/>
    <s v="WRI1029911"/>
    <n v="3"/>
    <n v="35.418999999999997"/>
    <n v="126.4286"/>
    <x v="7"/>
    <m/>
    <m/>
    <m/>
    <x v="0"/>
    <s v="Korea Hydro and Nuclear Power Company"/>
    <s v="CDM"/>
    <s v="https://cdm.unfccc.int/Projects/DB/KEMCO1226641337.52/view"/>
    <s v="WRI"/>
    <m/>
    <m/>
    <m/>
    <m/>
    <m/>
    <n v="81.088794926004198"/>
  </r>
  <r>
    <x v="132"/>
    <x v="132"/>
    <s v="Youngduk"/>
    <s v="WRI1029928"/>
    <n v="39.6"/>
    <n v="36.414900000000003"/>
    <n v="129.41409999999999"/>
    <x v="4"/>
    <m/>
    <m/>
    <m/>
    <x v="0"/>
    <s v="Youngduk Wind Power Co.  Ltd"/>
    <s v="CDM"/>
    <s v="https://cdm.unfccc.int/Projects/DB/KFQ1141796981.11/view"/>
    <s v="WRI"/>
    <m/>
    <m/>
    <m/>
    <m/>
    <m/>
    <n v="102.882793017456"/>
  </r>
  <r>
    <x v="132"/>
    <x v="132"/>
    <s v="Yulchon"/>
    <s v="WRI1029907"/>
    <n v="1475"/>
    <n v="34.912999999999997"/>
    <n v="127.593"/>
    <x v="1"/>
    <m/>
    <m/>
    <m/>
    <x v="0"/>
    <s v="CGN Meiya Power Holding Company"/>
    <s v="CGN Meiya Power Holding Company"/>
    <s v="http://www.cgnmeiyapower.com/n710606/n713185/n724890/index.html"/>
    <s v="GEODB"/>
    <m/>
    <m/>
    <m/>
    <m/>
    <m/>
    <n v="6098.5060010331799"/>
  </r>
  <r>
    <x v="133"/>
    <x v="133"/>
    <s v="ABONO 2"/>
    <s v="WRI1006157"/>
    <n v="877.66"/>
    <n v="43.552799999999998"/>
    <n v="-5.7230999999999996"/>
    <x v="6"/>
    <m/>
    <m/>
    <m/>
    <x v="3"/>
    <s v="HIDROELECTRICA DEL CANTABRICO  S.A."/>
    <s v="Red ElÃ©ctrica de EspaÃ±a"/>
    <s v="http://www.ree.es/en/statistical-data-of-spanish-electrical-system/annual-report/preliminary-report-spanish-electricity-system-2015"/>
    <s v="GEODB"/>
    <m/>
    <m/>
    <m/>
    <m/>
    <m/>
    <n v="4526.0396934640803"/>
  </r>
  <r>
    <x v="133"/>
    <x v="133"/>
    <s v="ACECA  GRUPO 4"/>
    <s v="WRI1006159"/>
    <n v="758.74"/>
    <n v="39.942700000000002"/>
    <n v="-3.8548"/>
    <x v="1"/>
    <m/>
    <m/>
    <m/>
    <x v="18"/>
    <s v="GAS NATURAL FENOSA GENERACION  S.L.U."/>
    <s v="Red ElÃ©ctrica de EspaÃ±a"/>
    <s v="http://www.ree.es/en/statistical-data-of-spanish-electrical-system/annual-report/preliminary-report-spanish-electricity-system-2015"/>
    <s v="GEODB"/>
    <m/>
    <m/>
    <m/>
    <m/>
    <m/>
    <n v="1371.14257331967"/>
  </r>
  <r>
    <x v="133"/>
    <x v="133"/>
    <s v="ADS JUNEDA 2"/>
    <s v="WRI1006161"/>
    <n v="15"/>
    <n v="41.548499999999997"/>
    <n v="0.82450000000000001"/>
    <x v="8"/>
    <m/>
    <m/>
    <m/>
    <x v="101"/>
    <s v="VALORITZACIONS AGRORAMADERES LES GARRIGUES  S.L."/>
    <s v="Red ElÃ©ctrica de EspaÃ±a"/>
    <s v="http://www.ree.es/en/statistical-data-of-spanish-electrical-system/annual-report/preliminary-report-spanish-electricity-system-2015"/>
    <s v="CARMA"/>
    <m/>
    <m/>
    <m/>
    <m/>
    <m/>
    <n v="53.033856112808998"/>
  </r>
  <r>
    <x v="133"/>
    <x v="133"/>
    <s v="AGREDA"/>
    <s v="WRI1006162"/>
    <n v="18"/>
    <n v="41.855899999999998"/>
    <n v="-1.9224000000000001"/>
    <x v="4"/>
    <m/>
    <m/>
    <m/>
    <x v="12"/>
    <s v="PARQUE EOLICO SIERRA DEL MADERO  S.A."/>
    <s v="Red ElÃ©ctrica de EspaÃ±a"/>
    <s v="http://www.ree.es/en/statistical-data-of-spanish-electrical-system/annual-report/preliminary-report-spanish-electricity-system-2015"/>
    <s v="CARMA"/>
    <m/>
    <m/>
    <m/>
    <m/>
    <m/>
    <n v="83.051890909864994"/>
  </r>
  <r>
    <x v="133"/>
    <x v="133"/>
    <s v="AGREDA"/>
    <s v="WRI1006163"/>
    <n v="16.334"/>
    <n v="41.855899999999998"/>
    <n v="-1.9224000000000001"/>
    <x v="8"/>
    <m/>
    <m/>
    <m/>
    <x v="94"/>
    <s v="INTEVER  S.A."/>
    <s v="Red ElÃ©ctrica de EspaÃ±a"/>
    <s v="http://www.ree.es/en/statistical-data-of-spanish-electrical-system/annual-report/preliminary-report-spanish-electricity-system-2015"/>
    <s v="CARMA"/>
    <m/>
    <m/>
    <m/>
    <m/>
    <m/>
    <n v="57.750333716441503"/>
  </r>
  <r>
    <x v="133"/>
    <x v="133"/>
    <s v="AGROENERGETICA DE BAENA"/>
    <s v="WRI1006165"/>
    <n v="20"/>
    <n v="37.616700000000002"/>
    <n v="-4.3224999999999998"/>
    <x v="9"/>
    <m/>
    <m/>
    <m/>
    <x v="0"/>
    <s v="AGROENERGETICA DE BAENA  S.L."/>
    <s v="Red ElÃ©ctrica de EspaÃ±a"/>
    <s v="http://www.ree.es/en/statistical-data-of-spanish-electrical-system/annual-report/preliminary-report-spanish-electricity-system-2015"/>
    <s v="CARMA"/>
    <m/>
    <m/>
    <m/>
    <m/>
    <m/>
    <n v="4728"/>
  </r>
  <r>
    <x v="133"/>
    <x v="133"/>
    <s v="AGUAYO 3"/>
    <s v="WRI1006167"/>
    <n v="360.599999999999"/>
    <n v="43.095199999999998"/>
    <n v="-4.0004"/>
    <x v="0"/>
    <m/>
    <m/>
    <m/>
    <x v="57"/>
    <s v="VIESGO GENERACION  S.L."/>
    <s v="Red ElÃ©ctrica de EspaÃ±a"/>
    <s v="http://www.ree.es/en/statistical-data-of-spanish-electrical-system/annual-report/preliminary-report-spanish-electricity-system-2015"/>
    <s v="WRI"/>
    <m/>
    <m/>
    <m/>
    <m/>
    <m/>
    <n v="989.517046151204"/>
  </r>
  <r>
    <x v="133"/>
    <x v="133"/>
    <s v="ALBARELLOS GRUPO 1"/>
    <s v="WRI1006170"/>
    <n v="67.599999999999994"/>
    <n v="42.433300000000003"/>
    <n v="-8.1442999999999994"/>
    <x v="0"/>
    <m/>
    <m/>
    <m/>
    <x v="96"/>
    <s v="GAS NATURAL FENOSA GENERACION  S.L.U."/>
    <s v="Red ElÃ©ctrica de EspaÃ±a"/>
    <s v="http://www.ree.es/en/statistical-data-of-spanish-electrical-system/annual-report/preliminary-report-spanish-electricity-system-2015"/>
    <s v="CARMA"/>
    <m/>
    <m/>
    <m/>
    <m/>
    <m/>
    <n v="185.50014509101899"/>
  </r>
  <r>
    <x v="133"/>
    <x v="133"/>
    <s v="ALCUDIA 1  GRUPO N 1"/>
    <s v="WRI1006172"/>
    <n v="533.79999999999995"/>
    <n v="39.810600000000001"/>
    <n v="3.0912999999999999"/>
    <x v="6"/>
    <s v="Oil"/>
    <m/>
    <m/>
    <x v="21"/>
    <s v="GAS Y ELECTRICIDAD GENERACION  S.A.U"/>
    <s v="Red ElÃ©ctrica de EspaÃ±a"/>
    <s v="http://www.ree.es/en/statistical-data-of-spanish-electrical-system/annual-report/preliminary-report-spanish-electricity-system-2015"/>
    <s v="CARMA"/>
    <m/>
    <m/>
    <m/>
    <m/>
    <m/>
    <n v="2752.7744096473798"/>
  </r>
  <r>
    <x v="133"/>
    <x v="133"/>
    <s v="ALDEADAVILA II 2"/>
    <s v="WRI1006178"/>
    <n v="1226.43"/>
    <n v="41.2117"/>
    <n v="-6.6856"/>
    <x v="0"/>
    <m/>
    <m/>
    <m/>
    <x v="70"/>
    <s v="IBERDROLA GENERACION  S.A."/>
    <s v="Red ElÃ©ctrica de EspaÃ±a"/>
    <s v="http://www.ree.es/en/statistical-data-of-spanish-electrical-system/annual-report/preliminary-report-spanish-electricity-system-2015"/>
    <s v="GEODB"/>
    <m/>
    <m/>
    <m/>
    <m/>
    <m/>
    <n v="3365.42815005885"/>
  </r>
  <r>
    <x v="133"/>
    <x v="133"/>
    <s v="ALENTISQUE"/>
    <s v="WRI1006179"/>
    <n v="46.5"/>
    <n v="41.4206"/>
    <n v="-2.3319000000000001"/>
    <x v="4"/>
    <m/>
    <m/>
    <m/>
    <x v="17"/>
    <s v="PARQUES EOLICOS ALENTISQUE  S.L."/>
    <s v="Red ElÃ©ctrica de EspaÃ±a"/>
    <s v="http://www.ree.es/en/statistical-data-of-spanish-electrical-system/annual-report/preliminary-report-spanish-electricity-system-2015"/>
    <s v="CARMA"/>
    <m/>
    <m/>
    <m/>
    <m/>
    <m/>
    <n v="214.55071818381799"/>
  </r>
  <r>
    <x v="133"/>
    <x v="133"/>
    <s v="ALTO DE LA SIERRA"/>
    <s v="WRI1006185"/>
    <n v="11.05"/>
    <n v="41.540599999999998"/>
    <n v="-1.7165999999999999"/>
    <x v="4"/>
    <m/>
    <m/>
    <m/>
    <x v="0"/>
    <s v="IBERDROLA ENERGIAS RENOVABLES  S.A.U."/>
    <s v="Red ElÃ©ctrica de EspaÃ±a"/>
    <s v="http://www.ree.es/en/statistical-data-of-spanish-electrical-system/annual-report/preliminary-report-spanish-electricity-system-2015"/>
    <s v="CARMA"/>
    <m/>
    <m/>
    <m/>
    <m/>
    <m/>
    <n v="50.984633030778198"/>
  </r>
  <r>
    <x v="133"/>
    <x v="133"/>
    <s v="AMOREBIETA"/>
    <s v="WRI1006189"/>
    <n v="786.42"/>
    <n v="43.234699999999997"/>
    <n v="-2.7496999999999998"/>
    <x v="1"/>
    <m/>
    <m/>
    <m/>
    <x v="90"/>
    <s v="BIZKAIA ENERGIA  S.L.U."/>
    <s v="Red ElÃ©ctrica de EspaÃ±a"/>
    <s v="http://www.ree.es/en/statistical-data-of-spanish-electrical-system/annual-report/preliminary-report-spanish-electricity-system-2015"/>
    <s v="GEODB"/>
    <m/>
    <m/>
    <m/>
    <m/>
    <m/>
    <n v="1421.16395934056"/>
  </r>
  <r>
    <x v="133"/>
    <x v="133"/>
    <s v="AMPLIACION DEL PICAL"/>
    <s v="WRI1006191"/>
    <n v="11.05"/>
    <n v="42.936199999999999"/>
    <n v="-4.3083"/>
    <x v="4"/>
    <m/>
    <m/>
    <m/>
    <x v="0"/>
    <s v="CORPORACION EOLICA DE BARRUELO"/>
    <s v="Red ElÃ©ctrica de EspaÃ±a"/>
    <s v="http://www.ree.es/en/statistical-data-of-spanish-electrical-system/annual-report/preliminary-report-spanish-electricity-system-2015"/>
    <s v="CARMA"/>
    <m/>
    <m/>
    <m/>
    <m/>
    <m/>
    <n v="50.984633030778198"/>
  </r>
  <r>
    <x v="133"/>
    <x v="133"/>
    <s v="AMPLIACION PADORNELO"/>
    <s v="WRI1006192"/>
    <n v="18"/>
    <n v="42.035699999999999"/>
    <n v="-6.9054000000000002"/>
    <x v="4"/>
    <m/>
    <m/>
    <m/>
    <x v="11"/>
    <s v="IBEREOLICA HEDROSO-ACIBEROS 2  S.L.U."/>
    <s v="Red ElÃ©ctrica de EspaÃ±a"/>
    <s v="http://www.ree.es/en/statistical-data-of-spanish-electrical-system/annual-report/preliminary-report-spanish-electricity-system-2015"/>
    <s v="CARMA"/>
    <m/>
    <m/>
    <m/>
    <m/>
    <m/>
    <n v="83.051890909864994"/>
  </r>
  <r>
    <x v="133"/>
    <x v="133"/>
    <s v="AMPLIACION SIERRA DEL CORTADO"/>
    <s v="WRI1006193"/>
    <n v="13.5"/>
    <n v="41.738900000000001"/>
    <n v="-2.1697000000000002"/>
    <x v="4"/>
    <m/>
    <m/>
    <m/>
    <x v="12"/>
    <s v="PARQUE EOLICO SIERRA DEL MADERO  S.A."/>
    <s v="Red ElÃ©ctrica de EspaÃ±a"/>
    <s v="http://www.ree.es/en/statistical-data-of-spanish-electrical-system/annual-report/preliminary-report-spanish-electricity-system-2015"/>
    <s v="CARMA"/>
    <m/>
    <m/>
    <m/>
    <m/>
    <m/>
    <n v="62.288918182398703"/>
  </r>
  <r>
    <x v="133"/>
    <x v="133"/>
    <s v="ANDASOL-3"/>
    <s v="WRI1006195"/>
    <n v="149.69999999999999"/>
    <n v="37.228099999999998"/>
    <n v="-3.0510999999999999"/>
    <x v="7"/>
    <m/>
    <m/>
    <m/>
    <x v="19"/>
    <s v="MARQUESADO SOLAR  S.L."/>
    <s v="Red ElÃ©ctrica de EspaÃ±a"/>
    <s v="http://www.ree.es/en/statistical-data-of-spanish-electrical-system/annual-report/preliminary-report-spanish-electricity-system-2015"/>
    <s v="GEODB"/>
    <m/>
    <m/>
    <m/>
    <m/>
    <m/>
    <n v="1006.90427501201"/>
  </r>
  <r>
    <x v="133"/>
    <x v="133"/>
    <s v="ANLLARES GR 1"/>
    <s v="WRI1006197"/>
    <n v="346.84"/>
    <n v="42.838500000000003"/>
    <n v="-6.5331999999999999"/>
    <x v="6"/>
    <m/>
    <m/>
    <m/>
    <x v="24"/>
    <s v="GAS NATURAL FENOSA GENERACION  S.L.U."/>
    <s v="Red ElÃ©ctrica de EspaÃ±a"/>
    <s v="http://www.ree.es/en/statistical-data-of-spanish-electrical-system/annual-report/preliminary-report-spanish-electricity-system-2015"/>
    <s v="GEODB"/>
    <m/>
    <m/>
    <m/>
    <m/>
    <m/>
    <n v="1788.63296411034"/>
  </r>
  <r>
    <x v="133"/>
    <x v="133"/>
    <s v="ARBON 2"/>
    <s v="WRI1006201"/>
    <n v="56.04"/>
    <n v="43.448599999999999"/>
    <n v="-6.7053000000000003"/>
    <x v="0"/>
    <m/>
    <m/>
    <m/>
    <x v="61"/>
    <s v="VIESGO GENERACION  S.L."/>
    <s v="Red ElÃ©ctrica de EspaÃ±a"/>
    <s v="http://www.ree.es/en/statistical-data-of-spanish-electrical-system/annual-report/preliminary-report-spanish-electricity-system-2015"/>
    <s v="CARMA"/>
    <m/>
    <m/>
    <m/>
    <m/>
    <m/>
    <n v="153.77852264646"/>
  </r>
  <r>
    <x v="133"/>
    <x v="133"/>
    <s v="ARCOS DE LA FRONTERA GRUPO 1"/>
    <s v="WRI1006203"/>
    <n v="1585.3899999999901"/>
    <n v="36.6721"/>
    <n v="-5.8163999999999998"/>
    <x v="1"/>
    <m/>
    <m/>
    <m/>
    <x v="90"/>
    <s v="IBERDROLA GENERACION  S.A."/>
    <s v="Red ElÃ©ctrica de EspaÃ±a"/>
    <s v="http://www.ree.es/en/statistical-data-of-spanish-electrical-system/annual-report/preliminary-report-spanish-electricity-system-2015"/>
    <s v="GEODB"/>
    <m/>
    <m/>
    <m/>
    <m/>
    <m/>
    <n v="2865.0074127043299"/>
  </r>
  <r>
    <x v="133"/>
    <x v="133"/>
    <s v="ARONA 1  GAS 1"/>
    <s v="WRI1006207"/>
    <n v="43.2"/>
    <n v="28.099599999999999"/>
    <n v="-16.681000000000001"/>
    <x v="3"/>
    <m/>
    <m/>
    <m/>
    <x v="27"/>
    <s v="UNION ELECTRICA DE CANARIAS GENERACION  S.A.U."/>
    <s v="Red ElÃ©ctrica de EspaÃ±a"/>
    <s v="http://www.ree.es/en/statistical-data-of-spanish-electrical-system/annual-report/preliminary-report-spanish-electricity-system-2015"/>
    <s v="CARMA"/>
    <m/>
    <m/>
    <m/>
    <m/>
    <m/>
    <n v="130.719992902863"/>
  </r>
  <r>
    <x v="133"/>
    <x v="133"/>
    <s v="ARRUBAL GRUPO 1"/>
    <s v="WRI1006210"/>
    <n v="784.7"/>
    <n v="42.419400000000003"/>
    <n v="-2.2511000000000001"/>
    <x v="1"/>
    <m/>
    <m/>
    <m/>
    <x v="90"/>
    <s v="CONTOUR GLOBAL LA RIOJA  S.L."/>
    <s v="Red ElÃ©ctrica de EspaÃ±a"/>
    <s v="http://www.ree.es/en/statistical-data-of-spanish-electrical-system/annual-report/preliminary-report-spanish-electricity-system-2015"/>
    <s v="GEODB"/>
    <m/>
    <m/>
    <m/>
    <m/>
    <m/>
    <n v="1418.05569402423"/>
  </r>
  <r>
    <x v="133"/>
    <x v="133"/>
    <s v="ARTIES 1"/>
    <s v="WRI1006212"/>
    <n v="67.52"/>
    <n v="41.798000000000002"/>
    <n v="1.9542999999999999"/>
    <x v="0"/>
    <m/>
    <m/>
    <m/>
    <x v="107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185.280618292094"/>
  </r>
  <r>
    <x v="133"/>
    <x v="133"/>
    <s v="ASCO GR"/>
    <s v="WRI1006213"/>
    <n v="1990.5"/>
    <n v="41.200800000000001"/>
    <n v="0.56789999999999996"/>
    <x v="5"/>
    <m/>
    <m/>
    <m/>
    <x v="57"/>
    <s v="ENDESA GENERACION S.A."/>
    <s v="Red ElÃ©ctrica de EspaÃ±a"/>
    <s v="http://www.ree.es/en/statistical-data-of-spanish-electrical-system/annual-report/preliminary-report-spanish-electricity-system-2015"/>
    <s v="GEODB"/>
    <m/>
    <m/>
    <m/>
    <m/>
    <m/>
    <n v="16020.3147866731"/>
  </r>
  <r>
    <x v="133"/>
    <x v="133"/>
    <s v="ASTE 1A"/>
    <s v="WRI1006214"/>
    <n v="99.8"/>
    <n v="39.170999999999999"/>
    <n v="-3.2665999999999999"/>
    <x v="7"/>
    <m/>
    <m/>
    <m/>
    <x v="72"/>
    <s v="ARIES SOLAR TERMOELECTRICA  S.L."/>
    <s v="Red ElÃ©ctrica de EspaÃ±a"/>
    <s v="http://www.ree.es/en/statistical-data-of-spanish-electrical-system/annual-report/preliminary-report-spanish-electricity-system-2015"/>
    <s v="GEODB"/>
    <m/>
    <m/>
    <m/>
    <m/>
    <m/>
    <n v="671.26951667467597"/>
  </r>
  <r>
    <x v="133"/>
    <x v="133"/>
    <s v="ASTEXOL-2"/>
    <s v="WRI1006215"/>
    <n v="49.9"/>
    <n v="38.811999999999998"/>
    <n v="-7.0587"/>
    <x v="7"/>
    <m/>
    <m/>
    <m/>
    <x v="72"/>
    <s v="DIOXIPE SOLAR  S.L."/>
    <s v="Red ElÃ©ctrica de EspaÃ±a"/>
    <s v="http://www.ree.es/en/statistical-data-of-spanish-electrical-system/annual-report/preliminary-report-spanish-electricity-system-2015"/>
    <s v="GEODB"/>
    <m/>
    <m/>
    <m/>
    <m/>
    <m/>
    <n v="335.63475833733798"/>
  </r>
  <r>
    <x v="133"/>
    <x v="133"/>
    <s v="AZULIBER"/>
    <s v="WRI1006221"/>
    <n v="17.763000000000002"/>
    <n v="40.066699999999997"/>
    <n v="-0.2"/>
    <x v="1"/>
    <m/>
    <m/>
    <m/>
    <x v="0"/>
    <s v="AZULIBER 1 S.L."/>
    <s v="Red ElÃ©ctrica de EspaÃ±a"/>
    <s v="http://www.ree.es/en/statistical-data-of-spanish-electrical-system/annual-report/preliminary-report-spanish-electricity-system-2015"/>
    <s v="CARMA"/>
    <m/>
    <m/>
    <m/>
    <m/>
    <m/>
    <n v="32.100067915066298"/>
  </r>
  <r>
    <x v="133"/>
    <x v="133"/>
    <s v="AZUTAN 2"/>
    <s v="WRI1006222"/>
    <n v="198.01"/>
    <n v="39.779899999999998"/>
    <n v="-5.0876000000000001"/>
    <x v="0"/>
    <m/>
    <m/>
    <m/>
    <x v="55"/>
    <s v="IBERDROLA GENERACION  S.A."/>
    <s v="Red ElÃ©ctrica de EspaÃ±a"/>
    <s v="http://www.ree.es/en/statistical-data-of-spanish-electrical-system/annual-report/preliminary-report-spanish-electricity-system-2015"/>
    <s v="WRI"/>
    <m/>
    <m/>
    <m/>
    <m/>
    <m/>
    <n v="543.35626818746505"/>
  </r>
  <r>
    <x v="133"/>
    <x v="133"/>
    <s v="BAHIA DE ALGECIRAS I"/>
    <s v="WRI1006223"/>
    <n v="731"/>
    <n v="36.182899999999997"/>
    <n v="-5.3905000000000003"/>
    <x v="1"/>
    <m/>
    <m/>
    <m/>
    <x v="55"/>
    <s v="VIESGO GENERACION  S.L."/>
    <s v="Red ElÃ©ctrica de EspaÃ±a"/>
    <s v="http://www.ree.es/en/statistical-data-of-spanish-electrical-system/annual-report/preliminary-report-spanish-electricity-system-2015"/>
    <s v="GEODB"/>
    <m/>
    <m/>
    <m/>
    <m/>
    <m/>
    <n v="1321.0127594389101"/>
  </r>
  <r>
    <x v="133"/>
    <x v="133"/>
    <s v="BARAZAR 1"/>
    <s v="WRI1006226"/>
    <n v="82.7"/>
    <n v="43.1"/>
    <n v="-2.75"/>
    <x v="0"/>
    <m/>
    <m/>
    <m/>
    <x v="56"/>
    <s v="IBERDROLA GENERACION  S.A."/>
    <s v="Red ElÃ©ctrica de EspaÃ±a"/>
    <s v="http://www.ree.es/en/statistical-data-of-spanish-electrical-system/annual-report/preliminary-report-spanish-electricity-system-2015"/>
    <s v="CARMA"/>
    <m/>
    <m/>
    <m/>
    <m/>
    <m/>
    <n v="226.93582838797701"/>
  </r>
  <r>
    <x v="133"/>
    <x v="133"/>
    <s v="BARCENA GR 1"/>
    <s v="WRI1006228"/>
    <n v="61.15"/>
    <n v="43.125799999999998"/>
    <n v="-4.0566000000000004"/>
    <x v="0"/>
    <m/>
    <m/>
    <m/>
    <x v="97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167.800796927748"/>
  </r>
  <r>
    <x v="133"/>
    <x v="133"/>
    <s v="BARRADOS"/>
    <s v="WRI1006229"/>
    <n v="15.88"/>
    <n v="42.7333"/>
    <n v="0.7167"/>
    <x v="0"/>
    <m/>
    <m/>
    <m/>
    <x v="52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43.576069586470098"/>
  </r>
  <r>
    <x v="133"/>
    <x v="133"/>
    <s v="BARRANCO DE TIRAJANA 7  VAPOR 3 (CC1)"/>
    <s v="WRI1006230"/>
    <n v="646.26"/>
    <n v="27.804500000000001"/>
    <n v="-15.438700000000001"/>
    <x v="3"/>
    <s v="Gas"/>
    <m/>
    <m/>
    <x v="88"/>
    <s v="UNION ELECTRICA DE CANARIAS GENERACION  S.A.U."/>
    <s v="Red ElÃ©ctrica de EspaÃ±a"/>
    <s v="http://www.ree.es/en/statistical-data-of-spanish-electrical-system/annual-report/preliminary-report-spanish-electricity-system-2015"/>
    <s v="WRI"/>
    <m/>
    <m/>
    <m/>
    <m/>
    <m/>
    <n v="1955.5347827177"/>
  </r>
  <r>
    <x v="133"/>
    <x v="133"/>
    <s v="BELESAR GRUPO 2"/>
    <s v="WRI1006246"/>
    <n v="331.01"/>
    <n v="42.626300000000001"/>
    <n v="-7.7134999999999998"/>
    <x v="0"/>
    <m/>
    <m/>
    <m/>
    <x v="5"/>
    <s v="GAS NATURAL FENOSA GENERACION  S.L.U."/>
    <s v="Red ElÃ©ctrica de EspaÃ±a"/>
    <s v="http://www.ree.es/en/statistical-data-of-spanish-electrical-system/annual-report/preliminary-report-spanish-electricity-system-2015"/>
    <s v="WRI"/>
    <m/>
    <m/>
    <m/>
    <m/>
    <m/>
    <n v="908.31957139908502"/>
  </r>
  <r>
    <x v="133"/>
    <x v="133"/>
    <s v="BEMBEZAR"/>
    <s v="WRI1006247"/>
    <n v="14.86"/>
    <n v="37.833300000000001"/>
    <n v="-5.2332999999999998"/>
    <x v="0"/>
    <m/>
    <m/>
    <m/>
    <x v="68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40.777102900185497"/>
  </r>
  <r>
    <x v="133"/>
    <x v="133"/>
    <s v="BENAGEBER 2"/>
    <s v="WRI1006248"/>
    <n v="14.91"/>
    <n v="39.716700000000003"/>
    <n v="-1.1000000000000001"/>
    <x v="0"/>
    <m/>
    <m/>
    <m/>
    <x v="32"/>
    <s v="IBERDROLA RENOVABLES ENERGIA  S.A."/>
    <s v="Red ElÃ©ctrica de EspaÃ±a"/>
    <s v="http://www.ree.es/en/statistical-data-of-spanish-electrical-system/annual-report/preliminary-report-spanish-electricity-system-2015"/>
    <s v="CARMA"/>
    <m/>
    <m/>
    <m/>
    <m/>
    <m/>
    <n v="40.914307149513199"/>
  </r>
  <r>
    <x v="133"/>
    <x v="133"/>
    <s v="BESOS  GRUPO 5"/>
    <s v="WRI1006249"/>
    <n v="1670.81"/>
    <n v="41.419600000000003"/>
    <n v="2.2294"/>
    <x v="1"/>
    <m/>
    <m/>
    <m/>
    <x v="8"/>
    <s v="ENDESA GENERACION S.A."/>
    <s v="Red ElÃ©ctrica de EspaÃ±a"/>
    <s v="http://www.ree.es/en/statistical-data-of-spanish-electrical-system/annual-report/preliminary-report-spanish-electricity-system-2015"/>
    <s v="GEODB"/>
    <m/>
    <m/>
    <m/>
    <m/>
    <m/>
    <n v="3019.3725425419102"/>
  </r>
  <r>
    <x v="133"/>
    <x v="133"/>
    <s v="BIESCAS II 1"/>
    <s v="WRI1006251"/>
    <n v="61.4"/>
    <n v="42.628999999999998"/>
    <n v="-0.32140000000000002"/>
    <x v="0"/>
    <m/>
    <m/>
    <m/>
    <x v="26"/>
    <s v="CORPORACION ACCIONA HIDRAULICA  S.L."/>
    <s v="Red ElÃ©ctrica de EspaÃ±a"/>
    <s v="http://www.ree.es/en/statistical-data-of-spanish-electrical-system/annual-report/preliminary-report-spanish-electricity-system-2015"/>
    <s v="CARMA"/>
    <m/>
    <m/>
    <m/>
    <m/>
    <m/>
    <n v="168.486818174387"/>
  </r>
  <r>
    <x v="133"/>
    <x v="133"/>
    <s v="BOINERSA"/>
    <s v="WRI1006265"/>
    <n v="24.6"/>
    <n v="42.65"/>
    <n v="-8.9"/>
    <x v="3"/>
    <m/>
    <m/>
    <m/>
    <x v="19"/>
    <s v="BOIRO ENERGIA  S.A."/>
    <s v="Red ElÃ©ctrica de EspaÃ±a"/>
    <s v="http://www.ree.es/en/statistical-data-of-spanish-electrical-system/annual-report/preliminary-report-spanish-electricity-system-2015"/>
    <s v="CARMA"/>
    <m/>
    <m/>
    <m/>
    <m/>
    <m/>
    <n v="74.437773736352895"/>
  </r>
  <r>
    <x v="133"/>
    <x v="133"/>
    <s v="BOLARQUE I GRUPO 1"/>
    <s v="WRI1006266"/>
    <n v="27.939999999999898"/>
    <n v="40.418999999999997"/>
    <n v="-2.9226000000000001"/>
    <x v="0"/>
    <m/>
    <m/>
    <m/>
    <x v="39"/>
    <s v="GAS NATURAL FENOSA GENERACION  S.L.U."/>
    <s v="Red ElÃ©ctrica de EspaÃ±a"/>
    <s v="http://www.ree.es/en/statistical-data-of-spanish-electrical-system/annual-report/preliminary-report-spanish-electricity-system-2015"/>
    <s v="CARMA"/>
    <m/>
    <m/>
    <m/>
    <m/>
    <m/>
    <n v="76.669734524305696"/>
  </r>
  <r>
    <x v="133"/>
    <x v="133"/>
    <s v="BOLARQUE II GRUPO 1"/>
    <s v="WRI1006267"/>
    <n v="215"/>
    <n v="40.363999999999997"/>
    <n v="-2.8289"/>
    <x v="0"/>
    <m/>
    <m/>
    <m/>
    <x v="96"/>
    <s v="GAS NATURAL FENOSA GENERACION  S.L.U."/>
    <s v="Red ElÃ©ctrica de EspaÃ±a"/>
    <s v="http://www.ree.es/en/statistical-data-of-spanish-electrical-system/annual-report/preliminary-report-spanish-electricity-system-2015"/>
    <s v="WRI"/>
    <m/>
    <m/>
    <m/>
    <m/>
    <m/>
    <n v="589.97827210901005"/>
  </r>
  <r>
    <x v="133"/>
    <x v="133"/>
    <s v="BUENDIA GRUPO 1"/>
    <s v="WRI1006273"/>
    <n v="54.449999999999903"/>
    <n v="40.366399999999999"/>
    <n v="-2.7565"/>
    <x v="0"/>
    <m/>
    <m/>
    <m/>
    <x v="52"/>
    <s v="GAS NATURAL FENOSA GENERACION  S.L.U."/>
    <s v="Red ElÃ©ctrica de EspaÃ±a"/>
    <s v="http://www.ree.es/en/statistical-data-of-spanish-electrical-system/annual-report/preliminary-report-spanish-electricity-system-2015"/>
    <s v="CARMA"/>
    <m/>
    <m/>
    <m/>
    <m/>
    <m/>
    <n v="149.41542751783999"/>
  </r>
  <r>
    <x v="133"/>
    <x v="133"/>
    <s v="BURGUILLO GRUPO 1"/>
    <s v="WRI1006274"/>
    <n v="61.949999999999903"/>
    <n v="40.415300000000002"/>
    <n v="-4.5015999999999998"/>
    <x v="0"/>
    <m/>
    <m/>
    <m/>
    <x v="55"/>
    <s v="GAS NATURAL FENOSA GENERACION  S.L.U."/>
    <s v="Red ElÃ©ctrica de EspaÃ±a"/>
    <s v="http://www.ree.es/en/statistical-data-of-spanish-electrical-system/annual-report/preliminary-report-spanish-electricity-system-2015"/>
    <s v="CARMA"/>
    <m/>
    <m/>
    <m/>
    <m/>
    <m/>
    <n v="169.996064916991"/>
  </r>
  <r>
    <x v="133"/>
    <x v="133"/>
    <s v="C.H. ARNOYA"/>
    <s v="WRI1006277"/>
    <n v="10"/>
    <n v="42.887799999999999"/>
    <n v="-8.9566999999999997"/>
    <x v="0"/>
    <m/>
    <m/>
    <m/>
    <x v="90"/>
    <s v="HIDROELECTRICA DEL GIESTA SRL"/>
    <s v="Red ElÃ©ctrica de EspaÃ±a"/>
    <s v="http://www.ree.es/en/statistical-data-of-spanish-electrical-system/annual-report/preliminary-report-spanish-electricity-system-2015"/>
    <s v="CARMA"/>
    <m/>
    <m/>
    <m/>
    <m/>
    <m/>
    <n v="27.440849865535299"/>
  </r>
  <r>
    <x v="133"/>
    <x v="133"/>
    <s v="C.H. EN ALARCON"/>
    <s v="WRI1006278"/>
    <n v="15.89"/>
    <n v="39.549999999999997"/>
    <n v="-2.0832999999999999"/>
    <x v="0"/>
    <m/>
    <m/>
    <m/>
    <x v="18"/>
    <s v="CIENER  S.A.U."/>
    <s v="Red ElÃ©ctrica de EspaÃ±a"/>
    <s v="http://www.ree.es/en/statistical-data-of-spanish-electrical-system/annual-report/preliminary-report-spanish-electricity-system-2015"/>
    <s v="CARMA"/>
    <m/>
    <m/>
    <m/>
    <m/>
    <m/>
    <n v="43.603510436335597"/>
  </r>
  <r>
    <x v="133"/>
    <x v="133"/>
    <s v="C.H. MILLARES II GRUPO 1"/>
    <s v="WRI1006280"/>
    <n v="70.17"/>
    <n v="39.25"/>
    <n v="-0.76670000000000005"/>
    <x v="0"/>
    <m/>
    <m/>
    <m/>
    <x v="27"/>
    <s v="IBERDROLA GENERACION  S.A."/>
    <s v="Red ElÃ©ctrica de EspaÃ±a"/>
    <s v="http://www.ree.es/en/statistical-data-of-spanish-electrical-system/annual-report/preliminary-report-spanish-electricity-system-2015"/>
    <s v="CARMA"/>
    <m/>
    <m/>
    <m/>
    <m/>
    <m/>
    <n v="192.552443506461"/>
  </r>
  <r>
    <x v="133"/>
    <x v="133"/>
    <s v="C.H. RIALB 2."/>
    <s v="WRI1006282"/>
    <n v="24.774000000000001"/>
    <n v="41.975299999999997"/>
    <n v="1.2561"/>
    <x v="0"/>
    <m/>
    <m/>
    <m/>
    <x v="17"/>
    <s v="SALTOS Y CENTRALES DE CATALUNYA  S.A."/>
    <s v="Red ElÃ©ctrica de EspaÃ±a"/>
    <s v="http://www.ree.es/en/statistical-data-of-spanish-electrical-system/annual-report/preliminary-report-spanish-electricity-system-2015"/>
    <s v="CARMA"/>
    <m/>
    <m/>
    <m/>
    <m/>
    <m/>
    <n v="67.981961456877301"/>
  </r>
  <r>
    <x v="133"/>
    <x v="133"/>
    <s v="C.H. SAHECHORES"/>
    <s v="WRI1006283"/>
    <n v="20.216000000000001"/>
    <n v="42.656300000000002"/>
    <n v="-5.1753"/>
    <x v="0"/>
    <m/>
    <m/>
    <m/>
    <x v="17"/>
    <s v="CONFEDERACION HIDROGRAFICA DEL DUERO"/>
    <s v="Red ElÃ©ctrica de EspaÃ±a"/>
    <s v="http://www.ree.es/en/statistical-data-of-spanish-electrical-system/annual-report/preliminary-report-spanish-electricity-system-2015"/>
    <s v="CARMA"/>
    <m/>
    <m/>
    <m/>
    <m/>
    <m/>
    <n v="55.4744220881662"/>
  </r>
  <r>
    <x v="133"/>
    <x v="133"/>
    <s v="CALDES 2"/>
    <s v="WRI1006288"/>
    <n v="32.479999999999997"/>
    <n v="42.504600000000003"/>
    <n v="0.80059999999999998"/>
    <x v="0"/>
    <m/>
    <m/>
    <m/>
    <x v="97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89.127880363258797"/>
  </r>
  <r>
    <x v="133"/>
    <x v="133"/>
    <s v="CAMARASA II 1"/>
    <s v="WRI1006289"/>
    <n v="58.65"/>
    <n v="41.874899999999997"/>
    <n v="0.87809999999999999"/>
    <x v="0"/>
    <m/>
    <m/>
    <m/>
    <x v="49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160.94058446136401"/>
  </r>
  <r>
    <x v="133"/>
    <x v="133"/>
    <s v="CAMPO DE GIBRALTAR GRUPO 20"/>
    <s v="WRI1006292"/>
    <n v="780.66"/>
    <n v="36.183399999999999"/>
    <n v="-5.3933"/>
    <x v="1"/>
    <m/>
    <m/>
    <m/>
    <x v="101"/>
    <s v="PUENTE MAYORGA GENERACION  S.L.U."/>
    <s v="Red ElÃ©ctrica de EspaÃ±a"/>
    <s v="http://www.ree.es/en/statistical-data-of-spanish-electrical-system/annual-report/preliminary-report-spanish-electricity-system-2015"/>
    <s v="GEODB"/>
    <m/>
    <m/>
    <m/>
    <m/>
    <m/>
    <n v="1410.7548847928599"/>
  </r>
  <r>
    <x v="133"/>
    <x v="133"/>
    <s v="CAMPORRIONDI"/>
    <s v="WRI1006297"/>
    <n v="15.2"/>
    <n v="43.351399999999998"/>
    <n v="-5.1292"/>
    <x v="0"/>
    <m/>
    <m/>
    <m/>
    <x v="0"/>
    <s v="NAVARRO GENERACION  S.A."/>
    <s v="Red ElÃ©ctrica de EspaÃ±a"/>
    <s v="http://www.ree.es/en/statistical-data-of-spanish-electrical-system/annual-report/preliminary-report-spanish-electricity-system-2015"/>
    <s v="CARMA"/>
    <m/>
    <m/>
    <m/>
    <m/>
    <m/>
    <n v="41.7100917956137"/>
  </r>
  <r>
    <x v="133"/>
    <x v="133"/>
    <s v="CANALEJAS"/>
    <s v="WRI1006300"/>
    <n v="18.7"/>
    <n v="39.85"/>
    <n v="-0.75"/>
    <x v="4"/>
    <m/>
    <m/>
    <m/>
    <x v="90"/>
    <s v="BIOVENT ENERGIA  S.A."/>
    <s v="Red ElÃ©ctrica de EspaÃ±a"/>
    <s v="http://www.ree.es/en/statistical-data-of-spanish-electrical-system/annual-report/preliminary-report-spanish-electricity-system-2015"/>
    <s v="CARMA"/>
    <m/>
    <m/>
    <m/>
    <m/>
    <m/>
    <n v="86.281686667470893"/>
  </r>
  <r>
    <x v="133"/>
    <x v="133"/>
    <s v="CANDELARIA 9  VAPOR 5"/>
    <s v="WRI1006302"/>
    <n v="153.94"/>
    <n v="28.354800000000001"/>
    <n v="-16.372699999999998"/>
    <x v="3"/>
    <m/>
    <m/>
    <m/>
    <x v="66"/>
    <s v="UNION ELECTRICA DE CANARIAS GENERACION  S.A.U."/>
    <s v="Red ElÃ©ctrica de EspaÃ±a"/>
    <s v="http://www.ree.es/en/statistical-data-of-spanish-electrical-system/annual-report/preliminary-report-spanish-electricity-system-2015"/>
    <s v="CARMA"/>
    <m/>
    <m/>
    <m/>
    <m/>
    <m/>
    <n v="465.81101174691702"/>
  </r>
  <r>
    <x v="133"/>
    <x v="133"/>
    <s v="CANELLES 1"/>
    <s v="WRI1006306"/>
    <n v="107.399999999999"/>
    <n v="41.976300000000002"/>
    <n v="0.61160000000000003"/>
    <x v="0"/>
    <m/>
    <m/>
    <m/>
    <x v="97"/>
    <s v="ENDESA GENERACION S.A."/>
    <s v="Red ElÃ©ctrica de EspaÃ±a"/>
    <s v="http://www.ree.es/en/statistical-data-of-spanish-electrical-system/annual-report/preliminary-report-spanish-electricity-system-2015"/>
    <s v="WRI"/>
    <m/>
    <m/>
    <m/>
    <m/>
    <m/>
    <n v="294.71472755584898"/>
  </r>
  <r>
    <x v="133"/>
    <x v="133"/>
    <s v="CARTAGENA GRUPO 1"/>
    <s v="WRI1006308"/>
    <n v="1248.82"/>
    <n v="37.5732"/>
    <n v="-0.93920000000000003"/>
    <x v="1"/>
    <m/>
    <m/>
    <m/>
    <x v="18"/>
    <s v="GAS NATURAL FENOSA GENERACION  S.L.U."/>
    <s v="Red ElÃ©ctrica de EspaÃ±a"/>
    <s v="http://www.ree.es/en/statistical-data-of-spanish-electrical-system/annual-report/preliminary-report-spanish-electricity-system-2015"/>
    <s v="GEODB"/>
    <m/>
    <m/>
    <m/>
    <m/>
    <m/>
    <n v="2256.7813327530898"/>
  </r>
  <r>
    <x v="133"/>
    <x v="133"/>
    <s v="CAS TRESORER TG3  CC2"/>
    <s v="WRI1006309"/>
    <n v="429"/>
    <n v="39.5672"/>
    <n v="2.6894999999999998"/>
    <x v="1"/>
    <m/>
    <m/>
    <m/>
    <x v="11"/>
    <s v="ENDESA GENERACION S.A."/>
    <s v="Red ElÃ©ctrica de EspaÃ±a"/>
    <s v="http://www.ree.es/en/statistical-data-of-spanish-electrical-system/annual-report/preliminary-report-spanish-electricity-system-2015"/>
    <s v="GEODB"/>
    <m/>
    <m/>
    <m/>
    <m/>
    <m/>
    <n v="775.25919808385095"/>
  </r>
  <r>
    <x v="133"/>
    <x v="133"/>
    <s v="CASABLANCA"/>
    <s v="WRI1006316"/>
    <n v="49.9"/>
    <n v="39.293900000000001"/>
    <n v="-5.2168000000000001"/>
    <x v="7"/>
    <m/>
    <m/>
    <m/>
    <x v="12"/>
    <s v="SERREZUELA SOLAR II  S.L."/>
    <s v="Red ElÃ©ctrica de EspaÃ±a"/>
    <s v="http://www.ree.es/en/statistical-data-of-spanish-electrical-system/annual-report/preliminary-report-spanish-electricity-system-2015"/>
    <s v="GEODB"/>
    <m/>
    <m/>
    <m/>
    <m/>
    <m/>
    <n v="335.63475833733798"/>
  </r>
  <r>
    <x v="133"/>
    <x v="133"/>
    <s v="CASTEJON  GRUPO 2"/>
    <s v="WRI1006317"/>
    <n v="797.41"/>
    <n v="42.171799999999998"/>
    <n v="-1.6773"/>
    <x v="1"/>
    <m/>
    <m/>
    <m/>
    <x v="17"/>
    <s v="HIDROELECTRICA DEL CANTABRICO  S.A."/>
    <s v="Red ElÃ©ctrica de EspaÃ±a"/>
    <s v="http://www.ree.es/en/statistical-data-of-spanish-electrical-system/annual-report/preliminary-report-spanish-electricity-system-2015"/>
    <s v="GEODB"/>
    <m/>
    <m/>
    <m/>
    <m/>
    <m/>
    <n v="1441.02432900709"/>
  </r>
  <r>
    <x v="133"/>
    <x v="133"/>
    <s v="CASTELLON"/>
    <s v="WRI1006318"/>
    <n v="782"/>
    <n v="39.959200000000003"/>
    <n v="-1E-3"/>
    <x v="1"/>
    <m/>
    <m/>
    <m/>
    <x v="31"/>
    <s v="IBERDROLA GENERACION  S.A."/>
    <s v="Red ElÃ©ctrica de EspaÃ±a"/>
    <s v="http://www.ree.es/en/statistical-data-of-spanish-electrical-system/annual-report/preliminary-report-spanish-electricity-system-2015"/>
    <s v="GEODB"/>
    <m/>
    <m/>
    <m/>
    <m/>
    <m/>
    <n v="1413.1764403300001"/>
  </r>
  <r>
    <x v="133"/>
    <x v="133"/>
    <s v="CASTREJON GRUPO 1"/>
    <s v="WRI1006319"/>
    <n v="80.73"/>
    <n v="39.887999999999998"/>
    <n v="-4.4539"/>
    <x v="0"/>
    <m/>
    <m/>
    <m/>
    <x v="61"/>
    <s v="GAS NATURAL FENOSA GENERACION  S.L.U."/>
    <s v="Red ElÃ©ctrica de EspaÃ±a"/>
    <s v="http://www.ree.es/en/statistical-data-of-spanish-electrical-system/annual-report/preliminary-report-spanish-electricity-system-2015"/>
    <s v="CARMA"/>
    <m/>
    <m/>
    <m/>
    <m/>
    <m/>
    <n v="221.52998096446601"/>
  </r>
  <r>
    <x v="133"/>
    <x v="133"/>
    <s v="CASTRELO GRUPO 1"/>
    <s v="WRI1006320"/>
    <n v="135.59"/>
    <n v="42.291699999999999"/>
    <n v="-8.1135999999999999"/>
    <x v="0"/>
    <m/>
    <m/>
    <m/>
    <x v="26"/>
    <s v="GAS NATURAL FENOSA GENERACION  S.L.U."/>
    <s v="Red ElÃ©ctrica de EspaÃ±a"/>
    <s v="http://www.ree.es/en/statistical-data-of-spanish-electrical-system/annual-report/preliminary-report-spanish-electricity-system-2015"/>
    <s v="WRI"/>
    <m/>
    <m/>
    <m/>
    <m/>
    <m/>
    <n v="372.07048332679398"/>
  </r>
  <r>
    <x v="133"/>
    <x v="133"/>
    <s v="CASTRO II"/>
    <s v="WRI1006321"/>
    <n v="195.29"/>
    <n v="41.575600000000001"/>
    <n v="-6.1890999999999998"/>
    <x v="0"/>
    <m/>
    <m/>
    <m/>
    <x v="28"/>
    <s v="IBERDROLA GENERACION  S.A."/>
    <s v="Red ElÃ©ctrica de EspaÃ±a"/>
    <s v="http://www.ree.es/en/statistical-data-of-spanish-electrical-system/annual-report/preliminary-report-spanish-electricity-system-2015"/>
    <s v="WRI"/>
    <m/>
    <m/>
    <m/>
    <m/>
    <m/>
    <n v="535.89235702404005"/>
  </r>
  <r>
    <x v="133"/>
    <x v="133"/>
    <s v="CCC BAHIA DE ALGECIRAS"/>
    <s v="WRI1006322"/>
    <n v="820.53599999999994"/>
    <n v="36.182899999999997"/>
    <n v="-5.3905000000000003"/>
    <x v="1"/>
    <m/>
    <m/>
    <m/>
    <x v="11"/>
    <s v="VIESGO GENERACION  S.L."/>
    <s v="Red ElÃ©ctrica de EspaÃ±a"/>
    <s v="http://www.ree.es/en/statistical-data-of-spanish-electrical-system/annual-report/preliminary-report-spanish-electricity-system-2015"/>
    <s v="GEODB"/>
    <m/>
    <m/>
    <m/>
    <m/>
    <m/>
    <n v="1482.8160404636999"/>
  </r>
  <r>
    <x v="133"/>
    <x v="133"/>
    <s v="CCC SAGUNTO  GRUPO 2"/>
    <s v="WRI1006323"/>
    <n v="1232.19"/>
    <n v="39.642600000000002"/>
    <n v="-0.2344"/>
    <x v="1"/>
    <m/>
    <m/>
    <m/>
    <x v="17"/>
    <s v="GAS NATURAL FENOSA GENERACION  S.L.U."/>
    <s v="Red ElÃ©ctrica de EspaÃ±a"/>
    <s v="http://www.ree.es/en/statistical-data-of-spanish-electrical-system/annual-report/preliminary-report-spanish-electricity-system-2015"/>
    <s v="GEODB"/>
    <m/>
    <m/>
    <m/>
    <m/>
    <m/>
    <n v="2226.7287442585998"/>
  </r>
  <r>
    <x v="133"/>
    <x v="133"/>
    <s v="CEDILLO 3"/>
    <s v="WRI1006324"/>
    <n v="495.18"/>
    <n v="39.664299999999997"/>
    <n v="-7.5331999999999999"/>
    <x v="0"/>
    <m/>
    <m/>
    <m/>
    <x v="71"/>
    <s v="IBERDROLA GENERACION  S.A."/>
    <s v="Red ElÃ©ctrica de EspaÃ±a"/>
    <s v="http://www.ree.es/en/statistical-data-of-spanish-electrical-system/annual-report/preliminary-report-spanish-electricity-system-2015"/>
    <s v="WRI"/>
    <m/>
    <m/>
    <m/>
    <m/>
    <m/>
    <n v="1358.81600364158"/>
  </r>
  <r>
    <x v="133"/>
    <x v="133"/>
    <s v="CENTRAL HIDRAULICA DOMENO"/>
    <s v="WRI1006332"/>
    <n v="20.399999999999999"/>
    <n v="42.675800000000002"/>
    <n v="-1.2395"/>
    <x v="0"/>
    <m/>
    <m/>
    <m/>
    <x v="62"/>
    <s v="IBERENOVA PROMOCIONES  S.A.  SOCIEDAD UNIPERSONAL"/>
    <s v="Red ElÃ©ctrica de EspaÃ±a"/>
    <s v="http://www.ree.es/en/statistical-data-of-spanish-electrical-system/annual-report/preliminary-report-spanish-electricity-system-2015"/>
    <s v="CARMA"/>
    <m/>
    <m/>
    <m/>
    <m/>
    <m/>
    <n v="55.979333725692101"/>
  </r>
  <r>
    <x v="133"/>
    <x v="133"/>
    <s v="CENTRAL SOLAR TERMOELECTRICA ENERSTAR VILLENA"/>
    <s v="WRI1006337"/>
    <n v="49.9"/>
    <n v="38.729100000000003"/>
    <n v="-0.92190000000000005"/>
    <x v="7"/>
    <m/>
    <m/>
    <m/>
    <x v="12"/>
    <s v="ENERSTAR VILLENA  S.A."/>
    <s v="Red ElÃ©ctrica de EspaÃ±a"/>
    <s v="http://www.ree.es/en/statistical-data-of-spanish-electrical-system/annual-report/preliminary-report-spanish-electricity-system-2015"/>
    <s v="GEODB"/>
    <m/>
    <m/>
    <m/>
    <m/>
    <m/>
    <n v="335.63475833733798"/>
  </r>
  <r>
    <x v="133"/>
    <x v="133"/>
    <s v="CENTRAL TERMOSOLAR LA AFRICANA"/>
    <s v="WRI1006338"/>
    <n v="49.9"/>
    <n v="37.757399999999997"/>
    <n v="-5.0620000000000003"/>
    <x v="7"/>
    <m/>
    <m/>
    <m/>
    <x v="72"/>
    <s v="AFRICANA ENERGIA S.L."/>
    <s v="Red ElÃ©ctrica de EspaÃ±a"/>
    <s v="http://www.ree.es/en/statistical-data-of-spanish-electrical-system/annual-report/preliminary-report-spanish-electricity-system-2015"/>
    <s v="GEODB"/>
    <m/>
    <m/>
    <m/>
    <m/>
    <m/>
    <n v="335.63475833733798"/>
  </r>
  <r>
    <x v="133"/>
    <x v="133"/>
    <s v="CERNADILLA"/>
    <s v="WRI1006339"/>
    <n v="33.32"/>
    <n v="42.020800000000001"/>
    <n v="-6.4169999999999998"/>
    <x v="0"/>
    <m/>
    <m/>
    <m/>
    <x v="26"/>
    <s v="IBERDROLA GENERACION  S.A."/>
    <s v="Red ElÃ©ctrica de EspaÃ±a"/>
    <s v="http://www.ree.es/en/statistical-data-of-spanish-electrical-system/annual-report/preliminary-report-spanish-electricity-system-2015"/>
    <s v="CARMA"/>
    <m/>
    <m/>
    <m/>
    <m/>
    <m/>
    <n v="91.4329117519638"/>
  </r>
  <r>
    <x v="133"/>
    <x v="133"/>
    <s v="CEUTA  GRUPO 13"/>
    <s v="WRI1006343"/>
    <n v="48.7"/>
    <n v="35.89"/>
    <n v="-5.35"/>
    <x v="3"/>
    <m/>
    <m/>
    <m/>
    <x v="19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147.362584591885"/>
  </r>
  <r>
    <x v="133"/>
    <x v="133"/>
    <s v="CEUTA 9  G-9"/>
    <s v="WRI1006342"/>
    <n v="11.5"/>
    <n v="35.89"/>
    <n v="-5.35"/>
    <x v="3"/>
    <m/>
    <m/>
    <m/>
    <x v="62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34.7981462588642"/>
  </r>
  <r>
    <x v="133"/>
    <x v="133"/>
    <s v="CG NUFRI-1"/>
    <s v="WRI1006345"/>
    <n v="13.56"/>
    <n v="41.633299999999998"/>
    <n v="0.9"/>
    <x v="3"/>
    <m/>
    <m/>
    <m/>
    <x v="19"/>
    <s v="NUFRI SAT 1596"/>
    <s v="Red ElÃ©ctrica de EspaÃ±a"/>
    <s v="http://www.ree.es/en/statistical-data-of-spanish-electrical-system/annual-report/preliminary-report-spanish-electricity-system-2015"/>
    <s v="CARMA"/>
    <m/>
    <m/>
    <m/>
    <m/>
    <m/>
    <n v="41.031553327843298"/>
  </r>
  <r>
    <x v="133"/>
    <x v="133"/>
    <s v="CICLO COMBINADO DE CASTELNOU"/>
    <s v="WRI1006355"/>
    <n v="790.68"/>
    <n v="41.216700000000003"/>
    <n v="-0.2928"/>
    <x v="1"/>
    <m/>
    <m/>
    <m/>
    <x v="18"/>
    <s v="CASTELNOU ENERGIA  S.L."/>
    <s v="Red ElÃ©ctrica de EspaÃ±a"/>
    <s v="http://www.ree.es/en/statistical-data-of-spanish-electrical-system/annual-report/preliminary-report-spanish-electricity-system-2015"/>
    <s v="GEODB"/>
    <m/>
    <m/>
    <m/>
    <m/>
    <m/>
    <n v="1428.86233739146"/>
  </r>
  <r>
    <x v="133"/>
    <x v="133"/>
    <s v="CIJARA M. DCHA. 1"/>
    <s v="WRI1006357"/>
    <n v="50.4"/>
    <n v="39.371099999999998"/>
    <n v="-5.0166000000000004"/>
    <x v="0"/>
    <m/>
    <m/>
    <m/>
    <x v="9"/>
    <s v="ENDESA GENERACION S.A."/>
    <s v="Red ElÃ©ctrica de EspaÃ±a"/>
    <s v="http://www.ree.es/en/statistical-data-of-spanish-electrical-system/annual-report/preliminary-report-spanish-electricity-system-2015"/>
    <s v="WRI"/>
    <m/>
    <m/>
    <m/>
    <m/>
    <m/>
    <n v="138.30188332229801"/>
  </r>
  <r>
    <x v="133"/>
    <x v="133"/>
    <s v="CIJARA M. IZDA. 3"/>
    <s v="WRI1023631"/>
    <n v="51.7"/>
    <n v="39.371099999999998"/>
    <n v="-5.0166000000000004"/>
    <x v="0"/>
    <m/>
    <m/>
    <m/>
    <x v="26"/>
    <s v="ENDESA GENERACION S.A."/>
    <s v="Red ElÃ©ctrica de EspaÃ±a"/>
    <s v="http://www.ree.es/en/statistical-data-of-spanish-electrical-system/annual-report/preliminary-report-spanish-electricity-system-2015"/>
    <s v="WRI"/>
    <m/>
    <m/>
    <m/>
    <m/>
    <m/>
    <n v="141.869193804817"/>
  </r>
  <r>
    <x v="133"/>
    <x v="133"/>
    <s v="CN ALMARAZ 1"/>
    <s v="WRI1006358"/>
    <n v="2016.9"/>
    <n v="39.807000000000002"/>
    <n v="-5.6985999999999999"/>
    <x v="5"/>
    <m/>
    <m/>
    <m/>
    <x v="51"/>
    <s v="IBERDROLA GENERACION  S.A."/>
    <s v="Red ElÃ©ctrica de EspaÃ±a"/>
    <s v="http://www.ree.es/en/statistical-data-of-spanish-electrical-system/annual-report/preliminary-report-spanish-electricity-system-2015"/>
    <s v="GEODB"/>
    <m/>
    <m/>
    <m/>
    <m/>
    <m/>
    <n v="16232.7922096162"/>
  </r>
  <r>
    <x v="133"/>
    <x v="133"/>
    <s v="CN COFRENTES"/>
    <s v="WRI1006359"/>
    <n v="1063.94"/>
    <n v="39.2134"/>
    <n v="-1.0508999999999999"/>
    <x v="5"/>
    <m/>
    <m/>
    <m/>
    <x v="3"/>
    <s v="IBERDROLA GENERACION NUCLEAR  S.A.U."/>
    <s v="Red ElÃ©ctrica de EspaÃ±a"/>
    <s v="http://www.ree.es/en/statistical-data-of-spanish-electrical-system/annual-report/preliminary-report-spanish-electricity-system-2015"/>
    <s v="GEODB"/>
    <m/>
    <m/>
    <m/>
    <m/>
    <m/>
    <n v="8563.0011123501699"/>
  </r>
  <r>
    <x v="133"/>
    <x v="133"/>
    <s v="COFRENTES 1"/>
    <s v="WRI1006361"/>
    <n v="120.539999999999"/>
    <n v="39.216700000000003"/>
    <n v="-1.05"/>
    <x v="0"/>
    <m/>
    <m/>
    <m/>
    <x v="4"/>
    <s v="IBERDROLA GENERACION  S.A."/>
    <s v="Red ElÃ©ctrica de EspaÃ±a"/>
    <s v="http://www.ree.es/en/statistical-data-of-spanish-electrical-system/annual-report/preliminary-report-spanish-electricity-system-2015"/>
    <s v="CARMA"/>
    <m/>
    <m/>
    <m/>
    <m/>
    <m/>
    <n v="330.77200427916301"/>
  </r>
  <r>
    <x v="133"/>
    <x v="133"/>
    <s v="COGENERACION MOTRIL"/>
    <s v="WRI1006377"/>
    <n v="48.8"/>
    <n v="36.733400000000003"/>
    <n v="-3.5413000000000001"/>
    <x v="1"/>
    <m/>
    <m/>
    <m/>
    <x v="62"/>
    <s v="COGENERACION MOTRIL  S.A."/>
    <s v="Red ElÃ©ctrica de EspaÃ±a"/>
    <s v="http://www.ree.es/en/statistical-data-of-spanish-electrical-system/annual-report/preliminary-report-spanish-electricity-system-2015"/>
    <s v="CARMA"/>
    <m/>
    <m/>
    <m/>
    <m/>
    <m/>
    <n v="88.187992695785397"/>
  </r>
  <r>
    <x v="133"/>
    <x v="133"/>
    <s v="COGENERACION NAVIA"/>
    <s v="WRI1006378"/>
    <n v="24"/>
    <n v="43.535400000000003"/>
    <n v="-6.7192999999999996"/>
    <x v="1"/>
    <m/>
    <m/>
    <m/>
    <x v="0"/>
    <s v="INDUSTRIAS LACTEAS ASTURIANAS  S.A."/>
    <s v="Red ElÃ©ctrica de EspaÃ±a"/>
    <s v="http://www.ree.es/en/statistical-data-of-spanish-electrical-system/annual-report/preliminary-report-spanish-electricity-system-2015"/>
    <s v="CARMA"/>
    <m/>
    <m/>
    <m/>
    <m/>
    <m/>
    <n v="43.371143948746898"/>
  </r>
  <r>
    <x v="133"/>
    <x v="133"/>
    <s v="COGENERACION REPSOL"/>
    <s v="WRI1006381"/>
    <n v="40.83"/>
    <n v="38.687100000000001"/>
    <n v="-4.1073000000000004"/>
    <x v="3"/>
    <m/>
    <m/>
    <m/>
    <x v="85"/>
    <s v="REPSOL PETROLEO  S.A."/>
    <s v="Red ElÃ©ctrica de EspaÃ±a"/>
    <s v="http://www.ree.es/en/statistical-data-of-spanish-electrical-system/annual-report/preliminary-report-spanish-electricity-system-2015"/>
    <s v="CARMA"/>
    <m/>
    <m/>
    <m/>
    <m/>
    <m/>
    <n v="123.548548847776"/>
  </r>
  <r>
    <x v="133"/>
    <x v="133"/>
    <s v="COLORTEX"/>
    <s v="WRI1006390"/>
    <n v="12.68"/>
    <n v="38.816699999999997"/>
    <n v="-0.61670000000000003"/>
    <x v="1"/>
    <m/>
    <m/>
    <m/>
    <x v="0"/>
    <s v="COLORTEX  S.A."/>
    <s v="Red ElÃ©ctrica de EspaÃ±a"/>
    <s v="http://www.ree.es/en/statistical-data-of-spanish-electrical-system/annual-report/preliminary-report-spanish-electricity-system-2015"/>
    <s v="CARMA"/>
    <m/>
    <m/>
    <m/>
    <m/>
    <m/>
    <n v="22.914421052921298"/>
  </r>
  <r>
    <x v="133"/>
    <x v="133"/>
    <s v="COMPOSTILLA II GR 5"/>
    <s v="WRI1006393"/>
    <n v="1005.13999999999"/>
    <n v="42.612499999999997"/>
    <n v="-6.5647000000000002"/>
    <x v="6"/>
    <m/>
    <m/>
    <m/>
    <x v="51"/>
    <s v="ENDESA GENERACION S.A."/>
    <s v="Red ElÃ©ctrica de EspaÃ±a"/>
    <s v="http://www.ree.es/en/statistical-data-of-spanish-electrical-system/annual-report/preliminary-report-spanish-electricity-system-2015"/>
    <s v="GEODB"/>
    <m/>
    <m/>
    <m/>
    <m/>
    <m/>
    <n v="5183.4463658916702"/>
  </r>
  <r>
    <x v="133"/>
    <x v="133"/>
    <s v="CONSO 2"/>
    <s v="WRI1006395"/>
    <n v="268.02"/>
    <n v="42.114199999999997"/>
    <n v="-7.2089999999999996"/>
    <x v="0"/>
    <m/>
    <m/>
    <m/>
    <x v="20"/>
    <s v="IBERDROLA GENERACION  S.A."/>
    <s v="Red ElÃ©ctrica de EspaÃ±a"/>
    <s v="http://www.ree.es/en/statistical-data-of-spanish-electrical-system/annual-report/preliminary-report-spanish-electricity-system-2015"/>
    <s v="WRI"/>
    <m/>
    <m/>
    <m/>
    <m/>
    <m/>
    <n v="735.46965809607798"/>
  </r>
  <r>
    <x v="133"/>
    <x v="133"/>
    <s v="CONSOLL ORELLANA"/>
    <s v="WRI1006396"/>
    <n v="49.9"/>
    <n v="39.0212"/>
    <n v="-5.5332999999999997"/>
    <x v="7"/>
    <m/>
    <m/>
    <m/>
    <x v="72"/>
    <s v="RUSTICAS VEGAS ALTAS  S.L.U."/>
    <s v="Red ElÃ©ctrica de EspaÃ±a"/>
    <s v="http://www.ree.es/en/statistical-data-of-spanish-electrical-system/annual-report/preliminary-report-spanish-electricity-system-2015"/>
    <s v="GEODB"/>
    <m/>
    <m/>
    <m/>
    <m/>
    <m/>
    <n v="335.63475833733798"/>
  </r>
  <r>
    <x v="133"/>
    <x v="133"/>
    <s v="CONTRERAS II 1"/>
    <s v="WRI1006398"/>
    <n v="13.99"/>
    <n v="39.533299999999997"/>
    <n v="-1.6"/>
    <x v="0"/>
    <m/>
    <m/>
    <m/>
    <x v="11"/>
    <s v="IBERDROLA GENERACION  S.A."/>
    <s v="Red ElÃ©ctrica de EspaÃ±a"/>
    <s v="http://www.ree.es/en/statistical-data-of-spanish-electrical-system/annual-report/preliminary-report-spanish-electricity-system-2015"/>
    <s v="CARMA"/>
    <m/>
    <m/>
    <m/>
    <m/>
    <m/>
    <n v="38.389748961883903"/>
  </r>
  <r>
    <x v="133"/>
    <x v="133"/>
    <s v="CORBERA"/>
    <s v="WRI1006400"/>
    <n v="49.2"/>
    <n v="42.646900000000002"/>
    <n v="-6.3204000000000002"/>
    <x v="4"/>
    <m/>
    <m/>
    <m/>
    <x v="8"/>
    <s v="BON VENT DE CORBERA  S.L.U."/>
    <s v="Red ElÃ©ctrica de EspaÃ±a"/>
    <s v="http://www.ree.es/en/statistical-data-of-spanish-electrical-system/annual-report/preliminary-report-spanish-electricity-system-2015"/>
    <s v="CARMA"/>
    <m/>
    <m/>
    <m/>
    <m/>
    <m/>
    <n v="227.008501820297"/>
  </r>
  <r>
    <x v="133"/>
    <x v="133"/>
    <s v="CORNATEL GR 1"/>
    <s v="WRI1006401"/>
    <n v="130.66"/>
    <n v="42.449599999999997"/>
    <n v="-6.9476000000000004"/>
    <x v="0"/>
    <m/>
    <m/>
    <m/>
    <x v="5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358.542144343085"/>
  </r>
  <r>
    <x v="133"/>
    <x v="133"/>
    <s v="COTASA"/>
    <s v="WRI1006403"/>
    <n v="14.071"/>
    <n v="40.066699999999997"/>
    <n v="-0.2"/>
    <x v="1"/>
    <m/>
    <m/>
    <m/>
    <x v="0"/>
    <s v="TIERRA ATOMIZADA  S.A."/>
    <s v="Red ElÃ©ctrica de EspaÃ±a"/>
    <s v="http://www.ree.es/en/statistical-data-of-spanish-electrical-system/annual-report/preliminary-report-spanish-electricity-system-2015"/>
    <s v="CARMA"/>
    <m/>
    <m/>
    <m/>
    <m/>
    <m/>
    <n v="25.428140270950699"/>
  </r>
  <r>
    <x v="133"/>
    <x v="133"/>
    <s v="CRISTOBAL COLON"/>
    <s v="WRI1006404"/>
    <n v="390.94"/>
    <n v="37.215600000000002"/>
    <n v="-6.9429999999999996"/>
    <x v="1"/>
    <m/>
    <m/>
    <m/>
    <x v="18"/>
    <s v="ENDESA GENERACION S.A."/>
    <s v="Red ElÃ©ctrica de EspaÃ±a"/>
    <s v="http://www.ree.es/en/statistical-data-of-spanish-electrical-system/annual-report/preliminary-report-spanish-electricity-system-2015"/>
    <s v="GEODB"/>
    <m/>
    <m/>
    <m/>
    <m/>
    <m/>
    <n v="706.47979230512999"/>
  </r>
  <r>
    <x v="133"/>
    <x v="133"/>
    <s v="CT ESCOMBRERAS 5"/>
    <s v="WRI1006406"/>
    <n v="537.28"/>
    <n v="37.564500000000002"/>
    <n v="-0.95130000000000003"/>
    <x v="3"/>
    <m/>
    <m/>
    <m/>
    <x v="61"/>
    <s v="IBERDROLA GENERACION  S.A."/>
    <s v="Red ElÃ©ctrica de EspaÃ±a"/>
    <s v="http://www.ree.es/en/statistical-data-of-spanish-electrical-system/annual-report/preliminary-report-spanish-electricity-system-2015"/>
    <s v="WRI"/>
    <m/>
    <m/>
    <m/>
    <m/>
    <m/>
    <n v="1625.7693932141301"/>
  </r>
  <r>
    <x v="133"/>
    <x v="133"/>
    <s v="CT GUARDO 2"/>
    <s v="WRI1006407"/>
    <n v="485.85"/>
    <n v="42.826099999999997"/>
    <n v="-4.8463000000000003"/>
    <x v="6"/>
    <m/>
    <m/>
    <m/>
    <x v="51"/>
    <s v="IBERDROLA GENERACION  S.A."/>
    <s v="Red ElÃ©ctrica de EspaÃ±a"/>
    <s v="http://www.ree.es/en/statistical-data-of-spanish-electrical-system/annual-report/preliminary-report-spanish-electricity-system-2015"/>
    <s v="CARMA"/>
    <m/>
    <m/>
    <m/>
    <m/>
    <m/>
    <n v="2505.4991512311399"/>
  </r>
  <r>
    <x v="133"/>
    <x v="133"/>
    <s v="CT LADA 4"/>
    <s v="WRI1006408"/>
    <n v="347.7"/>
    <n v="43.308199999999999"/>
    <n v="-5.7000999999999999"/>
    <x v="6"/>
    <m/>
    <m/>
    <m/>
    <x v="21"/>
    <s v="IBERDROLA GENERACION  S.A."/>
    <s v="Red ElÃ©ctrica de EspaÃ±a"/>
    <s v="http://www.ree.es/en/statistical-data-of-spanish-electrical-system/annual-report/preliminary-report-spanish-electricity-system-2015"/>
    <s v="WRI"/>
    <m/>
    <m/>
    <m/>
    <m/>
    <m/>
    <n v="1793.0679322487699"/>
  </r>
  <r>
    <x v="133"/>
    <x v="133"/>
    <s v="CT SANTURCE 2"/>
    <s v="WRI1006409"/>
    <n v="897.02"/>
    <n v="43.34"/>
    <n v="-3.0539000000000001"/>
    <x v="3"/>
    <m/>
    <m/>
    <m/>
    <x v="50"/>
    <s v="IBERDROLA GENERACION  S.A."/>
    <s v="Red ElÃ©ctrica de EspaÃ±a"/>
    <s v="http://www.ree.es/en/statistical-data-of-spanish-electrical-system/annual-report/preliminary-report-spanish-electricity-system-2015"/>
    <s v="GEODB"/>
    <m/>
    <m/>
    <m/>
    <m/>
    <m/>
    <n v="2714.3159267066399"/>
  </r>
  <r>
    <x v="133"/>
    <x v="133"/>
    <s v="CTCC AS PONTES  GRUPO 5"/>
    <s v="WRI1006410"/>
    <n v="855.67"/>
    <n v="43.445099999999996"/>
    <n v="-7.8620999999999999"/>
    <x v="1"/>
    <m/>
    <m/>
    <m/>
    <x v="88"/>
    <s v="ENDESA GENERACION S.A."/>
    <s v="Red ElÃ©ctrica de EspaÃ±a"/>
    <s v="http://www.ree.es/en/statistical-data-of-spanish-electrical-system/annual-report/preliminary-report-spanish-electricity-system-2015"/>
    <s v="GEODB"/>
    <m/>
    <m/>
    <m/>
    <m/>
    <m/>
    <n v="1546.30778094267"/>
  </r>
  <r>
    <x v="133"/>
    <x v="133"/>
    <s v="CTCC CASTEJON  GRUPO 1"/>
    <s v="WRI1006412"/>
    <n v="424.91"/>
    <n v="42.171799999999998"/>
    <n v="-1.6773"/>
    <x v="1"/>
    <m/>
    <m/>
    <m/>
    <x v="31"/>
    <s v="HIDROELECTRICA DEL CANTABRICO  S.A."/>
    <s v="Red ElÃ©ctrica de EspaÃ±a"/>
    <s v="http://www.ree.es/en/statistical-data-of-spanish-electrical-system/annual-report/preliminary-report-spanish-electricity-system-2015"/>
    <s v="GEODB"/>
    <m/>
    <m/>
    <m/>
    <m/>
    <m/>
    <n v="767.86803230258602"/>
  </r>
  <r>
    <x v="133"/>
    <x v="133"/>
    <s v="CTCC CASTELLON  GRUPO 4"/>
    <s v="WRI1006413"/>
    <n v="839.35"/>
    <n v="39.959200000000003"/>
    <n v="-1E-3"/>
    <x v="1"/>
    <m/>
    <m/>
    <m/>
    <x v="88"/>
    <s v="IBERDROLA GENERACION  S.A."/>
    <s v="Red ElÃ©ctrica de EspaÃ±a"/>
    <s v="http://www.ree.es/en/statistical-data-of-spanish-electrical-system/annual-report/preliminary-report-spanish-electricity-system-2015"/>
    <s v="GEODB"/>
    <m/>
    <m/>
    <m/>
    <m/>
    <m/>
    <n v="1516.8154030575299"/>
  </r>
  <r>
    <x v="133"/>
    <x v="133"/>
    <s v="CTCC ESCATRON"/>
    <s v="WRI1006414"/>
    <n v="274.63499999999999"/>
    <n v="41.297699999999999"/>
    <n v="-0.33760000000000001"/>
    <x v="1"/>
    <m/>
    <m/>
    <m/>
    <x v="17"/>
    <s v="GLOBAL 3 COMBI  S.L.U."/>
    <s v="Red ElÃ©ctrica de EspaÃ±a"/>
    <s v="http://www.ree.es/en/statistical-data-of-spanish-electrical-system/annual-report/preliminary-report-spanish-electricity-system-2015"/>
    <s v="GEODB"/>
    <m/>
    <m/>
    <m/>
    <m/>
    <m/>
    <n v="496.30142159850402"/>
  </r>
  <r>
    <x v="133"/>
    <x v="133"/>
    <s v="CTCC ESCOMBRERAS"/>
    <s v="WRI1006415"/>
    <n v="815.64"/>
    <n v="37.5732"/>
    <n v="-0.93920000000000003"/>
    <x v="1"/>
    <m/>
    <m/>
    <m/>
    <x v="18"/>
    <s v="IBERDROLA GENERACION  S.A."/>
    <s v="Red ElÃ©ctrica de EspaÃ±a"/>
    <s v="http://www.ree.es/en/statistical-data-of-spanish-electrical-system/annual-report/preliminary-report-spanish-electricity-system-2015"/>
    <s v="GEODB"/>
    <m/>
    <m/>
    <m/>
    <m/>
    <m/>
    <n v="1473.96832709816"/>
  </r>
  <r>
    <x v="133"/>
    <x v="133"/>
    <s v="CTCC PLANA DEL VENT 2"/>
    <s v="WRI1006416"/>
    <n v="819.03"/>
    <n v="40.959600000000002"/>
    <n v="0.86919999999999997"/>
    <x v="1"/>
    <m/>
    <m/>
    <m/>
    <x v="17"/>
    <s v="ALPIQ ENERGIA ESPANA  S.A.U."/>
    <s v="Red ElÃ©ctrica de EspaÃ±a"/>
    <s v="http://www.ree.es/en/statistical-data-of-spanish-electrical-system/annual-report/preliminary-report-spanish-electricity-system-2015"/>
    <s v="GEODB"/>
    <m/>
    <m/>
    <m/>
    <m/>
    <m/>
    <n v="1480.0945011809199"/>
  </r>
  <r>
    <x v="133"/>
    <x v="133"/>
    <s v="CTCC SABON  GRUPO 3"/>
    <s v="WRI1006417"/>
    <n v="391.31"/>
    <n v="43.329000000000001"/>
    <n v="-8.5030000000000001"/>
    <x v="1"/>
    <m/>
    <m/>
    <m/>
    <x v="88"/>
    <s v="GAS NATURAL FENOSA GENERACION  S.L.U."/>
    <s v="Red ElÃ©ctrica de EspaÃ±a"/>
    <s v="http://www.ree.es/en/statistical-data-of-spanish-electrical-system/annual-report/preliminary-report-spanish-electricity-system-2015"/>
    <s v="GEODB"/>
    <m/>
    <m/>
    <m/>
    <m/>
    <m/>
    <n v="707.14843077434"/>
  </r>
  <r>
    <x v="133"/>
    <x v="133"/>
    <s v="CTCC SOTO DE RIBERA  GRUPO 5"/>
    <s v="WRI1006418"/>
    <n v="854.17"/>
    <n v="43.316099999999999"/>
    <n v="-5.8776999999999999"/>
    <x v="1"/>
    <m/>
    <m/>
    <m/>
    <x v="19"/>
    <s v="HIDROELECTRICA DEL CANTABRICO  S.A."/>
    <s v="Red ElÃ©ctrica de EspaÃ±a"/>
    <s v="http://www.ree.es/en/statistical-data-of-spanish-electrical-system/annual-report/preliminary-report-spanish-electricity-system-2015"/>
    <s v="GEODB"/>
    <m/>
    <m/>
    <m/>
    <m/>
    <m/>
    <n v="1543.59708444588"/>
  </r>
  <r>
    <x v="133"/>
    <x v="133"/>
    <s v="Central de San Pedro II Grupo 1"/>
    <s v="WRI1006331"/>
    <n v="23.11"/>
    <n v="38.7288"/>
    <n v="-2.0049999999999999"/>
    <x v="0"/>
    <m/>
    <m/>
    <m/>
    <x v="0"/>
    <s v="IBERDROLA GENERACION  S.A."/>
    <s v="Red ElÃ©ctrica de EspaÃ±a"/>
    <s v="http://www.ree.es/en/statistical-data-of-spanish-electrical-system/annual-report/preliminary-report-spanish-electricity-system-2015"/>
    <s v="CARMA"/>
    <m/>
    <m/>
    <m/>
    <m/>
    <m/>
    <n v="63.415804039252201"/>
  </r>
  <r>
    <x v="133"/>
    <x v="133"/>
    <s v="DOIRAS 1"/>
    <s v="WRI1006423"/>
    <n v="61.94"/>
    <n v="43.389099999999999"/>
    <n v="-6.8231999999999999"/>
    <x v="0"/>
    <m/>
    <m/>
    <m/>
    <x v="76"/>
    <s v="VIESGO GENERACION  S.L."/>
    <s v="Red ElÃ©ctrica de EspaÃ±a"/>
    <s v="http://www.ree.es/en/statistical-data-of-spanish-electrical-system/annual-report/preliminary-report-spanish-electricity-system-2015"/>
    <s v="GEODB"/>
    <m/>
    <m/>
    <m/>
    <m/>
    <m/>
    <n v="169.968624067126"/>
  </r>
  <r>
    <x v="133"/>
    <x v="133"/>
    <s v="DUQUE"/>
    <s v="WRI1006425"/>
    <n v="12.56"/>
    <n v="36.940199999999997"/>
    <n v="-3.3610000000000002"/>
    <x v="0"/>
    <m/>
    <m/>
    <m/>
    <x v="24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34.465707431112399"/>
  </r>
  <r>
    <x v="133"/>
    <x v="133"/>
    <s v="ECOCARBURANTES"/>
    <s v="WRI1006426"/>
    <n v="21.666"/>
    <n v="37.6051"/>
    <n v="-0.98619999999999997"/>
    <x v="1"/>
    <m/>
    <m/>
    <m/>
    <x v="72"/>
    <s v="ECOCARBURANTES ESPANOLES S.A."/>
    <s v="Red ElÃ©ctrica de EspaÃ±a"/>
    <s v="http://www.ree.es/en/statistical-data-of-spanish-electrical-system/annual-report/preliminary-report-spanish-electricity-system-2015"/>
    <s v="CARMA"/>
    <m/>
    <m/>
    <m/>
    <m/>
    <m/>
    <n v="39.153300199731298"/>
  </r>
  <r>
    <x v="133"/>
    <x v="133"/>
    <s v="EL CANTO (AMPLIADA CON RE-0951)"/>
    <s v="WRI1006434"/>
    <n v="15.18"/>
    <n v="41.084499999999998"/>
    <n v="-3.8599000000000001"/>
    <x v="4"/>
    <m/>
    <m/>
    <m/>
    <x v="0"/>
    <s v="SISTEMAS ENERGETICOS VALLE DE SEDANO  S.A.U."/>
    <s v="Red ElÃ©ctrica de EspaÃ±a"/>
    <s v="http://www.ree.es/en/statistical-data-of-spanish-electrical-system/annual-report/preliminary-report-spanish-electricity-system-2015"/>
    <s v="CARMA"/>
    <m/>
    <m/>
    <m/>
    <m/>
    <m/>
    <n v="70.040428000652796"/>
  </r>
  <r>
    <x v="133"/>
    <x v="133"/>
    <s v="EL CARCHE"/>
    <s v="WRI1006435"/>
    <n v="24.75"/>
    <n v="38.454500000000003"/>
    <n v="-1.214"/>
    <x v="4"/>
    <m/>
    <m/>
    <m/>
    <x v="0"/>
    <s v="ENRON WIND DE ESPANA  S.L."/>
    <s v="Red ElÃ©ctrica de EspaÃ±a"/>
    <s v="http://www.ree.es/en/statistical-data-of-spanish-electrical-system/annual-report/preliminary-report-spanish-electricity-system-2015"/>
    <s v="CARMA"/>
    <m/>
    <m/>
    <m/>
    <m/>
    <m/>
    <n v="114.196350001064"/>
  </r>
  <r>
    <x v="133"/>
    <x v="133"/>
    <s v="EL CERRO - AMPLIACION (DE 1206)"/>
    <s v="WRI1006436"/>
    <n v="30"/>
    <n v="40.316699999999997"/>
    <n v="-5.9166999999999996"/>
    <x v="4"/>
    <m/>
    <m/>
    <m/>
    <x v="0"/>
    <s v="SISTEMAS ENERGETICOS VALLE DE SEDANO  SA"/>
    <s v="Red ElÃ©ctrica de EspaÃ±a"/>
    <s v="http://www.ree.es/en/statistical-data-of-spanish-electrical-system/annual-report/preliminary-report-spanish-electricity-system-2015"/>
    <s v="CARMA"/>
    <m/>
    <m/>
    <m/>
    <m/>
    <m/>
    <n v="138.41981818310799"/>
  </r>
  <r>
    <x v="133"/>
    <x v="133"/>
    <s v="EL MORALEJO II"/>
    <s v="WRI1006440"/>
    <n v="12"/>
    <n v="38.966700000000003"/>
    <n v="-1.2166999999999999"/>
    <x v="4"/>
    <m/>
    <m/>
    <m/>
    <x v="0"/>
    <s v="INICIATIVAS EOLICAS DE ALPERA  S.L."/>
    <s v="Red ElÃ©ctrica de EspaÃ±a"/>
    <s v="http://www.ree.es/en/statistical-data-of-spanish-electrical-system/annual-report/preliminary-report-spanish-electricity-system-2015"/>
    <s v="CARMA"/>
    <m/>
    <m/>
    <m/>
    <m/>
    <m/>
    <n v="55.367927273243303"/>
  </r>
  <r>
    <x v="133"/>
    <x v="133"/>
    <s v="EL NEGREDO"/>
    <s v="WRI1006442"/>
    <n v="18"/>
    <n v="41.326799999999999"/>
    <n v="-3.3144"/>
    <x v="4"/>
    <m/>
    <m/>
    <m/>
    <x v="11"/>
    <s v="ENERGIAS NATURALES EL NEGREDO  S.L."/>
    <s v="Red ElÃ©ctrica de EspaÃ±a"/>
    <s v="http://www.ree.es/en/statistical-data-of-spanish-electrical-system/annual-report/preliminary-report-spanish-electricity-system-2015"/>
    <s v="CARMA"/>
    <m/>
    <m/>
    <m/>
    <m/>
    <m/>
    <n v="83.051890909864994"/>
  </r>
  <r>
    <x v="133"/>
    <x v="133"/>
    <s v="EL PARAMO"/>
    <s v="WRI1006444"/>
    <n v="44"/>
    <n v="42.648699999999998"/>
    <n v="-3.5903999999999998"/>
    <x v="4"/>
    <m/>
    <m/>
    <m/>
    <x v="0"/>
    <s v="SINAE  ENERGIA Y MEDIO AMBIENTE  S.A."/>
    <s v="Red ElÃ©ctrica de EspaÃ±a"/>
    <s v="http://www.ree.es/en/statistical-data-of-spanish-electrical-system/annual-report/preliminary-report-spanish-electricity-system-2015"/>
    <s v="CARMA"/>
    <m/>
    <m/>
    <m/>
    <m/>
    <m/>
    <n v="203.01573333522501"/>
  </r>
  <r>
    <x v="133"/>
    <x v="133"/>
    <s v="EL PARAMO"/>
    <s v="WRI1023632"/>
    <n v="24"/>
    <n v="42.409799999999997"/>
    <n v="-3.7631999999999999"/>
    <x v="4"/>
    <m/>
    <m/>
    <m/>
    <x v="8"/>
    <s v="EL PARAMO PARQUE EOLICO  S.L."/>
    <s v="Red ElÃ©ctrica de EspaÃ±a"/>
    <s v="http://www.ree.es/en/statistical-data-of-spanish-electrical-system/annual-report/preliminary-report-spanish-electricity-system-2015"/>
    <s v="WRI"/>
    <m/>
    <m/>
    <m/>
    <m/>
    <m/>
    <n v="110.735854546486"/>
  </r>
  <r>
    <x v="133"/>
    <x v="133"/>
    <s v="EL PUEYO"/>
    <s v="WRI1006446"/>
    <n v="14"/>
    <n v="42.376399999999997"/>
    <n v="-2.5999999999999999E-3"/>
    <x v="0"/>
    <m/>
    <m/>
    <m/>
    <x v="0"/>
    <s v="CONFEDERACION HIDROGRAFICA DEL EBRO"/>
    <s v="Red ElÃ©ctrica de EspaÃ±a"/>
    <s v="http://www.ree.es/en/statistical-data-of-spanish-electrical-system/annual-report/preliminary-report-spanish-electricity-system-2015"/>
    <s v="CARMA"/>
    <m/>
    <m/>
    <m/>
    <m/>
    <m/>
    <n v="38.417189811749502"/>
  </r>
  <r>
    <x v="133"/>
    <x v="133"/>
    <s v="EL PULPAL"/>
    <s v="WRI1006447"/>
    <n v="17.25"/>
    <n v="41.779000000000003"/>
    <n v="-1.9839"/>
    <x v="4"/>
    <m/>
    <m/>
    <m/>
    <x v="94"/>
    <s v="EOLICA DEL MONCAYO  S.L.U."/>
    <s v="Red ElÃ©ctrica de EspaÃ±a"/>
    <s v="http://www.ree.es/en/statistical-data-of-spanish-electrical-system/annual-report/preliminary-report-spanish-electricity-system-2015"/>
    <s v="CARMA"/>
    <m/>
    <m/>
    <m/>
    <m/>
    <m/>
    <n v="79.591395455287298"/>
  </r>
  <r>
    <x v="133"/>
    <x v="133"/>
    <s v="ENCE - PONTEVEDRA $$"/>
    <s v="WRI1006454"/>
    <n v="26.62"/>
    <n v="42.416699999999999"/>
    <n v="-8.6667000000000005"/>
    <x v="1"/>
    <m/>
    <m/>
    <m/>
    <x v="88"/>
    <s v="GRUPO EMPRESARIAL ENCE  S.A."/>
    <s v="Red ElÃ©ctrica de EspaÃ±a"/>
    <s v="http://www.ree.es/en/statistical-data-of-spanish-electrical-system/annual-report/preliminary-report-spanish-electricity-system-2015"/>
    <s v="CARMA"/>
    <m/>
    <m/>
    <m/>
    <m/>
    <m/>
    <n v="48.105827163151801"/>
  </r>
  <r>
    <x v="133"/>
    <x v="133"/>
    <s v="ENCE ENERGIA HUELVA  S.L.U. $$"/>
    <s v="WRI1006455"/>
    <n v="50"/>
    <n v="37.258299999999998"/>
    <n v="-6.9508000000000001"/>
    <x v="1"/>
    <m/>
    <m/>
    <m/>
    <x v="72"/>
    <s v="ENCE ENERGIA HUELVA S.L.U."/>
    <s v="Red ElÃ©ctrica de EspaÃ±a"/>
    <s v="http://www.ree.es/en/statistical-data-of-spanish-electrical-system/annual-report/preliminary-report-spanish-electricity-system-2015"/>
    <s v="CARMA"/>
    <m/>
    <m/>
    <m/>
    <m/>
    <m/>
    <n v="90.356549893222805"/>
  </r>
  <r>
    <x v="133"/>
    <x v="133"/>
    <s v="ENEMANSA"/>
    <s v="WRI1006456"/>
    <n v="16"/>
    <n v="39.237900000000003"/>
    <n v="-3.4232999999999998"/>
    <x v="3"/>
    <m/>
    <m/>
    <m/>
    <x v="0"/>
    <s v="ENEMANSA"/>
    <s v="Red ElÃ©ctrica de EspaÃ±a"/>
    <s v="http://www.ree.es/en/statistical-data-of-spanish-electrical-system/annual-report/preliminary-report-spanish-electricity-system-2015"/>
    <s v="CARMA"/>
    <m/>
    <m/>
    <m/>
    <m/>
    <m/>
    <n v="48.414812186245797"/>
  </r>
  <r>
    <x v="133"/>
    <x v="133"/>
    <s v="ENERGYWORKS CARBALLO  S.L."/>
    <s v="WRI1006460"/>
    <n v="13.18"/>
    <n v="43.213000000000001"/>
    <n v="-8.6910000000000007"/>
    <x v="3"/>
    <m/>
    <m/>
    <m/>
    <x v="72"/>
    <s v="ENERGYWORKS CARBALLO  S.L."/>
    <s v="Red ElÃ©ctrica de EspaÃ±a"/>
    <s v="http://www.ree.es/en/statistical-data-of-spanish-electrical-system/annual-report/preliminary-report-spanish-electricity-system-2015"/>
    <s v="CARMA"/>
    <m/>
    <m/>
    <m/>
    <m/>
    <m/>
    <n v="39.881701538420003"/>
  </r>
  <r>
    <x v="133"/>
    <x v="133"/>
    <s v="ENTREPENAS GRUPO 1"/>
    <s v="WRI1006462"/>
    <n v="40.799999999999997"/>
    <n v="40.517499999999998"/>
    <n v="-2.7925"/>
    <x v="0"/>
    <m/>
    <m/>
    <m/>
    <x v="52"/>
    <s v="GAS NATURAL FENOSA GENERACION  S.L.U."/>
    <s v="Red ElÃ©ctrica de EspaÃ±a"/>
    <s v="http://www.ree.es/en/statistical-data-of-spanish-electrical-system/annual-report/preliminary-report-spanish-electricity-system-2015"/>
    <s v="CARMA"/>
    <m/>
    <m/>
    <m/>
    <m/>
    <m/>
    <n v="111.958667451384"/>
  </r>
  <r>
    <x v="133"/>
    <x v="133"/>
    <s v="ERISTE 1"/>
    <s v="WRI1006463"/>
    <n v="87.6"/>
    <n v="42.5899"/>
    <n v="0.49270000000000003"/>
    <x v="0"/>
    <m/>
    <m/>
    <m/>
    <x v="26"/>
    <s v="CORPORACION ACCIONA HIDRAULICA  S.L."/>
    <s v="Red ElÃ©ctrica de EspaÃ±a"/>
    <s v="http://www.ree.es/en/statistical-data-of-spanish-electrical-system/annual-report/preliminary-report-spanish-electricity-system-2015"/>
    <s v="CARMA"/>
    <m/>
    <m/>
    <m/>
    <m/>
    <m/>
    <n v="240.38184482208899"/>
  </r>
  <r>
    <x v="133"/>
    <x v="133"/>
    <s v="ESCALES 1"/>
    <s v="WRI1006464"/>
    <n v="35.85"/>
    <n v="42.316099999999999"/>
    <n v="0.74629999999999996"/>
    <x v="0"/>
    <m/>
    <m/>
    <m/>
    <x v="107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98.375446767944197"/>
  </r>
  <r>
    <x v="133"/>
    <x v="133"/>
    <s v="ESCATRON"/>
    <s v="WRI1006465"/>
    <n v="804.36"/>
    <n v="41.297699999999999"/>
    <n v="-0.33760000000000001"/>
    <x v="1"/>
    <m/>
    <m/>
    <m/>
    <x v="88"/>
    <s v="VIESGO GENERACION  S.L."/>
    <s v="Red ElÃ©ctrica de EspaÃ±a"/>
    <s v="http://www.ree.es/en/statistical-data-of-spanish-electrical-system/annual-report/preliminary-report-spanish-electricity-system-2015"/>
    <s v="GEODB"/>
    <m/>
    <m/>
    <m/>
    <m/>
    <m/>
    <n v="1453.58388944225"/>
  </r>
  <r>
    <x v="133"/>
    <x v="133"/>
    <s v="ESCATRON GR 5"/>
    <s v="WRI1006466"/>
    <n v="65"/>
    <n v="41.296100000000003"/>
    <n v="-0.33760000000000001"/>
    <x v="6"/>
    <m/>
    <m/>
    <m/>
    <x v="34"/>
    <s v="VIESGO GENERACION  S.L."/>
    <s v="Red ElÃ©ctrica de EspaÃ±a"/>
    <s v="http://www.ree.es/en/statistical-data-of-spanish-electrical-system/annual-report/preliminary-report-spanish-electricity-system-2015"/>
    <s v="CARMA"/>
    <m/>
    <m/>
    <m/>
    <m/>
    <m/>
    <n v="335.20108023057298"/>
  </r>
  <r>
    <x v="133"/>
    <x v="133"/>
    <s v="ESCOMBRERAS GRUPO 1"/>
    <s v="WRI1006467"/>
    <n v="1199.25"/>
    <n v="7.5731999999999999"/>
    <n v="-0.93920000000000003"/>
    <x v="1"/>
    <m/>
    <m/>
    <m/>
    <x v="18"/>
    <s v="GDF SUEZ CARTAGENA ENERGIA  S.L."/>
    <s v="Red ElÃ©ctrica de EspaÃ±a"/>
    <s v="http://www.ree.es/en/statistical-data-of-spanish-electrical-system/annual-report/preliminary-report-spanish-electricity-system-2015"/>
    <s v="WRI"/>
    <m/>
    <m/>
    <m/>
    <m/>
    <m/>
    <n v="2167.2018491889398"/>
  </r>
  <r>
    <x v="133"/>
    <x v="133"/>
    <s v="EUME GR 1"/>
    <s v="WRI1006471"/>
    <n v="54.4"/>
    <n v="43.427"/>
    <n v="-8.0670999999999999"/>
    <x v="0"/>
    <m/>
    <m/>
    <m/>
    <x v="81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149.27822326851199"/>
  </r>
  <r>
    <x v="133"/>
    <x v="133"/>
    <s v="EXTRESOL-1"/>
    <s v="WRI1006473"/>
    <n v="149.80000000000001"/>
    <n v="38.64"/>
    <n v="-6.7439999999999998"/>
    <x v="7"/>
    <m/>
    <m/>
    <m/>
    <x v="11"/>
    <s v="EXTRESOL-1  S.L."/>
    <s v="Red ElÃ©ctrica de EspaÃ±a"/>
    <s v="http://www.ree.es/en/statistical-data-of-spanish-electrical-system/annual-report/preliminary-report-spanish-electricity-system-2015"/>
    <s v="GEODB"/>
    <m/>
    <m/>
    <m/>
    <m/>
    <m/>
    <n v="1007.57688975818"/>
  </r>
  <r>
    <x v="133"/>
    <x v="133"/>
    <s v="FERTIMOLINA"/>
    <s v="WRI1006477"/>
    <n v="10"/>
    <n v="40.843600000000002"/>
    <n v="-1.8875999999999999"/>
    <x v="1"/>
    <m/>
    <m/>
    <m/>
    <x v="94"/>
    <s v="FERTIMOLINA  S.A."/>
    <s v="Red ElÃ©ctrica de EspaÃ±a"/>
    <s v="http://www.ree.es/en/statistical-data-of-spanish-electrical-system/annual-report/preliminary-report-spanish-electricity-system-2015"/>
    <s v="CARMA"/>
    <m/>
    <m/>
    <m/>
    <m/>
    <m/>
    <n v="18.0713099786445"/>
  </r>
  <r>
    <x v="133"/>
    <x v="133"/>
    <s v="FINSA-SANTIAGO"/>
    <s v="WRI1006480"/>
    <n v="23.96"/>
    <n v="42.880499999999998"/>
    <n v="-8.5457000000000001"/>
    <x v="1"/>
    <m/>
    <m/>
    <m/>
    <x v="31"/>
    <s v="COGENERACION DEL NOROESTE  S.L."/>
    <s v="Red ElÃ©ctrica de EspaÃ±a"/>
    <s v="http://www.ree.es/en/statistical-data-of-spanish-electrical-system/annual-report/preliminary-report-spanish-electricity-system-2015"/>
    <s v="CARMA"/>
    <m/>
    <m/>
    <m/>
    <m/>
    <m/>
    <n v="43.298858708832299"/>
  </r>
  <r>
    <x v="133"/>
    <x v="133"/>
    <s v="FLIX 1"/>
    <s v="WRI1006481"/>
    <n v="52.52"/>
    <n v="41.2331"/>
    <n v="0.54720000000000002"/>
    <x v="0"/>
    <m/>
    <m/>
    <m/>
    <x v="116"/>
    <s v="ENDESA GENERACION S.A."/>
    <s v="Red ElÃ©ctrica de EspaÃ±a"/>
    <s v="http://www.ree.es/en/statistical-data-of-spanish-electrical-system/annual-report/preliminary-report-spanish-electricity-system-2015"/>
    <s v="WRI"/>
    <m/>
    <m/>
    <m/>
    <m/>
    <m/>
    <n v="144.11934349379101"/>
  </r>
  <r>
    <x v="133"/>
    <x v="133"/>
    <s v="FORESTAL DEL ATLANTICO"/>
    <s v="WRI1006483"/>
    <n v="24.8"/>
    <n v="43.4604"/>
    <n v="-8.2551000000000005"/>
    <x v="3"/>
    <m/>
    <m/>
    <m/>
    <x v="72"/>
    <s v="FORESTAL DEL ATLANTICO  S.A."/>
    <s v="Red ElÃ©ctrica de EspaÃ±a"/>
    <s v="http://www.ree.es/en/statistical-data-of-spanish-electrical-system/annual-report/preliminary-report-spanish-electricity-system-2015"/>
    <s v="CARMA"/>
    <m/>
    <m/>
    <m/>
    <m/>
    <m/>
    <n v="75.042958888681"/>
  </r>
  <r>
    <x v="133"/>
    <x v="133"/>
    <s v="FRIEIRA GRUPO 1"/>
    <s v="WRI1006486"/>
    <n v="160.61000000000001"/>
    <n v="42.153799999999997"/>
    <n v="-8.1933000000000007"/>
    <x v="0"/>
    <m/>
    <m/>
    <m/>
    <x v="55"/>
    <s v="GAS NATURAL FENOSA GENERACION  S.L.U."/>
    <s v="Red ElÃ©ctrica de EspaÃ±a"/>
    <s v="http://www.ree.es/en/statistical-data-of-spanish-electrical-system/annual-report/preliminary-report-spanish-electricity-system-2015"/>
    <s v="WRI"/>
    <m/>
    <m/>
    <m/>
    <m/>
    <m/>
    <n v="440.72748969036297"/>
  </r>
  <r>
    <x v="133"/>
    <x v="133"/>
    <s v="FUENTE ALAMO III"/>
    <s v="WRI1006489"/>
    <n v="75"/>
    <n v="37.700000000000003"/>
    <n v="-1.1000000000000001"/>
    <x v="8"/>
    <m/>
    <m/>
    <m/>
    <x v="0"/>
    <s v="CARDENAL BELLUGA  S.L."/>
    <s v="Red ElÃ©ctrica de EspaÃ±a"/>
    <s v="http://www.ree.es/en/statistical-data-of-spanish-electrical-system/annual-report/preliminary-report-spanish-electricity-system-2015"/>
    <s v="CARMA"/>
    <m/>
    <m/>
    <m/>
    <m/>
    <m/>
    <n v="265.16928056404498"/>
  </r>
  <r>
    <x v="133"/>
    <x v="133"/>
    <s v="GABRIEL Y GALAN"/>
    <s v="WRI1006492"/>
    <n v="110.4"/>
    <n v="40.2211"/>
    <n v="-6.133"/>
    <x v="0"/>
    <m/>
    <m/>
    <m/>
    <x v="24"/>
    <s v="IBERDROLA GENERACION  S.A."/>
    <s v="Red ElÃ©ctrica de EspaÃ±a"/>
    <s v="http://www.ree.es/en/statistical-data-of-spanish-electrical-system/annual-report/preliminary-report-spanish-electricity-system-2015"/>
    <s v="WRI"/>
    <m/>
    <m/>
    <m/>
    <m/>
    <m/>
    <n v="302.94698251551"/>
  </r>
  <r>
    <x v="133"/>
    <x v="133"/>
    <s v="GARONA VERDA"/>
    <s v="WRI1006494"/>
    <n v="14.95"/>
    <n v="42.775300000000001"/>
    <n v="-3.2073"/>
    <x v="1"/>
    <m/>
    <m/>
    <m/>
    <x v="54"/>
    <s v="NEO SC ARAN  SLU"/>
    <s v="Red ElÃ©ctrica de EspaÃ±a"/>
    <s v="http://www.ree.es/en/statistical-data-of-spanish-electrical-system/annual-report/preliminary-report-spanish-electricity-system-2015"/>
    <s v="CARMA"/>
    <m/>
    <m/>
    <m/>
    <m/>
    <m/>
    <n v="27.016608418073599"/>
  </r>
  <r>
    <x v="133"/>
    <x v="133"/>
    <s v="GENSABON"/>
    <s v="WRI1006500"/>
    <n v="12"/>
    <n v="43.3048"/>
    <n v="-8.5075000000000003"/>
    <x v="1"/>
    <m/>
    <m/>
    <m/>
    <x v="54"/>
    <s v="GENSABON  S.A."/>
    <s v="Red ElÃ©ctrica de EspaÃ±a"/>
    <s v="http://www.ree.es/en/statistical-data-of-spanish-electrical-system/annual-report/preliminary-report-spanish-electricity-system-2015"/>
    <s v="CARMA"/>
    <m/>
    <m/>
    <m/>
    <m/>
    <m/>
    <n v="21.685571974373399"/>
  </r>
  <r>
    <x v="133"/>
    <x v="133"/>
    <s v="GRADO"/>
    <s v="WRI1006504"/>
    <n v="27.2"/>
    <n v="39.877000000000002"/>
    <n v="-5.5800000000000002E-2"/>
    <x v="4"/>
    <m/>
    <m/>
    <m/>
    <x v="90"/>
    <s v="BIOVENT ENERGIA  S.A."/>
    <s v="Red ElÃ©ctrica de EspaÃ±a"/>
    <s v="http://www.ree.es/en/statistical-data-of-spanish-electrical-system/annual-report/preliminary-report-spanish-electricity-system-2015"/>
    <s v="CARMA"/>
    <m/>
    <m/>
    <m/>
    <m/>
    <m/>
    <n v="125.500635152684"/>
  </r>
  <r>
    <x v="133"/>
    <x v="133"/>
    <s v="GRADO II 1"/>
    <s v="WRI1006505"/>
    <n v="25.71"/>
    <n v="39.877000000000002"/>
    <n v="-5.5800000000000002E-2"/>
    <x v="0"/>
    <m/>
    <m/>
    <m/>
    <x v="61"/>
    <s v="CORPORACION ACCIONA HIDRAULICA  S.L."/>
    <s v="Red ElÃ©ctrica de EspaÃ±a"/>
    <s v="http://www.ree.es/en/statistical-data-of-spanish-electrical-system/annual-report/preliminary-report-spanish-electricity-system-2015"/>
    <s v="CARMA"/>
    <m/>
    <m/>
    <m/>
    <m/>
    <m/>
    <n v="70.550425004291398"/>
  </r>
  <r>
    <x v="133"/>
    <x v="133"/>
    <s v="GRANADILLA 1  GAS 1"/>
    <s v="WRI1006506"/>
    <n v="693.34"/>
    <n v="28.086300000000001"/>
    <n v="-16.4939"/>
    <x v="3"/>
    <s v="Gas"/>
    <m/>
    <m/>
    <x v="34"/>
    <s v="UNION ELECTRICA DE CANARIAS GENERACION  S.A.U."/>
    <s v="Red ElÃ©ctrica de EspaÃ±a"/>
    <s v="http://www.ree.es/en/statistical-data-of-spanish-electrical-system/annual-report/preliminary-report-spanish-electricity-system-2015"/>
    <s v="WRI"/>
    <m/>
    <m/>
    <m/>
    <m/>
    <m/>
    <n v="2097.9953675757301"/>
  </r>
  <r>
    <x v="133"/>
    <x v="133"/>
    <s v="GRUPO TURBO-GENERADOR 2 TIRME-SON REUS"/>
    <s v="WRI1006520"/>
    <n v="74.8"/>
    <n v="39.569400000000002"/>
    <n v="2.6501999999999999"/>
    <x v="8"/>
    <m/>
    <m/>
    <m/>
    <x v="8"/>
    <s v="TIRME  S.A"/>
    <s v="Red ElÃ©ctrica de EspaÃ±a"/>
    <s v="http://www.ree.es/en/statistical-data-of-spanish-electrical-system/annual-report/preliminary-report-spanish-electricity-system-2015"/>
    <s v="CARMA"/>
    <m/>
    <m/>
    <m/>
    <m/>
    <m/>
    <n v="264.46216248254098"/>
  </r>
  <r>
    <x v="133"/>
    <x v="133"/>
    <s v="GUADALMENA"/>
    <s v="WRI1006522"/>
    <n v="15.2"/>
    <n v="38.311900000000001"/>
    <n v="-3.0421999999999998"/>
    <x v="0"/>
    <m/>
    <m/>
    <m/>
    <x v="55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41.7100917956137"/>
  </r>
  <r>
    <x v="133"/>
    <x v="133"/>
    <s v="GUASCOR"/>
    <s v="WRI1006523"/>
    <n v="13.5"/>
    <n v="42.279299999999999"/>
    <n v="-1.7463"/>
    <x v="1"/>
    <m/>
    <m/>
    <m/>
    <x v="0"/>
    <s v="GUASCOR INVESTIGACION Y DESARROLLO"/>
    <s v="Red ElÃ©ctrica de EspaÃ±a"/>
    <s v="http://www.ree.es/en/statistical-data-of-spanish-electrical-system/annual-report/preliminary-report-spanish-electricity-system-2015"/>
    <s v="CARMA"/>
    <m/>
    <m/>
    <m/>
    <m/>
    <m/>
    <n v="24.396268471170099"/>
  </r>
  <r>
    <x v="133"/>
    <x v="133"/>
    <s v="GUIA DE ISORA GAS 1"/>
    <s v="WRI1006524"/>
    <n v="43.1"/>
    <n v="28.211500000000001"/>
    <n v="-16.779499999999999"/>
    <x v="3"/>
    <m/>
    <m/>
    <m/>
    <x v="18"/>
    <s v="UNELCO"/>
    <s v="Red ElÃ©ctrica de EspaÃ±a"/>
    <s v="http://www.ree.es/en/statistical-data-of-spanish-electrical-system/annual-report/preliminary-report-spanish-electricity-system-2015"/>
    <s v="CARMA"/>
    <m/>
    <m/>
    <m/>
    <m/>
    <m/>
    <n v="130.41740032669901"/>
  </r>
  <r>
    <x v="133"/>
    <x v="133"/>
    <s v="GUIJO DE GRANADILLA 2"/>
    <s v="WRI1006525"/>
    <n v="52.209999999999901"/>
    <n v="40.1935"/>
    <n v="-6.1634000000000002"/>
    <x v="0"/>
    <m/>
    <m/>
    <m/>
    <x v="24"/>
    <s v="IBERDROLA GENERACION  S.A."/>
    <s v="Red ElÃ©ctrica de EspaÃ±a"/>
    <s v="http://www.ree.es/en/statistical-data-of-spanish-electrical-system/annual-report/preliminary-report-spanish-electricity-system-2015"/>
    <s v="CARMA"/>
    <m/>
    <m/>
    <m/>
    <m/>
    <m/>
    <n v="143.26867714796001"/>
  </r>
  <r>
    <x v="133"/>
    <x v="133"/>
    <s v="GUILLENA 1"/>
    <s v="WRI1006526"/>
    <n v="207.99"/>
    <n v="37.640999999999998"/>
    <n v="-6.0724"/>
    <x v="0"/>
    <m/>
    <m/>
    <m/>
    <x v="96"/>
    <s v="ENDESA GENERACION S.A."/>
    <s v="Red ElÃ©ctrica de EspaÃ±a"/>
    <s v="http://www.ree.es/en/statistical-data-of-spanish-electrical-system/annual-report/preliminary-report-spanish-electricity-system-2015"/>
    <s v="WRI"/>
    <m/>
    <m/>
    <m/>
    <m/>
    <m/>
    <n v="570.74223635326996"/>
  </r>
  <r>
    <x v="133"/>
    <x v="133"/>
    <s v="HEDROSO-ACIBEROS"/>
    <s v="WRI1006527"/>
    <n v="31.45"/>
    <n v="42.035699999999999"/>
    <n v="-6.9054000000000002"/>
    <x v="4"/>
    <m/>
    <m/>
    <m/>
    <x v="101"/>
    <s v="IBEREOLICA HEDROSO-ACIBEROS  S.A."/>
    <s v="Red ElÃ©ctrica de EspaÃ±a"/>
    <s v="http://www.ree.es/en/statistical-data-of-spanish-electrical-system/annual-report/preliminary-report-spanish-electricity-system-2015"/>
    <s v="CARMA"/>
    <m/>
    <m/>
    <m/>
    <m/>
    <m/>
    <n v="145.110109395291"/>
  </r>
  <r>
    <x v="133"/>
    <x v="133"/>
    <s v="HELIOS I"/>
    <s v="WRI1006528"/>
    <n v="99.8"/>
    <n v="39.238500000000002"/>
    <n v="-3.4748999999999999"/>
    <x v="7"/>
    <m/>
    <m/>
    <m/>
    <x v="72"/>
    <s v="HELIOS I HYPERION ENERGY INVESTMENTS  S.L"/>
    <s v="Red ElÃ©ctrica de EspaÃ±a"/>
    <s v="http://www.ree.es/en/statistical-data-of-spanish-electrical-system/annual-report/preliminary-report-spanish-electricity-system-2015"/>
    <s v="GEODB"/>
    <m/>
    <m/>
    <m/>
    <m/>
    <m/>
    <n v="671.26951667467597"/>
  </r>
  <r>
    <x v="133"/>
    <x v="133"/>
    <s v="HORTA MEDIO AMBIENTE"/>
    <s v="WRI1006533"/>
    <n v="14.94"/>
    <n v="42.856099999999998"/>
    <n v="-7.1635999999999997"/>
    <x v="8"/>
    <m/>
    <m/>
    <m/>
    <x v="0"/>
    <s v="HORTA MEDIO AMBIENTE  S.A."/>
    <s v="Red ElÃ©ctrica de EspaÃ±a"/>
    <s v="http://www.ree.es/en/statistical-data-of-spanish-electrical-system/annual-report/preliminary-report-spanish-electricity-system-2015"/>
    <s v="CARMA"/>
    <m/>
    <m/>
    <m/>
    <m/>
    <m/>
    <n v="52.8217206883578"/>
  </r>
  <r>
    <x v="133"/>
    <x v="133"/>
    <s v="HOYA DEL MORAL"/>
    <s v="WRI1006534"/>
    <n v="40.799999999999997"/>
    <n v="38.829900000000002"/>
    <n v="-3.5781000000000001"/>
    <x v="4"/>
    <m/>
    <m/>
    <m/>
    <x v="0"/>
    <s v="PROVENTO RENOVABLES  S.A."/>
    <s v="Red ElÃ©ctrica de EspaÃ±a"/>
    <s v="http://www.ree.es/en/statistical-data-of-spanish-electrical-system/annual-report/preliminary-report-spanish-electricity-system-2015"/>
    <s v="CARMA"/>
    <m/>
    <m/>
    <m/>
    <m/>
    <m/>
    <n v="188.25095272902701"/>
  </r>
  <r>
    <x v="133"/>
    <x v="133"/>
    <s v="IP 1"/>
    <s v="WRI1006560"/>
    <n v="88.85"/>
    <n v="42.716299999999997"/>
    <n v="-0.52559999999999996"/>
    <x v="0"/>
    <m/>
    <m/>
    <m/>
    <x v="26"/>
    <s v="CORPORACION ACCIONA HIDRAULICA  S.L."/>
    <s v="Red ElÃ©ctrica de EspaÃ±a"/>
    <s v="http://www.ree.es/en/statistical-data-of-spanish-electrical-system/annual-report/preliminary-report-spanish-electricity-system-2015"/>
    <s v="CARMA"/>
    <m/>
    <m/>
    <m/>
    <m/>
    <m/>
    <n v="243.81195105528101"/>
  </r>
  <r>
    <x v="133"/>
    <x v="133"/>
    <s v="IZNAJAR 1"/>
    <s v="WRI1006562"/>
    <n v="76.709999999999994"/>
    <n v="37.2667"/>
    <n v="-4.4142999999999999"/>
    <x v="0"/>
    <m/>
    <m/>
    <m/>
    <x v="26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210.498759318521"/>
  </r>
  <r>
    <x v="133"/>
    <x v="133"/>
    <s v="JINAMAR 10  GAS 2"/>
    <s v="WRI1006564"/>
    <n v="234.46"/>
    <n v="28.042400000000001"/>
    <n v="-15.4114"/>
    <x v="3"/>
    <m/>
    <m/>
    <m/>
    <x v="49"/>
    <s v="UNION ELECTRICA DE CANARIAS GENERACION  S.A.U."/>
    <s v="Red ElÃ©ctrica de EspaÃ±a"/>
    <s v="http://www.ree.es/en/statistical-data-of-spanish-electrical-system/annual-report/preliminary-report-spanish-electricity-system-2015"/>
    <s v="CARMA"/>
    <m/>
    <m/>
    <m/>
    <m/>
    <m/>
    <n v="709.45855407420004"/>
  </r>
  <r>
    <x v="133"/>
    <x v="133"/>
    <s v="JOSE M ORIOL  GRUPO 4"/>
    <s v="WRI1006571"/>
    <n v="953.31999999999903"/>
    <n v="39.2438"/>
    <n v="-0.93169999999999997"/>
    <x v="0"/>
    <m/>
    <m/>
    <m/>
    <x v="55"/>
    <s v="IBERDROLA GENERACION  S.A."/>
    <s v="Red ElÃ©ctrica de EspaÃ±a"/>
    <s v="http://www.ree.es/en/statistical-data-of-spanish-electrical-system/annual-report/preliminary-report-spanish-electricity-system-2015"/>
    <s v="WRI"/>
    <m/>
    <m/>
    <m/>
    <m/>
    <m/>
    <n v="2615.99109938121"/>
  </r>
  <r>
    <x v="133"/>
    <x v="133"/>
    <s v="LA ALJORRA-CARTAGENA"/>
    <s v="WRI1006574"/>
    <n v="27.17"/>
    <n v="37.4955"/>
    <n v="-1.4802"/>
    <x v="8"/>
    <m/>
    <m/>
    <m/>
    <x v="0"/>
    <s v="BECOSA ENERGIAS RENOVABLES  S.A."/>
    <s v="Red ElÃ©ctrica de EspaÃ±a"/>
    <s v="http://www.ree.es/en/statistical-data-of-spanish-electrical-system/annual-report/preliminary-report-spanish-electricity-system-2015"/>
    <s v="CARMA"/>
    <m/>
    <m/>
    <m/>
    <m/>
    <m/>
    <n v="96.061991372334703"/>
  </r>
  <r>
    <x v="133"/>
    <x v="133"/>
    <s v="LA BARCA 1"/>
    <s v="WRI1006575"/>
    <n v="52.09"/>
    <n v="28.3504"/>
    <n v="-14.1076"/>
    <x v="0"/>
    <m/>
    <m/>
    <m/>
    <x v="46"/>
    <s v="HIDROELECTRICA DEL CANTABRICO  S.A."/>
    <s v="Red ElÃ©ctrica de EspaÃ±a"/>
    <s v="http://www.ree.es/en/statistical-data-of-spanish-electrical-system/annual-report/preliminary-report-spanish-electricity-system-2015"/>
    <s v="CARMA"/>
    <m/>
    <m/>
    <m/>
    <m/>
    <m/>
    <n v="142.93938694957299"/>
  </r>
  <r>
    <x v="133"/>
    <x v="133"/>
    <s v="LA CALZADA"/>
    <s v="WRI1006576"/>
    <n v="30.6"/>
    <n v="38.673900000000003"/>
    <n v="-0.81330000000000002"/>
    <x v="4"/>
    <m/>
    <m/>
    <m/>
    <x v="88"/>
    <s v="ENERGIAS NATURALES LA CALZADA  S.L.U."/>
    <s v="Red ElÃ©ctrica de EspaÃ±a"/>
    <s v="http://www.ree.es/en/statistical-data-of-spanish-electrical-system/annual-report/preliminary-report-spanish-electricity-system-2015"/>
    <s v="CARMA"/>
    <m/>
    <m/>
    <m/>
    <m/>
    <m/>
    <n v="141.18821454677001"/>
  </r>
  <r>
    <x v="133"/>
    <x v="133"/>
    <s v="LA DEHESA"/>
    <s v="WRI1006578"/>
    <n v="49.9"/>
    <n v="38.959400000000002"/>
    <n v="-6.4640000000000004"/>
    <x v="7"/>
    <m/>
    <m/>
    <m/>
    <x v="8"/>
    <s v="RENOVABLES SAMCA  S.A."/>
    <s v="Red ElÃ©ctrica de EspaÃ±a"/>
    <s v="http://www.ree.es/en/statistical-data-of-spanish-electrical-system/annual-report/preliminary-report-spanish-electricity-system-2015"/>
    <s v="GEODB"/>
    <m/>
    <m/>
    <m/>
    <m/>
    <m/>
    <n v="335.63475833733798"/>
  </r>
  <r>
    <x v="133"/>
    <x v="133"/>
    <s v="LA FLORIDA"/>
    <s v="WRI1006580"/>
    <n v="49.9"/>
    <n v="38.814500000000002"/>
    <n v="-6.8376999999999999"/>
    <x v="7"/>
    <m/>
    <m/>
    <m/>
    <x v="8"/>
    <s v="RENOVABLES SAMCA  S.A."/>
    <s v="Red ElÃ©ctrica de EspaÃ±a"/>
    <s v="http://www.ree.es/en/statistical-data-of-spanish-electrical-system/annual-report/preliminary-report-spanish-electricity-system-2015"/>
    <s v="GEODB"/>
    <m/>
    <m/>
    <m/>
    <m/>
    <m/>
    <n v="335.63475833733798"/>
  </r>
  <r>
    <x v="133"/>
    <x v="133"/>
    <s v="LA LORA I"/>
    <s v="WRI1006583"/>
    <n v="49.6"/>
    <n v="42.7744"/>
    <n v="-4.1676000000000002"/>
    <x v="4"/>
    <m/>
    <m/>
    <m/>
    <x v="17"/>
    <s v="PARQUE EOLICO LA BOGA  S.L."/>
    <s v="Red ElÃ©ctrica de EspaÃ±a"/>
    <s v="http://www.ree.es/en/statistical-data-of-spanish-electrical-system/annual-report/preliminary-report-spanish-electricity-system-2015"/>
    <s v="CARMA"/>
    <m/>
    <m/>
    <m/>
    <m/>
    <m/>
    <n v="228.854099396072"/>
  </r>
  <r>
    <x v="133"/>
    <x v="133"/>
    <s v="LA MUELA CORTES 1"/>
    <s v="WRI1006586"/>
    <n v="634"/>
    <n v="39.262799999999999"/>
    <n v="-0.91920000000000002"/>
    <x v="0"/>
    <m/>
    <m/>
    <m/>
    <x v="49"/>
    <s v="IBERDROLA GENERACION  S.A."/>
    <s v="Red ElÃ©ctrica de EspaÃ±a"/>
    <s v="http://www.ree.es/en/statistical-data-of-spanish-electrical-system/annual-report/preliminary-report-spanish-electricity-system-2015"/>
    <s v="WRI"/>
    <m/>
    <m/>
    <m/>
    <m/>
    <m/>
    <n v="1739.7498814749399"/>
  </r>
  <r>
    <x v="133"/>
    <x v="133"/>
    <s v="LA REMOLINA GR 1"/>
    <s v="WRI1006591"/>
    <n v="83.19"/>
    <n v="42.903599999999997"/>
    <n v="-5.1436999999999999"/>
    <x v="0"/>
    <m/>
    <m/>
    <m/>
    <x v="34"/>
    <s v="VIESGO GENERACION  S.L."/>
    <s v="Red ElÃ©ctrica de EspaÃ±a"/>
    <s v="http://www.ree.es/en/statistical-data-of-spanish-electrical-system/annual-report/preliminary-report-spanish-electricity-system-2015"/>
    <s v="CARMA"/>
    <m/>
    <m/>
    <m/>
    <m/>
    <m/>
    <n v="228.28043003138799"/>
  </r>
  <r>
    <x v="133"/>
    <x v="133"/>
    <s v="LA RISCA"/>
    <s v="WRI1006592"/>
    <n v="50"/>
    <n v="38.826900000000002"/>
    <n v="-6.8239999999999998"/>
    <x v="7"/>
    <m/>
    <m/>
    <m/>
    <x v="11"/>
    <s v="TERMOSOLAR ALVARADO  S.L."/>
    <s v="Red ElÃ©ctrica de EspaÃ±a"/>
    <s v="http://www.ree.es/en/statistical-data-of-spanish-electrical-system/annual-report/preliminary-report-spanish-electricity-system-2015"/>
    <s v="GEODB"/>
    <m/>
    <m/>
    <m/>
    <m/>
    <m/>
    <n v="336.30737308350501"/>
  </r>
  <r>
    <x v="133"/>
    <x v="133"/>
    <s v="LA ROBLA GRUPO 2"/>
    <s v="WRI1006593"/>
    <n v="619.05999999999995"/>
    <n v="42.792400000000001"/>
    <n v="-5.6340000000000003"/>
    <x v="6"/>
    <m/>
    <m/>
    <m/>
    <x v="51"/>
    <s v="GAS NATURAL FENOSA GENERACION  S.L.U."/>
    <s v="Red ElÃ©ctrica de EspaÃ±a"/>
    <s v="http://www.ree.es/en/statistical-data-of-spanish-electrical-system/annual-report/preliminary-report-spanish-electricity-system-2015"/>
    <s v="GEODB"/>
    <m/>
    <m/>
    <m/>
    <m/>
    <m/>
    <n v="3192.4550881159798"/>
  </r>
  <r>
    <x v="133"/>
    <x v="133"/>
    <s v="LA SARRA"/>
    <s v="WRI1006594"/>
    <n v="24"/>
    <n v="42.771299999999997"/>
    <n v="-0.33450000000000002"/>
    <x v="0"/>
    <m/>
    <m/>
    <m/>
    <x v="0"/>
    <s v="ACCIONA SALTOS DE AGUA  S.L."/>
    <s v="Red ElÃ©ctrica de EspaÃ±a"/>
    <s v="http://www.ree.es/en/statistical-data-of-spanish-electrical-system/annual-report/preliminary-report-spanish-electricity-system-2015"/>
    <s v="CARMA"/>
    <m/>
    <m/>
    <m/>
    <m/>
    <m/>
    <n v="65.858039677284793"/>
  </r>
  <r>
    <x v="133"/>
    <x v="133"/>
    <s v="LA SERENA"/>
    <s v="WRI1006595"/>
    <n v="22"/>
    <n v="38.731999999999999"/>
    <n v="-5.5438999999999998"/>
    <x v="0"/>
    <m/>
    <m/>
    <m/>
    <x v="91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60.369869704177702"/>
  </r>
  <r>
    <x v="133"/>
    <x v="133"/>
    <s v="LA ZARZUELA"/>
    <s v="WRI1006598"/>
    <n v="41.8"/>
    <n v="36.0139"/>
    <n v="-5.6069000000000004"/>
    <x v="4"/>
    <m/>
    <m/>
    <m/>
    <x v="72"/>
    <s v="CYL ENERGIA EOLICA  S.L.U."/>
    <s v="Red ElÃ©ctrica de EspaÃ±a"/>
    <s v="http://www.ree.es/en/statistical-data-of-spanish-electrical-system/annual-report/preliminary-report-spanish-electricity-system-2015"/>
    <s v="CARMA"/>
    <m/>
    <m/>
    <m/>
    <m/>
    <m/>
    <n v="192.864946668464"/>
  </r>
  <r>
    <x v="133"/>
    <x v="133"/>
    <s v="LAFORTUNADA CINCA 1"/>
    <s v="WRI1006599"/>
    <n v="41.4"/>
    <n v="42.574100000000001"/>
    <n v="0.18240000000000001"/>
    <x v="0"/>
    <m/>
    <m/>
    <m/>
    <x v="133"/>
    <s v="CORPORACION ACCIONA HIDRAULICA  S.L."/>
    <s v="Red ElÃ©ctrica de EspaÃ±a"/>
    <s v="http://www.ree.es/en/statistical-data-of-spanish-electrical-system/annual-report/preliminary-report-spanish-electricity-system-2015"/>
    <s v="CARMA"/>
    <m/>
    <m/>
    <m/>
    <m/>
    <m/>
    <n v="113.605118443316"/>
  </r>
  <r>
    <x v="133"/>
    <x v="133"/>
    <s v="LAFORTUNADA CINQUETA 1"/>
    <s v="WRI1006600"/>
    <n v="40.799999999999997"/>
    <n v="42.574100000000001"/>
    <n v="0.18240000000000001"/>
    <x v="0"/>
    <m/>
    <m/>
    <m/>
    <x v="120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111.958667451384"/>
  </r>
  <r>
    <x v="133"/>
    <x v="133"/>
    <s v="LANCHAL"/>
    <s v="WRI1006601"/>
    <n v="21.25"/>
    <n v="40.633600000000001"/>
    <n v="-4.4668999999999999"/>
    <x v="4"/>
    <m/>
    <m/>
    <m/>
    <x v="72"/>
    <s v="ENEL GREEN POWER ESPANA  S.L."/>
    <s v="Red ElÃ©ctrica de EspaÃ±a"/>
    <s v="http://www.ree.es/en/statistical-data-of-spanish-electrical-system/annual-report/preliminary-report-spanish-electricity-system-2015"/>
    <s v="WRI"/>
    <m/>
    <m/>
    <m/>
    <m/>
    <m/>
    <n v="98.047371213035106"/>
  </r>
  <r>
    <x v="133"/>
    <x v="133"/>
    <s v="LANUZA 1"/>
    <s v="WRI1006603"/>
    <n v="52.69"/>
    <n v="42.723799999999997"/>
    <n v="-0.28170000000000001"/>
    <x v="0"/>
    <m/>
    <m/>
    <m/>
    <x v="28"/>
    <s v="CORPORACION ACCIONA HIDRAULICA  S.L."/>
    <s v="Red ElÃ©ctrica de EspaÃ±a"/>
    <s v="http://www.ree.es/en/statistical-data-of-spanish-electrical-system/annual-report/preliminary-report-spanish-electricity-system-2015"/>
    <s v="CARMA"/>
    <m/>
    <m/>
    <m/>
    <m/>
    <m/>
    <n v="144.58583794150499"/>
  </r>
  <r>
    <x v="133"/>
    <x v="133"/>
    <s v="LAS CONCHAS GRUPO 1"/>
    <s v="WRI1006604"/>
    <n v="49.38"/>
    <n v="42.407499999999999"/>
    <n v="-7.5316000000000001"/>
    <x v="0"/>
    <m/>
    <m/>
    <m/>
    <x v="84"/>
    <s v="GAS NATURAL FENOSA GENERACION  S.L.U."/>
    <s v="Red ElÃ©ctrica de EspaÃ±a"/>
    <s v="http://www.ree.es/en/statistical-data-of-spanish-electrical-system/annual-report/preliminary-report-spanish-electricity-system-2015"/>
    <s v="CARMA"/>
    <m/>
    <m/>
    <m/>
    <m/>
    <m/>
    <n v="135.502916636013"/>
  </r>
  <r>
    <x v="133"/>
    <x v="133"/>
    <s v="LAS ONDINAS GR 1"/>
    <s v="WRI1006607"/>
    <n v="82.46"/>
    <n v="42.820599999999999"/>
    <n v="-6.4874999999999998"/>
    <x v="0"/>
    <m/>
    <m/>
    <m/>
    <x v="30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226.27724799120401"/>
  </r>
  <r>
    <x v="133"/>
    <x v="133"/>
    <s v="LAS PICADAS GRUPO 1"/>
    <s v="WRI1006610"/>
    <n v="24.32"/>
    <n v="40.323599999999999"/>
    <n v="-4.2031999999999998"/>
    <x v="0"/>
    <m/>
    <m/>
    <m/>
    <x v="15"/>
    <s v="GAS NATURAL FENOSA GENERACION  S.L.U."/>
    <s v="Red ElÃ©ctrica de EspaÃ±a"/>
    <s v="http://www.ree.es/en/statistical-data-of-spanish-electrical-system/annual-report/preliminary-report-spanish-electricity-system-2015"/>
    <s v="CARMA"/>
    <m/>
    <m/>
    <m/>
    <m/>
    <m/>
    <n v="66.736146872981905"/>
  </r>
  <r>
    <x v="133"/>
    <x v="133"/>
    <s v="LAS SALINAS 12  DIESEL 9"/>
    <s v="WRI1006611"/>
    <n v="72.11"/>
    <n v="28.500399999999999"/>
    <n v="-13.8627"/>
    <x v="3"/>
    <m/>
    <m/>
    <m/>
    <x v="90"/>
    <s v="UNION ELECTRICA DE CANARIAS GENERACION  S.A.U."/>
    <s v="Red ElÃ©ctrica de EspaÃ±a"/>
    <s v="http://www.ree.es/en/statistical-data-of-spanish-electrical-system/annual-report/preliminary-report-spanish-electricity-system-2015"/>
    <s v="CARMA"/>
    <m/>
    <m/>
    <m/>
    <m/>
    <m/>
    <n v="218.19950667188601"/>
  </r>
  <r>
    <x v="133"/>
    <x v="133"/>
    <s v="LAS SALINAS 8  GAS 2"/>
    <s v="WRI1006615"/>
    <n v="51.25"/>
    <n v="28.500399999999999"/>
    <n v="-13.8627"/>
    <x v="3"/>
    <m/>
    <m/>
    <m/>
    <x v="94"/>
    <s v="UNION ELECTRICA DE CANARIAS GENERACION  S.A.U."/>
    <s v="Red ElÃ©ctrica de EspaÃ±a"/>
    <s v="http://www.ree.es/en/statistical-data-of-spanish-electrical-system/annual-report/preliminary-report-spanish-electricity-system-2015"/>
    <s v="CARMA"/>
    <m/>
    <m/>
    <m/>
    <m/>
    <m/>
    <n v="155.078695284068"/>
  </r>
  <r>
    <x v="133"/>
    <x v="133"/>
    <s v="LAS SALINAS 9 (GAS MOVIL 1)"/>
    <s v="WRI1006617"/>
    <n v="11.74"/>
    <n v="28.500399999999999"/>
    <n v="-13.8627"/>
    <x v="3"/>
    <m/>
    <m/>
    <m/>
    <x v="14"/>
    <s v="UNION ELECTRICA DE CANARIAS GENERACION  S.A.U."/>
    <s v="Red ElÃ©ctrica de EspaÃ±a"/>
    <s v="http://www.ree.es/en/statistical-data-of-spanish-electrical-system/annual-report/preliminary-report-spanish-electricity-system-2015"/>
    <s v="CARMA"/>
    <m/>
    <m/>
    <m/>
    <m/>
    <m/>
    <n v="35.524368441657799"/>
  </r>
  <r>
    <x v="133"/>
    <x v="133"/>
    <s v="LAS VINAS"/>
    <s v="WRI1006619"/>
    <n v="38"/>
    <n v="41.670400000000001"/>
    <n v="-3.6892"/>
    <x v="4"/>
    <m/>
    <m/>
    <m/>
    <x v="8"/>
    <s v="IBERDROLA RENOVABLES CASTILLA Y LEON  S.A."/>
    <s v="Red ElÃ©ctrica de EspaÃ±a"/>
    <s v="http://www.ree.es/en/statistical-data-of-spanish-electrical-system/annual-report/preliminary-report-spanish-electricity-system-2015"/>
    <s v="CARMA"/>
    <m/>
    <m/>
    <m/>
    <m/>
    <m/>
    <n v="175.33176969860301"/>
  </r>
  <r>
    <x v="133"/>
    <x v="133"/>
    <s v="LERIDA"/>
    <s v="WRI1006620"/>
    <n v="11.93"/>
    <n v="41.616700000000002"/>
    <n v="0.61670000000000003"/>
    <x v="0"/>
    <m/>
    <m/>
    <m/>
    <x v="83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32.736933889583597"/>
  </r>
  <r>
    <x v="133"/>
    <x v="133"/>
    <s v="LES COLLADETES I"/>
    <s v="WRI1006621"/>
    <n v="36.630000000000003"/>
    <n v="40.866700000000002"/>
    <n v="0.7167"/>
    <x v="4"/>
    <m/>
    <m/>
    <m/>
    <x v="94"/>
    <s v="ENERVENT  S.A."/>
    <s v="Red ElÃ©ctrica de EspaÃ±a"/>
    <s v="http://www.ree.es/en/statistical-data-of-spanish-electrical-system/annual-report/preliminary-report-spanish-electricity-system-2015"/>
    <s v="CARMA"/>
    <m/>
    <m/>
    <m/>
    <m/>
    <m/>
    <n v="169.010598001575"/>
  </r>
  <r>
    <x v="133"/>
    <x v="133"/>
    <s v="LES FORQUES"/>
    <s v="WRI1006622"/>
    <n v="30"/>
    <n v="41.4833"/>
    <n v="1.2333000000000001"/>
    <x v="4"/>
    <m/>
    <m/>
    <m/>
    <x v="88"/>
    <s v="PARQUES EOLICOS GESTINVER  SL"/>
    <s v="Red ElÃ©ctrica de EspaÃ±a"/>
    <s v="http://www.ree.es/en/statistical-data-of-spanish-electrical-system/annual-report/preliminary-report-spanish-electricity-system-2015"/>
    <s v="CARMA"/>
    <m/>
    <m/>
    <m/>
    <m/>
    <m/>
    <n v="138.41981818310799"/>
  </r>
  <r>
    <x v="133"/>
    <x v="133"/>
    <s v="LITORAL DE ALMERIA GR 2"/>
    <s v="WRI1006625"/>
    <n v="1119.5899999999999"/>
    <n v="36.978299999999997"/>
    <n v="-1.9054"/>
    <x v="6"/>
    <m/>
    <m/>
    <m/>
    <x v="45"/>
    <s v="ENDESA GENERACION S.A."/>
    <s v="Red ElÃ©ctrica de EspaÃ±a"/>
    <s v="http://www.ree.es/en/statistical-data-of-spanish-electrical-system/annual-report/preliminary-report-spanish-electricity-system-2015"/>
    <s v="GEODB"/>
    <m/>
    <m/>
    <m/>
    <m/>
    <m/>
    <n v="5773.65811408227"/>
  </r>
  <r>
    <x v="133"/>
    <x v="133"/>
    <s v="LLAVORSI CARDOS 1"/>
    <s v="WRI1006626"/>
    <n v="52.4"/>
    <n v="42.495100000000001"/>
    <n v="1.2110000000000001"/>
    <x v="0"/>
    <m/>
    <m/>
    <m/>
    <x v="30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143.79005329540499"/>
  </r>
  <r>
    <x v="133"/>
    <x v="133"/>
    <s v="LOS BARRIOS"/>
    <s v="WRI1006636"/>
    <n v="570.04999999999995"/>
    <n v="36.1828"/>
    <n v="-5.42"/>
    <x v="6"/>
    <m/>
    <m/>
    <m/>
    <x v="3"/>
    <s v="VIESGO GENERACION  S.L."/>
    <s v="Red ElÃ©ctrica de EspaÃ±a"/>
    <s v="http://www.ree.es/en/statistical-data-of-spanish-electrical-system/annual-report/preliminary-report-spanish-electricity-system-2015"/>
    <s v="GEODB"/>
    <m/>
    <m/>
    <m/>
    <m/>
    <m/>
    <n v="2939.7134736221301"/>
  </r>
  <r>
    <x v="133"/>
    <x v="133"/>
    <s v="LOS CASTRIOS"/>
    <s v="WRI1006639"/>
    <n v="26.4"/>
    <n v="38.15"/>
    <n v="-1.0166999999999999"/>
    <x v="4"/>
    <m/>
    <m/>
    <m/>
    <x v="18"/>
    <s v="CASTRIOS  S.A."/>
    <s v="Red ElÃ©ctrica de EspaÃ±a"/>
    <s v="http://www.ree.es/en/statistical-data-of-spanish-electrical-system/annual-report/preliminary-report-spanish-electricity-system-2015"/>
    <s v="CARMA"/>
    <m/>
    <m/>
    <m/>
    <m/>
    <m/>
    <n v="121.809440001135"/>
  </r>
  <r>
    <x v="133"/>
    <x v="133"/>
    <s v="LOS GUINCHOS 15   GAS MOVIL 2"/>
    <s v="WRI1006642"/>
    <n v="67.3"/>
    <n v="28.6538"/>
    <n v="-17.7867"/>
    <x v="3"/>
    <m/>
    <m/>
    <m/>
    <x v="18"/>
    <s v="UNION ELECTRICA DE CANARIAS GENERACION  S.A.U."/>
    <s v="Red ElÃ©ctrica de EspaÃ±a"/>
    <s v="http://www.ree.es/en/statistical-data-of-spanish-electrical-system/annual-report/preliminary-report-spanish-electricity-system-2015"/>
    <s v="CARMA"/>
    <m/>
    <m/>
    <m/>
    <m/>
    <m/>
    <n v="203.64480375839599"/>
  </r>
  <r>
    <x v="133"/>
    <x v="133"/>
    <s v="LOS LLANOS"/>
    <s v="WRI1006648"/>
    <n v="38"/>
    <n v="36.446899999999999"/>
    <n v="-5.2858000000000001"/>
    <x v="4"/>
    <m/>
    <m/>
    <m/>
    <x v="19"/>
    <s v="PRODUCTOR REGIONAL DE ENERGIAS RENOVABLES III  S.A"/>
    <s v="Red ElÃ©ctrica de EspaÃ±a"/>
    <s v="http://www.ree.es/en/statistical-data-of-spanish-electrical-system/annual-report/preliminary-report-spanish-electricity-system-2015"/>
    <s v="CARMA"/>
    <m/>
    <m/>
    <m/>
    <m/>
    <m/>
    <n v="175.33176969860301"/>
  </r>
  <r>
    <x v="133"/>
    <x v="133"/>
    <s v="LOS PEARES GRUPO 2"/>
    <s v="WRI1006651"/>
    <n v="181.02"/>
    <n v="42.463700000000003"/>
    <n v="-7.7237"/>
    <x v="0"/>
    <m/>
    <m/>
    <m/>
    <x v="39"/>
    <s v="GAS NATURAL FENOSA GENERACION  S.L.U."/>
    <s v="Red ElÃ©ctrica de EspaÃ±a"/>
    <s v="http://www.ree.es/en/statistical-data-of-spanish-electrical-system/annual-report/preliminary-report-spanish-electricity-system-2015"/>
    <s v="WRI"/>
    <m/>
    <m/>
    <m/>
    <m/>
    <m/>
    <n v="496.73426426592101"/>
  </r>
  <r>
    <x v="133"/>
    <x v="133"/>
    <s v="La Muela II Grupo 4"/>
    <s v="WRI1006587"/>
    <n v="877.95"/>
    <n v="39.2438"/>
    <n v="-0.93169999999999997"/>
    <x v="0"/>
    <m/>
    <m/>
    <m/>
    <x v="0"/>
    <s v="IBERDROLA GENERACION  S.A."/>
    <s v="Red ElÃ©ctrica de EspaÃ±a"/>
    <s v="http://www.ree.es/en/statistical-data-of-spanish-electrical-system/annual-report/preliminary-report-spanish-electricity-system-2015"/>
    <s v="WRI"/>
    <m/>
    <m/>
    <m/>
    <m/>
    <m/>
    <n v="2409.1694139446699"/>
  </r>
  <r>
    <x v="133"/>
    <x v="133"/>
    <s v="MAHON 10  BURMEISTER N 2"/>
    <s v="WRI1006655"/>
    <n v="195.19999999999899"/>
    <n v="39.8964"/>
    <n v="4.2596999999999996"/>
    <x v="3"/>
    <m/>
    <m/>
    <m/>
    <x v="79"/>
    <s v="GAS Y ELECTRICIDAD GENERACION  S.A.U"/>
    <s v="Red ElÃ©ctrica de EspaÃ±a"/>
    <s v="http://www.ree.es/en/statistical-data-of-spanish-electrical-system/annual-report/preliminary-report-spanish-electricity-system-2015"/>
    <s v="CARMA"/>
    <m/>
    <m/>
    <m/>
    <m/>
    <m/>
    <n v="590.66070867219901"/>
  </r>
  <r>
    <x v="133"/>
    <x v="133"/>
    <s v="MAHON TG4"/>
    <s v="WRI1006662"/>
    <n v="50"/>
    <n v="39.8964"/>
    <n v="4.2596999999999996"/>
    <x v="1"/>
    <m/>
    <m/>
    <m/>
    <x v="88"/>
    <s v="GAS Y ELECTRICIDAD GENERACION  S.A.U"/>
    <s v="Red ElÃ©ctrica de EspaÃ±a"/>
    <s v="http://www.ree.es/en/statistical-data-of-spanish-electrical-system/annual-report/preliminary-report-spanish-electricity-system-2015"/>
    <s v="CARMA"/>
    <m/>
    <m/>
    <m/>
    <m/>
    <m/>
    <n v="90.356549893222805"/>
  </r>
  <r>
    <x v="133"/>
    <x v="133"/>
    <s v="MAJADAS"/>
    <s v="WRI1006663"/>
    <n v="49.9"/>
    <n v="39.968699999999998"/>
    <n v="-5.7416999999999998"/>
    <x v="7"/>
    <m/>
    <m/>
    <m/>
    <x v="8"/>
    <s v="TERMOSOLAR MAJADAS S.L."/>
    <s v="Red ElÃ©ctrica de EspaÃ±a"/>
    <s v="http://www.ree.es/en/statistical-data-of-spanish-electrical-system/annual-report/preliminary-report-spanish-electricity-system-2015"/>
    <s v="GEODB"/>
    <m/>
    <m/>
    <m/>
    <m/>
    <m/>
    <n v="335.63475833733798"/>
  </r>
  <r>
    <x v="133"/>
    <x v="133"/>
    <s v="MALA1 (CTCC MALAGA)"/>
    <s v="WRI1006664"/>
    <n v="415.50900000000001"/>
    <n v="36.749499999999998"/>
    <n v="-4.5631000000000004"/>
    <x v="1"/>
    <m/>
    <m/>
    <m/>
    <x v="11"/>
    <s v="GAS NATURAL FENOSA GENERACION  S.L.U."/>
    <s v="Red ElÃ©ctrica de EspaÃ±a"/>
    <s v="http://www.ree.es/en/statistical-data-of-spanish-electrical-system/annual-report/preliminary-report-spanish-electricity-system-2015"/>
    <s v="GEODB"/>
    <m/>
    <m/>
    <m/>
    <m/>
    <m/>
    <n v="750.87919379166203"/>
  </r>
  <r>
    <x v="133"/>
    <x v="133"/>
    <s v="MANCHASOL-2"/>
    <s v="WRI1006665"/>
    <n v="99.8"/>
    <n v="39.183799999999998"/>
    <n v="-3.3119000000000001"/>
    <x v="7"/>
    <m/>
    <m/>
    <m/>
    <x v="19"/>
    <s v="MANCHASOL-2  CENTRAL TERMOSOLAR DOS  S.L."/>
    <s v="Red ElÃ©ctrica de EspaÃ±a"/>
    <s v="http://www.ree.es/en/statistical-data-of-spanish-electrical-system/annual-report/preliminary-report-spanish-electricity-system-2015"/>
    <s v="GEODB"/>
    <m/>
    <m/>
    <m/>
    <m/>
    <m/>
    <n v="671.26951667467597"/>
  </r>
  <r>
    <x v="133"/>
    <x v="133"/>
    <s v="MANDEO-ZARZO"/>
    <s v="WRI1006666"/>
    <n v="25.6"/>
    <n v="43.234699999999997"/>
    <n v="-8.0170999999999992"/>
    <x v="0"/>
    <m/>
    <m/>
    <m/>
    <x v="0"/>
    <s v="NAVARRO GENERACION  S.A."/>
    <s v="Red ElÃ©ctrica de EspaÃ±a"/>
    <s v="http://www.ree.es/en/statistical-data-of-spanish-electrical-system/annual-report/preliminary-report-spanish-electricity-system-2015"/>
    <s v="CARMA"/>
    <m/>
    <m/>
    <m/>
    <m/>
    <m/>
    <n v="70.248575655770495"/>
  </r>
  <r>
    <x v="133"/>
    <x v="133"/>
    <s v="MEDIANO 1"/>
    <s v="WRI1006670"/>
    <n v="66.97"/>
    <n v="42.322699999999998"/>
    <n v="0.24379999999999999"/>
    <x v="0"/>
    <m/>
    <m/>
    <m/>
    <x v="26"/>
    <s v="CORPORACION ACCIONA HIDRAULICA  S.L."/>
    <s v="Red ElÃ©ctrica de EspaÃ±a"/>
    <s v="http://www.ree.es/en/statistical-data-of-spanish-electrical-system/annual-report/preliminary-report-spanish-electricity-system-2015"/>
    <s v="CARMA"/>
    <m/>
    <m/>
    <m/>
    <m/>
    <m/>
    <n v="183.77137154949"/>
  </r>
  <r>
    <x v="133"/>
    <x v="133"/>
    <s v="MEIRAMA GRUPO 1"/>
    <s v="WRI1006671"/>
    <n v="557.20000000000005"/>
    <n v="43.168500000000002"/>
    <n v="-8.4110999999999994"/>
    <x v="6"/>
    <m/>
    <m/>
    <m/>
    <x v="9"/>
    <s v="GAS NATURAL FENOSA GENERACION  S.L.U."/>
    <s v="Red ElÃ©ctrica de EspaÃ±a"/>
    <s v="http://www.ree.es/en/statistical-data-of-spanish-electrical-system/annual-report/preliminary-report-spanish-electricity-system-2015"/>
    <s v="GEODB"/>
    <m/>
    <m/>
    <m/>
    <m/>
    <m/>
    <n v="2873.44679853039"/>
  </r>
  <r>
    <x v="133"/>
    <x v="133"/>
    <s v="MELILLA 13"/>
    <s v="WRI1006672"/>
    <n v="46.9"/>
    <n v="35.29"/>
    <n v="-2.94"/>
    <x v="3"/>
    <m/>
    <m/>
    <m/>
    <x v="88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141.91591822093301"/>
  </r>
  <r>
    <x v="133"/>
    <x v="133"/>
    <s v="MENUZA"/>
    <s v="WRI1006675"/>
    <n v="27.716000000000001"/>
    <n v="41.3217"/>
    <n v="-0.3508"/>
    <x v="0"/>
    <m/>
    <m/>
    <m/>
    <x v="0"/>
    <s v="ELECTRO METALURGICA DEL EBRO  S.L."/>
    <s v="Red ElÃ©ctrica de EspaÃ±a"/>
    <s v="http://www.ree.es/en/statistical-data-of-spanish-electrical-system/annual-report/preliminary-report-spanish-electricity-system-2015"/>
    <s v="CARMA"/>
    <m/>
    <m/>
    <m/>
    <m/>
    <m/>
    <n v="76.055059487317806"/>
  </r>
  <r>
    <x v="133"/>
    <x v="133"/>
    <s v="MEQUINENZA 1"/>
    <s v="WRI1006676"/>
    <n v="322.36"/>
    <n v="41.368699999999997"/>
    <n v="0.27650000000000002"/>
    <x v="0"/>
    <m/>
    <m/>
    <m/>
    <x v="83"/>
    <s v="ENDESA GENERACION S.A."/>
    <s v="Red ElÃ©ctrica de EspaÃ±a"/>
    <s v="http://www.ree.es/en/statistical-data-of-spanish-electrical-system/annual-report/preliminary-report-spanish-electricity-system-2015"/>
    <s v="WRI"/>
    <m/>
    <m/>
    <m/>
    <m/>
    <m/>
    <n v="884.58323626539698"/>
  </r>
  <r>
    <x v="133"/>
    <x v="133"/>
    <s v="MICHELIN ARANDA"/>
    <s v="WRI1006677"/>
    <n v="31.866"/>
    <n v="41.670400000000001"/>
    <n v="-3.6892"/>
    <x v="1"/>
    <m/>
    <m/>
    <m/>
    <x v="27"/>
    <s v="ENERGYWORKS ARANDA  S.L."/>
    <s v="Red ElÃ©ctrica de EspaÃ±a"/>
    <s v="http://www.ree.es/en/statistical-data-of-spanish-electrical-system/annual-report/preliminary-report-spanish-electricity-system-2015"/>
    <s v="CARMA"/>
    <m/>
    <m/>
    <m/>
    <m/>
    <m/>
    <n v="57.586036377948702"/>
  </r>
  <r>
    <x v="133"/>
    <x v="133"/>
    <s v="MICHELIN VALLADOLID $$"/>
    <s v="WRI1006678"/>
    <n v="46"/>
    <n v="41.655200000000001"/>
    <n v="-4.7237"/>
    <x v="1"/>
    <m/>
    <m/>
    <m/>
    <x v="0"/>
    <s v="ENERGYWORKS VIT-VALL  S.L."/>
    <s v="Red ElÃ©ctrica de EspaÃ±a"/>
    <s v="http://www.ree.es/en/statistical-data-of-spanish-electrical-system/annual-report/preliminary-report-spanish-electricity-system-2015"/>
    <s v="CARMA"/>
    <m/>
    <m/>
    <m/>
    <m/>
    <m/>
    <n v="83.1280259017649"/>
  </r>
  <r>
    <x v="133"/>
    <x v="133"/>
    <s v="MONTAMARA 1"/>
    <s v="WRI1006685"/>
    <n v="92.42"/>
    <n v="42.575800000000001"/>
    <n v="1.1423000000000001"/>
    <x v="0"/>
    <m/>
    <m/>
    <m/>
    <x v="16"/>
    <s v="ENDESA GENERACION S.A."/>
    <s v="Red ElÃ©ctrica de EspaÃ±a"/>
    <s v="http://www.ree.es/en/statistical-data-of-spanish-electrical-system/annual-report/preliminary-report-spanish-electricity-system-2015"/>
    <s v="WRI"/>
    <m/>
    <m/>
    <m/>
    <m/>
    <m/>
    <n v="253.60833445727701"/>
  </r>
  <r>
    <x v="133"/>
    <x v="133"/>
    <s v="MONTEFURADO 3"/>
    <s v="WRI1006689"/>
    <n v="44.29"/>
    <n v="42.476799999999997"/>
    <n v="-7.2746000000000004"/>
    <x v="0"/>
    <m/>
    <m/>
    <m/>
    <x v="56"/>
    <s v="IBERDROLA GENERACION  S.A."/>
    <s v="Red ElÃ©ctrica de EspaÃ±a"/>
    <s v="http://www.ree.es/en/statistical-data-of-spanish-electrical-system/annual-report/preliminary-report-spanish-electricity-system-2015"/>
    <s v="CARMA"/>
    <m/>
    <m/>
    <m/>
    <m/>
    <m/>
    <n v="121.535524054456"/>
  </r>
  <r>
    <x v="133"/>
    <x v="133"/>
    <s v="MONTEJO DE BRICIA"/>
    <s v="WRI1006690"/>
    <n v="13.6"/>
    <n v="40.6325"/>
    <n v="-5.6228999999999996"/>
    <x v="4"/>
    <m/>
    <m/>
    <m/>
    <x v="18"/>
    <s v="BOREAS EOLICA 2  S.A."/>
    <s v="Red ElÃ©ctrica de EspaÃ±a"/>
    <s v="http://www.ree.es/en/statistical-data-of-spanish-electrical-system/annual-report/preliminary-report-spanish-electricity-system-2015"/>
    <s v="CARMA"/>
    <m/>
    <m/>
    <m/>
    <m/>
    <m/>
    <n v="62.750317576342397"/>
  </r>
  <r>
    <x v="133"/>
    <x v="133"/>
    <s v="MONTIJA"/>
    <s v="WRI1006691"/>
    <n v="30.8"/>
    <n v="38.950299999999999"/>
    <n v="-0.65200000000000002"/>
    <x v="4"/>
    <m/>
    <m/>
    <m/>
    <x v="101"/>
    <s v="GAS NATURAL FENOSA RENOVABLES  S.L."/>
    <s v="Red ElÃ©ctrica de EspaÃ±a"/>
    <s v="http://www.ree.es/en/statistical-data-of-spanish-electrical-system/annual-report/preliminary-report-spanish-electricity-system-2015"/>
    <s v="CARMA"/>
    <m/>
    <m/>
    <m/>
    <m/>
    <m/>
    <n v="142.111013334657"/>
  </r>
  <r>
    <x v="133"/>
    <x v="133"/>
    <s v="MORALETS 1"/>
    <s v="WRI1006693"/>
    <n v="219.14"/>
    <n v="42.578699999999998"/>
    <n v="0.75870000000000004"/>
    <x v="0"/>
    <m/>
    <m/>
    <m/>
    <x v="3"/>
    <s v="ENDESA GENERACION S.A."/>
    <s v="Red ElÃ©ctrica de EspaÃ±a"/>
    <s v="http://www.ree.es/en/statistical-data-of-spanish-electrical-system/annual-report/preliminary-report-spanish-electricity-system-2015"/>
    <s v="WRI"/>
    <m/>
    <m/>
    <m/>
    <m/>
    <m/>
    <n v="601.33878395334102"/>
  </r>
  <r>
    <x v="133"/>
    <x v="133"/>
    <s v="MUDEFER"/>
    <s v="WRI1006695"/>
    <n v="57.6"/>
    <n v="41.033299999999997"/>
    <n v="0.25"/>
    <x v="4"/>
    <m/>
    <m/>
    <m/>
    <x v="8"/>
    <s v="PARC EOLIC MUDEFER  SL"/>
    <s v="Red ElÃ©ctrica de EspaÃ±a"/>
    <s v="http://www.ree.es/en/statistical-data-of-spanish-electrical-system/annual-report/preliminary-report-spanish-electricity-system-2015"/>
    <s v="CARMA"/>
    <m/>
    <m/>
    <m/>
    <m/>
    <m/>
    <n v="265.76605091156802"/>
  </r>
  <r>
    <x v="133"/>
    <x v="133"/>
    <s v="MUELA DE MORATALLA"/>
    <s v="WRI1006697"/>
    <n v="49.5"/>
    <n v="38.966700000000003"/>
    <n v="-1.2166999999999999"/>
    <x v="4"/>
    <m/>
    <m/>
    <m/>
    <x v="0"/>
    <s v="IBERDROLA DIVERSIFICACION  S.A.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NARCEA GRUPO 3"/>
    <s v="WRI1006702"/>
    <n v="553.64"/>
    <n v="43.292400000000001"/>
    <n v="-6.3936999999999999"/>
    <x v="6"/>
    <m/>
    <m/>
    <m/>
    <x v="51"/>
    <s v="GAS NATURAL FENOSA GENERACION  S.L.U."/>
    <s v="Red ElÃ©ctrica de EspaÃ±a"/>
    <s v="http://www.ree.es/en/statistical-data-of-spanish-electrical-system/annual-report/preliminary-report-spanish-electricity-system-2015"/>
    <s v="GEODB"/>
    <m/>
    <m/>
    <m/>
    <m/>
    <m/>
    <n v="2855.0880932131499"/>
  </r>
  <r>
    <x v="133"/>
    <x v="133"/>
    <s v="NEUMATICOS MICHELIN-VITORIA"/>
    <s v="WRI1006705"/>
    <n v="47"/>
    <n v="42.85"/>
    <n v="-2.6667000000000001"/>
    <x v="1"/>
    <m/>
    <m/>
    <m/>
    <x v="0"/>
    <s v="ENERGYWORKS VIT-VALL  S.L."/>
    <s v="Red ElÃ©ctrica de EspaÃ±a"/>
    <s v="http://www.ree.es/en/statistical-data-of-spanish-electrical-system/annual-report/preliminary-report-spanish-electricity-system-2015"/>
    <s v="CARMA"/>
    <m/>
    <m/>
    <m/>
    <m/>
    <m/>
    <n v="84.935156899629405"/>
  </r>
  <r>
    <x v="133"/>
    <x v="133"/>
    <s v="NUFRI"/>
    <s v="WRI1006706"/>
    <n v="10"/>
    <n v="41.633299999999998"/>
    <n v="0.9"/>
    <x v="1"/>
    <m/>
    <m/>
    <m/>
    <x v="90"/>
    <s v="SAT NUM.1596 NUFRI"/>
    <s v="Red ElÃ©ctrica de EspaÃ±a"/>
    <s v="http://www.ree.es/en/statistical-data-of-spanish-electrical-system/annual-report/preliminary-report-spanish-electricity-system-2015"/>
    <s v="CARMA"/>
    <m/>
    <m/>
    <m/>
    <m/>
    <m/>
    <n v="18.0713099786445"/>
  </r>
  <r>
    <x v="133"/>
    <x v="133"/>
    <s v="OLEXTRA"/>
    <s v="WRI1006712"/>
    <n v="16.646999999999998"/>
    <n v="42.069000000000003"/>
    <n v="1.3134999999999999"/>
    <x v="8"/>
    <m/>
    <m/>
    <m/>
    <x v="0"/>
    <s v="OLEXTRA  S.A."/>
    <s v="Red ElÃ©ctrica de EspaÃ±a"/>
    <s v="http://www.ree.es/en/statistical-data-of-spanish-electrical-system/annual-report/preliminary-report-spanish-electricity-system-2015"/>
    <s v="CARMA"/>
    <m/>
    <m/>
    <m/>
    <m/>
    <m/>
    <n v="58.856973513995399"/>
  </r>
  <r>
    <x v="133"/>
    <x v="133"/>
    <s v="OLIANA 3"/>
    <s v="WRI1006711"/>
    <n v="37.619999999999997"/>
    <n v="41.939700000000002"/>
    <n v="1.1954"/>
    <x v="0"/>
    <m/>
    <m/>
    <m/>
    <x v="1"/>
    <s v="ENDESA GENERACION S.A."/>
    <s v="Red ElÃ©ctrica de EspaÃ±a"/>
    <s v="http://www.ree.es/en/statistical-data-of-spanish-electrical-system/annual-report/preliminary-report-spanish-electricity-system-2015"/>
    <s v="WRI"/>
    <m/>
    <m/>
    <m/>
    <m/>
    <m/>
    <n v="103.232477194144"/>
  </r>
  <r>
    <x v="133"/>
    <x v="133"/>
    <s v="P. E.  ALAIZ Y AMPLIACION"/>
    <s v="WRI1006720"/>
    <n v="26.4"/>
    <n v="42.737000000000002"/>
    <n v="-1.6331"/>
    <x v="4"/>
    <m/>
    <m/>
    <m/>
    <x v="78"/>
    <s v="ACCIONA ENERGIA  S.A."/>
    <s v="Red ElÃ©ctrica de EspaÃ±a"/>
    <s v="http://www.ree.es/en/statistical-data-of-spanish-electrical-system/annual-report/preliminary-report-spanish-electricity-system-2015"/>
    <s v="CARMA"/>
    <m/>
    <m/>
    <m/>
    <m/>
    <m/>
    <n v="121.809440001135"/>
  </r>
  <r>
    <x v="133"/>
    <x v="133"/>
    <s v="P. E.  CARRASQUILLO"/>
    <s v="WRI1006724"/>
    <n v="49.3"/>
    <n v="42.193300000000001"/>
    <n v="-4.2938999999999998"/>
    <x v="4"/>
    <m/>
    <m/>
    <m/>
    <x v="0"/>
    <s v="IBERENOVA PROMOCIONES  S.A."/>
    <s v="Red ElÃ©ctrica de EspaÃ±a"/>
    <s v="http://www.ree.es/en/statistical-data-of-spanish-electrical-system/annual-report/preliminary-report-spanish-electricity-system-2015"/>
    <s v="CARMA"/>
    <m/>
    <m/>
    <m/>
    <m/>
    <m/>
    <n v="227.46990121424099"/>
  </r>
  <r>
    <x v="133"/>
    <x v="133"/>
    <s v="P. E.  ESCURRILLO"/>
    <s v="WRI1006725"/>
    <n v="49.5"/>
    <n v="42.214199999999998"/>
    <n v="-2.1648999999999998"/>
    <x v="4"/>
    <m/>
    <m/>
    <m/>
    <x v="0"/>
    <s v="DESARROLLO ENERGIAS RENOVABLES LA RIOJA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P. E.  LA CARRACHA"/>
    <s v="WRI1006730"/>
    <n v="49.5"/>
    <n v="41.580100000000002"/>
    <n v="-1.1172"/>
    <x v="4"/>
    <m/>
    <m/>
    <m/>
    <x v="0"/>
    <s v="PARQUE EOLICO  LA CARRACHA  S.L.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P. E.  LA GAMONEDA (AMPLIADA CON RE-1814)"/>
    <s v="WRI1006731"/>
    <n v="19.8"/>
    <n v="42.035699999999999"/>
    <n v="-6.9054000000000002"/>
    <x v="4"/>
    <m/>
    <m/>
    <m/>
    <x v="0"/>
    <s v="EOLICA DE SANABRIA  S.L."/>
    <s v="Red ElÃ©ctrica de EspaÃ±a"/>
    <s v="http://www.ree.es/en/statistical-data-of-spanish-electrical-system/annual-report/preliminary-report-spanish-electricity-system-2015"/>
    <s v="CARMA"/>
    <m/>
    <m/>
    <m/>
    <m/>
    <m/>
    <n v="91.357080000851496"/>
  </r>
  <r>
    <x v="133"/>
    <x v="133"/>
    <s v="P. E.  LAS LOMILLAS"/>
    <s v="WRI1006732"/>
    <n v="49.5"/>
    <n v="39.5"/>
    <n v="-2.1667000000000001"/>
    <x v="4"/>
    <m/>
    <m/>
    <m/>
    <x v="90"/>
    <s v="TEBAR EOLICA  S.A.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P. E.  MANZANAL"/>
    <s v="WRI1006733"/>
    <n v="33.75"/>
    <n v="42.028599999999997"/>
    <n v="-2.2309999999999999"/>
    <x v="4"/>
    <m/>
    <m/>
    <m/>
    <x v="0"/>
    <s v="ENERGIAS ESPECIALES DEL BIERZO  S.A."/>
    <s v="Red ElÃ©ctrica de EspaÃ±a"/>
    <s v="http://www.ree.es/en/statistical-data-of-spanish-electrical-system/annual-report/preliminary-report-spanish-electricity-system-2015"/>
    <s v="CARMA"/>
    <m/>
    <m/>
    <m/>
    <m/>
    <m/>
    <n v="155.722295455996"/>
  </r>
  <r>
    <x v="133"/>
    <x v="133"/>
    <s v="P. E.  MONTE SEIXO-CANDO"/>
    <s v="WRI1006734"/>
    <n v="34.979999999999997"/>
    <n v="42.4"/>
    <n v="-8.4332999999999991"/>
    <x v="4"/>
    <m/>
    <m/>
    <m/>
    <x v="0"/>
    <s v="OLIVENTO  S.L.S.U."/>
    <s v="Red ElÃ©ctrica de EspaÃ±a"/>
    <s v="http://www.ree.es/en/statistical-data-of-spanish-electrical-system/annual-report/preliminary-report-spanish-electricity-system-2015"/>
    <s v="CARMA"/>
    <m/>
    <m/>
    <m/>
    <m/>
    <m/>
    <n v="161.39750800150401"/>
  </r>
  <r>
    <x v="133"/>
    <x v="133"/>
    <s v="P. E.  NEREA"/>
    <s v="WRI1006735"/>
    <n v="39.75"/>
    <n v="43.660400000000003"/>
    <n v="-8.0571999999999999"/>
    <x v="4"/>
    <m/>
    <m/>
    <m/>
    <x v="101"/>
    <s v="PARQUE EOLICO NEREA  S.L."/>
    <s v="Red ElÃ©ctrica de EspaÃ±a"/>
    <s v="http://www.ree.es/en/statistical-data-of-spanish-electrical-system/annual-report/preliminary-report-spanish-electricity-system-2015"/>
    <s v="CARMA"/>
    <m/>
    <m/>
    <m/>
    <m/>
    <m/>
    <n v="183.406259092618"/>
  </r>
  <r>
    <x v="133"/>
    <x v="133"/>
    <s v="P. E.  OS CORVOS Y  COUCEPENIDO"/>
    <s v="WRI1023526"/>
    <n v="33"/>
    <n v="43.6907"/>
    <n v="-7.9580000000000002"/>
    <x v="4"/>
    <m/>
    <m/>
    <m/>
    <x v="54"/>
    <s v="PARQUE EOLICO SAN ANDRES  S.A."/>
    <s v="Red ElÃ©ctrica de EspaÃ±a"/>
    <s v="http://www.ree.es/en/statistical-data-of-spanish-electrical-system/annual-report/preliminary-report-spanish-electricity-system-2015"/>
    <s v="WRI"/>
    <m/>
    <m/>
    <m/>
    <m/>
    <m/>
    <n v="152.261800001419"/>
  </r>
  <r>
    <x v="133"/>
    <x v="133"/>
    <s v="P. E.  PAXAREIRAS- MONTEVOS (PAXAREIRAS I Y II A)"/>
    <s v="WRI1006737"/>
    <n v="39.6"/>
    <n v="42.823300000000003"/>
    <n v="-9.0891000000000002"/>
    <x v="4"/>
    <m/>
    <m/>
    <m/>
    <x v="0"/>
    <s v="EOS PAX II A  S.L."/>
    <s v="Red ElÃ©ctrica de EspaÃ±a"/>
    <s v="http://www.ree.es/en/statistical-data-of-spanish-electrical-system/annual-report/preliminary-report-spanish-electricity-system-2015"/>
    <s v="CARMA"/>
    <m/>
    <m/>
    <m/>
    <m/>
    <m/>
    <n v="182.71416000170299"/>
  </r>
  <r>
    <x v="133"/>
    <x v="133"/>
    <s v="P. E.  PLANAS DE POLA"/>
    <s v="WRI1006738"/>
    <n v="35.64"/>
    <n v="41.917999999999999"/>
    <n v="-1.2534000000000001"/>
    <x v="4"/>
    <m/>
    <m/>
    <m/>
    <x v="0"/>
    <s v="COMPANIA EOLICA ARAGONESA  S.A."/>
    <s v="Red ElÃ©ctrica de EspaÃ±a"/>
    <s v="http://www.ree.es/en/statistical-data-of-spanish-electrical-system/annual-report/preliminary-report-spanish-electricity-system-2015"/>
    <s v="CARMA"/>
    <m/>
    <m/>
    <m/>
    <m/>
    <m/>
    <n v="164.44274400153199"/>
  </r>
  <r>
    <x v="133"/>
    <x v="133"/>
    <s v="P. E. AMPLIACION A LA GAMONEDA (AMPL. RE-2623)"/>
    <s v="WRI1006747"/>
    <n v="29.75"/>
    <n v="42.035699999999999"/>
    <n v="-6.9054000000000002"/>
    <x v="4"/>
    <m/>
    <m/>
    <m/>
    <x v="0"/>
    <s v="EOLICA DE SANABRIA  S.L."/>
    <s v="Red ElÃ©ctrica de EspaÃ±a"/>
    <s v="http://www.ree.es/en/statistical-data-of-spanish-electrical-system/annual-report/preliminary-report-spanish-electricity-system-2015"/>
    <s v="CARMA"/>
    <m/>
    <m/>
    <m/>
    <m/>
    <m/>
    <n v="137.26631969824899"/>
  </r>
  <r>
    <x v="133"/>
    <x v="133"/>
    <s v="P. E. AMPLIACION PUERTO DE MALAGA"/>
    <s v="WRI1006748"/>
    <n v="12.85"/>
    <n v="37.525100000000002"/>
    <n v="-7.4924999999999997"/>
    <x v="4"/>
    <m/>
    <m/>
    <m/>
    <x v="88"/>
    <s v="SIERRA DE BANOS  S.L."/>
    <s v="Red ElÃ©ctrica de EspaÃ±a"/>
    <s v="http://www.ree.es/en/statistical-data-of-spanish-electrical-system/annual-report/preliminary-report-spanish-electricity-system-2015"/>
    <s v="CARMA"/>
    <m/>
    <m/>
    <m/>
    <m/>
    <m/>
    <n v="59.289822121764701"/>
  </r>
  <r>
    <x v="133"/>
    <x v="133"/>
    <s v="P. E. AMPLIACION SERRA DA LOBA (PENA REVOLTA)"/>
    <s v="WRI1006749"/>
    <n v="10"/>
    <n v="43.333300000000001"/>
    <n v="-8.0167000000000002"/>
    <x v="4"/>
    <m/>
    <m/>
    <m/>
    <x v="88"/>
    <s v="PARQUES EOLICOS GESTINVER  SL"/>
    <s v="Red ElÃ©ctrica de EspaÃ±a"/>
    <s v="http://www.ree.es/en/statistical-data-of-spanish-electrical-system/annual-report/preliminary-report-spanish-electricity-system-2015"/>
    <s v="CARMA"/>
    <m/>
    <m/>
    <m/>
    <m/>
    <m/>
    <n v="46.139939394369399"/>
  </r>
  <r>
    <x v="133"/>
    <x v="133"/>
    <s v="P. E. BOQUERON UNIFICADO"/>
    <s v="WRI1006753"/>
    <n v="49.5"/>
    <n v="41.834099999999999"/>
    <n v="-1.5327"/>
    <x v="4"/>
    <m/>
    <m/>
    <m/>
    <x v="0"/>
    <s v="COMPANIA EOLICA ARAGONESA  S.A.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P. E. CALLEJAS"/>
    <s v="WRI1006755"/>
    <n v="49.5"/>
    <n v="39.6"/>
    <n v="-1.8"/>
    <x v="4"/>
    <m/>
    <m/>
    <m/>
    <x v="0"/>
    <s v="IBERDROLA E.RENOV. CASTILLA LA MANCHA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P. E. CAMPALBO"/>
    <s v="WRI1006756"/>
    <n v="49.3"/>
    <n v="39.9"/>
    <n v="-1.2666999999999999"/>
    <x v="4"/>
    <m/>
    <m/>
    <m/>
    <x v="0"/>
    <s v="IBERDROLA E.RENOV. CASTILLA LA MANCHA"/>
    <s v="Red ElÃ©ctrica de EspaÃ±a"/>
    <s v="http://www.ree.es/en/statistical-data-of-spanish-electrical-system/annual-report/preliminary-report-spanish-electricity-system-2015"/>
    <s v="CARMA"/>
    <m/>
    <m/>
    <m/>
    <m/>
    <m/>
    <n v="227.46990121424099"/>
  </r>
  <r>
    <x v="133"/>
    <x v="133"/>
    <s v="P. E. CARCELEN"/>
    <s v="WRI1006759"/>
    <n v="49.6"/>
    <n v="38.950499999999998"/>
    <n v="-2.5405000000000002"/>
    <x v="4"/>
    <m/>
    <m/>
    <m/>
    <x v="101"/>
    <s v="ELECDEY CARCELEN  S.L."/>
    <s v="Red ElÃ©ctrica de EspaÃ±a"/>
    <s v="http://www.ree.es/en/statistical-data-of-spanish-electrical-system/annual-report/preliminary-report-spanish-electricity-system-2015"/>
    <s v="CARMA"/>
    <m/>
    <m/>
    <m/>
    <m/>
    <m/>
    <n v="228.854099396072"/>
  </r>
  <r>
    <x v="133"/>
    <x v="133"/>
    <s v="P. E. CASTILFRIO"/>
    <s v="WRI1023527"/>
    <n v="24.75"/>
    <n v="41.946100000000001"/>
    <n v="-2.2822"/>
    <x v="4"/>
    <m/>
    <m/>
    <m/>
    <x v="27"/>
    <s v="CIA. EOLICA TIERRAS ALTAS  S.A. (CETASA)"/>
    <s v="Red ElÃ©ctrica de EspaÃ±a"/>
    <s v="http://www.ree.es/en/statistical-data-of-spanish-electrical-system/annual-report/preliminary-report-spanish-electricity-system-2015"/>
    <s v="WRI"/>
    <m/>
    <m/>
    <m/>
    <m/>
    <m/>
    <n v="114.196350001064"/>
  </r>
  <r>
    <x v="133"/>
    <x v="133"/>
    <s v="P. E. CERRO DE LA PUNTA"/>
    <s v="WRI1006763"/>
    <n v="24.42"/>
    <n v="39.866700000000002"/>
    <n v="-1.2166999999999999"/>
    <x v="4"/>
    <m/>
    <m/>
    <m/>
    <x v="0"/>
    <s v="IBERDROLA E.RENOV. CASTILLA LA MANCHA"/>
    <s v="Red ElÃ©ctrica de EspaÃ±a"/>
    <s v="http://www.ree.es/en/statistical-data-of-spanish-electrical-system/annual-report/preliminary-report-spanish-electricity-system-2015"/>
    <s v="CARMA"/>
    <m/>
    <m/>
    <m/>
    <m/>
    <m/>
    <n v="112.67373200105"/>
  </r>
  <r>
    <x v="133"/>
    <x v="133"/>
    <s v="P. E. CERRO DEL PALO"/>
    <s v="WRI1006764"/>
    <n v="49.5"/>
    <n v="39.5"/>
    <n v="-2.1667000000000001"/>
    <x v="4"/>
    <m/>
    <m/>
    <m/>
    <x v="0"/>
    <s v="IBERDROLA E.RENOV. CASTILLA LA MANCHA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P. E. CERRO VICENTE"/>
    <s v="WRI1006766"/>
    <n v="68.849999999999994"/>
    <n v="38.920900000000003"/>
    <n v="-1.7202"/>
    <x v="4"/>
    <m/>
    <m/>
    <m/>
    <x v="0"/>
    <s v="IBERDROLA E.RENOV. CASTILLA LA MANCHA"/>
    <s v="Red ElÃ©ctrica de EspaÃ±a"/>
    <s v="http://www.ree.es/en/statistical-data-of-spanish-electrical-system/annual-report/preliminary-report-spanish-electricity-system-2015"/>
    <s v="CARMA"/>
    <m/>
    <m/>
    <m/>
    <m/>
    <m/>
    <n v="317.67348273023299"/>
  </r>
  <r>
    <x v="133"/>
    <x v="133"/>
    <s v="P. E. CINSEIRO"/>
    <s v="WRI1006769"/>
    <n v="12"/>
    <n v="42.035699999999999"/>
    <n v="-6.9054000000000002"/>
    <x v="4"/>
    <m/>
    <m/>
    <m/>
    <x v="27"/>
    <s v="PARQUE EOLICO CINSEIRO  S.L."/>
    <s v="Red ElÃ©ctrica de EspaÃ±a"/>
    <s v="http://www.ree.es/en/statistical-data-of-spanish-electrical-system/annual-report/preliminary-report-spanish-electricity-system-2015"/>
    <s v="CARMA"/>
    <m/>
    <m/>
    <m/>
    <m/>
    <m/>
    <n v="55.367927273243303"/>
  </r>
  <r>
    <x v="133"/>
    <x v="133"/>
    <s v="P. E. CLARES"/>
    <s v="WRI1006770"/>
    <n v="32"/>
    <n v="41.033700000000003"/>
    <n v="-2.1434000000000002"/>
    <x v="4"/>
    <m/>
    <m/>
    <m/>
    <x v="0"/>
    <s v="IBERDROLA E.REN.CASTILLA LA MANCHA  SA"/>
    <s v="Red ElÃ©ctrica de EspaÃ±a"/>
    <s v="http://www.ree.es/en/statistical-data-of-spanish-electrical-system/annual-report/preliminary-report-spanish-electricity-system-2015"/>
    <s v="CARMA"/>
    <m/>
    <m/>
    <m/>
    <m/>
    <m/>
    <n v="147.64780606198201"/>
  </r>
  <r>
    <x v="133"/>
    <x v="133"/>
    <s v="P. E. CORTIJO DE GUERRA I"/>
    <s v="WRI1006772"/>
    <n v="40.799999999999997"/>
    <n v="36.686500000000002"/>
    <n v="-6.1360999999999999"/>
    <x v="4"/>
    <m/>
    <m/>
    <m/>
    <x v="17"/>
    <s v="PARQUE EOLICO PUERTO REAL I  S.L.U."/>
    <s v="Red ElÃ©ctrica de EspaÃ±a"/>
    <s v="http://www.ree.es/en/statistical-data-of-spanish-electrical-system/annual-report/preliminary-report-spanish-electricity-system-2015"/>
    <s v="CARMA"/>
    <m/>
    <m/>
    <m/>
    <m/>
    <m/>
    <n v="188.25095272902701"/>
  </r>
  <r>
    <x v="133"/>
    <x v="133"/>
    <s v="P. E. CUESTA COLORADA"/>
    <s v="WRI1006774"/>
    <n v="49.5"/>
    <n v="39.408499999999997"/>
    <n v="-2.2017000000000002"/>
    <x v="4"/>
    <m/>
    <m/>
    <m/>
    <x v="0"/>
    <s v="IBERDROLA E.RENOV. CASTILLA LA MANCHA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P. E. CUESTA MANERA"/>
    <s v="WRI1006775"/>
    <n v="49.5"/>
    <n v="41.9161"/>
    <n v="-4.7803000000000004"/>
    <x v="4"/>
    <m/>
    <m/>
    <m/>
    <x v="17"/>
    <s v="ENERGIAS  RENOVABLES DEL DUERO  S.L.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P. E. DE HIGUERUELA"/>
    <s v="WRI1006778"/>
    <n v="37.6"/>
    <n v="39.866700000000002"/>
    <n v="-1.2166999999999999"/>
    <x v="4"/>
    <m/>
    <m/>
    <m/>
    <x v="0"/>
    <s v="IBERDROLA E.RENOV. CASTILLA LA MANCHA"/>
    <s v="Red ElÃ©ctrica de EspaÃ±a"/>
    <s v="http://www.ree.es/en/statistical-data-of-spanish-electrical-system/annual-report/preliminary-report-spanish-electricity-system-2015"/>
    <s v="CARMA"/>
    <m/>
    <m/>
    <m/>
    <m/>
    <m/>
    <n v="173.486172122829"/>
  </r>
  <r>
    <x v="133"/>
    <x v="133"/>
    <s v="P. E. DE MALPICA"/>
    <s v="WRI1006779"/>
    <n v="16.574999999999999"/>
    <n v="43.322800000000001"/>
    <n v="-8.8104999999999993"/>
    <x v="4"/>
    <m/>
    <m/>
    <m/>
    <x v="0"/>
    <s v="P. E. DE MALPICA SA(PEMALSA"/>
    <s v="Red ElÃ©ctrica de EspaÃ±a"/>
    <s v="http://www.ree.es/en/statistical-data-of-spanish-electrical-system/annual-report/preliminary-report-spanish-electricity-system-2015"/>
    <s v="CARMA"/>
    <m/>
    <m/>
    <m/>
    <m/>
    <m/>
    <n v="76.476949546167305"/>
  </r>
  <r>
    <x v="133"/>
    <x v="133"/>
    <s v="P. E. DE MONTOUTO"/>
    <s v="WRI1006780"/>
    <n v="20.46"/>
    <n v="43.3"/>
    <n v="-7.6833"/>
    <x v="4"/>
    <m/>
    <m/>
    <m/>
    <x v="62"/>
    <s v="NORVENTO MONTOUTO  S.L."/>
    <s v="Red ElÃ©ctrica de EspaÃ±a"/>
    <s v="http://www.ree.es/en/statistical-data-of-spanish-electrical-system/annual-report/preliminary-report-spanish-electricity-system-2015"/>
    <s v="CARMA"/>
    <m/>
    <m/>
    <m/>
    <m/>
    <m/>
    <n v="94.402316000879907"/>
  </r>
  <r>
    <x v="133"/>
    <x v="133"/>
    <s v="P. E. DE PAXAREIRAS II B (ADRANO)"/>
    <s v="WRI1006781"/>
    <n v="21.6"/>
    <n v="42.823300000000003"/>
    <n v="-9.0891000000000002"/>
    <x v="4"/>
    <m/>
    <m/>
    <m/>
    <x v="62"/>
    <s v="PARQUE EOLICO DE ADRANO  S.L."/>
    <s v="Red ElÃ©ctrica de EspaÃ±a"/>
    <s v="http://www.ree.es/en/statistical-data-of-spanish-electrical-system/annual-report/preliminary-report-spanish-electricity-system-2015"/>
    <s v="CARMA"/>
    <m/>
    <m/>
    <m/>
    <m/>
    <m/>
    <n v="99.662269091837999"/>
  </r>
  <r>
    <x v="133"/>
    <x v="133"/>
    <s v="P. E. EL CAYO"/>
    <s v="WRI1006788"/>
    <n v="24.75"/>
    <n v="41.991999999999997"/>
    <n v="-2.3283"/>
    <x v="4"/>
    <m/>
    <m/>
    <m/>
    <x v="90"/>
    <s v="CIA. EOLICA TIERRAS ALTAS  S.A. (CETASA)"/>
    <s v="Red ElÃ©ctrica de EspaÃ±a"/>
    <s v="http://www.ree.es/en/statistical-data-of-spanish-electrical-system/annual-report/preliminary-report-spanish-electricity-system-2015"/>
    <s v="WRI"/>
    <m/>
    <m/>
    <m/>
    <m/>
    <m/>
    <n v="114.196350001064"/>
  </r>
  <r>
    <x v="133"/>
    <x v="133"/>
    <s v="P. E. EL HIERRO"/>
    <s v="WRI1006791"/>
    <n v="38.4"/>
    <n v="41.669800000000002"/>
    <n v="-5.931"/>
    <x v="4"/>
    <m/>
    <m/>
    <m/>
    <x v="11"/>
    <s v="P. E. EL HIERRO   S.L."/>
    <s v="Red ElÃ©ctrica de EspaÃ±a"/>
    <s v="http://www.ree.es/en/statistical-data-of-spanish-electrical-system/annual-report/preliminary-report-spanish-electricity-system-2015"/>
    <s v="WRI"/>
    <m/>
    <m/>
    <m/>
    <m/>
    <m/>
    <n v="177.17736727437801"/>
  </r>
  <r>
    <x v="133"/>
    <x v="133"/>
    <s v="P. E. EL PERDON"/>
    <s v="WRI1006792"/>
    <n v="20"/>
    <n v="42.7485"/>
    <n v="-1.7225999999999999"/>
    <x v="4"/>
    <m/>
    <m/>
    <m/>
    <x v="0"/>
    <s v="ACCIONA ENERGIA  S.A."/>
    <s v="Red ElÃ©ctrica de EspaÃ±a"/>
    <s v="http://www.ree.es/en/statistical-data-of-spanish-electrical-system/annual-report/preliminary-report-spanish-electricity-system-2015"/>
    <s v="CARMA"/>
    <m/>
    <m/>
    <m/>
    <m/>
    <m/>
    <n v="92.279878788738898"/>
  </r>
  <r>
    <x v="133"/>
    <x v="133"/>
    <s v="P. E. EL PILAR"/>
    <s v="WRI1006794"/>
    <n v="15"/>
    <n v="41.580100000000002"/>
    <n v="-1.1172"/>
    <x v="4"/>
    <m/>
    <m/>
    <m/>
    <x v="0"/>
    <s v="CORPORACION EOLICA DE ZARAGOZA  S.L"/>
    <s v="Red ElÃ©ctrica de EspaÃ±a"/>
    <s v="http://www.ree.es/en/statistical-data-of-spanish-electrical-system/annual-report/preliminary-report-spanish-electricity-system-2015"/>
    <s v="CARMA"/>
    <m/>
    <m/>
    <m/>
    <m/>
    <m/>
    <n v="69.209909091554195"/>
  </r>
  <r>
    <x v="133"/>
    <x v="133"/>
    <s v="P. E. EL REDONDAL (2 FASE 28/3/05)"/>
    <s v="WRI1006797"/>
    <n v="30.6"/>
    <n v="42.5794"/>
    <n v="-6.4683999999999999"/>
    <x v="4"/>
    <m/>
    <m/>
    <m/>
    <x v="101"/>
    <s v="OLIVENTO  S.L.U"/>
    <s v="Red ElÃ©ctrica de EspaÃ±a"/>
    <s v="http://www.ree.es/en/statistical-data-of-spanish-electrical-system/annual-report/preliminary-report-spanish-electricity-system-2015"/>
    <s v="CARMA"/>
    <m/>
    <m/>
    <m/>
    <m/>
    <m/>
    <n v="141.18821454677001"/>
  </r>
  <r>
    <x v="133"/>
    <x v="133"/>
    <s v="P. E. EL SARDON"/>
    <s v="WRI1006798"/>
    <n v="25.5"/>
    <n v="36.770200000000003"/>
    <n v="-2.9542999999999999"/>
    <x v="4"/>
    <m/>
    <m/>
    <m/>
    <x v="18"/>
    <s v="OLIVENTO  S.L."/>
    <s v="Red ElÃ©ctrica de EspaÃ±a"/>
    <s v="http://www.ree.es/en/statistical-data-of-spanish-electrical-system/annual-report/preliminary-report-spanish-electricity-system-2015"/>
    <s v="CARMA"/>
    <m/>
    <m/>
    <m/>
    <m/>
    <m/>
    <n v="117.656845455642"/>
  </r>
  <r>
    <x v="133"/>
    <x v="133"/>
    <s v="P. E. ENTREDICHO"/>
    <s v="WRI1006800"/>
    <n v="36"/>
    <n v="41.342399999999998"/>
    <n v="-0.95989999999999998"/>
    <x v="4"/>
    <m/>
    <m/>
    <m/>
    <x v="101"/>
    <s v="IBERDROLA E.R. DE ARAGON  S.A."/>
    <s v="Red ElÃ©ctrica de EspaÃ±a"/>
    <s v="http://www.ree.es/en/statistical-data-of-spanish-electrical-system/annual-report/preliminary-report-spanish-electricity-system-2015"/>
    <s v="CARMA"/>
    <m/>
    <m/>
    <m/>
    <m/>
    <m/>
    <n v="166.10378181972999"/>
  </r>
  <r>
    <x v="133"/>
    <x v="133"/>
    <s v="P. E. ESCALON"/>
    <s v="WRI1006801"/>
    <n v="30"/>
    <n v="40.166899999999998"/>
    <n v="-4.4047999999999998"/>
    <x v="4"/>
    <m/>
    <m/>
    <m/>
    <x v="0"/>
    <s v="IBERDROLA E.R. CASTILLA LA MANCHA  SA"/>
    <s v="Red ElÃ©ctrica de EspaÃ±a"/>
    <s v="http://www.ree.es/en/statistical-data-of-spanish-electrical-system/annual-report/preliminary-report-spanish-electricity-system-2015"/>
    <s v="CARMA"/>
    <m/>
    <m/>
    <m/>
    <m/>
    <m/>
    <n v="138.41981818310799"/>
  </r>
  <r>
    <x v="133"/>
    <x v="133"/>
    <s v="P. E. FUENDETODOS II (UNIFICADO)"/>
    <s v="WRI1006802"/>
    <n v="47.2"/>
    <n v="41.342399999999998"/>
    <n v="-0.95989999999999998"/>
    <x v="4"/>
    <m/>
    <m/>
    <m/>
    <x v="101"/>
    <s v="IBERDROLA E.R. DE ARAGON  S.A."/>
    <s v="Red ElÃ©ctrica de EspaÃ±a"/>
    <s v="http://www.ree.es/en/statistical-data-of-spanish-electrical-system/annual-report/preliminary-report-spanish-electricity-system-2015"/>
    <s v="CARMA"/>
    <m/>
    <m/>
    <m/>
    <m/>
    <m/>
    <n v="217.78051394142301"/>
  </r>
  <r>
    <x v="133"/>
    <x v="133"/>
    <s v="P. E. LA CABANA"/>
    <s v="WRI1006806"/>
    <n v="41.65"/>
    <n v="39.234000000000002"/>
    <n v="-3.8525"/>
    <x v="4"/>
    <m/>
    <m/>
    <m/>
    <x v="101"/>
    <s v="EOLICA CAMPOLLANO  S.A.U."/>
    <s v="Red ElÃ©ctrica de EspaÃ±a"/>
    <s v="http://www.ree.es/en/statistical-data-of-spanish-electrical-system/annual-report/preliminary-report-spanish-electricity-system-2015"/>
    <s v="CARMA"/>
    <m/>
    <m/>
    <m/>
    <m/>
    <m/>
    <n v="192.172847577548"/>
  </r>
  <r>
    <x v="133"/>
    <x v="133"/>
    <s v="P. E. LA CUERDA"/>
    <s v="WRI1006808"/>
    <n v="31.02"/>
    <n v="38.834600000000002"/>
    <n v="-1.4602999999999999"/>
    <x v="4"/>
    <m/>
    <m/>
    <m/>
    <x v="94"/>
    <s v="IBERDROLA E.RENOV. CASTILLA LA MANCHA"/>
    <s v="Red ElÃ©ctrica de EspaÃ±a"/>
    <s v="http://www.ree.es/en/statistical-data-of-spanish-electrical-system/annual-report/preliminary-report-spanish-electricity-system-2015"/>
    <s v="CARMA"/>
    <m/>
    <m/>
    <m/>
    <m/>
    <m/>
    <n v="143.126092001334"/>
  </r>
  <r>
    <x v="133"/>
    <x v="133"/>
    <s v="P. E. LA MUELA NORTE (UNIFICADO)"/>
    <s v="WRI1006810"/>
    <n v="29.75"/>
    <n v="41.580100000000002"/>
    <n v="-1.1172"/>
    <x v="4"/>
    <m/>
    <m/>
    <m/>
    <x v="0"/>
    <s v="OLIVENTO  S.L.U.(ANT  TIT S.E.OPINEN)"/>
    <s v="Red ElÃ©ctrica de EspaÃ±a"/>
    <s v="http://www.ree.es/en/statistical-data-of-spanish-electrical-system/annual-report/preliminary-report-spanish-electricity-system-2015"/>
    <s v="CARMA"/>
    <m/>
    <m/>
    <m/>
    <m/>
    <m/>
    <n v="137.26631969824899"/>
  </r>
  <r>
    <x v="133"/>
    <x v="133"/>
    <s v="P. E. LA MUNECA"/>
    <s v="WRI1006811"/>
    <n v="40.5"/>
    <n v="39.216700000000003"/>
    <n v="-2.15"/>
    <x v="4"/>
    <m/>
    <m/>
    <m/>
    <x v="17"/>
    <s v="ENERGIAS  RENOVABLES DEL DUERO  S.L."/>
    <s v="Red ElÃ©ctrica de EspaÃ±a"/>
    <s v="http://www.ree.es/en/statistical-data-of-spanish-electrical-system/annual-report/preliminary-report-spanish-electricity-system-2015"/>
    <s v="CARMA"/>
    <m/>
    <m/>
    <m/>
    <m/>
    <m/>
    <n v="186.866754547196"/>
  </r>
  <r>
    <x v="133"/>
    <x v="133"/>
    <s v="P. E. LA PENUCA"/>
    <s v="WRI1006813"/>
    <n v="33"/>
    <n v="41.174799999999998"/>
    <n v="-6.5194000000000001"/>
    <x v="4"/>
    <m/>
    <m/>
    <m/>
    <x v="90"/>
    <s v="PARQUE EOLICO  LA PENUCA  S.L."/>
    <s v="Red ElÃ©ctrica de EspaÃ±a"/>
    <s v="http://www.ree.es/en/statistical-data-of-spanish-electrical-system/annual-report/preliminary-report-spanish-electricity-system-2015"/>
    <s v="CARMA"/>
    <m/>
    <m/>
    <m/>
    <m/>
    <m/>
    <n v="152.261800001419"/>
  </r>
  <r>
    <x v="133"/>
    <x v="133"/>
    <s v="P. E. LA PLATA"/>
    <s v="WRI1006814"/>
    <n v="21.25"/>
    <n v="39.985599999999998"/>
    <n v="-3.3690000000000002"/>
    <x v="4"/>
    <m/>
    <m/>
    <m/>
    <x v="101"/>
    <s v="OLIVENTO  S.L.U (ANTES S.E.VILLARRUBIA)"/>
    <s v="Red ElÃ©ctrica de EspaÃ±a"/>
    <s v="http://www.ree.es/en/statistical-data-of-spanish-electrical-system/annual-report/preliminary-report-spanish-electricity-system-2015"/>
    <s v="CARMA"/>
    <m/>
    <m/>
    <m/>
    <m/>
    <m/>
    <n v="98.047371213035106"/>
  </r>
  <r>
    <x v="133"/>
    <x v="133"/>
    <s v="P. E. LA SERRETA (UNIFICADO CON AMPLIACION)"/>
    <s v="WRI1006815"/>
    <n v="49.5"/>
    <n v="41.633600000000001"/>
    <n v="-1.2744"/>
    <x v="4"/>
    <m/>
    <m/>
    <m/>
    <x v="0"/>
    <s v="MOLINOS DEL EBRO  S.A.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P. E. LAS CABRILLAS"/>
    <s v="WRI1006819"/>
    <n v="28.5"/>
    <n v="40.532699999999998"/>
    <n v="-0.26250000000000001"/>
    <x v="4"/>
    <m/>
    <m/>
    <m/>
    <x v="17"/>
    <s v="ENERGIAS RENOVABLES MEDITERRANEAS  S.A."/>
    <s v="Red ElÃ©ctrica de EspaÃ±a"/>
    <s v="http://www.ree.es/en/statistical-data-of-spanish-electrical-system/annual-report/preliminary-report-spanish-electricity-system-2015"/>
    <s v="CARMA"/>
    <m/>
    <m/>
    <m/>
    <m/>
    <m/>
    <n v="131.498827273952"/>
  </r>
  <r>
    <x v="133"/>
    <x v="133"/>
    <s v="P. E. LOS ALBUREJOS"/>
    <s v="WRI1006826"/>
    <n v="10"/>
    <n v="36.456899999999997"/>
    <n v="-5.9272"/>
    <x v="4"/>
    <m/>
    <m/>
    <m/>
    <x v="17"/>
    <s v="IBERENOVA PROMOCIONES  S.A."/>
    <s v="Red ElÃ©ctrica de EspaÃ±a"/>
    <s v="http://www.ree.es/en/statistical-data-of-spanish-electrical-system/annual-report/preliminary-report-spanish-electricity-system-2015"/>
    <s v="CARMA"/>
    <m/>
    <m/>
    <m/>
    <m/>
    <m/>
    <n v="46.139939394369399"/>
  </r>
  <r>
    <x v="133"/>
    <x v="133"/>
    <s v="P. E. LOS ALMENDROS II"/>
    <s v="WRI1006827"/>
    <n v="28"/>
    <n v="38.479199999999999"/>
    <n v="-1.325"/>
    <x v="4"/>
    <m/>
    <m/>
    <m/>
    <x v="17"/>
    <s v="ENERGIAS RENOVABLES  DE LA REGION DE  MURCIA"/>
    <s v="Red ElÃ©ctrica de EspaÃ±a"/>
    <s v="http://www.ree.es/en/statistical-data-of-spanish-electrical-system/annual-report/preliminary-report-spanish-electricity-system-2015"/>
    <s v="CARMA"/>
    <m/>
    <m/>
    <m/>
    <m/>
    <m/>
    <n v="129.191830304234"/>
  </r>
  <r>
    <x v="133"/>
    <x v="133"/>
    <s v="P. E. LOS CANTALES"/>
    <s v="WRI1006829"/>
    <n v="23.54"/>
    <n v="41.633600000000001"/>
    <n v="-1.2744"/>
    <x v="4"/>
    <m/>
    <m/>
    <m/>
    <x v="17"/>
    <s v="PARQUE EOLICO LOS CANTALES  S.L."/>
    <s v="Red ElÃ©ctrica de EspaÃ±a"/>
    <s v="http://www.ree.es/en/statistical-data-of-spanish-electrical-system/annual-report/preliminary-report-spanish-electricity-system-2015"/>
    <s v="CARMA"/>
    <m/>
    <m/>
    <m/>
    <m/>
    <m/>
    <n v="108.613417334345"/>
  </r>
  <r>
    <x v="133"/>
    <x v="133"/>
    <s v="P. E. LOS REVENTONES"/>
    <s v="WRI1006832"/>
    <n v="34"/>
    <n v="38.479199999999999"/>
    <n v="-1.325"/>
    <x v="4"/>
    <m/>
    <m/>
    <m/>
    <x v="17"/>
    <s v="ENERGIAS RENOVABLES  DE LA REGION DE  MURCIA"/>
    <s v="Red ElÃ©ctrica de EspaÃ±a"/>
    <s v="http://www.ree.es/en/statistical-data-of-spanish-electrical-system/annual-report/preliminary-report-spanish-electricity-system-2015"/>
    <s v="CARMA"/>
    <m/>
    <m/>
    <m/>
    <m/>
    <m/>
    <n v="156.875793940856"/>
  </r>
  <r>
    <x v="133"/>
    <x v="133"/>
    <s v="P. E. MAGALLON 26"/>
    <s v="WRI1006834"/>
    <n v="10.8"/>
    <n v="41.832500000000003"/>
    <n v="-1.4598"/>
    <x v="4"/>
    <m/>
    <m/>
    <m/>
    <x v="0"/>
    <s v="PROYECTOS EOLICOS ARAGONESES  S.L."/>
    <s v="Red ElÃ©ctrica de EspaÃ±a"/>
    <s v="http://www.ree.es/en/statistical-data-of-spanish-electrical-system/annual-report/preliminary-report-spanish-electricity-system-2015"/>
    <s v="CARMA"/>
    <m/>
    <m/>
    <m/>
    <m/>
    <m/>
    <n v="49.831134545918999"/>
  </r>
  <r>
    <x v="133"/>
    <x v="133"/>
    <s v="P. E. MAGANA"/>
    <s v="WRI1006835"/>
    <n v="24.75"/>
    <n v="41.9009"/>
    <n v="-2.1627000000000001"/>
    <x v="4"/>
    <m/>
    <m/>
    <m/>
    <x v="27"/>
    <s v="CIA. EOLICA TIERRAS ALTAS  S.A. (CETASA)"/>
    <s v="Red ElÃ©ctrica de EspaÃ±a"/>
    <s v="http://www.ree.es/en/statistical-data-of-spanish-electrical-system/annual-report/preliminary-report-spanish-electricity-system-2015"/>
    <s v="CARMA"/>
    <m/>
    <m/>
    <m/>
    <m/>
    <m/>
    <n v="114.196350001064"/>
  </r>
  <r>
    <x v="133"/>
    <x v="133"/>
    <s v="P. E. MALLEN"/>
    <s v="WRI1006837"/>
    <n v="29.8"/>
    <n v="41.047499999999999"/>
    <n v="-2.2048000000000001"/>
    <x v="4"/>
    <m/>
    <m/>
    <m/>
    <x v="18"/>
    <s v="VIESGO RENOVABLES S.L.U"/>
    <s v="Red ElÃ©ctrica de EspaÃ±a"/>
    <s v="http://www.ree.es/en/statistical-data-of-spanish-electrical-system/annual-report/preliminary-report-spanish-electricity-system-2015"/>
    <s v="CARMA"/>
    <m/>
    <m/>
    <m/>
    <m/>
    <m/>
    <n v="137.497019395221"/>
  </r>
  <r>
    <x v="133"/>
    <x v="133"/>
    <s v="P. E. MARANCHON I"/>
    <s v="WRI1006838"/>
    <n v="66"/>
    <n v="41.047499999999999"/>
    <n v="-2.2048000000000001"/>
    <x v="4"/>
    <m/>
    <m/>
    <m/>
    <x v="0"/>
    <s v="IBERDROLA E.R. DE CASTILLA LA MANCHA  SA"/>
    <s v="Red ElÃ©ctrica de EspaÃ±a"/>
    <s v="http://www.ree.es/en/statistical-data-of-spanish-electrical-system/annual-report/preliminary-report-spanish-electricity-system-2015"/>
    <s v="CARMA"/>
    <m/>
    <m/>
    <m/>
    <m/>
    <m/>
    <n v="304.52360000283801"/>
  </r>
  <r>
    <x v="133"/>
    <x v="133"/>
    <s v="P. E. MARANCHON SUR"/>
    <s v="WRI1006839"/>
    <n v="12"/>
    <n v="41.047499999999999"/>
    <n v="-2.2048000000000001"/>
    <x v="4"/>
    <m/>
    <m/>
    <m/>
    <x v="0"/>
    <s v="IBERDROLA E.R. CASTILLA LA MANCHA  S.A"/>
    <s v="Red ElÃ©ctrica de EspaÃ±a"/>
    <s v="http://www.ree.es/en/statistical-data-of-spanish-electrical-system/annual-report/preliminary-report-spanish-electricity-system-2015"/>
    <s v="CARMA"/>
    <m/>
    <m/>
    <m/>
    <m/>
    <m/>
    <n v="55.367927273243303"/>
  </r>
  <r>
    <x v="133"/>
    <x v="133"/>
    <s v="P. E. MAZA"/>
    <s v="WRI1006840"/>
    <n v="49.5"/>
    <n v="39.6"/>
    <n v="-1.8"/>
    <x v="4"/>
    <m/>
    <m/>
    <m/>
    <x v="0"/>
    <s v="IBERDROLA E.RENOV. CASTILLA LA MANCHA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P. E. MONASTERIO DE RODILLA"/>
    <s v="WRI1006842"/>
    <n v="11.4"/>
    <n v="38.083300000000001"/>
    <n v="-6.2667000000000002"/>
    <x v="4"/>
    <m/>
    <m/>
    <m/>
    <x v="18"/>
    <s v="EOLICA LA BRUJULA  S.A."/>
    <s v="Red ElÃ©ctrica de EspaÃ±a"/>
    <s v="http://www.ree.es/en/statistical-data-of-spanish-electrical-system/annual-report/preliminary-report-spanish-electricity-system-2015"/>
    <s v="CARMA"/>
    <m/>
    <m/>
    <m/>
    <m/>
    <m/>
    <n v="52.599530909581098"/>
  </r>
  <r>
    <x v="133"/>
    <x v="133"/>
    <s v="P. E. MUEL"/>
    <s v="WRI1006846"/>
    <n v="16.2"/>
    <n v="41.466299999999997"/>
    <n v="-1.085"/>
    <x v="4"/>
    <m/>
    <m/>
    <m/>
    <x v="78"/>
    <s v="RWE INNOGY AERSA  S.A.U."/>
    <s v="Red ElÃ©ctrica de EspaÃ±a"/>
    <s v="http://www.ree.es/en/statistical-data-of-spanish-electrical-system/annual-report/preliminary-report-spanish-electricity-system-2015"/>
    <s v="CARMA"/>
    <m/>
    <m/>
    <m/>
    <m/>
    <m/>
    <n v="74.746701818878506"/>
  </r>
  <r>
    <x v="133"/>
    <x v="133"/>
    <s v="P. E. PLA DE EMBALAGUE"/>
    <s v="WRI1006851"/>
    <n v="36"/>
    <n v="40.532699999999998"/>
    <n v="-0.26250000000000001"/>
    <x v="4"/>
    <m/>
    <m/>
    <m/>
    <x v="17"/>
    <s v="ENERGIAS RENOVABLES MEDITERRANEAS  S.A."/>
    <s v="Red ElÃ©ctrica de EspaÃ±a"/>
    <s v="http://www.ree.es/en/statistical-data-of-spanish-electrical-system/annual-report/preliminary-report-spanish-electricity-system-2015"/>
    <s v="CARMA"/>
    <m/>
    <m/>
    <m/>
    <m/>
    <m/>
    <n v="166.10378181972999"/>
  </r>
  <r>
    <x v="133"/>
    <x v="133"/>
    <s v="P. E. PLANA DE JARRETA"/>
    <s v="WRI1006852"/>
    <n v="49.5"/>
    <n v="41.580100000000002"/>
    <n v="-1.1172"/>
    <x v="4"/>
    <m/>
    <m/>
    <m/>
    <x v="0"/>
    <s v="PARQUE EOLICO  PLANA DE JARRETA  S.L.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P. E. RIO GALLEGO (UNIFICADO)"/>
    <s v="WRI1006856"/>
    <n v="36"/>
    <n v="41.654400000000003"/>
    <n v="-0.84940000000000004"/>
    <x v="4"/>
    <m/>
    <m/>
    <m/>
    <x v="0"/>
    <s v="RWE INNOGY AERSA  S.A.U."/>
    <s v="Red ElÃ©ctrica de EspaÃ±a"/>
    <s v="http://www.ree.es/en/statistical-data-of-spanish-electrical-system/annual-report/preliminary-report-spanish-electricity-system-2015"/>
    <s v="CARMA"/>
    <m/>
    <m/>
    <m/>
    <m/>
    <m/>
    <n v="166.10378181972999"/>
  </r>
  <r>
    <x v="133"/>
    <x v="133"/>
    <s v="P. E. SAN ESTEBAN FASE I"/>
    <s v="WRI1006858"/>
    <n v="66.47"/>
    <n v="42.417099999999998"/>
    <n v="-7.7497999999999996"/>
    <x v="4"/>
    <m/>
    <m/>
    <m/>
    <x v="0"/>
    <s v="DERNA  S.A."/>
    <s v="Red ElÃ©ctrica de EspaÃ±a"/>
    <s v="http://www.ree.es/en/statistical-data-of-spanish-electrical-system/annual-report/preliminary-report-spanish-electricity-system-2015"/>
    <s v="CARMA"/>
    <m/>
    <m/>
    <m/>
    <m/>
    <m/>
    <n v="306.69217715437298"/>
  </r>
  <r>
    <x v="133"/>
    <x v="133"/>
    <s v="P. E. SANTA QUITERIA"/>
    <s v="WRI1006861"/>
    <n v="36"/>
    <n v="42.042499999999997"/>
    <n v="-0.58140000000000003"/>
    <x v="4"/>
    <m/>
    <m/>
    <m/>
    <x v="0"/>
    <s v="PARQUE EOLICO SANTA QUITERIA   S.L."/>
    <s v="Red ElÃ©ctrica de EspaÃ±a"/>
    <s v="http://www.ree.es/en/statistical-data-of-spanish-electrical-system/annual-report/preliminary-report-spanish-electricity-system-2015"/>
    <s v="CARMA"/>
    <m/>
    <m/>
    <m/>
    <m/>
    <m/>
    <n v="166.10378181972999"/>
  </r>
  <r>
    <x v="133"/>
    <x v="133"/>
    <s v="P. E. SERRA DA LOBA"/>
    <s v="WRI1006864"/>
    <n v="36"/>
    <n v="43.312600000000003"/>
    <n v="-7.9146000000000001"/>
    <x v="4"/>
    <m/>
    <m/>
    <m/>
    <x v="0"/>
    <s v="OLIVENTO  S.L.U."/>
    <s v="Red ElÃ©ctrica de EspaÃ±a"/>
    <s v="http://www.ree.es/en/statistical-data-of-spanish-electrical-system/annual-report/preliminary-report-spanish-electricity-system-2015"/>
    <s v="CARMA"/>
    <m/>
    <m/>
    <m/>
    <m/>
    <m/>
    <n v="166.10378181972999"/>
  </r>
  <r>
    <x v="133"/>
    <x v="133"/>
    <s v="P. E. SERRA DO CANDO"/>
    <s v="WRI1006865"/>
    <n v="29.23"/>
    <n v="42.4"/>
    <n v="-8.4332999999999991"/>
    <x v="4"/>
    <m/>
    <m/>
    <m/>
    <x v="0"/>
    <s v="OLIVENTO  S.L.S.U."/>
    <s v="Red ElÃ©ctrica de EspaÃ±a"/>
    <s v="http://www.ree.es/en/statistical-data-of-spanish-electrical-system/annual-report/preliminary-report-spanish-electricity-system-2015"/>
    <s v="CARMA"/>
    <m/>
    <m/>
    <m/>
    <m/>
    <m/>
    <n v="134.86704284974101"/>
  </r>
  <r>
    <x v="133"/>
    <x v="133"/>
    <s v="P. E. SIERRA COSTERA  II"/>
    <s v="WRI1006867"/>
    <n v="40.799999999999997"/>
    <n v="40.708100000000002"/>
    <n v="-0.91490000000000005"/>
    <x v="4"/>
    <m/>
    <m/>
    <m/>
    <x v="17"/>
    <s v="EXPLOTACIONES EOLICAS SIERRA COSTERA  SA"/>
    <s v="Red ElÃ©ctrica de EspaÃ±a"/>
    <s v="http://www.ree.es/en/statistical-data-of-spanish-electrical-system/annual-report/preliminary-report-spanish-electricity-system-2015"/>
    <s v="CARMA"/>
    <m/>
    <m/>
    <m/>
    <m/>
    <m/>
    <n v="188.25095272902701"/>
  </r>
  <r>
    <x v="133"/>
    <x v="133"/>
    <s v="P. E. SIERRA DE LOS LAGOS"/>
    <s v="WRI1006871"/>
    <n v="38.94"/>
    <n v="43.273099999999999"/>
    <n v="-6.6215000000000002"/>
    <x v="4"/>
    <m/>
    <m/>
    <m/>
    <x v="0"/>
    <s v="PARQUES EOLICOS DEL CANTABRICO  S.A."/>
    <s v="Red ElÃ©ctrica de EspaÃ±a"/>
    <s v="http://www.ree.es/en/statistical-data-of-spanish-electrical-system/annual-report/preliminary-report-spanish-electricity-system-2015"/>
    <s v="CARMA"/>
    <m/>
    <m/>
    <m/>
    <m/>
    <m/>
    <n v="179.66892400167399"/>
  </r>
  <r>
    <x v="133"/>
    <x v="133"/>
    <s v="P. E. SILVARREDONDA"/>
    <s v="WRI1006877"/>
    <n v="16.899999999999999"/>
    <n v="43.200400000000002"/>
    <n v="-8.8727999999999998"/>
    <x v="4"/>
    <m/>
    <m/>
    <m/>
    <x v="90"/>
    <s v="GAS NATURAL FENOSA RENOVABLES  SLU"/>
    <s v="Red ElÃ©ctrica de EspaÃ±a"/>
    <s v="http://www.ree.es/en/statistical-data-of-spanish-electrical-system/annual-report/preliminary-report-spanish-electricity-system-2015"/>
    <s v="CARMA"/>
    <m/>
    <m/>
    <m/>
    <m/>
    <m/>
    <n v="77.976497576484306"/>
  </r>
  <r>
    <x v="133"/>
    <x v="133"/>
    <s v="P. E. TIJOLA"/>
    <s v="WRI1006879"/>
    <n v="36"/>
    <n v="37.3461"/>
    <n v="-2.4333"/>
    <x v="4"/>
    <m/>
    <m/>
    <m/>
    <x v="88"/>
    <s v="AL-ANDALUS WIND POWER  S.L."/>
    <s v="Red ElÃ©ctrica de EspaÃ±a"/>
    <s v="http://www.ree.es/en/statistical-data-of-spanish-electrical-system/annual-report/preliminary-report-spanish-electricity-system-2015"/>
    <s v="CARMA"/>
    <m/>
    <m/>
    <m/>
    <m/>
    <m/>
    <n v="166.10378181972999"/>
  </r>
  <r>
    <x v="133"/>
    <x v="133"/>
    <s v="P. E. VALPARAISO"/>
    <s v="WRI1006882"/>
    <n v="41.25"/>
    <n v="42.022799999999997"/>
    <n v="-6.3303000000000003"/>
    <x v="4"/>
    <m/>
    <m/>
    <m/>
    <x v="0"/>
    <s v="PROYECTOS DE COGENERACION  S.L."/>
    <s v="Red ElÃ©ctrica de EspaÃ±a"/>
    <s v="http://www.ree.es/en/statistical-data-of-spanish-electrical-system/annual-report/preliminary-report-spanish-electricity-system-2015"/>
    <s v="CARMA"/>
    <m/>
    <m/>
    <m/>
    <m/>
    <m/>
    <n v="190.32725000177399"/>
  </r>
  <r>
    <x v="133"/>
    <x v="133"/>
    <s v="P. E. VALPARDO"/>
    <s v="WRI1006883"/>
    <n v="21.25"/>
    <n v="40.594000000000001"/>
    <n v="-4.4115000000000002"/>
    <x v="4"/>
    <m/>
    <m/>
    <m/>
    <x v="18"/>
    <s v="CORPORACION ACCIONA EOLICA  S.L."/>
    <s v="Red ElÃ©ctrica de EspaÃ±a"/>
    <s v="http://www.ree.es/en/statistical-data-of-spanish-electrical-system/annual-report/preliminary-report-spanish-electricity-system-2015"/>
    <s v="CARMA"/>
    <m/>
    <m/>
    <m/>
    <m/>
    <m/>
    <n v="98.047371213035106"/>
  </r>
  <r>
    <x v="133"/>
    <x v="133"/>
    <s v="P. E. VEDADILLO"/>
    <s v="WRI1006884"/>
    <n v="49.5"/>
    <n v="42.389699999999998"/>
    <n v="-1.7931999999999999"/>
    <x v="4"/>
    <m/>
    <m/>
    <m/>
    <x v="0"/>
    <s v="ACCIONA ENERGIA  S.A.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P. E. VIRGEN DE BELEN I (AMPL. 10000 KW  2-2-06)"/>
    <s v="WRI1006885"/>
    <n v="57.52"/>
    <n v="38.8795"/>
    <n v="-1.3123"/>
    <x v="4"/>
    <m/>
    <m/>
    <m/>
    <x v="62"/>
    <s v="IBERDROLA E.RENOV. CASTILLA LA MANCHA SA"/>
    <s v="Red ElÃ©ctrica de EspaÃ±a"/>
    <s v="http://www.ree.es/en/statistical-data-of-spanish-electrical-system/annual-report/preliminary-report-spanish-electricity-system-2015"/>
    <s v="WRI"/>
    <m/>
    <m/>
    <m/>
    <m/>
    <m/>
    <n v="265.39693139641298"/>
  </r>
  <r>
    <x v="133"/>
    <x v="133"/>
    <s v="P. E. VIRGEN DE LOS LLANOS I"/>
    <s v="WRI1023528"/>
    <n v="49.5"/>
    <n v="38.972200000000001"/>
    <n v="-1.4518"/>
    <x v="4"/>
    <m/>
    <m/>
    <m/>
    <x v="0"/>
    <s v="IBERDROLA E.RENOV. CASTILLA LA MANCHA"/>
    <s v="Red ElÃ©ctrica de EspaÃ±a"/>
    <s v="http://www.ree.es/en/statistical-data-of-spanish-electrical-system/annual-report/preliminary-report-spanish-electricity-system-2015"/>
    <s v="WRI"/>
    <m/>
    <m/>
    <m/>
    <m/>
    <m/>
    <n v="228.39270000212801"/>
  </r>
  <r>
    <x v="133"/>
    <x v="133"/>
    <s v="P. E.MUELA DE TORTOSILLA"/>
    <s v="WRI1006888"/>
    <n v="36.96"/>
    <n v="38.966700000000003"/>
    <n v="-1.2166999999999999"/>
    <x v="4"/>
    <m/>
    <m/>
    <m/>
    <x v="94"/>
    <s v="IBERDROLA E.RENOV. CASTILLA LA MANCHA"/>
    <s v="Red ElÃ©ctrica de EspaÃ±a"/>
    <s v="http://www.ree.es/en/statistical-data-of-spanish-electrical-system/annual-report/preliminary-report-spanish-electricity-system-2015"/>
    <s v="CARMA"/>
    <m/>
    <m/>
    <m/>
    <m/>
    <m/>
    <n v="170.53321600158901"/>
  </r>
  <r>
    <x v="133"/>
    <x v="133"/>
    <s v="P.E . PEDREGOSO B"/>
    <s v="WRI1006892"/>
    <n v="14.85"/>
    <n v="36.0139"/>
    <n v="-5.6069000000000004"/>
    <x v="4"/>
    <m/>
    <m/>
    <m/>
    <x v="18"/>
    <s v="EOLICA EL  PEDREGOSO  S.L."/>
    <s v="Red ElÃ©ctrica de EspaÃ±a"/>
    <s v="http://www.ree.es/en/statistical-data-of-spanish-electrical-system/annual-report/preliminary-report-spanish-electricity-system-2015"/>
    <s v="CARMA"/>
    <m/>
    <m/>
    <m/>
    <m/>
    <m/>
    <n v="68.517810000638605"/>
  </r>
  <r>
    <x v="133"/>
    <x v="133"/>
    <s v="P.E.  ALABE-MONTEMAYOR SUR"/>
    <s v="WRI1006899"/>
    <n v="12.75"/>
    <n v="43.366700000000002"/>
    <n v="-7.4832999999999998"/>
    <x v="4"/>
    <m/>
    <m/>
    <m/>
    <x v="90"/>
    <s v="ACCIONA EOLICA DE GALICIA  S.A."/>
    <s v="Red ElÃ©ctrica de EspaÃ±a"/>
    <s v="http://www.ree.es/en/statistical-data-of-spanish-electrical-system/annual-report/preliminary-report-spanish-electricity-system-2015"/>
    <s v="CARMA"/>
    <m/>
    <m/>
    <m/>
    <m/>
    <m/>
    <n v="58.828422727821"/>
  </r>
  <r>
    <x v="133"/>
    <x v="133"/>
    <s v="P.E.  ALABE-TERRAL"/>
    <s v="WRI1006900"/>
    <n v="27"/>
    <n v="43.366700000000002"/>
    <n v="-7.4832999999999998"/>
    <x v="4"/>
    <m/>
    <m/>
    <m/>
    <x v="90"/>
    <s v="ACCIONA EOLICA DE GALICIA  S.A."/>
    <s v="Red ElÃ©ctrica de EspaÃ±a"/>
    <s v="http://www.ree.es/en/statistical-data-of-spanish-electrical-system/annual-report/preliminary-report-spanish-electricity-system-2015"/>
    <s v="CARMA"/>
    <m/>
    <m/>
    <m/>
    <m/>
    <m/>
    <n v="124.57783636479699"/>
  </r>
  <r>
    <x v="133"/>
    <x v="133"/>
    <s v="P.E.  BUIO"/>
    <s v="WRI1006902"/>
    <n v="40.299999999999997"/>
    <n v="43.267400000000002"/>
    <n v="-8.7833000000000006"/>
    <x v="4"/>
    <m/>
    <m/>
    <m/>
    <x v="18"/>
    <s v="PARQUES EOLICOS DE BUIO  S.L."/>
    <s v="Red ElÃ©ctrica de EspaÃ±a"/>
    <s v="http://www.ree.es/en/statistical-data-of-spanish-electrical-system/annual-report/preliminary-report-spanish-electricity-system-2015"/>
    <s v="CARMA"/>
    <m/>
    <m/>
    <m/>
    <m/>
    <m/>
    <n v="185.94395575930801"/>
  </r>
  <r>
    <x v="133"/>
    <x v="133"/>
    <s v="P.E.  DE BARBANZA"/>
    <s v="WRI1006904"/>
    <n v="19.8"/>
    <n v="42.724800000000002"/>
    <n v="-9.0053000000000001"/>
    <x v="4"/>
    <m/>
    <m/>
    <m/>
    <x v="0"/>
    <s v="PARQUE EOLICO DE BARBANZA  S.A."/>
    <s v="Red ElÃ©ctrica de EspaÃ±a"/>
    <s v="http://www.ree.es/en/statistical-data-of-spanish-electrical-system/annual-report/preliminary-report-spanish-electricity-system-2015"/>
    <s v="CARMA"/>
    <m/>
    <m/>
    <m/>
    <m/>
    <m/>
    <n v="91.357080000851496"/>
  </r>
  <r>
    <x v="133"/>
    <x v="133"/>
    <s v="P.E.  HOYA GONZALO"/>
    <s v="WRI1006910"/>
    <n v="49.5"/>
    <n v="38.957900000000002"/>
    <n v="-1.5568"/>
    <x v="4"/>
    <m/>
    <m/>
    <m/>
    <x v="18"/>
    <s v="EVOLUCION 2000  S.A.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P.E.  PEDREGOSO A"/>
    <s v="WRI1006912"/>
    <n v="14.85"/>
    <n v="36.0139"/>
    <n v="-5.6069000000000004"/>
    <x v="4"/>
    <m/>
    <m/>
    <m/>
    <x v="18"/>
    <s v="EOLICA EL  PEDREGOSO  S.L."/>
    <s v="Red ElÃ©ctrica de EspaÃ±a"/>
    <s v="http://www.ree.es/en/statistical-data-of-spanish-electrical-system/annual-report/preliminary-report-spanish-electricity-system-2015"/>
    <s v="CARMA"/>
    <m/>
    <m/>
    <m/>
    <m/>
    <m/>
    <n v="68.517810000638605"/>
  </r>
  <r>
    <x v="133"/>
    <x v="133"/>
    <s v="P.E.  RABOSERA"/>
    <s v="WRI1006913"/>
    <n v="31.35"/>
    <n v="42.048200000000001"/>
    <n v="-0.9103"/>
    <x v="4"/>
    <m/>
    <m/>
    <m/>
    <x v="90"/>
    <s v="DESARROLLOS EOLICOS RABOSERA  S.A."/>
    <s v="Red ElÃ©ctrica de EspaÃ±a"/>
    <s v="http://www.ree.es/en/statistical-data-of-spanish-electrical-system/annual-report/preliminary-report-spanish-electricity-system-2015"/>
    <s v="CARMA"/>
    <m/>
    <m/>
    <m/>
    <m/>
    <m/>
    <n v="144.64871000134801"/>
  </r>
  <r>
    <x v="133"/>
    <x v="133"/>
    <s v="P.E.  RIOBOO"/>
    <s v="WRI1006914"/>
    <n v="20.8"/>
    <n v="42.633299999999998"/>
    <n v="-7.95"/>
    <x v="4"/>
    <m/>
    <m/>
    <m/>
    <x v="18"/>
    <s v="PARQUES EOLICOS DE BUIO  S.L."/>
    <s v="Red ElÃ©ctrica de EspaÃ±a"/>
    <s v="http://www.ree.es/en/statistical-data-of-spanish-electrical-system/annual-report/preliminary-report-spanish-electricity-system-2015"/>
    <s v="CARMA"/>
    <m/>
    <m/>
    <m/>
    <m/>
    <m/>
    <n v="95.971073940288406"/>
  </r>
  <r>
    <x v="133"/>
    <x v="133"/>
    <s v="P.E.  TEA"/>
    <s v="WRI1006916"/>
    <n v="48.1"/>
    <n v="42.216700000000003"/>
    <n v="-8.3666999999999998"/>
    <x v="4"/>
    <m/>
    <m/>
    <m/>
    <x v="0"/>
    <s v="PARQUE EOLICO  DE TEA S.L. (ANEUROVENTO)"/>
    <s v="Red ElÃ©ctrica de EspaÃ±a"/>
    <s v="http://www.ree.es/en/statistical-data-of-spanish-electrical-system/annual-report/preliminary-report-spanish-electricity-system-2015"/>
    <s v="CARMA"/>
    <m/>
    <m/>
    <m/>
    <m/>
    <m/>
    <n v="221.93310848691701"/>
  </r>
  <r>
    <x v="133"/>
    <x v="133"/>
    <s v="P.E. ALDEAVIEJA"/>
    <s v="WRI1006925"/>
    <n v="14.52"/>
    <n v="40.706699999999998"/>
    <n v="-4.5002000000000004"/>
    <x v="4"/>
    <m/>
    <m/>
    <m/>
    <x v="94"/>
    <s v="ENEL GREEN POWER ESPANA  S.L."/>
    <s v="Red ElÃ©ctrica de EspaÃ±a"/>
    <s v="http://www.ree.es/en/statistical-data-of-spanish-electrical-system/annual-report/preliminary-report-spanish-electricity-system-2015"/>
    <s v="WRI"/>
    <m/>
    <m/>
    <m/>
    <m/>
    <m/>
    <n v="66.995192000624399"/>
  </r>
  <r>
    <x v="133"/>
    <x v="133"/>
    <s v="P.E. ALIJAR"/>
    <s v="WRI1006927"/>
    <n v="24"/>
    <n v="36.686500000000002"/>
    <n v="-6.1360999999999999"/>
    <x v="4"/>
    <m/>
    <m/>
    <m/>
    <x v="90"/>
    <s v="BECOSA EOLICO ALIJAR  S.A.U."/>
    <s v="Red ElÃ©ctrica de EspaÃ±a"/>
    <s v="http://www.ree.es/en/statistical-data-of-spanish-electrical-system/annual-report/preliminary-report-spanish-electricity-system-2015"/>
    <s v="CARMA"/>
    <m/>
    <m/>
    <m/>
    <m/>
    <m/>
    <n v="110.735854546486"/>
  </r>
  <r>
    <x v="133"/>
    <x v="133"/>
    <s v="P.E. ALMAREN UNIFICADO"/>
    <s v="WRI1006928"/>
    <n v="11.9"/>
    <n v="41.485999999999997"/>
    <n v="-1.595"/>
    <x v="4"/>
    <m/>
    <m/>
    <m/>
    <x v="17"/>
    <s v="EXPL. EOLICAS SIERRA DE LA VIRGEN  SA"/>
    <s v="Red ElÃ©ctrica de EspaÃ±a"/>
    <s v="http://www.ree.es/en/statistical-data-of-spanish-electrical-system/annual-report/preliminary-report-spanish-electricity-system-2015"/>
    <s v="CARMA"/>
    <m/>
    <m/>
    <m/>
    <m/>
    <m/>
    <n v="54.906527879299603"/>
  </r>
  <r>
    <x v="133"/>
    <x v="133"/>
    <s v="P.E. ALMODOVAR II"/>
    <s v="WRI1006930"/>
    <n v="28.5"/>
    <n v="37.810699999999997"/>
    <n v="-5.0204000000000004"/>
    <x v="4"/>
    <m/>
    <m/>
    <m/>
    <x v="0"/>
    <s v="ELECNOR  S.A."/>
    <s v="Red ElÃ©ctrica de EspaÃ±a"/>
    <s v="http://www.ree.es/en/statistical-data-of-spanish-electrical-system/annual-report/preliminary-report-spanish-electricity-system-2015"/>
    <s v="CARMA"/>
    <m/>
    <m/>
    <m/>
    <m/>
    <m/>
    <n v="131.498827273952"/>
  </r>
  <r>
    <x v="133"/>
    <x v="133"/>
    <s v="P.E. AMPLIACION HEDROSO ACIBEROS"/>
    <s v="WRI1006937"/>
    <n v="14"/>
    <n v="42.035699999999999"/>
    <n v="-6.9054000000000002"/>
    <x v="4"/>
    <m/>
    <m/>
    <m/>
    <x v="11"/>
    <s v="IBEREOLICA HEDROSO-ACIBEROS 2  S.L.U."/>
    <s v="Red ElÃ©ctrica de EspaÃ±a"/>
    <s v="http://www.ree.es/en/statistical-data-of-spanish-electrical-system/annual-report/preliminary-report-spanish-electricity-system-2015"/>
    <s v="CARMA"/>
    <m/>
    <m/>
    <m/>
    <m/>
    <m/>
    <n v="64.5959151521172"/>
  </r>
  <r>
    <x v="133"/>
    <x v="133"/>
    <s v="P.E. BELMONTE"/>
    <s v="WRI1023529"/>
    <n v="34.85"/>
    <n v="43.308100000000003"/>
    <n v="-6.2687999999999997"/>
    <x v="4"/>
    <m/>
    <m/>
    <m/>
    <x v="18"/>
    <s v="PARQUE EOLICO BELMONTE  S.A."/>
    <s v="Red ElÃ©ctrica de EspaÃ±a"/>
    <s v="http://www.ree.es/en/statistical-data-of-spanish-electrical-system/annual-report/preliminary-report-spanish-electricity-system-2015"/>
    <s v="WRI"/>
    <m/>
    <m/>
    <m/>
    <m/>
    <m/>
    <n v="160.79768878937699"/>
  </r>
  <r>
    <x v="133"/>
    <x v="133"/>
    <s v="P.E. BULLANA"/>
    <s v="WRI1006948"/>
    <n v="38"/>
    <n v="42.968400000000003"/>
    <n v="-7.0853999999999999"/>
    <x v="4"/>
    <m/>
    <m/>
    <m/>
    <x v="11"/>
    <s v="IBERDROLA RENOVABLES CASTILLA Y LEON  S.A."/>
    <s v="Red ElÃ©ctrica de EspaÃ±a"/>
    <s v="http://www.ree.es/en/statistical-data-of-spanish-electrical-system/annual-report/preliminary-report-spanish-electricity-system-2015"/>
    <s v="CARMA"/>
    <m/>
    <m/>
    <m/>
    <m/>
    <m/>
    <n v="175.33176969860301"/>
  </r>
  <r>
    <x v="133"/>
    <x v="133"/>
    <s v="P.E. CABEZUELO"/>
    <s v="WRI1006952"/>
    <n v="30"/>
    <n v="39.2333"/>
    <n v="-1.75"/>
    <x v="4"/>
    <m/>
    <m/>
    <m/>
    <x v="0"/>
    <s v="IBERDROLA E.R.CASTILLA LA MANCHA  S.A."/>
    <s v="Red ElÃ©ctrica de EspaÃ±a"/>
    <s v="http://www.ree.es/en/statistical-data-of-spanish-electrical-system/annual-report/preliminary-report-spanish-electricity-system-2015"/>
    <s v="CARMA"/>
    <m/>
    <m/>
    <m/>
    <m/>
    <m/>
    <n v="138.41981818310799"/>
  </r>
  <r>
    <x v="133"/>
    <x v="133"/>
    <s v="P.E. CALARES"/>
    <s v="WRI1006954"/>
    <n v="50"/>
    <n v="40.776699999999998"/>
    <n v="-1.6497999999999999"/>
    <x v="4"/>
    <m/>
    <m/>
    <m/>
    <x v="0"/>
    <s v="P.G.P. DE ENERGIA  S.A."/>
    <s v="Red ElÃ©ctrica de EspaÃ±a"/>
    <s v="http://www.ree.es/en/statistical-data-of-spanish-electrical-system/annual-report/preliminary-report-spanish-electricity-system-2015"/>
    <s v="CARMA"/>
    <m/>
    <m/>
    <m/>
    <m/>
    <m/>
    <n v="230.699696971847"/>
  </r>
  <r>
    <x v="133"/>
    <x v="133"/>
    <s v="P.E. CALDEREROS"/>
    <s v="WRI1006955"/>
    <n v="19.8"/>
    <n v="40.813099999999999"/>
    <n v="-1.5964"/>
    <x v="4"/>
    <m/>
    <m/>
    <m/>
    <x v="88"/>
    <s v="ENEL GREEN POWER ESPANA S.L."/>
    <s v="Red ElÃ©ctrica de EspaÃ±a"/>
    <s v="http://www.ree.es/en/statistical-data-of-spanish-electrical-system/annual-report/preliminary-report-spanish-electricity-system-2015"/>
    <s v="WRI"/>
    <m/>
    <m/>
    <m/>
    <m/>
    <m/>
    <n v="91.357080000851496"/>
  </r>
  <r>
    <x v="133"/>
    <x v="133"/>
    <s v="P.E. CAMPISABALOS"/>
    <s v="WRI1006957"/>
    <n v="24.42"/>
    <n v="43.382800000000003"/>
    <n v="-4.0023999999999997"/>
    <x v="4"/>
    <m/>
    <m/>
    <m/>
    <x v="0"/>
    <s v="IBERDROLA E.R. CASTILLA LA MANCHA  S.A.U"/>
    <s v="Red ElÃ©ctrica de EspaÃ±a"/>
    <s v="http://www.ree.es/en/statistical-data-of-spanish-electrical-system/annual-report/preliminary-report-spanish-electricity-system-2015"/>
    <s v="CARMA"/>
    <m/>
    <m/>
    <m/>
    <m/>
    <m/>
    <n v="112.67373200105"/>
  </r>
  <r>
    <x v="133"/>
    <x v="133"/>
    <s v="P.E. CANREDONDO I"/>
    <s v="WRI1006959"/>
    <n v="28"/>
    <n v="40.812600000000003"/>
    <n v="-2.4937999999999998"/>
    <x v="4"/>
    <m/>
    <m/>
    <m/>
    <x v="18"/>
    <s v="GAS NATURAL FENOSA RENOVABLES  S.L.U."/>
    <s v="Red ElÃ©ctrica de EspaÃ±a"/>
    <s v="http://www.ree.es/en/statistical-data-of-spanish-electrical-system/annual-report/preliminary-report-spanish-electricity-system-2015"/>
    <s v="CARMA"/>
    <m/>
    <m/>
    <m/>
    <m/>
    <m/>
    <n v="129.191830304234"/>
  </r>
  <r>
    <x v="133"/>
    <x v="133"/>
    <s v="P.E. CARAMONTE"/>
    <s v="WRI1006962"/>
    <n v="49.94"/>
    <n v="41.172199999999997"/>
    <n v="-2.4348000000000001"/>
    <x v="4"/>
    <m/>
    <m/>
    <m/>
    <x v="11"/>
    <s v="EOLICA DE MEDINACELI  S.L."/>
    <s v="Red ElÃ©ctrica de EspaÃ±a"/>
    <s v="http://www.ree.es/en/statistical-data-of-spanish-electrical-system/annual-report/preliminary-report-spanish-electricity-system-2015"/>
    <s v="CARMA"/>
    <m/>
    <m/>
    <m/>
    <m/>
    <m/>
    <n v="230.42285733548101"/>
  </r>
  <r>
    <x v="133"/>
    <x v="133"/>
    <s v="P.E. CARBALLEIRA"/>
    <s v="WRI1006963"/>
    <n v="24.42"/>
    <n v="42.416800000000002"/>
    <n v="-7.7640000000000002"/>
    <x v="4"/>
    <m/>
    <m/>
    <m/>
    <x v="101"/>
    <s v="CORPORACION ACCIONA EOLICA  S.L."/>
    <s v="Red ElÃ©ctrica de EspaÃ±a"/>
    <s v="http://www.ree.es/en/statistical-data-of-spanish-electrical-system/annual-report/preliminary-report-spanish-electricity-system-2015"/>
    <s v="CARMA"/>
    <m/>
    <m/>
    <m/>
    <m/>
    <m/>
    <n v="112.67373200105"/>
  </r>
  <r>
    <x v="133"/>
    <x v="133"/>
    <s v="P.E. CERRO BLANCO"/>
    <s v="WRI1006975"/>
    <n v="42"/>
    <n v="42.527299999999997"/>
    <n v="-3.4382999999999999"/>
    <x v="4"/>
    <m/>
    <m/>
    <m/>
    <x v="11"/>
    <s v="IBERDROLA RENOVABLES CASTILLA Y LEON  S.A."/>
    <s v="Red ElÃ©ctrica de EspaÃ±a"/>
    <s v="http://www.ree.es/en/statistical-data-of-spanish-electrical-system/annual-report/preliminary-report-spanish-electricity-system-2015"/>
    <s v="CARMA"/>
    <m/>
    <m/>
    <m/>
    <m/>
    <m/>
    <n v="193.78774545635099"/>
  </r>
  <r>
    <x v="133"/>
    <x v="133"/>
    <s v="P.E. CERRO DEL CALDERON"/>
    <s v="WRI1006978"/>
    <n v="49.5"/>
    <n v="39.408499999999997"/>
    <n v="-2.2017000000000002"/>
    <x v="4"/>
    <m/>
    <m/>
    <m/>
    <x v="0"/>
    <s v="IBERDROLA E.RENOV. CASTILLA LA MANCHA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P.E. CERRO EL COLINETE"/>
    <s v="WRI1006980"/>
    <n v="11.05"/>
    <n v="41.880400000000002"/>
    <n v="-4.3624000000000001"/>
    <x v="4"/>
    <m/>
    <m/>
    <m/>
    <x v="0"/>
    <s v="DESARROLLOS EOLICOS  S.A."/>
    <s v="Red ElÃ©ctrica de EspaÃ±a"/>
    <s v="http://www.ree.es/en/statistical-data-of-spanish-electrical-system/annual-report/preliminary-report-spanish-electricity-system-2015"/>
    <s v="CARMA"/>
    <m/>
    <m/>
    <m/>
    <m/>
    <m/>
    <n v="50.984633030778198"/>
  </r>
  <r>
    <x v="133"/>
    <x v="133"/>
    <s v="P.E. CERROS DE RADONA"/>
    <s v="WRI1006984"/>
    <n v="40"/>
    <n v="41.251300000000001"/>
    <n v="-2.5268000000000002"/>
    <x v="4"/>
    <m/>
    <m/>
    <m/>
    <x v="11"/>
    <s v="EOLICA DE RADONA  S.L.U."/>
    <s v="Red ElÃ©ctrica de EspaÃ±a"/>
    <s v="http://www.ree.es/en/statistical-data-of-spanish-electrical-system/annual-report/preliminary-report-spanish-electricity-system-2015"/>
    <s v="CARMA"/>
    <m/>
    <m/>
    <m/>
    <m/>
    <m/>
    <n v="184.559757577477"/>
  </r>
  <r>
    <x v="133"/>
    <x v="133"/>
    <s v="P.E. CHANTADA"/>
    <s v="WRI1006986"/>
    <n v="48"/>
    <n v="42.608800000000002"/>
    <n v="-7.7712000000000003"/>
    <x v="4"/>
    <m/>
    <m/>
    <m/>
    <x v="90"/>
    <s v="GALICIA VENTO  S.L."/>
    <s v="Red ElÃ©ctrica de EspaÃ±a"/>
    <s v="http://www.ree.es/en/statistical-data-of-spanish-electrical-system/annual-report/preliminary-report-spanish-electricity-system-2015"/>
    <s v="CARMA"/>
    <m/>
    <m/>
    <m/>
    <m/>
    <m/>
    <n v="221.47170909297299"/>
  </r>
  <r>
    <x v="133"/>
    <x v="133"/>
    <s v="P.E. CIEZA"/>
    <s v="WRI1006988"/>
    <n v="20"/>
    <n v="38.24"/>
    <n v="-1.4198999999999999"/>
    <x v="4"/>
    <m/>
    <m/>
    <m/>
    <x v="0"/>
    <s v="URBAENERGIA  S.A"/>
    <s v="Red ElÃ©ctrica de EspaÃ±a"/>
    <s v="http://www.ree.es/en/statistical-data-of-spanish-electrical-system/annual-report/preliminary-report-spanish-electricity-system-2015"/>
    <s v="CARMA"/>
    <m/>
    <m/>
    <m/>
    <m/>
    <m/>
    <n v="92.279878788738898"/>
  </r>
  <r>
    <x v="133"/>
    <x v="133"/>
    <s v="P.E. CORZAN"/>
    <s v="WRI1006994"/>
    <n v="36"/>
    <n v="42.904000000000003"/>
    <n v="-8.7426999999999992"/>
    <x v="4"/>
    <m/>
    <m/>
    <m/>
    <x v="101"/>
    <s v="ENEL GREEN POWER ESPANA  S.L."/>
    <s v="Red ElÃ©ctrica de EspaÃ±a"/>
    <s v="http://www.ree.es/en/statistical-data-of-spanish-electrical-system/annual-report/preliminary-report-spanish-electricity-system-2015"/>
    <s v="CARMA"/>
    <m/>
    <m/>
    <m/>
    <m/>
    <m/>
    <n v="166.10378181972999"/>
  </r>
  <r>
    <x v="133"/>
    <x v="133"/>
    <s v="P.E. DE CASTELO"/>
    <s v="WRI1006999"/>
    <n v="16.5"/>
    <n v="43.238399999999999"/>
    <n v="-8.3842999999999996"/>
    <x v="4"/>
    <m/>
    <m/>
    <m/>
    <x v="62"/>
    <s v="ENERGIAS ESPECIALES DEL ALTO ULLA  S.A."/>
    <s v="Red ElÃ©ctrica de EspaÃ±a"/>
    <s v="http://www.ree.es/en/statistical-data-of-spanish-electrical-system/annual-report/preliminary-report-spanish-electricity-system-2015"/>
    <s v="CARMA"/>
    <m/>
    <m/>
    <m/>
    <m/>
    <m/>
    <n v="76.130900000709602"/>
  </r>
  <r>
    <x v="133"/>
    <x v="133"/>
    <s v="P.E. DE MONTE DA SERRA"/>
    <s v="WRI1007001"/>
    <n v="14.4"/>
    <n v="43.533299999999997"/>
    <n v="-7.9333"/>
    <x v="4"/>
    <m/>
    <m/>
    <m/>
    <x v="0"/>
    <s v="ENERGIAS AMBIENTALES DE SOMOZAS  S.A."/>
    <s v="Red ElÃ©ctrica de EspaÃ±a"/>
    <s v="http://www.ree.es/en/statistical-data-of-spanish-electrical-system/annual-report/preliminary-report-spanish-electricity-system-2015"/>
    <s v="CARMA"/>
    <m/>
    <m/>
    <m/>
    <m/>
    <m/>
    <n v="66.441512727892004"/>
  </r>
  <r>
    <x v="133"/>
    <x v="133"/>
    <s v="P.E. DE MONTE MARBAN"/>
    <s v="WRI1007002"/>
    <n v="11.4"/>
    <n v="43.533299999999997"/>
    <n v="-7.9333"/>
    <x v="4"/>
    <m/>
    <m/>
    <m/>
    <x v="0"/>
    <s v="ENERGIAS AMBIENTALES DE SOMOZAS  S.A."/>
    <s v="Red ElÃ©ctrica de EspaÃ±a"/>
    <s v="http://www.ree.es/en/statistical-data-of-spanish-electrical-system/annual-report/preliminary-report-spanish-electricity-system-2015"/>
    <s v="CARMA"/>
    <m/>
    <m/>
    <m/>
    <m/>
    <m/>
    <n v="52.599530909581098"/>
  </r>
  <r>
    <x v="133"/>
    <x v="133"/>
    <s v="P.E. DE TORTOSA"/>
    <s v="WRI1007003"/>
    <n v="29.9"/>
    <n v="40.8125"/>
    <n v="0.52159999999999995"/>
    <x v="4"/>
    <m/>
    <m/>
    <m/>
    <x v="18"/>
    <s v="PARC EOLIC DE TORTOSA  S.L."/>
    <s v="Red ElÃ©ctrica de EspaÃ±a"/>
    <s v="http://www.ree.es/en/statistical-data-of-spanish-electrical-system/annual-report/preliminary-report-spanish-electricity-system-2015"/>
    <s v="CARMA"/>
    <m/>
    <m/>
    <m/>
    <m/>
    <m/>
    <n v="137.958418789164"/>
  </r>
  <r>
    <x v="133"/>
    <x v="133"/>
    <s v="P.E. DO VILAN"/>
    <s v="WRI1007005"/>
    <n v="16.899999999999999"/>
    <n v="37.176600000000001"/>
    <n v="-2.9502000000000002"/>
    <x v="4"/>
    <m/>
    <m/>
    <m/>
    <x v="27"/>
    <s v="ENEL GREEN POWER ESPANA  S.L."/>
    <s v="Red ElÃ©ctrica de EspaÃ±a"/>
    <s v="http://www.ree.es/en/statistical-data-of-spanish-electrical-system/annual-report/preliminary-report-spanish-electricity-system-2015"/>
    <s v="CARMA"/>
    <m/>
    <m/>
    <m/>
    <m/>
    <m/>
    <n v="77.976497576484306"/>
  </r>
  <r>
    <x v="133"/>
    <x v="133"/>
    <s v="P.E. DOLAR 1"/>
    <s v="WRI1007006"/>
    <n v="99"/>
    <n v="37.176600000000001"/>
    <n v="-2.9502000000000002"/>
    <x v="4"/>
    <m/>
    <m/>
    <m/>
    <x v="17"/>
    <s v="IBERDROLA RENOVABLES DE ANDLAUCIA.S.AU."/>
    <s v="Red ElÃ©ctrica de EspaÃ±a"/>
    <s v="http://www.ree.es/en/statistical-data-of-spanish-electrical-system/annual-report/preliminary-report-spanish-electricity-system-2015"/>
    <s v="CARMA"/>
    <m/>
    <m/>
    <m/>
    <m/>
    <m/>
    <n v="456.78540000425699"/>
  </r>
  <r>
    <x v="133"/>
    <x v="133"/>
    <s v="P.E. ECHAGUE"/>
    <s v="WRI1007008"/>
    <n v="23.1"/>
    <n v="42.652500000000003"/>
    <n v="-1.6259999999999999"/>
    <x v="4"/>
    <m/>
    <m/>
    <m/>
    <x v="0"/>
    <s v="ACCIONA ENERGIA  S.A."/>
    <s v="Red ElÃ©ctrica de EspaÃ±a"/>
    <s v="http://www.ree.es/en/statistical-data-of-spanish-electrical-system/annual-report/preliminary-report-spanish-electricity-system-2015"/>
    <s v="CARMA"/>
    <m/>
    <m/>
    <m/>
    <m/>
    <m/>
    <n v="106.58326000099299"/>
  </r>
  <r>
    <x v="133"/>
    <x v="133"/>
    <s v="P.E. EL CONJURO"/>
    <s v="WRI1007014"/>
    <n v="13.6"/>
    <n v="36.750700000000002"/>
    <n v="-3.5179"/>
    <x v="4"/>
    <m/>
    <m/>
    <m/>
    <x v="18"/>
    <s v="SOLWINDET EL CONJURO  S.L."/>
    <s v="Red ElÃ©ctrica de EspaÃ±a"/>
    <s v="http://www.ree.es/en/statistical-data-of-spanish-electrical-system/annual-report/preliminary-report-spanish-electricity-system-2015"/>
    <s v="CARMA"/>
    <m/>
    <m/>
    <m/>
    <m/>
    <m/>
    <n v="62.750317576342397"/>
  </r>
  <r>
    <x v="133"/>
    <x v="133"/>
    <s v="P.E. EL COTEREJON I"/>
    <s v="WRI1007015"/>
    <n v="18"/>
    <n v="40.453200000000002"/>
    <n v="-4.4646999999999997"/>
    <x v="4"/>
    <m/>
    <m/>
    <m/>
    <x v="88"/>
    <s v="PARQUE EOLICO ALTO DEL COTEREJON  S.L."/>
    <s v="Red ElÃ©ctrica de EspaÃ±a"/>
    <s v="http://www.ree.es/en/statistical-data-of-spanish-electrical-system/annual-report/preliminary-report-spanish-electricity-system-2015"/>
    <s v="CARMA"/>
    <m/>
    <m/>
    <m/>
    <m/>
    <m/>
    <n v="83.051890909864994"/>
  </r>
  <r>
    <x v="133"/>
    <x v="133"/>
    <s v="P.E. EL GRANADO"/>
    <s v="WRI1007019"/>
    <n v="14.45"/>
    <n v="41.098300000000002"/>
    <n v="-2.5741000000000001"/>
    <x v="4"/>
    <m/>
    <m/>
    <m/>
    <x v="0"/>
    <s v="SISTEMAS  ENERGETICOS DEL GRANADO  S.A."/>
    <s v="Red ElÃ©ctrica de EspaÃ±a"/>
    <s v="http://www.ree.es/en/statistical-data-of-spanish-electrical-system/annual-report/preliminary-report-spanish-electricity-system-2015"/>
    <s v="CARMA"/>
    <m/>
    <m/>
    <m/>
    <m/>
    <m/>
    <n v="66.672212424863801"/>
  </r>
  <r>
    <x v="133"/>
    <x v="133"/>
    <s v="P.E. EL GUIJO II"/>
    <s v="WRI1007020"/>
    <n v="64"/>
    <n v="41.098300000000002"/>
    <n v="-2.5741000000000001"/>
    <x v="4"/>
    <m/>
    <m/>
    <m/>
    <x v="88"/>
    <s v="LURIA DE ENERGIAS  S.A."/>
    <s v="Red ElÃ©ctrica de EspaÃ±a"/>
    <s v="http://www.ree.es/en/statistical-data-of-spanish-electrical-system/annual-report/preliminary-report-spanish-electricity-system-2015"/>
    <s v="CARMA"/>
    <m/>
    <m/>
    <m/>
    <m/>
    <m/>
    <n v="295.29561212396402"/>
  </r>
  <r>
    <x v="133"/>
    <x v="133"/>
    <s v="P.E. EL MORAL"/>
    <s v="WRI1007021"/>
    <n v="40"/>
    <n v="38.829900000000002"/>
    <n v="-3.5781000000000001"/>
    <x v="4"/>
    <m/>
    <m/>
    <m/>
    <x v="18"/>
    <s v="PARQUE EOLICO EL MORAL  S.L."/>
    <s v="Red ElÃ©ctrica de EspaÃ±a"/>
    <s v="http://www.ree.es/en/statistical-data-of-spanish-electrical-system/annual-report/preliminary-report-spanish-electricity-system-2015"/>
    <s v="CARMA"/>
    <m/>
    <m/>
    <m/>
    <m/>
    <m/>
    <n v="184.559757577477"/>
  </r>
  <r>
    <x v="133"/>
    <x v="133"/>
    <s v="P.E. EL PICAZO"/>
    <s v="WRI1007026"/>
    <n v="14"/>
    <n v="39.450000000000003"/>
    <n v="-2.0832999999999999"/>
    <x v="4"/>
    <m/>
    <m/>
    <m/>
    <x v="11"/>
    <s v="ENEL GREEN POWER ESPANA S.L."/>
    <s v="Red ElÃ©ctrica de EspaÃ±a"/>
    <s v="http://www.ree.es/en/statistical-data-of-spanish-electrical-system/annual-report/preliminary-report-spanish-electricity-system-2015"/>
    <s v="CARMA"/>
    <m/>
    <m/>
    <m/>
    <m/>
    <m/>
    <n v="64.5959151521172"/>
  </r>
  <r>
    <x v="133"/>
    <x v="133"/>
    <s v="P.E. EL PINO"/>
    <s v="WRI1007027"/>
    <n v="24.6"/>
    <n v="36.184800000000003"/>
    <n v="-5.4920999999999998"/>
    <x v="4"/>
    <m/>
    <m/>
    <m/>
    <x v="18"/>
    <s v="ENERGIAS EOLICAS DEL PINO  S.L."/>
    <s v="Red ElÃ©ctrica de EspaÃ±a"/>
    <s v="http://www.ree.es/en/statistical-data-of-spanish-electrical-system/annual-report/preliminary-report-spanish-electricity-system-2015"/>
    <s v="CARMA"/>
    <m/>
    <m/>
    <m/>
    <m/>
    <m/>
    <n v="113.504250910148"/>
  </r>
  <r>
    <x v="133"/>
    <x v="133"/>
    <s v="P.E. EL ROMERAL"/>
    <s v="WRI1007030"/>
    <n v="14.45"/>
    <n v="37.471200000000003"/>
    <n v="-5.6460999999999997"/>
    <x v="4"/>
    <m/>
    <m/>
    <m/>
    <x v="88"/>
    <s v="EOLICA MONTESINOS  S.L."/>
    <s v="Red ElÃ©ctrica de EspaÃ±a"/>
    <s v="http://www.ree.es/en/statistical-data-of-spanish-electrical-system/annual-report/preliminary-report-spanish-electricity-system-2015"/>
    <s v="CARMA"/>
    <m/>
    <m/>
    <m/>
    <m/>
    <m/>
    <n v="66.672212424863801"/>
  </r>
  <r>
    <x v="133"/>
    <x v="133"/>
    <s v="P.E. ELGEA-URKILLA"/>
    <s v="WRI1007034"/>
    <n v="32.299999999999997"/>
    <n v="43.1"/>
    <n v="-2.6333000000000002"/>
    <x v="4"/>
    <m/>
    <m/>
    <m/>
    <x v="0"/>
    <s v="EOLICAS DE EUSKADI  S.A."/>
    <s v="Red ElÃ©ctrica de EspaÃ±a"/>
    <s v="http://www.ree.es/en/statistical-data-of-spanish-electrical-system/annual-report/preliminary-report-spanish-electricity-system-2015"/>
    <s v="CARMA"/>
    <m/>
    <m/>
    <m/>
    <m/>
    <m/>
    <n v="149.03200424381299"/>
  </r>
  <r>
    <x v="133"/>
    <x v="133"/>
    <s v="P.E. EN ROBRES"/>
    <s v="WRI1007037"/>
    <n v="24"/>
    <n v="41.8675"/>
    <n v="-0.46089999999999998"/>
    <x v="4"/>
    <m/>
    <m/>
    <m/>
    <x v="17"/>
    <s v="EOLICA DEL EBRO  S.A."/>
    <s v="Red ElÃ©ctrica de EspaÃ±a"/>
    <s v="http://www.ree.es/en/statistical-data-of-spanish-electrical-system/annual-report/preliminary-report-spanish-electricity-system-2015"/>
    <s v="CARMA"/>
    <m/>
    <m/>
    <m/>
    <m/>
    <m/>
    <n v="110.735854546486"/>
  </r>
  <r>
    <x v="133"/>
    <x v="133"/>
    <s v="P.E. FARRAPA I"/>
    <s v="WRI1007042"/>
    <n v="20"/>
    <n v="43.366700000000002"/>
    <n v="-7.4832999999999998"/>
    <x v="4"/>
    <m/>
    <m/>
    <m/>
    <x v="17"/>
    <s v="PARQUES EOLICOS GESTINVER  SL"/>
    <s v="Red ElÃ©ctrica de EspaÃ±a"/>
    <s v="http://www.ree.es/en/statistical-data-of-spanish-electrical-system/annual-report/preliminary-report-spanish-electricity-system-2015"/>
    <s v="CARMA"/>
    <m/>
    <m/>
    <m/>
    <m/>
    <m/>
    <n v="92.279878788738898"/>
  </r>
  <r>
    <x v="133"/>
    <x v="133"/>
    <s v="P.E. FERREIRA 2"/>
    <s v="WRI1007043"/>
    <n v="49.5"/>
    <n v="40.502099999999999"/>
    <n v="-0.1913"/>
    <x v="4"/>
    <m/>
    <m/>
    <m/>
    <x v="17"/>
    <s v="IBERDROLA RENOVABLES DE ANDALUCIA. S.A.U.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P.E. FUENDETODOS I"/>
    <s v="WRI1007050"/>
    <n v="46"/>
    <n v="41.342399999999998"/>
    <n v="-0.95989999999999998"/>
    <x v="4"/>
    <m/>
    <m/>
    <m/>
    <x v="101"/>
    <s v="IBERDROLA E.R. DE ARAGON  S.A."/>
    <s v="Red ElÃ©ctrica de EspaÃ±a"/>
    <s v="http://www.ree.es/en/statistical-data-of-spanish-electrical-system/annual-report/preliminary-report-spanish-electricity-system-2015"/>
    <s v="CARMA"/>
    <m/>
    <m/>
    <m/>
    <m/>
    <m/>
    <n v="212.243721214099"/>
  </r>
  <r>
    <x v="133"/>
    <x v="133"/>
    <s v="P.E. HINOJAL I"/>
    <s v="WRI1007055"/>
    <n v="14"/>
    <n v="36.0139"/>
    <n v="-5.6069000000000004"/>
    <x v="4"/>
    <m/>
    <m/>
    <m/>
    <x v="17"/>
    <s v="PARQUE EOLICO EL HINOJAL  S.L."/>
    <s v="Red ElÃ©ctrica de EspaÃ±a"/>
    <s v="http://www.ree.es/en/statistical-data-of-spanish-electrical-system/annual-report/preliminary-report-spanish-electricity-system-2015"/>
    <s v="CARMA"/>
    <m/>
    <m/>
    <m/>
    <m/>
    <m/>
    <n v="64.5959151521172"/>
  </r>
  <r>
    <x v="133"/>
    <x v="133"/>
    <s v="P.E. LA CELAYA"/>
    <s v="WRI1007064"/>
    <n v="28.8"/>
    <n v="37.344900000000003"/>
    <n v="-2.5091000000000001"/>
    <x v="4"/>
    <m/>
    <m/>
    <m/>
    <x v="90"/>
    <s v="DESARROLLOS EOLICOS DE LUGO  S.A.U."/>
    <s v="Red ElÃ©ctrica de EspaÃ±a"/>
    <s v="http://www.ree.es/en/statistical-data-of-spanish-electrical-system/annual-report/preliminary-report-spanish-electricity-system-2015"/>
    <s v="CARMA"/>
    <m/>
    <m/>
    <m/>
    <m/>
    <m/>
    <n v="132.88302545578401"/>
  </r>
  <r>
    <x v="133"/>
    <x v="133"/>
    <s v="P.E. LA CERRADILLA"/>
    <s v="WRI1007065"/>
    <n v="63.5"/>
    <n v="37.344900000000003"/>
    <n v="-2.5091000000000001"/>
    <x v="4"/>
    <m/>
    <m/>
    <m/>
    <x v="88"/>
    <s v="OLIVENTO S.L."/>
    <s v="Red ElÃ©ctrica de EspaÃ±a"/>
    <s v="http://www.ree.es/en/statistical-data-of-spanish-electrical-system/annual-report/preliminary-report-spanish-electricity-system-2015"/>
    <s v="CARMA"/>
    <m/>
    <m/>
    <m/>
    <m/>
    <m/>
    <n v="292.98861515424602"/>
  </r>
  <r>
    <x v="133"/>
    <x v="133"/>
    <s v="P.E. LA COTERA"/>
    <s v="WRI1007066"/>
    <n v="18"/>
    <n v="43.3598"/>
    <n v="-4.3493000000000004"/>
    <x v="4"/>
    <m/>
    <m/>
    <m/>
    <x v="11"/>
    <s v="IBERDROLA RENOVABLES CASTILLA Y LEON  S.A."/>
    <s v="Red ElÃ©ctrica de EspaÃ±a"/>
    <s v="http://www.ree.es/en/statistical-data-of-spanish-electrical-system/annual-report/preliminary-report-spanish-electricity-system-2015"/>
    <s v="CARMA"/>
    <m/>
    <m/>
    <m/>
    <m/>
    <m/>
    <n v="83.051890909864994"/>
  </r>
  <r>
    <x v="133"/>
    <x v="133"/>
    <s v="P.E. LA DEHESICA"/>
    <s v="WRI1007067"/>
    <n v="28.5"/>
    <n v="39.216700000000003"/>
    <n v="-2.15"/>
    <x v="4"/>
    <m/>
    <m/>
    <m/>
    <x v="17"/>
    <s v="EOLICA DULCINEA  .SL."/>
    <s v="Red ElÃ©ctrica de EspaÃ±a"/>
    <s v="http://www.ree.es/en/statistical-data-of-spanish-electrical-system/annual-report/preliminary-report-spanish-electricity-system-2015"/>
    <s v="CARMA"/>
    <m/>
    <m/>
    <m/>
    <m/>
    <m/>
    <n v="131.498827273952"/>
  </r>
  <r>
    <x v="133"/>
    <x v="133"/>
    <s v="P.E. LA FUENSANTA"/>
    <s v="WRI1007071"/>
    <n v="49.5"/>
    <n v="38.6492"/>
    <n v="-1.98"/>
    <x v="4"/>
    <m/>
    <m/>
    <m/>
    <x v="90"/>
    <s v="DESARROLLOS EOLICOS MANCHEGOS EL PINAR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P.E. LA HERRERIA"/>
    <s v="WRI1007072"/>
    <n v="44.8"/>
    <n v="36.0139"/>
    <n v="-5.6069000000000004"/>
    <x v="4"/>
    <m/>
    <m/>
    <m/>
    <x v="90"/>
    <s v="AEROGENERADORES DEL SUR  S.A."/>
    <s v="Red ElÃ©ctrica de EspaÃ±a"/>
    <s v="http://www.ree.es/en/statistical-data-of-spanish-electrical-system/annual-report/preliminary-report-spanish-electricity-system-2015"/>
    <s v="CARMA"/>
    <m/>
    <m/>
    <m/>
    <m/>
    <m/>
    <n v="206.70692848677501"/>
  </r>
  <r>
    <x v="133"/>
    <x v="133"/>
    <s v="P.E. LA LOSILLA"/>
    <s v="WRI1007075"/>
    <n v="11.9"/>
    <n v="38.920900000000003"/>
    <n v="-1.7202"/>
    <x v="4"/>
    <m/>
    <m/>
    <m/>
    <x v="18"/>
    <s v="GAS NATURAL FENOSA RENOVABLES  S.L.U."/>
    <s v="Red ElÃ©ctrica de EspaÃ±a"/>
    <s v="http://www.ree.es/en/statistical-data-of-spanish-electrical-system/annual-report/preliminary-report-spanish-electricity-system-2015"/>
    <s v="CARMA"/>
    <m/>
    <m/>
    <m/>
    <m/>
    <m/>
    <n v="54.906527879299603"/>
  </r>
  <r>
    <x v="133"/>
    <x v="133"/>
    <s v="P.E. LA MUELA I"/>
    <s v="WRI1007077"/>
    <n v="49.5"/>
    <n v="39.408499999999997"/>
    <n v="-2.2017000000000002"/>
    <x v="4"/>
    <m/>
    <m/>
    <m/>
    <x v="0"/>
    <s v="IBERDROLA E.RENOV. CASTILLA LA MANCHA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P.E. LA PENA I"/>
    <s v="WRI1007078"/>
    <n v="69"/>
    <n v="42.043900000000001"/>
    <n v="-3.9369999999999998"/>
    <x v="4"/>
    <m/>
    <m/>
    <m/>
    <x v="11"/>
    <s v="GAS NATURAL FENOSA RENOVABLES  S.L.U."/>
    <s v="Red ElÃ©ctrica de EspaÃ±a"/>
    <s v="http://www.ree.es/en/statistical-data-of-spanish-electrical-system/annual-report/preliminary-report-spanish-electricity-system-2015"/>
    <s v="CARMA"/>
    <m/>
    <m/>
    <m/>
    <m/>
    <m/>
    <n v="318.36558182114902"/>
  </r>
  <r>
    <x v="133"/>
    <x v="133"/>
    <s v="P.E. LA TORRECILLA"/>
    <s v="WRI1007084"/>
    <n v="38.25"/>
    <n v="40.8127"/>
    <n v="-0.84540000000000004"/>
    <x v="4"/>
    <m/>
    <m/>
    <m/>
    <x v="17"/>
    <s v="SISTEMAS ENERGETICOS LA TORRECILLA  S.A.U."/>
    <s v="Red ElÃ©ctrica de EspaÃ±a"/>
    <s v="http://www.ree.es/en/statistical-data-of-spanish-electrical-system/annual-report/preliminary-report-spanish-electricity-system-2015"/>
    <s v="CARMA"/>
    <m/>
    <m/>
    <m/>
    <m/>
    <m/>
    <n v="176.48526818346301"/>
  </r>
  <r>
    <x v="133"/>
    <x v="133"/>
    <s v="P.E. LA ZARZUELA II"/>
    <s v="WRI1007087"/>
    <n v="16"/>
    <n v="36.0139"/>
    <n v="-5.6069000000000004"/>
    <x v="4"/>
    <m/>
    <m/>
    <m/>
    <x v="17"/>
    <s v="PARQUE EOLICO  HINOJAL  S.L."/>
    <s v="Red ElÃ©ctrica de EspaÃ±a"/>
    <s v="http://www.ree.es/en/statistical-data-of-spanish-electrical-system/annual-report/preliminary-report-spanish-electricity-system-2015"/>
    <s v="CARMA"/>
    <m/>
    <m/>
    <m/>
    <m/>
    <m/>
    <n v="73.823903030991104"/>
  </r>
  <r>
    <x v="133"/>
    <x v="133"/>
    <s v="P.E. LARRIBA - HORNILLOS (2 FASE 31/5/05)"/>
    <s v="WRI1007090"/>
    <n v="32"/>
    <n v="42.189"/>
    <n v="-2.2951000000000001"/>
    <x v="4"/>
    <m/>
    <m/>
    <m/>
    <x v="0"/>
    <s v="MOLINOS DEL CIDACOS  S.A."/>
    <s v="Red ElÃ©ctrica de EspaÃ±a"/>
    <s v="http://www.ree.es/en/statistical-data-of-spanish-electrical-system/annual-report/preliminary-report-spanish-electricity-system-2015"/>
    <s v="CARMA"/>
    <m/>
    <m/>
    <m/>
    <m/>
    <m/>
    <n v="147.64780606198201"/>
  </r>
  <r>
    <x v="133"/>
    <x v="133"/>
    <s v="P.E. LAS PARDAS"/>
    <s v="WRI1007093"/>
    <n v="49.5"/>
    <n v="41.880400000000002"/>
    <n v="-4.3624000000000001"/>
    <x v="4"/>
    <m/>
    <m/>
    <m/>
    <x v="17"/>
    <s v="PRODUCTOR REGIONAL DE ENERGIA RENOVABLE SA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P.E. LEBOREIRO"/>
    <s v="WRI1007096"/>
    <n v="21.12"/>
    <n v="43.466799999999999"/>
    <n v="-7.7237999999999998"/>
    <x v="4"/>
    <m/>
    <m/>
    <m/>
    <x v="90"/>
    <s v="ENDESA COGENERACION Y RENOVABLES  S.A."/>
    <s v="Red ElÃ©ctrica de EspaÃ±a"/>
    <s v="http://www.ree.es/en/statistical-data-of-spanish-electrical-system/annual-report/preliminary-report-spanish-electricity-system-2015"/>
    <s v="CARMA"/>
    <m/>
    <m/>
    <m/>
    <m/>
    <m/>
    <n v="97.447552000908303"/>
  </r>
  <r>
    <x v="133"/>
    <x v="133"/>
    <s v="P.E. LEZUZA"/>
    <s v="WRI1007098"/>
    <n v="30"/>
    <n v="38.9497"/>
    <n v="-2.3542000000000001"/>
    <x v="4"/>
    <m/>
    <m/>
    <m/>
    <x v="11"/>
    <s v="ELECDEY LEZUZA  S.A."/>
    <s v="Red ElÃ©ctrica de EspaÃ±a"/>
    <s v="http://www.ree.es/en/statistical-data-of-spanish-electrical-system/annual-report/preliminary-report-spanish-electricity-system-2015"/>
    <s v="CARMA"/>
    <m/>
    <m/>
    <m/>
    <m/>
    <m/>
    <n v="138.41981818310799"/>
  </r>
  <r>
    <x v="133"/>
    <x v="133"/>
    <s v="P.E. LOS LABRADOS"/>
    <s v="WRI1007115"/>
    <n v="24"/>
    <n v="41.555799999999998"/>
    <n v="-0.96009999999999995"/>
    <x v="4"/>
    <m/>
    <m/>
    <m/>
    <x v="31"/>
    <s v="RWE INNOGY AERSA  SAU"/>
    <s v="Red ElÃ©ctrica de EspaÃ±a"/>
    <s v="http://www.ree.es/en/statistical-data-of-spanish-electrical-system/annual-report/preliminary-report-spanish-electricity-system-2015"/>
    <s v="CARMA"/>
    <m/>
    <m/>
    <m/>
    <m/>
    <m/>
    <n v="110.735854546486"/>
  </r>
  <r>
    <x v="133"/>
    <x v="133"/>
    <s v="P.E. LOS LLANOS"/>
    <s v="WRI1007116"/>
    <n v="33.4"/>
    <n v="36.446899999999999"/>
    <n v="-5.2858000000000001"/>
    <x v="4"/>
    <m/>
    <m/>
    <m/>
    <x v="0"/>
    <s v="EXPLOTACIONES EOLICAS SIERRA DE UTRERA"/>
    <s v="Red ElÃ©ctrica de EspaÃ±a"/>
    <s v="http://www.ree.es/en/statistical-data-of-spanish-electrical-system/annual-report/preliminary-report-spanish-electricity-system-2015"/>
    <s v="CARMA"/>
    <m/>
    <m/>
    <m/>
    <m/>
    <m/>
    <n v="154.10739757719401"/>
  </r>
  <r>
    <x v="133"/>
    <x v="133"/>
    <s v="P.E. LUBIAN"/>
    <s v="WRI1007122"/>
    <n v="50"/>
    <n v="42.035699999999999"/>
    <n v="-6.9054000000000002"/>
    <x v="4"/>
    <m/>
    <m/>
    <m/>
    <x v="101"/>
    <s v="IBEREOLICA LUBIAN  S.A."/>
    <s v="Red ElÃ©ctrica de EspaÃ±a"/>
    <s v="http://www.ree.es/en/statistical-data-of-spanish-electrical-system/annual-report/preliminary-report-spanish-electricity-system-2015"/>
    <s v="CARMA"/>
    <m/>
    <m/>
    <m/>
    <m/>
    <m/>
    <n v="230.699696971847"/>
  </r>
  <r>
    <x v="133"/>
    <x v="133"/>
    <s v="P.E. MAJALES"/>
    <s v="WRI1007125"/>
    <n v="49.5"/>
    <n v="38.672199999999997"/>
    <n v="-2.4098999999999999"/>
    <x v="4"/>
    <m/>
    <m/>
    <m/>
    <x v="18"/>
    <s v="ACCIONA EOLICA DE CASTILLA-LA MANCHA  SL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P.E. MAJOGAZAS"/>
    <s v="WRI1007126"/>
    <n v="49.5"/>
    <n v="39.166699999999999"/>
    <n v="-3.8542000000000001"/>
    <x v="4"/>
    <m/>
    <m/>
    <m/>
    <x v="19"/>
    <s v="EXPLOTACIONES EOLICAS SIERRA DE ALCARAZ  S.L.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P.E. MALAGON II"/>
    <s v="WRI1007127"/>
    <n v="50"/>
    <n v="39.274099999999997"/>
    <n v="-4.0553999999999997"/>
    <x v="4"/>
    <m/>
    <m/>
    <m/>
    <x v="17"/>
    <s v="GAS NATURAL FENOSA RENOVABLES  S.L.U."/>
    <s v="Red ElÃ©ctrica de EspaÃ±a"/>
    <s v="http://www.ree.es/en/statistical-data-of-spanish-electrical-system/annual-report/preliminary-report-spanish-electricity-system-2015"/>
    <s v="WRI"/>
    <m/>
    <m/>
    <m/>
    <m/>
    <m/>
    <n v="230.699696971847"/>
  </r>
  <r>
    <x v="133"/>
    <x v="133"/>
    <s v="P.E. MANZANERA"/>
    <s v="WRI1007128"/>
    <n v="25.5"/>
    <n v="40.637700000000002"/>
    <n v="-0.34039999999999998"/>
    <x v="4"/>
    <m/>
    <m/>
    <m/>
    <x v="18"/>
    <s v="ENERGIAS RENOVABLES MEDITERRANEAS  S.A."/>
    <s v="Red ElÃ©ctrica de EspaÃ±a"/>
    <s v="http://www.ree.es/en/statistical-data-of-spanish-electrical-system/annual-report/preliminary-report-spanish-electricity-system-2015"/>
    <s v="CARMA"/>
    <m/>
    <m/>
    <m/>
    <m/>
    <m/>
    <n v="117.656845455642"/>
  </r>
  <r>
    <x v="133"/>
    <x v="133"/>
    <s v="P.E. MONTE CABEZA"/>
    <s v="WRI1007137"/>
    <n v="36.799999999999997"/>
    <n v="42.6661"/>
    <n v="-7.8860999999999999"/>
    <x v="4"/>
    <m/>
    <m/>
    <m/>
    <x v="90"/>
    <s v="GALICIA VENTO  S.L."/>
    <s v="Red ElÃ©ctrica de EspaÃ±a"/>
    <s v="http://www.ree.es/en/statistical-data-of-spanish-electrical-system/annual-report/preliminary-report-spanish-electricity-system-2015"/>
    <s v="WRI"/>
    <m/>
    <m/>
    <m/>
    <m/>
    <m/>
    <n v="169.794976971279"/>
  </r>
  <r>
    <x v="133"/>
    <x v="133"/>
    <s v="P.E. MONTE CABEZA"/>
    <s v="WRI1023639"/>
    <n v="36.799999999999997"/>
    <n v="42.742199999999997"/>
    <n v="-7.9382999999999999"/>
    <x v="4"/>
    <m/>
    <m/>
    <m/>
    <x v="0"/>
    <s v="GRUPO ELECNOR  S.A."/>
    <s v="Red ElÃ©ctrica de EspaÃ±a"/>
    <s v="http://www.ree.es/en/statistical-data-of-spanish-electrical-system/annual-report/preliminary-report-spanish-electricity-system-2015"/>
    <s v="WRI"/>
    <m/>
    <m/>
    <m/>
    <m/>
    <m/>
    <n v="169.794976971279"/>
  </r>
  <r>
    <x v="133"/>
    <x v="133"/>
    <s v="P.E. MONTE CARRIO  (ANTES MONTE CASTELO)"/>
    <s v="WRI1007138"/>
    <n v="31.45"/>
    <n v="42.660899999999998"/>
    <n v="-8.1128999999999998"/>
    <x v="4"/>
    <m/>
    <m/>
    <m/>
    <x v="0"/>
    <s v="IBERDROLA E.R. DE GALICIA   S.A"/>
    <s v="Red ElÃ©ctrica de EspaÃ±a"/>
    <s v="http://www.ree.es/en/statistical-data-of-spanish-electrical-system/annual-report/preliminary-report-spanish-electricity-system-2015"/>
    <s v="CARMA"/>
    <m/>
    <m/>
    <m/>
    <m/>
    <m/>
    <n v="145.110109395291"/>
  </r>
  <r>
    <x v="133"/>
    <x v="133"/>
    <s v="P.E. MONTE ESQUINZA - SAN CRISTOBAL"/>
    <s v="WRI1007139"/>
    <n v="15.75"/>
    <n v="42.25"/>
    <n v="-7.3833000000000002"/>
    <x v="4"/>
    <m/>
    <m/>
    <m/>
    <x v="0"/>
    <s v="DERNA  S.A."/>
    <s v="Red ElÃ©ctrica de EspaÃ±a"/>
    <s v="http://www.ree.es/en/statistical-data-of-spanish-electrical-system/annual-report/preliminary-report-spanish-electricity-system-2015"/>
    <s v="CARMA"/>
    <m/>
    <m/>
    <m/>
    <m/>
    <m/>
    <n v="72.670404546131806"/>
  </r>
  <r>
    <x v="133"/>
    <x v="133"/>
    <s v="P.E. MUELA DE TODOLELLA"/>
    <s v="WRI1007145"/>
    <n v="40.5"/>
    <n v="39.042200000000001"/>
    <n v="-2.4807000000000001"/>
    <x v="4"/>
    <m/>
    <m/>
    <m/>
    <x v="18"/>
    <s v="ENERGIAS RENOVABLES MEDITERRANEAS  SA"/>
    <s v="Red ElÃ©ctrica de EspaÃ±a"/>
    <s v="http://www.ree.es/en/statistical-data-of-spanish-electrical-system/annual-report/preliminary-report-spanish-electricity-system-2015"/>
    <s v="CARMA"/>
    <m/>
    <m/>
    <m/>
    <m/>
    <m/>
    <n v="186.866754547196"/>
  </r>
  <r>
    <x v="133"/>
    <x v="133"/>
    <s v="P.E. MUNILLA-LASANTA"/>
    <s v="WRI1023537"/>
    <n v="46"/>
    <n v="42.205100000000002"/>
    <n v="-2.3826999999999998"/>
    <x v="4"/>
    <m/>
    <m/>
    <m/>
    <x v="17"/>
    <s v="MOLINOS DEL CIDACOS  S.A."/>
    <s v="Red ElÃ©ctrica de EspaÃ±a"/>
    <s v="http://www.ree.es/en/statistical-data-of-spanish-electrical-system/annual-report/preliminary-report-spanish-electricity-system-2015"/>
    <s v="WRI"/>
    <m/>
    <m/>
    <m/>
    <m/>
    <m/>
    <n v="212.243721214099"/>
  </r>
  <r>
    <x v="133"/>
    <x v="133"/>
    <s v="P.E. MURIAS II"/>
    <s v="WRI1007147"/>
    <n v="84.8"/>
    <n v="43.161499999999997"/>
    <n v="-5.6234000000000002"/>
    <x v="4"/>
    <m/>
    <m/>
    <m/>
    <x v="0"/>
    <s v="ENDESA COGENERACION Y RENOVABLES  S.A."/>
    <s v="Red ElÃ©ctrica de EspaÃ±a"/>
    <s v="http://www.ree.es/en/statistical-data-of-spanish-electrical-system/annual-report/preliminary-report-spanish-electricity-system-2015"/>
    <s v="CARMA"/>
    <m/>
    <m/>
    <m/>
    <m/>
    <m/>
    <n v="391.26668606425301"/>
  </r>
  <r>
    <x v="133"/>
    <x v="133"/>
    <s v="P.E. ONCALA"/>
    <s v="WRI1007152"/>
    <n v="24.75"/>
    <n v="41.950299999999999"/>
    <n v="-2.2997999999999998"/>
    <x v="4"/>
    <m/>
    <m/>
    <m/>
    <x v="0"/>
    <s v="COMPANIA EOLICA TIERRAS ALTAS  S.A."/>
    <s v="Red ElÃ©ctrica de EspaÃ±a"/>
    <s v="http://www.ree.es/en/statistical-data-of-spanish-electrical-system/annual-report/preliminary-report-spanish-electricity-system-2015"/>
    <s v="WRI"/>
    <m/>
    <m/>
    <m/>
    <m/>
    <m/>
    <n v="114.196350001064"/>
  </r>
  <r>
    <x v="133"/>
    <x v="133"/>
    <s v="P.E. PARAMO VEGA"/>
    <s v="WRI1007157"/>
    <n v="18"/>
    <n v="42.648699999999998"/>
    <n v="-3.5903999999999998"/>
    <x v="4"/>
    <m/>
    <m/>
    <m/>
    <x v="11"/>
    <s v="IBERDROLA RENOVABLES CASTILLA Y LEON  SA"/>
    <s v="Red ElÃ©ctrica de EspaÃ±a"/>
    <s v="http://www.ree.es/en/statistical-data-of-spanish-electrical-system/annual-report/preliminary-report-spanish-electricity-system-2015"/>
    <s v="CARMA"/>
    <m/>
    <m/>
    <m/>
    <m/>
    <m/>
    <n v="83.051890909864994"/>
  </r>
  <r>
    <x v="133"/>
    <x v="133"/>
    <s v="P.E. PAXAREIRAS II-C (VIRXE DO MONTE)"/>
    <s v="WRI1007158"/>
    <n v="19.2"/>
    <n v="42.823300000000003"/>
    <n v="-9.0891000000000002"/>
    <x v="4"/>
    <m/>
    <m/>
    <m/>
    <x v="0"/>
    <s v="P.E. VIRXE DO MONTE  S.L (ANT EUROVENTO)"/>
    <s v="Red ElÃ©ctrica de EspaÃ±a"/>
    <s v="http://www.ree.es/en/statistical-data-of-spanish-electrical-system/annual-report/preliminary-report-spanish-electricity-system-2015"/>
    <s v="CARMA"/>
    <m/>
    <m/>
    <m/>
    <m/>
    <m/>
    <n v="88.588683637189305"/>
  </r>
  <r>
    <x v="133"/>
    <x v="133"/>
    <s v="P.E. PEDRA CHANTADA"/>
    <s v="WRI1007159"/>
    <n v="21.78"/>
    <n v="42.608800000000002"/>
    <n v="-7.7712000000000003"/>
    <x v="4"/>
    <m/>
    <m/>
    <m/>
    <x v="0"/>
    <s v="CORPORACION ACCIONA EOLICA  S.L."/>
    <s v="Red ElÃ©ctrica de EspaÃ±a"/>
    <s v="http://www.ree.es/en/statistical-data-of-spanish-electrical-system/annual-report/preliminary-report-spanish-electricity-system-2015"/>
    <s v="CARMA"/>
    <m/>
    <m/>
    <m/>
    <m/>
    <m/>
    <n v="100.492788000936"/>
  </r>
  <r>
    <x v="133"/>
    <x v="133"/>
    <s v="P.E. PEDREGAL TREMUZO"/>
    <s v="WRI1007160"/>
    <n v="44.6"/>
    <n v="42.776200000000003"/>
    <n v="-9.0602999999999998"/>
    <x v="4"/>
    <m/>
    <m/>
    <m/>
    <x v="0"/>
    <s v="IBERDROLA E.R. DE GALICIA   S.A"/>
    <s v="Red ElÃ©ctrica de EspaÃ±a"/>
    <s v="http://www.ree.es/en/statistical-data-of-spanish-electrical-system/annual-report/preliminary-report-spanish-electricity-system-2015"/>
    <s v="CARMA"/>
    <m/>
    <m/>
    <m/>
    <m/>
    <m/>
    <n v="205.784129698887"/>
  </r>
  <r>
    <x v="133"/>
    <x v="133"/>
    <s v="P.E. PEDREGOSO D"/>
    <s v="WRI1007161"/>
    <n v="14.85"/>
    <n v="36.0139"/>
    <n v="-5.6069000000000004"/>
    <x v="4"/>
    <m/>
    <m/>
    <m/>
    <x v="18"/>
    <s v="EOLICA DEL  PINO   S.L."/>
    <s v="Red ElÃ©ctrica de EspaÃ±a"/>
    <s v="http://www.ree.es/en/statistical-data-of-spanish-electrical-system/annual-report/preliminary-report-spanish-electricity-system-2015"/>
    <s v="CARMA"/>
    <m/>
    <m/>
    <m/>
    <m/>
    <m/>
    <n v="68.517810000638605"/>
  </r>
  <r>
    <x v="133"/>
    <x v="133"/>
    <s v="P.E. PENA ARMADA"/>
    <s v="WRI1007162"/>
    <n v="20.7"/>
    <n v="42.25"/>
    <n v="-7.3833000000000002"/>
    <x v="4"/>
    <m/>
    <m/>
    <m/>
    <x v="0"/>
    <s v="ENERGIAS ESPECIALES DE PENA ARMADA  S.A."/>
    <s v="Red ElÃ©ctrica de EspaÃ±a"/>
    <s v="http://www.ree.es/en/statistical-data-of-spanish-electrical-system/annual-report/preliminary-report-spanish-electricity-system-2015"/>
    <s v="CARMA"/>
    <m/>
    <m/>
    <m/>
    <m/>
    <m/>
    <n v="95.509674546344698"/>
  </r>
  <r>
    <x v="133"/>
    <x v="133"/>
    <s v="P.E. PENA DA CRUZ"/>
    <s v="WRI1007163"/>
    <n v="22.95"/>
    <n v="42.25"/>
    <n v="-7.3833000000000002"/>
    <x v="4"/>
    <m/>
    <m/>
    <m/>
    <x v="101"/>
    <s v="SISTEMAS ENERGETICOS CHANDREXA  S.A."/>
    <s v="Red ElÃ©ctrica de EspaÃ±a"/>
    <s v="http://www.ree.es/en/statistical-data-of-spanish-electrical-system/annual-report/preliminary-report-spanish-electricity-system-2015"/>
    <s v="CARMA"/>
    <m/>
    <m/>
    <m/>
    <m/>
    <m/>
    <n v="105.89116091007701"/>
  </r>
  <r>
    <x v="133"/>
    <x v="133"/>
    <s v="P.E. PENA FORCADA"/>
    <s v="WRI1007166"/>
    <n v="33.799999999999997"/>
    <n v="43.165300000000002"/>
    <n v="-9.1125000000000007"/>
    <x v="4"/>
    <m/>
    <m/>
    <m/>
    <x v="0"/>
    <s v="ENEL GREEN POWER ESPANA  S.L."/>
    <s v="Red ElÃ©ctrica de EspaÃ±a"/>
    <s v="http://www.ree.es/en/statistical-data-of-spanish-electrical-system/annual-report/preliminary-report-spanish-electricity-system-2015"/>
    <s v="WRI"/>
    <m/>
    <m/>
    <m/>
    <m/>
    <m/>
    <n v="155.95299515296799"/>
  </r>
  <r>
    <x v="133"/>
    <x v="133"/>
    <s v="P.E. PENAS GRANDES"/>
    <s v="WRI1007171"/>
    <n v="14.4"/>
    <n v="42.466700000000003"/>
    <n v="-8.4666999999999994"/>
    <x v="4"/>
    <m/>
    <m/>
    <m/>
    <x v="90"/>
    <s v="GALICIA VENTO  S.L."/>
    <s v="Red ElÃ©ctrica de EspaÃ±a"/>
    <s v="http://www.ree.es/en/statistical-data-of-spanish-electrical-system/annual-report/preliminary-report-spanish-electricity-system-2015"/>
    <s v="CARMA"/>
    <m/>
    <m/>
    <m/>
    <m/>
    <m/>
    <n v="66.441512727892004"/>
  </r>
  <r>
    <x v="133"/>
    <x v="133"/>
    <s v="P.E. PICO COLLALBAS"/>
    <s v="WRI1007172"/>
    <n v="30"/>
    <n v="39.866700000000002"/>
    <n v="-1.6333"/>
    <x v="4"/>
    <m/>
    <m/>
    <m/>
    <x v="18"/>
    <s v="IBERENOVA PROMOCIONES  S.A.U."/>
    <s v="Red ElÃ©ctrica de EspaÃ±a"/>
    <s v="http://www.ree.es/en/statistical-data-of-spanish-electrical-system/annual-report/preliminary-report-spanish-electricity-system-2015"/>
    <s v="CARMA"/>
    <m/>
    <m/>
    <m/>
    <m/>
    <m/>
    <n v="138.41981818310799"/>
  </r>
  <r>
    <x v="133"/>
    <x v="133"/>
    <s v="P.E. PICO GALLO"/>
    <s v="WRI1007173"/>
    <n v="24.42"/>
    <n v="43.337699999999998"/>
    <n v="-6.4145000000000003"/>
    <x v="4"/>
    <m/>
    <m/>
    <m/>
    <x v="62"/>
    <s v="VIESGO RENOVABLES  SL"/>
    <s v="Red ElÃ©ctrica de EspaÃ±a"/>
    <s v="http://www.ree.es/en/statistical-data-of-spanish-electrical-system/annual-report/preliminary-report-spanish-electricity-system-2015"/>
    <s v="CARMA"/>
    <m/>
    <m/>
    <m/>
    <m/>
    <m/>
    <n v="112.67373200105"/>
  </r>
  <r>
    <x v="133"/>
    <x v="133"/>
    <s v="P.E. PLANA DE LA BALSA"/>
    <s v="WRI1007175"/>
    <n v="24"/>
    <n v="41.555799999999998"/>
    <n v="-0.96009999999999995"/>
    <x v="4"/>
    <m/>
    <m/>
    <m/>
    <x v="31"/>
    <s v="RWE INNOGY AERSA  SAU"/>
    <s v="Red ElÃ©ctrica de EspaÃ±a"/>
    <s v="http://www.ree.es/en/statistical-data-of-spanish-electrical-system/annual-report/preliminary-report-spanish-electricity-system-2015"/>
    <s v="CARMA"/>
    <m/>
    <m/>
    <m/>
    <m/>
    <m/>
    <n v="110.735854546486"/>
  </r>
  <r>
    <x v="133"/>
    <x v="133"/>
    <s v="P.E. PLANA DE MARIA"/>
    <s v="WRI1007176"/>
    <n v="24"/>
    <n v="41.538800000000002"/>
    <n v="-0.99619999999999997"/>
    <x v="4"/>
    <m/>
    <m/>
    <m/>
    <x v="31"/>
    <s v="RWE INNOGY AERSA  S.A.U."/>
    <s v="Red ElÃ©ctrica de EspaÃ±a"/>
    <s v="http://www.ree.es/en/statistical-data-of-spanish-electrical-system/annual-report/preliminary-report-spanish-electricity-system-2015"/>
    <s v="CARMA"/>
    <m/>
    <m/>
    <m/>
    <m/>
    <m/>
    <n v="110.735854546486"/>
  </r>
  <r>
    <x v="133"/>
    <x v="133"/>
    <s v="P.E. PLANA DE ZARAGOZA"/>
    <s v="WRI1007177"/>
    <n v="24"/>
    <n v="41.580100000000002"/>
    <n v="-1.1172"/>
    <x v="4"/>
    <m/>
    <m/>
    <m/>
    <x v="31"/>
    <s v="RWE INNOGY AERSA  SAU"/>
    <s v="Red ElÃ©ctrica de EspaÃ±a"/>
    <s v="http://www.ree.es/en/statistical-data-of-spanish-electrical-system/annual-report/preliminary-report-spanish-electricity-system-2015"/>
    <s v="CARMA"/>
    <m/>
    <m/>
    <m/>
    <m/>
    <m/>
    <n v="110.735854546486"/>
  </r>
  <r>
    <x v="133"/>
    <x v="133"/>
    <s v="P.E. PONTE REBORDELO"/>
    <s v="WRI1007179"/>
    <n v="40.299999999999997"/>
    <n v="43.008400000000002"/>
    <n v="-9.1133000000000006"/>
    <x v="4"/>
    <m/>
    <m/>
    <m/>
    <x v="18"/>
    <s v="DESARROLLOS EOLICOS DUMBRIA  S.A.U."/>
    <s v="Red ElÃ©ctrica de EspaÃ±a"/>
    <s v="http://www.ree.es/en/statistical-data-of-spanish-electrical-system/annual-report/preliminary-report-spanish-electricity-system-2015"/>
    <s v="CARMA"/>
    <m/>
    <m/>
    <m/>
    <m/>
    <m/>
    <n v="185.94395575930801"/>
  </r>
  <r>
    <x v="133"/>
    <x v="133"/>
    <s v="P.E. PREJANO-ENCISO"/>
    <s v="WRI1007181"/>
    <n v="29.75"/>
    <n v="42.186500000000002"/>
    <n v="-2.1800000000000002"/>
    <x v="4"/>
    <m/>
    <m/>
    <m/>
    <x v="0"/>
    <s v="MOLINOS DE LA RIOJA  S.A."/>
    <s v="Red ElÃ©ctrica de EspaÃ±a"/>
    <s v="http://www.ree.es/en/statistical-data-of-spanish-electrical-system/annual-report/preliminary-report-spanish-electricity-system-2015"/>
    <s v="CARMA"/>
    <m/>
    <m/>
    <m/>
    <m/>
    <m/>
    <n v="137.26631969824899"/>
  </r>
  <r>
    <x v="133"/>
    <x v="133"/>
    <s v="P.E. QUINONERIA I"/>
    <s v="WRI1007186"/>
    <n v="36.549999999999997"/>
    <n v="41.350999999999999"/>
    <n v="-2.4737"/>
    <x v="4"/>
    <m/>
    <m/>
    <m/>
    <x v="0"/>
    <s v="GAMESA ENERGIA  S.A. Y EOLICA NAVARRA"/>
    <s v="Red ElÃ©ctrica de EspaÃ±a"/>
    <s v="http://www.ree.es/en/statistical-data-of-spanish-electrical-system/annual-report/preliminary-report-spanish-electricity-system-2015"/>
    <s v="CARMA"/>
    <m/>
    <m/>
    <m/>
    <m/>
    <m/>
    <n v="168.64147848642"/>
  </r>
  <r>
    <x v="133"/>
    <x v="133"/>
    <s v="P.E. RADONA I"/>
    <s v="WRI1007187"/>
    <n v="80.42"/>
    <n v="41.300600000000003"/>
    <n v="-2.4750000000000001"/>
    <x v="4"/>
    <m/>
    <m/>
    <m/>
    <x v="11"/>
    <s v="IBERDROLA RENOVBLES CASTILLA Y LEON  S.A."/>
    <s v="Red ElÃ©ctrica de EspaÃ±a"/>
    <s v="http://www.ree.es/en/statistical-data-of-spanish-electrical-system/annual-report/preliminary-report-spanish-electricity-system-2015"/>
    <s v="WRI"/>
    <m/>
    <m/>
    <m/>
    <m/>
    <m/>
    <n v="371.05739260951901"/>
  </r>
  <r>
    <x v="133"/>
    <x v="133"/>
    <s v="P.E. RIO ALMODOVAR"/>
    <s v="WRI1007191"/>
    <n v="12.8"/>
    <n v="36.194899999999997"/>
    <n v="-5.7633999999999999"/>
    <x v="4"/>
    <m/>
    <m/>
    <m/>
    <x v="101"/>
    <s v="CORPORACION ACCIONA EOLICA S.L.U"/>
    <s v="Red ElÃ©ctrica de EspaÃ±a"/>
    <s v="http://www.ree.es/en/statistical-data-of-spanish-electrical-system/annual-report/preliminary-report-spanish-electricity-system-2015"/>
    <s v="CARMA"/>
    <m/>
    <m/>
    <m/>
    <m/>
    <m/>
    <n v="59.059122424792903"/>
  </r>
  <r>
    <x v="133"/>
    <x v="133"/>
    <s v="P.E. SAN JUAN DE BARGAS (UNIFICADO)"/>
    <s v="WRI1007200"/>
    <n v="89.6"/>
    <n v="41.8157"/>
    <n v="-1.4882"/>
    <x v="4"/>
    <m/>
    <m/>
    <m/>
    <x v="90"/>
    <s v="SAN JUAN DE BARGAS EOLICA   S.L."/>
    <s v="Red ElÃ©ctrica de EspaÃ±a"/>
    <s v="http://www.ree.es/en/statistical-data-of-spanish-electrical-system/annual-report/preliminary-report-spanish-electricity-system-2015"/>
    <s v="CARMA"/>
    <m/>
    <m/>
    <m/>
    <m/>
    <m/>
    <n v="413.41385697355003"/>
  </r>
  <r>
    <x v="133"/>
    <x v="133"/>
    <s v="P.E. SANTO CRISTO DE MAGALLON"/>
    <s v="WRI1007204"/>
    <n v="40"/>
    <n v="41.832500000000003"/>
    <n v="-1.4598"/>
    <x v="4"/>
    <m/>
    <m/>
    <m/>
    <x v="18"/>
    <s v="GEOLICA MAGALLON  S.L."/>
    <s v="Red ElÃ©ctrica de EspaÃ±a"/>
    <s v="http://www.ree.es/en/statistical-data-of-spanish-electrical-system/annual-report/preliminary-report-spanish-electricity-system-2015"/>
    <s v="CARMA"/>
    <m/>
    <m/>
    <m/>
    <m/>
    <m/>
    <n v="184.559757577477"/>
  </r>
  <r>
    <x v="133"/>
    <x v="133"/>
    <s v="P.E. SERRA DE MEIRA"/>
    <s v="WRI1007207"/>
    <n v="49.3"/>
    <n v="43.2134"/>
    <n v="-7.2937000000000003"/>
    <x v="4"/>
    <m/>
    <m/>
    <m/>
    <x v="0"/>
    <s v="IBERDROLA E.R. DE GALICIA  S.A."/>
    <s v="Red ElÃ©ctrica de EspaÃ±a"/>
    <s v="http://www.ree.es/en/statistical-data-of-spanish-electrical-system/annual-report/preliminary-report-spanish-electricity-system-2015"/>
    <s v="CARMA"/>
    <m/>
    <m/>
    <m/>
    <m/>
    <m/>
    <n v="227.46990121424099"/>
  </r>
  <r>
    <x v="133"/>
    <x v="133"/>
    <s v="P.E. SERRA DO BURGO Y AMPLIACION(11050 KW 31/5/05)"/>
    <s v="WRI1007209"/>
    <n v="27.2"/>
    <n v="42.25"/>
    <n v="-7.3833000000000002"/>
    <x v="4"/>
    <m/>
    <m/>
    <m/>
    <x v="0"/>
    <s v="IBERDROLA E.R. DE GALICIA  S.A."/>
    <s v="Red ElÃ©ctrica de EspaÃ±a"/>
    <s v="http://www.ree.es/en/statistical-data-of-spanish-electrical-system/annual-report/preliminary-report-spanish-electricity-system-2015"/>
    <s v="CARMA"/>
    <m/>
    <m/>
    <m/>
    <m/>
    <m/>
    <n v="125.500635152684"/>
  </r>
  <r>
    <x v="133"/>
    <x v="133"/>
    <s v="P.E. SERRA DO PARAMO"/>
    <s v="WRI1007210"/>
    <n v="20"/>
    <n v="42.781500000000001"/>
    <n v="-7.4142999999999999"/>
    <x v="4"/>
    <m/>
    <m/>
    <m/>
    <x v="88"/>
    <s v="VIRANDEL  S.L"/>
    <s v="Red ElÃ©ctrica de EspaÃ±a"/>
    <s v="http://www.ree.es/en/statistical-data-of-spanish-electrical-system/annual-report/preliminary-report-spanish-electricity-system-2015"/>
    <s v="CARMA"/>
    <m/>
    <m/>
    <m/>
    <m/>
    <m/>
    <n v="92.279878788738898"/>
  </r>
  <r>
    <x v="133"/>
    <x v="133"/>
    <s v="P.E. SIERRA DE GUINDOS"/>
    <s v="WRI1007217"/>
    <n v="24.7"/>
    <n v="39.145200000000003"/>
    <n v="-1.3288"/>
    <x v="4"/>
    <m/>
    <m/>
    <m/>
    <x v="0"/>
    <s v="DYTA EOLICA DE CASTILLA LA MANCHA  S.A."/>
    <s v="Red ElÃ©ctrica de EspaÃ±a"/>
    <s v="http://www.ree.es/en/statistical-data-of-spanish-electrical-system/annual-report/preliminary-report-spanish-electricity-system-2015"/>
    <s v="CARMA"/>
    <m/>
    <m/>
    <m/>
    <m/>
    <m/>
    <n v="113.96565030409199"/>
  </r>
  <r>
    <x v="133"/>
    <x v="133"/>
    <s v="P.E. SIERRA DE LA OLIVA"/>
    <s v="WRI1007218"/>
    <n v="30"/>
    <n v="38.747999999999998"/>
    <n v="-1.1984999999999999"/>
    <x v="4"/>
    <m/>
    <m/>
    <m/>
    <x v="90"/>
    <s v="GAS NATURAL FENOSA RENOVABLES  S.L.U."/>
    <s v="Red ElÃ©ctrica de EspaÃ±a"/>
    <s v="http://www.ree.es/en/statistical-data-of-spanish-electrical-system/annual-report/preliminary-report-spanish-electricity-system-2015"/>
    <s v="WRI"/>
    <m/>
    <m/>
    <m/>
    <m/>
    <m/>
    <n v="138.41981818310799"/>
  </r>
  <r>
    <x v="133"/>
    <x v="133"/>
    <s v="P.E. SIERRA DE LA OLIVA"/>
    <s v="WRI1023642"/>
    <n v="46.86"/>
    <n v="38.756399999999999"/>
    <n v="-1.0117"/>
    <x v="4"/>
    <m/>
    <m/>
    <m/>
    <x v="0"/>
    <s v="IBERDROLA E.RENOV. CASTILLA LA MANCHA"/>
    <s v="Red ElÃ©ctrica de EspaÃ±a"/>
    <s v="http://www.ree.es/en/statistical-data-of-spanish-electrical-system/annual-report/preliminary-report-spanish-electricity-system-2015"/>
    <s v="WRI"/>
    <m/>
    <m/>
    <m/>
    <m/>
    <m/>
    <n v="216.21175600201499"/>
  </r>
  <r>
    <x v="133"/>
    <x v="133"/>
    <s v="P.E. SIERRA DE LA VIRGEN"/>
    <s v="WRI1007219"/>
    <n v="28.8"/>
    <n v="41.540599999999998"/>
    <n v="-1.7165999999999999"/>
    <x v="4"/>
    <m/>
    <m/>
    <m/>
    <x v="90"/>
    <s v="EXPL. EOLICAS SIERRA DE LA VIRGEN  SA"/>
    <s v="Red ElÃ©ctrica de EspaÃ±a"/>
    <s v="http://www.ree.es/en/statistical-data-of-spanish-electrical-system/annual-report/preliminary-report-spanish-electricity-system-2015"/>
    <s v="CARMA"/>
    <m/>
    <m/>
    <m/>
    <m/>
    <m/>
    <n v="132.88302545578401"/>
  </r>
  <r>
    <x v="133"/>
    <x v="133"/>
    <s v="P.E. SIERRA DE LOS BAOS Y PUMAR"/>
    <s v="WRI1007221"/>
    <n v="30.6"/>
    <n v="43.411799999999999"/>
    <n v="-6.2602000000000002"/>
    <x v="4"/>
    <m/>
    <m/>
    <m/>
    <x v="17"/>
    <s v="EOLICA DE CURISCAO PUMAR  S.A.U."/>
    <s v="Red ElÃ©ctrica de EspaÃ±a"/>
    <s v="http://www.ree.es/en/statistical-data-of-spanish-electrical-system/annual-report/preliminary-report-spanish-electricity-system-2015"/>
    <s v="CARMA"/>
    <m/>
    <m/>
    <m/>
    <m/>
    <m/>
    <n v="141.18821454677001"/>
  </r>
  <r>
    <x v="133"/>
    <x v="133"/>
    <s v="P.E. SIERRA DE SELVA"/>
    <s v="WRI1007226"/>
    <n v="33"/>
    <n v="42.45"/>
    <n v="-1.1167"/>
    <x v="4"/>
    <m/>
    <m/>
    <m/>
    <x v="0"/>
    <s v="SIERRA DE SELVA  S.A."/>
    <s v="Red ElÃ©ctrica de EspaÃ±a"/>
    <s v="http://www.ree.es/en/statistical-data-of-spanish-electrical-system/annual-report/preliminary-report-spanish-electricity-system-2015"/>
    <s v="CARMA"/>
    <m/>
    <m/>
    <m/>
    <m/>
    <m/>
    <n v="152.261800001419"/>
  </r>
  <r>
    <x v="133"/>
    <x v="133"/>
    <s v="P.E. SIERRA DE TINEO"/>
    <s v="WRI1007227"/>
    <n v="44"/>
    <n v="43.337699999999998"/>
    <n v="-6.4145000000000003"/>
    <x v="4"/>
    <m/>
    <m/>
    <m/>
    <x v="11"/>
    <s v="VIESGO RENOVABLES  SL"/>
    <s v="Red ElÃ©ctrica de EspaÃ±a"/>
    <s v="http://www.ree.es/en/statistical-data-of-spanish-electrical-system/annual-report/preliminary-report-spanish-electricity-system-2015"/>
    <s v="CARMA"/>
    <m/>
    <m/>
    <m/>
    <m/>
    <m/>
    <n v="203.01573333522501"/>
  </r>
  <r>
    <x v="133"/>
    <x v="133"/>
    <s v="P.E. SIERRA DEL ACEBO"/>
    <s v="WRI1007229"/>
    <n v="17.82"/>
    <n v="43.215499999999999"/>
    <n v="-6.8757000000000001"/>
    <x v="4"/>
    <m/>
    <m/>
    <m/>
    <x v="0"/>
    <s v="PARQUES EOLICOS DEL CANTABRICO  S.A."/>
    <s v="Red ElÃ©ctrica de EspaÃ±a"/>
    <s v="http://www.ree.es/en/statistical-data-of-spanish-electrical-system/annual-report/preliminary-report-spanish-electricity-system-2015"/>
    <s v="CARMA"/>
    <m/>
    <m/>
    <m/>
    <m/>
    <m/>
    <n v="82.221372000766294"/>
  </r>
  <r>
    <x v="133"/>
    <x v="133"/>
    <s v="P.E. SIERRA DEL CORTADO"/>
    <s v="WRI1007232"/>
    <n v="18.48"/>
    <n v="41.738900000000001"/>
    <n v="-2.1697000000000002"/>
    <x v="4"/>
    <m/>
    <m/>
    <m/>
    <x v="27"/>
    <s v="PARQUE EOLICO SIERRA DEL MADERO  S.A."/>
    <s v="Red ElÃ©ctrica de EspaÃ±a"/>
    <s v="http://www.ree.es/en/statistical-data-of-spanish-electrical-system/annual-report/preliminary-report-spanish-electricity-system-2015"/>
    <s v="CARMA"/>
    <m/>
    <m/>
    <m/>
    <m/>
    <m/>
    <n v="85.266608000794704"/>
  </r>
  <r>
    <x v="133"/>
    <x v="133"/>
    <s v="P.E. SIERRA DEL TRIGO"/>
    <s v="WRI1007234"/>
    <n v="15.18"/>
    <n v="37.530200000000001"/>
    <n v="-3.6562000000000001"/>
    <x v="4"/>
    <m/>
    <m/>
    <m/>
    <x v="0"/>
    <s v="OLIVENTO  S.L.U (ANTS.E.SIERRA DEL TRIGO"/>
    <s v="Red ElÃ©ctrica de EspaÃ±a"/>
    <s v="http://www.ree.es/en/statistical-data-of-spanish-electrical-system/annual-report/preliminary-report-spanish-electricity-system-2015"/>
    <s v="CARMA"/>
    <m/>
    <m/>
    <m/>
    <m/>
    <m/>
    <n v="70.040428000652796"/>
  </r>
  <r>
    <x v="133"/>
    <x v="133"/>
    <s v="P.E. SIERRA LACERA"/>
    <s v="WRI1007236"/>
    <n v="36.9"/>
    <n v="40.734200000000001"/>
    <n v="-1.6172"/>
    <x v="4"/>
    <m/>
    <m/>
    <m/>
    <x v="0"/>
    <s v="PROVENTO RENOVABLES  S.A."/>
    <s v="Red ElÃ©ctrica de EspaÃ±a"/>
    <s v="http://www.ree.es/en/statistical-data-of-spanish-electrical-system/annual-report/preliminary-report-spanish-electricity-system-2015"/>
    <s v="CARMA"/>
    <m/>
    <m/>
    <m/>
    <m/>
    <m/>
    <n v="170.25637636522299"/>
  </r>
  <r>
    <x v="133"/>
    <x v="133"/>
    <s v="P.E. SIERRA QUEMADA"/>
    <s v="WRI1007239"/>
    <n v="26.25"/>
    <n v="38.914700000000003"/>
    <n v="-3.5369000000000002"/>
    <x v="4"/>
    <m/>
    <m/>
    <m/>
    <x v="0"/>
    <s v="IBERDROLA E.RENOV. CASTILLA LA MANCHA"/>
    <s v="Red ElÃ©ctrica de EspaÃ±a"/>
    <s v="http://www.ree.es/en/statistical-data-of-spanish-electrical-system/annual-report/preliminary-report-spanish-electricity-system-2015"/>
    <s v="CARMA"/>
    <m/>
    <m/>
    <m/>
    <m/>
    <m/>
    <n v="121.117340910219"/>
  </r>
  <r>
    <x v="133"/>
    <x v="133"/>
    <s v="P.E. SOS DEL REY CATOLICO"/>
    <s v="WRI1007244"/>
    <n v="48.75"/>
    <n v="42.496899999999997"/>
    <n v="-1.2151000000000001"/>
    <x v="4"/>
    <m/>
    <m/>
    <m/>
    <x v="62"/>
    <s v="SIERRA DE SELVA  S.L."/>
    <s v="Red ElÃ©ctrica de EspaÃ±a"/>
    <s v="http://www.ree.es/en/statistical-data-of-spanish-electrical-system/annual-report/preliminary-report-spanish-electricity-system-2015"/>
    <s v="CARMA"/>
    <m/>
    <m/>
    <m/>
    <m/>
    <m/>
    <n v="224.93220454755101"/>
  </r>
  <r>
    <x v="133"/>
    <x v="133"/>
    <s v="P.E. TARAYUELA"/>
    <s v="WRI1007247"/>
    <n v="30"/>
    <n v="41.977800000000002"/>
    <n v="-0.5373"/>
    <x v="4"/>
    <m/>
    <m/>
    <m/>
    <x v="18"/>
    <s v="BIOVENT ENERGIA  SA"/>
    <s v="Red ElÃ©ctrica de EspaÃ±a"/>
    <s v="http://www.ree.es/en/statistical-data-of-spanish-electrical-system/annual-report/preliminary-report-spanish-electricity-system-2015"/>
    <s v="CARMA"/>
    <m/>
    <m/>
    <m/>
    <m/>
    <m/>
    <n v="138.41981818310799"/>
  </r>
  <r>
    <x v="133"/>
    <x v="133"/>
    <s v="P.E. TARDIENTA I"/>
    <s v="WRI1007248"/>
    <n v="93.7"/>
    <n v="41.977800000000002"/>
    <n v="-0.5373"/>
    <x v="4"/>
    <m/>
    <m/>
    <m/>
    <x v="0"/>
    <s v="IBERDROLA E.R. DE ARAGON  S.A."/>
    <s v="Red ElÃ©ctrica de EspaÃ±a"/>
    <s v="http://www.ree.es/en/statistical-data-of-spanish-electrical-system/annual-report/preliminary-report-spanish-electricity-system-2015"/>
    <s v="CARMA"/>
    <m/>
    <m/>
    <m/>
    <m/>
    <m/>
    <n v="432.331232125241"/>
  </r>
  <r>
    <x v="133"/>
    <x v="133"/>
    <s v="P.E. TINAJEROS"/>
    <s v="WRI1007249"/>
    <n v="50"/>
    <n v="39.068800000000003"/>
    <n v="-1.7434000000000001"/>
    <x v="4"/>
    <m/>
    <m/>
    <m/>
    <x v="0"/>
    <s v="WINDSOLAR  A.G."/>
    <s v="Red ElÃ©ctrica de EspaÃ±a"/>
    <s v="http://www.ree.es/en/statistical-data-of-spanish-electrical-system/annual-report/preliminary-report-spanish-electricity-system-2015"/>
    <s v="CARMA"/>
    <m/>
    <m/>
    <m/>
    <m/>
    <m/>
    <n v="230.699696971847"/>
  </r>
  <r>
    <x v="133"/>
    <x v="133"/>
    <s v="P.E. TORRE MIRO II"/>
    <s v="WRI1007252"/>
    <n v="99"/>
    <n v="40.619700000000002"/>
    <n v="-9.8900000000000002E-2"/>
    <x v="4"/>
    <m/>
    <m/>
    <m/>
    <x v="18"/>
    <s v="ENERGIAS RENOVABLES MEDITERRANEAS  S.A."/>
    <s v="Red ElÃ©ctrica de EspaÃ±a"/>
    <s v="http://www.ree.es/en/statistical-data-of-spanish-electrical-system/annual-report/preliminary-report-spanish-electricity-system-2015"/>
    <s v="CARMA"/>
    <m/>
    <m/>
    <m/>
    <m/>
    <m/>
    <n v="456.78540000425699"/>
  </r>
  <r>
    <x v="133"/>
    <x v="133"/>
    <s v="P.E. VALDECONEJOS"/>
    <s v="WRI1007259"/>
    <n v="32.299999999999997"/>
    <n v="40.794699999999999"/>
    <n v="-0.81010000000000004"/>
    <x v="4"/>
    <m/>
    <m/>
    <m/>
    <x v="18"/>
    <s v="OLIVENTO  S.L.U."/>
    <s v="Red ElÃ©ctrica de EspaÃ±a"/>
    <s v="http://www.ree.es/en/statistical-data-of-spanish-electrical-system/annual-report/preliminary-report-spanish-electricity-system-2015"/>
    <s v="CARMA"/>
    <m/>
    <m/>
    <m/>
    <m/>
    <m/>
    <n v="149.03200424381299"/>
  </r>
  <r>
    <x v="133"/>
    <x v="133"/>
    <s v="P.E. VALDEPERO"/>
    <s v="WRI1007262"/>
    <n v="30"/>
    <n v="42.075299999999999"/>
    <n v="-4.5004999999999997"/>
    <x v="4"/>
    <m/>
    <m/>
    <m/>
    <x v="17"/>
    <s v="GAS NATURAL FENOSA RENOVABLES  S.L."/>
    <s v="Red ElÃ©ctrica de EspaÃ±a"/>
    <s v="http://www.ree.es/en/statistical-data-of-spanish-electrical-system/annual-report/preliminary-report-spanish-electricity-system-2015"/>
    <s v="CARMA"/>
    <m/>
    <m/>
    <m/>
    <m/>
    <m/>
    <n v="138.41981818310799"/>
  </r>
  <r>
    <x v="133"/>
    <x v="133"/>
    <s v="P.E. VALMEDIANO"/>
    <s v="WRI1007263"/>
    <n v="34"/>
    <n v="41.834699999999998"/>
    <n v="-5.8887999999999998"/>
    <x v="4"/>
    <m/>
    <m/>
    <m/>
    <x v="0"/>
    <s v="IBERENOVA PROMOCIONES  S.A."/>
    <s v="Red ElÃ©ctrica de EspaÃ±a"/>
    <s v="http://www.ree.es/en/statistical-data-of-spanish-electrical-system/annual-report/preliminary-report-spanish-electricity-system-2015"/>
    <s v="CARMA"/>
    <m/>
    <m/>
    <m/>
    <m/>
    <m/>
    <n v="156.875793940856"/>
  </r>
  <r>
    <x v="133"/>
    <x v="133"/>
    <s v="P.E. VECIANA"/>
    <s v="WRI1023541"/>
    <n v="29.27"/>
    <n v="41.637700000000002"/>
    <n v="1.4353"/>
    <x v="4"/>
    <m/>
    <m/>
    <m/>
    <x v="8"/>
    <s v="PARC EOLIC VECIANA-CABARO  SL"/>
    <s v="Red ElÃ©ctrica de EspaÃ±a"/>
    <s v="http://www.ree.es/en/statistical-data-of-spanish-electrical-system/annual-report/preliminary-report-spanish-electricity-system-2015"/>
    <s v="WRI"/>
    <m/>
    <m/>
    <m/>
    <m/>
    <m/>
    <n v="135.05160260731901"/>
  </r>
  <r>
    <x v="133"/>
    <x v="133"/>
    <s v="P.E.EL ROBLECILLO DE ARRIBA"/>
    <s v="WRI1007278"/>
    <n v="49.8"/>
    <n v="40.593400000000003"/>
    <n v="-1.9095"/>
    <x v="4"/>
    <m/>
    <m/>
    <m/>
    <x v="0"/>
    <s v="PARQUE EOLICO EL ROBLECILLO  S.L."/>
    <s v="Red ElÃ©ctrica de EspaÃ±a"/>
    <s v="http://www.ree.es/en/statistical-data-of-spanish-electrical-system/annual-report/preliminary-report-spanish-electricity-system-2015"/>
    <s v="CARMA"/>
    <m/>
    <m/>
    <m/>
    <m/>
    <m/>
    <n v="229.77689818395899"/>
  </r>
  <r>
    <x v="133"/>
    <x v="133"/>
    <s v="P.E.HUENEJA 3"/>
    <s v="WRI1007279"/>
    <n v="49.5"/>
    <n v="37.176600000000001"/>
    <n v="-2.9502000000000002"/>
    <x v="4"/>
    <m/>
    <m/>
    <m/>
    <x v="17"/>
    <s v="IBERDROLA RENOVABLES DE ANDALUCIA. S.A.U.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PADORNELO"/>
    <s v="WRI1007282"/>
    <n v="31.45"/>
    <n v="42.035699999999999"/>
    <n v="-6.9054000000000002"/>
    <x v="4"/>
    <m/>
    <m/>
    <m/>
    <x v="101"/>
    <s v="IBEREOLICA PADORNELO  S.A."/>
    <s v="Red ElÃ©ctrica de EspaÃ±a"/>
    <s v="http://www.ree.es/en/statistical-data-of-spanish-electrical-system/annual-report/preliminary-report-spanish-electricity-system-2015"/>
    <s v="CARMA"/>
    <m/>
    <m/>
    <m/>
    <m/>
    <m/>
    <n v="145.110109395291"/>
  </r>
  <r>
    <x v="133"/>
    <x v="133"/>
    <s v="PALOS DE LA FRONTERA GRUPO 1"/>
    <s v="WRI1007283"/>
    <n v="1167"/>
    <n v="37.1843"/>
    <n v="-6.8856999999999999"/>
    <x v="1"/>
    <m/>
    <m/>
    <m/>
    <x v="101"/>
    <s v="GAS NATURAL FENOSA GENERACION  S.L.U."/>
    <s v="Red ElÃ©ctrica de EspaÃ±a"/>
    <s v="http://www.ree.es/en/statistical-data-of-spanish-electrical-system/annual-report/preliminary-report-spanish-electricity-system-2015"/>
    <s v="GEODB"/>
    <m/>
    <m/>
    <m/>
    <m/>
    <m/>
    <n v="2108.9218745078201"/>
  </r>
  <r>
    <x v="133"/>
    <x v="133"/>
    <s v="PAMPANEIRA"/>
    <s v="WRI1007285"/>
    <n v="12.8"/>
    <n v="36.940199999999997"/>
    <n v="-3.3610000000000002"/>
    <x v="0"/>
    <m/>
    <m/>
    <m/>
    <x v="52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35.124287827885198"/>
  </r>
  <r>
    <x v="133"/>
    <x v="133"/>
    <s v="PAPELERA GUIPUZCOANA"/>
    <s v="WRI1007287"/>
    <n v="79.918000000000006"/>
    <n v="43.259599999999999"/>
    <n v="-1.9688000000000001"/>
    <x v="1"/>
    <m/>
    <m/>
    <m/>
    <x v="0"/>
    <s v="PAPELERA GUIPUZCOANA DE ZICUNAGA SA"/>
    <s v="Red ElÃ©ctrica de EspaÃ±a"/>
    <s v="http://www.ree.es/en/statistical-data-of-spanish-electrical-system/annual-report/preliminary-report-spanish-electricity-system-2015"/>
    <s v="WRI"/>
    <m/>
    <m/>
    <m/>
    <m/>
    <m/>
    <n v="144.42229508733101"/>
  </r>
  <r>
    <x v="133"/>
    <x v="133"/>
    <s v="PAPELERA ROMANI"/>
    <s v="WRI1007290"/>
    <n v="18.800999999999998"/>
    <n v="43.3"/>
    <n v="-7.5833000000000004"/>
    <x v="3"/>
    <m/>
    <m/>
    <m/>
    <x v="54"/>
    <s v="ROFEICA ENERGIA  S.A."/>
    <s v="Red ElÃ©ctrica de EspaÃ±a"/>
    <s v="http://www.ree.es/en/statistical-data-of-spanish-electrical-system/annual-report/preliminary-report-spanish-electricity-system-2015"/>
    <s v="CARMA"/>
    <m/>
    <m/>
    <m/>
    <m/>
    <m/>
    <n v="56.890430244600502"/>
  </r>
  <r>
    <x v="133"/>
    <x v="133"/>
    <s v="PARAMO DE LA MESUCA"/>
    <s v="WRI1007294"/>
    <n v="36"/>
    <n v="42.665399999999998"/>
    <n v="-3.5013999999999998"/>
    <x v="4"/>
    <m/>
    <m/>
    <m/>
    <x v="0"/>
    <s v="PALENCIA ENERGIA EOLICA  A.I.E."/>
    <s v="Red ElÃ©ctrica de EspaÃ±a"/>
    <s v="http://www.ree.es/en/statistical-data-of-spanish-electrical-system/annual-report/preliminary-report-spanish-electricity-system-2015"/>
    <s v="CARMA"/>
    <m/>
    <m/>
    <m/>
    <m/>
    <m/>
    <n v="166.10378181972999"/>
  </r>
  <r>
    <x v="133"/>
    <x v="133"/>
    <s v="PARAMO DE POZA I"/>
    <s v="WRI1007295"/>
    <n v="96.76"/>
    <n v="42.665399999999998"/>
    <n v="-3.5013999999999998"/>
    <x v="4"/>
    <m/>
    <m/>
    <m/>
    <x v="0"/>
    <s v="EOLICAS PARAMO DE POZA  S.A."/>
    <s v="Red ElÃ©ctrica de EspaÃ±a"/>
    <s v="http://www.ree.es/en/statistical-data-of-spanish-electrical-system/annual-report/preliminary-report-spanish-electricity-system-2015"/>
    <s v="CARMA"/>
    <m/>
    <m/>
    <m/>
    <m/>
    <m/>
    <n v="446.45005357991897"/>
  </r>
  <r>
    <x v="133"/>
    <x v="133"/>
    <s v="PARQUE EOLICO A CARBA"/>
    <s v="WRI1007301"/>
    <n v="19.5"/>
    <n v="43.3"/>
    <n v="-7.6833"/>
    <x v="4"/>
    <m/>
    <m/>
    <m/>
    <x v="0"/>
    <s v="CORPORACION ACCIONA EOLICA  S.L."/>
    <s v="Red ElÃ©ctrica de EspaÃ±a"/>
    <s v="http://www.ree.es/en/statistical-data-of-spanish-electrical-system/annual-report/preliminary-report-spanish-electricity-system-2015"/>
    <s v="CARMA"/>
    <m/>
    <m/>
    <m/>
    <m/>
    <m/>
    <n v="89.972881819020401"/>
  </r>
  <r>
    <x v="133"/>
    <x v="133"/>
    <s v="PARQUE EOLICO AIBAR"/>
    <s v="WRI1007302"/>
    <n v="33.840000000000003"/>
    <n v="42.591999999999999"/>
    <n v="-1.3604000000000001"/>
    <x v="4"/>
    <m/>
    <m/>
    <m/>
    <x v="0"/>
    <s v="ACCIONA ENERGIA"/>
    <s v="Red ElÃ©ctrica de EspaÃ±a"/>
    <s v="http://www.ree.es/en/statistical-data-of-spanish-electrical-system/annual-report/preliminary-report-spanish-electricity-system-2015"/>
    <s v="CARMA"/>
    <m/>
    <m/>
    <m/>
    <m/>
    <m/>
    <n v="156.13755491054599"/>
  </r>
  <r>
    <x v="133"/>
    <x v="133"/>
    <s v="PARQUE EOLICO ALABE-SOAN"/>
    <s v="WRI1007303"/>
    <n v="19.5"/>
    <n v="38.4"/>
    <n v="-6.4667000000000003"/>
    <x v="4"/>
    <m/>
    <m/>
    <m/>
    <x v="54"/>
    <s v="ACCIONA EOLICA DE GALICIA  S.A."/>
    <s v="Red ElÃ©ctrica de EspaÃ±a"/>
    <s v="http://www.ree.es/en/statistical-data-of-spanish-electrical-system/annual-report/preliminary-report-spanish-electricity-system-2015"/>
    <s v="CARMA"/>
    <m/>
    <m/>
    <m/>
    <m/>
    <m/>
    <n v="89.972881819020401"/>
  </r>
  <r>
    <x v="133"/>
    <x v="133"/>
    <s v="PARQUE EOLICO ALCONERA"/>
    <s v="WRI1007304"/>
    <n v="14.4"/>
    <n v="38.4"/>
    <n v="-6.4667000000000003"/>
    <x v="4"/>
    <m/>
    <m/>
    <m/>
    <x v="0"/>
    <s v="SINAE  ENERGIA Y MEDIO AMBIENTE  S.A."/>
    <s v="Red ElÃ©ctrica de EspaÃ±a"/>
    <s v="http://www.ree.es/en/statistical-data-of-spanish-electrical-system/annual-report/preliminary-report-spanish-electricity-system-2015"/>
    <s v="CARMA"/>
    <m/>
    <m/>
    <m/>
    <m/>
    <m/>
    <n v="66.441512727892004"/>
  </r>
  <r>
    <x v="133"/>
    <x v="133"/>
    <s v="PARQUE EOLICO ALTO DE LA MORERUELA"/>
    <s v="WRI1007313"/>
    <n v="49.5"/>
    <n v="40.0167"/>
    <n v="-0.65"/>
    <x v="4"/>
    <m/>
    <m/>
    <m/>
    <x v="0"/>
    <s v="ENERGIAS EOLICAS EUROPEAS  S.A.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PARQUE EOLICO ALTO PALANCIA III"/>
    <s v="WRI1007317"/>
    <n v="94"/>
    <n v="39.989400000000003"/>
    <n v="-0.6804"/>
    <x v="4"/>
    <m/>
    <m/>
    <m/>
    <x v="11"/>
    <s v="CORPORACION ACCIONA EOLICA  S.L."/>
    <s v="Red ElÃ©ctrica de EspaÃ±a"/>
    <s v="http://www.ree.es/en/statistical-data-of-spanish-electrical-system/annual-report/preliminary-report-spanish-electricity-system-2015"/>
    <s v="WRI"/>
    <m/>
    <m/>
    <m/>
    <m/>
    <m/>
    <n v="433.71543030707301"/>
  </r>
  <r>
    <x v="133"/>
    <x v="133"/>
    <s v="PARQUE EOLICO ARRIELLO"/>
    <s v="WRI1007325"/>
    <n v="24.42"/>
    <n v="40.428800000000003"/>
    <n v="-0.25769999999999998"/>
    <x v="4"/>
    <m/>
    <m/>
    <m/>
    <x v="0"/>
    <s v="MOLINOS DEL EBRO  S.A."/>
    <s v="Red ElÃ©ctrica de EspaÃ±a"/>
    <s v="http://www.ree.es/en/statistical-data-of-spanish-electrical-system/annual-report/preliminary-report-spanish-electricity-system-2015"/>
    <s v="CARMA"/>
    <m/>
    <m/>
    <m/>
    <m/>
    <m/>
    <n v="112.67373200105"/>
  </r>
  <r>
    <x v="133"/>
    <x v="133"/>
    <s v="PARQUE EOLICO BELCHITE"/>
    <s v="WRI1007333"/>
    <n v="49.5"/>
    <n v="41.303199999999997"/>
    <n v="-0.75049999999999994"/>
    <x v="4"/>
    <m/>
    <m/>
    <m/>
    <x v="90"/>
    <s v="PARQUE EOLICO BELCHITE  S.L.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PARQUE EOLICO BOIRA"/>
    <s v="WRI1007337"/>
    <n v="34.5"/>
    <n v="41.834099999999999"/>
    <n v="-1.5327"/>
    <x v="4"/>
    <m/>
    <m/>
    <m/>
    <x v="11"/>
    <s v="ACCIONA EOLICA DEL LEVANTE  S.L."/>
    <s v="Red ElÃ©ctrica de EspaÃ±a"/>
    <s v="http://www.ree.es/en/statistical-data-of-spanish-electrical-system/annual-report/preliminary-report-spanish-electricity-system-2015"/>
    <s v="CARMA"/>
    <m/>
    <m/>
    <m/>
    <m/>
    <m/>
    <n v="159.182790910574"/>
  </r>
  <r>
    <x v="133"/>
    <x v="133"/>
    <s v="PARQUE EOLICO BORJA 2"/>
    <s v="WRI1007338"/>
    <n v="37.51"/>
    <n v="41.834099999999999"/>
    <n v="-1.5327"/>
    <x v="4"/>
    <m/>
    <m/>
    <m/>
    <x v="0"/>
    <s v="COMPANIA EOLICA ARAGONESA  S.A."/>
    <s v="Red ElÃ©ctrica de EspaÃ±a"/>
    <s v="http://www.ree.es/en/statistical-data-of-spanish-electrical-system/annual-report/preliminary-report-spanish-electricity-system-2015"/>
    <s v="CARMA"/>
    <m/>
    <m/>
    <m/>
    <m/>
    <m/>
    <n v="173.07091266827899"/>
  </r>
  <r>
    <x v="133"/>
    <x v="133"/>
    <s v="PARQUE EOLICO CALDERON"/>
    <s v="WRI1007341"/>
    <n v="18"/>
    <n v="39.408499999999997"/>
    <n v="-2.2017000000000002"/>
    <x v="4"/>
    <m/>
    <m/>
    <m/>
    <x v="0"/>
    <s v="N.E.G. MICON"/>
    <s v="Red ElÃ©ctrica de EspaÃ±a"/>
    <s v="http://www.ree.es/en/statistical-data-of-spanish-electrical-system/annual-report/preliminary-report-spanish-electricity-system-2015"/>
    <s v="CARMA"/>
    <m/>
    <m/>
    <m/>
    <m/>
    <m/>
    <n v="83.051890909864994"/>
  </r>
  <r>
    <x v="133"/>
    <x v="133"/>
    <s v="PARQUE EOLICO CERRO DE LA HIGUERA"/>
    <s v="WRI1007350"/>
    <n v="36"/>
    <n v="36.878"/>
    <n v="-4.8468999999999998"/>
    <x v="4"/>
    <m/>
    <m/>
    <m/>
    <x v="11"/>
    <s v="SISTEMAS ENERGETICOS DE LA HIGUERA S.A.U."/>
    <s v="Red ElÃ©ctrica de EspaÃ±a"/>
    <s v="http://www.ree.es/en/statistical-data-of-spanish-electrical-system/annual-report/preliminary-report-spanish-electricity-system-2015"/>
    <s v="CARMA"/>
    <m/>
    <m/>
    <m/>
    <m/>
    <m/>
    <n v="166.10378181972999"/>
  </r>
  <r>
    <x v="133"/>
    <x v="133"/>
    <s v="PARQUE EOLICO CERRO DE LA NEVERA"/>
    <s v="WRI1007352"/>
    <n v="31.5"/>
    <n v="39.883299999999998"/>
    <n v="-0.95"/>
    <x v="4"/>
    <m/>
    <m/>
    <m/>
    <x v="11"/>
    <s v="ENERGIAS RENOVABLES MEDITERRANEAS  S.A."/>
    <s v="Red ElÃ©ctrica de EspaÃ±a"/>
    <s v="http://www.ree.es/en/statistical-data-of-spanish-electrical-system/annual-report/preliminary-report-spanish-electricity-system-2015"/>
    <s v="CARMA"/>
    <m/>
    <m/>
    <m/>
    <m/>
    <m/>
    <n v="145.34080909226299"/>
  </r>
  <r>
    <x v="133"/>
    <x v="133"/>
    <s v="PARQUE EOLICO COLMENAR II"/>
    <s v="WRI1007359"/>
    <n v="28"/>
    <n v="39.966700000000003"/>
    <n v="-0.25"/>
    <x v="4"/>
    <m/>
    <m/>
    <m/>
    <x v="17"/>
    <s v="AL-ANDALUS WIND POWER  S.L."/>
    <s v="Red ElÃ©ctrica de EspaÃ±a"/>
    <s v="http://www.ree.es/en/statistical-data-of-spanish-electrical-system/annual-report/preliminary-report-spanish-electricity-system-2015"/>
    <s v="CARMA"/>
    <m/>
    <m/>
    <m/>
    <m/>
    <m/>
    <n v="129.191830304234"/>
  </r>
  <r>
    <x v="133"/>
    <x v="133"/>
    <s v="PARQUE EOLICO CORME G-3"/>
    <s v="WRI1007361"/>
    <n v="18.3"/>
    <n v="43.243299999999998"/>
    <n v="-8.9008000000000003"/>
    <x v="4"/>
    <m/>
    <m/>
    <m/>
    <x v="94"/>
    <s v="DESARROLLOS EOLICOS DE CORME  S.A."/>
    <s v="Red ElÃ©ctrica de EspaÃ±a"/>
    <s v="http://www.ree.es/en/statistical-data-of-spanish-electrical-system/annual-report/preliminary-report-spanish-electricity-system-2015"/>
    <s v="CARMA"/>
    <m/>
    <m/>
    <m/>
    <m/>
    <m/>
    <n v="84.436089091696104"/>
  </r>
  <r>
    <x v="133"/>
    <x v="133"/>
    <s v="PARQUE EOLICO CORTIJO DE GUERRA II"/>
    <s v="WRI1007362"/>
    <n v="28"/>
    <n v="36.686500000000002"/>
    <n v="-6.1360999999999999"/>
    <x v="4"/>
    <m/>
    <m/>
    <m/>
    <x v="17"/>
    <s v="LDV CORTIJO DE GUERRA  S.L."/>
    <s v="Red ElÃ©ctrica de EspaÃ±a"/>
    <s v="http://www.ree.es/en/statistical-data-of-spanish-electrical-system/annual-report/preliminary-report-spanish-electricity-system-2015"/>
    <s v="CARMA"/>
    <m/>
    <m/>
    <m/>
    <m/>
    <m/>
    <n v="129.191830304234"/>
  </r>
  <r>
    <x v="133"/>
    <x v="133"/>
    <s v="PARQUE EOLICO CORTIJO DE IRUELAS"/>
    <s v="WRI1007363"/>
    <n v="13.6"/>
    <n v="37.316699999999997"/>
    <n v="-4.05"/>
    <x v="4"/>
    <m/>
    <m/>
    <m/>
    <x v="90"/>
    <s v="CORPORACION ACCIONA EOLICA S.L.U"/>
    <s v="Red ElÃ©ctrica de EspaÃ±a"/>
    <s v="http://www.ree.es/en/statistical-data-of-spanish-electrical-system/annual-report/preliminary-report-spanish-electricity-system-2015"/>
    <s v="CARMA"/>
    <m/>
    <m/>
    <m/>
    <m/>
    <m/>
    <n v="62.750317576342397"/>
  </r>
  <r>
    <x v="133"/>
    <x v="133"/>
    <s v="PARQUE EOLICO CORTIJO LA LINERA"/>
    <s v="WRI1007364"/>
    <n v="28"/>
    <n v="38.114400000000003"/>
    <n v="-2.5710999999999999"/>
    <x v="4"/>
    <m/>
    <m/>
    <m/>
    <x v="88"/>
    <s v="SISTEMAS ENERGETICOS LA LINERA S.A.U."/>
    <s v="Red ElÃ©ctrica de EspaÃ±a"/>
    <s v="http://www.ree.es/en/statistical-data-of-spanish-electrical-system/annual-report/preliminary-report-spanish-electricity-system-2015"/>
    <s v="CARMA"/>
    <m/>
    <m/>
    <m/>
    <m/>
    <m/>
    <n v="129.191830304234"/>
  </r>
  <r>
    <x v="133"/>
    <x v="133"/>
    <s v="PARQUE EOLICO COUTO DE SAN SEBASTIAN"/>
    <s v="WRI1007366"/>
    <n v="18"/>
    <n v="42.695999999999998"/>
    <n v="-8.2464999999999993"/>
    <x v="4"/>
    <m/>
    <m/>
    <m/>
    <x v="17"/>
    <s v="ENEL GREEN POWER ESPANA  S.L."/>
    <s v="Red ElÃ©ctrica de EspaÃ±a"/>
    <s v="http://www.ree.es/en/statistical-data-of-spanish-electrical-system/annual-report/preliminary-report-spanish-electricity-system-2015"/>
    <s v="CARMA"/>
    <m/>
    <m/>
    <m/>
    <m/>
    <m/>
    <n v="83.051890909864994"/>
  </r>
  <r>
    <x v="133"/>
    <x v="133"/>
    <s v="PARQUE EOLICO CRUZ DE HIERRO"/>
    <s v="WRI1007368"/>
    <n v="14.52"/>
    <n v="40.716700000000003"/>
    <n v="-4.45"/>
    <x v="4"/>
    <m/>
    <m/>
    <m/>
    <x v="94"/>
    <s v="PARQUE EOLICO ALTOS DEL VOLTOYA  S.A."/>
    <s v="Red ElÃ©ctrica de EspaÃ±a"/>
    <s v="http://www.ree.es/en/statistical-data-of-spanish-electrical-system/annual-report/preliminary-report-spanish-electricity-system-2015"/>
    <s v="CARMA"/>
    <m/>
    <m/>
    <m/>
    <m/>
    <m/>
    <n v="66.995192000624399"/>
  </r>
  <r>
    <x v="133"/>
    <x v="133"/>
    <s v="PARQUE EOLICO DE LA SOLANA"/>
    <s v="WRI1007389"/>
    <n v="24"/>
    <n v="38.632800000000003"/>
    <n v="-0.81969999999999998"/>
    <x v="4"/>
    <m/>
    <m/>
    <m/>
    <x v="0"/>
    <s v="EOLICAS COMUNIDAD VALENCIANA S.A(ECOVASA"/>
    <s v="Red ElÃ©ctrica de EspaÃ±a"/>
    <s v="http://www.ree.es/en/statistical-data-of-spanish-electrical-system/annual-report/preliminary-report-spanish-electricity-system-2015"/>
    <s v="CARMA"/>
    <m/>
    <m/>
    <m/>
    <m/>
    <m/>
    <n v="110.735854546486"/>
  </r>
  <r>
    <x v="133"/>
    <x v="133"/>
    <s v="PARQUE EOLICO DE LAS AZORRILLAS"/>
    <s v="WRI1007390"/>
    <n v="32"/>
    <n v="37.188200000000002"/>
    <n v="-3.6067"/>
    <x v="4"/>
    <m/>
    <m/>
    <m/>
    <x v="0"/>
    <s v="SINAE  ENERGIA Y MEDIO AMBIENTE  S.A."/>
    <s v="Red ElÃ©ctrica de EspaÃ±a"/>
    <s v="http://www.ree.es/en/statistical-data-of-spanish-electrical-system/annual-report/preliminary-report-spanish-electricity-system-2015"/>
    <s v="CARMA"/>
    <m/>
    <m/>
    <m/>
    <m/>
    <m/>
    <n v="147.64780606198201"/>
  </r>
  <r>
    <x v="133"/>
    <x v="133"/>
    <s v="PARQUE EOLICO DE LAS PEDRIZAS"/>
    <s v="WRI1007391"/>
    <n v="24"/>
    <n v="37.188200000000002"/>
    <n v="-3.6067"/>
    <x v="4"/>
    <m/>
    <m/>
    <m/>
    <x v="0"/>
    <s v="EOLICAS COMUNIDAD VALENCIANA  S.A."/>
    <s v="Red ElÃ©ctrica de EspaÃ±a"/>
    <s v="http://www.ree.es/en/statistical-data-of-spanish-electrical-system/annual-report/preliminary-report-spanish-electricity-system-2015"/>
    <s v="CARMA"/>
    <m/>
    <m/>
    <m/>
    <m/>
    <m/>
    <n v="110.735854546486"/>
  </r>
  <r>
    <x v="133"/>
    <x v="133"/>
    <s v="PARQUE EOLICO DE LOS VISOS"/>
    <s v="WRI1007392"/>
    <n v="24.42"/>
    <n v="41.633600000000001"/>
    <n v="-1.2744"/>
    <x v="4"/>
    <m/>
    <m/>
    <m/>
    <x v="0"/>
    <s v="SALTOS DE DOMENO  S.A."/>
    <s v="Red ElÃ©ctrica de EspaÃ±a"/>
    <s v="http://www.ree.es/en/statistical-data-of-spanish-electrical-system/annual-report/preliminary-report-spanish-electricity-system-2015"/>
    <s v="CARMA"/>
    <m/>
    <m/>
    <m/>
    <m/>
    <m/>
    <n v="112.67373200105"/>
  </r>
  <r>
    <x v="133"/>
    <x v="133"/>
    <s v="PARQUE EOLICO DE PAXAREIRAS IIF (A RUNA)"/>
    <s v="WRI1007395"/>
    <n v="24.6"/>
    <n v="42.823300000000003"/>
    <n v="-9.0891000000000002"/>
    <x v="4"/>
    <m/>
    <m/>
    <m/>
    <x v="94"/>
    <s v="P.E. DE A RUNA  S.L (ANTERIOR EUROVENTO)"/>
    <s v="Red ElÃ©ctrica de EspaÃ±a"/>
    <s v="http://www.ree.es/en/statistical-data-of-spanish-electrical-system/annual-report/preliminary-report-spanish-electricity-system-2015"/>
    <s v="CARMA"/>
    <m/>
    <m/>
    <m/>
    <m/>
    <m/>
    <n v="113.504250910148"/>
  </r>
  <r>
    <x v="133"/>
    <x v="133"/>
    <s v="PARQUE EOLICO DE SAN GREGORIO"/>
    <s v="WRI1007399"/>
    <n v="15"/>
    <n v="42.032499999999999"/>
    <n v="-1.5259"/>
    <x v="4"/>
    <m/>
    <m/>
    <m/>
    <x v="0"/>
    <s v="EOLICA CABANILLAS  S.A."/>
    <s v="Red ElÃ©ctrica de EspaÃ±a"/>
    <s v="http://www.ree.es/en/statistical-data-of-spanish-electrical-system/annual-report/preliminary-report-spanish-electricity-system-2015"/>
    <s v="CARMA"/>
    <m/>
    <m/>
    <m/>
    <m/>
    <m/>
    <n v="69.209909091554195"/>
  </r>
  <r>
    <x v="133"/>
    <x v="133"/>
    <s v="PARQUE EOLICO DEHESA DEL COSCOJAR"/>
    <s v="WRI1007408"/>
    <n v="15"/>
    <n v="41.900599999999997"/>
    <n v="-1.4198999999999999"/>
    <x v="4"/>
    <m/>
    <m/>
    <m/>
    <x v="0"/>
    <s v="DESARROLLO EOLICO DEL EBRO  S.A."/>
    <s v="Red ElÃ©ctrica de EspaÃ±a"/>
    <s v="http://www.ree.es/en/statistical-data-of-spanish-electrical-system/annual-report/preliminary-report-spanish-electricity-system-2015"/>
    <s v="CARMA"/>
    <m/>
    <m/>
    <m/>
    <m/>
    <m/>
    <n v="69.209909091554195"/>
  </r>
  <r>
    <x v="133"/>
    <x v="133"/>
    <s v="PARQUE EOLICO EL BANCAL"/>
    <s v="WRI1007418"/>
    <n v="21"/>
    <n v="36.0139"/>
    <n v="-5.6069000000000004"/>
    <x v="4"/>
    <m/>
    <m/>
    <m/>
    <x v="17"/>
    <s v="RWE INNOGY AERSA S.A."/>
    <s v="Red ElÃ©ctrica de EspaÃ±a"/>
    <s v="http://www.ree.es/en/statistical-data-of-spanish-electrical-system/annual-report/preliminary-report-spanish-electricity-system-2015"/>
    <s v="CARMA"/>
    <m/>
    <m/>
    <m/>
    <m/>
    <m/>
    <n v="96.893872728175793"/>
  </r>
  <r>
    <x v="133"/>
    <x v="133"/>
    <s v="PARQUE EOLICO EL CENTENAR"/>
    <s v="WRI1007423"/>
    <n v="40"/>
    <n v="36.539000000000001"/>
    <n v="-5.3868"/>
    <x v="4"/>
    <m/>
    <m/>
    <m/>
    <x v="11"/>
    <s v="IBERDROLA RENOVABLES ANDALUCIA S.A.U."/>
    <s v="Red ElÃ©ctrica de EspaÃ±a"/>
    <s v="http://www.ree.es/en/statistical-data-of-spanish-electrical-system/annual-report/preliminary-report-spanish-electricity-system-2015"/>
    <s v="CARMA"/>
    <m/>
    <m/>
    <m/>
    <m/>
    <m/>
    <n v="184.559757577477"/>
  </r>
  <r>
    <x v="133"/>
    <x v="133"/>
    <s v="PARQUE EOLICO EL CONJURO"/>
    <s v="WRI1007425"/>
    <n v="17"/>
    <n v="36.750700000000002"/>
    <n v="-3.5179"/>
    <x v="4"/>
    <m/>
    <m/>
    <m/>
    <x v="18"/>
    <s v="OLIVENTO S.L."/>
    <s v="Red ElÃ©ctrica de EspaÃ±a"/>
    <s v="http://www.ree.es/en/statistical-data-of-spanish-electrical-system/annual-report/preliminary-report-spanish-electricity-system-2015"/>
    <s v="CARMA"/>
    <m/>
    <m/>
    <m/>
    <m/>
    <m/>
    <n v="78.437896970428"/>
  </r>
  <r>
    <x v="133"/>
    <x v="133"/>
    <s v="PARQUE EOLICO EL GUIJO"/>
    <s v="WRI1007428"/>
    <n v="47.6"/>
    <n v="41.098300000000002"/>
    <n v="-2.5741000000000001"/>
    <x v="4"/>
    <m/>
    <m/>
    <m/>
    <x v="0"/>
    <s v="LURIA DE ENERGIAS  S.A."/>
    <s v="Red ElÃ©ctrica de EspaÃ±a"/>
    <s v="http://www.ree.es/en/statistical-data-of-spanish-electrical-system/annual-report/preliminary-report-spanish-electricity-system-2015"/>
    <s v="CARMA"/>
    <m/>
    <m/>
    <m/>
    <m/>
    <m/>
    <n v="219.62611151719801"/>
  </r>
  <r>
    <x v="133"/>
    <x v="133"/>
    <s v="PARQUE EOLICO EL MORAL"/>
    <s v="WRI1007431"/>
    <n v="25.5"/>
    <n v="38.829900000000002"/>
    <n v="-3.5781000000000001"/>
    <x v="4"/>
    <m/>
    <m/>
    <m/>
    <x v="0"/>
    <s v="PROVENTO RENOVABLES  S.A."/>
    <s v="Red ElÃ©ctrica de EspaÃ±a"/>
    <s v="http://www.ree.es/en/statistical-data-of-spanish-electrical-system/annual-report/preliminary-report-spanish-electricity-system-2015"/>
    <s v="CARMA"/>
    <m/>
    <m/>
    <m/>
    <m/>
    <m/>
    <n v="117.656845455642"/>
  </r>
  <r>
    <x v="133"/>
    <x v="133"/>
    <s v="PARQUE EOLICO EL MORALEJO"/>
    <s v="WRI1007432"/>
    <n v="16.25"/>
    <n v="38.966700000000003"/>
    <n v="-1.2166999999999999"/>
    <x v="4"/>
    <m/>
    <m/>
    <m/>
    <x v="0"/>
    <s v="DESARROLLO Y EXPLOTACIONES AGRARIAS"/>
    <s v="Red ElÃ©ctrica de EspaÃ±a"/>
    <s v="http://www.ree.es/en/statistical-data-of-spanish-electrical-system/annual-report/preliminary-report-spanish-electricity-system-2015"/>
    <s v="CARMA"/>
    <m/>
    <m/>
    <m/>
    <m/>
    <m/>
    <n v="74.977401515850303"/>
  </r>
  <r>
    <x v="133"/>
    <x v="133"/>
    <s v="PARQUE EOLICO EL PICAL"/>
    <s v="WRI1007436"/>
    <n v="19.8"/>
    <n v="41.749400000000001"/>
    <n v="-2.1886999999999999"/>
    <x v="4"/>
    <m/>
    <m/>
    <m/>
    <x v="62"/>
    <s v="SISTEMAS ENERGETICOS VALLE DE SEDANO  S.A.U."/>
    <s v="Red ElÃ©ctrica de EspaÃ±a"/>
    <s v="http://www.ree.es/en/statistical-data-of-spanish-electrical-system/annual-report/preliminary-report-spanish-electricity-system-2015"/>
    <s v="WRI"/>
    <m/>
    <m/>
    <m/>
    <m/>
    <m/>
    <n v="91.357080000851496"/>
  </r>
  <r>
    <x v="133"/>
    <x v="133"/>
    <s v="PARQUE EOLICO EL PICAZO"/>
    <s v="WRI1007437"/>
    <n v="50"/>
    <n v="39.450000000000003"/>
    <n v="-2.0832999999999999"/>
    <x v="4"/>
    <m/>
    <m/>
    <m/>
    <x v="0"/>
    <s v="INGENIERIA Y PROMOCIONES EOLICAS  S.L."/>
    <s v="Red ElÃ©ctrica de EspaÃ±a"/>
    <s v="http://www.ree.es/en/statistical-data-of-spanish-electrical-system/annual-report/preliminary-report-spanish-electricity-system-2015"/>
    <s v="CARMA"/>
    <m/>
    <m/>
    <m/>
    <m/>
    <m/>
    <n v="230.699696971847"/>
  </r>
  <r>
    <x v="133"/>
    <x v="133"/>
    <s v="PARQUE EOLICO EL TABLADO"/>
    <s v="WRI1007446"/>
    <n v="19.8"/>
    <n v="41.717500000000001"/>
    <n v="-1.8109"/>
    <x v="4"/>
    <m/>
    <m/>
    <m/>
    <x v="54"/>
    <s v="SISTEMAS ENERGETICOS DEL MONCAYO  S.A."/>
    <s v="Red ElÃ©ctrica de EspaÃ±a"/>
    <s v="http://www.ree.es/en/statistical-data-of-spanish-electrical-system/annual-report/preliminary-report-spanish-electricity-system-2015"/>
    <s v="CARMA"/>
    <m/>
    <m/>
    <m/>
    <m/>
    <m/>
    <n v="91.357080000851496"/>
  </r>
  <r>
    <x v="133"/>
    <x v="133"/>
    <s v="PARQUE EOLICO EL TORANZO"/>
    <s v="WRI1007447"/>
    <n v="18"/>
    <n v="41.763100000000001"/>
    <n v="-1.8882000000000001"/>
    <x v="4"/>
    <m/>
    <m/>
    <m/>
    <x v="78"/>
    <s v="ECOWING ENERGY  S.L."/>
    <s v="Red ElÃ©ctrica de EspaÃ±a"/>
    <s v="http://www.ree.es/en/statistical-data-of-spanish-electrical-system/annual-report/preliminary-report-spanish-electricity-system-2015"/>
    <s v="CARMA"/>
    <m/>
    <m/>
    <m/>
    <m/>
    <m/>
    <n v="83.051890909864994"/>
  </r>
  <r>
    <x v="133"/>
    <x v="133"/>
    <s v="PARQUE EOLICO ENIX"/>
    <s v="WRI1007452"/>
    <n v="13.2"/>
    <n v="36.877299999999998"/>
    <n v="-2.6017999999999999"/>
    <x v="4"/>
    <m/>
    <m/>
    <m/>
    <x v="45"/>
    <s v="ENEL GREEN POWER ESPANA S.L."/>
    <s v="Red ElÃ©ctrica de EspaÃ±a"/>
    <s v="http://www.ree.es/en/statistical-data-of-spanish-electrical-system/annual-report/preliminary-report-spanish-electricity-system-2015"/>
    <s v="CARMA"/>
    <m/>
    <m/>
    <m/>
    <m/>
    <m/>
    <n v="60.9047200005676"/>
  </r>
  <r>
    <x v="133"/>
    <x v="133"/>
    <s v="PARQUE EOLICO FUENTE DE CANTOS"/>
    <s v="WRI1007458"/>
    <n v="28"/>
    <n v="38.25"/>
    <n v="-6.3"/>
    <x v="4"/>
    <m/>
    <m/>
    <m/>
    <x v="0"/>
    <s v="SINAE  ENERGIA Y MEDIO AMBIENTE  S.A."/>
    <s v="Red ElÃ©ctrica de EspaÃ±a"/>
    <s v="http://www.ree.es/en/statistical-data-of-spanish-electrical-system/annual-report/preliminary-report-spanish-electricity-system-2015"/>
    <s v="CARMA"/>
    <m/>
    <m/>
    <m/>
    <m/>
    <m/>
    <n v="129.191830304234"/>
  </r>
  <r>
    <x v="133"/>
    <x v="133"/>
    <s v="PARQUE EOLICO HERMANAS"/>
    <s v="WRI1007465"/>
    <n v="28.38"/>
    <n v="37.282899999999998"/>
    <n v="-5.9208999999999996"/>
    <x v="4"/>
    <m/>
    <m/>
    <m/>
    <x v="0"/>
    <s v="ENERGIA HIDROELECTRICA DE NAVARRA  S.A."/>
    <s v="Red ElÃ©ctrica de EspaÃ±a"/>
    <s v="http://www.ree.es/en/statistical-data-of-spanish-electrical-system/annual-report/preliminary-report-spanish-electricity-system-2015"/>
    <s v="CARMA"/>
    <m/>
    <m/>
    <m/>
    <m/>
    <m/>
    <n v="130.94514800121999"/>
  </r>
  <r>
    <x v="133"/>
    <x v="133"/>
    <s v="PARQUE EOLICO IBARGOITI"/>
    <s v="WRI1007467"/>
    <n v="22.44"/>
    <n v="42.652999999999999"/>
    <n v="-1.3067"/>
    <x v="4"/>
    <m/>
    <m/>
    <m/>
    <x v="62"/>
    <s v="ACCIONA ENERGIA"/>
    <s v="Red ElÃ©ctrica de EspaÃ±a"/>
    <s v="http://www.ree.es/en/statistical-data-of-spanish-electrical-system/annual-report/preliminary-report-spanish-electricity-system-2015"/>
    <s v="CARMA"/>
    <m/>
    <m/>
    <m/>
    <m/>
    <m/>
    <n v="103.538024000965"/>
  </r>
  <r>
    <x v="133"/>
    <x v="133"/>
    <s v="PARQUE EOLICO LA BOBIA - SAN ISIDRO"/>
    <s v="WRI1007473"/>
    <n v="49.3"/>
    <n v="43.5167"/>
    <n v="-6.6833"/>
    <x v="4"/>
    <m/>
    <m/>
    <m/>
    <x v="0"/>
    <s v="PARQUE EOLICO LA BOBIA - SAN ISIDRO  S.L"/>
    <s v="Red ElÃ©ctrica de EspaÃ±a"/>
    <s v="http://www.ree.es/en/statistical-data-of-spanish-electrical-system/annual-report/preliminary-report-spanish-electricity-system-2015"/>
    <s v="CARMA"/>
    <m/>
    <m/>
    <m/>
    <m/>
    <m/>
    <n v="227.46990121424099"/>
  </r>
  <r>
    <x v="133"/>
    <x v="133"/>
    <s v="PARQUE EOLICO LA CUESTA"/>
    <s v="WRI1007478"/>
    <n v="27.2"/>
    <n v="43.215499999999999"/>
    <n v="-6.8757000000000001"/>
    <x v="4"/>
    <m/>
    <m/>
    <m/>
    <x v="88"/>
    <s v="EOLICA GUADALTEBA S.L.U."/>
    <s v="Red ElÃ©ctrica de EspaÃ±a"/>
    <s v="http://www.ree.es/en/statistical-data-of-spanish-electrical-system/annual-report/preliminary-report-spanish-electricity-system-2015"/>
    <s v="CARMA"/>
    <m/>
    <m/>
    <m/>
    <m/>
    <m/>
    <n v="125.500635152684"/>
  </r>
  <r>
    <x v="133"/>
    <x v="133"/>
    <s v="PARQUE EOLICO LA MAZA"/>
    <s v="WRI1007485"/>
    <n v="22.95"/>
    <n v="39.6"/>
    <n v="-1.8"/>
    <x v="4"/>
    <m/>
    <m/>
    <m/>
    <x v="0"/>
    <s v="BOREAS EOLICA  S.L."/>
    <s v="Red ElÃ©ctrica de EspaÃ±a"/>
    <s v="http://www.ree.es/en/statistical-data-of-spanish-electrical-system/annual-report/preliminary-report-spanish-electricity-system-2015"/>
    <s v="CARMA"/>
    <m/>
    <m/>
    <m/>
    <m/>
    <m/>
    <n v="105.89116091007701"/>
  </r>
  <r>
    <x v="133"/>
    <x v="133"/>
    <s v="PARQUE EOLICO LA MOLATA"/>
    <s v="WRI1007486"/>
    <n v="17.25"/>
    <n v="39.408499999999997"/>
    <n v="-2.2017000000000002"/>
    <x v="4"/>
    <m/>
    <m/>
    <m/>
    <x v="0"/>
    <s v="ELECDEY MURCIA  S.A."/>
    <s v="Red ElÃ©ctrica de EspaÃ±a"/>
    <s v="http://www.ree.es/en/statistical-data-of-spanish-electrical-system/annual-report/preliminary-report-spanish-electricity-system-2015"/>
    <s v="CARMA"/>
    <m/>
    <m/>
    <m/>
    <m/>
    <m/>
    <n v="79.591395455287298"/>
  </r>
  <r>
    <x v="133"/>
    <x v="133"/>
    <s v="PARQUE EOLICO LA MUELA"/>
    <s v="WRI1007487"/>
    <n v="51.48"/>
    <n v="41.591900000000003"/>
    <n v="-1.1577"/>
    <x v="4"/>
    <m/>
    <m/>
    <m/>
    <x v="0"/>
    <s v="GAMESA ENERGIA  S.A."/>
    <s v="Red ElÃ©ctrica de EspaÃ±a"/>
    <s v="http://www.ree.es/en/statistical-data-of-spanish-electrical-system/annual-report/preliminary-report-spanish-electricity-system-2015"/>
    <s v="WRI"/>
    <m/>
    <m/>
    <m/>
    <m/>
    <m/>
    <n v="237.52840800221401"/>
  </r>
  <r>
    <x v="133"/>
    <x v="133"/>
    <s v="PARQUE EOLICO LA RETUERTA"/>
    <s v="WRI1007494"/>
    <n v="38"/>
    <n v="37.507599999999996"/>
    <n v="-7.2704000000000004"/>
    <x v="4"/>
    <m/>
    <m/>
    <m/>
    <x v="11"/>
    <s v="IBERDROLA RENOVABLES ANDALUCIA S.A.U."/>
    <s v="Red ElÃ©ctrica de EspaÃ±a"/>
    <s v="http://www.ree.es/en/statistical-data-of-spanish-electrical-system/annual-report/preliminary-report-spanish-electricity-system-2015"/>
    <s v="CARMA"/>
    <m/>
    <m/>
    <m/>
    <m/>
    <m/>
    <n v="175.33176969860301"/>
  </r>
  <r>
    <x v="133"/>
    <x v="133"/>
    <s v="PARQUE EOLICO LA SOLANA"/>
    <s v="WRI1007496"/>
    <n v="44.2"/>
    <n v="38.632800000000003"/>
    <n v="-0.81969999999999998"/>
    <x v="4"/>
    <m/>
    <m/>
    <m/>
    <x v="11"/>
    <s v="CORPORACION ACCIONA EOLICA  S.L."/>
    <s v="Red ElÃ©ctrica de EspaÃ±a"/>
    <s v="http://www.ree.es/en/statistical-data-of-spanish-electrical-system/annual-report/preliminary-report-spanish-electricity-system-2015"/>
    <s v="CARMA"/>
    <m/>
    <m/>
    <m/>
    <m/>
    <m/>
    <n v="203.93853212311299"/>
  </r>
  <r>
    <x v="133"/>
    <x v="133"/>
    <s v="PARQUE EOLICO LACERA"/>
    <s v="WRI1007503"/>
    <n v="25.74"/>
    <n v="38.613700000000001"/>
    <n v="-1.1147"/>
    <x v="4"/>
    <m/>
    <m/>
    <m/>
    <x v="0"/>
    <s v="GAMESA ENERGIA  S.A."/>
    <s v="Red ElÃ©ctrica de EspaÃ±a"/>
    <s v="http://www.ree.es/en/statistical-data-of-spanish-electrical-system/annual-report/preliminary-report-spanish-electricity-system-2015"/>
    <s v="CARMA"/>
    <m/>
    <m/>
    <m/>
    <m/>
    <m/>
    <n v="118.76420400110599"/>
  </r>
  <r>
    <x v="133"/>
    <x v="133"/>
    <s v="PARQUE EOLICO LANCHAR"/>
    <s v="WRI1007504"/>
    <n v="24.42"/>
    <n v="42.063499999999998"/>
    <n v="-7.7245999999999997"/>
    <x v="4"/>
    <m/>
    <m/>
    <m/>
    <x v="0"/>
    <s v="GAMESA ENERGIA  S.A."/>
    <s v="Red ElÃ©ctrica de EspaÃ±a"/>
    <s v="http://www.ree.es/en/statistical-data-of-spanish-electrical-system/annual-report/preliminary-report-spanish-electricity-system-2015"/>
    <s v="CARMA"/>
    <m/>
    <m/>
    <m/>
    <m/>
    <m/>
    <n v="112.67373200105"/>
  </r>
  <r>
    <x v="133"/>
    <x v="133"/>
    <s v="PARQUE EOLICO LAROUCO"/>
    <s v="WRI1007505"/>
    <n v="41.65"/>
    <n v="42.063499999999998"/>
    <n v="-7.7245999999999997"/>
    <x v="4"/>
    <m/>
    <m/>
    <m/>
    <x v="101"/>
    <s v="IBERDROLA RENOVABLES GALICIA  S.A.U."/>
    <s v="Red ElÃ©ctrica de EspaÃ±a"/>
    <s v="http://www.ree.es/en/statistical-data-of-spanish-electrical-system/annual-report/preliminary-report-spanish-electricity-system-2015"/>
    <s v="CARMA"/>
    <m/>
    <m/>
    <m/>
    <m/>
    <m/>
    <n v="192.172847577548"/>
  </r>
  <r>
    <x v="133"/>
    <x v="133"/>
    <s v="PARQUE EOLICO LAS CABEZAS"/>
    <s v="WRI1007511"/>
    <n v="17.399999999999999"/>
    <n v="37.6143"/>
    <n v="-7.2488000000000001"/>
    <x v="4"/>
    <m/>
    <m/>
    <m/>
    <x v="11"/>
    <s v="IBERDROLA RENOVABLES ANDALUCIA S.A.U."/>
    <s v="Red ElÃ©ctrica de EspaÃ±a"/>
    <s v="http://www.ree.es/en/statistical-data-of-spanish-electrical-system/annual-report/preliminary-report-spanish-electricity-system-2015"/>
    <s v="CARMA"/>
    <m/>
    <m/>
    <m/>
    <m/>
    <m/>
    <n v="80.283494546202803"/>
  </r>
  <r>
    <x v="133"/>
    <x v="133"/>
    <s v="PARQUE EOLICO LAS LOMILLAS"/>
    <s v="WRI1007514"/>
    <n v="12"/>
    <n v="39.5"/>
    <n v="-2.1667000000000001"/>
    <x v="4"/>
    <m/>
    <m/>
    <m/>
    <x v="11"/>
    <s v="UNIWINDET PARQUE EOLICO LAS LOMILLAS  S.L."/>
    <s v="Red ElÃ©ctrica de EspaÃ±a"/>
    <s v="http://www.ree.es/en/statistical-data-of-spanish-electrical-system/annual-report/preliminary-report-spanish-electricity-system-2015"/>
    <s v="CARMA"/>
    <m/>
    <m/>
    <m/>
    <m/>
    <m/>
    <n v="55.367927273243303"/>
  </r>
  <r>
    <x v="133"/>
    <x v="133"/>
    <s v="PARQUE EOLICO LAYNA"/>
    <s v="WRI1007520"/>
    <n v="50"/>
    <n v="41.0991"/>
    <n v="-2.3043999999999998"/>
    <x v="4"/>
    <m/>
    <m/>
    <m/>
    <x v="72"/>
    <s v="IBERENOVA PROMOCIONES  S.A.U."/>
    <s v="Red ElÃ©ctrica de EspaÃ±a"/>
    <s v="http://www.ree.es/en/statistical-data-of-spanish-electrical-system/annual-report/preliminary-report-spanish-electricity-system-2015"/>
    <s v="CARMA"/>
    <m/>
    <m/>
    <m/>
    <m/>
    <m/>
    <n v="230.699696971847"/>
  </r>
  <r>
    <x v="133"/>
    <x v="133"/>
    <s v="PARQUE EOLICO LOMILLA I"/>
    <s v="WRI1023657"/>
    <n v="33"/>
    <n v="39.468499999999999"/>
    <n v="-2.2467000000000001"/>
    <x v="4"/>
    <m/>
    <m/>
    <m/>
    <x v="0"/>
    <s v="EOLICA MONTANESA  S.L."/>
    <s v="Red ElÃ©ctrica de EspaÃ±a"/>
    <s v="http://www.ree.es/en/statistical-data-of-spanish-electrical-system/annual-report/preliminary-report-spanish-electricity-system-2015"/>
    <s v="WRI"/>
    <m/>
    <m/>
    <m/>
    <m/>
    <m/>
    <n v="152.261800001419"/>
  </r>
  <r>
    <x v="133"/>
    <x v="133"/>
    <s v="PARQUE EOLICO LOMILLA II"/>
    <s v="WRI1007530"/>
    <n v="70.5"/>
    <n v="39.485999999999997"/>
    <n v="-2.2027999999999999"/>
    <x v="4"/>
    <m/>
    <m/>
    <m/>
    <x v="0"/>
    <s v="EOLICA MONTANESA  S.L."/>
    <s v="Red ElÃ©ctrica de EspaÃ±a"/>
    <s v="http://www.ree.es/en/statistical-data-of-spanish-electrical-system/annual-report/preliminary-report-spanish-electricity-system-2015"/>
    <s v="WRI"/>
    <m/>
    <m/>
    <m/>
    <m/>
    <m/>
    <n v="325.28657273030399"/>
  </r>
  <r>
    <x v="133"/>
    <x v="133"/>
    <s v="PARQUE EOLICO LOS ALMENDROS I"/>
    <s v="WRI1007532"/>
    <n v="15.84"/>
    <n v="38.479199999999999"/>
    <n v="-1.325"/>
    <x v="4"/>
    <m/>
    <m/>
    <m/>
    <x v="0"/>
    <s v="GAMESA ENERGIA  S.A."/>
    <s v="Red ElÃ©ctrica de EspaÃ±a"/>
    <s v="http://www.ree.es/en/statistical-data-of-spanish-electrical-system/annual-report/preliminary-report-spanish-electricity-system-2015"/>
    <s v="CARMA"/>
    <m/>
    <m/>
    <m/>
    <m/>
    <m/>
    <n v="73.085664000681206"/>
  </r>
  <r>
    <x v="133"/>
    <x v="133"/>
    <s v="PARQUE EOLICO LOS LANCES"/>
    <s v="WRI1007543"/>
    <n v="10.68"/>
    <n v="36.0139"/>
    <n v="-5.6069000000000004"/>
    <x v="4"/>
    <m/>
    <m/>
    <m/>
    <x v="54"/>
    <s v="SOCIEDAD EOLICA LOS LANCES"/>
    <s v="Red ElÃ©ctrica de EspaÃ±a"/>
    <s v="http://www.ree.es/en/statistical-data-of-spanish-electrical-system/annual-report/preliminary-report-spanish-electricity-system-2015"/>
    <s v="CARMA"/>
    <m/>
    <m/>
    <m/>
    <m/>
    <m/>
    <n v="49.277455273186497"/>
  </r>
  <r>
    <x v="133"/>
    <x v="133"/>
    <s v="PARQUE EOLICO LOS SIGLOS"/>
    <s v="WRI1007552"/>
    <n v="18"/>
    <n v="36.0139"/>
    <n v="-5.6069000000000004"/>
    <x v="4"/>
    <m/>
    <m/>
    <m/>
    <x v="17"/>
    <s v="RWE INNOGY AERSA S.A."/>
    <s v="Red ElÃ©ctrica de EspaÃ±a"/>
    <s v="http://www.ree.es/en/statistical-data-of-spanish-electrical-system/annual-report/preliminary-report-spanish-electricity-system-2015"/>
    <s v="CARMA"/>
    <m/>
    <m/>
    <m/>
    <m/>
    <m/>
    <n v="83.051890909864994"/>
  </r>
  <r>
    <x v="133"/>
    <x v="133"/>
    <s v="PARQUE EOLICO LOSILLA"/>
    <s v="WRI1007554"/>
    <n v="24"/>
    <n v="38.966700000000003"/>
    <n v="-1.0832999999999999"/>
    <x v="4"/>
    <m/>
    <m/>
    <m/>
    <x v="11"/>
    <s v="ACCIONA EOLICA DEL LEVANTE  S.L."/>
    <s v="Red ElÃ©ctrica de EspaÃ±a"/>
    <s v="http://www.ree.es/en/statistical-data-of-spanish-electrical-system/annual-report/preliminary-report-spanish-electricity-system-2015"/>
    <s v="CARMA"/>
    <m/>
    <m/>
    <m/>
    <m/>
    <m/>
    <n v="110.735854546486"/>
  </r>
  <r>
    <x v="133"/>
    <x v="133"/>
    <s v="PARQUE EOLICO MONTE TREITO"/>
    <s v="WRI1007572"/>
    <n v="30.39"/>
    <n v="42.773000000000003"/>
    <n v="-8.8444000000000003"/>
    <x v="4"/>
    <m/>
    <m/>
    <m/>
    <x v="0"/>
    <s v="IBERDROLA E.R. DE GALICIA  S.A."/>
    <s v="Red ElÃ©ctrica de EspaÃ±a"/>
    <s v="http://www.ree.es/en/statistical-data-of-spanish-electrical-system/annual-report/preliminary-report-spanish-electricity-system-2015"/>
    <s v="CARMA"/>
    <m/>
    <m/>
    <m/>
    <m/>
    <m/>
    <n v="140.21927581948799"/>
  </r>
  <r>
    <x v="133"/>
    <x v="133"/>
    <s v="PARQUE EOLICO MONTES DE CIERZO I"/>
    <s v="WRI1007575"/>
    <n v="59.5"/>
    <n v="42.061700000000002"/>
    <n v="-1.6045"/>
    <x v="4"/>
    <m/>
    <m/>
    <m/>
    <x v="0"/>
    <s v="EOLICA MONTES DEL CIERZO  S.L."/>
    <s v="Red ElÃ©ctrica de EspaÃ±a"/>
    <s v="http://www.ree.es/en/statistical-data-of-spanish-electrical-system/annual-report/preliminary-report-spanish-electricity-system-2015"/>
    <s v="CARMA"/>
    <m/>
    <m/>
    <m/>
    <m/>
    <m/>
    <n v="274.53263939649798"/>
  </r>
  <r>
    <x v="133"/>
    <x v="133"/>
    <s v="PARQUE EOLICO MORATALLA"/>
    <s v="WRI1007577"/>
    <n v="21.78"/>
    <n v="38.189300000000003"/>
    <n v="-1.8917999999999999"/>
    <x v="4"/>
    <m/>
    <m/>
    <m/>
    <x v="0"/>
    <s v="GAMESA ENERGIA  S.A."/>
    <s v="Red ElÃ©ctrica de EspaÃ±a"/>
    <s v="http://www.ree.es/en/statistical-data-of-spanish-electrical-system/annual-report/preliminary-report-spanish-electricity-system-2015"/>
    <s v="CARMA"/>
    <m/>
    <m/>
    <m/>
    <m/>
    <m/>
    <n v="100.492788000936"/>
  </r>
  <r>
    <x v="133"/>
    <x v="133"/>
    <s v="PARQUE EOLICO MURAS II"/>
    <s v="WRI1007583"/>
    <n v="24.42"/>
    <n v="43.466799999999999"/>
    <n v="-7.7237999999999998"/>
    <x v="4"/>
    <m/>
    <m/>
    <m/>
    <x v="94"/>
    <s v="IBERDROLA E.R. DE GALICIA   S.A"/>
    <s v="Red ElÃ©ctrica de EspaÃ±a"/>
    <s v="http://www.ree.es/en/statistical-data-of-spanish-electrical-system/annual-report/preliminary-report-spanish-electricity-system-2015"/>
    <s v="CARMA"/>
    <m/>
    <m/>
    <m/>
    <m/>
    <m/>
    <n v="112.67373200105"/>
  </r>
  <r>
    <x v="133"/>
    <x v="133"/>
    <s v="PARQUE EOLICO NACIMIENTO"/>
    <s v="WRI1007584"/>
    <n v="22"/>
    <n v="37.106099999999998"/>
    <n v="-2.6484999999999999"/>
    <x v="4"/>
    <m/>
    <m/>
    <m/>
    <x v="88"/>
    <s v="SISTEMAS ENERGETICOS NACIMIENTO S.A."/>
    <s v="Red ElÃ©ctrica de EspaÃ±a"/>
    <s v="http://www.ree.es/en/statistical-data-of-spanish-electrical-system/annual-report/preliminary-report-spanish-electricity-system-2015"/>
    <s v="CARMA"/>
    <m/>
    <m/>
    <m/>
    <m/>
    <m/>
    <n v="101.50786666761201"/>
  </r>
  <r>
    <x v="133"/>
    <x v="133"/>
    <s v="PARQUE EOLICO OJOS ALBOS"/>
    <s v="WRI1007588"/>
    <n v="14.52"/>
    <n v="40.706000000000003"/>
    <n v="-4.5163000000000002"/>
    <x v="4"/>
    <m/>
    <m/>
    <m/>
    <x v="94"/>
    <s v="PARQUE EOLICO ALTOS DEL VOLTOYA  S.A."/>
    <s v="Red ElÃ©ctrica de EspaÃ±a"/>
    <s v="http://www.ree.es/en/statistical-data-of-spanish-electrical-system/annual-report/preliminary-report-spanish-electricity-system-2015"/>
    <s v="CARMA"/>
    <m/>
    <m/>
    <m/>
    <m/>
    <m/>
    <n v="66.995192000624399"/>
  </r>
  <r>
    <x v="133"/>
    <x v="133"/>
    <s v="PARQUE EOLICO PALOMAREJO"/>
    <s v="WRI1007592"/>
    <n v="30"/>
    <n v="37.322200000000002"/>
    <n v="-6.0586000000000002"/>
    <x v="4"/>
    <m/>
    <m/>
    <m/>
    <x v="72"/>
    <s v="ALDESA EOLICO PALOMAREJO S.A.U"/>
    <s v="Red ElÃ©ctrica de EspaÃ±a"/>
    <s v="http://www.ree.es/en/statistical-data-of-spanish-electrical-system/annual-report/preliminary-report-spanish-electricity-system-2015"/>
    <s v="CARMA"/>
    <m/>
    <m/>
    <m/>
    <m/>
    <m/>
    <n v="138.41981818310799"/>
  </r>
  <r>
    <x v="133"/>
    <x v="133"/>
    <s v="PARQUE EOLICO PENAS ALTAS"/>
    <s v="WRI1007604"/>
    <n v="49.5"/>
    <n v="39.749299999999998"/>
    <n v="-0.99680000000000002"/>
    <x v="4"/>
    <m/>
    <m/>
    <m/>
    <x v="0"/>
    <s v="ENERGIAS EOLICAS EUROPEAS  S.A.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PARQUE EOLICO PENAS DE DIOS"/>
    <s v="WRI1007605"/>
    <n v="64.5"/>
    <n v="39.749299999999998"/>
    <n v="-0.99680000000000002"/>
    <x v="4"/>
    <m/>
    <m/>
    <m/>
    <x v="11"/>
    <s v="ENERGIAS RENOVABLES MEDITERRANEAS  S.A."/>
    <s v="Red ElÃ©ctrica de EspaÃ±a"/>
    <s v="http://www.ree.es/en/statistical-data-of-spanish-electrical-system/annual-report/preliminary-report-spanish-electricity-system-2015"/>
    <s v="CARMA"/>
    <m/>
    <m/>
    <m/>
    <m/>
    <m/>
    <n v="297.60260909368299"/>
  </r>
  <r>
    <x v="133"/>
    <x v="133"/>
    <s v="PARQUE EOLICO PUERTO DE MALAGA"/>
    <s v="WRI1007612"/>
    <n v="12"/>
    <n v="37.525100000000002"/>
    <n v="-7.4924999999999997"/>
    <x v="4"/>
    <m/>
    <m/>
    <m/>
    <x v="88"/>
    <s v="IBERDROLA RENOVABLES ANDALUCIA S.A.U"/>
    <s v="Red ElÃ©ctrica de EspaÃ±a"/>
    <s v="http://www.ree.es/en/statistical-data-of-spanish-electrical-system/annual-report/preliminary-report-spanish-electricity-system-2015"/>
    <s v="CARMA"/>
    <m/>
    <m/>
    <m/>
    <m/>
    <m/>
    <n v="55.367927273243303"/>
  </r>
  <r>
    <x v="133"/>
    <x v="133"/>
    <s v="PARQUE EOLICO PUNTAZA DE REMOLINOS"/>
    <s v="WRI1007616"/>
    <n v="24.93"/>
    <n v="41.839500000000001"/>
    <n v="-1.1777"/>
    <x v="4"/>
    <m/>
    <m/>
    <m/>
    <x v="0"/>
    <s v="COMPANIA EOLICA ARAGONESA  S.A."/>
    <s v="Red ElÃ©ctrica de EspaÃ±a"/>
    <s v="http://www.ree.es/en/statistical-data-of-spanish-electrical-system/annual-report/preliminary-report-spanish-electricity-system-2015"/>
    <s v="CARMA"/>
    <m/>
    <m/>
    <m/>
    <m/>
    <m/>
    <n v="115.026868910163"/>
  </r>
  <r>
    <x v="133"/>
    <x v="133"/>
    <s v="PARQUE EOLICO RIO ALMODOVAR"/>
    <s v="WRI1007624"/>
    <n v="16.5"/>
    <n v="36.194899999999997"/>
    <n v="-5.7633999999999999"/>
    <x v="4"/>
    <m/>
    <m/>
    <m/>
    <x v="0"/>
    <s v="ENDESA COGENERACION Y RENOVABLES  S.A."/>
    <s v="Red ElÃ©ctrica de EspaÃ±a"/>
    <s v="http://www.ree.es/en/statistical-data-of-spanish-electrical-system/annual-report/preliminary-report-spanish-electricity-system-2015"/>
    <s v="CARMA"/>
    <m/>
    <m/>
    <m/>
    <m/>
    <m/>
    <n v="76.130900000709602"/>
  </r>
  <r>
    <x v="133"/>
    <x v="133"/>
    <s v="PARQUE EOLICO RIOFRIO"/>
    <s v="WRI1007625"/>
    <n v="32"/>
    <n v="37.691499999999998"/>
    <n v="-3.8187000000000002"/>
    <x v="4"/>
    <m/>
    <m/>
    <m/>
    <x v="0"/>
    <s v="ELECNOR  S.A."/>
    <s v="Red ElÃ©ctrica de EspaÃ±a"/>
    <s v="http://www.ree.es/en/statistical-data-of-spanish-electrical-system/annual-report/preliminary-report-spanish-electricity-system-2015"/>
    <s v="CARMA"/>
    <m/>
    <m/>
    <m/>
    <m/>
    <m/>
    <n v="147.64780606198201"/>
  </r>
  <r>
    <x v="133"/>
    <x v="133"/>
    <s v="PARQUE EOLICO SALAJONES"/>
    <s v="WRI1007628"/>
    <n v="19.14"/>
    <n v="42.591999999999999"/>
    <n v="-1.3604000000000001"/>
    <x v="4"/>
    <m/>
    <m/>
    <m/>
    <x v="54"/>
    <s v="ACCIONA ENERGIA"/>
    <s v="Red ElÃ©ctrica de EspaÃ±a"/>
    <s v="http://www.ree.es/en/statistical-data-of-spanish-electrical-system/annual-report/preliminary-report-spanish-electricity-system-2015"/>
    <s v="CARMA"/>
    <m/>
    <m/>
    <m/>
    <m/>
    <m/>
    <n v="88.3118440008231"/>
  </r>
  <r>
    <x v="133"/>
    <x v="133"/>
    <s v="PARQUE EOLICO SAN AGUSTIN DE ALMOCHUEL"/>
    <s v="WRI1007631"/>
    <n v="50"/>
    <n v="42.179499999999997"/>
    <n v="-7.1121999999999996"/>
    <x v="4"/>
    <m/>
    <m/>
    <m/>
    <x v="0"/>
    <s v="GENERAL EOLICA ARAGONESA  S.A."/>
    <s v="Red ElÃ©ctrica de EspaÃ±a"/>
    <s v="http://www.ree.es/en/statistical-data-of-spanish-electrical-system/annual-report/preliminary-report-spanish-electricity-system-2015"/>
    <s v="CARMA"/>
    <m/>
    <m/>
    <m/>
    <m/>
    <m/>
    <n v="230.699696971847"/>
  </r>
  <r>
    <x v="133"/>
    <x v="133"/>
    <s v="PARQUE EOLICO SAN CIPRIAN"/>
    <s v="WRI1007632"/>
    <n v="17.850000000000001"/>
    <n v="42.173299999999998"/>
    <n v="-6.6596000000000002"/>
    <x v="4"/>
    <m/>
    <m/>
    <m/>
    <x v="0"/>
    <s v="CORPORACION EOLICA DE ZAMORA  S.L."/>
    <s v="Red ElÃ©ctrica de EspaÃ±a"/>
    <s v="http://www.ree.es/en/statistical-data-of-spanish-electrical-system/annual-report/preliminary-report-spanish-electricity-system-2015"/>
    <s v="CARMA"/>
    <m/>
    <m/>
    <m/>
    <m/>
    <m/>
    <n v="82.359791818949404"/>
  </r>
  <r>
    <x v="133"/>
    <x v="133"/>
    <s v="PARQUE EOLICO SAN XOAN"/>
    <s v="WRI1007639"/>
    <n v="15.84"/>
    <n v="42.683300000000003"/>
    <n v="-7.2332999999999998"/>
    <x v="4"/>
    <m/>
    <m/>
    <m/>
    <x v="0"/>
    <s v="CORPORACION ACCIONA EOLICA  S.L."/>
    <s v="Red ElÃ©ctrica de EspaÃ±a"/>
    <s v="http://www.ree.es/en/statistical-data-of-spanish-electrical-system/annual-report/preliminary-report-spanish-electricity-system-2015"/>
    <s v="CARMA"/>
    <m/>
    <m/>
    <m/>
    <m/>
    <m/>
    <n v="73.085664000681206"/>
  </r>
  <r>
    <x v="133"/>
    <x v="133"/>
    <s v="PARQUE EOLICO SERRETA TORRECILLA"/>
    <s v="WRI1007647"/>
    <n v="49.5"/>
    <n v="41.633600000000001"/>
    <n v="-1.2744"/>
    <x v="4"/>
    <m/>
    <m/>
    <m/>
    <x v="0"/>
    <s v="EVOLUCION 2000  S.L.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PARQUE EOLICO SIERRA COSTERA FASE I"/>
    <s v="WRI1007651"/>
    <n v="49.5"/>
    <n v="40.708100000000002"/>
    <n v="-0.91490000000000005"/>
    <x v="4"/>
    <m/>
    <m/>
    <m/>
    <x v="0"/>
    <s v="PARQUE EOLICO ARAGON  A.I.E.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PARQUE EOLICO SIERRA DEL MADERO I"/>
    <s v="WRI1007681"/>
    <n v="14.85"/>
    <n v="41.779000000000003"/>
    <n v="-1.9839"/>
    <x v="4"/>
    <m/>
    <m/>
    <m/>
    <x v="0"/>
    <s v="PARQUE EOLICO SIERRA DEL MADERO SA."/>
    <s v="Red ElÃ©ctrica de EspaÃ±a"/>
    <s v="http://www.ree.es/en/statistical-data-of-spanish-electrical-system/annual-report/preliminary-report-spanish-electricity-system-2015"/>
    <s v="CARMA"/>
    <m/>
    <m/>
    <m/>
    <m/>
    <m/>
    <n v="68.517810000638605"/>
  </r>
  <r>
    <x v="133"/>
    <x v="133"/>
    <s v="PARQUE EOLICO SIERRA DEL ORO"/>
    <s v="WRI1007683"/>
    <n v="26"/>
    <n v="38.270899999999997"/>
    <n v="-1.3768"/>
    <x v="4"/>
    <m/>
    <m/>
    <m/>
    <x v="0"/>
    <s v="URBAENERGIA  S.A."/>
    <s v="Red ElÃ©ctrica de EspaÃ±a"/>
    <s v="http://www.ree.es/en/statistical-data-of-spanish-electrical-system/annual-report/preliminary-report-spanish-electricity-system-2015"/>
    <s v="WRI"/>
    <m/>
    <m/>
    <m/>
    <m/>
    <m/>
    <n v="119.96384242536"/>
  </r>
  <r>
    <x v="133"/>
    <x v="133"/>
    <s v="PARQUE EOLICO SIERRA ELGEA"/>
    <s v="WRI1007686"/>
    <n v="26.97"/>
    <n v="43.0167"/>
    <n v="-2.7667000000000002"/>
    <x v="4"/>
    <m/>
    <m/>
    <m/>
    <x v="0"/>
    <s v="EOLICAS DE EUSKADI  S.A."/>
    <s v="Red ElÃ©ctrica de EspaÃ±a"/>
    <s v="http://www.ree.es/en/statistical-data-of-spanish-electrical-system/annual-report/preliminary-report-spanish-electricity-system-2015"/>
    <s v="CARMA"/>
    <m/>
    <m/>
    <m/>
    <m/>
    <m/>
    <n v="124.439416546614"/>
  </r>
  <r>
    <x v="133"/>
    <x v="133"/>
    <s v="PARQUE EOLICO SIERRA GORDA"/>
    <s v="WRI1007688"/>
    <n v="26.4"/>
    <n v="38.613700000000001"/>
    <n v="-1.1147"/>
    <x v="4"/>
    <m/>
    <m/>
    <m/>
    <x v="0"/>
    <s v="ENDESA COGENERACION Y RENOVABLES  S.A."/>
    <s v="Red ElÃ©ctrica de EspaÃ±a"/>
    <s v="http://www.ree.es/en/statistical-data-of-spanish-electrical-system/annual-report/preliminary-report-spanish-electricity-system-2015"/>
    <s v="CARMA"/>
    <m/>
    <m/>
    <m/>
    <m/>
    <m/>
    <n v="121.809440001135"/>
  </r>
  <r>
    <x v="133"/>
    <x v="133"/>
    <s v="PARQUE EOLICO SIERRA MENERA II"/>
    <s v="WRI1007691"/>
    <n v="39.950000000000003"/>
    <n v="40.734200000000001"/>
    <n v="-1.6172"/>
    <x v="4"/>
    <m/>
    <m/>
    <m/>
    <x v="0"/>
    <s v="IBERDROLA ENERGIAS RENOVABLES  S.A."/>
    <s v="Red ElÃ©ctrica de EspaÃ±a"/>
    <s v="http://www.ree.es/en/statistical-data-of-spanish-electrical-system/annual-report/preliminary-report-spanish-electricity-system-2015"/>
    <s v="CARMA"/>
    <m/>
    <m/>
    <m/>
    <m/>
    <m/>
    <n v="184.32905788050601"/>
  </r>
  <r>
    <x v="133"/>
    <x v="133"/>
    <s v="PARQUE EOLICO SOLANA"/>
    <s v="WRI1007698"/>
    <n v="29.7"/>
    <n v="38.632800000000003"/>
    <n v="-0.81969999999999998"/>
    <x v="4"/>
    <m/>
    <m/>
    <m/>
    <x v="0"/>
    <s v="GAMESA ENERGIA  S.A."/>
    <s v="Red ElÃ©ctrica de EspaÃ±a"/>
    <s v="http://www.ree.es/en/statistical-data-of-spanish-electrical-system/annual-report/preliminary-report-spanish-electricity-system-2015"/>
    <s v="CARMA"/>
    <m/>
    <m/>
    <m/>
    <m/>
    <m/>
    <n v="137.03562000127701"/>
  </r>
  <r>
    <x v="133"/>
    <x v="133"/>
    <s v="PARQUE EOLICO TAHIVILLA"/>
    <s v="WRI1007704"/>
    <n v="30"/>
    <n v="36.0139"/>
    <n v="-5.6069000000000004"/>
    <x v="4"/>
    <m/>
    <m/>
    <m/>
    <x v="0"/>
    <s v="DESARROLLOS EOLICOS DE TARIFA  S.A."/>
    <s v="Red ElÃ©ctrica de EspaÃ±a"/>
    <s v="http://www.ree.es/en/statistical-data-of-spanish-electrical-system/annual-report/preliminary-report-spanish-electricity-system-2015"/>
    <s v="CARMA"/>
    <m/>
    <m/>
    <m/>
    <m/>
    <m/>
    <n v="138.41981818310799"/>
  </r>
  <r>
    <x v="133"/>
    <x v="133"/>
    <s v="PARQUE EOLICO VALDEFUENTES"/>
    <s v="WRI1007714"/>
    <n v="28"/>
    <n v="37.507599999999996"/>
    <n v="-7.2704000000000004"/>
    <x v="4"/>
    <m/>
    <m/>
    <m/>
    <x v="11"/>
    <s v="IBERDROLA RENOVABLES ANDALUCIA S.A.U."/>
    <s v="Red ElÃ©ctrica de EspaÃ±a"/>
    <s v="http://www.ree.es/en/statistical-data-of-spanish-electrical-system/annual-report/preliminary-report-spanish-electricity-system-2015"/>
    <s v="CARMA"/>
    <m/>
    <m/>
    <m/>
    <m/>
    <m/>
    <n v="129.191830304234"/>
  </r>
  <r>
    <x v="133"/>
    <x v="133"/>
    <s v="PARQUE EOLICO VALMEDIANO"/>
    <s v="WRI1007719"/>
    <n v="44.88"/>
    <n v="41.834699999999998"/>
    <n v="-5.8887999999999998"/>
    <x v="4"/>
    <m/>
    <m/>
    <m/>
    <x v="0"/>
    <s v="ENERGIAS EOLICAS EUROPEAS  S.A."/>
    <s v="Red ElÃ©ctrica de EspaÃ±a"/>
    <s v="http://www.ree.es/en/statistical-data-of-spanish-electrical-system/annual-report/preliminary-report-spanish-electricity-system-2015"/>
    <s v="CARMA"/>
    <m/>
    <m/>
    <m/>
    <m/>
    <m/>
    <n v="207.07604800192999"/>
  </r>
  <r>
    <x v="133"/>
    <x v="133"/>
    <s v="PARQUE EOLICO VILLACASTIN"/>
    <s v="WRI1007724"/>
    <n v="14.52"/>
    <n v="40.779600000000002"/>
    <n v="-4.4135999999999997"/>
    <x v="4"/>
    <m/>
    <m/>
    <m/>
    <x v="94"/>
    <s v="PARQUE EOLICO ALTOS DEL VOLTOYA  S.A."/>
    <s v="Red ElÃ©ctrica de EspaÃ±a"/>
    <s v="http://www.ree.es/en/statistical-data-of-spanish-electrical-system/annual-report/preliminary-report-spanish-electricity-system-2015"/>
    <s v="CARMA"/>
    <m/>
    <m/>
    <m/>
    <m/>
    <m/>
    <n v="66.995192000624399"/>
  </r>
  <r>
    <x v="133"/>
    <x v="133"/>
    <s v="PENA DE BEJO"/>
    <s v="WRI1007734"/>
    <n v="20.8"/>
    <n v="43.150399999999998"/>
    <n v="-4.3817000000000004"/>
    <x v="0"/>
    <m/>
    <m/>
    <m/>
    <x v="0"/>
    <s v="SALTOS DEL NANSA I  S.A. UNIPERSONAL"/>
    <s v="Red ElÃ©ctrica de EspaÃ±a"/>
    <s v="http://www.ree.es/en/statistical-data-of-spanish-electrical-system/annual-report/preliminary-report-spanish-electricity-system-2015"/>
    <s v="CARMA"/>
    <m/>
    <m/>
    <m/>
    <m/>
    <m/>
    <n v="57.076967720313498"/>
  </r>
  <r>
    <x v="133"/>
    <x v="133"/>
    <s v="PENA MIRA"/>
    <s v="WRI1007735"/>
    <n v="36.549999999999997"/>
    <n v="39.716700000000003"/>
    <n v="-1.4333"/>
    <x v="4"/>
    <m/>
    <m/>
    <m/>
    <x v="0"/>
    <s v="GAMESA ENERGIA  S.A."/>
    <s v="Red ElÃ©ctrica de EspaÃ±a"/>
    <s v="http://www.ree.es/en/statistical-data-of-spanish-electrical-system/annual-report/preliminary-report-spanish-electricity-system-2015"/>
    <s v="CARMA"/>
    <m/>
    <m/>
    <m/>
    <m/>
    <m/>
    <n v="168.64147848642"/>
  </r>
  <r>
    <x v="133"/>
    <x v="133"/>
    <s v="PENAFLOR III"/>
    <s v="WRI1007738"/>
    <n v="97.98"/>
    <n v="41.761000000000003"/>
    <n v="-4.9874000000000001"/>
    <x v="4"/>
    <m/>
    <m/>
    <m/>
    <x v="72"/>
    <s v="IBERENOVA PROMOCIONES  S.A."/>
    <s v="Red ElÃ©ctrica de EspaÃ±a"/>
    <s v="http://www.ree.es/en/statistical-data-of-spanish-electrical-system/annual-report/preliminary-report-spanish-electricity-system-2015"/>
    <s v="WRI"/>
    <m/>
    <m/>
    <m/>
    <m/>
    <m/>
    <n v="452.079126186032"/>
  </r>
  <r>
    <x v="133"/>
    <x v="133"/>
    <s v="PLANTA COGENERACION BECOSA -FUENTE PIEDRA"/>
    <s v="WRI1007749"/>
    <n v="16.434000000000001"/>
    <n v="37.135300000000001"/>
    <n v="-4.7300000000000004"/>
    <x v="8"/>
    <m/>
    <m/>
    <m/>
    <x v="27"/>
    <s v="NEOELECTRA SC FUENTE DE PIEDRA GESTION S.L.U."/>
    <s v="Red ElÃ©ctrica de EspaÃ±a"/>
    <s v="http://www.ree.es/en/statistical-data-of-spanish-electrical-system/annual-report/preliminary-report-spanish-electricity-system-2015"/>
    <s v="CARMA"/>
    <m/>
    <m/>
    <m/>
    <m/>
    <m/>
    <n v="58.103892757193499"/>
  </r>
  <r>
    <x v="133"/>
    <x v="133"/>
    <s v="PLANTA DDP GUARDO"/>
    <s v="WRI1007752"/>
    <n v="14.685"/>
    <n v="42.826099999999997"/>
    <n v="-4.8463000000000003"/>
    <x v="8"/>
    <m/>
    <m/>
    <m/>
    <x v="0"/>
    <s v="DESIMPACTO DE PURINES GUARDO  S.A."/>
    <s v="Red ElÃ©ctrica de EspaÃ±a"/>
    <s v="http://www.ree.es/en/statistical-data-of-spanish-electrical-system/annual-report/preliminary-report-spanish-electricity-system-2015"/>
    <s v="CARMA"/>
    <m/>
    <m/>
    <m/>
    <m/>
    <m/>
    <n v="51.920145134439998"/>
  </r>
  <r>
    <x v="133"/>
    <x v="133"/>
    <s v="PLANTA EOLICA DE ZAS"/>
    <s v="WRI1007771"/>
    <n v="24"/>
    <n v="42.916699999999999"/>
    <n v="-8.7667000000000002"/>
    <x v="4"/>
    <m/>
    <m/>
    <m/>
    <x v="78"/>
    <s v="DESARROLLOS EOLICOS DE GALICIA  S.A"/>
    <s v="Red ElÃ©ctrica de EspaÃ±a"/>
    <s v="http://www.ree.es/en/statistical-data-of-spanish-electrical-system/annual-report/preliminary-report-spanish-electricity-system-2015"/>
    <s v="CARMA"/>
    <m/>
    <m/>
    <m/>
    <m/>
    <m/>
    <n v="110.735854546486"/>
  </r>
  <r>
    <x v="133"/>
    <x v="133"/>
    <s v="PLANTA SECADO TERMICO DE LODOS E.R.A.R. DE BUTARQUE"/>
    <s v="WRI1007779"/>
    <n v="18"/>
    <n v="37.562399999999997"/>
    <n v="-5.1254"/>
    <x v="1"/>
    <m/>
    <m/>
    <m/>
    <x v="0"/>
    <s v="SUFI  SA (70%) Y CADAGUA  SA (30%)"/>
    <s v="Red ElÃ©ctrica de EspaÃ±a"/>
    <s v="http://www.ree.es/en/statistical-data-of-spanish-electrical-system/annual-report/preliminary-report-spanish-electricity-system-2015"/>
    <s v="GEODB"/>
    <m/>
    <m/>
    <m/>
    <m/>
    <m/>
    <n v="32.528357961560197"/>
  </r>
  <r>
    <x v="133"/>
    <x v="133"/>
    <s v="PLANTA SOLAR TERMICA HELIOENERGY 1"/>
    <s v="WRI1023548"/>
    <n v="100"/>
    <n v="37.572899999999997"/>
    <n v="-5.1448999999999998"/>
    <x v="7"/>
    <m/>
    <m/>
    <m/>
    <x v="19"/>
    <s v="HELIOENERGY ELECTRICIDAD UNO  S.A."/>
    <s v="Red ElÃ©ctrica de EspaÃ±a"/>
    <s v="http://www.ree.es/en/statistical-data-of-spanish-electrical-system/annual-report/preliminary-report-spanish-electricity-system-2015"/>
    <s v="WRI"/>
    <m/>
    <m/>
    <m/>
    <m/>
    <m/>
    <n v="672.61474616701003"/>
  </r>
  <r>
    <x v="133"/>
    <x v="133"/>
    <s v="PLANTA SOLAR TERMICA SOLAR TRES"/>
    <s v="WRI1007782"/>
    <n v="19.902999999999999"/>
    <n v="37.416600000000003"/>
    <n v="-6.2736000000000001"/>
    <x v="7"/>
    <m/>
    <m/>
    <m/>
    <x v="19"/>
    <s v="GEMASOLAR 2006 S.A."/>
    <s v="Red ElÃ©ctrica de EspaÃ±a"/>
    <s v="http://www.ree.es/en/statistical-data-of-spanish-electrical-system/annual-report/preliminary-report-spanish-electricity-system-2015"/>
    <s v="GEODB"/>
    <m/>
    <m/>
    <m/>
    <m/>
    <m/>
    <n v="133.87051292961999"/>
  </r>
  <r>
    <x v="133"/>
    <x v="133"/>
    <s v="PLANTA SOLAR TERMICA SOLNOVA 1"/>
    <s v="WRI1023647"/>
    <n v="150"/>
    <n v="37.417900000000003"/>
    <n v="-6.2770999999999999"/>
    <x v="7"/>
    <m/>
    <m/>
    <m/>
    <x v="8"/>
    <s v="SOLNOVA ELECTRICIDAD S.A (A-91378992)"/>
    <s v="Red ElÃ©ctrica de EspaÃ±a"/>
    <s v="http://www.ree.es/en/statistical-data-of-spanish-electrical-system/annual-report/preliminary-report-spanish-electricity-system-2015"/>
    <s v="WRI"/>
    <m/>
    <m/>
    <m/>
    <m/>
    <m/>
    <n v="1008.92211925051"/>
  </r>
  <r>
    <x v="133"/>
    <x v="133"/>
    <s v="PLANTA SOLAR TERMOELECTICA PS 10"/>
    <s v="WRI1007784"/>
    <n v="11.02"/>
    <n v="37.4422"/>
    <n v="-6.2542"/>
    <x v="7"/>
    <m/>
    <m/>
    <m/>
    <x v="18"/>
    <s v="SANLUCAR SOLAR  S.A."/>
    <s v="Red ElÃ©ctrica de EspaÃ±a"/>
    <s v="http://www.ree.es/en/statistical-data-of-spanish-electrical-system/annual-report/preliminary-report-spanish-electricity-system-2015"/>
    <s v="WRI"/>
    <m/>
    <m/>
    <m/>
    <m/>
    <m/>
    <n v="74.122145027604503"/>
  </r>
  <r>
    <x v="133"/>
    <x v="133"/>
    <s v="PLANTA TERMOSOLAR DE OLIVENZA-1"/>
    <s v="WRI1007786"/>
    <n v="50"/>
    <n v="38.755000000000003"/>
    <n v="-7.1449999999999996"/>
    <x v="7"/>
    <m/>
    <m/>
    <m/>
    <x v="72"/>
    <s v="IBEREOLICA SOLAR OLIVENZA  S.L."/>
    <s v="Red ElÃ©ctrica de EspaÃ±a"/>
    <s v="http://www.ree.es/en/statistical-data-of-spanish-electrical-system/annual-report/preliminary-report-spanish-electricity-system-2015"/>
    <s v="GEODB"/>
    <m/>
    <m/>
    <m/>
    <m/>
    <m/>
    <n v="336.30737308350501"/>
  </r>
  <r>
    <x v="133"/>
    <x v="133"/>
    <s v="PONT DE REI 1"/>
    <s v="WRI1007796"/>
    <n v="46.14"/>
    <n v="42.8384"/>
    <n v="0.73899999999999999"/>
    <x v="0"/>
    <m/>
    <m/>
    <m/>
    <x v="81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126.61208127958"/>
  </r>
  <r>
    <x v="133"/>
    <x v="133"/>
    <s v="PONTENOVO 1"/>
    <s v="WRI1007797"/>
    <n v="25.77"/>
    <n v="42.374600000000001"/>
    <n v="-7.2351000000000001"/>
    <x v="0"/>
    <m/>
    <m/>
    <m/>
    <x v="15"/>
    <s v="IBERDROLA GENERACION  S.A."/>
    <s v="Red ElÃ©ctrica de EspaÃ±a"/>
    <s v="http://www.ree.es/en/statistical-data-of-spanish-electrical-system/annual-report/preliminary-report-spanish-electricity-system-2015"/>
    <s v="WRI"/>
    <m/>
    <m/>
    <m/>
    <m/>
    <m/>
    <n v="70.715070103484607"/>
  </r>
  <r>
    <x v="133"/>
    <x v="133"/>
    <s v="PORTO GR 1"/>
    <s v="WRI1007801"/>
    <n v="17.600000000000001"/>
    <n v="42.309399999999997"/>
    <n v="-8.2049000000000003"/>
    <x v="0"/>
    <m/>
    <m/>
    <m/>
    <x v="5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48.295895763342202"/>
  </r>
  <r>
    <x v="133"/>
    <x v="133"/>
    <s v="PORTODEMOUROS GRUPO 2"/>
    <s v="WRI1007802"/>
    <n v="88.12"/>
    <n v="42.316699999999997"/>
    <n v="-7.0274000000000001"/>
    <x v="0"/>
    <m/>
    <m/>
    <m/>
    <x v="61"/>
    <s v="GAS NATURAL FENOSA GENERACION  S.L.U."/>
    <s v="Red ElÃ©ctrica de EspaÃ±a"/>
    <s v="http://www.ree.es/en/statistical-data-of-spanish-electrical-system/annual-report/preliminary-report-spanish-electricity-system-2015"/>
    <s v="CARMA"/>
    <m/>
    <m/>
    <m/>
    <m/>
    <m/>
    <n v="241.808769015097"/>
  </r>
  <r>
    <x v="133"/>
    <x v="133"/>
    <s v="PROAZA 1"/>
    <s v="WRI1007805"/>
    <n v="49.54"/>
    <n v="43.251800000000003"/>
    <n v="-6.0163000000000002"/>
    <x v="0"/>
    <m/>
    <m/>
    <m/>
    <x v="61"/>
    <s v="HIDROELECTRICA DEL CANTABRICO  S.A."/>
    <s v="Red ElÃ©ctrica de EspaÃ±a"/>
    <s v="http://www.ree.es/en/statistical-data-of-spanish-electrical-system/annual-report/preliminary-report-spanish-electricity-system-2015"/>
    <s v="CARMA"/>
    <m/>
    <m/>
    <m/>
    <m/>
    <m/>
    <n v="135.94197023386201"/>
  </r>
  <r>
    <x v="133"/>
    <x v="133"/>
    <s v="PROCESOS ECOLOGICOS CARMONA 1"/>
    <s v="WRI1007808"/>
    <n v="45"/>
    <n v="37.471200000000003"/>
    <n v="-5.6460999999999997"/>
    <x v="8"/>
    <m/>
    <m/>
    <m/>
    <x v="0"/>
    <s v="PROCESOS ECOLOGICOS CARMONA 1  S.A."/>
    <s v="Red ElÃ©ctrica de EspaÃ±a"/>
    <s v="http://www.ree.es/en/statistical-data-of-spanish-electrical-system/annual-report/preliminary-report-spanish-electricity-system-2015"/>
    <s v="CARMA"/>
    <m/>
    <m/>
    <m/>
    <m/>
    <m/>
    <n v="159.101568338427"/>
  </r>
  <r>
    <x v="133"/>
    <x v="133"/>
    <s v="PROCESOS ECOLOGICOS VILCHES"/>
    <s v="WRI1007810"/>
    <n v="15"/>
    <n v="38.207000000000001"/>
    <n v="-3.5102000000000002"/>
    <x v="8"/>
    <m/>
    <m/>
    <m/>
    <x v="62"/>
    <s v="PROCESOS ECOLOGICOS VILCHES  S.A."/>
    <s v="Red ElÃ©ctrica de EspaÃ±a"/>
    <s v="http://www.ree.es/en/statistical-data-of-spanish-electrical-system/annual-report/preliminary-report-spanish-electricity-system-2015"/>
    <s v="CARMA"/>
    <m/>
    <m/>
    <m/>
    <m/>
    <m/>
    <n v="53.033856112808998"/>
  </r>
  <r>
    <x v="133"/>
    <x v="133"/>
    <s v="PST LEBRIJA I"/>
    <s v="WRI1007813"/>
    <n v="49.9"/>
    <n v="37.006599999999999"/>
    <n v="-6.0434000000000001"/>
    <x v="7"/>
    <m/>
    <m/>
    <m/>
    <x v="19"/>
    <s v="SOLUCIA RENOVABLES 1  S.L"/>
    <s v="Red ElÃ©ctrica de EspaÃ±a"/>
    <s v="http://www.ree.es/en/statistical-data-of-spanish-electrical-system/annual-report/preliminary-report-spanish-electricity-system-2015"/>
    <s v="GEODB"/>
    <m/>
    <m/>
    <m/>
    <m/>
    <m/>
    <n v="335.63475833733798"/>
  </r>
  <r>
    <x v="133"/>
    <x v="133"/>
    <s v="PST PALMA DEL RIO I"/>
    <s v="WRI1007814"/>
    <n v="49.9"/>
    <n v="37.648499999999999"/>
    <n v="-5.26"/>
    <x v="7"/>
    <m/>
    <m/>
    <m/>
    <x v="19"/>
    <s v="TERMOSOLAR PALMA SAETILLA S.L."/>
    <s v="Red ElÃ©ctrica de EspaÃ±a"/>
    <s v="http://www.ree.es/en/statistical-data-of-spanish-electrical-system/annual-report/preliminary-report-spanish-electricity-system-2015"/>
    <s v="GEODB"/>
    <m/>
    <m/>
    <m/>
    <m/>
    <m/>
    <n v="335.63475833733798"/>
  </r>
  <r>
    <x v="133"/>
    <x v="133"/>
    <s v="PST SOLACOR 1"/>
    <s v="WRI1007815"/>
    <n v="100"/>
    <n v="37.958199999999998"/>
    <n v="-4.4981"/>
    <x v="7"/>
    <m/>
    <m/>
    <m/>
    <x v="72"/>
    <s v="SOLACOR ELECTRICIDAD UNO  S.A."/>
    <s v="Red ElÃ©ctrica de EspaÃ±a"/>
    <s v="http://www.ree.es/en/statistical-data-of-spanish-electrical-system/annual-report/preliminary-report-spanish-electricity-system-2015"/>
    <s v="GEODB"/>
    <m/>
    <m/>
    <m/>
    <m/>
    <m/>
    <n v="672.61474616701003"/>
  </r>
  <r>
    <x v="133"/>
    <x v="133"/>
    <s v="PUENTE BIBEY 4"/>
    <s v="WRI1007817"/>
    <n v="312.41000000000003"/>
    <n v="42.392099999999999"/>
    <n v="-7.2191000000000001"/>
    <x v="0"/>
    <m/>
    <m/>
    <m/>
    <x v="30"/>
    <s v="IBERDROLA GENERACION  S.A."/>
    <s v="Red ElÃ©ctrica de EspaÃ±a"/>
    <s v="http://www.ree.es/en/statistical-data-of-spanish-electrical-system/annual-report/preliminary-report-spanish-electricity-system-2015"/>
    <s v="WRI"/>
    <m/>
    <m/>
    <m/>
    <m/>
    <m/>
    <n v="857.27959064919003"/>
  </r>
  <r>
    <x v="133"/>
    <x v="133"/>
    <s v="PUENTE NUEVO GR 3"/>
    <s v="WRI1007820"/>
    <n v="299.76"/>
    <n v="38.110799999999998"/>
    <n v="-4.9353999999999996"/>
    <x v="6"/>
    <m/>
    <m/>
    <m/>
    <x v="9"/>
    <s v="VIESGO GENERACION  S.L."/>
    <s v="Red ElÃ©ctrica de EspaÃ±a"/>
    <s v="http://www.ree.es/en/statistical-data-of-spanish-electrical-system/annual-report/preliminary-report-spanish-electricity-system-2015"/>
    <s v="GEODB"/>
    <m/>
    <m/>
    <m/>
    <m/>
    <m/>
    <n v="1545.8442432294801"/>
  </r>
  <r>
    <x v="133"/>
    <x v="133"/>
    <s v="PUERTO DE BARCELONA  GRUPO 2"/>
    <s v="WRI1007821"/>
    <n v="866.3"/>
    <n v="41.336599999999997"/>
    <n v="2.1594000000000002"/>
    <x v="1"/>
    <m/>
    <m/>
    <m/>
    <x v="8"/>
    <s v="GAS NATURAL FENOSA GENERACION  S.L.U."/>
    <s v="Red ElÃ©ctrica de EspaÃ±a"/>
    <s v="http://www.ree.es/en/statistical-data-of-spanish-electrical-system/annual-report/preliminary-report-spanish-electricity-system-2015"/>
    <s v="GEODB"/>
    <m/>
    <m/>
    <m/>
    <m/>
    <m/>
    <n v="1565.5175834499701"/>
  </r>
  <r>
    <x v="133"/>
    <x v="133"/>
    <s v="PUERTO ERRADO 2"/>
    <s v="WRI1007823"/>
    <n v="30"/>
    <n v="38.279299999999999"/>
    <n v="-1.601"/>
    <x v="7"/>
    <m/>
    <m/>
    <m/>
    <x v="72"/>
    <s v="TUBO SOL PE2  S.L."/>
    <s v="Red ElÃ©ctrica de EspaÃ±a"/>
    <s v="http://www.ree.es/en/statistical-data-of-spanish-electrical-system/annual-report/preliminary-report-spanish-electricity-system-2015"/>
    <s v="GEODB"/>
    <m/>
    <m/>
    <m/>
    <m/>
    <m/>
    <n v="201.784423850103"/>
  </r>
  <r>
    <x v="133"/>
    <x v="133"/>
    <s v="PUERTO PENA 1"/>
    <s v="WRI1007824"/>
    <n v="55.199999999999903"/>
    <n v="39.036999999999999"/>
    <n v="-5.2342000000000004"/>
    <x v="0"/>
    <m/>
    <m/>
    <m/>
    <x v="83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151.473491257755"/>
  </r>
  <r>
    <x v="133"/>
    <x v="133"/>
    <s v="PUNTA GRANDE 19 DIESEL 11"/>
    <s v="WRI1007826"/>
    <n v="184.94999999999899"/>
    <n v="28.963000000000001"/>
    <n v="-13.547700000000001"/>
    <x v="3"/>
    <m/>
    <m/>
    <m/>
    <x v="12"/>
    <s v="UNION ELECTRICA DE CANARIAS GENERACION  S.A.U."/>
    <s v="Red ElÃ©ctrica de EspaÃ±a"/>
    <s v="http://www.ree.es/en/statistical-data-of-spanish-electrical-system/annual-report/preliminary-report-spanish-electricity-system-2015"/>
    <s v="CARMA"/>
    <m/>
    <m/>
    <m/>
    <m/>
    <m/>
    <n v="559.64496961538498"/>
  </r>
  <r>
    <x v="133"/>
    <x v="133"/>
    <s v="PURINARSA TRATAMIENTO DE PURINES"/>
    <s v="WRI1007837"/>
    <n v="15"/>
    <n v="42.449599999999997"/>
    <n v="-6.9476000000000004"/>
    <x v="8"/>
    <m/>
    <m/>
    <m/>
    <x v="0"/>
    <s v="PURINARSA  S.L."/>
    <s v="Red ElÃ©ctrica de EspaÃ±a"/>
    <s v="http://www.ree.es/en/statistical-data-of-spanish-electrical-system/annual-report/preliminary-report-spanish-electricity-system-2015"/>
    <s v="CARMA"/>
    <m/>
    <m/>
    <m/>
    <m/>
    <m/>
    <n v="53.033856112808998"/>
  </r>
  <r>
    <x v="133"/>
    <x v="133"/>
    <s v="QUERENO GR 1"/>
    <s v="WRI1007838"/>
    <n v="36.46"/>
    <n v="42.449599999999997"/>
    <n v="-6.9476000000000004"/>
    <x v="0"/>
    <m/>
    <m/>
    <m/>
    <x v="113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100.049338609741"/>
  </r>
  <r>
    <x v="133"/>
    <x v="133"/>
    <s v="RAMIRO II"/>
    <s v="WRI1007841"/>
    <n v="49.5"/>
    <n v="42.382599999999996"/>
    <n v="-7.5683999999999996"/>
    <x v="4"/>
    <m/>
    <m/>
    <m/>
    <x v="0"/>
    <s v="PRENEAL  S.A.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REGUEIRO GRUPO 2"/>
    <s v="WRI1007842"/>
    <n v="28.64"/>
    <n v="42.382599999999996"/>
    <n v="-7.5683999999999996"/>
    <x v="0"/>
    <m/>
    <m/>
    <m/>
    <x v="55"/>
    <s v="GAS NATURAL FENOSA GENERACION  S.L.U."/>
    <s v="Red ElÃ©ctrica de EspaÃ±a"/>
    <s v="http://www.ree.es/en/statistical-data-of-spanish-electrical-system/annual-report/preliminary-report-spanish-electricity-system-2015"/>
    <s v="CARMA"/>
    <m/>
    <m/>
    <m/>
    <m/>
    <m/>
    <n v="78.590594014893199"/>
  </r>
  <r>
    <x v="133"/>
    <x v="133"/>
    <s v="REPSOL PUERTOLLANO"/>
    <s v="WRI1007845"/>
    <n v="80.5"/>
    <n v="38.647799999999997"/>
    <n v="-4.1214000000000004"/>
    <x v="1"/>
    <m/>
    <m/>
    <m/>
    <x v="85"/>
    <s v="REPSOL PETROLEO  S.A."/>
    <s v="Red ElÃ©ctrica de EspaÃ±a"/>
    <s v="http://www.ree.es/en/statistical-data-of-spanish-electrical-system/annual-report/preliminary-report-spanish-electricity-system-2015"/>
    <s v="GEODB"/>
    <m/>
    <m/>
    <m/>
    <m/>
    <m/>
    <n v="145.47404532808801"/>
  </r>
  <r>
    <x v="133"/>
    <x v="133"/>
    <s v="RIBA ROJA 1"/>
    <s v="WRI1007848"/>
    <n v="261.27999999999997"/>
    <n v="41.242199999999997"/>
    <n v="0.43090000000000001"/>
    <x v="0"/>
    <m/>
    <m/>
    <m/>
    <x v="26"/>
    <s v="ENDESA GENERACION S.A."/>
    <s v="Red ElÃ©ctrica de EspaÃ±a"/>
    <s v="http://www.ree.es/en/statistical-data-of-spanish-electrical-system/annual-report/preliminary-report-spanish-electricity-system-2015"/>
    <s v="WRI"/>
    <m/>
    <m/>
    <m/>
    <m/>
    <m/>
    <n v="716.97452528670703"/>
  </r>
  <r>
    <x v="133"/>
    <x v="133"/>
    <s v="RIBADELAGO GR 3"/>
    <s v="WRI1007849"/>
    <n v="34.56"/>
    <n v="41.978099999999998"/>
    <n v="-6.1403999999999996"/>
    <x v="0"/>
    <m/>
    <m/>
    <m/>
    <x v="107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94.835577135290194"/>
  </r>
  <r>
    <x v="133"/>
    <x v="133"/>
    <s v="RICOBAYO II 1"/>
    <s v="WRI1007850"/>
    <n v="326.57"/>
    <n v="41.527799999999999"/>
    <n v="-5.9877000000000002"/>
    <x v="0"/>
    <m/>
    <m/>
    <m/>
    <x v="54"/>
    <s v="IBERDROLA GENERACION  S.A."/>
    <s v="Red ElÃ©ctrica de EspaÃ±a"/>
    <s v="http://www.ree.es/en/statistical-data-of-spanish-electrical-system/annual-report/preliminary-report-spanish-electricity-system-2015"/>
    <s v="WRI"/>
    <m/>
    <m/>
    <m/>
    <m/>
    <m/>
    <n v="896.13583405878796"/>
  </r>
  <r>
    <x v="133"/>
    <x v="133"/>
    <s v="SALAS GRUPO 1"/>
    <s v="WRI1007861"/>
    <n v="52.82"/>
    <n v="41.944299999999998"/>
    <n v="-8.0349000000000004"/>
    <x v="0"/>
    <m/>
    <m/>
    <m/>
    <x v="96"/>
    <s v="GAS NATURAL FENOSA GENERACION  S.L.U."/>
    <s v="Red ElÃ©ctrica de EspaÃ±a"/>
    <s v="http://www.ree.es/en/statistical-data-of-spanish-electrical-system/annual-report/preliminary-report-spanish-electricity-system-2015"/>
    <s v="WRI"/>
    <m/>
    <m/>
    <m/>
    <m/>
    <m/>
    <n v="144.94256898975701"/>
  </r>
  <r>
    <x v="133"/>
    <x v="133"/>
    <s v="SALIME 4"/>
    <s v="WRI1007862"/>
    <n v="157.24"/>
    <n v="43.236400000000003"/>
    <n v="-6.8475000000000001"/>
    <x v="0"/>
    <m/>
    <m/>
    <m/>
    <x v="52"/>
    <s v="HIDROELECTRICA DEL CANTABRICO  S.A."/>
    <s v="Red ElÃ©ctrica de EspaÃ±a"/>
    <s v="http://www.ree.es/en/statistical-data-of-spanish-electrical-system/annual-report/preliminary-report-spanish-electricity-system-2015"/>
    <s v="WRI"/>
    <m/>
    <m/>
    <m/>
    <m/>
    <m/>
    <n v="431.47992328567801"/>
  </r>
  <r>
    <x v="133"/>
    <x v="133"/>
    <s v="SALINAS BRAS DEL PORT  S.A."/>
    <s v="WRI1007864"/>
    <n v="10"/>
    <n v="42.574100000000001"/>
    <n v="0.18240000000000001"/>
    <x v="1"/>
    <m/>
    <m/>
    <m/>
    <x v="0"/>
    <s v="BRAS DEL PORT  S.A."/>
    <s v="Red ElÃ©ctrica de EspaÃ±a"/>
    <s v="http://www.ree.es/en/statistical-data-of-spanish-electrical-system/annual-report/preliminary-report-spanish-electricity-system-2015"/>
    <s v="CARMA"/>
    <m/>
    <m/>
    <m/>
    <m/>
    <m/>
    <n v="18.0713099786445"/>
  </r>
  <r>
    <x v="133"/>
    <x v="133"/>
    <s v="SAN AGUSTIN GR 1"/>
    <s v="WRI1007866"/>
    <n v="62.879999999999903"/>
    <n v="42.179499999999997"/>
    <n v="-7.1121999999999996"/>
    <x v="0"/>
    <m/>
    <m/>
    <m/>
    <x v="113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172.548063954486"/>
  </r>
  <r>
    <x v="133"/>
    <x v="133"/>
    <s v="SAN LORENZO A"/>
    <s v="WRI1007874"/>
    <n v="88.125"/>
    <n v="41.6494"/>
    <n v="-5.0252999999999997"/>
    <x v="4"/>
    <m/>
    <m/>
    <m/>
    <x v="17"/>
    <s v="PARQUES EOLICOS SAN LORENZO  S.L.U"/>
    <s v="Red ElÃ©ctrica de EspaÃ±a"/>
    <s v="http://www.ree.es/en/statistical-data-of-spanish-electrical-system/annual-report/preliminary-report-spanish-electricity-system-2015"/>
    <s v="CARMA"/>
    <m/>
    <m/>
    <m/>
    <m/>
    <m/>
    <n v="406.60821591287998"/>
  </r>
  <r>
    <x v="133"/>
    <x v="133"/>
    <s v="SAN PEDRO 2"/>
    <s v="WRI1007878"/>
    <n v="34.36"/>
    <n v="42.417099999999998"/>
    <n v="-7.7497999999999996"/>
    <x v="0"/>
    <m/>
    <m/>
    <m/>
    <x v="81"/>
    <s v="IBERDROLA GENERACION  S.A."/>
    <s v="Red ElÃ©ctrica de EspaÃ±a"/>
    <s v="http://www.ree.es/en/statistical-data-of-spanish-electrical-system/annual-report/preliminary-report-spanish-electricity-system-2015"/>
    <s v="CARMA"/>
    <m/>
    <m/>
    <m/>
    <m/>
    <m/>
    <n v="94.2867601379794"/>
  </r>
  <r>
    <x v="133"/>
    <x v="133"/>
    <s v="SAN ROQUE GRUPO 2"/>
    <s v="WRI1007879"/>
    <n v="791.68"/>
    <n v="36.195500000000003"/>
    <n v="-5.4131"/>
    <x v="1"/>
    <m/>
    <m/>
    <m/>
    <x v="31"/>
    <s v="ENDESA GENERACION S.A."/>
    <s v="Red ElÃ©ctrica de EspaÃ±a"/>
    <s v="http://www.ree.es/en/statistical-data-of-spanish-electrical-system/annual-report/preliminary-report-spanish-electricity-system-2015"/>
    <s v="GEODB"/>
    <m/>
    <m/>
    <m/>
    <m/>
    <m/>
    <n v="1430.6694683893299"/>
  </r>
  <r>
    <x v="133"/>
    <x v="133"/>
    <s v="SANTA MARINA GR 3"/>
    <s v="WRI1023649"/>
    <n v="34.68"/>
    <n v="42.510300000000001"/>
    <n v="-5.8730000000000002"/>
    <x v="0"/>
    <m/>
    <m/>
    <m/>
    <x v="91"/>
    <s v="ENDESA GENERACION S.A."/>
    <s v="Red ElÃ©ctrica de EspaÃ±a"/>
    <s v="http://www.ree.es/en/statistical-data-of-spanish-electrical-system/annual-report/preliminary-report-spanish-electricity-system-2015"/>
    <s v="WRI"/>
    <m/>
    <m/>
    <m/>
    <m/>
    <m/>
    <n v="95.164867333676597"/>
  </r>
  <r>
    <x v="133"/>
    <x v="133"/>
    <s v="SANTIAGO-JARES 2"/>
    <s v="WRI1007885"/>
    <n v="53.15"/>
    <n v="43.494900000000001"/>
    <n v="-7.2420999999999998"/>
    <x v="0"/>
    <m/>
    <m/>
    <m/>
    <x v="61"/>
    <s v="IBERDROLA GENERACION  S.A."/>
    <s v="Red ElÃ©ctrica de EspaÃ±a"/>
    <s v="http://www.ree.es/en/statistical-data-of-spanish-electrical-system/annual-report/preliminary-report-spanish-electricity-system-2015"/>
    <s v="CARMA"/>
    <m/>
    <m/>
    <m/>
    <m/>
    <m/>
    <n v="145.84811703532"/>
  </r>
  <r>
    <x v="133"/>
    <x v="133"/>
    <s v="SANTURCE  GRUPO 4"/>
    <s v="WRI1007889"/>
    <n v="396.4"/>
    <n v="43.34"/>
    <n v="-3.0539000000000001"/>
    <x v="1"/>
    <m/>
    <m/>
    <m/>
    <x v="90"/>
    <s v="HIDROELECTRICA IBERICA  S.L."/>
    <s v="Red ElÃ©ctrica de EspaÃ±a"/>
    <s v="http://www.ree.es/en/statistical-data-of-spanish-electrical-system/annual-report/preliminary-report-spanish-electricity-system-2015"/>
    <s v="GEODB"/>
    <m/>
    <m/>
    <m/>
    <m/>
    <m/>
    <n v="716.34672755347003"/>
  </r>
  <r>
    <x v="133"/>
    <x v="133"/>
    <s v="SAU 2"/>
    <s v="WRI1007890"/>
    <n v="55.56"/>
    <n v="41.947000000000003"/>
    <n v="2.3843999999999999"/>
    <x v="0"/>
    <m/>
    <m/>
    <m/>
    <x v="83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152.461361852914"/>
  </r>
  <r>
    <x v="133"/>
    <x v="133"/>
    <s v="SAUCELLE II 1"/>
    <s v="WRI1007891"/>
    <n v="516.39"/>
    <n v="41.045000000000002"/>
    <n v="-6.8067000000000002"/>
    <x v="0"/>
    <m/>
    <m/>
    <m/>
    <x v="49"/>
    <s v="IBERDROLA GENERACION  S.A."/>
    <s v="Red ElÃ©ctrica de EspaÃ±a"/>
    <s v="http://www.ree.es/en/statistical-data-of-spanish-electrical-system/annual-report/preliminary-report-spanish-electricity-system-2015"/>
    <s v="GEODB"/>
    <m/>
    <m/>
    <m/>
    <m/>
    <m/>
    <n v="1417.0180462063799"/>
  </r>
  <r>
    <x v="133"/>
    <x v="133"/>
    <s v="SEIRA II 3"/>
    <s v="WRI1007896"/>
    <n v="19.25"/>
    <n v="41.4833"/>
    <n v="0.4667"/>
    <x v="0"/>
    <m/>
    <m/>
    <m/>
    <x v="32"/>
    <s v="CORPORACION ACCIONA HIDRAULICA  S.L."/>
    <s v="Red ElÃ©ctrica de EspaÃ±a"/>
    <s v="http://www.ree.es/en/statistical-data-of-spanish-electrical-system/annual-report/preliminary-report-spanish-electricity-system-2015"/>
    <s v="CARMA"/>
    <m/>
    <m/>
    <m/>
    <m/>
    <m/>
    <n v="52.823635991155498"/>
  </r>
  <r>
    <x v="133"/>
    <x v="133"/>
    <s v="SEROS II 1"/>
    <s v="WRI1023650"/>
    <n v="44.24"/>
    <n v="41.474400000000003"/>
    <n v="0.45340000000000003"/>
    <x v="0"/>
    <m/>
    <m/>
    <m/>
    <x v="49"/>
    <s v="ENDESA GENERACION S.A."/>
    <s v="Red ElÃ©ctrica de EspaÃ±a"/>
    <s v="http://www.ree.es/en/statistical-data-of-spanish-electrical-system/annual-report/preliminary-report-spanish-electricity-system-2015"/>
    <s v="WRI"/>
    <m/>
    <m/>
    <m/>
    <m/>
    <m/>
    <n v="121.398319805128"/>
  </r>
  <r>
    <x v="133"/>
    <x v="133"/>
    <s v="SERRA DE RUBIO"/>
    <s v="WRI1007897"/>
    <n v="75"/>
    <n v="41.648499999999999"/>
    <n v="1.5913999999999999"/>
    <x v="4"/>
    <m/>
    <m/>
    <m/>
    <x v="90"/>
    <s v="EOLICA DE RUBIO  S.L."/>
    <s v="Red ElÃ©ctrica de EspaÃ±a"/>
    <s v="http://www.ree.es/en/statistical-data-of-spanish-electrical-system/annual-report/preliminary-report-spanish-electricity-system-2015"/>
    <s v="WRI"/>
    <m/>
    <m/>
    <m/>
    <m/>
    <m/>
    <n v="346.04954545777002"/>
  </r>
  <r>
    <x v="133"/>
    <x v="133"/>
    <s v="SERRA DE VILOBI"/>
    <s v="WRI1007900"/>
    <n v="40.5"/>
    <n v="42.155500000000004"/>
    <n v="2.2827999999999999"/>
    <x v="4"/>
    <m/>
    <m/>
    <m/>
    <x v="17"/>
    <s v="ENERGIAS EOLICAS DE CATALUNYA  SA"/>
    <s v="Red ElÃ©ctrica de EspaÃ±a"/>
    <s v="http://www.ree.es/en/statistical-data-of-spanish-electrical-system/annual-report/preliminary-report-spanish-electricity-system-2015"/>
    <s v="CARMA"/>
    <m/>
    <m/>
    <m/>
    <m/>
    <m/>
    <n v="186.866754547196"/>
  </r>
  <r>
    <x v="133"/>
    <x v="133"/>
    <s v="SERRA DEL TALLAT"/>
    <s v="WRI1007901"/>
    <n v="49.5"/>
    <n v="42.383299999999998"/>
    <n v="2.2667000000000002"/>
    <x v="4"/>
    <m/>
    <m/>
    <m/>
    <x v="17"/>
    <s v="ENERGIAS EOLICAS DE CATALUNYA  SA"/>
    <s v="Red ElÃ©ctrica de EspaÃ±a"/>
    <s v="http://www.ree.es/en/statistical-data-of-spanish-electrical-system/annual-report/preliminary-report-spanish-electricity-system-2015"/>
    <s v="CARMA"/>
    <m/>
    <m/>
    <m/>
    <m/>
    <m/>
    <n v="228.39270000212801"/>
  </r>
  <r>
    <x v="133"/>
    <x v="133"/>
    <s v="SIERRA DE LA VIRGEN"/>
    <s v="WRI1007912"/>
    <n v="24.42"/>
    <n v="41.540599999999998"/>
    <n v="-1.7165999999999999"/>
    <x v="4"/>
    <m/>
    <m/>
    <m/>
    <x v="0"/>
    <s v="SDAD DE GESTION DE RECURCOS ENERGETICOS"/>
    <s v="Red ElÃ©ctrica de EspaÃ±a"/>
    <s v="http://www.ree.es/en/statistical-data-of-spanish-electrical-system/annual-report/preliminary-report-spanish-electricity-system-2015"/>
    <s v="CARMA"/>
    <m/>
    <m/>
    <m/>
    <m/>
    <m/>
    <n v="112.67373200105"/>
  </r>
  <r>
    <x v="133"/>
    <x v="133"/>
    <s v="SILVON 2"/>
    <s v="WRI1007918"/>
    <n v="81.539999999999907"/>
    <n v="40.7149"/>
    <n v="-4.0053000000000001"/>
    <x v="0"/>
    <m/>
    <m/>
    <m/>
    <x v="83"/>
    <s v="VIESGO GENERACION  S.L."/>
    <s v="Red ElÃ©ctrica de EspaÃ±a"/>
    <s v="http://www.ree.es/en/statistical-data-of-spanish-electrical-system/annual-report/preliminary-report-spanish-electricity-system-2015"/>
    <s v="WRI"/>
    <m/>
    <m/>
    <m/>
    <m/>
    <m/>
    <n v="223.75268980357501"/>
  </r>
  <r>
    <x v="133"/>
    <x v="133"/>
    <s v="SNIACE"/>
    <s v="WRI1007923"/>
    <n v="93"/>
    <n v="42.527299999999997"/>
    <n v="-8.0085999999999995"/>
    <x v="1"/>
    <m/>
    <m/>
    <m/>
    <x v="0"/>
    <s v="SNIACE  S.A."/>
    <s v="Red ElÃ©ctrica de EspaÃ±a"/>
    <s v="http://www.ree.es/en/statistical-data-of-spanish-electrical-system/annual-report/preliminary-report-spanish-electricity-system-2015"/>
    <s v="CARMA"/>
    <m/>
    <m/>
    <m/>
    <m/>
    <m/>
    <n v="168.06318280139399"/>
  </r>
  <r>
    <x v="133"/>
    <x v="133"/>
    <s v="SOBRADELO 2"/>
    <s v="WRI1023652"/>
    <n v="44.25"/>
    <n v="42.413899999999998"/>
    <n v="-6.9191000000000003"/>
    <x v="0"/>
    <m/>
    <m/>
    <m/>
    <x v="50"/>
    <s v="IBERDROLA GENERACION  S.A."/>
    <s v="Red ElÃ©ctrica de EspaÃ±a"/>
    <s v="http://www.ree.es/en/statistical-data-of-spanish-electrical-system/annual-report/preliminary-report-spanish-electricity-system-2015"/>
    <s v="WRI"/>
    <m/>
    <m/>
    <m/>
    <m/>
    <m/>
    <n v="121.425760654993"/>
  </r>
  <r>
    <x v="133"/>
    <x v="133"/>
    <s v="SOBRON 1"/>
    <s v="WRI1007924"/>
    <n v="27.78"/>
    <n v="42.777799999999999"/>
    <n v="-3.0457999999999998"/>
    <x v="0"/>
    <m/>
    <m/>
    <m/>
    <x v="113"/>
    <s v="IBERDROLA GENERACION  S.A."/>
    <s v="Red ElÃ©ctrica de EspaÃ±a"/>
    <s v="http://www.ree.es/en/statistical-data-of-spanish-electrical-system/annual-report/preliminary-report-spanish-electricity-system-2015"/>
    <s v="CARMA"/>
    <m/>
    <m/>
    <m/>
    <m/>
    <m/>
    <n v="76.230680926457197"/>
  </r>
  <r>
    <x v="133"/>
    <x v="133"/>
    <s v="SOLABEN 3"/>
    <s v="WRI1007925"/>
    <n v="200"/>
    <n v="39.225999999999999"/>
    <n v="-5.3905000000000003"/>
    <x v="7"/>
    <m/>
    <m/>
    <m/>
    <x v="72"/>
    <s v="SOLABEN ELECTRICIDAD TRES  S.A."/>
    <s v="Red ElÃ©ctrica de EspaÃ±a"/>
    <s v="http://www.ree.es/en/statistical-data-of-spanish-electrical-system/annual-report/preliminary-report-spanish-electricity-system-2015"/>
    <s v="GEODB"/>
    <m/>
    <m/>
    <m/>
    <m/>
    <m/>
    <n v="1345.2294923340201"/>
  </r>
  <r>
    <x v="133"/>
    <x v="133"/>
    <s v="SOLUZ GUZMAN"/>
    <s v="WRI1007927"/>
    <n v="49.9"/>
    <n v="37.652200000000001"/>
    <n v="-5.2721999999999998"/>
    <x v="7"/>
    <m/>
    <m/>
    <m/>
    <x v="72"/>
    <s v="GUZMAN ENERGIA  S.L."/>
    <s v="Red ElÃ©ctrica de EspaÃ±a"/>
    <s v="http://www.ree.es/en/statistical-data-of-spanish-electrical-system/annual-report/preliminary-report-spanish-electricity-system-2015"/>
    <s v="GEODB"/>
    <m/>
    <m/>
    <m/>
    <m/>
    <m/>
    <n v="335.63475833733798"/>
  </r>
  <r>
    <x v="133"/>
    <x v="133"/>
    <s v="SON REUS 3  TURBINA DE GAS N 3"/>
    <s v="WRI1007932"/>
    <n v="563.75"/>
    <n v="39.65"/>
    <n v="2.6806999999999999"/>
    <x v="3"/>
    <s v="Gas"/>
    <m/>
    <m/>
    <x v="94"/>
    <s v="GAS Y ELECTRICIDAD GENERACION  S.A.U"/>
    <s v="Red ElÃ©ctrica de EspaÃ±a"/>
    <s v="http://www.ree.es/en/statistical-data-of-spanish-electrical-system/annual-report/preliminary-report-spanish-electricity-system-2015"/>
    <s v="WRI"/>
    <m/>
    <m/>
    <m/>
    <m/>
    <m/>
    <n v="1705.8656481247499"/>
  </r>
  <r>
    <x v="133"/>
    <x v="133"/>
    <s v="SOTO RIBERA 3"/>
    <s v="WRI1007944"/>
    <n v="346.25"/>
    <n v="43.312199999999997"/>
    <n v="-5.8738999999999999"/>
    <x v="6"/>
    <m/>
    <m/>
    <m/>
    <x v="51"/>
    <s v="HIDROELECTRICA DEL CANTABRICO  S.A."/>
    <s v="Red ElÃ©ctrica de EspaÃ±a"/>
    <s v="http://www.ree.es/en/statistical-data-of-spanish-electrical-system/annual-report/preliminary-report-spanish-electricity-system-2015"/>
    <s v="WRI"/>
    <m/>
    <m/>
    <m/>
    <m/>
    <m/>
    <n v="1785.5903696897799"/>
  </r>
  <r>
    <x v="133"/>
    <x v="133"/>
    <s v="SOUTELO 2"/>
    <s v="WRI1007945"/>
    <n v="213.64"/>
    <n v="42.167700000000004"/>
    <n v="-7.1744000000000003"/>
    <x v="0"/>
    <m/>
    <m/>
    <m/>
    <x v="85"/>
    <s v="IBERDROLA GENERACION  S.A."/>
    <s v="Red ElÃ©ctrica de EspaÃ±a"/>
    <s v="http://www.ree.es/en/statistical-data-of-spanish-electrical-system/annual-report/preliminary-report-spanish-electricity-system-2015"/>
    <s v="WRI"/>
    <m/>
    <m/>
    <m/>
    <m/>
    <m/>
    <n v="586.24631652729704"/>
  </r>
  <r>
    <x v="133"/>
    <x v="133"/>
    <s v="SUSQUEDA 3"/>
    <s v="WRI1007949"/>
    <n v="88.55"/>
    <n v="41.979100000000003"/>
    <n v="2.5274000000000001"/>
    <x v="0"/>
    <m/>
    <m/>
    <m/>
    <x v="21"/>
    <s v="ENDESA GENERACION S.A."/>
    <s v="Red ElÃ©ctrica de EspaÃ±a"/>
    <s v="http://www.ree.es/en/statistical-data-of-spanish-electrical-system/annual-report/preliminary-report-spanish-electricity-system-2015"/>
    <s v="WRI"/>
    <m/>
    <m/>
    <m/>
    <m/>
    <m/>
    <n v="242.98872555931499"/>
  </r>
  <r>
    <x v="133"/>
    <x v="133"/>
    <s v="San Esteban II  Grupo 1"/>
    <s v="WRI1007869"/>
    <n v="438.45"/>
    <n v="42.414299999999997"/>
    <n v="-7.6532999999999998"/>
    <x v="0"/>
    <m/>
    <m/>
    <m/>
    <x v="72"/>
    <s v="IBERDROLA GENERACION  S.A."/>
    <s v="Red ElÃ©ctrica de EspaÃ±a"/>
    <s v="http://www.ree.es/en/statistical-data-of-spanish-electrical-system/annual-report/preliminary-report-spanish-electricity-system-2015"/>
    <s v="WRI"/>
    <m/>
    <m/>
    <m/>
    <m/>
    <m/>
    <n v="1203.1440623543899"/>
  </r>
  <r>
    <x v="133"/>
    <x v="133"/>
    <s v="TAJO DE LA ENCANTADA 1"/>
    <s v="WRI1007951"/>
    <n v="376.88"/>
    <n v="36.908299999999997"/>
    <n v="-4.7630999999999997"/>
    <x v="0"/>
    <m/>
    <m/>
    <m/>
    <x v="28"/>
    <s v="ENDESA GENERACION S.A."/>
    <s v="Red ElÃ©ctrica de EspaÃ±a"/>
    <s v="http://www.ree.es/en/statistical-data-of-spanish-electrical-system/annual-report/preliminary-report-spanish-electricity-system-2015"/>
    <s v="WRI"/>
    <m/>
    <m/>
    <m/>
    <m/>
    <m/>
    <n v="1034.19074973229"/>
  </r>
  <r>
    <x v="133"/>
    <x v="133"/>
    <s v="TAMBRE II GRUPO 1"/>
    <s v="WRI1007952"/>
    <n v="73.040000000000006"/>
    <n v="42.836799999999997"/>
    <n v="-8.8498000000000001"/>
    <x v="0"/>
    <m/>
    <m/>
    <m/>
    <x v="20"/>
    <s v="GAS NATURAL FENOSA GENERACION  S.L.U."/>
    <s v="Red ElÃ©ctrica de EspaÃ±a"/>
    <s v="http://www.ree.es/en/statistical-data-of-spanish-electrical-system/annual-report/preliminary-report-spanish-electricity-system-2015"/>
    <s v="WRI"/>
    <m/>
    <m/>
    <m/>
    <m/>
    <m/>
    <n v="200.42796741787001"/>
  </r>
  <r>
    <x v="133"/>
    <x v="133"/>
    <s v="TANES 1"/>
    <s v="WRI1007954"/>
    <n v="124.17"/>
    <n v="43.220700000000001"/>
    <n v="-5.4278000000000004"/>
    <x v="0"/>
    <m/>
    <m/>
    <m/>
    <x v="2"/>
    <s v="HIDROELECTRICA DEL CANTABRICO  S.A."/>
    <s v="Red ElÃ©ctrica de EspaÃ±a"/>
    <s v="http://www.ree.es/en/statistical-data-of-spanish-electrical-system/annual-report/preliminary-report-spanish-electricity-system-2015"/>
    <s v="WRI"/>
    <m/>
    <m/>
    <m/>
    <m/>
    <m/>
    <n v="340.733032780352"/>
  </r>
  <r>
    <x v="133"/>
    <x v="133"/>
    <s v="TARRAGONA"/>
    <s v="WRI1007956"/>
    <n v="802.84"/>
    <n v="41.1081"/>
    <n v="1.1912"/>
    <x v="1"/>
    <m/>
    <m/>
    <m/>
    <x v="101"/>
    <s v="TARRAGONA POWER  S.L."/>
    <s v="Red ElÃ©ctrica de EspaÃ±a"/>
    <s v="http://www.ree.es/en/statistical-data-of-spanish-electrical-system/annual-report/preliminary-report-spanish-electricity-system-2015"/>
    <s v="GEODB"/>
    <m/>
    <m/>
    <m/>
    <m/>
    <m/>
    <n v="1450.8370503255001"/>
  </r>
  <r>
    <x v="133"/>
    <x v="133"/>
    <s v="TAVASCAN INFERIOR"/>
    <s v="WRI1007958"/>
    <n v="150.88"/>
    <n v="42.637"/>
    <n v="1.2512000000000001"/>
    <x v="0"/>
    <m/>
    <m/>
    <m/>
    <x v="7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414.02754277119698"/>
  </r>
  <r>
    <x v="133"/>
    <x v="133"/>
    <s v="TERMENS"/>
    <s v="WRI1007960"/>
    <n v="11.92"/>
    <n v="41.716700000000003"/>
    <n v="0.76670000000000005"/>
    <x v="0"/>
    <m/>
    <m/>
    <m/>
    <x v="83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32.709493039718097"/>
  </r>
  <r>
    <x v="133"/>
    <x v="133"/>
    <s v="TERMESOL 50"/>
    <s v="WRI1007961"/>
    <n v="50"/>
    <n v="39.193300000000001"/>
    <n v="-5.5778999999999996"/>
    <x v="7"/>
    <m/>
    <m/>
    <m/>
    <x v="19"/>
    <s v="TERMESOL 50  S.A."/>
    <s v="Red ElÃ©ctrica de EspaÃ±a"/>
    <s v="http://www.ree.es/en/statistical-data-of-spanish-electrical-system/annual-report/preliminary-report-spanish-electricity-system-2015"/>
    <s v="GEODB"/>
    <m/>
    <m/>
    <m/>
    <m/>
    <m/>
    <n v="336.30737308350501"/>
  </r>
  <r>
    <x v="133"/>
    <x v="133"/>
    <s v="TERMOSOL-2"/>
    <s v="WRI1007962"/>
    <n v="99.8"/>
    <n v="39.193300000000001"/>
    <n v="-5.5778999999999996"/>
    <x v="7"/>
    <m/>
    <m/>
    <m/>
    <x v="12"/>
    <s v="PLANTA TERMOSOLAR DE EXTREMADURA 2  S.L."/>
    <s v="Red ElÃ©ctrica de EspaÃ±a"/>
    <s v="http://www.ree.es/en/statistical-data-of-spanish-electrical-system/annual-report/preliminary-report-spanish-electricity-system-2015"/>
    <s v="GEODB"/>
    <m/>
    <m/>
    <m/>
    <m/>
    <m/>
    <n v="671.26951667467597"/>
  </r>
  <r>
    <x v="133"/>
    <x v="133"/>
    <s v="TERMOSOLAR BORGES"/>
    <s v="WRI1023564"/>
    <n v="24.29"/>
    <n v="41.5334"/>
    <n v="0.8095"/>
    <x v="7"/>
    <m/>
    <m/>
    <m/>
    <x v="72"/>
    <s v="TERMOSOLAR BORGES  S.L."/>
    <s v="Red ElÃ©ctrica de EspaÃ±a"/>
    <s v="http://www.ree.es/en/statistical-data-of-spanish-electrical-system/annual-report/preliminary-report-spanish-electricity-system-2015"/>
    <s v="WRI"/>
    <m/>
    <m/>
    <m/>
    <m/>
    <m/>
    <n v="163.378121843966"/>
  </r>
  <r>
    <x v="133"/>
    <x v="133"/>
    <s v="TERRADETS 1"/>
    <s v="WRI1007963"/>
    <n v="32.32"/>
    <n v="42.074800000000003"/>
    <n v="0.91620000000000001"/>
    <x v="0"/>
    <m/>
    <m/>
    <m/>
    <x v="111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88.688826765410198"/>
  </r>
  <r>
    <x v="133"/>
    <x v="133"/>
    <s v="TERUEL GR 3"/>
    <s v="WRI1023654"/>
    <n v="1055.77"/>
    <n v="40.996600000000001"/>
    <n v="-0.37980000000000003"/>
    <x v="6"/>
    <m/>
    <m/>
    <m/>
    <x v="9"/>
    <s v="ENDESA GENERACION S.A."/>
    <s v="Red ElÃ©ctrica de EspaÃ±a"/>
    <s v="http://www.ree.es/en/statistical-data-of-spanish-electrical-system/annual-report/preliminary-report-spanish-electricity-system-2015"/>
    <s v="WRI"/>
    <m/>
    <m/>
    <m/>
    <m/>
    <m/>
    <n v="5444.5422226928104"/>
  </r>
  <r>
    <x v="133"/>
    <x v="133"/>
    <s v="TIOXIDE EUROPE S.L."/>
    <s v="WRI1007968"/>
    <n v="10"/>
    <n v="37.258299999999998"/>
    <n v="-6.9508000000000001"/>
    <x v="1"/>
    <m/>
    <m/>
    <m/>
    <x v="11"/>
    <s v="TIOXIDE EUROPE S.L."/>
    <s v="Red ElÃ©ctrica de EspaÃ±a"/>
    <s v="http://www.ree.es/en/statistical-data-of-spanish-electrical-system/annual-report/preliminary-report-spanish-electricity-system-2015"/>
    <s v="CARMA"/>
    <m/>
    <m/>
    <m/>
    <m/>
    <m/>
    <n v="18.0713099786445"/>
  </r>
  <r>
    <x v="133"/>
    <x v="133"/>
    <s v="TORAN"/>
    <s v="WRI1007972"/>
    <n v="13.12"/>
    <n v="42.231200000000001"/>
    <n v="-7.8303000000000003"/>
    <x v="0"/>
    <m/>
    <m/>
    <m/>
    <x v="5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36.002395023582302"/>
  </r>
  <r>
    <x v="133"/>
    <x v="133"/>
    <s v="TORRASPAPEL-MONTANANESA"/>
    <s v="WRI1007973"/>
    <n v="22"/>
    <n v="41.656100000000002"/>
    <n v="-0.87729999999999997"/>
    <x v="1"/>
    <m/>
    <m/>
    <m/>
    <x v="0"/>
    <s v="TORRASPAPEL  S.A"/>
    <s v="Red ElÃ©ctrica de EspaÃ±a"/>
    <s v="http://www.ree.es/en/statistical-data-of-spanish-electrical-system/annual-report/preliminary-report-spanish-electricity-system-2015"/>
    <s v="CARMA"/>
    <m/>
    <m/>
    <m/>
    <m/>
    <m/>
    <n v="39.756881953018002"/>
  </r>
  <r>
    <x v="133"/>
    <x v="133"/>
    <s v="TORREJON 1"/>
    <s v="WRI1007974"/>
    <n v="130.35999999999899"/>
    <n v="39.535699999999999"/>
    <n v="-5.9890999999999996"/>
    <x v="0"/>
    <m/>
    <m/>
    <m/>
    <x v="46"/>
    <s v="IBERDROLA GENERACION  S.A."/>
    <s v="Red ElÃ©ctrica de EspaÃ±a"/>
    <s v="http://www.ree.es/en/statistical-data-of-spanish-electrical-system/annual-report/preliminary-report-spanish-electricity-system-2015"/>
    <s v="WRI"/>
    <m/>
    <m/>
    <m/>
    <m/>
    <m/>
    <n v="357.718918847118"/>
  </r>
  <r>
    <x v="133"/>
    <x v="133"/>
    <s v="TORTOSA ENERGIA"/>
    <s v="WRI1007975"/>
    <n v="39.58"/>
    <n v="40.8125"/>
    <n v="0.52159999999999995"/>
    <x v="1"/>
    <m/>
    <m/>
    <m/>
    <x v="19"/>
    <s v="TORTOSA ENERGIA  SA"/>
    <s v="Red ElÃ©ctrica de EspaÃ±a"/>
    <s v="http://www.ree.es/en/statistical-data-of-spanish-electrical-system/annual-report/preliminary-report-spanish-electricity-system-2015"/>
    <s v="CARMA"/>
    <m/>
    <m/>
    <m/>
    <m/>
    <m/>
    <n v="71.526244895475102"/>
  </r>
  <r>
    <x v="133"/>
    <x v="133"/>
    <s v="TRATAMIENTO DE PURINES"/>
    <s v="WRI1007981"/>
    <n v="15"/>
    <n v="41.566699999999997"/>
    <n v="0.51670000000000005"/>
    <x v="8"/>
    <m/>
    <m/>
    <m/>
    <x v="90"/>
    <s v="NEOELECTRA SC ECONERGIA NAVARRA S.L."/>
    <s v="Red ElÃ©ctrica de EspaÃ±a"/>
    <s v="http://www.ree.es/en/statistical-data-of-spanish-electrical-system/annual-report/preliminary-report-spanish-electricity-system-2015"/>
    <s v="CARMA"/>
    <m/>
    <m/>
    <m/>
    <m/>
    <m/>
    <n v="53.033856112808998"/>
  </r>
  <r>
    <x v="133"/>
    <x v="133"/>
    <s v="TRATAMIENTO DE PURINES OSA DE LA VEGA"/>
    <s v="WRI1007989"/>
    <n v="14.6"/>
    <n v="39.659799999999997"/>
    <n v="-2.76"/>
    <x v="8"/>
    <m/>
    <m/>
    <m/>
    <x v="0"/>
    <s v="DEPURACION Y COGENERACION INTEGRAL SAL."/>
    <s v="Red ElÃ©ctrica de EspaÃ±a"/>
    <s v="http://www.ree.es/en/statistical-data-of-spanish-electrical-system/annual-report/preliminary-report-spanish-electricity-system-2015"/>
    <s v="CARMA"/>
    <m/>
    <m/>
    <m/>
    <m/>
    <m/>
    <n v="51.6196199498008"/>
  </r>
  <r>
    <x v="133"/>
    <x v="133"/>
    <s v="TRILLO"/>
    <s v="WRI1007993"/>
    <n v="1003.41"/>
    <n v="40.701599999999999"/>
    <n v="-2.6227"/>
    <x v="5"/>
    <m/>
    <m/>
    <m/>
    <x v="14"/>
    <s v="IBERDROLA GENERACION  S.A."/>
    <s v="Red ElÃ©ctrica de EspaÃ±a"/>
    <s v="http://www.ree.es/en/statistical-data-of-spanish-electrical-system/annual-report/preliminary-report-spanish-electricity-system-2015"/>
    <s v="GEODB"/>
    <m/>
    <m/>
    <m/>
    <m/>
    <m/>
    <n v="8075.83223315533"/>
  </r>
  <r>
    <x v="133"/>
    <x v="133"/>
    <s v="TRUCHAS DEL CINCA"/>
    <s v="WRI1007994"/>
    <n v="23.92"/>
    <n v="42.151899999999998"/>
    <n v="0.2225"/>
    <x v="1"/>
    <m/>
    <m/>
    <m/>
    <x v="54"/>
    <s v="NEO SC EL GRADO  SLU"/>
    <s v="Red ElÃ©ctrica de EspaÃ±a"/>
    <s v="http://www.ree.es/en/statistical-data-of-spanish-electrical-system/annual-report/preliminary-report-spanish-electricity-system-2015"/>
    <s v="CARMA"/>
    <m/>
    <m/>
    <m/>
    <m/>
    <m/>
    <n v="43.226573468917699"/>
  </r>
  <r>
    <x v="133"/>
    <x v="133"/>
    <s v="VALDECANAS 3"/>
    <s v="WRI1008009"/>
    <n v="247.17"/>
    <n v="39.777799999999999"/>
    <n v="-5.6124000000000001"/>
    <x v="0"/>
    <m/>
    <m/>
    <m/>
    <x v="83"/>
    <s v="IBERDROLA GENERACION  S.A."/>
    <s v="Red ElÃ©ctrica de EspaÃ±a"/>
    <s v="http://www.ree.es/en/statistical-data-of-spanish-electrical-system/annual-report/preliminary-report-spanish-electricity-system-2015"/>
    <s v="WRI"/>
    <m/>
    <m/>
    <m/>
    <m/>
    <m/>
    <n v="678.25548612643695"/>
  </r>
  <r>
    <x v="133"/>
    <x v="133"/>
    <s v="VALPARAISO 2"/>
    <s v="WRI1008019"/>
    <n v="65.099999999999994"/>
    <n v="41.997399999999999"/>
    <n v="-6.2737999999999996"/>
    <x v="0"/>
    <m/>
    <m/>
    <m/>
    <x v="14"/>
    <s v="IBERDROLA GENERACION  S.A."/>
    <s v="Red ElÃ©ctrica de EspaÃ±a"/>
    <s v="http://www.ree.es/en/statistical-data-of-spanish-electrical-system/annual-report/preliminary-report-spanish-electricity-system-2015"/>
    <s v="WRI"/>
    <m/>
    <m/>
    <m/>
    <m/>
    <m/>
    <n v="178.63993262463501"/>
  </r>
  <r>
    <x v="133"/>
    <x v="133"/>
    <s v="VANDELLOS GR 2"/>
    <s v="WRI1023569"/>
    <n v="1045.31"/>
    <n v="40.951099999999997"/>
    <n v="0.86619999999999997"/>
    <x v="5"/>
    <m/>
    <m/>
    <m/>
    <x v="25"/>
    <s v="ENDESA GENERACION S.A."/>
    <s v="Red ElÃ©ctrica de EspaÃ±a"/>
    <s v="http://www.ree.es/en/statistical-data-of-spanish-electrical-system/annual-report/preliminary-report-spanish-electricity-system-2015"/>
    <s v="WRI"/>
    <m/>
    <m/>
    <m/>
    <m/>
    <m/>
    <n v="8413.0596582051203"/>
  </r>
  <r>
    <x v="133"/>
    <x v="133"/>
    <s v="VELLE GRUPO 2"/>
    <s v="WRI1008024"/>
    <n v="86.48"/>
    <n v="42.358899999999998"/>
    <n v="-7.851"/>
    <x v="0"/>
    <m/>
    <m/>
    <m/>
    <x v="46"/>
    <s v="GAS NATURAL FENOSA GENERACION  S.L.U."/>
    <s v="Red ElÃ©ctrica de EspaÃ±a"/>
    <s v="http://www.ree.es/en/statistical-data-of-spanish-electrical-system/annual-report/preliminary-report-spanish-electricity-system-2015"/>
    <s v="WRI"/>
    <m/>
    <m/>
    <m/>
    <m/>
    <m/>
    <n v="237.30846963714899"/>
  </r>
  <r>
    <x v="133"/>
    <x v="133"/>
    <s v="VERTEDERO DEL GARRAF"/>
    <s v="WRI1008026"/>
    <n v="12.444000000000001"/>
    <n v="41.388800000000003"/>
    <n v="2.1589999999999998"/>
    <x v="8"/>
    <m/>
    <m/>
    <m/>
    <x v="0"/>
    <s v="ENDESA COG.  RENOV.S.A. Y CLP ENVIROGAS"/>
    <s v="Red ElÃ©ctrica de EspaÃ±a"/>
    <s v="http://www.ree.es/en/statistical-data-of-spanish-electrical-system/annual-report/preliminary-report-spanish-electricity-system-2015"/>
    <s v="CARMA"/>
    <m/>
    <m/>
    <m/>
    <m/>
    <m/>
    <n v="43.996887031186297"/>
  </r>
  <r>
    <x v="133"/>
    <x v="133"/>
    <s v="VETEJAR"/>
    <s v="WRI1008027"/>
    <n v="12.9"/>
    <n v="42.701999999999998"/>
    <n v="0.79559999999999997"/>
    <x v="3"/>
    <m/>
    <m/>
    <m/>
    <x v="8"/>
    <s v="VAPOR Y ELECTRICIDAD EL TEJAR S.L."/>
    <s v="Red ElÃ©ctrica de EspaÃ±a"/>
    <s v="http://www.ree.es/en/statistical-data-of-spanish-electrical-system/annual-report/preliminary-report-spanish-electricity-system-2015"/>
    <s v="CARMA"/>
    <m/>
    <m/>
    <m/>
    <m/>
    <m/>
    <n v="39.034442325160697"/>
  </r>
  <r>
    <x v="133"/>
    <x v="133"/>
    <s v="VIELHA 1"/>
    <s v="WRI1008028"/>
    <n v="21.86"/>
    <n v="42.701999999999998"/>
    <n v="0.79559999999999997"/>
    <x v="0"/>
    <m/>
    <m/>
    <m/>
    <x v="87"/>
    <s v="ENDESA GENERACION S.A."/>
    <s v="Red ElÃ©ctrica de EspaÃ±a"/>
    <s v="http://www.ree.es/en/statistical-data-of-spanish-electrical-system/annual-report/preliminary-report-spanish-electricity-system-2015"/>
    <s v="CARMA"/>
    <m/>
    <m/>
    <m/>
    <m/>
    <m/>
    <n v="59.985697806060202"/>
  </r>
  <r>
    <x v="133"/>
    <x v="133"/>
    <s v="VILLALCAMPO II"/>
    <s v="WRI1008030"/>
    <n v="215.81"/>
    <n v="39.207700000000003"/>
    <n v="-1.2401"/>
    <x v="0"/>
    <m/>
    <m/>
    <m/>
    <x v="28"/>
    <s v="IBERDROLA GENERACION  S.A."/>
    <s v="Red ElÃ©ctrica de EspaÃ±a"/>
    <s v="http://www.ree.es/en/statistical-data-of-spanish-electrical-system/annual-report/preliminary-report-spanish-electricity-system-2015"/>
    <s v="WRI"/>
    <m/>
    <m/>
    <m/>
    <m/>
    <m/>
    <n v="592.20098094811794"/>
  </r>
  <r>
    <x v="133"/>
    <x v="133"/>
    <s v="VILLANUA"/>
    <s v="WRI1008032"/>
    <n v="10.9"/>
    <n v="41.270200000000003"/>
    <n v="-6.3208000000000002"/>
    <x v="0"/>
    <m/>
    <m/>
    <m/>
    <x v="2"/>
    <s v="CORPORACION ACCIONA HIDRAULICA  S.L."/>
    <s v="Red ElÃ©ctrica de EspaÃ±a"/>
    <s v="http://www.ree.es/en/statistical-data-of-spanish-electrical-system/annual-report/preliminary-report-spanish-electricity-system-2015"/>
    <s v="GEODB"/>
    <m/>
    <m/>
    <m/>
    <m/>
    <m/>
    <n v="29.9105263534335"/>
  </r>
  <r>
    <x v="133"/>
    <x v="133"/>
    <s v="VILLARINO 4"/>
    <s v="WRI1008033"/>
    <n v="850.87999999999897"/>
    <n v="41.2669"/>
    <n v="-6.3078000000000003"/>
    <x v="0"/>
    <m/>
    <m/>
    <m/>
    <x v="55"/>
    <s v="IBERDROLA GENERACION  S.A."/>
    <s v="Red ElÃ©ctrica de EspaÃ±a"/>
    <s v="http://www.ree.es/en/statistical-data-of-spanish-electrical-system/annual-report/preliminary-report-spanish-electricity-system-2015"/>
    <s v="WRI"/>
    <m/>
    <m/>
    <m/>
    <m/>
    <m/>
    <n v="2334.8870333586701"/>
  </r>
  <r>
    <x v="133"/>
    <x v="133"/>
    <s v="YECLA 1"/>
    <s v="WRI1008037"/>
    <n v="49.2"/>
    <n v="38.613700000000001"/>
    <n v="-1.1147"/>
    <x v="4"/>
    <m/>
    <m/>
    <m/>
    <x v="0"/>
    <s v="PROVENTO RENOVABLES  S.A."/>
    <s v="Red ElÃ©ctrica de EspaÃ±a"/>
    <s v="http://www.ree.es/en/statistical-data-of-spanish-electrical-system/annual-report/preliminary-report-spanish-electricity-system-2015"/>
    <s v="CARMA"/>
    <m/>
    <m/>
    <m/>
    <m/>
    <m/>
    <n v="227.008501820297"/>
  </r>
  <r>
    <x v="134"/>
    <x v="134"/>
    <s v="Ambewela Aitken Spence"/>
    <s v="WRI1030392"/>
    <n v="3"/>
    <n v="6.8432000000000004"/>
    <n v="80.813000000000002"/>
    <x v="4"/>
    <m/>
    <m/>
    <m/>
    <x v="0"/>
    <s v="Ace Wind Power"/>
    <s v="Ceylon Electricity Board"/>
    <s v="http://www.ceb.lk/knowledge-center/#tab-1442494805846-7-1"/>
    <s v="WRI"/>
    <m/>
    <m/>
    <m/>
    <m/>
    <m/>
    <n v="6.3255813953488298"/>
  </r>
  <r>
    <x v="134"/>
    <x v="134"/>
    <s v="Asia Power Sapugaskanda"/>
    <s v="WRI1030443"/>
    <n v="51"/>
    <n v="6.9561000000000002"/>
    <n v="79.948300000000003"/>
    <x v="3"/>
    <m/>
    <m/>
    <m/>
    <x v="0"/>
    <s v="Ceylon Electricity Board"/>
    <s v="Ceylon Electricity Board"/>
    <s v="http://www.ceb.lk/knowledge-center/#tab-1442494805846-7-1"/>
    <s v="WRI"/>
    <m/>
    <m/>
    <m/>
    <m/>
    <m/>
    <n v="185.12365145228199"/>
  </r>
  <r>
    <x v="134"/>
    <x v="134"/>
    <s v="Bowatenna"/>
    <s v="WRI1030424"/>
    <n v="40"/>
    <n v="7.6642000000000001"/>
    <n v="80.677199999999999"/>
    <x v="0"/>
    <m/>
    <m/>
    <m/>
    <x v="0"/>
    <s v="Ceylon Electricity Board"/>
    <s v="Ministry of Power and Renewable Energy"/>
    <s v="http://powermin.gov.lk/english/?page_id=1507"/>
    <s v="WRI"/>
    <m/>
    <m/>
    <m/>
    <m/>
    <m/>
    <n v="126.29534577235199"/>
  </r>
  <r>
    <x v="134"/>
    <x v="134"/>
    <s v="Broadlands"/>
    <s v="WRI1030426"/>
    <n v="35"/>
    <n v="6.9787999999999997"/>
    <n v="80.454599999999999"/>
    <x v="0"/>
    <m/>
    <m/>
    <m/>
    <x v="98"/>
    <s v="Ceylon Electricity Board"/>
    <s v="Ceylon Electricity Board"/>
    <s v="https://web.archive.org/web/20131004212909/http://www.bhpceb.lk/index_files/Page379.htm"/>
    <s v="WRI"/>
    <m/>
    <m/>
    <m/>
    <m/>
    <m/>
    <n v="110.50842755080799"/>
  </r>
  <r>
    <x v="134"/>
    <x v="134"/>
    <s v="CEB Kelantitissa"/>
    <s v="WRI1030436"/>
    <n v="382"/>
    <n v="6.9522000000000004"/>
    <n v="79.878900000000002"/>
    <x v="3"/>
    <m/>
    <m/>
    <m/>
    <x v="24"/>
    <s v="Ceylon Electricity Board"/>
    <s v="Ceylon Electricity Board"/>
    <s v="http://www.ceb.lk/knowledge-center/#tab-1442494805846-7-1"/>
    <s v="WRI"/>
    <m/>
    <m/>
    <m/>
    <m/>
    <m/>
    <n v="1386.6124481327799"/>
  </r>
  <r>
    <x v="134"/>
    <x v="134"/>
    <s v="Canyon"/>
    <s v="WRI1030420"/>
    <n v="60"/>
    <n v="6.8691000000000004"/>
    <n v="80.527699999999996"/>
    <x v="0"/>
    <m/>
    <m/>
    <m/>
    <x v="0"/>
    <s v="Ceylon Electricity Board"/>
    <s v="Ministry of Power and Renewable Energy"/>
    <s v="http://powermin.gov.lk/english/?page_id=1507"/>
    <s v="WRI"/>
    <m/>
    <m/>
    <m/>
    <m/>
    <m/>
    <n v="189.44301865852799"/>
  </r>
  <r>
    <x v="134"/>
    <x v="134"/>
    <s v="Colombo Port"/>
    <s v="WRI1030442"/>
    <n v="60"/>
    <n v="6.9532999999999996"/>
    <n v="79.855800000000002"/>
    <x v="3"/>
    <m/>
    <m/>
    <m/>
    <x v="0"/>
    <s v="Ceylon Electricity Board"/>
    <s v="Ceylon Electricity Board"/>
    <s v="http://www.ceb.lk/knowledge-center/#tab-1442494805846-7-1"/>
    <s v="WRI"/>
    <m/>
    <m/>
    <m/>
    <m/>
    <m/>
    <n v="217.79253112033101"/>
  </r>
  <r>
    <x v="134"/>
    <x v="134"/>
    <s v="Deduru Oya"/>
    <s v="WRI1030432"/>
    <n v="1.5"/>
    <n v="7.7183000000000002"/>
    <n v="80.2744"/>
    <x v="0"/>
    <m/>
    <m/>
    <m/>
    <x v="0"/>
    <s v="Ceylon Electricity Board"/>
    <s v="Sunday Observer"/>
    <s v="https://web.archive.org/web/20160304112703/http://www.sundayobserver.lk/2014/05/18/fea04.asp"/>
    <s v="WRI"/>
    <m/>
    <m/>
    <m/>
    <m/>
    <m/>
    <n v="4.7360754664632001"/>
  </r>
  <r>
    <x v="134"/>
    <x v="134"/>
    <s v="Hambantota"/>
    <s v="WRI1030408"/>
    <n v="20"/>
    <n v="6.2312000000000003"/>
    <n v="81.085300000000004"/>
    <x v="7"/>
    <m/>
    <m/>
    <m/>
    <x v="0"/>
    <s v="LAUGFS Holdings"/>
    <s v="Public Utilities Commission of Sri Lanka"/>
    <s v="http://www.pucsl.gov.lk/english/industries/electricity/license-applications/#tab3"/>
    <s v="WRI"/>
    <m/>
    <m/>
    <m/>
    <m/>
    <m/>
    <n v="20"/>
  </r>
  <r>
    <x v="134"/>
    <x v="134"/>
    <s v="Hambantota"/>
    <s v="WRI1030393"/>
    <n v="3"/>
    <n v="6.1460999999999997"/>
    <n v="81.113100000000003"/>
    <x v="4"/>
    <m/>
    <m/>
    <m/>
    <x v="0"/>
    <s v="CEB"/>
    <s v="Wind Energy Resource Atlas of Sri Lanka"/>
    <s v="http://www.nation.lk/2008/12/14/eyefea7.htm"/>
    <s v="WRI"/>
    <m/>
    <m/>
    <m/>
    <m/>
    <m/>
    <n v="6.3255813953488298"/>
  </r>
  <r>
    <x v="134"/>
    <x v="134"/>
    <s v="Inginiyagala"/>
    <s v="WRI1030428"/>
    <n v="11"/>
    <n v="7.6673999999999998"/>
    <n v="80.666799999999995"/>
    <x v="0"/>
    <m/>
    <m/>
    <m/>
    <x v="4"/>
    <s v="Ceylon Electricity Board"/>
    <s v="Ministry of Power and Renewable Energy"/>
    <s v="http://powermin.gov.lk/english/?page_id=1507"/>
    <s v="WRI"/>
    <m/>
    <m/>
    <m/>
    <m/>
    <m/>
    <n v="34.7312200873968"/>
  </r>
  <r>
    <x v="134"/>
    <x v="134"/>
    <s v="Kotmale"/>
    <s v="WRI1030412"/>
    <n v="201"/>
    <n v="7.0610999999999997"/>
    <n v="80.597099999999998"/>
    <x v="0"/>
    <m/>
    <m/>
    <m/>
    <x v="0"/>
    <s v="Ceylon Electricity Board"/>
    <s v="Ministry of Power and Renewable Energy"/>
    <s v="http://powermin.gov.lk/english/?page_id=1507"/>
    <s v="WRI"/>
    <m/>
    <m/>
    <m/>
    <m/>
    <m/>
    <n v="634.63411250606896"/>
  </r>
  <r>
    <x v="134"/>
    <x v="134"/>
    <s v="Kukule Ganga"/>
    <s v="WRI1030418"/>
    <n v="80"/>
    <n v="6.617"/>
    <n v="80.275700000000001"/>
    <x v="0"/>
    <m/>
    <m/>
    <m/>
    <x v="0"/>
    <s v="Ceylon Electricity Board"/>
    <s v="Ministry of Power and Renewable Energy"/>
    <s v="http://powermin.gov.lk/english/?page_id=1507"/>
    <s v="WRI"/>
    <m/>
    <m/>
    <m/>
    <m/>
    <m/>
    <n v="252.59069154470399"/>
  </r>
  <r>
    <x v="134"/>
    <x v="134"/>
    <s v="Lakdhanavi"/>
    <s v="WRI1030447"/>
    <n v="24"/>
    <n v="6.9573"/>
    <n v="79.952600000000004"/>
    <x v="3"/>
    <m/>
    <m/>
    <m/>
    <x v="0"/>
    <s v="Ceylon Electricity Board"/>
    <s v="Ceylon Electricity Board"/>
    <s v="http://www.ceb.lk/knowledge-center/#tab-1442494805846-7-1"/>
    <s v="WRI"/>
    <m/>
    <m/>
    <m/>
    <m/>
    <m/>
    <n v="87.117012448132698"/>
  </r>
  <r>
    <x v="134"/>
    <x v="134"/>
    <s v="Lakvijaya"/>
    <s v="WRI1030452"/>
    <n v="900"/>
    <n v="8.0177999999999994"/>
    <n v="79.723200000000006"/>
    <x v="6"/>
    <m/>
    <m/>
    <m/>
    <x v="12"/>
    <s v="Ceylon Electricity Board"/>
    <s v="Ceylon Electricity Board"/>
    <s v="http://www.ceb.lk/knowledge-center/#tab-1442494805846-7-1"/>
    <s v="WRI"/>
    <m/>
    <m/>
    <m/>
    <m/>
    <m/>
    <n v="3202"/>
  </r>
  <r>
    <x v="134"/>
    <x v="134"/>
    <s v="Madurankuliya"/>
    <s v="WRI1030394"/>
    <n v="12"/>
    <n v="8.0128000000000004"/>
    <n v="79.726900000000001"/>
    <x v="4"/>
    <m/>
    <m/>
    <m/>
    <x v="0"/>
    <s v="Daily Life Renewable Energy"/>
    <s v="Public Utilities Commission of Sri Lanka"/>
    <s v="http://www.pucsl.gov.lk/english/industries/electricity/license-applications/#tab3"/>
    <s v="WRI"/>
    <m/>
    <m/>
    <m/>
    <m/>
    <m/>
    <n v="25.302325581395301"/>
  </r>
  <r>
    <x v="134"/>
    <x v="134"/>
    <s v="Mampuri-I"/>
    <s v="WRI1030395"/>
    <n v="10"/>
    <n v="8.0074000000000005"/>
    <n v="79.724299999999999"/>
    <x v="4"/>
    <m/>
    <m/>
    <m/>
    <x v="0"/>
    <s v="Senok Wind Power"/>
    <s v="Public Utilities Commission of Sri Lanka"/>
    <s v="http://www.pucsl.gov.lk/english/industries/electricity/license-applications/#tab3"/>
    <s v="WRI"/>
    <m/>
    <m/>
    <m/>
    <m/>
    <m/>
    <n v="21.085271317829399"/>
  </r>
  <r>
    <x v="134"/>
    <x v="134"/>
    <s v="Mampuri-II"/>
    <s v="WRI1030396"/>
    <n v="10.5"/>
    <n v="7.9763999999999999"/>
    <n v="79.7316"/>
    <x v="4"/>
    <m/>
    <m/>
    <m/>
    <x v="0"/>
    <s v="Senok Wind Energy"/>
    <s v="Public Utilities Commission of Sri Lanka"/>
    <s v="http://www.pucsl.gov.lk/english/industries/electricity/license-applications/#tab3"/>
    <s v="WRI"/>
    <m/>
    <m/>
    <m/>
    <m/>
    <m/>
    <n v="22.139534883720899"/>
  </r>
  <r>
    <x v="134"/>
    <x v="134"/>
    <s v="Mampuri-III"/>
    <s v="WRI1030397"/>
    <n v="10.5"/>
    <n v="8.0054999999999996"/>
    <n v="79.730800000000002"/>
    <x v="4"/>
    <m/>
    <m/>
    <m/>
    <x v="0"/>
    <s v="Senok Wind Resource"/>
    <s v="Public Utilities Commission of Sri Lanka"/>
    <s v="http://www.pucsl.gov.lk/english/industries/electricity/license-applications/#tab3"/>
    <s v="WRI"/>
    <m/>
    <m/>
    <m/>
    <m/>
    <m/>
    <n v="22.139534883720899"/>
  </r>
  <r>
    <x v="134"/>
    <x v="134"/>
    <s v="Maskelioya"/>
    <s v="WRI1030431"/>
    <n v="2"/>
    <n v="6.9767999999999999"/>
    <n v="80.455299999999994"/>
    <x v="0"/>
    <m/>
    <m/>
    <m/>
    <x v="0"/>
    <s v="Renewgen"/>
    <s v="RenewGen"/>
    <s v="http://www.renewgen.lk/upcoming-projects/"/>
    <s v="WRI"/>
    <m/>
    <m/>
    <m/>
    <m/>
    <m/>
    <n v="6.3147672886175998"/>
  </r>
  <r>
    <x v="134"/>
    <x v="134"/>
    <s v="Moragahakanda"/>
    <s v="WRI1030427"/>
    <n v="25"/>
    <n v="7.6993999999999998"/>
    <n v="80.769900000000007"/>
    <x v="0"/>
    <m/>
    <m/>
    <m/>
    <x v="0"/>
    <s v="Ceylon Electricity Board"/>
    <s v="Sri Lanka Foundation"/>
    <s v="https://srilankafoundation.org/newsfeed/moragahakanda-hydro-electricity-plant-ready-to-generate-electricity/"/>
    <s v="WRI"/>
    <m/>
    <m/>
    <m/>
    <m/>
    <m/>
    <n v="78.934591107719996"/>
  </r>
  <r>
    <x v="134"/>
    <x v="134"/>
    <s v="Nala Danavi"/>
    <s v="WRI1030399"/>
    <n v="4.8"/>
    <n v="8.0897000000000006"/>
    <n v="79.709199999999996"/>
    <x v="4"/>
    <m/>
    <m/>
    <m/>
    <x v="0"/>
    <s v="Nala Danavi"/>
    <s v="Public Utilities Commission of Sri Lanka"/>
    <s v="http://www.pucsl.gov.lk/english/industries/electricity/license-applications/#tab3"/>
    <s v="WRI"/>
    <m/>
    <m/>
    <m/>
    <m/>
    <m/>
    <n v="10.1209302325581"/>
  </r>
  <r>
    <x v="134"/>
    <x v="134"/>
    <s v="New Laxapana"/>
    <s v="WRI1030417"/>
    <n v="100"/>
    <n v="6.9180999999999999"/>
    <n v="80.494900000000001"/>
    <x v="0"/>
    <m/>
    <m/>
    <m/>
    <x v="0"/>
    <s v="Ceylon Electricity Board"/>
    <s v="Ministry of Power and Renewable Energy"/>
    <s v="http://powermin.gov.lk/english/?page_id=1507"/>
    <s v="WRI"/>
    <m/>
    <m/>
    <m/>
    <m/>
    <m/>
    <n v="315.73836443087998"/>
  </r>
  <r>
    <x v="134"/>
    <x v="134"/>
    <s v="Nilambe"/>
    <s v="WRI1030430"/>
    <n v="3.2"/>
    <n v="7.1966000000000001"/>
    <n v="80.612099999999998"/>
    <x v="0"/>
    <m/>
    <m/>
    <m/>
    <x v="0"/>
    <s v="Ceylon Electricity Board"/>
    <s v="Ministry of Power and Renewable Energy"/>
    <s v="http://powermin.gov.lk/english/?page_id=1507"/>
    <s v="WRI"/>
    <m/>
    <m/>
    <m/>
    <m/>
    <m/>
    <n v="10.103627661788099"/>
  </r>
  <r>
    <x v="134"/>
    <x v="134"/>
    <s v="Nirmalapura"/>
    <s v="WRI1030400"/>
    <n v="10.5"/>
    <n v="7.9543999999999997"/>
    <n v="79.741100000000003"/>
    <x v="4"/>
    <m/>
    <m/>
    <m/>
    <x v="0"/>
    <s v="Nirmalapura Wind Power"/>
    <s v="Public Utilities Commission of Sri Lanka"/>
    <s v="http://www.pucsl.gov.lk/english/industries/electricity/license-applications/#tab3"/>
    <s v="WRI"/>
    <m/>
    <m/>
    <m/>
    <m/>
    <m/>
    <n v="22.139534883720899"/>
  </r>
  <r>
    <x v="134"/>
    <x v="134"/>
    <s v="Northern Power"/>
    <s v="WRI1030444"/>
    <n v="36"/>
    <n v="9.7386999999999997"/>
    <n v="80.034599999999998"/>
    <x v="3"/>
    <m/>
    <m/>
    <m/>
    <x v="0"/>
    <s v="Ceylon Electricity Board"/>
    <s v="Ceylon Electricity Board"/>
    <s v="http://www.ceb.lk/knowledge-center/#tab-1442494805846-7-1"/>
    <s v="WRI"/>
    <m/>
    <m/>
    <m/>
    <m/>
    <m/>
    <n v="130.67551867219899"/>
  </r>
  <r>
    <x v="134"/>
    <x v="134"/>
    <s v="Old Laxapana"/>
    <s v="WRI1030423"/>
    <n v="50"/>
    <n v="9.9190000000000005"/>
    <n v="80.489400000000003"/>
    <x v="0"/>
    <m/>
    <m/>
    <m/>
    <x v="0"/>
    <s v="Ceylon Electricity Board"/>
    <s v="Ministry of Power and Renewable Energy"/>
    <s v="http://powermin.gov.lk/english/?page_id=1507"/>
    <s v="WRI"/>
    <m/>
    <m/>
    <m/>
    <m/>
    <m/>
    <n v="157.86918221543999"/>
  </r>
  <r>
    <x v="134"/>
    <x v="134"/>
    <s v="Pawan Danavi"/>
    <s v="WRI1030401"/>
    <n v="10.199999999999999"/>
    <n v="8.0489999999999995"/>
    <n v="79.718999999999994"/>
    <x v="4"/>
    <m/>
    <m/>
    <m/>
    <x v="0"/>
    <s v="Pawan Danavi"/>
    <s v="Public Utilities Commission of Sri Lanka"/>
    <s v="http://www.pucsl.gov.lk/english/industries/electricity/license-applications/#tab3"/>
    <s v="WRI"/>
    <m/>
    <m/>
    <m/>
    <m/>
    <m/>
    <n v="21.506976744186002"/>
  </r>
  <r>
    <x v="134"/>
    <x v="134"/>
    <s v="Pollupalai"/>
    <s v="WRI1030402"/>
    <n v="12"/>
    <n v="9.5777999999999999"/>
    <n v="80.319999999999993"/>
    <x v="4"/>
    <m/>
    <m/>
    <m/>
    <x v="0"/>
    <s v="Joule Power"/>
    <s v="Public Utilities Commission of Sri Lanka"/>
    <s v="http://www.pucsl.gov.lk/english/industries/electricity/license-applications/#tab3"/>
    <s v="WRI"/>
    <m/>
    <m/>
    <m/>
    <m/>
    <m/>
    <n v="25.302325581395301"/>
  </r>
  <r>
    <x v="134"/>
    <x v="134"/>
    <s v="Polpitiya"/>
    <s v="WRI1030419"/>
    <n v="75"/>
    <n v="6.5842000000000001"/>
    <n v="80.808099999999996"/>
    <x v="0"/>
    <m/>
    <m/>
    <m/>
    <x v="0"/>
    <s v="Ceylon Electricity Board"/>
    <s v="Ministry of Power and Renewable Energy"/>
    <s v="http://powermin.gov.lk/english/?page_id=1507"/>
    <s v="WRI"/>
    <m/>
    <m/>
    <m/>
    <m/>
    <m/>
    <n v="236.80377332315999"/>
  </r>
  <r>
    <x v="134"/>
    <x v="134"/>
    <s v="Randenigala"/>
    <s v="WRI1030414"/>
    <n v="126"/>
    <n v="7.2023999999999999"/>
    <n v="80.925899999999999"/>
    <x v="0"/>
    <m/>
    <m/>
    <m/>
    <x v="0"/>
    <s v="Ceylon Electricity Board"/>
    <s v="Ministry of Power and Renewable Energy"/>
    <s v="http://powermin.gov.lk/english/?page_id=1507"/>
    <s v="WRI"/>
    <m/>
    <m/>
    <m/>
    <m/>
    <m/>
    <n v="397.83033918290897"/>
  </r>
  <r>
    <x v="134"/>
    <x v="134"/>
    <s v="Rantembe"/>
    <s v="WRI1030421"/>
    <n v="52"/>
    <n v="7.2012999999999998"/>
    <n v="80.950599999999994"/>
    <x v="0"/>
    <m/>
    <m/>
    <m/>
    <x v="0"/>
    <s v="Ceylon Electricity Board"/>
    <s v="Ministry of Power and Renewable Energy"/>
    <s v="http://powermin.gov.lk/english/?page_id=1507"/>
    <s v="WRI"/>
    <m/>
    <m/>
    <m/>
    <m/>
    <m/>
    <n v="164.18394950405701"/>
  </r>
  <r>
    <x v="134"/>
    <x v="134"/>
    <s v="Samanala"/>
    <s v="WRI1030415"/>
    <n v="124"/>
    <n v="6.9778000000000002"/>
    <n v="80.456699999999998"/>
    <x v="0"/>
    <m/>
    <m/>
    <m/>
    <x v="0"/>
    <s v="Ceylon Electricity Board"/>
    <s v="Ministry of Power and Renewable Energy"/>
    <s v="http://powermin.gov.lk/english/?page_id=1507"/>
    <s v="WRI"/>
    <m/>
    <m/>
    <m/>
    <m/>
    <m/>
    <n v="391.51557189429099"/>
  </r>
  <r>
    <x v="134"/>
    <x v="134"/>
    <s v="Sapugaskanda"/>
    <s v="WRI1030439"/>
    <n v="160"/>
    <n v="6.9610000000000003"/>
    <n v="79.960800000000006"/>
    <x v="3"/>
    <m/>
    <m/>
    <m/>
    <x v="51"/>
    <s v="Ceylon Electricity Board"/>
    <s v="Ceylon Electricity Board"/>
    <s v="http://www.ceb.lk/knowledge-center/#tab-1442494805846-7-1"/>
    <s v="WRI"/>
    <m/>
    <m/>
    <m/>
    <m/>
    <m/>
    <n v="580.78008298755105"/>
  </r>
  <r>
    <x v="134"/>
    <x v="134"/>
    <s v="Seguwantivu"/>
    <s v="WRI1030403"/>
    <n v="9.6"/>
    <n v="8.0538000000000007"/>
    <n v="79.808300000000003"/>
    <x v="4"/>
    <m/>
    <m/>
    <m/>
    <x v="0"/>
    <s v="Seguwantivu Wind Power"/>
    <s v="Public Utilities Commission of Sri Lanka"/>
    <s v="http://www.pucsl.gov.lk/english/industries/electricity/license-applications/#tab3"/>
    <s v="WRI"/>
    <m/>
    <m/>
    <m/>
    <m/>
    <m/>
    <n v="20.241860465116201"/>
  </r>
  <r>
    <x v="134"/>
    <x v="134"/>
    <s v="Sojitz Kelanitissa"/>
    <s v="WRI1030437"/>
    <n v="168"/>
    <n v="6.9523000000000001"/>
    <n v="79.878900000000002"/>
    <x v="3"/>
    <m/>
    <m/>
    <m/>
    <x v="90"/>
    <s v="Sojitz Corporation"/>
    <s v="Ceylon Electricity Board"/>
    <s v="http://www.ceb.lk/knowledge-center/#tab-1442494805846-7-1"/>
    <s v="WRI"/>
    <m/>
    <m/>
    <m/>
    <m/>
    <m/>
    <n v="609.81908713692906"/>
  </r>
  <r>
    <x v="134"/>
    <x v="134"/>
    <s v="Udawalawe"/>
    <s v="WRI1030429"/>
    <n v="6"/>
    <n v="6.4318999999999997"/>
    <n v="80.8506"/>
    <x v="0"/>
    <m/>
    <m/>
    <m/>
    <x v="0"/>
    <s v="Ceylon Electricity Board"/>
    <s v="Ministry of Power and Renewable Energy"/>
    <s v="http://powermin.gov.lk/english/?page_id=1507"/>
    <s v="WRI"/>
    <m/>
    <m/>
    <m/>
    <m/>
    <m/>
    <n v="18.9443018658528"/>
  </r>
  <r>
    <x v="134"/>
    <x v="134"/>
    <s v="Ukuwela"/>
    <s v="WRI1030425"/>
    <n v="40"/>
    <n v="7.3989000000000003"/>
    <n v="80.652199999999993"/>
    <x v="0"/>
    <m/>
    <m/>
    <m/>
    <x v="0"/>
    <s v="Ceylon Electricity Board"/>
    <s v="Ministry of Power and Renewable Energy"/>
    <s v="http://powermin.gov.lk/english/?page_id=1507"/>
    <s v="WRI"/>
    <m/>
    <m/>
    <m/>
    <m/>
    <m/>
    <n v="126.29534577235199"/>
  </r>
  <r>
    <x v="134"/>
    <x v="134"/>
    <s v="Upper Kotmale"/>
    <s v="WRI1030413"/>
    <n v="150"/>
    <n v="7.0433000000000003"/>
    <n v="80.658000000000001"/>
    <x v="0"/>
    <m/>
    <m/>
    <m/>
    <x v="0"/>
    <s v="Ceylon Electricity Board"/>
    <s v="Ministry of Power and Renewable Energy"/>
    <s v="http://powermin.gov.lk/english/?page_id=1507"/>
    <s v="WRI"/>
    <m/>
    <m/>
    <m/>
    <m/>
    <m/>
    <n v="473.60754664631997"/>
  </r>
  <r>
    <x v="134"/>
    <x v="134"/>
    <s v="Uppudaluwa"/>
    <s v="WRI1030404"/>
    <n v="10.5"/>
    <n v="7.9810999999999996"/>
    <n v="79.775800000000004"/>
    <x v="4"/>
    <m/>
    <m/>
    <m/>
    <x v="0"/>
    <s v="PowerGen Lanka"/>
    <s v="Public Utilities Commission of Sri Lanka"/>
    <s v="http://www.pucsl.gov.lk/english/industries/electricity/license-applications/#tab3"/>
    <s v="WRI"/>
    <m/>
    <m/>
    <m/>
    <m/>
    <m/>
    <n v="22.139534883720899"/>
  </r>
  <r>
    <x v="134"/>
    <x v="134"/>
    <s v="Uthuru Janani"/>
    <s v="WRI1030448"/>
    <n v="24"/>
    <n v="9.7410999999999994"/>
    <n v="80.033299999999997"/>
    <x v="3"/>
    <m/>
    <m/>
    <m/>
    <x v="0"/>
    <s v="Ceylon Electricity Board"/>
    <s v="Ceylon Electricity Board"/>
    <s v="http://www.ceb.lk/knowledge-center/#tab-1442494805846-7-1"/>
    <s v="WRI"/>
    <m/>
    <m/>
    <m/>
    <m/>
    <m/>
    <n v="87.117012448132698"/>
  </r>
  <r>
    <x v="134"/>
    <x v="134"/>
    <s v="Vallimunai"/>
    <s v="WRI1030405"/>
    <n v="12"/>
    <n v="9.5675000000000008"/>
    <n v="80.336699999999993"/>
    <x v="4"/>
    <m/>
    <m/>
    <m/>
    <x v="0"/>
    <s v="Beta Power"/>
    <s v="Public Utilities Commission of Sri Lanka"/>
    <s v="http://www.pucsl.gov.lk/english/industries/electricity/license-applications/#tab3"/>
    <s v="WRI"/>
    <m/>
    <m/>
    <m/>
    <m/>
    <m/>
    <n v="25.302325581395301"/>
  </r>
  <r>
    <x v="134"/>
    <x v="134"/>
    <s v="Victoria"/>
    <s v="WRI1030411"/>
    <n v="210"/>
    <n v="7.1999000000000004"/>
    <n v="80.806899999999999"/>
    <x v="0"/>
    <m/>
    <m/>
    <m/>
    <x v="0"/>
    <s v="Ceylon Electricity Board"/>
    <s v="Ministry of Power and Renewable Energy"/>
    <s v="http://powermin.gov.lk/english/?page_id=1507"/>
    <s v="WRI"/>
    <m/>
    <m/>
    <m/>
    <m/>
    <m/>
    <n v="663.05056530484796"/>
  </r>
  <r>
    <x v="134"/>
    <x v="134"/>
    <s v="Vidatamunai"/>
    <s v="WRI1030406"/>
    <n v="10.4"/>
    <n v="8.0667000000000009"/>
    <n v="79.793899999999994"/>
    <x v="4"/>
    <m/>
    <m/>
    <m/>
    <x v="0"/>
    <s v="Vidatamunai Wind Power"/>
    <s v="Public Utilities Commission of Sri Lanka"/>
    <s v="http://www.pucsl.gov.lk/english/industries/electricity/license-applications/#tab3"/>
    <s v="WRI"/>
    <m/>
    <m/>
    <m/>
    <m/>
    <m/>
    <n v="21.928682170542601"/>
  </r>
  <r>
    <x v="134"/>
    <x v="134"/>
    <s v="Wimalasurendra"/>
    <s v="WRI1030422"/>
    <n v="50"/>
    <n v="6.9082999999999997"/>
    <n v="80.524699999999996"/>
    <x v="0"/>
    <m/>
    <m/>
    <m/>
    <x v="0"/>
    <s v="Ceylon Electricity Board"/>
    <s v="Ministry of Power and Renewable Energy"/>
    <s v="http://powermin.gov.lk/english/?page_id=1507"/>
    <s v="WRI"/>
    <m/>
    <m/>
    <m/>
    <m/>
    <m/>
    <n v="157.86918221543999"/>
  </r>
  <r>
    <x v="134"/>
    <x v="134"/>
    <s v="Yugadanavi"/>
    <s v="WRI1030438"/>
    <n v="300"/>
    <n v="7.0122"/>
    <n v="79.873999999999995"/>
    <x v="3"/>
    <m/>
    <m/>
    <m/>
    <x v="17"/>
    <s v="Ceylon Electricity Board"/>
    <s v="Ceylon Electricity Board"/>
    <s v="http://www.ceb.lk/knowledge-center/#tab-1442494805846-7-1"/>
    <s v="WRI"/>
    <m/>
    <m/>
    <m/>
    <m/>
    <m/>
    <n v="1088.9626556016501"/>
  </r>
  <r>
    <x v="135"/>
    <x v="135"/>
    <s v="Atbara"/>
    <s v="WRI1023168"/>
    <n v="15.1"/>
    <n v="17.7"/>
    <n v="34"/>
    <x v="3"/>
    <m/>
    <m/>
    <m/>
    <x v="0"/>
    <m/>
    <s v="African Development Bank Group"/>
    <s v="http://powerafrica.opendataforafrica.org"/>
    <s v="Power Africa"/>
    <m/>
    <m/>
    <m/>
    <m/>
    <m/>
    <n v="45.740130365268698"/>
  </r>
  <r>
    <x v="135"/>
    <x v="135"/>
    <s v="El Jaili"/>
    <s v="WRI1023169"/>
    <n v="319"/>
    <n v="16.12"/>
    <n v="32.692"/>
    <x v="1"/>
    <m/>
    <m/>
    <m/>
    <x v="0"/>
    <m/>
    <s v="African Development Bank Group"/>
    <s v="http://powerafrica.opendataforafrica.org"/>
    <s v="Power Africa"/>
    <m/>
    <m/>
    <m/>
    <m/>
    <m/>
    <n v="0"/>
  </r>
  <r>
    <x v="135"/>
    <x v="135"/>
    <s v="El Obeid"/>
    <s v="WRI1023170"/>
    <n v="14.3"/>
    <n v="13.183299999999999"/>
    <n v="30.216699999999999"/>
    <x v="3"/>
    <m/>
    <m/>
    <m/>
    <x v="0"/>
    <m/>
    <s v="African Development Bank Group"/>
    <s v="http://powerafrica.opendataforafrica.org"/>
    <s v="Power Africa"/>
    <m/>
    <m/>
    <m/>
    <m/>
    <m/>
    <n v="43.3168122002213"/>
  </r>
  <r>
    <x v="135"/>
    <x v="135"/>
    <s v="Jebel Aulia Dam"/>
    <s v="WRI1023167"/>
    <n v="15.2"/>
    <n v="15.239599999999999"/>
    <n v="32.4649"/>
    <x v="0"/>
    <m/>
    <m/>
    <m/>
    <x v="0"/>
    <m/>
    <s v="African Development Bank Group"/>
    <s v="http://powerafrica.opendataforafrica.org"/>
    <s v="Power Africa"/>
    <m/>
    <m/>
    <m/>
    <m/>
    <m/>
    <n v="87.971896286387704"/>
  </r>
  <r>
    <x v="135"/>
    <x v="135"/>
    <s v="Jebel Aulia Dam"/>
    <s v="WRI1023171"/>
    <n v="15.2"/>
    <n v="15.238099999999999"/>
    <n v="32.485700000000001"/>
    <x v="0"/>
    <m/>
    <m/>
    <m/>
    <x v="0"/>
    <m/>
    <s v="African Development Bank Group"/>
    <s v="http://powerafrica.opendataforafrica.org"/>
    <s v="Power Africa"/>
    <m/>
    <m/>
    <m/>
    <m/>
    <m/>
    <n v="87.971896286387704"/>
  </r>
  <r>
    <x v="135"/>
    <x v="135"/>
    <s v="Kenana"/>
    <s v="WRI1023172"/>
    <n v="50"/>
    <n v="14.033300000000001"/>
    <n v="33.166699999999999"/>
    <x v="3"/>
    <m/>
    <m/>
    <m/>
    <x v="0"/>
    <m/>
    <s v="African Development Bank Group"/>
    <s v="http://powerafrica.opendataforafrica.org"/>
    <s v="Power Africa"/>
    <m/>
    <m/>
    <m/>
    <m/>
    <m/>
    <n v="151.45738531545899"/>
  </r>
  <r>
    <x v="135"/>
    <x v="135"/>
    <s v="Khartoum North"/>
    <s v="WRI1023173"/>
    <n v="351"/>
    <n v="15.65"/>
    <n v="32.563000000000002"/>
    <x v="3"/>
    <m/>
    <m/>
    <m/>
    <x v="0"/>
    <m/>
    <s v="African Development Bank Group"/>
    <s v="http://powerafrica.opendataforafrica.org"/>
    <s v="Power Africa"/>
    <m/>
    <m/>
    <m/>
    <m/>
    <m/>
    <n v="1063.23084491452"/>
  </r>
  <r>
    <x v="135"/>
    <x v="135"/>
    <s v="Khasm El Girba"/>
    <s v="WRI1023174"/>
    <n v="11.01"/>
    <n v="14.9222"/>
    <n v="35.908299999999997"/>
    <x v="0"/>
    <m/>
    <m/>
    <m/>
    <x v="0"/>
    <m/>
    <s v="African Development Bank Group"/>
    <s v="http://powerafrica.opendataforafrica.org"/>
    <s v="Power Africa"/>
    <m/>
    <m/>
    <m/>
    <m/>
    <m/>
    <n v="63.721748560074197"/>
  </r>
  <r>
    <x v="135"/>
    <x v="135"/>
    <s v="Kilo-X Dit"/>
    <s v="WRI1023175"/>
    <n v="260"/>
    <n v="15.588100000000001"/>
    <n v="32.534199999999998"/>
    <x v="3"/>
    <m/>
    <m/>
    <m/>
    <x v="0"/>
    <m/>
    <s v="African Development Bank Group"/>
    <s v="http://powerafrica.opendataforafrica.org"/>
    <s v="Power Africa"/>
    <m/>
    <m/>
    <m/>
    <m/>
    <m/>
    <n v="787.57840364038805"/>
  </r>
  <r>
    <x v="135"/>
    <x v="135"/>
    <s v="Kilo-X Nec"/>
    <s v="WRI1023176"/>
    <n v="33.5"/>
    <n v="15.648199999999999"/>
    <n v="32.563000000000002"/>
    <x v="3"/>
    <m/>
    <m/>
    <m/>
    <x v="0"/>
    <m/>
    <s v="African Development Bank Group"/>
    <s v="http://powerafrica.opendataforafrica.org"/>
    <s v="Power Africa"/>
    <m/>
    <m/>
    <m/>
    <m/>
    <m/>
    <n v="101.476448161357"/>
  </r>
  <r>
    <x v="135"/>
    <x v="135"/>
    <s v="Kuku"/>
    <s v="WRI1023177"/>
    <n v="23"/>
    <n v="5.8864000000000001"/>
    <n v="31.685600000000001"/>
    <x v="3"/>
    <m/>
    <m/>
    <m/>
    <x v="0"/>
    <m/>
    <s v="African Development Bank Group"/>
    <s v="http://powerafrica.opendataforafrica.org"/>
    <s v="Power Africa"/>
    <m/>
    <m/>
    <m/>
    <m/>
    <m/>
    <n v="69.670397245111303"/>
  </r>
  <r>
    <x v="135"/>
    <x v="135"/>
    <s v="Melut Sugar Factory"/>
    <s v="WRI1023178"/>
    <n v="26"/>
    <n v="10.433299999999999"/>
    <n v="32.200000000000003"/>
    <x v="9"/>
    <m/>
    <m/>
    <m/>
    <x v="0"/>
    <m/>
    <s v="African Development Bank Group"/>
    <s v="http://powerafrica.opendataforafrica.org"/>
    <s v="Power Africa"/>
    <m/>
    <m/>
    <m/>
    <m/>
    <m/>
    <n v="0"/>
  </r>
  <r>
    <x v="135"/>
    <x v="135"/>
    <s v="Merowe"/>
    <s v="WRI1023179"/>
    <n v="1250"/>
    <n v="18.666699999999999"/>
    <n v="32.049999999999997"/>
    <x v="0"/>
    <m/>
    <m/>
    <m/>
    <x v="0"/>
    <m/>
    <s v="African Development Bank Group"/>
    <s v="http://powerafrica.opendataforafrica.org"/>
    <s v="Power Africa"/>
    <m/>
    <m/>
    <m/>
    <m/>
    <m/>
    <n v="7234.5309446042502"/>
  </r>
  <r>
    <x v="135"/>
    <x v="135"/>
    <s v="Nyala"/>
    <s v="WRI1023180"/>
    <n v="15.5"/>
    <n v="12.05"/>
    <n v="24.883299999999998"/>
    <x v="3"/>
    <m/>
    <m/>
    <m/>
    <x v="0"/>
    <m/>
    <s v="African Development Bank Group"/>
    <s v="http://powerafrica.opendataforafrica.org"/>
    <s v="Power Africa"/>
    <m/>
    <m/>
    <m/>
    <m/>
    <m/>
    <n v="46.951789447792301"/>
  </r>
  <r>
    <x v="135"/>
    <x v="135"/>
    <s v="Port Sudan"/>
    <s v="WRI1023181"/>
    <n v="38.1"/>
    <n v="19.6158"/>
    <n v="37.2164"/>
    <x v="3"/>
    <m/>
    <m/>
    <m/>
    <x v="0"/>
    <m/>
    <s v="African Development Bank Group"/>
    <s v="http://powerafrica.opendataforafrica.org"/>
    <s v="Power Africa"/>
    <m/>
    <m/>
    <m/>
    <m/>
    <m/>
    <n v="115.41052761038"/>
  </r>
  <r>
    <x v="135"/>
    <x v="135"/>
    <s v="Rahad"/>
    <s v="WRI1023182"/>
    <n v="12.6"/>
    <n v="12.716699999999999"/>
    <n v="30.65"/>
    <x v="3"/>
    <m/>
    <m/>
    <m/>
    <x v="0"/>
    <m/>
    <s v="African Development Bank Group"/>
    <s v="http://powerafrica.opendataforafrica.org"/>
    <s v="Power Africa"/>
    <m/>
    <m/>
    <m/>
    <m/>
    <m/>
    <n v="38.167261099495697"/>
  </r>
  <r>
    <x v="135"/>
    <x v="135"/>
    <s v="Roseires"/>
    <s v="WRI1023183"/>
    <n v="233.6"/>
    <n v="11.7988"/>
    <n v="34.388199999999998"/>
    <x v="0"/>
    <m/>
    <m/>
    <m/>
    <x v="0"/>
    <m/>
    <s v="African Development Bank Group"/>
    <s v="http://powerafrica.opendataforafrica.org"/>
    <s v="Power Africa"/>
    <m/>
    <m/>
    <m/>
    <m/>
    <m/>
    <n v="1351.9891429276399"/>
  </r>
  <r>
    <x v="135"/>
    <x v="135"/>
    <s v="Sennar"/>
    <s v="WRI1023184"/>
    <n v="15"/>
    <n v="13.566700000000001"/>
    <n v="33.633299999999998"/>
    <x v="0"/>
    <m/>
    <m/>
    <m/>
    <x v="0"/>
    <m/>
    <s v="African Development Bank Group"/>
    <s v="http://powerafrica.opendataforafrica.org"/>
    <s v="Power Africa"/>
    <m/>
    <m/>
    <m/>
    <m/>
    <m/>
    <n v="86.814371335250996"/>
  </r>
  <r>
    <x v="135"/>
    <x v="135"/>
    <s v="White Nile State"/>
    <s v="WRI1023185"/>
    <n v="100"/>
    <n v="14.0724"/>
    <n v="32.467199999999998"/>
    <x v="9"/>
    <m/>
    <m/>
    <m/>
    <x v="0"/>
    <m/>
    <s v="African Development Bank Group"/>
    <s v="http://powerafrica.opendataforafrica.org"/>
    <s v="Power Africa"/>
    <m/>
    <m/>
    <m/>
    <m/>
    <m/>
    <n v="0"/>
  </r>
  <r>
    <x v="136"/>
    <x v="136"/>
    <s v="Edwaleni"/>
    <s v="WRI1023186"/>
    <n v="15"/>
    <n v="-26.589500000000001"/>
    <n v="31.324000000000002"/>
    <x v="0"/>
    <m/>
    <m/>
    <m/>
    <x v="0"/>
    <m/>
    <s v="African Development Bank Group"/>
    <s v="http://powerafrica.opendataforafrica.org"/>
    <s v="Power Africa"/>
    <m/>
    <m/>
    <m/>
    <m/>
    <m/>
    <m/>
  </r>
  <r>
    <x v="136"/>
    <x v="136"/>
    <s v="Lupohlo"/>
    <s v="WRI1023187"/>
    <n v="20.8"/>
    <n v="-26.376300000000001"/>
    <n v="31.155200000000001"/>
    <x v="0"/>
    <m/>
    <m/>
    <m/>
    <x v="0"/>
    <m/>
    <s v="African Development Bank Group"/>
    <s v="http://powerafrica.opendataforafrica.org"/>
    <s v="Power Africa"/>
    <m/>
    <m/>
    <m/>
    <m/>
    <m/>
    <m/>
  </r>
  <r>
    <x v="136"/>
    <x v="136"/>
    <s v="Maguga Dam"/>
    <s v="WRI1023188"/>
    <n v="15"/>
    <n v="-26.078499999999998"/>
    <n v="31.261600000000001"/>
    <x v="0"/>
    <m/>
    <m/>
    <m/>
    <x v="0"/>
    <m/>
    <s v="African Development Bank Group"/>
    <s v="http://powerafrica.opendataforafrica.org"/>
    <s v="Power Africa"/>
    <m/>
    <m/>
    <m/>
    <m/>
    <m/>
    <m/>
  </r>
  <r>
    <x v="136"/>
    <x v="136"/>
    <s v="Mhlume Mill"/>
    <s v="WRI1023189"/>
    <n v="14"/>
    <n v="-26.033300000000001"/>
    <n v="31.85"/>
    <x v="9"/>
    <m/>
    <m/>
    <m/>
    <x v="0"/>
    <m/>
    <s v="African Development Bank Group"/>
    <s v="http://powerafrica.opendataforafrica.org"/>
    <s v="Power Africa"/>
    <m/>
    <m/>
    <m/>
    <m/>
    <m/>
    <m/>
  </r>
  <r>
    <x v="136"/>
    <x v="136"/>
    <s v="Simunye Mill"/>
    <s v="WRI1023190"/>
    <n v="17"/>
    <n v="-26.177800000000001"/>
    <n v="31.907299999999999"/>
    <x v="9"/>
    <m/>
    <m/>
    <m/>
    <x v="0"/>
    <m/>
    <s v="African Development Bank Group"/>
    <s v="http://powerafrica.opendataforafrica.org"/>
    <s v="Power Africa"/>
    <m/>
    <m/>
    <m/>
    <m/>
    <m/>
    <m/>
  </r>
  <r>
    <x v="136"/>
    <x v="136"/>
    <s v="Ubombo Mill"/>
    <s v="WRI1023191"/>
    <n v="13"/>
    <n v="-26.7729"/>
    <n v="31.941600000000001"/>
    <x v="9"/>
    <m/>
    <m/>
    <m/>
    <x v="0"/>
    <m/>
    <s v="African Development Bank Group"/>
    <s v="http://powerafrica.opendataforafrica.org"/>
    <s v="Power Africa"/>
    <m/>
    <m/>
    <m/>
    <m/>
    <m/>
    <m/>
  </r>
  <r>
    <x v="137"/>
    <x v="137"/>
    <s v="Ajaure"/>
    <s v="WRI1002134"/>
    <n v="86"/>
    <n v="65.506500000000003"/>
    <n v="15.621"/>
    <x v="0"/>
    <m/>
    <m/>
    <m/>
    <x v="46"/>
    <s v="100% Vattenfall"/>
    <s v="Vattenfall"/>
    <s v="http://powerplants.vattenfall.com/#/countries=Sweden/view=list/sort=elcap"/>
    <s v="WRI"/>
    <m/>
    <m/>
    <m/>
    <m/>
    <m/>
    <n v="428.37361283329"/>
  </r>
  <r>
    <x v="137"/>
    <x v="137"/>
    <s v="Akkats"/>
    <s v="WRI1002118"/>
    <n v="150"/>
    <n v="66.631399999999999"/>
    <n v="19.819900000000001"/>
    <x v="0"/>
    <m/>
    <m/>
    <m/>
    <x v="96"/>
    <s v="100% Vattenfall"/>
    <s v="Vattenfall"/>
    <s v="http://powerplants.vattenfall.com/#/countries=Sweden/view=list/sort=elcap"/>
    <s v="GEODB"/>
    <m/>
    <m/>
    <m/>
    <m/>
    <m/>
    <n v="747.16327819759897"/>
  </r>
  <r>
    <x v="137"/>
    <x v="137"/>
    <s v="Alfta (Malvik)"/>
    <s v="WRI1019343"/>
    <n v="32"/>
    <n v="61.346800000000002"/>
    <n v="16.074999999999999"/>
    <x v="0"/>
    <m/>
    <m/>
    <m/>
    <x v="118"/>
    <s v="Fortum"/>
    <s v="Fortum Sweden"/>
    <s v="http://www.fortum.com/en/corporation/fortumworldwide/sweden/pages/default.aspx"/>
    <s v="CARMA"/>
    <m/>
    <m/>
    <m/>
    <m/>
    <m/>
    <n v="159.394832682154"/>
  </r>
  <r>
    <x v="137"/>
    <x v="137"/>
    <s v="Alvkarleby"/>
    <s v="WRI1002125"/>
    <n v="116"/>
    <n v="60.563699999999997"/>
    <n v="17.442"/>
    <x v="0"/>
    <m/>
    <m/>
    <m/>
    <x v="79"/>
    <s v="100% Vattenfall"/>
    <s v="Vattenfall"/>
    <s v="http://powerplants.vattenfall.com/#/countries=Sweden/view=list/sort=elcap"/>
    <s v="GEODB"/>
    <m/>
    <m/>
    <m/>
    <m/>
    <m/>
    <n v="577.80626847280996"/>
  </r>
  <r>
    <x v="137"/>
    <x v="137"/>
    <s v="Angaback"/>
    <s v="WRI1002034"/>
    <n v="7"/>
    <n v="56.4833"/>
    <n v="13.5"/>
    <x v="0"/>
    <m/>
    <m/>
    <m/>
    <x v="15"/>
    <s v="100% Statkraft"/>
    <s v="Statkraft"/>
    <s v="http://www.statkraft.com/energy-sources/Power-plants/Sweden/Angaback/"/>
    <s v="CARMA"/>
    <m/>
    <m/>
    <m/>
    <m/>
    <m/>
    <n v="34.867619649221297"/>
  </r>
  <r>
    <x v="137"/>
    <x v="137"/>
    <s v="Anjan"/>
    <s v="WRI1019314"/>
    <n v="25"/>
    <n v="63.683300000000003"/>
    <n v="12.6333"/>
    <x v="0"/>
    <m/>
    <m/>
    <m/>
    <x v="2"/>
    <s v="Fortum"/>
    <s v="Fortum Sweden"/>
    <s v="http://www.fortum.com/en/corporation/fortumworldwide/sweden/pages/default.aspx"/>
    <s v="CARMA"/>
    <m/>
    <m/>
    <m/>
    <m/>
    <m/>
    <n v="124.52721303293301"/>
  </r>
  <r>
    <x v="137"/>
    <x v="137"/>
    <s v="Aros"/>
    <s v="WRI1029974"/>
    <n v="94"/>
    <n v="59.588299999999997"/>
    <n v="16.5136"/>
    <x v="9"/>
    <m/>
    <m/>
    <m/>
    <x v="0"/>
    <m/>
    <s v="MalarEnergi"/>
    <s v="https://www.malarenergi.se/sv/om-malarenergi/vara-anlaggningar/kraftvarmeverket-vasteras/"/>
    <s v="GEODB"/>
    <m/>
    <m/>
    <m/>
    <m/>
    <m/>
    <n v="972.48773810881698"/>
  </r>
  <r>
    <x v="137"/>
    <x v="137"/>
    <s v="Asele"/>
    <s v="WRI1002153"/>
    <n v="27"/>
    <n v="64.102000000000004"/>
    <n v="17.289100000000001"/>
    <x v="0"/>
    <m/>
    <m/>
    <m/>
    <x v="0"/>
    <s v="100% Vattenfall"/>
    <s v="Vattenfall"/>
    <s v="http://powerplants.vattenfall.com/#/countries=Sweden/view=list/sort=elcap"/>
    <s v="WRI"/>
    <m/>
    <m/>
    <m/>
    <m/>
    <m/>
    <n v="134.489390075567"/>
  </r>
  <r>
    <x v="137"/>
    <x v="137"/>
    <s v="Avesta Lillfors"/>
    <s v="WRI1019417"/>
    <n v="22"/>
    <n v="60.15"/>
    <n v="16.166699999999999"/>
    <x v="0"/>
    <m/>
    <m/>
    <m/>
    <x v="21"/>
    <s v="Fortum"/>
    <s v="Fortum Sweden"/>
    <s v="http://www.fortum.com/en/corporation/fortumworldwide/sweden/pages/default.aspx"/>
    <s v="CARMA"/>
    <m/>
    <m/>
    <m/>
    <m/>
    <m/>
    <n v="109.58394746898099"/>
  </r>
  <r>
    <x v="137"/>
    <x v="137"/>
    <s v="Avesta Storfors"/>
    <s v="WRI1019416"/>
    <n v="15"/>
    <n v="60.145400000000002"/>
    <n v="16.167899999999999"/>
    <x v="0"/>
    <m/>
    <m/>
    <m/>
    <x v="0"/>
    <s v="Fortum"/>
    <s v="Fortum Sweden"/>
    <s v="http://www.fortum.com/en/corporation/fortumworldwide/sweden/pages/default.aspx"/>
    <s v="CARMA"/>
    <m/>
    <m/>
    <m/>
    <m/>
    <m/>
    <n v="74.716327819759897"/>
  </r>
  <r>
    <x v="137"/>
    <x v="137"/>
    <s v="Avestaforsen"/>
    <s v="WRI1019415"/>
    <n v="24"/>
    <n v="60.145400000000002"/>
    <n v="16.167899999999999"/>
    <x v="0"/>
    <m/>
    <m/>
    <m/>
    <x v="17"/>
    <s v="Fortum"/>
    <s v="Fortum Sweden"/>
    <s v="http://www.fortum.com/en/corporation/fortumworldwide/sweden/pages/default.aspx"/>
    <s v="CARMA"/>
    <m/>
    <m/>
    <m/>
    <m/>
    <m/>
    <n v="119.54612451161501"/>
  </r>
  <r>
    <x v="137"/>
    <x v="137"/>
    <s v="Bassalt"/>
    <s v="WRI1002036"/>
    <n v="8"/>
    <n v="56.75"/>
    <n v="13.283300000000001"/>
    <x v="0"/>
    <m/>
    <m/>
    <m/>
    <x v="125"/>
    <s v="100% Statkraft"/>
    <s v="Statkraft"/>
    <s v="http://www.statkraft.com/energy-sources/Power-plants/Sweden/Bassalt/"/>
    <s v="CARMA"/>
    <m/>
    <m/>
    <m/>
    <m/>
    <m/>
    <n v="39.8487081705386"/>
  </r>
  <r>
    <x v="137"/>
    <x v="137"/>
    <s v="Bastusel"/>
    <s v="WRI1002129"/>
    <n v="107"/>
    <n v="65.402299999999997"/>
    <n v="18.672699999999999"/>
    <x v="0"/>
    <m/>
    <m/>
    <m/>
    <x v="50"/>
    <s v="100% Vattenfall"/>
    <s v="Vattenfall"/>
    <s v="http://powerplants.vattenfall.com/#/countries=Sweden/view=list/sort=elcap"/>
    <s v="GEODB"/>
    <m/>
    <m/>
    <m/>
    <m/>
    <m/>
    <n v="532.97647178095394"/>
  </r>
  <r>
    <x v="137"/>
    <x v="137"/>
    <s v="Batfors"/>
    <s v="WRI1002037"/>
    <n v="42"/>
    <n v="65.116699999999994"/>
    <n v="21.1"/>
    <x v="0"/>
    <m/>
    <m/>
    <m/>
    <x v="0"/>
    <s v="6.6% Statkraft"/>
    <s v="Statkraft"/>
    <s v="http://www.statkraft.com/energy-sources/Power-plants/Sweden/Batfors/"/>
    <s v="CARMA"/>
    <m/>
    <m/>
    <m/>
    <m/>
    <m/>
    <n v="209.20571789532701"/>
  </r>
  <r>
    <x v="137"/>
    <x v="137"/>
    <s v="Bergeforsen"/>
    <s v="WRI1002113"/>
    <n v="166"/>
    <n v="62.520400000000002"/>
    <n v="17.387499999999999"/>
    <x v="0"/>
    <m/>
    <m/>
    <m/>
    <x v="107"/>
    <s v="100% Vattenfall"/>
    <s v="Vattenfall"/>
    <s v="http://powerplants.vattenfall.com/#/countries=Sweden/view=list/sort=elcap"/>
    <s v="GEODB"/>
    <m/>
    <m/>
    <m/>
    <m/>
    <m/>
    <n v="826.86069453867697"/>
  </r>
  <r>
    <x v="137"/>
    <x v="137"/>
    <s v="Bergvattnet"/>
    <s v="WRI1002038"/>
    <n v="21"/>
    <n v="64.55"/>
    <n v="15.2333"/>
    <x v="0"/>
    <m/>
    <m/>
    <m/>
    <x v="61"/>
    <s v="100% Statkraft"/>
    <s v="Statkraft"/>
    <s v="http://www.statkraft.com/energy-sources/Power-plants/Sweden/bergvattnet/"/>
    <s v="CARMA"/>
    <m/>
    <m/>
    <m/>
    <m/>
    <m/>
    <n v="104.60285894766299"/>
  </r>
  <r>
    <x v="137"/>
    <x v="137"/>
    <s v="Bergvik"/>
    <s v="WRI1019347"/>
    <n v="16.2"/>
    <n v="61.2667"/>
    <n v="16.850000000000001"/>
    <x v="0"/>
    <m/>
    <m/>
    <m/>
    <x v="113"/>
    <s v="Fortum"/>
    <s v="Fortum Sweden"/>
    <s v="http://www.fortum.com/en/corporation/fortumworldwide/sweden/pages/default.aspx"/>
    <s v="CARMA"/>
    <m/>
    <m/>
    <m/>
    <m/>
    <m/>
    <n v="80.693634045340701"/>
  </r>
  <r>
    <x v="137"/>
    <x v="137"/>
    <s v="Bjorkhojden"/>
    <s v="WRI1002039"/>
    <n v="288"/>
    <n v="63.423000000000002"/>
    <n v="16.147300000000001"/>
    <x v="4"/>
    <m/>
    <m/>
    <m/>
    <x v="0"/>
    <s v="100% Statkraft"/>
    <s v="Statkraft"/>
    <s v="http://www.statkraft.com/energy-sources/Power-plants/Sweden/bjorkhojden-wind-farm/"/>
    <s v="WRI"/>
    <m/>
    <m/>
    <m/>
    <m/>
    <m/>
    <n v="4641.2164682254997"/>
  </r>
  <r>
    <x v="137"/>
    <x v="137"/>
    <s v="Bjorna"/>
    <s v="WRI1002040"/>
    <n v="17"/>
    <n v="63.566699999999997"/>
    <n v="18.55"/>
    <x v="0"/>
    <m/>
    <m/>
    <m/>
    <x v="70"/>
    <s v="90.1% Statkraft"/>
    <s v="Statkraft"/>
    <s v="http://www.statkraft.com/energy-sources/Power-plants/Sweden/Bjorna/"/>
    <s v="CARMA"/>
    <m/>
    <m/>
    <m/>
    <m/>
    <m/>
    <n v="84.678504862394604"/>
  </r>
  <r>
    <x v="137"/>
    <x v="137"/>
    <s v="Bjurfors Nedre"/>
    <s v="WRI1002041"/>
    <n v="78"/>
    <n v="60.064999999999998"/>
    <n v="15.9237"/>
    <x v="0"/>
    <m/>
    <m/>
    <m/>
    <x v="97"/>
    <s v="100% Statkraft"/>
    <s v="Statkraft"/>
    <s v="http://www.statkraft.com/energy-sources/Power-plants/Sweden/Bjurfors-Nedre/"/>
    <s v="CARMA"/>
    <m/>
    <m/>
    <m/>
    <m/>
    <m/>
    <n v="388.524904662751"/>
  </r>
  <r>
    <x v="137"/>
    <x v="137"/>
    <s v="Bjurfors Ovre"/>
    <s v="WRI1002042"/>
    <n v="42"/>
    <n v="60.064999999999998"/>
    <n v="15.9237"/>
    <x v="0"/>
    <m/>
    <m/>
    <m/>
    <x v="113"/>
    <s v="100% Statkraft"/>
    <s v="Statkraft"/>
    <s v="http://www.statkraft.com/energy-sources/Power-plants/Sweden/Bjurfors-Ovre/"/>
    <s v="CARMA"/>
    <m/>
    <m/>
    <m/>
    <m/>
    <m/>
    <n v="209.20571789532701"/>
  </r>
  <r>
    <x v="137"/>
    <x v="137"/>
    <s v="Blyberg"/>
    <s v="WRI1019388"/>
    <n v="15"/>
    <n v="61.15"/>
    <n v="14.183299999999999"/>
    <x v="0"/>
    <m/>
    <m/>
    <m/>
    <x v="46"/>
    <s v="Fortum"/>
    <s v="Fortum Sweden"/>
    <s v="http://www.fortum.com/en/corporation/fortumworldwide/sweden/pages/default.aspx"/>
    <s v="CARMA"/>
    <m/>
    <m/>
    <m/>
    <m/>
    <m/>
    <n v="74.716327819759897"/>
  </r>
  <r>
    <x v="137"/>
    <x v="137"/>
    <s v="Boden"/>
    <s v="WRI1002136"/>
    <n v="80"/>
    <n v="65.8078"/>
    <n v="21.671600000000002"/>
    <x v="0"/>
    <m/>
    <m/>
    <m/>
    <x v="50"/>
    <s v="100% Vattenfall"/>
    <s v="Vattenfall"/>
    <s v="http://powerplants.vattenfall.com/#/countries=Sweden/view=list/sort=elcap"/>
    <s v="GEODB"/>
    <m/>
    <m/>
    <m/>
    <m/>
    <m/>
    <n v="398.487081705386"/>
  </r>
  <r>
    <x v="137"/>
    <x v="137"/>
    <s v="Brynge"/>
    <s v="WRI1002044"/>
    <n v="5"/>
    <n v="63.290900000000001"/>
    <n v="18.715299999999999"/>
    <x v="0"/>
    <m/>
    <m/>
    <m/>
    <x v="85"/>
    <s v="100% Statkraft"/>
    <s v="Statkraft"/>
    <s v="http://www.statkraft.com/energy-sources/Power-plants/Sweden/Brynge/"/>
    <s v="CARMA"/>
    <m/>
    <m/>
    <m/>
    <m/>
    <m/>
    <n v="24.9054426065866"/>
  </r>
  <r>
    <x v="137"/>
    <x v="137"/>
    <s v="Bullerforsen"/>
    <s v="WRI1019408"/>
    <n v="47"/>
    <n v="60.485799999999998"/>
    <n v="15.437099999999999"/>
    <x v="0"/>
    <m/>
    <m/>
    <m/>
    <x v="0"/>
    <s v="Fortum"/>
    <s v="Fortum Sweden"/>
    <s v="http://www.fortum.com/en/corporation/fortumworldwide/sweden/pages/default.aspx"/>
    <s v="CARMA"/>
    <m/>
    <m/>
    <m/>
    <m/>
    <m/>
    <n v="234.11116050191399"/>
  </r>
  <r>
    <x v="137"/>
    <x v="137"/>
    <s v="Dejefors"/>
    <s v="WRI1019372"/>
    <n v="20"/>
    <n v="59.616700000000002"/>
    <n v="13.466699999999999"/>
    <x v="0"/>
    <m/>
    <m/>
    <m/>
    <x v="136"/>
    <s v="Fortum"/>
    <s v="Fortum Sweden"/>
    <s v="http://www.fortum.com/en/corporation/fortumworldwide/sweden/pages/default.aspx"/>
    <s v="CARMA"/>
    <m/>
    <m/>
    <m/>
    <m/>
    <m/>
    <n v="99.6217704263466"/>
  </r>
  <r>
    <x v="137"/>
    <x v="137"/>
    <s v="Domnarvet"/>
    <s v="WRI1019409"/>
    <n v="22"/>
    <n v="60.485799999999998"/>
    <n v="15.437099999999999"/>
    <x v="0"/>
    <m/>
    <m/>
    <m/>
    <x v="85"/>
    <s v="Fortum"/>
    <s v="Fortum Sweden"/>
    <s v="http://www.fortum.com/en/corporation/fortumworldwide/sweden/pages/default.aspx"/>
    <s v="CARMA"/>
    <m/>
    <m/>
    <m/>
    <m/>
    <m/>
    <n v="109.58394746898099"/>
  </r>
  <r>
    <x v="137"/>
    <x v="137"/>
    <s v="Dromme"/>
    <s v="WRI1002046"/>
    <n v="2"/>
    <n v="63.25"/>
    <n v="18.25"/>
    <x v="0"/>
    <m/>
    <m/>
    <m/>
    <x v="95"/>
    <s v="100% Statkraft"/>
    <s v="Statkraft"/>
    <s v="http://www.statkraft.com/energy-sources/Power-plants/Sweden/dromme/"/>
    <s v="CARMA"/>
    <m/>
    <m/>
    <m/>
    <m/>
    <m/>
    <n v="9.9621770426346608"/>
  </r>
  <r>
    <x v="137"/>
    <x v="137"/>
    <s v="DÃ¶nje"/>
    <s v="WRI1019341"/>
    <n v="72"/>
    <n v="61.395600000000002"/>
    <n v="16.4041"/>
    <x v="0"/>
    <m/>
    <m/>
    <m/>
    <x v="33"/>
    <s v="Fortum"/>
    <s v="Fortum Sweden"/>
    <s v="http://www.fortum.com/en/corporation/fortumworldwide/sweden/pages/default.aspx"/>
    <s v="WRI"/>
    <m/>
    <m/>
    <m/>
    <m/>
    <m/>
    <n v="358.63837353484701"/>
  </r>
  <r>
    <x v="137"/>
    <x v="137"/>
    <s v="Eldforsen"/>
    <s v="WRI1019400"/>
    <n v="9"/>
    <n v="60.508899999999997"/>
    <n v="14.224600000000001"/>
    <x v="0"/>
    <m/>
    <m/>
    <m/>
    <x v="111"/>
    <s v="Fortum"/>
    <s v="Fortum Sweden"/>
    <s v="http://www.fortum.com/en/corporation/fortumworldwide/sweden/pages/default.aspx"/>
    <s v="CARMA"/>
    <m/>
    <m/>
    <m/>
    <m/>
    <m/>
    <n v="44.829796691855897"/>
  </r>
  <r>
    <x v="137"/>
    <x v="137"/>
    <s v="Fors"/>
    <s v="WRI1002048"/>
    <n v="3"/>
    <n v="58.753"/>
    <n v="17.007899999999999"/>
    <x v="0"/>
    <m/>
    <m/>
    <m/>
    <x v="91"/>
    <s v="100% Statkraft"/>
    <s v="Statkraft"/>
    <s v="http://www.statkraft.com/energy-sources/Power-plants/Sweden/fors/"/>
    <s v="CARMA"/>
    <m/>
    <m/>
    <m/>
    <m/>
    <m/>
    <n v="14.943265563951901"/>
  </r>
  <r>
    <x v="137"/>
    <x v="137"/>
    <s v="Forshaga"/>
    <s v="WRI1019373"/>
    <n v="6.6"/>
    <n v="59.525399999999998"/>
    <n v="13.481299999999999"/>
    <x v="0"/>
    <m/>
    <m/>
    <m/>
    <x v="137"/>
    <s v="Fortum"/>
    <s v="Fortum Sweden"/>
    <s v="http://www.fortum.com/en/corporation/fortumworldwide/sweden/pages/default.aspx"/>
    <s v="CARMA"/>
    <m/>
    <m/>
    <m/>
    <m/>
    <m/>
    <n v="32.875184240694303"/>
  </r>
  <r>
    <x v="137"/>
    <x v="137"/>
    <s v="Forshult"/>
    <s v="WRI1019369"/>
    <n v="24"/>
    <n v="60.966700000000003"/>
    <n v="12.466699999999999"/>
    <x v="0"/>
    <m/>
    <m/>
    <m/>
    <x v="110"/>
    <s v="Fortum"/>
    <s v="Fortum Sweden"/>
    <s v="http://www.fortum.com/en/corporation/fortumworldwide/sweden/pages/default.aspx"/>
    <s v="CARMA"/>
    <m/>
    <m/>
    <m/>
    <m/>
    <m/>
    <n v="119.54612451161501"/>
  </r>
  <r>
    <x v="137"/>
    <x v="137"/>
    <s v="Forshuvud"/>
    <s v="WRI1019405"/>
    <n v="44"/>
    <n v="60.485799999999998"/>
    <n v="15.437099999999999"/>
    <x v="0"/>
    <m/>
    <m/>
    <m/>
    <x v="0"/>
    <s v="Fortum"/>
    <s v="Fortum Sweden"/>
    <s v="http://www.fortum.com/en/corporation/fortumworldwide/sweden/pages/default.aspx"/>
    <s v="CARMA"/>
    <m/>
    <m/>
    <m/>
    <m/>
    <m/>
    <n v="219.16789493796199"/>
  </r>
  <r>
    <x v="137"/>
    <x v="137"/>
    <s v="Forsmark"/>
    <s v="WRI1002098"/>
    <n v="3227"/>
    <n v="60.402799999999999"/>
    <n v="18.174399999999999"/>
    <x v="5"/>
    <m/>
    <m/>
    <m/>
    <x v="0"/>
    <s v="65% Vattenfall; E.ON 8.5%; Mellansvensk Kraftgrupp 25.5%"/>
    <s v="Vattenfall"/>
    <s v="http://powerplants.vattenfall.com/forsmark"/>
    <s v="GEODB"/>
    <m/>
    <m/>
    <m/>
    <m/>
    <m/>
    <n v="21446.228129481598"/>
  </r>
  <r>
    <x v="137"/>
    <x v="137"/>
    <s v="Forsmo"/>
    <s v="WRI1002115"/>
    <n v="158"/>
    <n v="63.271299999999997"/>
    <n v="17.198699999999999"/>
    <x v="0"/>
    <m/>
    <m/>
    <m/>
    <x v="116"/>
    <s v="100% Vattenfall"/>
    <s v="Vattenfall"/>
    <s v="http://powerplants.vattenfall.com/#/countries=Sweden/view=list/sort=elcap"/>
    <s v="GEODB"/>
    <m/>
    <m/>
    <m/>
    <m/>
    <m/>
    <n v="787.01198636813797"/>
  </r>
  <r>
    <x v="137"/>
    <x v="137"/>
    <s v="Froslida"/>
    <s v="WRI1002050"/>
    <n v="2.4"/>
    <n v="57.453600000000002"/>
    <n v="12.005599999999999"/>
    <x v="0"/>
    <m/>
    <m/>
    <m/>
    <x v="57"/>
    <s v="100% Statkraft"/>
    <s v="Statkraft"/>
    <s v="http://www.statkraft.com/energy-sources/Power-plants/Sweden/Froslida/"/>
    <s v="CARMA"/>
    <m/>
    <m/>
    <m/>
    <m/>
    <m/>
    <n v="11.9546124511615"/>
  </r>
  <r>
    <x v="137"/>
    <x v="137"/>
    <s v="Frykfors"/>
    <s v="WRI1019435"/>
    <n v="4.7"/>
    <n v="59.507199999999997"/>
    <n v="13.3139"/>
    <x v="0"/>
    <m/>
    <m/>
    <m/>
    <x v="138"/>
    <s v="Fortum"/>
    <s v="Fortum Sweden"/>
    <s v="http://www.fortum.com/en/corporation/fortumworldwide/sweden/pages/default.aspx"/>
    <s v="CARMA"/>
    <m/>
    <m/>
    <m/>
    <m/>
    <m/>
    <n v="23.411116050191399"/>
  </r>
  <r>
    <x v="137"/>
    <x v="137"/>
    <s v="Furudal"/>
    <s v="WRI1019392"/>
    <n v="3.7"/>
    <n v="61.166699999999999"/>
    <n v="15.1333"/>
    <x v="0"/>
    <m/>
    <m/>
    <m/>
    <x v="0"/>
    <s v="Fortum"/>
    <s v="Fortum Sweden"/>
    <s v="http://www.fortum.com/en/corporation/fortumworldwide/sweden/pages/default.aspx"/>
    <s v="CARMA"/>
    <m/>
    <m/>
    <m/>
    <m/>
    <m/>
    <n v="18.430027528874099"/>
  </r>
  <r>
    <x v="137"/>
    <x v="137"/>
    <s v="Gaddede"/>
    <s v="WRI1002051"/>
    <n v="22"/>
    <n v="64.5"/>
    <n v="14.15"/>
    <x v="0"/>
    <m/>
    <m/>
    <m/>
    <x v="16"/>
    <s v="100% Statkraft"/>
    <s v="Statkraft"/>
    <s v="http://www.statkraft.com/energy-sources/Power-plants/Sweden/Gaddede/"/>
    <s v="CARMA"/>
    <m/>
    <m/>
    <m/>
    <m/>
    <m/>
    <n v="109.58394746898099"/>
  </r>
  <r>
    <x v="137"/>
    <x v="137"/>
    <s v="Gallejuar"/>
    <s v="WRI1002110"/>
    <n v="220"/>
    <n v="65.114099999999993"/>
    <n v="19.464400000000001"/>
    <x v="0"/>
    <m/>
    <m/>
    <m/>
    <x v="83"/>
    <s v="100% Vattenfall"/>
    <s v="Vattenfall"/>
    <s v="http://powerplants.vattenfall.com/#/countries=Sweden/view=list/sort=elcap"/>
    <s v="GEODB"/>
    <m/>
    <m/>
    <m/>
    <m/>
    <m/>
    <n v="1095.83947468981"/>
  </r>
  <r>
    <x v="137"/>
    <x v="137"/>
    <s v="GammelÃ¤nge"/>
    <s v="WRI1019322"/>
    <n v="78"/>
    <n v="63.1419"/>
    <n v="16.161100000000001"/>
    <x v="0"/>
    <m/>
    <m/>
    <m/>
    <x v="76"/>
    <s v="Fortum"/>
    <s v="Fortum Sweden"/>
    <s v="http://www.fortum.com/en/corporation/fortumworldwide/sweden/pages/default.aspx"/>
    <s v="WRI"/>
    <m/>
    <m/>
    <m/>
    <m/>
    <m/>
    <n v="388.524904662751"/>
  </r>
  <r>
    <x v="137"/>
    <x v="137"/>
    <s v="Gardikfors"/>
    <s v="WRI1002141"/>
    <n v="60"/>
    <n v="65.476299999999995"/>
    <n v="15.8566"/>
    <x v="0"/>
    <m/>
    <m/>
    <m/>
    <x v="5"/>
    <s v="100% Vattenfall"/>
    <s v="Vattenfall"/>
    <s v="http://powerplants.vattenfall.com/#/countries=Sweden/view=list/sort=elcap"/>
    <s v="WRI"/>
    <m/>
    <m/>
    <m/>
    <m/>
    <m/>
    <n v="298.86531127903902"/>
  </r>
  <r>
    <x v="137"/>
    <x v="137"/>
    <s v="Gejman"/>
    <s v="WRI1002140"/>
    <n v="66"/>
    <n v="65.572000000000003"/>
    <n v="15.1816"/>
    <x v="0"/>
    <m/>
    <m/>
    <m/>
    <x v="55"/>
    <s v="100% Vattenfall"/>
    <s v="Vattenfall"/>
    <s v="http://powerplants.vattenfall.com/#/countries=Sweden/view=list/sort=elcap"/>
    <s v="WRI"/>
    <m/>
    <m/>
    <m/>
    <m/>
    <m/>
    <n v="328.75184240694301"/>
  </r>
  <r>
    <x v="137"/>
    <x v="137"/>
    <s v="Gidbole"/>
    <s v="WRI1002053"/>
    <n v="12"/>
    <n v="63.4"/>
    <n v="19.05"/>
    <x v="0"/>
    <m/>
    <m/>
    <m/>
    <x v="3"/>
    <s v="90.1% Statkraft"/>
    <s v="Statkraft"/>
    <s v="http://www.statkraft.com/energy-sources/Power-plants/Sweden/Gidbole/"/>
    <s v="CARMA"/>
    <m/>
    <m/>
    <m/>
    <m/>
    <m/>
    <n v="59.773062255807901"/>
  </r>
  <r>
    <x v="137"/>
    <x v="137"/>
    <s v="Gidea"/>
    <s v="WRI1002054"/>
    <n v="17"/>
    <n v="63.55"/>
    <n v="18.616700000000002"/>
    <x v="0"/>
    <m/>
    <m/>
    <m/>
    <x v="70"/>
    <s v="90.1% Statkraft"/>
    <s v="Statkraft"/>
    <s v="http://www.statkraft.com/energy-sources/Power-plants/Sweden/Gidea/"/>
    <s v="CARMA"/>
    <m/>
    <m/>
    <m/>
    <m/>
    <m/>
    <n v="84.678504862394604"/>
  </r>
  <r>
    <x v="137"/>
    <x v="137"/>
    <s v="Gideabacka"/>
    <s v="WRI1002055"/>
    <n v="14"/>
    <n v="63.333300000000001"/>
    <n v="19.100000000000001"/>
    <x v="0"/>
    <m/>
    <m/>
    <m/>
    <x v="42"/>
    <s v="90.1% Statkraft"/>
    <s v="Statkraft"/>
    <s v="http://www.statkraft.com/energy-sources/Power-plants/Sweden/Gideabacka/"/>
    <s v="CARMA"/>
    <m/>
    <m/>
    <m/>
    <m/>
    <m/>
    <n v="69.735239298442593"/>
  </r>
  <r>
    <x v="137"/>
    <x v="137"/>
    <s v="Glava"/>
    <s v="WRI1019425"/>
    <n v="16"/>
    <n v="59.55"/>
    <n v="12.55"/>
    <x v="0"/>
    <m/>
    <m/>
    <m/>
    <x v="6"/>
    <s v="Fortum"/>
    <s v="Fortum Sweden"/>
    <s v="http://www.fortum.com/en/corporation/fortumworldwide/sweden/pages/default.aspx"/>
    <s v="CARMA"/>
    <m/>
    <m/>
    <m/>
    <m/>
    <m/>
    <n v="79.6974163410773"/>
  </r>
  <r>
    <x v="137"/>
    <x v="137"/>
    <s v="Grundfors"/>
    <s v="WRI1002128"/>
    <n v="108"/>
    <n v="64.965400000000002"/>
    <n v="17.579699999999999"/>
    <x v="0"/>
    <m/>
    <m/>
    <m/>
    <x v="6"/>
    <s v="100% Vattenfall"/>
    <s v="Vattenfall"/>
    <s v="http://powerplants.vattenfall.com/#/countries=Sweden/view=list/sort=elcap"/>
    <s v="WRI"/>
    <m/>
    <m/>
    <m/>
    <m/>
    <m/>
    <n v="537.95756030227096"/>
  </r>
  <r>
    <x v="137"/>
    <x v="137"/>
    <s v="Halvfari"/>
    <s v="WRI1019330"/>
    <n v="24"/>
    <n v="60.166699999999999"/>
    <n v="15.066700000000001"/>
    <x v="0"/>
    <m/>
    <m/>
    <m/>
    <x v="2"/>
    <s v="Fortum"/>
    <s v="Fortum Sweden"/>
    <s v="http://www.fortum.com/en/corporation/fortumworldwide/sweden/pages/default.aspx"/>
    <s v="CARMA"/>
    <m/>
    <m/>
    <m/>
    <m/>
    <m/>
    <n v="119.54612451161501"/>
  </r>
  <r>
    <x v="137"/>
    <x v="137"/>
    <s v="Hammarforsen"/>
    <s v="WRI1002057"/>
    <n v="80"/>
    <n v="60.0167"/>
    <n v="18.533300000000001"/>
    <x v="0"/>
    <m/>
    <m/>
    <m/>
    <x v="109"/>
    <s v="100% Statkraft"/>
    <s v="Statkraft"/>
    <s v="http://www.statkraft.com/energy-sources/Power-plants/Sweden/Hammarforsen/"/>
    <s v="CARMA"/>
    <m/>
    <m/>
    <m/>
    <m/>
    <m/>
    <n v="398.487081705386"/>
  </r>
  <r>
    <x v="137"/>
    <x v="137"/>
    <s v="Harrsele"/>
    <s v="WRI1002058"/>
    <n v="223"/>
    <n v="64.015500000000003"/>
    <n v="19.561900000000001"/>
    <x v="0"/>
    <m/>
    <m/>
    <m/>
    <x v="56"/>
    <s v="51% Statkraft"/>
    <s v="Statkraft"/>
    <s v="http://www.statkraft.com/energy-sources/Power-plants/Sweden/Harrsele/"/>
    <s v="WRI"/>
    <m/>
    <m/>
    <m/>
    <m/>
    <m/>
    <n v="1110.78274025376"/>
  </r>
  <r>
    <x v="137"/>
    <x v="137"/>
    <s v="Harspranget"/>
    <s v="WRI1002099"/>
    <n v="871"/>
    <n v="66.8857"/>
    <n v="19.8186"/>
    <x v="0"/>
    <m/>
    <m/>
    <m/>
    <x v="108"/>
    <s v="100% Vattenfall"/>
    <s v="Vattenfall"/>
    <s v="http://powerplants.vattenfall.com/#/countries=Sweden/view=list/sort=elcap"/>
    <s v="GEODB"/>
    <m/>
    <m/>
    <m/>
    <m/>
    <m/>
    <n v="4338.5281020673901"/>
  </r>
  <r>
    <x v="137"/>
    <x v="137"/>
    <s v="Hermansboda"/>
    <s v="WRI1019326"/>
    <n v="12"/>
    <n v="62.55"/>
    <n v="15.833299999999999"/>
    <x v="0"/>
    <m/>
    <m/>
    <m/>
    <x v="68"/>
    <s v="Fortum"/>
    <s v="Fortum Sweden"/>
    <s v="http://www.fortum.com/en/corporation/fortumworldwide/sweden/pages/default.aspx"/>
    <s v="CARMA"/>
    <m/>
    <m/>
    <m/>
    <m/>
    <m/>
    <n v="59.773062255807901"/>
  </r>
  <r>
    <x v="137"/>
    <x v="137"/>
    <s v="Hogabjar-Karsas"/>
    <s v="WRI1002147"/>
    <n v="38.4"/>
    <n v="56.916200000000003"/>
    <n v="12.822900000000001"/>
    <x v="4"/>
    <m/>
    <m/>
    <m/>
    <x v="0"/>
    <s v="50% Vattenfall"/>
    <s v="Vattenfall"/>
    <s v="http://powerplants.vattenfall.com/#/countries=Sweden/view=list/sort=elcap"/>
    <s v="WRI"/>
    <m/>
    <m/>
    <m/>
    <m/>
    <m/>
    <n v="618.82886243006703"/>
  </r>
  <r>
    <x v="137"/>
    <x v="137"/>
    <s v="Hoge Vag"/>
    <s v="WRI1002148"/>
    <n v="38"/>
    <n v="55.884599999999999"/>
    <n v="13.964700000000001"/>
    <x v="4"/>
    <m/>
    <m/>
    <m/>
    <x v="13"/>
    <s v="50% Vattenfall"/>
    <s v="Vattenfall"/>
    <s v="http://powerplants.vattenfall.com/#/countries=Sweden/view=list/sort=elcap"/>
    <s v="WRI"/>
    <m/>
    <m/>
    <m/>
    <m/>
    <m/>
    <n v="612.38272844641995"/>
  </r>
  <r>
    <x v="137"/>
    <x v="137"/>
    <s v="Hojum"/>
    <s v="WRI1002112"/>
    <n v="184"/>
    <n v="58.2804"/>
    <n v="12.278700000000001"/>
    <x v="0"/>
    <m/>
    <m/>
    <m/>
    <x v="115"/>
    <s v="100% Vattenfall"/>
    <s v="Vattenfall"/>
    <s v="http://powerplants.vattenfall.com/#/countries=Sweden/view=list/sort=elcap"/>
    <s v="GEODB"/>
    <m/>
    <m/>
    <m/>
    <m/>
    <m/>
    <n v="916.520287922389"/>
  </r>
  <r>
    <x v="137"/>
    <x v="137"/>
    <s v="Holleforsen"/>
    <s v="WRI1002117"/>
    <n v="151"/>
    <n v="62.950899999999997"/>
    <n v="16.668099999999999"/>
    <x v="0"/>
    <m/>
    <m/>
    <m/>
    <x v="0"/>
    <s v="100% Vattenfall"/>
    <s v="Vattenfall"/>
    <s v="http://powerplants.vattenfall.com/#/countries=Sweden/view=list/sort=elcap"/>
    <s v="WRI"/>
    <m/>
    <m/>
    <m/>
    <m/>
    <m/>
    <n v="752.14436671891701"/>
  </r>
  <r>
    <x v="137"/>
    <x v="137"/>
    <s v="Horrmundsvalla"/>
    <s v="WRI1019397"/>
    <n v="6.5"/>
    <n v="61.283299999999997"/>
    <n v="13.15"/>
    <x v="0"/>
    <m/>
    <m/>
    <m/>
    <x v="81"/>
    <s v="Fortum"/>
    <s v="Fortum Sweden"/>
    <s v="http://www.fortum.com/en/corporation/fortumworldwide/sweden/pages/default.aspx"/>
    <s v="CARMA"/>
    <m/>
    <m/>
    <m/>
    <m/>
    <m/>
    <n v="32.377075388562602"/>
  </r>
  <r>
    <x v="137"/>
    <x v="137"/>
    <s v="Hoting"/>
    <s v="WRI1002059"/>
    <n v="15"/>
    <n v="64.116699999999994"/>
    <n v="16.166699999999999"/>
    <x v="0"/>
    <m/>
    <m/>
    <m/>
    <x v="2"/>
    <s v="100% Statkraft"/>
    <s v="Statkraft"/>
    <s v="http://www.statkraft.com/energy-sources/Power-plants/Sweden/Hoting/"/>
    <s v="CARMA"/>
    <m/>
    <m/>
    <m/>
    <m/>
    <m/>
    <n v="74.716327819759897"/>
  </r>
  <r>
    <x v="137"/>
    <x v="137"/>
    <s v="Hummelforsen"/>
    <s v="WRI1019399"/>
    <n v="10.7"/>
    <n v="59.4589"/>
    <n v="18.594200000000001"/>
    <x v="0"/>
    <m/>
    <m/>
    <m/>
    <x v="107"/>
    <s v="Fortum"/>
    <s v="Fortum Sweden"/>
    <s v="http://www.fortum.com/en/corporation/fortumworldwide/sweden/pages/default.aspx"/>
    <s v="CARMA"/>
    <m/>
    <m/>
    <m/>
    <m/>
    <m/>
    <n v="53.297647178095403"/>
  </r>
  <r>
    <x v="137"/>
    <x v="137"/>
    <s v="Hylte"/>
    <s v="WRI1002060"/>
    <n v="26"/>
    <n v="57.453600000000002"/>
    <n v="12.005599999999999"/>
    <x v="0"/>
    <m/>
    <m/>
    <m/>
    <x v="49"/>
    <s v="100% Statkraft"/>
    <s v="Statkraft"/>
    <s v="http://www.statkraft.com/energy-sources/Power-plants/Sweden/Hylte/"/>
    <s v="CARMA"/>
    <m/>
    <m/>
    <m/>
    <m/>
    <m/>
    <n v="129.50830155425001"/>
  </r>
  <r>
    <x v="137"/>
    <x v="137"/>
    <s v="HÃ¤sselby"/>
    <s v="WRI1019438"/>
    <n v="75"/>
    <n v="59.362299999999998"/>
    <n v="17.824100000000001"/>
    <x v="9"/>
    <m/>
    <m/>
    <m/>
    <x v="97"/>
    <s v="Fortum"/>
    <s v="Fortum Sweden"/>
    <s v="http://www.fortum.com/en/corporation/fortumworldwide/sweden/pages/default.aspx"/>
    <s v="WRI"/>
    <m/>
    <m/>
    <m/>
    <m/>
    <m/>
    <n v="775.92106764001301"/>
  </r>
  <r>
    <x v="137"/>
    <x v="137"/>
    <s v="HÃ¶ljes"/>
    <s v="WRI1019351"/>
    <n v="127.8"/>
    <n v="60.951099999999997"/>
    <n v="12.543200000000001"/>
    <x v="0"/>
    <m/>
    <m/>
    <m/>
    <x v="68"/>
    <s v="Fortum"/>
    <s v="Fortum Sweden"/>
    <s v="http://www.fortum.com/en/corporation/fortumworldwide/sweden/pages/default.aspx"/>
    <s v="GEODB"/>
    <m/>
    <m/>
    <m/>
    <m/>
    <m/>
    <n v="636.58311302435504"/>
  </r>
  <r>
    <x v="137"/>
    <x v="137"/>
    <s v="Idbaksverket"/>
    <s v="WRI1002150"/>
    <n v="35"/>
    <n v="58.743000000000002"/>
    <n v="17.000599999999999"/>
    <x v="9"/>
    <m/>
    <m/>
    <m/>
    <x v="45"/>
    <s v="100% Vattenfall"/>
    <s v="Vattenfall"/>
    <s v="http://powerplants.vattenfall.com/#/countries=Sweden/view=list/sort=elcap"/>
    <s v="WRI"/>
    <m/>
    <m/>
    <m/>
    <m/>
    <m/>
    <n v="362.09649823200601"/>
  </r>
  <r>
    <x v="137"/>
    <x v="137"/>
    <s v="Jarkvissle"/>
    <s v="WRI1002133"/>
    <n v="96"/>
    <n v="62.391300000000001"/>
    <n v="17.3063"/>
    <x v="0"/>
    <m/>
    <m/>
    <m/>
    <x v="97"/>
    <s v="100% Vattenfall"/>
    <s v="Vattenfall"/>
    <s v="http://powerplants.vattenfall.com/#/countries=Sweden/view=list/sort=elcap"/>
    <s v="CARMA"/>
    <m/>
    <m/>
    <m/>
    <m/>
    <m/>
    <n v="478.18449804646298"/>
  </r>
  <r>
    <x v="137"/>
    <x v="137"/>
    <s v="Jordbro"/>
    <s v="WRI1002158"/>
    <n v="20"/>
    <n v="59.149700000000003"/>
    <n v="18.116700000000002"/>
    <x v="9"/>
    <m/>
    <m/>
    <m/>
    <x v="61"/>
    <s v="100% Vattenfall"/>
    <s v="Vattenfall"/>
    <s v="http://powerplants.vattenfall.com/#/countries=Sweden/view=list/sort=elcap"/>
    <s v="CARMA"/>
    <m/>
    <m/>
    <m/>
    <m/>
    <m/>
    <n v="206.91228470400301"/>
  </r>
  <r>
    <x v="137"/>
    <x v="137"/>
    <s v="Juktan"/>
    <s v="WRI1002155"/>
    <n v="26"/>
    <n v="65.0959"/>
    <n v="17.1173"/>
    <x v="0"/>
    <m/>
    <m/>
    <m/>
    <x v="2"/>
    <s v="100% Vattenfall"/>
    <s v="Vattenfall"/>
    <s v="http://powerplants.vattenfall.com/#/countries=Sweden/view=list/sort=elcap"/>
    <s v="CARMA"/>
    <m/>
    <m/>
    <m/>
    <m/>
    <m/>
    <n v="129.50830155425001"/>
  </r>
  <r>
    <x v="137"/>
    <x v="137"/>
    <s v="Juktan Vind"/>
    <s v="WRI1002154"/>
    <n v="27"/>
    <n v="65.0959"/>
    <n v="17.1173"/>
    <x v="4"/>
    <m/>
    <m/>
    <m/>
    <x v="29"/>
    <s v="50% Vattenfall"/>
    <s v="Vattenfall"/>
    <s v="http://powerplants.vattenfall.com/#/countries=Sweden/view=list/sort=elcap"/>
    <s v="CARMA"/>
    <m/>
    <m/>
    <m/>
    <m/>
    <m/>
    <n v="435.11404389614103"/>
  </r>
  <r>
    <x v="137"/>
    <x v="137"/>
    <s v="Juveln"/>
    <s v="WRI1019316"/>
    <n v="14"/>
    <n v="63.716700000000003"/>
    <n v="13.15"/>
    <x v="0"/>
    <m/>
    <m/>
    <m/>
    <x v="2"/>
    <s v="Fortum"/>
    <s v="Fortum Sweden"/>
    <s v="http://www.fortum.com/en/corporation/fortumworldwide/sweden/pages/default.aspx"/>
    <s v="CARMA"/>
    <m/>
    <m/>
    <m/>
    <m/>
    <m/>
    <n v="69.735239298442593"/>
  </r>
  <r>
    <x v="137"/>
    <x v="137"/>
    <s v="Karlshamn"/>
    <s v="WRI1029976"/>
    <n v="1020"/>
    <n v="56.152200000000001"/>
    <n v="14.8325"/>
    <x v="0"/>
    <m/>
    <m/>
    <m/>
    <x v="0"/>
    <m/>
    <s v="Uniper Energy"/>
    <s v="https://www.uniper.energy/sverige/sv.html"/>
    <s v="GEODB"/>
    <m/>
    <m/>
    <m/>
    <m/>
    <m/>
    <n v="5080.7102917436696"/>
  </r>
  <r>
    <x v="137"/>
    <x v="137"/>
    <s v="Karsefors"/>
    <s v="WRI1002063"/>
    <n v="31.4"/>
    <n v="56.512099999999997"/>
    <n v="13.043699999999999"/>
    <x v="0"/>
    <m/>
    <m/>
    <m/>
    <x v="93"/>
    <s v="100% Statkraft"/>
    <s v="Statkraft"/>
    <s v="http://www.statkraft.com/energy-sources/Power-plants/Sweden/Karsefors/"/>
    <s v="CARMA"/>
    <m/>
    <m/>
    <m/>
    <m/>
    <m/>
    <n v="156.40617956936401"/>
  </r>
  <r>
    <x v="137"/>
    <x v="137"/>
    <s v="Kilforsem"/>
    <s v="WRI1002107"/>
    <n v="296"/>
    <n v="63.542299999999997"/>
    <n v="16.762899999999998"/>
    <x v="0"/>
    <m/>
    <m/>
    <m/>
    <x v="33"/>
    <s v="100% Vattenfall"/>
    <s v="Vattenfall"/>
    <s v="http://powerplants.vattenfall.com/#/countries=Sweden/view=list/sort=elcap"/>
    <s v="GEODB"/>
    <m/>
    <m/>
    <m/>
    <m/>
    <m/>
    <n v="1474.4022023099301"/>
  </r>
  <r>
    <x v="137"/>
    <x v="137"/>
    <s v="Krakerud"/>
    <s v="WRI1019368"/>
    <n v="22"/>
    <n v="59.583300000000001"/>
    <n v="13.683299999999999"/>
    <x v="0"/>
    <m/>
    <m/>
    <m/>
    <x v="121"/>
    <s v="Fortum"/>
    <s v="Fortum Sweden"/>
    <s v="http://www.fortum.com/en/corporation/fortumworldwide/sweden/pages/default.aspx"/>
    <s v="CARMA"/>
    <m/>
    <m/>
    <m/>
    <m/>
    <m/>
    <n v="109.58394746898099"/>
  </r>
  <r>
    <x v="137"/>
    <x v="137"/>
    <s v="KrokstrÃ¶mmen"/>
    <s v="WRI1019333"/>
    <n v="103"/>
    <n v="62.0411"/>
    <n v="14.900399999999999"/>
    <x v="0"/>
    <m/>
    <m/>
    <m/>
    <x v="15"/>
    <s v="Fortum"/>
    <s v="Fortum Sweden"/>
    <s v="http://www.fortum.com/en/corporation/fortumworldwide/sweden/pages/default.aspx"/>
    <s v="GEODB"/>
    <m/>
    <m/>
    <m/>
    <m/>
    <m/>
    <n v="513.05211769568496"/>
  </r>
  <r>
    <x v="137"/>
    <x v="137"/>
    <s v="Kroppstadfors"/>
    <s v="WRI1019423"/>
    <n v="3.5"/>
    <n v="59.655299999999997"/>
    <n v="12.5852"/>
    <x v="0"/>
    <m/>
    <m/>
    <m/>
    <x v="97"/>
    <s v="Fortum"/>
    <s v="Fortum Sweden"/>
    <s v="http://www.fortum.com/en/corporation/fortumworldwide/sweden/pages/default.aspx"/>
    <s v="CARMA"/>
    <m/>
    <m/>
    <m/>
    <m/>
    <m/>
    <n v="17.433809824610599"/>
  </r>
  <r>
    <x v="137"/>
    <x v="137"/>
    <s v="KrÃ¥ngede"/>
    <s v="WRI1019321"/>
    <n v="250.2"/>
    <n v="63.1462"/>
    <n v="16.070599999999999"/>
    <x v="0"/>
    <m/>
    <m/>
    <m/>
    <x v="103"/>
    <s v="Fortum"/>
    <s v="Fortum Sweden"/>
    <s v="http://www.fortum.com/en/corporation/fortumworldwide/sweden/pages/default.aspx"/>
    <s v="GEODB"/>
    <m/>
    <m/>
    <m/>
    <m/>
    <m/>
    <n v="1246.26834803359"/>
  </r>
  <r>
    <x v="137"/>
    <x v="137"/>
    <s v="Kvarnaholm"/>
    <s v="WRI1002068"/>
    <n v="5.6"/>
    <n v="60.45"/>
    <n v="14.55"/>
    <x v="0"/>
    <m/>
    <m/>
    <m/>
    <x v="6"/>
    <s v="100% Statkraft"/>
    <s v="Statkraft"/>
    <s v="http://www.statkraft.com/energy-sources/Power-plants/Sweden/Kvarnaholm/"/>
    <s v="CARMA"/>
    <m/>
    <m/>
    <m/>
    <m/>
    <m/>
    <n v="27.894095719376999"/>
  </r>
  <r>
    <x v="137"/>
    <x v="137"/>
    <s v="Kvarnsveden 1"/>
    <s v="WRI1019406"/>
    <n v="28"/>
    <n v="60.531500000000001"/>
    <n v="17.415600000000001"/>
    <x v="0"/>
    <m/>
    <m/>
    <m/>
    <x v="20"/>
    <s v="Fortum"/>
    <s v="Fortum Sweden"/>
    <s v="http://www.fortum.com/en/corporation/fortumworldwide/sweden/pages/default.aspx"/>
    <s v="WRI"/>
    <m/>
    <m/>
    <m/>
    <m/>
    <m/>
    <n v="139.47047859688499"/>
  </r>
  <r>
    <x v="137"/>
    <x v="137"/>
    <s v="Kvarnsveden 2"/>
    <s v="WRI1019407"/>
    <n v="30"/>
    <n v="60.563800000000001"/>
    <n v="17.4422"/>
    <x v="0"/>
    <m/>
    <m/>
    <m/>
    <x v="32"/>
    <s v="Fortum"/>
    <s v="Fortum Sweden"/>
    <s v="http://www.fortum.com/en/corporation/fortumworldwide/sweden/pages/default.aspx"/>
    <s v="WRI"/>
    <m/>
    <m/>
    <m/>
    <m/>
    <m/>
    <n v="149.432655639519"/>
  </r>
  <r>
    <x v="137"/>
    <x v="137"/>
    <s v="Kvistforsen"/>
    <s v="WRI1002069"/>
    <n v="140"/>
    <n v="64.750699999999995"/>
    <n v="20.9528"/>
    <x v="0"/>
    <m/>
    <m/>
    <m/>
    <x v="68"/>
    <s v="100% Statkraft"/>
    <s v="Statkraft"/>
    <s v="http://www.statkraft.com/energy-sources/Power-plants/Sweden/Kvistforsen/"/>
    <s v="CARMA"/>
    <m/>
    <m/>
    <m/>
    <m/>
    <m/>
    <n v="697.35239298442605"/>
  </r>
  <r>
    <x v="137"/>
    <x v="137"/>
    <s v="Kymmen"/>
    <s v="WRI1019433"/>
    <n v="55"/>
    <n v="59.95"/>
    <n v="12.75"/>
    <x v="0"/>
    <m/>
    <m/>
    <m/>
    <x v="25"/>
    <s v="Fortum"/>
    <s v="Fortum Sweden"/>
    <s v="http://www.fortum.com/en/corporation/fortumworldwide/sweden/pages/default.aspx"/>
    <s v="CARMA"/>
    <m/>
    <m/>
    <m/>
    <m/>
    <m/>
    <n v="273.95986867245301"/>
  </r>
  <r>
    <x v="137"/>
    <x v="137"/>
    <s v="Laforsen"/>
    <s v="WRI1019337"/>
    <n v="57"/>
    <n v="61.95"/>
    <n v="15.5167"/>
    <x v="0"/>
    <m/>
    <m/>
    <m/>
    <x v="33"/>
    <s v="Fortum"/>
    <s v="Fortum Sweden"/>
    <s v="http://www.fortum.com/en/corporation/fortumworldwide/sweden/pages/default.aspx"/>
    <s v="CARMA"/>
    <m/>
    <m/>
    <m/>
    <m/>
    <m/>
    <n v="283.92204571508699"/>
  </r>
  <r>
    <x v="137"/>
    <x v="137"/>
    <s v="Laholm"/>
    <s v="WRI1002070"/>
    <n v="11.3"/>
    <n v="56.512099999999997"/>
    <n v="13.043699999999999"/>
    <x v="0"/>
    <m/>
    <m/>
    <m/>
    <x v="120"/>
    <s v="100% Statkraft"/>
    <s v="Statkraft"/>
    <s v="http://www.statkraft.com/energy-sources/Power-plants/Sweden/Laholm/"/>
    <s v="CARMA"/>
    <m/>
    <m/>
    <m/>
    <m/>
    <m/>
    <n v="56.286300290885798"/>
  </r>
  <r>
    <x v="137"/>
    <x v="137"/>
    <s v="Landafors"/>
    <s v="WRI1019346"/>
    <n v="11.2"/>
    <n v="61.25"/>
    <n v="16.633299999999998"/>
    <x v="0"/>
    <m/>
    <m/>
    <m/>
    <x v="71"/>
    <s v="Fortum"/>
    <s v="Fortum Sweden"/>
    <s v="http://www.fortum.com/en/corporation/fortumworldwide/sweden/pages/default.aspx"/>
    <s v="CARMA"/>
    <m/>
    <m/>
    <m/>
    <m/>
    <m/>
    <n v="55.788191438754097"/>
  </r>
  <r>
    <x v="137"/>
    <x v="137"/>
    <s v="Lanforsen"/>
    <s v="WRI1019420"/>
    <n v="44"/>
    <n v="60.55"/>
    <n v="17.7667"/>
    <x v="0"/>
    <m/>
    <m/>
    <m/>
    <x v="0"/>
    <s v="Fortum"/>
    <s v="Fortum Sweden"/>
    <s v="http://www.fortum.com/en/corporation/fortumworldwide/sweden/pages/default.aspx"/>
    <s v="CARMA"/>
    <m/>
    <m/>
    <m/>
    <m/>
    <m/>
    <n v="219.16789493796199"/>
  </r>
  <r>
    <x v="137"/>
    <x v="137"/>
    <s v="Langbjorn"/>
    <s v="WRI1002132"/>
    <n v="98"/>
    <n v="63.636600000000001"/>
    <n v="16.776199999999999"/>
    <x v="0"/>
    <m/>
    <m/>
    <m/>
    <x v="97"/>
    <s v="100% Vattenfall"/>
    <s v="Vattenfall"/>
    <s v="http://powerplants.vattenfall.com/#/countries=Sweden/view=list/sort=elcap"/>
    <s v="WRI"/>
    <m/>
    <m/>
    <m/>
    <m/>
    <m/>
    <n v="488.14667508909798"/>
  </r>
  <r>
    <x v="137"/>
    <x v="137"/>
    <s v="Langed"/>
    <s v="WRI1002165"/>
    <n v="5.5"/>
    <n v="58.916699999999999"/>
    <n v="12.3"/>
    <x v="0"/>
    <m/>
    <m/>
    <m/>
    <x v="0"/>
    <s v="100% Vattenfall"/>
    <s v="Vattenfall"/>
    <s v="http://powerplants.vattenfall.com/#/countries=Sweden/view=list/sort=elcap"/>
    <s v="CARMA"/>
    <m/>
    <m/>
    <m/>
    <m/>
    <m/>
    <n v="27.395986867245298"/>
  </r>
  <r>
    <x v="137"/>
    <x v="137"/>
    <s v="Lango"/>
    <s v="WRI1002071"/>
    <n v="1"/>
    <n v="58.433100000000003"/>
    <n v="16.966699999999999"/>
    <x v="0"/>
    <m/>
    <m/>
    <m/>
    <x v="52"/>
    <s v="100% Statkraft"/>
    <s v="Statkraft"/>
    <s v="http://www.statkraft.com/energy-sources/Power-plants/Sweden/lango/"/>
    <s v="CARMA"/>
    <m/>
    <m/>
    <m/>
    <m/>
    <m/>
    <n v="4.9810885213173304"/>
  </r>
  <r>
    <x v="137"/>
    <x v="137"/>
    <s v="Lasele"/>
    <s v="WRI1002114"/>
    <n v="165"/>
    <n v="63.5548"/>
    <n v="16.828900000000001"/>
    <x v="0"/>
    <m/>
    <m/>
    <m/>
    <x v="0"/>
    <s v="100% Vattenfall"/>
    <s v="Vattenfall"/>
    <s v="http://powerplants.vattenfall.com/#/countries=Sweden/view=list/sort=elcap"/>
    <s v="WRI"/>
    <m/>
    <m/>
    <m/>
    <m/>
    <m/>
    <n v="821.87960601735904"/>
  </r>
  <r>
    <x v="137"/>
    <x v="137"/>
    <s v="Laxede"/>
    <s v="WRI1002109"/>
    <n v="222"/>
    <n v="66.224199999999996"/>
    <n v="20.86"/>
    <x v="0"/>
    <m/>
    <m/>
    <m/>
    <x v="0"/>
    <s v="100% Vattenfall"/>
    <s v="Vattenfall"/>
    <s v="http://powerplants.vattenfall.com/#/countries=Sweden/view=list/sort=elcap"/>
    <s v="GEODB"/>
    <m/>
    <m/>
    <m/>
    <m/>
    <m/>
    <n v="1105.80165173244"/>
  </r>
  <r>
    <x v="137"/>
    <x v="137"/>
    <s v="Lenninge"/>
    <s v="WRI1019345"/>
    <n v="2.7"/>
    <n v="61.316699999999997"/>
    <n v="16.433299999999999"/>
    <x v="0"/>
    <m/>
    <m/>
    <m/>
    <x v="24"/>
    <s v="Fortum"/>
    <s v="Fortum Sweden"/>
    <s v="http://www.fortum.com/en/corporation/fortumworldwide/sweden/pages/default.aspx"/>
    <s v="CARMA"/>
    <m/>
    <m/>
    <m/>
    <m/>
    <m/>
    <n v="13.448939007556699"/>
  </r>
  <r>
    <x v="137"/>
    <x v="137"/>
    <s v="Leringsforsen"/>
    <s v="WRI1002164"/>
    <n v="9"/>
    <n v="62.566699999999997"/>
    <n v="16.416699999999999"/>
    <x v="0"/>
    <m/>
    <m/>
    <m/>
    <x v="76"/>
    <s v="100% Vattenfall"/>
    <s v="Vattenfall"/>
    <s v="http://powerplants.vattenfall.com/#/countries=Sweden/view=list/sort=elcap"/>
    <s v="CARMA"/>
    <m/>
    <m/>
    <m/>
    <m/>
    <m/>
    <n v="44.829796691855897"/>
  </r>
  <r>
    <x v="137"/>
    <x v="137"/>
    <s v="Letsi"/>
    <s v="WRI1002101"/>
    <n v="486"/>
    <n v="66.502399999999994"/>
    <n v="20.3797"/>
    <x v="0"/>
    <m/>
    <m/>
    <m/>
    <x v="46"/>
    <s v="100% Vattenfall"/>
    <s v="Vattenfall"/>
    <s v="http://powerplants.vattenfall.com/#/countries=Sweden/view=list/sort=elcap"/>
    <s v="GEODB"/>
    <m/>
    <m/>
    <m/>
    <m/>
    <m/>
    <n v="2420.80902136022"/>
  </r>
  <r>
    <x v="137"/>
    <x v="137"/>
    <s v="Ligga"/>
    <s v="WRI1002104"/>
    <n v="332"/>
    <n v="66.809399999999997"/>
    <n v="19.896799999999999"/>
    <x v="0"/>
    <m/>
    <m/>
    <m/>
    <x v="56"/>
    <s v="100% Vattenfall"/>
    <s v="Vattenfall"/>
    <s v="http://powerplants.vattenfall.com/#/countries=Sweden/view=list/sort=elcap"/>
    <s v="GEODB"/>
    <m/>
    <m/>
    <m/>
    <m/>
    <m/>
    <n v="1653.7213890773501"/>
  </r>
  <r>
    <x v="137"/>
    <x v="137"/>
    <s v="Lilla Edet"/>
    <s v="WRI1002145"/>
    <n v="46"/>
    <n v="58.135599999999997"/>
    <n v="12.119899999999999"/>
    <x v="0"/>
    <m/>
    <m/>
    <m/>
    <x v="86"/>
    <s v="100% Vattenfall"/>
    <s v="Vattenfall"/>
    <s v="http://powerplants.vattenfall.com/#/countries=Sweden/view=list/sort=elcap"/>
    <s v="WRI"/>
    <m/>
    <m/>
    <m/>
    <m/>
    <m/>
    <n v="229.13007198059699"/>
  </r>
  <r>
    <x v="137"/>
    <x v="137"/>
    <s v="Lillgrund"/>
    <s v="WRI1002127"/>
    <n v="110"/>
    <n v="55.5167"/>
    <n v="12.783300000000001"/>
    <x v="4"/>
    <m/>
    <m/>
    <m/>
    <x v="17"/>
    <s v="100% Vattenfall"/>
    <s v="Vattenfall"/>
    <s v="http://powerplants.vattenfall.com/#/countries=Sweden/view=list/sort=elcap"/>
    <s v="GEODB"/>
    <m/>
    <m/>
    <m/>
    <m/>
    <m/>
    <n v="1772.68684550279"/>
  </r>
  <r>
    <x v="137"/>
    <x v="137"/>
    <s v="Lindbyn"/>
    <s v="WRI1019403"/>
    <n v="11"/>
    <n v="60.5167"/>
    <n v="14.966699999999999"/>
    <x v="0"/>
    <m/>
    <m/>
    <m/>
    <x v="33"/>
    <s v="Fortum"/>
    <s v="Fortum Sweden"/>
    <s v="http://www.fortum.com/en/corporation/fortumworldwide/sweden/pages/default.aspx"/>
    <s v="CARMA"/>
    <m/>
    <m/>
    <m/>
    <m/>
    <m/>
    <n v="54.791973734490597"/>
  </r>
  <r>
    <x v="137"/>
    <x v="137"/>
    <s v="Lottefors"/>
    <s v="WRI1019340"/>
    <n v="13.6"/>
    <n v="61.416699999999999"/>
    <n v="16.399999999999999"/>
    <x v="0"/>
    <m/>
    <m/>
    <m/>
    <x v="6"/>
    <s v="Fortum"/>
    <s v="Fortum Sweden"/>
    <s v="http://www.fortum.com/en/corporation/fortumworldwide/sweden/pages/default.aspx"/>
    <s v="CARMA"/>
    <m/>
    <m/>
    <m/>
    <m/>
    <m/>
    <n v="67.742803889915706"/>
  </r>
  <r>
    <x v="137"/>
    <x v="137"/>
    <s v="Malgomaj"/>
    <s v="WRI1002074"/>
    <n v="10"/>
    <n v="64.8"/>
    <n v="16.0167"/>
    <x v="0"/>
    <m/>
    <m/>
    <m/>
    <x v="24"/>
    <s v="100% Statkraft"/>
    <s v="Statkraft"/>
    <s v="http://www.statkraft.com/energy-sources/Power-plants/Sweden/Malgomaj/"/>
    <s v="CARMA"/>
    <m/>
    <m/>
    <m/>
    <m/>
    <m/>
    <n v="49.8108852131733"/>
  </r>
  <r>
    <x v="137"/>
    <x v="137"/>
    <s v="Matfors"/>
    <s v="WRI1002075"/>
    <n v="21"/>
    <n v="62.35"/>
    <n v="17.033300000000001"/>
    <x v="0"/>
    <m/>
    <m/>
    <m/>
    <x v="24"/>
    <s v="100% Statkraft"/>
    <s v="Statkraft"/>
    <s v="http://www.statkraft.com/energy-sources/Power-plants/Sweden/Matfors/"/>
    <s v="CARMA"/>
    <m/>
    <m/>
    <m/>
    <m/>
    <m/>
    <n v="104.60285894766299"/>
  </r>
  <r>
    <x v="137"/>
    <x v="137"/>
    <s v="Messaure"/>
    <s v="WRI1002102"/>
    <n v="463"/>
    <n v="66.685500000000005"/>
    <n v="20.335899999999999"/>
    <x v="0"/>
    <m/>
    <m/>
    <m/>
    <x v="5"/>
    <s v="100% Vattenfall"/>
    <s v="Vattenfall"/>
    <s v="http://powerplants.vattenfall.com/#/countries=Sweden/view=list/sort=elcap"/>
    <s v="GEODB"/>
    <m/>
    <m/>
    <m/>
    <m/>
    <m/>
    <n v="2306.2439853699202"/>
  </r>
  <r>
    <x v="137"/>
    <x v="137"/>
    <s v="Midskog"/>
    <s v="WRI1002116"/>
    <n v="155"/>
    <n v="63.2395"/>
    <n v="15.2372"/>
    <x v="0"/>
    <m/>
    <m/>
    <m/>
    <x v="76"/>
    <s v="100% Vattenfall"/>
    <s v="Vattenfall"/>
    <s v="http://powerplants.vattenfall.com/#/countries=Sweden/view=list/sort=elcap"/>
    <s v="GEODB"/>
    <m/>
    <m/>
    <m/>
    <m/>
    <m/>
    <n v="772.068720804186"/>
  </r>
  <r>
    <x v="137"/>
    <x v="137"/>
    <s v="Moforsen"/>
    <s v="WRI1029977"/>
    <n v="135"/>
    <n v="63.368299999999998"/>
    <n v="16.9876"/>
    <x v="0"/>
    <m/>
    <m/>
    <m/>
    <x v="0"/>
    <m/>
    <s v="E.ON"/>
    <s v="http://www.eon.com/content/dam/eon-com/ueber-uns/Facts%20and%20Figures%202013.pdf"/>
    <s v="GEODB"/>
    <m/>
    <m/>
    <m/>
    <m/>
    <m/>
    <n v="672.44695037783902"/>
  </r>
  <r>
    <x v="137"/>
    <x v="137"/>
    <s v="Morttjarnberget Winf Farm"/>
    <s v="WRI1002076"/>
    <n v="85"/>
    <n v="62.721200000000003"/>
    <n v="15.947100000000001"/>
    <x v="4"/>
    <m/>
    <m/>
    <m/>
    <x v="0"/>
    <s v="60% Statkraft"/>
    <s v="Statkraft"/>
    <s v="http://www.statkraft.com/energy-sources/Power-plants/Sweden/Morttjarnberget/"/>
    <s v="WRI"/>
    <m/>
    <m/>
    <m/>
    <m/>
    <m/>
    <n v="1369.80347152488"/>
  </r>
  <r>
    <x v="137"/>
    <x v="137"/>
    <s v="Motala"/>
    <s v="WRI1002167"/>
    <n v="3.7"/>
    <n v="58.537100000000002"/>
    <n v="15.0365"/>
    <x v="9"/>
    <m/>
    <m/>
    <m/>
    <x v="78"/>
    <s v="100% Vattenfall"/>
    <s v="Vattenfall"/>
    <s v="http://powerplants.vattenfall.com/#/countries=Sweden/view=list/sort=elcap"/>
    <s v="CARMA"/>
    <m/>
    <m/>
    <m/>
    <m/>
    <m/>
    <n v="38.278772670240599"/>
  </r>
  <r>
    <x v="137"/>
    <x v="137"/>
    <s v="Munkfors"/>
    <s v="WRI1019371"/>
    <n v="33"/>
    <n v="59.8386"/>
    <n v="13.5436"/>
    <x v="0"/>
    <m/>
    <m/>
    <m/>
    <x v="89"/>
    <s v="Fortum"/>
    <s v="Fortum Sweden"/>
    <s v="http://www.fortum.com/en/corporation/fortumworldwide/sweden/pages/default.aspx"/>
    <s v="CARMA"/>
    <m/>
    <m/>
    <m/>
    <m/>
    <m/>
    <n v="164.37592120347099"/>
  </r>
  <r>
    <x v="137"/>
    <x v="137"/>
    <s v="Namforsen"/>
    <s v="WRI1002126"/>
    <n v="115"/>
    <n v="63.440199999999997"/>
    <n v="16.880400000000002"/>
    <x v="0"/>
    <m/>
    <m/>
    <m/>
    <x v="92"/>
    <s v="100% Vattenfall"/>
    <s v="Vattenfall"/>
    <s v="http://powerplants.vattenfall.com/#/countries=Sweden/view=list/sort=elcap"/>
    <s v="GEODB"/>
    <m/>
    <m/>
    <m/>
    <m/>
    <m/>
    <n v="572.82517995149306"/>
  </r>
  <r>
    <x v="137"/>
    <x v="137"/>
    <s v="Nas"/>
    <s v="WRI1002156"/>
    <n v="24"/>
    <n v="60.45"/>
    <n v="14.4833"/>
    <x v="0"/>
    <m/>
    <m/>
    <m/>
    <x v="2"/>
    <s v="100% Vattenfall"/>
    <s v="Vattenfall"/>
    <s v="http://powerplants.vattenfall.com/#/countries=Sweden/view=list/sort=elcap"/>
    <s v="CARMA"/>
    <m/>
    <m/>
    <m/>
    <m/>
    <m/>
    <n v="119.54612451161501"/>
  </r>
  <r>
    <x v="137"/>
    <x v="137"/>
    <s v="Nasudden"/>
    <s v="WRI1002163"/>
    <n v="10.199999999999999"/>
    <n v="57.1"/>
    <n v="18.25"/>
    <x v="4"/>
    <m/>
    <m/>
    <m/>
    <x v="57"/>
    <s v="100% Vattenfall"/>
    <s v="Vattenfall"/>
    <s v="http://powerplants.vattenfall.com/#/countries=Sweden/view=list/sort=elcap"/>
    <s v="CARMA"/>
    <m/>
    <m/>
    <m/>
    <m/>
    <m/>
    <n v="164.376416582986"/>
  </r>
  <r>
    <x v="137"/>
    <x v="137"/>
    <s v="Naverede"/>
    <s v="WRI1002138"/>
    <n v="70"/>
    <n v="63.220700000000001"/>
    <n v="15.321899999999999"/>
    <x v="0"/>
    <m/>
    <m/>
    <m/>
    <x v="107"/>
    <s v="100% Vattenfall"/>
    <s v="Vattenfall"/>
    <s v="http://powerplants.vattenfall.com/#/countries=Sweden/view=list/sort=elcap"/>
    <s v="WRI"/>
    <m/>
    <m/>
    <m/>
    <m/>
    <m/>
    <n v="348.67619649221302"/>
  </r>
  <r>
    <x v="137"/>
    <x v="137"/>
    <s v="Nederede"/>
    <s v="WRI1002077"/>
    <n v="16"/>
    <n v="62.433300000000003"/>
    <n v="16.4833"/>
    <x v="0"/>
    <m/>
    <m/>
    <m/>
    <x v="0"/>
    <s v="100% Statkraft"/>
    <s v="Statkraft"/>
    <s v="http://www.statkraft.com/energy-sources/Power-plants/Sweden/Nederede/"/>
    <s v="CARMA"/>
    <m/>
    <m/>
    <m/>
    <m/>
    <m/>
    <n v="79.6974163410773"/>
  </r>
  <r>
    <x v="137"/>
    <x v="137"/>
    <s v="Noppikoski"/>
    <s v="WRI1019391"/>
    <n v="10"/>
    <n v="61.5"/>
    <n v="14.833299999999999"/>
    <x v="0"/>
    <m/>
    <m/>
    <m/>
    <x v="46"/>
    <s v="Fortum"/>
    <s v="Fortum Sweden"/>
    <s v="http://www.fortum.com/en/corporation/fortumworldwide/sweden/pages/default.aspx"/>
    <s v="CARMA"/>
    <m/>
    <m/>
    <m/>
    <m/>
    <m/>
    <n v="49.8108852131733"/>
  </r>
  <r>
    <x v="137"/>
    <x v="137"/>
    <s v="Noreborg"/>
    <s v="WRI1019421"/>
    <n v="3"/>
    <n v="59.7667"/>
    <n v="12.316700000000001"/>
    <x v="0"/>
    <m/>
    <m/>
    <m/>
    <x v="6"/>
    <s v="Fortum"/>
    <s v="Fortum Sweden"/>
    <s v="http://www.fortum.com/en/corporation/fortumworldwide/sweden/pages/default.aspx"/>
    <s v="CARMA"/>
    <m/>
    <m/>
    <m/>
    <m/>
    <m/>
    <n v="14.943265563951901"/>
  </r>
  <r>
    <x v="137"/>
    <x v="137"/>
    <s v="Nya Ã–resundsverket"/>
    <s v="WRI1029978"/>
    <n v="440"/>
    <n v="55.626100000000001"/>
    <n v="13.0404"/>
    <x v="1"/>
    <m/>
    <m/>
    <m/>
    <x v="0"/>
    <m/>
    <s v="E.ON"/>
    <s v="https://www.eon.se/oresundsverketeng"/>
    <s v="GEODB"/>
    <m/>
    <m/>
    <m/>
    <m/>
    <m/>
    <n v="135.61194029850699"/>
  </r>
  <r>
    <x v="137"/>
    <x v="137"/>
    <s v="Nyebro"/>
    <s v="WRI1002079"/>
    <n v="1.4"/>
    <n v="56.933300000000003"/>
    <n v="13.066700000000001"/>
    <x v="0"/>
    <m/>
    <m/>
    <m/>
    <x v="57"/>
    <s v="100% Statkraft"/>
    <s v="Statkraft"/>
    <s v="http://www.statkraft.com/energy-sources/Power-plants/Sweden/Nyebro/"/>
    <s v="CARMA"/>
    <m/>
    <m/>
    <m/>
    <m/>
    <m/>
    <n v="6.9735239298442604"/>
  </r>
  <r>
    <x v="137"/>
    <x v="137"/>
    <s v="Olidan"/>
    <s v="WRI1002130"/>
    <n v="104"/>
    <n v="58.274999999999999"/>
    <n v="12.2727"/>
    <x v="0"/>
    <m/>
    <m/>
    <m/>
    <x v="125"/>
    <s v="100% Vattenfall"/>
    <s v="Vattenfall"/>
    <s v="http://powerplants.vattenfall.com/#/countries=Sweden/view=list/sort=elcap"/>
    <s v="GEODB"/>
    <m/>
    <m/>
    <m/>
    <m/>
    <m/>
    <n v="518.03320621700198"/>
  </r>
  <r>
    <x v="137"/>
    <x v="137"/>
    <s v="Oskarshamn"/>
    <s v="WRI1002168"/>
    <n v="2603"/>
    <n v="57.412999999999997"/>
    <n v="16.668299999999999"/>
    <x v="5"/>
    <m/>
    <m/>
    <m/>
    <x v="0"/>
    <m/>
    <s v="IAEA"/>
    <s v="https://www.iaea.org/PRIS/CountryStatistics/CountryStatisticsLandingPage.aspx"/>
    <s v="GEODB"/>
    <m/>
    <m/>
    <m/>
    <m/>
    <m/>
    <n v="17299.204158983801"/>
  </r>
  <r>
    <x v="137"/>
    <x v="137"/>
    <s v="Parki"/>
    <s v="WRI1002159"/>
    <n v="19"/>
    <n v="66.7667"/>
    <n v="17.533300000000001"/>
    <x v="0"/>
    <m/>
    <m/>
    <m/>
    <x v="0"/>
    <s v="100% Vattenfall"/>
    <s v="Vattenfall"/>
    <s v="http://powerplants.vattenfall.com/#/countries=Sweden/view=list/sort=elcap"/>
    <s v="CARMA"/>
    <m/>
    <m/>
    <m/>
    <m/>
    <m/>
    <n v="94.640681905029297"/>
  </r>
  <r>
    <x v="137"/>
    <x v="137"/>
    <s v="Parteboda"/>
    <s v="WRI1019325"/>
    <n v="35"/>
    <n v="62.5167"/>
    <n v="15.783300000000001"/>
    <x v="0"/>
    <m/>
    <m/>
    <m/>
    <x v="81"/>
    <s v="Fortum"/>
    <s v="Fortum Sweden"/>
    <s v="http://www.fortum.com/en/corporation/fortumworldwide/sweden/pages/default.aspx"/>
    <s v="CARMA"/>
    <m/>
    <m/>
    <m/>
    <m/>
    <m/>
    <n v="174.338098246106"/>
  </r>
  <r>
    <x v="137"/>
    <x v="137"/>
    <s v="Pengfors"/>
    <s v="WRI1002139"/>
    <n v="69"/>
    <n v="63.930399999999999"/>
    <n v="19.6661"/>
    <x v="0"/>
    <m/>
    <m/>
    <m/>
    <x v="39"/>
    <s v="100% Vattenfall"/>
    <s v="Vattenfall"/>
    <s v="http://powerplants.vattenfall.com/#/countries=Sweden/view=list/sort=elcap"/>
    <s v="WRI"/>
    <m/>
    <m/>
    <m/>
    <m/>
    <m/>
    <n v="343.69510797089498"/>
  </r>
  <r>
    <x v="137"/>
    <x v="137"/>
    <s v="Porjus"/>
    <s v="WRI1002103"/>
    <n v="430"/>
    <n v="66.959000000000003"/>
    <n v="19.802299999999999"/>
    <x v="0"/>
    <m/>
    <m/>
    <m/>
    <x v="20"/>
    <s v="100% Vattenfall"/>
    <s v="Vattenfall"/>
    <s v="http://powerplants.vattenfall.com/#/countries=Sweden/view=list/sort=elcap"/>
    <s v="GEODB"/>
    <m/>
    <m/>
    <m/>
    <m/>
    <m/>
    <n v="2141.86806416645"/>
  </r>
  <r>
    <x v="137"/>
    <x v="137"/>
    <s v="Porsi"/>
    <s v="WRI1002108"/>
    <n v="282"/>
    <n v="66.428799999999995"/>
    <n v="20.651800000000001"/>
    <x v="0"/>
    <m/>
    <m/>
    <m/>
    <x v="46"/>
    <s v="100% Vattenfall"/>
    <s v="Vattenfall"/>
    <s v="http://powerplants.vattenfall.com/#/countries=Sweden/view=list/sort=elcap"/>
    <s v="GEODB"/>
    <m/>
    <m/>
    <m/>
    <m/>
    <m/>
    <n v="1404.66696301148"/>
  </r>
  <r>
    <x v="137"/>
    <x v="137"/>
    <s v="Ringhals"/>
    <s v="WRI1002097"/>
    <n v="3932"/>
    <n v="57.257399999999997"/>
    <n v="12.108700000000001"/>
    <x v="5"/>
    <m/>
    <m/>
    <m/>
    <x v="0"/>
    <s v="70.4% Vattenfall; 29.6% Karnkraft Sverige"/>
    <s v="Vattenfall"/>
    <s v="http://powerplants.vattenfall.com/ringhals"/>
    <s v="GEODB"/>
    <m/>
    <m/>
    <m/>
    <m/>
    <m/>
    <n v="26131.567711534499"/>
  </r>
  <r>
    <x v="137"/>
    <x v="137"/>
    <s v="Ritsem"/>
    <s v="WRI1002106"/>
    <n v="304"/>
    <n v="67.731999999999999"/>
    <n v="17.489999999999998"/>
    <x v="0"/>
    <m/>
    <m/>
    <m/>
    <x v="28"/>
    <s v="100% Vattenfall"/>
    <s v="Vattenfall"/>
    <s v="http://powerplants.vattenfall.com/#/countries=Sweden/view=list/sort=elcap"/>
    <s v="GEODB"/>
    <m/>
    <m/>
    <m/>
    <m/>
    <m/>
    <n v="1514.2509104804601"/>
  </r>
  <r>
    <x v="137"/>
    <x v="137"/>
    <s v="Rottnen"/>
    <s v="WRI1019434"/>
    <n v="17"/>
    <n v="57.0167"/>
    <n v="14.9"/>
    <x v="0"/>
    <m/>
    <m/>
    <m/>
    <x v="78"/>
    <s v="Fortum"/>
    <s v="Fortum Sweden"/>
    <s v="http://www.fortum.com/en/corporation/fortumworldwide/sweden/pages/default.aspx"/>
    <s v="CARMA"/>
    <m/>
    <m/>
    <m/>
    <m/>
    <m/>
    <n v="84.678504862394604"/>
  </r>
  <r>
    <x v="137"/>
    <x v="137"/>
    <s v="Rusfors"/>
    <s v="WRI1002146"/>
    <n v="45"/>
    <n v="64.712900000000005"/>
    <n v="18.253399999999999"/>
    <x v="0"/>
    <m/>
    <m/>
    <m/>
    <x v="68"/>
    <s v="100% Vattenfall"/>
    <s v="Vattenfall"/>
    <s v="http://powerplants.vattenfall.com/#/countries=Sweden/view=list/sort=elcap"/>
    <s v="WRI"/>
    <m/>
    <m/>
    <m/>
    <m/>
    <m/>
    <n v="224.14898345927901"/>
  </r>
  <r>
    <x v="137"/>
    <x v="137"/>
    <s v="Rya"/>
    <s v="WRI1029979"/>
    <n v="261"/>
    <n v="57.692399999999999"/>
    <n v="11.890499999999999"/>
    <x v="1"/>
    <m/>
    <m/>
    <m/>
    <x v="0"/>
    <m/>
    <s v="Goteborg Energi"/>
    <s v="http://www.goteborgenergi.se/English/About_Goteborg_Energi%20(see%20annual%20reports)"/>
    <s v="GEODB"/>
    <m/>
    <m/>
    <m/>
    <m/>
    <m/>
    <n v="80.442537313432794"/>
  </r>
  <r>
    <x v="137"/>
    <x v="137"/>
    <s v="Seitevare"/>
    <s v="WRI1002111"/>
    <n v="214"/>
    <n v="66.976399999999998"/>
    <n v="18.5748"/>
    <x v="0"/>
    <m/>
    <m/>
    <m/>
    <x v="0"/>
    <s v="100% Vattenfall"/>
    <s v="Vattenfall"/>
    <s v="http://powerplants.vattenfall.com/#/countries=Sweden/view=list/sort=elcap"/>
    <s v="WRI"/>
    <m/>
    <m/>
    <m/>
    <m/>
    <m/>
    <n v="1065.9529435618999"/>
  </r>
  <r>
    <x v="137"/>
    <x v="137"/>
    <s v="Selsfors"/>
    <s v="WRI1002083"/>
    <n v="61"/>
    <n v="64.216700000000003"/>
    <n v="20.316700000000001"/>
    <x v="0"/>
    <m/>
    <m/>
    <m/>
    <x v="76"/>
    <s v="10.6% Statkraft"/>
    <s v="Statkraft"/>
    <s v="http://www.statkraft.com/energy-sources/Power-plants/Sweden/Selsfors/"/>
    <s v="CARMA"/>
    <m/>
    <m/>
    <m/>
    <m/>
    <m/>
    <n v="303.84639980035701"/>
  </r>
  <r>
    <x v="137"/>
    <x v="137"/>
    <s v="Sillre"/>
    <s v="WRI1002161"/>
    <n v="11"/>
    <n v="62.391300000000001"/>
    <n v="17.3063"/>
    <x v="0"/>
    <m/>
    <m/>
    <m/>
    <x v="25"/>
    <s v="100% Vattenfall"/>
    <s v="Vattenfall"/>
    <s v="http://powerplants.vattenfall.com/#/countries=Sweden/view=list/sort=elcap"/>
    <s v="CARMA"/>
    <m/>
    <m/>
    <m/>
    <m/>
    <m/>
    <n v="54.791973734490597"/>
  </r>
  <r>
    <x v="137"/>
    <x v="137"/>
    <s v="Skallbole"/>
    <s v="WRI1002085"/>
    <n v="46"/>
    <n v="62.366700000000002"/>
    <n v="16.966699999999999"/>
    <x v="0"/>
    <m/>
    <m/>
    <m/>
    <x v="0"/>
    <s v="100% Statkraft"/>
    <s v="Statkraft"/>
    <s v="http://www.statkraft.com/energy-sources/Power-plants/Sweden/Skallbole/"/>
    <s v="CARMA"/>
    <m/>
    <m/>
    <m/>
    <m/>
    <m/>
    <n v="229.13007198059699"/>
  </r>
  <r>
    <x v="137"/>
    <x v="137"/>
    <s v="Skedvi"/>
    <s v="WRI1019414"/>
    <n v="38"/>
    <n v="60.4"/>
    <n v="15.8"/>
    <x v="0"/>
    <m/>
    <m/>
    <m/>
    <x v="84"/>
    <s v="Fortum"/>
    <s v="Fortum Sweden"/>
    <s v="http://www.fortum.com/en/corporation/fortumworldwide/sweden/pages/default.aspx"/>
    <s v="CARMA"/>
    <m/>
    <m/>
    <m/>
    <m/>
    <m/>
    <n v="189.281363810058"/>
  </r>
  <r>
    <x v="137"/>
    <x v="137"/>
    <s v="Skoga"/>
    <s v="WRI1019359"/>
    <n v="13.6"/>
    <n v="60.066699999999997"/>
    <n v="13.466699999999999"/>
    <x v="0"/>
    <m/>
    <m/>
    <m/>
    <x v="41"/>
    <s v="Fortum"/>
    <s v="Fortum Sweden"/>
    <s v="http://www.fortum.com/en/corporation/fortumworldwide/sweden/pages/default.aspx"/>
    <s v="CARMA"/>
    <m/>
    <m/>
    <m/>
    <m/>
    <m/>
    <n v="67.742803889915706"/>
  </r>
  <r>
    <x v="137"/>
    <x v="137"/>
    <s v="Skogaby"/>
    <s v="WRI1002087"/>
    <n v="12.5"/>
    <n v="56.533299999999997"/>
    <n v="13.183299999999999"/>
    <x v="0"/>
    <m/>
    <m/>
    <m/>
    <x v="128"/>
    <s v="100% Statkraft"/>
    <s v="Statkraft"/>
    <s v="http://www.statkraft.com/energy-sources/Power-plants/Sweden/Skogaby/"/>
    <s v="CARMA"/>
    <m/>
    <m/>
    <m/>
    <m/>
    <m/>
    <n v="62.263606516466602"/>
  </r>
  <r>
    <x v="137"/>
    <x v="137"/>
    <s v="Soderfors"/>
    <s v="WRI1002157"/>
    <n v="20"/>
    <n v="60.383299999999998"/>
    <n v="17.2333"/>
    <x v="0"/>
    <m/>
    <m/>
    <m/>
    <x v="66"/>
    <s v="100% Vattenfall"/>
    <s v="Vattenfall"/>
    <s v="http://powerplants.vattenfall.com/#/countries=Sweden/view=list/sort=elcap"/>
    <s v="CARMA"/>
    <m/>
    <m/>
    <m/>
    <m/>
    <m/>
    <n v="99.6217704263466"/>
  </r>
  <r>
    <x v="137"/>
    <x v="137"/>
    <s v="Spjutmo"/>
    <s v="WRI1019389"/>
    <n v="35"/>
    <n v="61.083100000000002"/>
    <n v="14.316700000000001"/>
    <x v="0"/>
    <m/>
    <m/>
    <m/>
    <x v="26"/>
    <s v="Fortum"/>
    <s v="Fortum Sweden"/>
    <s v="http://www.fortum.com/en/corporation/fortumworldwide/sweden/pages/default.aspx"/>
    <s v="CARMA"/>
    <m/>
    <m/>
    <m/>
    <m/>
    <m/>
    <n v="174.338098246106"/>
  </r>
  <r>
    <x v="137"/>
    <x v="137"/>
    <s v="Stadsforsen"/>
    <s v="WRI1002119"/>
    <n v="142"/>
    <n v="62.976399999999998"/>
    <n v="16.6584"/>
    <x v="0"/>
    <m/>
    <m/>
    <m/>
    <x v="112"/>
    <s v="100% Vattenfall"/>
    <s v="Vattenfall"/>
    <s v="http://powerplants.vattenfall.com/#/countries=Sweden/view=list/sort=elcap"/>
    <s v="WRI"/>
    <m/>
    <m/>
    <m/>
    <m/>
    <m/>
    <n v="707.314570027061"/>
  </r>
  <r>
    <x v="137"/>
    <x v="137"/>
    <s v="Stalon"/>
    <s v="WRI1002121"/>
    <n v="130"/>
    <n v="64.947000000000003"/>
    <n v="16.827300000000001"/>
    <x v="0"/>
    <m/>
    <m/>
    <m/>
    <x v="113"/>
    <s v="100% Vattenfall"/>
    <s v="Vattenfall"/>
    <s v="http://powerplants.vattenfall.com/#/countries=Sweden/view=list/sort=elcap"/>
    <s v="GEODB"/>
    <m/>
    <m/>
    <m/>
    <m/>
    <m/>
    <n v="647.54150777125301"/>
  </r>
  <r>
    <x v="137"/>
    <x v="137"/>
    <s v="Stenkullafors"/>
    <s v="WRI1002142"/>
    <n v="57"/>
    <n v="64.286100000000005"/>
    <n v="17.242699999999999"/>
    <x v="0"/>
    <m/>
    <m/>
    <m/>
    <x v="0"/>
    <s v="100% Vattenfall"/>
    <s v="Vattenfall"/>
    <s v="http://powerplants.vattenfall.com/#/countries=Sweden/view=list/sort=elcap"/>
    <s v="WRI"/>
    <m/>
    <m/>
    <m/>
    <m/>
    <m/>
    <n v="283.92204571508699"/>
  </r>
  <r>
    <x v="137"/>
    <x v="137"/>
    <s v="Stensele"/>
    <s v="WRI1002143"/>
    <n v="54"/>
    <n v="65.052099999999996"/>
    <n v="17.232800000000001"/>
    <x v="0"/>
    <m/>
    <m/>
    <m/>
    <x v="81"/>
    <s v="100% Vattenfall"/>
    <s v="Vattenfall"/>
    <s v="http://powerplants.vattenfall.com/#/countries=Sweden/view=list/sort=elcap"/>
    <s v="WRI"/>
    <m/>
    <m/>
    <m/>
    <m/>
    <m/>
    <n v="268.97878015113503"/>
  </r>
  <r>
    <x v="137"/>
    <x v="137"/>
    <s v="Stenungsund"/>
    <s v="WRI1029980"/>
    <n v="840"/>
    <n v="58.086300000000001"/>
    <n v="11.843500000000001"/>
    <x v="3"/>
    <m/>
    <m/>
    <m/>
    <x v="0"/>
    <m/>
    <s v="Nord Pool"/>
    <s v="https://www.nordpoolspot.com/globalassets/download-center/tso/generation-capacity_sweden_larger-than-100mw-per-unit_17122014.pd"/>
    <s v="WRI"/>
    <m/>
    <m/>
    <m/>
    <m/>
    <m/>
    <n v="300"/>
  </r>
  <r>
    <x v="137"/>
    <x v="137"/>
    <s v="Stor-Rotliden"/>
    <s v="WRI1002137"/>
    <n v="78"/>
    <n v="64.230699999999999"/>
    <n v="18.311699999999998"/>
    <x v="4"/>
    <m/>
    <m/>
    <m/>
    <x v="19"/>
    <s v="100% Vattenfall"/>
    <s v="Vattenfall"/>
    <s v="http://powerplants.vattenfall.com/#/countries=Sweden/view=list/sort=elcap"/>
    <s v="WRI"/>
    <m/>
    <m/>
    <m/>
    <m/>
    <m/>
    <n v="1256.9961268110701"/>
  </r>
  <r>
    <x v="137"/>
    <x v="137"/>
    <s v="Storfinnforsen"/>
    <s v="WRI1029981"/>
    <n v="112"/>
    <n v="63.598500000000001"/>
    <n v="16.1218"/>
    <x v="0"/>
    <m/>
    <m/>
    <m/>
    <x v="0"/>
    <m/>
    <s v="E.ON"/>
    <s v="http://www.eon.com/content/dam/eon-com/ueber-uns/Facts%20and%20Figures%202013.pdf"/>
    <s v="WRI"/>
    <m/>
    <m/>
    <m/>
    <m/>
    <m/>
    <n v="557.88191438754097"/>
  </r>
  <r>
    <x v="137"/>
    <x v="137"/>
    <s v="Stornorrfors"/>
    <s v="WRI1002100"/>
    <n v="599"/>
    <n v="63.880299999999998"/>
    <n v="20.0184"/>
    <x v="0"/>
    <m/>
    <m/>
    <m/>
    <x v="6"/>
    <s v="75% Vattenfall"/>
    <s v="Vattenfall"/>
    <s v="http://powerplants.vattenfall.com/#/countries=Sweden/view=list/sort=elcap"/>
    <s v="GEODB"/>
    <m/>
    <m/>
    <m/>
    <m/>
    <m/>
    <n v="2983.6720242690799"/>
  </r>
  <r>
    <x v="137"/>
    <x v="137"/>
    <s v="Stugun"/>
    <s v="WRI1002144"/>
    <n v="47"/>
    <n v="63.162500000000001"/>
    <n v="15.624499999999999"/>
    <x v="0"/>
    <m/>
    <m/>
    <m/>
    <x v="52"/>
    <s v="100% Vattenfall"/>
    <s v="Vattenfall"/>
    <s v="http://powerplants.vattenfall.com/#/countries=Sweden/view=list/sort=elcap"/>
    <s v="WRI"/>
    <m/>
    <m/>
    <m/>
    <m/>
    <m/>
    <n v="234.11116050191399"/>
  </r>
  <r>
    <x v="137"/>
    <x v="137"/>
    <s v="SvarthÃ¥lsforsen"/>
    <s v="WRI1019323"/>
    <n v="80"/>
    <n v="63.028700000000001"/>
    <n v="16.5716"/>
    <x v="0"/>
    <m/>
    <m/>
    <m/>
    <x v="39"/>
    <s v="Fortum"/>
    <s v="Fortum Sweden"/>
    <s v="http://www.fortum.com/en/corporation/fortumworldwide/sweden/pages/default.aspx"/>
    <s v="WRI"/>
    <m/>
    <m/>
    <m/>
    <m/>
    <m/>
    <n v="398.487081705386"/>
  </r>
  <r>
    <x v="137"/>
    <x v="137"/>
    <s v="Sveg"/>
    <s v="WRI1019331"/>
    <n v="36"/>
    <n v="62.027200000000001"/>
    <n v="14.284000000000001"/>
    <x v="0"/>
    <m/>
    <m/>
    <m/>
    <x v="20"/>
    <s v="Fortum"/>
    <s v="Fortum Sweden"/>
    <s v="http://www.fortum.com/en/corporation/fortumworldwide/sweden/pages/default.aspx"/>
    <s v="GEODB"/>
    <m/>
    <m/>
    <m/>
    <m/>
    <m/>
    <n v="179.31918676742299"/>
  </r>
  <r>
    <x v="137"/>
    <x v="137"/>
    <s v="Tasjo"/>
    <s v="WRI1002090"/>
    <n v="14"/>
    <n v="64.216700000000003"/>
    <n v="15.9"/>
    <x v="0"/>
    <m/>
    <m/>
    <m/>
    <x v="2"/>
    <s v="100% Statkraft"/>
    <s v="Statkraft"/>
    <s v="http://www.statkraft.com/energy-sources/Power-plants/Sweden/Tasjo/"/>
    <s v="CARMA"/>
    <m/>
    <m/>
    <m/>
    <m/>
    <m/>
    <n v="69.735239298442593"/>
  </r>
  <r>
    <x v="137"/>
    <x v="137"/>
    <s v="Timsfors"/>
    <s v="WRI1002091"/>
    <n v="2.8"/>
    <n v="56.4833"/>
    <n v="13.583299999999999"/>
    <x v="0"/>
    <m/>
    <m/>
    <m/>
    <x v="86"/>
    <s v="100% Statkraft"/>
    <s v="Statkraft"/>
    <s v="http://www.statkraft.com/energy-sources/Power-plants/Sweden/Timsfors/"/>
    <s v="CARMA"/>
    <m/>
    <m/>
    <m/>
    <m/>
    <m/>
    <n v="13.947047859688499"/>
  </r>
  <r>
    <x v="137"/>
    <x v="137"/>
    <s v="Torpshammar"/>
    <s v="WRI1002123"/>
    <n v="119"/>
    <n v="62.416499999999999"/>
    <n v="16.495200000000001"/>
    <x v="0"/>
    <m/>
    <m/>
    <m/>
    <x v="41"/>
    <s v="100% Vattenfall"/>
    <s v="Vattenfall"/>
    <s v="http://powerplants.vattenfall.com/#/countries=Sweden/view=list/sort=elcap"/>
    <s v="WRI"/>
    <m/>
    <m/>
    <m/>
    <m/>
    <m/>
    <n v="592.74953403676204"/>
  </r>
  <r>
    <x v="137"/>
    <x v="137"/>
    <s v="TrÃ¤ngslet"/>
    <s v="WRI1019384"/>
    <n v="300"/>
    <n v="61.381100000000004"/>
    <n v="13.731199999999999"/>
    <x v="0"/>
    <m/>
    <m/>
    <m/>
    <x v="0"/>
    <s v="Fortum"/>
    <s v="Fortum Sweden"/>
    <s v="http://www.fortum.com/en/corporation/fortumworldwide/sweden/pages/default.aspx"/>
    <s v="GEODB"/>
    <m/>
    <m/>
    <m/>
    <m/>
    <m/>
    <n v="1494.32655639519"/>
  </r>
  <r>
    <x v="137"/>
    <x v="137"/>
    <s v="Tuggen"/>
    <s v="WRI1002124"/>
    <n v="118"/>
    <n v="64.473500000000001"/>
    <n v="18.881499999999999"/>
    <x v="0"/>
    <m/>
    <m/>
    <m/>
    <x v="68"/>
    <s v="100% Vattenfall"/>
    <s v="Vattenfall"/>
    <s v="http://powerplants.vattenfall.com/#/countries=Sweden/view=list/sort=elcap"/>
    <s v="WRI"/>
    <m/>
    <m/>
    <m/>
    <m/>
    <m/>
    <n v="587.76844551544502"/>
  </r>
  <r>
    <x v="137"/>
    <x v="137"/>
    <s v="Uljabuouda"/>
    <s v="WRI1029982"/>
    <n v="12"/>
    <n v="65.965199999999996"/>
    <n v="17.63"/>
    <x v="4"/>
    <m/>
    <m/>
    <m/>
    <x v="0"/>
    <m/>
    <s v="SkelleftÃ¥ Kraft"/>
    <s v="http://www1.skekraft.se/default.aspx?di=5746"/>
    <s v="GEODB"/>
    <m/>
    <m/>
    <m/>
    <m/>
    <m/>
    <n v="193.38401950939601"/>
  </r>
  <r>
    <x v="137"/>
    <x v="137"/>
    <s v="Umluspen"/>
    <s v="WRI1002131"/>
    <n v="100"/>
    <n v="65.0959"/>
    <n v="17.1173"/>
    <x v="0"/>
    <m/>
    <m/>
    <m/>
    <x v="56"/>
    <s v="100% Vattenfall"/>
    <s v="Vattenfall"/>
    <s v="http://powerplants.vattenfall.com/#/countries=Sweden/view=list/sort=elcap"/>
    <s v="CARMA"/>
    <m/>
    <m/>
    <m/>
    <m/>
    <m/>
    <n v="498.10885213173299"/>
  </r>
  <r>
    <x v="137"/>
    <x v="137"/>
    <s v="Untra"/>
    <s v="WRI1019418"/>
    <n v="43"/>
    <n v="60.416699999999999"/>
    <n v="17.3"/>
    <x v="0"/>
    <m/>
    <m/>
    <m/>
    <x v="132"/>
    <s v="Fortum"/>
    <s v="Fortum Sweden"/>
    <s v="http://www.fortum.com/en/corporation/fortumworldwide/sweden/pages/default.aspx"/>
    <s v="CARMA"/>
    <m/>
    <m/>
    <m/>
    <m/>
    <m/>
    <n v="214.186806416645"/>
  </r>
  <r>
    <x v="137"/>
    <x v="137"/>
    <s v="Uppsala"/>
    <s v="WRI1002122"/>
    <n v="130"/>
    <n v="59.851399999999998"/>
    <n v="17.6783"/>
    <x v="9"/>
    <m/>
    <m/>
    <m/>
    <x v="0"/>
    <m/>
    <s v="Vattenfall"/>
    <s v="http://powerplants.vattenfall.com/#/countries=Sweden/view=list/sort=elcap"/>
    <s v="WRI"/>
    <m/>
    <m/>
    <m/>
    <m/>
    <m/>
    <n v="1344.92985057602"/>
  </r>
  <r>
    <x v="137"/>
    <x v="137"/>
    <s v="Utgrunden"/>
    <s v="WRI1002162"/>
    <n v="10.5"/>
    <n v="56.35"/>
    <n v="16.2667"/>
    <x v="4"/>
    <m/>
    <m/>
    <m/>
    <x v="18"/>
    <s v="100% Vattenfall"/>
    <s v="Vattenfall"/>
    <s v="http://powerplants.vattenfall.com/#/countries=Sweden/view=list/sort=elcap"/>
    <s v="CARMA"/>
    <m/>
    <m/>
    <m/>
    <m/>
    <m/>
    <n v="169.211017070721"/>
  </r>
  <r>
    <x v="137"/>
    <x v="137"/>
    <s v="Vargfors"/>
    <s v="WRI1002120"/>
    <n v="134"/>
    <n v="65.019300000000001"/>
    <n v="19.685600000000001"/>
    <x v="0"/>
    <m/>
    <m/>
    <m/>
    <x v="113"/>
    <s v="100% Vattenfall"/>
    <s v="Vattenfall"/>
    <s v="http://powerplants.vattenfall.com/#/countries=Sweden/view=list/sort=elcap"/>
    <s v="WRI"/>
    <m/>
    <m/>
    <m/>
    <m/>
    <m/>
    <n v="667.465861856522"/>
  </r>
  <r>
    <x v="137"/>
    <x v="137"/>
    <s v="Vargon"/>
    <s v="WRI1002151"/>
    <n v="35"/>
    <n v="58.355699999999999"/>
    <n v="12.3729"/>
    <x v="0"/>
    <m/>
    <m/>
    <m/>
    <x v="117"/>
    <s v="100% Vattenfall"/>
    <s v="Vattenfall"/>
    <s v="http://powerplants.vattenfall.com/#/countries=Sweden/view=list/sort=elcap"/>
    <s v="WRI"/>
    <m/>
    <m/>
    <m/>
    <m/>
    <m/>
    <n v="174.338098246106"/>
  </r>
  <r>
    <x v="137"/>
    <x v="137"/>
    <s v="Vartan"/>
    <s v="WRI1029983"/>
    <n v="130"/>
    <n v="59.351999999999997"/>
    <n v="18.100999999999999"/>
    <x v="9"/>
    <m/>
    <m/>
    <m/>
    <x v="0"/>
    <m/>
    <s v="Fortum Sweden"/>
    <s v="http://www.fortum.com/en/mediaroom/pages/new-biomass-fired-chp-plant-inaugurated-in-vartan-stockholm.aspx"/>
    <s v="GEODB"/>
    <m/>
    <m/>
    <m/>
    <m/>
    <m/>
    <n v="1344.92985057602"/>
  </r>
  <r>
    <x v="137"/>
    <x v="137"/>
    <s v="Vietas"/>
    <s v="WRI1002105"/>
    <n v="325"/>
    <n v="67.493099999999998"/>
    <n v="18.354900000000001"/>
    <x v="0"/>
    <m/>
    <m/>
    <m/>
    <x v="0"/>
    <s v="100% Vattenfall"/>
    <s v="Vattenfall"/>
    <s v="http://powerplants.vattenfall.com/#/countries=Sweden/view=list/sort=elcap"/>
    <s v="GEODB"/>
    <m/>
    <m/>
    <m/>
    <m/>
    <m/>
    <n v="1618.8537694281299"/>
  </r>
  <r>
    <x v="137"/>
    <x v="137"/>
    <s v="Viforsen"/>
    <s v="WRI1002095"/>
    <n v="10"/>
    <n v="62.3"/>
    <n v="17.166699999999999"/>
    <x v="0"/>
    <m/>
    <m/>
    <m/>
    <x v="24"/>
    <s v="100% Statkraft"/>
    <s v="Statkraft"/>
    <s v="http://www.statkraft.com/energy-sources/Power-plants/Sweden/Viforsen/"/>
    <s v="CARMA"/>
    <m/>
    <m/>
    <m/>
    <m/>
    <m/>
    <n v="49.8108852131733"/>
  </r>
  <r>
    <x v="137"/>
    <x v="137"/>
    <s v="Vittjarv"/>
    <s v="WRI1002152"/>
    <n v="33"/>
    <n v="65.845299999999995"/>
    <n v="21.554500000000001"/>
    <x v="0"/>
    <m/>
    <m/>
    <m/>
    <x v="0"/>
    <s v="100% Vattenfall"/>
    <s v="Vattenfall"/>
    <s v="http://powerplants.vattenfall.com/#/countries=Sweden/view=list/sort=elcap"/>
    <s v="GEODB"/>
    <m/>
    <m/>
    <m/>
    <m/>
    <m/>
    <n v="164.37592120347099"/>
  </r>
  <r>
    <x v="137"/>
    <x v="137"/>
    <s v="Volgsjofors"/>
    <s v="WRI1002096"/>
    <n v="20"/>
    <n v="64.55"/>
    <n v="16.75"/>
    <x v="0"/>
    <m/>
    <m/>
    <m/>
    <x v="9"/>
    <s v="100% Statkraft"/>
    <s v="Statkraft"/>
    <s v="http://www.statkraft.com/energy-sources/Power-plants/Sweden/Volgsjofors/"/>
    <s v="CARMA"/>
    <m/>
    <m/>
    <m/>
    <m/>
    <m/>
    <n v="99.6217704263466"/>
  </r>
  <r>
    <x v="137"/>
    <x v="137"/>
    <s v="VÃ¤rme"/>
    <s v="WRI1019441"/>
    <n v="639"/>
    <n v="59.353200000000001"/>
    <n v="18.098500000000001"/>
    <x v="1"/>
    <m/>
    <m/>
    <m/>
    <x v="9"/>
    <s v="Fortum"/>
    <s v="Fortum Sweden"/>
    <s v="http://www.fortum.com/en/corporation/fortumworldwide/sweden/pages/default.aspx"/>
    <s v="WRI"/>
    <m/>
    <m/>
    <m/>
    <m/>
    <m/>
    <n v="196.945522388059"/>
  </r>
  <r>
    <x v="137"/>
    <x v="137"/>
    <s v="â€‹VÃ¤rtaverket"/>
    <s v="WRI1019440"/>
    <n v="389"/>
    <n v="59.353200000000001"/>
    <n v="18.098500000000001"/>
    <x v="9"/>
    <m/>
    <m/>
    <m/>
    <x v="12"/>
    <s v="Fortum"/>
    <s v="Fortum Sweden"/>
    <s v="http://fortum.com/en/energy-production/combined-heat-and-power/sweden/Documents/Download%20V%C3%A4rta%20CHP%20power%20plant%20brochure.pdf"/>
    <s v="WRI"/>
    <m/>
    <m/>
    <m/>
    <m/>
    <m/>
    <n v="4024.4439374928702"/>
  </r>
  <r>
    <x v="138"/>
    <x v="138"/>
    <s v="Aarau Stadt"/>
    <s v="WRI1004023"/>
    <n v="16.93"/>
    <n v="47.392499999999998"/>
    <n v="8.0442"/>
    <x v="0"/>
    <m/>
    <m/>
    <m/>
    <x v="0"/>
    <m/>
    <s v="Swiss Federal Office of Energy"/>
    <s v="http://www.bfe.admin.ch/themen/00490/00491/index.html?lang=en"/>
    <s v="CARMA"/>
    <m/>
    <m/>
    <m/>
    <m/>
    <m/>
    <n v="69.523358985498206"/>
  </r>
  <r>
    <x v="138"/>
    <x v="138"/>
    <s v="Aarberg"/>
    <s v="WRI1004024"/>
    <n v="15.2"/>
    <n v="47.037799999999997"/>
    <n v="7.2720000000000002"/>
    <x v="0"/>
    <m/>
    <m/>
    <m/>
    <x v="61"/>
    <m/>
    <s v="Swiss Federal Office of Energy"/>
    <s v="http://www.bfe.admin.ch/themen/00490/00491/index.html?lang=en"/>
    <s v="GEODB"/>
    <m/>
    <m/>
    <m/>
    <m/>
    <m/>
    <n v="62.419081900742597"/>
  </r>
  <r>
    <x v="138"/>
    <x v="138"/>
    <s v="Ackersand 1"/>
    <s v="WRI1004029"/>
    <n v="29.2"/>
    <n v="46.238900000000001"/>
    <n v="7.8746999999999998"/>
    <x v="0"/>
    <m/>
    <m/>
    <m/>
    <x v="139"/>
    <m/>
    <s v="Swiss Federal Office of Energy"/>
    <s v="http://www.bfe.admin.ch/themen/00490/00491/index.html?lang=en"/>
    <s v="CARMA"/>
    <m/>
    <m/>
    <m/>
    <m/>
    <m/>
    <n v="119.910341546163"/>
  </r>
  <r>
    <x v="138"/>
    <x v="138"/>
    <s v="Airolo"/>
    <s v="WRI1004031"/>
    <n v="60"/>
    <n v="46.528500000000001"/>
    <n v="8.6088000000000005"/>
    <x v="0"/>
    <m/>
    <m/>
    <m/>
    <x v="87"/>
    <m/>
    <s v="Swiss Federal Office of Energy"/>
    <s v="http://www.bfe.admin.ch/themen/00490/00491/index.html?lang=en"/>
    <s v="CARMA"/>
    <m/>
    <m/>
    <m/>
    <m/>
    <m/>
    <n v="246.39111276608901"/>
  </r>
  <r>
    <x v="138"/>
    <x v="138"/>
    <s v="Albbruck"/>
    <s v="WRI1004032"/>
    <n v="84.9"/>
    <n v="47.590800000000002"/>
    <n v="8.1295000000000002"/>
    <x v="0"/>
    <m/>
    <m/>
    <m/>
    <x v="119"/>
    <m/>
    <s v="Swiss Federal Office of Energy"/>
    <s v="http://www.bfe.admin.ch/themen/00490/00491/index.html?lang=en"/>
    <s v="CARMA"/>
    <m/>
    <m/>
    <m/>
    <m/>
    <m/>
    <n v="348.64342456401602"/>
  </r>
  <r>
    <x v="138"/>
    <x v="138"/>
    <s v="Albbruck-Wehrkraftwerk"/>
    <s v="WRI1004033"/>
    <n v="28.4"/>
    <n v="47.590800000000002"/>
    <n v="8.1295000000000002"/>
    <x v="0"/>
    <m/>
    <m/>
    <m/>
    <x v="11"/>
    <m/>
    <s v="Swiss Federal Office of Energy"/>
    <s v="http://www.bfe.admin.ch/themen/00490/00491/index.html?lang=en"/>
    <s v="CARMA"/>
    <m/>
    <m/>
    <m/>
    <m/>
    <m/>
    <n v="116.625126709282"/>
  </r>
  <r>
    <x v="138"/>
    <x v="138"/>
    <s v="Altendorf (Buchs)"/>
    <s v="WRI1004036"/>
    <n v="3.56"/>
    <n v="47.167400000000001"/>
    <n v="9.4779"/>
    <x v="0"/>
    <m/>
    <m/>
    <m/>
    <x v="109"/>
    <m/>
    <s v="Swiss Federal Office of Energy"/>
    <s v="http://www.bfe.admin.ch/themen/00490/00491/index.html?lang=en"/>
    <s v="CARMA"/>
    <m/>
    <m/>
    <m/>
    <m/>
    <m/>
    <n v="14.619206024121301"/>
  </r>
  <r>
    <x v="138"/>
    <x v="138"/>
    <s v="Amsteg"/>
    <s v="WRI1004039"/>
    <n v="120"/>
    <n v="46.771299999999997"/>
    <n v="8.6696000000000009"/>
    <x v="0"/>
    <m/>
    <m/>
    <m/>
    <x v="133"/>
    <m/>
    <s v="Swiss Federal Office of Energy"/>
    <s v="http://www.bfe.admin.ch/themen/00490/00491/index.html?lang=en"/>
    <s v="CARMA"/>
    <m/>
    <m/>
    <m/>
    <m/>
    <m/>
    <n v="492.78222553217802"/>
  </r>
  <r>
    <x v="138"/>
    <x v="138"/>
    <s v="Amsteg-Regulierzentrale"/>
    <s v="WRI1004041"/>
    <n v="1.73"/>
    <n v="46.771299999999997"/>
    <n v="8.6696000000000009"/>
    <x v="0"/>
    <m/>
    <m/>
    <m/>
    <x v="78"/>
    <m/>
    <s v="Swiss Federal Office of Energy"/>
    <s v="http://www.bfe.admin.ch/themen/00490/00491/index.html?lang=en"/>
    <s v="CARMA"/>
    <m/>
    <m/>
    <m/>
    <m/>
    <m/>
    <n v="7.1042770847555703"/>
  </r>
  <r>
    <x v="138"/>
    <x v="138"/>
    <s v="Ardon"/>
    <s v="WRI1004044"/>
    <n v="52"/>
    <n v="46.210599999999999"/>
    <n v="7.2577999999999996"/>
    <x v="0"/>
    <m/>
    <m/>
    <m/>
    <x v="81"/>
    <m/>
    <s v="Swiss Federal Office of Energy"/>
    <s v="http://www.bfe.admin.ch/themen/00490/00491/index.html?lang=en"/>
    <s v="CARMA"/>
    <m/>
    <m/>
    <m/>
    <m/>
    <m/>
    <n v="213.538964397277"/>
  </r>
  <r>
    <x v="138"/>
    <x v="138"/>
    <s v="Arniberg"/>
    <s v="WRI1004046"/>
    <n v="13"/>
    <n v="46.771299999999997"/>
    <n v="8.6696000000000009"/>
    <x v="0"/>
    <m/>
    <m/>
    <m/>
    <x v="125"/>
    <m/>
    <s v="Swiss Federal Office of Energy"/>
    <s v="http://www.bfe.admin.ch/themen/00490/00491/index.html?lang=en"/>
    <s v="CARMA"/>
    <m/>
    <m/>
    <m/>
    <m/>
    <m/>
    <n v="53.384741099319299"/>
  </r>
  <r>
    <x v="138"/>
    <x v="138"/>
    <s v="Augst"/>
    <s v="WRI1004051"/>
    <n v="35"/>
    <n v="47.535600000000002"/>
    <n v="7.7146999999999997"/>
    <x v="0"/>
    <m/>
    <m/>
    <m/>
    <x v="99"/>
    <m/>
    <s v="Swiss Federal Office of Energy"/>
    <s v="http://www.bfe.admin.ch/themen/00490/00491/index.html?lang=en"/>
    <s v="CARMA"/>
    <m/>
    <m/>
    <m/>
    <m/>
    <m/>
    <n v="143.72814911355201"/>
  </r>
  <r>
    <x v="138"/>
    <x v="138"/>
    <s v="Bannwil"/>
    <s v="WRI1004059"/>
    <n v="28.5"/>
    <n v="47.234000000000002"/>
    <n v="7.7309999999999999"/>
    <x v="0"/>
    <m/>
    <m/>
    <m/>
    <x v="55"/>
    <m/>
    <s v="Swiss Federal Office of Energy"/>
    <s v="http://www.bfe.admin.ch/themen/00490/00491/index.html?lang=en"/>
    <s v="CARMA"/>
    <m/>
    <m/>
    <m/>
    <m/>
    <m/>
    <n v="117.03577856389199"/>
  </r>
  <r>
    <x v="138"/>
    <x v="138"/>
    <s v="Bassecourt"/>
    <s v="WRI1004063"/>
    <n v="1.03"/>
    <n v="47.338299999999997"/>
    <n v="7.2449000000000003"/>
    <x v="0"/>
    <m/>
    <m/>
    <m/>
    <x v="131"/>
    <m/>
    <s v="Swiss Federal Office of Energy"/>
    <s v="http://www.bfe.admin.ch/themen/00490/00491/index.html?lang=en"/>
    <s v="CARMA"/>
    <m/>
    <m/>
    <m/>
    <m/>
    <m/>
    <n v="4.2297141024845297"/>
  </r>
  <r>
    <x v="138"/>
    <x v="138"/>
    <s v="Bavona"/>
    <s v="WRI1004065"/>
    <n v="140"/>
    <n v="46.4114"/>
    <n v="8.6173999999999999"/>
    <x v="0"/>
    <m/>
    <m/>
    <m/>
    <x v="30"/>
    <m/>
    <s v="Swiss Federal Office of Energy"/>
    <s v="http://www.bfe.admin.ch/themen/00490/00491/index.html?lang=en"/>
    <s v="CARMA"/>
    <m/>
    <m/>
    <m/>
    <m/>
    <m/>
    <n v="574.91259645420803"/>
  </r>
  <r>
    <x v="138"/>
    <x v="138"/>
    <s v="Beznau"/>
    <s v="WRI1004069"/>
    <n v="19.5"/>
    <n v="47.552500000000002"/>
    <n v="8.2286000000000001"/>
    <x v="0"/>
    <m/>
    <m/>
    <m/>
    <x v="140"/>
    <m/>
    <s v="Swiss Federal Office of Energy"/>
    <s v="http://www.bfe.admin.ch/themen/00490/00491/index.html?lang=en"/>
    <s v="CARMA"/>
    <m/>
    <m/>
    <m/>
    <m/>
    <m/>
    <n v="80.077111648978999"/>
  </r>
  <r>
    <x v="138"/>
    <x v="138"/>
    <s v="Beznau-Wehrkraftwerk"/>
    <s v="WRI1004070"/>
    <n v="6.2"/>
    <n v="47.552500000000002"/>
    <n v="8.2286000000000001"/>
    <x v="0"/>
    <m/>
    <m/>
    <m/>
    <x v="62"/>
    <m/>
    <s v="Swiss Federal Office of Energy"/>
    <s v="http://www.bfe.admin.ch/themen/00490/00491/index.html?lang=en"/>
    <s v="CARMA"/>
    <m/>
    <m/>
    <m/>
    <m/>
    <m/>
    <n v="25.4604149858292"/>
  </r>
  <r>
    <x v="138"/>
    <x v="138"/>
    <s v="Biasca"/>
    <s v="WRI1004071"/>
    <n v="324"/>
    <n v="46.333500000000001"/>
    <n v="8.9797999999999991"/>
    <x v="0"/>
    <m/>
    <m/>
    <m/>
    <x v="97"/>
    <m/>
    <s v="Swiss Federal Office of Energy"/>
    <s v="http://www.bfe.admin.ch/themen/00490/00491/index.html?lang=en"/>
    <s v="WRI"/>
    <m/>
    <m/>
    <m/>
    <m/>
    <m/>
    <n v="1330.51200893688"/>
  </r>
  <r>
    <x v="138"/>
    <x v="138"/>
    <s v="Biaschina"/>
    <s v="WRI1004072"/>
    <n v="141"/>
    <n v="46.372"/>
    <n v="8.9161000000000001"/>
    <x v="0"/>
    <m/>
    <m/>
    <m/>
    <x v="30"/>
    <m/>
    <s v="Swiss Federal Office of Energy"/>
    <s v="http://www.bfe.admin.ch/themen/00490/00491/index.html?lang=en"/>
    <s v="CARMA"/>
    <m/>
    <m/>
    <m/>
    <m/>
    <m/>
    <n v="579.01911500030997"/>
  </r>
  <r>
    <x v="138"/>
    <x v="138"/>
    <s v="Bieudron"/>
    <s v="WRI1004074"/>
    <n v="1285"/>
    <n v="46.185499999999998"/>
    <n v="7.2511999999999999"/>
    <x v="0"/>
    <m/>
    <m/>
    <m/>
    <x v="54"/>
    <m/>
    <s v="Swiss Federal Office of Energy"/>
    <s v="http://www.bfe.admin.ch/themen/00490/00491/index.html?lang=en"/>
    <s v="WRI"/>
    <m/>
    <m/>
    <m/>
    <m/>
    <m/>
    <n v="5276.87633174041"/>
  </r>
  <r>
    <x v="138"/>
    <x v="138"/>
    <s v="Bitsch (Biel)"/>
    <s v="WRI1004078"/>
    <n v="340"/>
    <n v="46.333599999999997"/>
    <n v="8.0085999999999995"/>
    <x v="0"/>
    <m/>
    <m/>
    <m/>
    <x v="26"/>
    <m/>
    <s v="Swiss Federal Office of Energy"/>
    <s v="http://www.bfe.admin.ch/themen/00490/00491/index.html?lang=en"/>
    <s v="WRI"/>
    <m/>
    <m/>
    <m/>
    <m/>
    <m/>
    <n v="1396.2163056745001"/>
  </r>
  <r>
    <x v="138"/>
    <x v="138"/>
    <s v="Bocki 1"/>
    <s v="WRI1004083"/>
    <n v="8.6999999999999993"/>
    <n v="46.818800000000003"/>
    <n v="8.6504999999999992"/>
    <x v="0"/>
    <m/>
    <m/>
    <m/>
    <x v="89"/>
    <m/>
    <s v="Swiss Federal Office of Energy"/>
    <s v="http://www.bfe.admin.ch/themen/00490/00491/index.html?lang=en"/>
    <s v="CARMA"/>
    <m/>
    <m/>
    <m/>
    <m/>
    <m/>
    <n v="35.726711351082898"/>
  </r>
  <r>
    <x v="138"/>
    <x v="138"/>
    <s v="Bremgarten-Zufikon"/>
    <s v="WRI1004091"/>
    <n v="20"/>
    <n v="47.351100000000002"/>
    <n v="8.3421000000000003"/>
    <x v="0"/>
    <m/>
    <m/>
    <m/>
    <x v="20"/>
    <m/>
    <s v="Swiss Federal Office of Energy"/>
    <s v="http://www.bfe.admin.ch/themen/00490/00491/index.html?lang=en"/>
    <s v="CARMA"/>
    <m/>
    <m/>
    <m/>
    <m/>
    <m/>
    <n v="82.130370922029797"/>
  </r>
  <r>
    <x v="138"/>
    <x v="138"/>
    <s v="Campo Vallemaggia"/>
    <s v="WRI1004106"/>
    <n v="1.28"/>
    <n v="46.288499999999999"/>
    <n v="8.4957999999999991"/>
    <x v="0"/>
    <m/>
    <m/>
    <m/>
    <x v="31"/>
    <m/>
    <s v="Swiss Federal Office of Energy"/>
    <s v="http://www.bfe.admin.ch/themen/00490/00491/index.html?lang=en"/>
    <s v="CARMA"/>
    <m/>
    <m/>
    <m/>
    <m/>
    <m/>
    <n v="5.2563437390098997"/>
  </r>
  <r>
    <x v="138"/>
    <x v="138"/>
    <s v="Campocologno 1"/>
    <s v="WRI1004107"/>
    <n v="50"/>
    <n v="46.233400000000003"/>
    <n v="10.142099999999999"/>
    <x v="0"/>
    <m/>
    <m/>
    <m/>
    <x v="138"/>
    <m/>
    <s v="Swiss Federal Office of Energy"/>
    <s v="http://www.bfe.admin.ch/themen/00490/00491/index.html?lang=en"/>
    <s v="CARMA"/>
    <m/>
    <m/>
    <m/>
    <m/>
    <m/>
    <n v="205.325927305074"/>
  </r>
  <r>
    <x v="138"/>
    <x v="138"/>
    <s v="Campocologno 2"/>
    <s v="WRI1004108"/>
    <n v="1.62"/>
    <n v="46.233400000000003"/>
    <n v="10.142099999999999"/>
    <x v="0"/>
    <m/>
    <m/>
    <m/>
    <x v="53"/>
    <m/>
    <s v="Swiss Federal Office of Energy"/>
    <s v="http://www.bfe.admin.ch/themen/00490/00491/index.html?lang=en"/>
    <s v="CARMA"/>
    <m/>
    <m/>
    <m/>
    <m/>
    <m/>
    <n v="6.6525600446844102"/>
  </r>
  <r>
    <x v="138"/>
    <x v="138"/>
    <s v="Castasegna"/>
    <s v="WRI1004109"/>
    <n v="100"/>
    <n v="46.3339"/>
    <n v="9.5178999999999991"/>
    <x v="0"/>
    <m/>
    <m/>
    <m/>
    <x v="97"/>
    <m/>
    <s v="Swiss Federal Office of Energy"/>
    <s v="http://www.bfe.admin.ch/themen/00490/00491/index.html?lang=en"/>
    <s v="CARMA"/>
    <m/>
    <m/>
    <m/>
    <m/>
    <m/>
    <n v="410.65185461014897"/>
  </r>
  <r>
    <x v="138"/>
    <x v="138"/>
    <s v="Cavergno"/>
    <s v="WRI1004111"/>
    <n v="114"/>
    <n v="46.345199999999998"/>
    <n v="8.6061999999999994"/>
    <x v="0"/>
    <m/>
    <m/>
    <m/>
    <x v="107"/>
    <m/>
    <s v="Swiss Federal Office of Energy"/>
    <s v="http://www.bfe.admin.ch/themen/00490/00491/index.html?lang=en"/>
    <s v="CARMA"/>
    <m/>
    <m/>
    <m/>
    <m/>
    <m/>
    <n v="468.14311425557003"/>
  </r>
  <r>
    <x v="138"/>
    <x v="138"/>
    <s v="Cerentino"/>
    <s v="WRI1004112"/>
    <n v="1.38"/>
    <n v="46.305300000000003"/>
    <n v="8.5539000000000005"/>
    <x v="0"/>
    <m/>
    <m/>
    <m/>
    <x v="101"/>
    <m/>
    <s v="Swiss Federal Office of Energy"/>
    <s v="http://www.bfe.admin.ch/themen/00490/00491/index.html?lang=en"/>
    <s v="CARMA"/>
    <m/>
    <m/>
    <m/>
    <m/>
    <m/>
    <n v="5.66699559362005"/>
  </r>
  <r>
    <x v="138"/>
    <x v="138"/>
    <s v="Ceresa 1"/>
    <s v="WRI1004113"/>
    <n v="2"/>
    <n v="46.476999999999997"/>
    <n v="8.8012999999999995"/>
    <x v="0"/>
    <m/>
    <m/>
    <m/>
    <x v="53"/>
    <m/>
    <s v="Swiss Federal Office of Energy"/>
    <s v="http://www.bfe.admin.ch/themen/00490/00491/index.html?lang=en"/>
    <s v="CARMA"/>
    <m/>
    <m/>
    <m/>
    <m/>
    <m/>
    <n v="8.2130370922029794"/>
  </r>
  <r>
    <x v="138"/>
    <x v="138"/>
    <s v="Champsec"/>
    <s v="WRI1004118"/>
    <n v="8.6999999999999993"/>
    <n v="46.058100000000003"/>
    <n v="7.2430000000000003"/>
    <x v="0"/>
    <m/>
    <m/>
    <m/>
    <x v="93"/>
    <m/>
    <s v="Swiss Federal Office of Energy"/>
    <s v="http://www.bfe.admin.ch/themen/00490/00491/index.html?lang=en"/>
    <s v="CARMA"/>
    <m/>
    <m/>
    <m/>
    <m/>
    <m/>
    <n v="35.726711351082898"/>
  </r>
  <r>
    <x v="138"/>
    <x v="138"/>
    <s v="Chancy-Pougny"/>
    <s v="WRI1004119"/>
    <n v="54"/>
    <n v="46.160400000000003"/>
    <n v="5.9766000000000004"/>
    <x v="0"/>
    <m/>
    <m/>
    <m/>
    <x v="82"/>
    <m/>
    <s v="Swiss Federal Office of Energy"/>
    <s v="http://www.bfe.admin.ch/themen/00490/00491/index.html?lang=en"/>
    <s v="GEODB"/>
    <m/>
    <m/>
    <m/>
    <m/>
    <m/>
    <n v="221.75200148947999"/>
  </r>
  <r>
    <x v="138"/>
    <x v="138"/>
    <s v="ChÃ¢telard-Vallorcine"/>
    <s v="WRI1004128"/>
    <n v="260.5"/>
    <n v="46.061500000000002"/>
    <n v="6.9585999999999997"/>
    <x v="0"/>
    <m/>
    <m/>
    <m/>
    <x v="2"/>
    <m/>
    <s v="Swiss Federal Office of Energy"/>
    <s v="http://www.bfe.admin.ch/themen/00490/00491/index.html?lang=en"/>
    <s v="GEODB"/>
    <m/>
    <m/>
    <m/>
    <m/>
    <m/>
    <n v="1069.7480812594299"/>
  </r>
  <r>
    <x v="138"/>
    <x v="138"/>
    <s v="Croix"/>
    <s v="WRI1004136"/>
    <n v="66"/>
    <n v="46.308700000000002"/>
    <n v="7.4356"/>
    <x v="0"/>
    <m/>
    <m/>
    <m/>
    <x v="56"/>
    <m/>
    <s v="Swiss Federal Office of Energy"/>
    <s v="http://www.bfe.admin.ch/themen/00490/00491/index.html?lang=en"/>
    <s v="GEODB"/>
    <m/>
    <m/>
    <m/>
    <m/>
    <m/>
    <n v="271.03022404269802"/>
  </r>
  <r>
    <x v="138"/>
    <x v="138"/>
    <s v="Dallenwil"/>
    <s v="WRI1004138"/>
    <n v="18.239999999999998"/>
    <n v="46.924199999999999"/>
    <n v="8.3879000000000001"/>
    <x v="0"/>
    <m/>
    <m/>
    <m/>
    <x v="68"/>
    <m/>
    <s v="Swiss Federal Office of Energy"/>
    <s v="http://www.bfe.admin.ch/themen/00490/00491/index.html?lang=en"/>
    <s v="CARMA"/>
    <m/>
    <m/>
    <m/>
    <m/>
    <m/>
    <n v="74.902898280891193"/>
  </r>
  <r>
    <x v="138"/>
    <x v="138"/>
    <s v="Dietikon"/>
    <s v="WRI1004143"/>
    <n v="2.94"/>
    <n v="47.401699999999998"/>
    <n v="8.4001000000000001"/>
    <x v="0"/>
    <m/>
    <m/>
    <m/>
    <x v="119"/>
    <m/>
    <s v="Swiss Federal Office of Energy"/>
    <s v="http://www.bfe.admin.ch/themen/00490/00491/index.html?lang=en"/>
    <s v="CARMA"/>
    <m/>
    <m/>
    <m/>
    <m/>
    <m/>
    <n v="12.073164525538299"/>
  </r>
  <r>
    <x v="138"/>
    <x v="138"/>
    <s v="Eglisau"/>
    <s v="WRI1004149"/>
    <n v="46.9"/>
    <n v="47.574800000000003"/>
    <n v="8.4733000000000001"/>
    <x v="0"/>
    <m/>
    <m/>
    <m/>
    <x v="131"/>
    <m/>
    <s v="Swiss Federal Office of Energy"/>
    <s v="http://www.bfe.admin.ch/themen/00490/00491/index.html?lang=en"/>
    <s v="GEODB"/>
    <m/>
    <m/>
    <m/>
    <m/>
    <m/>
    <n v="192.59571981215899"/>
  </r>
  <r>
    <x v="138"/>
    <x v="138"/>
    <s v="Etzelwerk Altendorf"/>
    <s v="WRI1004166"/>
    <n v="135"/>
    <n v="47.1631"/>
    <n v="8.7848000000000006"/>
    <x v="0"/>
    <m/>
    <m/>
    <m/>
    <x v="117"/>
    <m/>
    <s v="Swiss Federal Office of Energy"/>
    <s v="http://www.bfe.admin.ch/themen/00490/00491/index.html?lang=en"/>
    <s v="CARMA"/>
    <m/>
    <m/>
    <m/>
    <m/>
    <m/>
    <n v="554.38000372370095"/>
  </r>
  <r>
    <x v="138"/>
    <x v="138"/>
    <s v="Felsen"/>
    <s v="WRI1004170"/>
    <n v="1.45"/>
    <n v="47.090600000000002"/>
    <n v="9.343"/>
    <x v="0"/>
    <m/>
    <m/>
    <m/>
    <x v="0"/>
    <m/>
    <s v="Swiss Federal Office of Energy"/>
    <s v="http://www.bfe.admin.ch/themen/00490/00491/index.html?lang=en"/>
    <s v="CARMA"/>
    <m/>
    <m/>
    <m/>
    <m/>
    <m/>
    <n v="5.9544518918471603"/>
  </r>
  <r>
    <x v="138"/>
    <x v="138"/>
    <s v="Felsenau"/>
    <s v="WRI1004171"/>
    <n v="11.5"/>
    <n v="46.968800000000002"/>
    <n v="7.4390999999999998"/>
    <x v="0"/>
    <m/>
    <m/>
    <m/>
    <x v="139"/>
    <m/>
    <s v="Swiss Federal Office of Energy"/>
    <s v="http://www.bfe.admin.ch/themen/00490/00491/index.html?lang=en"/>
    <s v="GEODB"/>
    <m/>
    <m/>
    <m/>
    <m/>
    <m/>
    <n v="47.224963280167103"/>
  </r>
  <r>
    <x v="138"/>
    <x v="138"/>
    <s v="Fieschertal"/>
    <s v="WRI1004176"/>
    <n v="64"/>
    <n v="46.421999999999997"/>
    <n v="8.1454000000000004"/>
    <x v="0"/>
    <m/>
    <m/>
    <m/>
    <x v="20"/>
    <m/>
    <s v="Swiss Federal Office of Energy"/>
    <s v="http://www.bfe.admin.ch/themen/00490/00491/index.html?lang=en"/>
    <s v="CARMA"/>
    <m/>
    <m/>
    <m/>
    <m/>
    <m/>
    <n v="262.817186950495"/>
  </r>
  <r>
    <x v="138"/>
    <x v="138"/>
    <s v="Filisur"/>
    <s v="WRI1004177"/>
    <n v="65"/>
    <n v="46.6721"/>
    <n v="9.6880000000000006"/>
    <x v="0"/>
    <m/>
    <m/>
    <m/>
    <x v="46"/>
    <m/>
    <s v="Swiss Federal Office of Energy"/>
    <s v="http://www.bfe.admin.ch/themen/00490/00491/index.html?lang=en"/>
    <s v="CARMA"/>
    <m/>
    <m/>
    <m/>
    <m/>
    <m/>
    <n v="266.92370549659603"/>
  </r>
  <r>
    <x v="138"/>
    <x v="138"/>
    <s v="Fionnay (Dixence)"/>
    <s v="WRI1004178"/>
    <n v="306"/>
    <n v="46.073099999999997"/>
    <n v="7.4034000000000004"/>
    <x v="0"/>
    <m/>
    <m/>
    <m/>
    <x v="56"/>
    <m/>
    <s v="Swiss Federal Office of Energy"/>
    <s v="http://www.bfe.admin.ch/themen/00490/00491/index.html?lang=en"/>
    <s v="GEODB"/>
    <m/>
    <m/>
    <m/>
    <m/>
    <m/>
    <n v="1256.5946751070501"/>
  </r>
  <r>
    <x v="138"/>
    <x v="138"/>
    <s v="Fionnay (Mauvoisin)"/>
    <s v="WRI1004179"/>
    <n v="140"/>
    <n v="46.157299999999999"/>
    <n v="7.2092000000000001"/>
    <x v="0"/>
    <m/>
    <m/>
    <m/>
    <x v="6"/>
    <m/>
    <s v="Swiss Federal Office of Energy"/>
    <s v="http://www.bfe.admin.ch/themen/00490/00491/index.html?lang=en"/>
    <s v="GEODB"/>
    <m/>
    <m/>
    <m/>
    <m/>
    <m/>
    <n v="574.91259645420803"/>
  </r>
  <r>
    <x v="138"/>
    <x v="138"/>
    <s v="Fuhren (Gental)  Innertkirchen"/>
    <s v="WRI1004187"/>
    <n v="10.3"/>
    <n v="46.727200000000003"/>
    <n v="8.3337000000000003"/>
    <x v="0"/>
    <m/>
    <m/>
    <m/>
    <x v="113"/>
    <m/>
    <s v="Swiss Federal Office of Energy"/>
    <s v="http://www.bfe.admin.ch/themen/00490/00491/index.html?lang=en"/>
    <s v="GEODB"/>
    <m/>
    <m/>
    <m/>
    <m/>
    <m/>
    <n v="42.297141024845303"/>
  </r>
  <r>
    <x v="138"/>
    <x v="138"/>
    <s v="Gabi"/>
    <s v="WRI1004189"/>
    <n v="11.33"/>
    <n v="46.188200000000002"/>
    <n v="8.0701999999999998"/>
    <x v="0"/>
    <m/>
    <m/>
    <m/>
    <x v="56"/>
    <m/>
    <s v="Swiss Federal Office of Energy"/>
    <s v="http://www.bfe.admin.ch/themen/00490/00491/index.html?lang=en"/>
    <s v="GEODB"/>
    <m/>
    <m/>
    <m/>
    <m/>
    <m/>
    <n v="46.526855127329803"/>
  </r>
  <r>
    <x v="138"/>
    <x v="138"/>
    <s v="Giessen"/>
    <s v="WRI1004198"/>
    <n v="1.9"/>
    <n v="47.1892"/>
    <n v="8.9963999999999995"/>
    <x v="0"/>
    <m/>
    <m/>
    <m/>
    <x v="0"/>
    <m/>
    <s v="Swiss Federal Office of Energy"/>
    <s v="http://www.bfe.admin.ch/themen/00490/00491/index.html?lang=en"/>
    <s v="CARMA"/>
    <m/>
    <m/>
    <m/>
    <m/>
    <m/>
    <n v="7.80238523759283"/>
  </r>
  <r>
    <x v="138"/>
    <x v="138"/>
    <s v="Giumaglio"/>
    <s v="WRI1004199"/>
    <n v="8.94"/>
    <n v="46.274299999999997"/>
    <n v="8.6821000000000002"/>
    <x v="0"/>
    <m/>
    <m/>
    <m/>
    <x v="46"/>
    <m/>
    <s v="Swiss Federal Office of Energy"/>
    <s v="http://www.bfe.admin.ch/themen/00490/00491/index.html?lang=en"/>
    <s v="CARMA"/>
    <m/>
    <m/>
    <m/>
    <m/>
    <m/>
    <n v="36.712275802147303"/>
  </r>
  <r>
    <x v="138"/>
    <x v="138"/>
    <s v="Gondo"/>
    <s v="WRI1004203"/>
    <n v="46"/>
    <n v="46.196100000000001"/>
    <n v="8.1504999999999992"/>
    <x v="0"/>
    <m/>
    <m/>
    <m/>
    <x v="15"/>
    <m/>
    <s v="Swiss Federal Office of Energy"/>
    <s v="http://www.bfe.admin.ch/themen/00490/00491/index.html?lang=en"/>
    <s v="GEODB"/>
    <m/>
    <m/>
    <m/>
    <m/>
    <m/>
    <n v="188.89985312066801"/>
  </r>
  <r>
    <x v="138"/>
    <x v="138"/>
    <s v="Gordola"/>
    <s v="WRI1004204"/>
    <n v="132.5"/>
    <n v="46.182499999999997"/>
    <n v="8.8573000000000004"/>
    <x v="0"/>
    <m/>
    <m/>
    <m/>
    <x v="1"/>
    <m/>
    <s v="Swiss Federal Office of Energy"/>
    <s v="http://www.bfe.admin.ch/themen/00490/00491/index.html?lang=en"/>
    <s v="CARMA"/>
    <m/>
    <m/>
    <m/>
    <m/>
    <m/>
    <n v="544.11370735844696"/>
  </r>
  <r>
    <x v="138"/>
    <x v="138"/>
    <s v="Grimsel 1 (Grimselsee)"/>
    <s v="WRI1004209"/>
    <n v="32.5"/>
    <n v="46.565399999999997"/>
    <n v="8.3277999999999999"/>
    <x v="0"/>
    <m/>
    <m/>
    <m/>
    <x v="16"/>
    <m/>
    <s v="Swiss Federal Office of Energy"/>
    <s v="http://www.bfe.admin.ch/themen/00490/00491/index.html?lang=en"/>
    <s v="GEODB"/>
    <m/>
    <m/>
    <m/>
    <m/>
    <m/>
    <n v="133.46185274829801"/>
  </r>
  <r>
    <x v="138"/>
    <x v="138"/>
    <s v="Grimsel 1 (Oberaarsee)"/>
    <s v="WRI1004210"/>
    <n v="35.299999999999997"/>
    <n v="46.565399999999997"/>
    <n v="8.3277999999999999"/>
    <x v="0"/>
    <m/>
    <m/>
    <m/>
    <x v="39"/>
    <m/>
    <s v="Swiss Federal Office of Energy"/>
    <s v="http://www.bfe.admin.ch/themen/00490/00491/index.html?lang=en"/>
    <s v="GEODB"/>
    <m/>
    <m/>
    <m/>
    <m/>
    <m/>
    <n v="144.96010467738199"/>
  </r>
  <r>
    <x v="138"/>
    <x v="138"/>
    <s v="Grimsel 2"/>
    <s v="WRI1004211"/>
    <n v="348"/>
    <n v="46.565399999999997"/>
    <n v="8.3277999999999999"/>
    <x v="0"/>
    <m/>
    <m/>
    <m/>
    <x v="21"/>
    <m/>
    <s v="Swiss Federal Office of Energy"/>
    <s v="http://www.bfe.admin.ch/themen/00490/00491/index.html?lang=en"/>
    <s v="GEODB"/>
    <m/>
    <m/>
    <m/>
    <m/>
    <m/>
    <n v="1429.0684540433101"/>
  </r>
  <r>
    <x v="138"/>
    <x v="138"/>
    <s v="Grono"/>
    <s v="WRI1004212"/>
    <n v="37.5"/>
    <n v="46.2468"/>
    <n v="9.1493000000000002"/>
    <x v="0"/>
    <m/>
    <m/>
    <m/>
    <x v="1"/>
    <m/>
    <s v="Swiss Federal Office of Energy"/>
    <s v="http://www.bfe.admin.ch/themen/00490/00491/index.html?lang=en"/>
    <s v="CARMA"/>
    <m/>
    <m/>
    <m/>
    <m/>
    <m/>
    <n v="153.99444547880501"/>
  </r>
  <r>
    <x v="138"/>
    <x v="138"/>
    <s v="Gurtnellen"/>
    <s v="WRI1004216"/>
    <n v="6.6"/>
    <n v="46.740099999999998"/>
    <n v="8.6247000000000007"/>
    <x v="0"/>
    <m/>
    <m/>
    <m/>
    <x v="100"/>
    <m/>
    <s v="Swiss Federal Office of Energy"/>
    <s v="http://www.bfe.admin.ch/themen/00490/00491/index.html?lang=en"/>
    <s v="CARMA"/>
    <m/>
    <m/>
    <m/>
    <m/>
    <m/>
    <n v="27.103022404269801"/>
  </r>
  <r>
    <x v="138"/>
    <x v="138"/>
    <s v="Hackeren"/>
    <s v="WRI1004217"/>
    <n v="1.2"/>
    <n v="46.836500000000001"/>
    <n v="8.0422999999999991"/>
    <x v="0"/>
    <m/>
    <m/>
    <m/>
    <x v="27"/>
    <m/>
    <s v="Swiss Federal Office of Energy"/>
    <s v="http://www.bfe.admin.ch/themen/00490/00491/index.html?lang=en"/>
    <s v="CARMA"/>
    <m/>
    <m/>
    <m/>
    <m/>
    <m/>
    <n v="4.9278222553217796"/>
  </r>
  <r>
    <x v="138"/>
    <x v="138"/>
    <s v="Hagneck 1 (M3 M4 u. M5)"/>
    <s v="WRI1004220"/>
    <n v="12.7"/>
    <n v="47.132399999999997"/>
    <n v="7.2441000000000004"/>
    <x v="0"/>
    <m/>
    <m/>
    <m/>
    <x v="100"/>
    <m/>
    <s v="Swiss Federal Office of Energy"/>
    <s v="http://www.bfe.admin.ch/themen/00490/00491/index.html?lang=en"/>
    <s v="CARMA"/>
    <m/>
    <m/>
    <m/>
    <m/>
    <m/>
    <n v="52.152785535488903"/>
  </r>
  <r>
    <x v="138"/>
    <x v="138"/>
    <s v="Handeck 1"/>
    <s v="WRI1004222"/>
    <n v="100"/>
    <n v="46.616700000000002"/>
    <n v="8.3077000000000005"/>
    <x v="0"/>
    <m/>
    <m/>
    <m/>
    <x v="120"/>
    <m/>
    <s v="Swiss Federal Office of Energy"/>
    <s v="http://www.bfe.admin.ch/themen/00490/00491/index.html?lang=en"/>
    <s v="GEODB"/>
    <m/>
    <m/>
    <m/>
    <m/>
    <m/>
    <n v="410.65185461014897"/>
  </r>
  <r>
    <x v="138"/>
    <x v="138"/>
    <s v="Handeck 3 (Isogyre)"/>
    <s v="WRI1004224"/>
    <n v="55"/>
    <n v="46.616999999999997"/>
    <n v="8.3063000000000002"/>
    <x v="0"/>
    <m/>
    <m/>
    <m/>
    <x v="71"/>
    <m/>
    <s v="Swiss Federal Office of Energy"/>
    <s v="http://www.bfe.admin.ch/themen/00490/00491/index.html?lang=en"/>
    <s v="GEODB"/>
    <m/>
    <m/>
    <m/>
    <m/>
    <m/>
    <n v="225.85852003558199"/>
  </r>
  <r>
    <x v="138"/>
    <x v="138"/>
    <s v="Hinterthal (Muota)"/>
    <s v="WRI1004232"/>
    <n v="8.8000000000000007"/>
    <n v="46.976799999999997"/>
    <n v="8.7650000000000006"/>
    <x v="0"/>
    <m/>
    <m/>
    <m/>
    <x v="81"/>
    <m/>
    <s v="Swiss Federal Office of Energy"/>
    <s v="http://www.bfe.admin.ch/themen/00490/00491/index.html?lang=en"/>
    <s v="CARMA"/>
    <m/>
    <m/>
    <m/>
    <m/>
    <m/>
    <n v="36.137363205693099"/>
  </r>
  <r>
    <x v="138"/>
    <x v="138"/>
    <s v="Hospental"/>
    <s v="WRI1004237"/>
    <n v="2"/>
    <n v="46.619599999999998"/>
    <n v="8.5698000000000008"/>
    <x v="0"/>
    <m/>
    <m/>
    <m/>
    <x v="140"/>
    <m/>
    <s v="Swiss Federal Office of Energy"/>
    <s v="http://www.bfe.admin.ch/themen/00490/00491/index.html?lang=en"/>
    <s v="CARMA"/>
    <m/>
    <m/>
    <m/>
    <m/>
    <m/>
    <n v="8.2130370922029794"/>
  </r>
  <r>
    <x v="138"/>
    <x v="138"/>
    <s v="Ilanz 2"/>
    <s v="WRI1004243"/>
    <n v="49.5"/>
    <n v="46.774099999999997"/>
    <n v="9.2045999999999992"/>
    <x v="0"/>
    <m/>
    <m/>
    <m/>
    <x v="91"/>
    <m/>
    <s v="Swiss Federal Office of Energy"/>
    <s v="http://www.bfe.admin.ch/themen/00490/00491/index.html?lang=en"/>
    <s v="CARMA"/>
    <m/>
    <m/>
    <m/>
    <m/>
    <m/>
    <n v="203.27266803202301"/>
  </r>
  <r>
    <x v="138"/>
    <x v="138"/>
    <s v="Innertkirchen 2"/>
    <s v="WRI1004250"/>
    <n v="62"/>
    <n v="46.708599999999997"/>
    <n v="8.2260000000000009"/>
    <x v="0"/>
    <m/>
    <m/>
    <m/>
    <x v="46"/>
    <m/>
    <s v="Swiss Federal Office of Energy"/>
    <s v="http://www.bfe.admin.ch/themen/00490/00491/index.html?lang=en"/>
    <s v="GEODB"/>
    <m/>
    <m/>
    <m/>
    <m/>
    <m/>
    <n v="254.604149858292"/>
  </r>
  <r>
    <x v="138"/>
    <x v="138"/>
    <s v="Isenthal (Bolzbach)"/>
    <s v="WRI1004254"/>
    <n v="12"/>
    <n v="46.881999999999998"/>
    <n v="8.6160999999999994"/>
    <x v="0"/>
    <m/>
    <m/>
    <m/>
    <x v="107"/>
    <m/>
    <s v="Swiss Federal Office of Energy"/>
    <s v="http://www.bfe.admin.ch/themen/00490/00491/index.html?lang=en"/>
    <s v="CARMA"/>
    <m/>
    <m/>
    <m/>
    <m/>
    <m/>
    <n v="49.278222553217802"/>
  </r>
  <r>
    <x v="138"/>
    <x v="138"/>
    <s v="Kallnach"/>
    <s v="WRI1004260"/>
    <n v="8.3000000000000007"/>
    <n v="47.020299999999999"/>
    <n v="7.2355"/>
    <x v="0"/>
    <m/>
    <m/>
    <m/>
    <x v="135"/>
    <m/>
    <s v="Swiss Federal Office of Energy"/>
    <s v="http://www.bfe.admin.ch/themen/00490/00491/index.html?lang=en"/>
    <s v="CARMA"/>
    <m/>
    <m/>
    <m/>
    <m/>
    <m/>
    <n v="34.0841039326423"/>
  </r>
  <r>
    <x v="138"/>
    <x v="138"/>
    <s v="Kandergrund"/>
    <s v="WRI1004263"/>
    <n v="19"/>
    <n v="46.549599999999998"/>
    <n v="7.6604000000000001"/>
    <x v="0"/>
    <m/>
    <m/>
    <m/>
    <x v="110"/>
    <m/>
    <s v="Swiss Federal Office of Energy"/>
    <s v="http://www.bfe.admin.ch/themen/00490/00491/index.html?lang=en"/>
    <s v="CARMA"/>
    <m/>
    <m/>
    <m/>
    <m/>
    <m/>
    <n v="78.0238523759283"/>
  </r>
  <r>
    <x v="138"/>
    <x v="138"/>
    <s v="Kandersteg (Dorf)"/>
    <s v="WRI1004264"/>
    <n v="1.03"/>
    <n v="46.494700000000002"/>
    <n v="7.6733000000000002"/>
    <x v="0"/>
    <m/>
    <m/>
    <m/>
    <x v="32"/>
    <m/>
    <s v="Swiss Federal Office of Energy"/>
    <s v="http://www.bfe.admin.ch/themen/00490/00491/index.html?lang=en"/>
    <s v="CARMA"/>
    <m/>
    <m/>
    <m/>
    <m/>
    <m/>
    <n v="4.2297141024845297"/>
  </r>
  <r>
    <x v="138"/>
    <x v="138"/>
    <s v="Kandersteg (Zilfuri)"/>
    <s v="WRI1004266"/>
    <n v="1.5"/>
    <n v="46.494700000000002"/>
    <n v="7.6733000000000002"/>
    <x v="0"/>
    <m/>
    <m/>
    <m/>
    <x v="141"/>
    <m/>
    <s v="Swiss Federal Office of Energy"/>
    <s v="http://www.bfe.admin.ch/themen/00490/00491/index.html?lang=en"/>
    <s v="CARMA"/>
    <m/>
    <m/>
    <m/>
    <m/>
    <m/>
    <n v="6.1597778191522297"/>
  </r>
  <r>
    <x v="138"/>
    <x v="138"/>
    <s v="Kernkraftwerk Beznau"/>
    <s v="WRI1004271"/>
    <n v="760"/>
    <n v="47.552"/>
    <n v="8.2280999999999995"/>
    <x v="5"/>
    <m/>
    <m/>
    <m/>
    <x v="0"/>
    <s v="Axpo AG"/>
    <s v="Swiss Federal Office of Energy"/>
    <s v="http://api3.geo.admin.ch/rest/services/api/MapServer/ch.bfe.kernkraftwerke/3/extendedHtmlPopup?lang=en"/>
    <s v="GEODB"/>
    <m/>
    <m/>
    <m/>
    <m/>
    <m/>
    <n v="6105.9241982507201"/>
  </r>
  <r>
    <x v="138"/>
    <x v="138"/>
    <s v="Kernkraftwerk GÃ¶sgen"/>
    <s v="WRI1004272"/>
    <n v="1035"/>
    <n v="47.365600000000001"/>
    <n v="7.968"/>
    <x v="5"/>
    <m/>
    <m/>
    <m/>
    <x v="66"/>
    <s v="Kernkraftwerk GÃ¶sgen-DÃ¤niken AG"/>
    <s v="Swiss Federal Office of Energy"/>
    <s v="http://api3.geo.admin.ch/rest/services/api/MapServer/ch.bfe.kernkraftwerke/2/extendedHtmlPopup?lang=en"/>
    <s v="WRI"/>
    <m/>
    <m/>
    <m/>
    <m/>
    <m/>
    <n v="8315.3046647230294"/>
  </r>
  <r>
    <x v="138"/>
    <x v="138"/>
    <s v="Kernkraftwerk Leibstadt"/>
    <s v="WRI1004273"/>
    <n v="1245"/>
    <n v="47.601199999999999"/>
    <n v="8.1844999999999999"/>
    <x v="5"/>
    <m/>
    <m/>
    <m/>
    <x v="51"/>
    <s v="Kernkraftwerk leibstadt AG"/>
    <s v="Swiss Federal Office of Energy"/>
    <s v="http://api3.geo.admin.ch/rest/services/api/MapServer/ch.bfe.kernkraftwerke/4/extendedHtmlPopup?lang=en"/>
    <s v="GEODB"/>
    <m/>
    <m/>
    <m/>
    <m/>
    <m/>
    <n v="10002.467930029101"/>
  </r>
  <r>
    <x v="138"/>
    <x v="138"/>
    <s v="Kernkraftwerk MÃ¼hleberg"/>
    <s v="WRI1004274"/>
    <n v="390"/>
    <n v="46.968899999999998"/>
    <n v="7.2683999999999997"/>
    <x v="5"/>
    <m/>
    <m/>
    <m/>
    <x v="50"/>
    <s v="BWK FMB Energie AG"/>
    <s v="Swiss Federal Office of Energy"/>
    <s v="http://api3.geo.admin.ch/rest/services/api/MapServer/ch.bfe.kernkraftwerke/1/extendedHtmlPopup?lang=en"/>
    <s v="WRI"/>
    <m/>
    <m/>
    <m/>
    <m/>
    <m/>
    <n v="3133.30320699708"/>
  </r>
  <r>
    <x v="138"/>
    <x v="138"/>
    <s v="Kleintal (Isenthal)"/>
    <s v="WRI1004275"/>
    <n v="1.18"/>
    <n v="46.881999999999998"/>
    <n v="8.6160999999999994"/>
    <x v="0"/>
    <m/>
    <m/>
    <m/>
    <x v="97"/>
    <m/>
    <s v="Swiss Federal Office of Energy"/>
    <s v="http://www.bfe.admin.ch/themen/00490/00491/index.html?lang=en"/>
    <s v="CARMA"/>
    <m/>
    <m/>
    <m/>
    <m/>
    <m/>
    <n v="4.8456918843997503"/>
  </r>
  <r>
    <x v="138"/>
    <x v="138"/>
    <s v="Klingnau"/>
    <s v="WRI1004276"/>
    <n v="42.6"/>
    <n v="47.609699999999997"/>
    <n v="8.2375000000000007"/>
    <x v="0"/>
    <m/>
    <m/>
    <m/>
    <x v="111"/>
    <m/>
    <s v="Swiss Federal Office of Energy"/>
    <s v="http://www.bfe.admin.ch/themen/00490/00491/index.html?lang=en"/>
    <s v="CARMA"/>
    <m/>
    <m/>
    <m/>
    <m/>
    <m/>
    <n v="174.93769006392299"/>
  </r>
  <r>
    <x v="138"/>
    <x v="138"/>
    <s v="Klusi"/>
    <s v="WRI1004278"/>
    <n v="1.3"/>
    <n v="46.666699999999999"/>
    <n v="7.5332999999999997"/>
    <x v="0"/>
    <m/>
    <m/>
    <m/>
    <x v="92"/>
    <m/>
    <s v="Swiss Federal Office of Energy"/>
    <s v="http://www.bfe.admin.ch/themen/00490/00491/index.html?lang=en"/>
    <s v="CARMA"/>
    <m/>
    <m/>
    <m/>
    <m/>
    <m/>
    <n v="5.3384741099319299"/>
  </r>
  <r>
    <x v="138"/>
    <x v="138"/>
    <s v="La Dernier"/>
    <s v="WRI1004285"/>
    <n v="28"/>
    <n v="46.712600000000002"/>
    <n v="6.3788999999999998"/>
    <x v="0"/>
    <m/>
    <m/>
    <m/>
    <x v="141"/>
    <m/>
    <s v="Swiss Federal Office of Energy"/>
    <s v="http://www.bfe.admin.ch/themen/00490/00491/index.html?lang=en"/>
    <s v="CARMA"/>
    <m/>
    <m/>
    <m/>
    <m/>
    <m/>
    <n v="114.982519290841"/>
  </r>
  <r>
    <x v="138"/>
    <x v="138"/>
    <s v="La Goule"/>
    <s v="WRI1004287"/>
    <n v="5.6"/>
    <n v="47.152799999999999"/>
    <n v="6.9969000000000001"/>
    <x v="0"/>
    <m/>
    <m/>
    <m/>
    <x v="0"/>
    <m/>
    <s v="Swiss Federal Office of Energy"/>
    <s v="http://www.bfe.admin.ch/themen/00490/00491/index.html?lang=en"/>
    <s v="CARMA"/>
    <m/>
    <m/>
    <m/>
    <m/>
    <m/>
    <n v="22.9965038581683"/>
  </r>
  <r>
    <x v="138"/>
    <x v="138"/>
    <s v="La Peuffeyre"/>
    <s v="WRI1004290"/>
    <n v="24"/>
    <n v="46.252099999999999"/>
    <n v="7.0114000000000001"/>
    <x v="0"/>
    <m/>
    <m/>
    <m/>
    <x v="127"/>
    <m/>
    <s v="Swiss Federal Office of Energy"/>
    <s v="http://www.bfe.admin.ch/themen/00490/00491/index.html?lang=en"/>
    <s v="CARMA"/>
    <m/>
    <m/>
    <m/>
    <m/>
    <m/>
    <n v="98.556445106435703"/>
  </r>
  <r>
    <x v="138"/>
    <x v="138"/>
    <s v="Ladral"/>
    <s v="WRI1004294"/>
    <n v="5.0999999999999996"/>
    <n v="46.773699999999998"/>
    <n v="9.1084999999999994"/>
    <x v="0"/>
    <m/>
    <m/>
    <m/>
    <x v="96"/>
    <m/>
    <s v="Swiss Federal Office of Energy"/>
    <s v="http://www.bfe.admin.ch/themen/00490/00491/index.html?lang=en"/>
    <s v="CARMA"/>
    <m/>
    <m/>
    <m/>
    <m/>
    <m/>
    <n v="20.943244585117601"/>
  </r>
  <r>
    <x v="138"/>
    <x v="138"/>
    <s v="Laufenburg"/>
    <s v="WRI1004299"/>
    <n v="110"/>
    <n v="47.559800000000003"/>
    <n v="8.0622000000000007"/>
    <x v="0"/>
    <m/>
    <m/>
    <m/>
    <x v="105"/>
    <m/>
    <s v="Swiss Federal Office of Energy"/>
    <s v="http://www.bfe.admin.ch/themen/00490/00491/index.html?lang=en"/>
    <s v="CARMA"/>
    <m/>
    <m/>
    <m/>
    <m/>
    <m/>
    <n v="451.71704007116398"/>
  </r>
  <r>
    <x v="138"/>
    <x v="138"/>
    <s v="Lavey"/>
    <s v="WRI1004300"/>
    <n v="90"/>
    <n v="46.221299999999999"/>
    <n v="7.0148000000000001"/>
    <x v="0"/>
    <m/>
    <m/>
    <m/>
    <x v="53"/>
    <m/>
    <s v="Swiss Federal Office of Energy"/>
    <s v="http://www.bfe.admin.ch/themen/00490/00491/index.html?lang=en"/>
    <s v="CARMA"/>
    <m/>
    <m/>
    <m/>
    <m/>
    <m/>
    <n v="369.58666914913402"/>
  </r>
  <r>
    <x v="138"/>
    <x v="138"/>
    <s v="Le Chalet"/>
    <s v="WRI1004302"/>
    <n v="2.6"/>
    <n v="46.236400000000003"/>
    <n v="7.0269000000000004"/>
    <x v="0"/>
    <m/>
    <m/>
    <m/>
    <x v="0"/>
    <m/>
    <s v="Swiss Federal Office of Energy"/>
    <s v="http://www.bfe.admin.ch/themen/00490/00491/index.html?lang=en"/>
    <s v="CARMA"/>
    <m/>
    <m/>
    <m/>
    <m/>
    <m/>
    <n v="10.676948219863799"/>
  </r>
  <r>
    <x v="138"/>
    <x v="138"/>
    <s v="Les Moyats"/>
    <s v="WRI1004309"/>
    <n v="1.6"/>
    <n v="46.9559"/>
    <n v="6.7477999999999998"/>
    <x v="0"/>
    <m/>
    <m/>
    <m/>
    <x v="0"/>
    <m/>
    <s v="Swiss Federal Office of Energy"/>
    <s v="http://www.bfe.admin.ch/themen/00490/00491/index.html?lang=en"/>
    <s v="CARMA"/>
    <m/>
    <m/>
    <m/>
    <m/>
    <m/>
    <n v="6.57042967376238"/>
  </r>
  <r>
    <x v="138"/>
    <x v="138"/>
    <s v="Lessoc"/>
    <s v="WRI1004311"/>
    <n v="8.56"/>
    <n v="46.504800000000003"/>
    <n v="7.0621"/>
    <x v="0"/>
    <m/>
    <m/>
    <m/>
    <x v="96"/>
    <m/>
    <s v="Swiss Federal Office of Energy"/>
    <s v="http://www.bfe.admin.ch/themen/00490/00491/index.html?lang=en"/>
    <s v="CARMA"/>
    <m/>
    <m/>
    <m/>
    <m/>
    <m/>
    <n v="35.1517987546287"/>
  </r>
  <r>
    <x v="138"/>
    <x v="138"/>
    <s v="Letten"/>
    <s v="WRI1004312"/>
    <n v="5"/>
    <n v="47.366700000000002"/>
    <n v="8.5500000000000007"/>
    <x v="0"/>
    <m/>
    <m/>
    <m/>
    <x v="0"/>
    <m/>
    <s v="Swiss Federal Office of Energy"/>
    <s v="http://www.bfe.admin.ch/themen/00490/00491/index.html?lang=en"/>
    <s v="CARMA"/>
    <m/>
    <m/>
    <m/>
    <m/>
    <m/>
    <n v="20.5325927305074"/>
  </r>
  <r>
    <x v="138"/>
    <x v="138"/>
    <s v="Leuggelbach"/>
    <s v="WRI1004313"/>
    <n v="1"/>
    <n v="46.976300000000002"/>
    <n v="9.0458999999999996"/>
    <x v="0"/>
    <m/>
    <m/>
    <m/>
    <x v="93"/>
    <m/>
    <s v="Swiss Federal Office of Energy"/>
    <s v="http://www.bfe.admin.ch/themen/00490/00491/index.html?lang=en"/>
    <s v="CARMA"/>
    <m/>
    <m/>
    <m/>
    <m/>
    <m/>
    <n v="4.1065185461014897"/>
  </r>
  <r>
    <x v="138"/>
    <x v="138"/>
    <s v="Limmern"/>
    <s v="WRI1004315"/>
    <n v="1000"/>
    <n v="46.8489"/>
    <n v="9.0117999999999991"/>
    <x v="0"/>
    <m/>
    <m/>
    <m/>
    <x v="10"/>
    <m/>
    <s v="Swiss Federal Office of Energy"/>
    <s v="http://www.bfe.admin.ch/themen/00490/00491/index.html?lang=en"/>
    <s v="GEODB"/>
    <m/>
    <m/>
    <m/>
    <m/>
    <m/>
    <n v="4106.5185461014898"/>
  </r>
  <r>
    <x v="138"/>
    <x v="138"/>
    <s v="Linthal (Limmern)"/>
    <s v="WRI1004316"/>
    <n v="34.4"/>
    <n v="46.8489"/>
    <n v="9.0117999999999991"/>
    <x v="0"/>
    <m/>
    <m/>
    <m/>
    <x v="83"/>
    <m/>
    <s v="Swiss Federal Office of Energy"/>
    <s v="http://www.bfe.admin.ch/themen/00490/00491/index.html?lang=en"/>
    <s v="GEODB"/>
    <m/>
    <m/>
    <m/>
    <m/>
    <m/>
    <n v="141.26423798589099"/>
  </r>
  <r>
    <x v="138"/>
    <x v="138"/>
    <s v="Linthkraft  Netstal"/>
    <s v="WRI1004319"/>
    <n v="1.42"/>
    <n v="47.061999999999998"/>
    <n v="9.0553000000000008"/>
    <x v="0"/>
    <m/>
    <m/>
    <m/>
    <x v="133"/>
    <m/>
    <s v="Swiss Federal Office of Energy"/>
    <s v="http://www.bfe.admin.ch/themen/00490/00491/index.html?lang=en"/>
    <s v="CARMA"/>
    <m/>
    <m/>
    <m/>
    <m/>
    <m/>
    <n v="5.8312563354641096"/>
  </r>
  <r>
    <x v="138"/>
    <x v="138"/>
    <s v="Lostallo"/>
    <s v="WRI1004328"/>
    <n v="25"/>
    <n v="46.313000000000002"/>
    <n v="9.1966999999999999"/>
    <x v="0"/>
    <m/>
    <m/>
    <m/>
    <x v="6"/>
    <m/>
    <s v="Swiss Federal Office of Energy"/>
    <s v="http://www.bfe.admin.ch/themen/00490/00491/index.html?lang=en"/>
    <s v="CARMA"/>
    <m/>
    <m/>
    <m/>
    <m/>
    <m/>
    <n v="102.662963652537"/>
  </r>
  <r>
    <x v="138"/>
    <x v="138"/>
    <s v="Luchsingen"/>
    <s v="WRI1004330"/>
    <n v="3.5"/>
    <n v="46.9664"/>
    <n v="9.0371000000000006"/>
    <x v="0"/>
    <m/>
    <m/>
    <m/>
    <x v="104"/>
    <m/>
    <s v="Swiss Federal Office of Energy"/>
    <s v="http://www.bfe.admin.ch/themen/00490/00491/index.html?lang=en"/>
    <s v="CARMA"/>
    <m/>
    <m/>
    <m/>
    <m/>
    <m/>
    <n v="14.372814911355199"/>
  </r>
  <r>
    <x v="138"/>
    <x v="138"/>
    <s v="Martigny-Bourg"/>
    <s v="WRI1004341"/>
    <n v="22"/>
    <n v="46.090600000000002"/>
    <n v="7.0636999999999999"/>
    <x v="0"/>
    <m/>
    <m/>
    <m/>
    <x v="126"/>
    <m/>
    <s v="Swiss Federal Office of Energy"/>
    <s v="http://www.bfe.admin.ch/themen/00490/00491/index.html?lang=en"/>
    <s v="CARMA"/>
    <m/>
    <m/>
    <m/>
    <m/>
    <m/>
    <n v="90.343408014232807"/>
  </r>
  <r>
    <x v="138"/>
    <x v="138"/>
    <s v="Martina"/>
    <s v="WRI1004342"/>
    <n v="84"/>
    <n v="46.8842"/>
    <n v="10.4627"/>
    <x v="0"/>
    <m/>
    <m/>
    <m/>
    <x v="85"/>
    <m/>
    <s v="Swiss Federal Office of Energy"/>
    <s v="http://www.bfe.admin.ch/themen/00490/00491/index.html?lang=en"/>
    <s v="CARMA"/>
    <m/>
    <m/>
    <m/>
    <m/>
    <m/>
    <n v="344.94755787252501"/>
  </r>
  <r>
    <x v="138"/>
    <x v="138"/>
    <s v="Massaboden"/>
    <s v="WRI1004343"/>
    <n v="7.2"/>
    <n v="46.35"/>
    <n v="7.9667000000000003"/>
    <x v="0"/>
    <m/>
    <m/>
    <m/>
    <x v="0"/>
    <m/>
    <s v="Swiss Federal Office of Energy"/>
    <s v="http://www.bfe.admin.ch/themen/00490/00491/index.html?lang=en"/>
    <s v="CARMA"/>
    <m/>
    <m/>
    <m/>
    <m/>
    <m/>
    <n v="29.566933531930701"/>
  </r>
  <r>
    <x v="138"/>
    <x v="138"/>
    <s v="Matte"/>
    <s v="WRI1004344"/>
    <n v="1.1599999999999999"/>
    <n v="46.948099999999997"/>
    <n v="7.4474"/>
    <x v="0"/>
    <m/>
    <m/>
    <m/>
    <x v="0"/>
    <m/>
    <s v="Swiss Federal Office of Energy"/>
    <s v="http://www.bfe.admin.ch/themen/00490/00491/index.html?lang=en"/>
    <s v="CARMA"/>
    <m/>
    <m/>
    <m/>
    <m/>
    <m/>
    <n v="4.7635615134777201"/>
  </r>
  <r>
    <x v="138"/>
    <x v="138"/>
    <s v="Mels (KW Stoffel)"/>
    <s v="WRI1004347"/>
    <n v="3.3"/>
    <n v="47.0456"/>
    <n v="9.4231999999999996"/>
    <x v="0"/>
    <m/>
    <m/>
    <m/>
    <x v="89"/>
    <m/>
    <s v="Swiss Federal Office of Energy"/>
    <s v="http://www.bfe.admin.ch/themen/00490/00491/index.html?lang=en"/>
    <s v="CARMA"/>
    <m/>
    <m/>
    <m/>
    <m/>
    <m/>
    <n v="13.5515112021349"/>
  </r>
  <r>
    <x v="138"/>
    <x v="138"/>
    <s v="Montbovon"/>
    <s v="WRI1004354"/>
    <n v="31"/>
    <n v="46.488199999999999"/>
    <n v="7.0437000000000003"/>
    <x v="0"/>
    <m/>
    <m/>
    <m/>
    <x v="0"/>
    <m/>
    <s v="Swiss Federal Office of Energy"/>
    <s v="http://www.bfe.admin.ch/themen/00490/00491/index.html?lang=en"/>
    <s v="CARMA"/>
    <m/>
    <m/>
    <m/>
    <m/>
    <m/>
    <n v="127.302074929146"/>
  </r>
  <r>
    <x v="138"/>
    <x v="138"/>
    <s v="Montcherand"/>
    <s v="WRI1004355"/>
    <n v="15.5"/>
    <n v="46.733600000000003"/>
    <n v="6.5082000000000004"/>
    <x v="0"/>
    <m/>
    <m/>
    <m/>
    <x v="126"/>
    <m/>
    <s v="Swiss Federal Office of Energy"/>
    <s v="http://www.bfe.admin.ch/themen/00490/00491/index.html?lang=en"/>
    <s v="CARMA"/>
    <m/>
    <m/>
    <m/>
    <m/>
    <m/>
    <n v="63.651037464573101"/>
  </r>
  <r>
    <x v="138"/>
    <x v="138"/>
    <s v="Monthey (Tine)"/>
    <s v="WRI1004357"/>
    <n v="9.8000000000000007"/>
    <n v="46.255499999999998"/>
    <n v="6.9607000000000001"/>
    <x v="0"/>
    <m/>
    <m/>
    <m/>
    <x v="5"/>
    <m/>
    <s v="Swiss Federal Office of Energy"/>
    <s v="http://www.bfe.admin.ch/themen/00490/00491/index.html?lang=en"/>
    <s v="CARMA"/>
    <m/>
    <m/>
    <m/>
    <m/>
    <m/>
    <n v="40.243881751794603"/>
  </r>
  <r>
    <x v="138"/>
    <x v="138"/>
    <s v="Mulin"/>
    <s v="WRI1004375"/>
    <n v="1.6"/>
    <n v="46.742899999999999"/>
    <n v="8.9871999999999996"/>
    <x v="0"/>
    <m/>
    <m/>
    <m/>
    <x v="138"/>
    <m/>
    <s v="Swiss Federal Office of Energy"/>
    <s v="http://www.bfe.admin.ch/themen/00490/00491/index.html?lang=en"/>
    <s v="CARMA"/>
    <m/>
    <m/>
    <m/>
    <m/>
    <m/>
    <n v="6.57042967376238"/>
  </r>
  <r>
    <x v="138"/>
    <x v="138"/>
    <s v="Nendaz"/>
    <s v="WRI1004385"/>
    <n v="392"/>
    <n v="46.182200000000002"/>
    <n v="7.2480000000000002"/>
    <x v="0"/>
    <m/>
    <m/>
    <m/>
    <x v="81"/>
    <m/>
    <s v="Swiss Federal Office of Energy"/>
    <s v="http://www.bfe.admin.ch/themen/00490/00491/index.html?lang=en"/>
    <s v="WRI"/>
    <m/>
    <m/>
    <m/>
    <m/>
    <m/>
    <n v="1609.7552700717799"/>
  </r>
  <r>
    <x v="138"/>
    <x v="138"/>
    <s v="Neuewelt"/>
    <s v="WRI1004391"/>
    <n v="1.07"/>
    <n v="47.523299999999999"/>
    <n v="7.6174999999999997"/>
    <x v="0"/>
    <m/>
    <m/>
    <m/>
    <x v="78"/>
    <m/>
    <s v="Swiss Federal Office of Energy"/>
    <s v="http://www.bfe.admin.ch/themen/00490/00491/index.html?lang=en"/>
    <s v="CARMA"/>
    <m/>
    <m/>
    <m/>
    <m/>
    <m/>
    <n v="4.3939748443285902"/>
  </r>
  <r>
    <x v="138"/>
    <x v="138"/>
    <s v="Niederried"/>
    <s v="WRI1004396"/>
    <n v="15"/>
    <n v="47.003100000000003"/>
    <n v="7.2409999999999997"/>
    <x v="0"/>
    <m/>
    <m/>
    <m/>
    <x v="5"/>
    <m/>
    <s v="Swiss Federal Office of Energy"/>
    <s v="http://www.bfe.admin.ch/themen/00490/00491/index.html?lang=en"/>
    <s v="GEODB"/>
    <m/>
    <m/>
    <m/>
    <m/>
    <m/>
    <n v="61.597778191522302"/>
  </r>
  <r>
    <x v="138"/>
    <x v="138"/>
    <s v="Oberems (Argessa)"/>
    <s v="WRI1004400"/>
    <n v="8.1999999999999993"/>
    <n v="46.281500000000001"/>
    <n v="7.6952999999999996"/>
    <x v="0"/>
    <m/>
    <m/>
    <m/>
    <x v="86"/>
    <m/>
    <s v="Swiss Federal Office of Energy"/>
    <s v="http://www.bfe.admin.ch/themen/00490/00491/index.html?lang=en"/>
    <s v="CARMA"/>
    <m/>
    <m/>
    <m/>
    <m/>
    <m/>
    <n v="33.673452078032199"/>
  </r>
  <r>
    <x v="138"/>
    <x v="138"/>
    <s v="Obermatt"/>
    <s v="WRI1004402"/>
    <n v="31.95"/>
    <n v="46.870199999999997"/>
    <n v="8.3743999999999996"/>
    <x v="0"/>
    <m/>
    <m/>
    <m/>
    <x v="102"/>
    <m/>
    <s v="Swiss Federal Office of Energy"/>
    <s v="http://www.bfe.admin.ch/themen/00490/00491/index.html?lang=en"/>
    <s v="CARMA"/>
    <m/>
    <m/>
    <m/>
    <m/>
    <m/>
    <n v="131.203267547942"/>
  </r>
  <r>
    <x v="138"/>
    <x v="138"/>
    <s v="Obermatt-Nebenzentrale"/>
    <s v="WRI1004403"/>
    <n v="1.97"/>
    <n v="46.870199999999997"/>
    <n v="8.3743999999999996"/>
    <x v="0"/>
    <m/>
    <m/>
    <m/>
    <x v="5"/>
    <m/>
    <s v="Swiss Federal Office of Energy"/>
    <s v="http://www.bfe.admin.ch/themen/00490/00491/index.html?lang=en"/>
    <s v="CARMA"/>
    <m/>
    <m/>
    <m/>
    <m/>
    <m/>
    <n v="8.0898415358199305"/>
  </r>
  <r>
    <x v="138"/>
    <x v="138"/>
    <s v="Oberrickenbach"/>
    <s v="WRI1004404"/>
    <n v="8.6999999999999993"/>
    <n v="46.887700000000002"/>
    <n v="8.4172999999999991"/>
    <x v="0"/>
    <m/>
    <m/>
    <m/>
    <x v="117"/>
    <m/>
    <s v="Swiss Federal Office of Energy"/>
    <s v="http://www.bfe.admin.ch/themen/00490/00491/index.html?lang=en"/>
    <s v="CARMA"/>
    <m/>
    <m/>
    <m/>
    <m/>
    <m/>
    <n v="35.726711351082898"/>
  </r>
  <r>
    <x v="138"/>
    <x v="138"/>
    <s v="Olivone"/>
    <s v="WRI1004407"/>
    <n v="102"/>
    <n v="46.529600000000002"/>
    <n v="8.9436"/>
    <x v="0"/>
    <m/>
    <m/>
    <m/>
    <x v="68"/>
    <m/>
    <s v="Swiss Federal Office of Energy"/>
    <s v="http://www.bfe.admin.ch/themen/00490/00491/index.html?lang=en"/>
    <s v="CARMA"/>
    <m/>
    <m/>
    <m/>
    <m/>
    <m/>
    <n v="418.864891702352"/>
  </r>
  <r>
    <x v="138"/>
    <x v="138"/>
    <s v="Peccia (Sambuco)"/>
    <s v="WRI1004417"/>
    <n v="54"/>
    <n v="46.407600000000002"/>
    <n v="8.6477000000000004"/>
    <x v="0"/>
    <m/>
    <m/>
    <m/>
    <x v="107"/>
    <m/>
    <s v="Swiss Federal Office of Energy"/>
    <s v="http://www.bfe.admin.ch/themen/00490/00491/index.html?lang=en"/>
    <s v="CARMA"/>
    <m/>
    <m/>
    <m/>
    <m/>
    <m/>
    <n v="221.75200148947999"/>
  </r>
  <r>
    <x v="138"/>
    <x v="138"/>
    <s v="Perlen 1 (WTA HF)"/>
    <s v="WRI1004419"/>
    <n v="1"/>
    <n v="47.109400000000001"/>
    <n v="8.3620000000000001"/>
    <x v="0"/>
    <m/>
    <m/>
    <m/>
    <x v="0"/>
    <m/>
    <s v="Swiss Federal Office of Energy"/>
    <s v="http://www.bfe.admin.ch/themen/00490/00491/index.html?lang=en"/>
    <s v="CARMA"/>
    <m/>
    <m/>
    <m/>
    <m/>
    <m/>
    <n v="4.1065185461014897"/>
  </r>
  <r>
    <x v="138"/>
    <x v="138"/>
    <s v="Perlen 2 (WTA PF)"/>
    <s v="WRI1004420"/>
    <n v="1.1499999999999999"/>
    <n v="47.109400000000001"/>
    <n v="8.3620000000000001"/>
    <x v="0"/>
    <m/>
    <m/>
    <m/>
    <x v="0"/>
    <m/>
    <s v="Swiss Federal Office of Energy"/>
    <s v="http://www.bfe.admin.ch/themen/00490/00491/index.html?lang=en"/>
    <s v="CARMA"/>
    <m/>
    <m/>
    <m/>
    <m/>
    <m/>
    <n v="4.7224963280167103"/>
  </r>
  <r>
    <x v="138"/>
    <x v="138"/>
    <s v="Pintrun"/>
    <s v="WRI1004425"/>
    <n v="6.48"/>
    <n v="46.7395"/>
    <n v="8.8286999999999995"/>
    <x v="0"/>
    <m/>
    <m/>
    <m/>
    <x v="76"/>
    <m/>
    <s v="Swiss Federal Office of Energy"/>
    <s v="http://www.bfe.admin.ch/themen/00490/00491/index.html?lang=en"/>
    <s v="CARMA"/>
    <m/>
    <m/>
    <m/>
    <m/>
    <m/>
    <n v="26.610240178737602"/>
  </r>
  <r>
    <x v="138"/>
    <x v="138"/>
    <s v="Piottino"/>
    <s v="WRI1004426"/>
    <n v="72.900000000000006"/>
    <n v="46.442599999999999"/>
    <n v="8.8394999999999992"/>
    <x v="0"/>
    <m/>
    <m/>
    <m/>
    <x v="120"/>
    <m/>
    <s v="Swiss Federal Office of Energy"/>
    <s v="http://www.bfe.admin.ch/themen/00490/00491/index.html?lang=en"/>
    <s v="CARMA"/>
    <m/>
    <m/>
    <m/>
    <m/>
    <m/>
    <n v="299.36520201079799"/>
  </r>
  <r>
    <x v="138"/>
    <x v="138"/>
    <s v="Plons"/>
    <s v="WRI1004432"/>
    <n v="4.5"/>
    <n v="47.0456"/>
    <n v="9.4231999999999996"/>
    <x v="0"/>
    <m/>
    <m/>
    <m/>
    <x v="116"/>
    <m/>
    <s v="Swiss Federal Office of Energy"/>
    <s v="http://www.bfe.admin.ch/themen/00490/00491/index.html?lang=en"/>
    <s v="CARMA"/>
    <m/>
    <m/>
    <m/>
    <m/>
    <m/>
    <n v="18.479333457456701"/>
  </r>
  <r>
    <x v="138"/>
    <x v="138"/>
    <s v="Pont de la Tine"/>
    <s v="WRI1004433"/>
    <n v="10.6"/>
    <n v="46.225299999999997"/>
    <n v="7.3037000000000001"/>
    <x v="0"/>
    <m/>
    <m/>
    <m/>
    <x v="135"/>
    <m/>
    <s v="Swiss Federal Office of Energy"/>
    <s v="http://www.bfe.admin.ch/themen/00490/00491/index.html?lang=en"/>
    <s v="CARMA"/>
    <m/>
    <m/>
    <m/>
    <m/>
    <m/>
    <n v="43.529096588675799"/>
  </r>
  <r>
    <x v="138"/>
    <x v="138"/>
    <s v="Ponte Brolla"/>
    <s v="WRI1004436"/>
    <n v="3.1"/>
    <n v="46.187899999999999"/>
    <n v="8.7491000000000003"/>
    <x v="0"/>
    <m/>
    <m/>
    <m/>
    <x v="142"/>
    <m/>
    <s v="Swiss Federal Office of Energy"/>
    <s v="http://www.bfe.admin.ch/themen/00490/00491/index.html?lang=en"/>
    <s v="CARMA"/>
    <m/>
    <m/>
    <m/>
    <m/>
    <m/>
    <n v="12.7302074929146"/>
  </r>
  <r>
    <x v="138"/>
    <x v="138"/>
    <s v="Pradella"/>
    <s v="WRI1004437"/>
    <n v="300"/>
    <n v="46.805"/>
    <n v="10.332700000000001"/>
    <x v="0"/>
    <m/>
    <m/>
    <m/>
    <x v="55"/>
    <m/>
    <s v="Swiss Federal Office of Energy"/>
    <s v="http://www.bfe.admin.ch/themen/00490/00491/index.html?lang=en"/>
    <s v="WRI"/>
    <m/>
    <m/>
    <m/>
    <m/>
    <m/>
    <n v="1231.95556383044"/>
  </r>
  <r>
    <x v="138"/>
    <x v="138"/>
    <s v="Pravizin 1 (Bruggwiti)"/>
    <s v="WRI1004439"/>
    <n v="5"/>
    <n v="47.090600000000002"/>
    <n v="9.343"/>
    <x v="0"/>
    <m/>
    <m/>
    <m/>
    <x v="143"/>
    <m/>
    <s v="Swiss Federal Office of Energy"/>
    <s v="http://www.bfe.admin.ch/themen/00490/00491/index.html?lang=en"/>
    <s v="CARMA"/>
    <m/>
    <m/>
    <m/>
    <m/>
    <m/>
    <n v="20.5325927305074"/>
  </r>
  <r>
    <x v="138"/>
    <x v="138"/>
    <s v="Realta"/>
    <s v="WRI1004450"/>
    <n v="26"/>
    <n v="46.682600000000001"/>
    <n v="9.3156999999999996"/>
    <x v="0"/>
    <m/>
    <m/>
    <m/>
    <x v="84"/>
    <m/>
    <s v="Swiss Federal Office of Energy"/>
    <s v="http://www.bfe.admin.ch/themen/00490/00491/index.html?lang=en"/>
    <s v="CARMA"/>
    <m/>
    <m/>
    <m/>
    <m/>
    <m/>
    <n v="106.769482198638"/>
  </r>
  <r>
    <x v="138"/>
    <x v="138"/>
    <s v="Reckingen"/>
    <s v="WRI1004451"/>
    <n v="39.5"/>
    <n v="46.469900000000003"/>
    <n v="8.2416"/>
    <x v="0"/>
    <m/>
    <m/>
    <m/>
    <x v="115"/>
    <m/>
    <s v="Swiss Federal Office of Energy"/>
    <s v="http://www.bfe.admin.ch/themen/00490/00491/index.html?lang=en"/>
    <s v="CARMA"/>
    <m/>
    <m/>
    <m/>
    <m/>
    <m/>
    <n v="162.207482571008"/>
  </r>
  <r>
    <x v="138"/>
    <x v="138"/>
    <s v="Reichenau"/>
    <s v="WRI1004453"/>
    <n v="19.059999999999999"/>
    <n v="46.533299999999997"/>
    <n v="9.1999999999999993"/>
    <x v="0"/>
    <m/>
    <m/>
    <m/>
    <x v="68"/>
    <m/>
    <s v="Swiss Federal Office of Energy"/>
    <s v="http://www.bfe.admin.ch/themen/00490/00491/index.html?lang=en"/>
    <s v="CARMA"/>
    <m/>
    <m/>
    <m/>
    <m/>
    <m/>
    <n v="78.270243488694405"/>
  </r>
  <r>
    <x v="138"/>
    <x v="138"/>
    <s v="Rempen"/>
    <s v="WRI1004454"/>
    <n v="66.239999999999995"/>
    <n v="47.138500000000001"/>
    <n v="8.8973999999999993"/>
    <x v="0"/>
    <m/>
    <m/>
    <m/>
    <x v="86"/>
    <m/>
    <s v="Swiss Federal Office of Energy"/>
    <s v="http://www.bfe.admin.ch/themen/00490/00491/index.html?lang=en"/>
    <s v="CARMA"/>
    <m/>
    <m/>
    <m/>
    <m/>
    <m/>
    <n v="272.01578849376199"/>
  </r>
  <r>
    <x v="138"/>
    <x v="138"/>
    <s v="Riddes"/>
    <s v="WRI1004459"/>
    <n v="258"/>
    <n v="46.172800000000002"/>
    <n v="7.2236000000000002"/>
    <x v="0"/>
    <m/>
    <m/>
    <m/>
    <x v="52"/>
    <m/>
    <s v="Swiss Federal Office of Energy"/>
    <s v="http://www.bfe.admin.ch/themen/00490/00491/index.html?lang=en"/>
    <s v="CARMA"/>
    <m/>
    <m/>
    <m/>
    <m/>
    <m/>
    <n v="1059.48178489418"/>
  </r>
  <r>
    <x v="138"/>
    <x v="138"/>
    <s v="Risi"/>
    <s v="WRI1004461"/>
    <n v="4.5"/>
    <n v="47.099800000000002"/>
    <n v="9.0640999999999998"/>
    <x v="0"/>
    <m/>
    <m/>
    <m/>
    <x v="82"/>
    <m/>
    <s v="Swiss Federal Office of Energy"/>
    <s v="http://www.bfe.admin.ch/themen/00490/00491/index.html?lang=en"/>
    <s v="CARMA"/>
    <m/>
    <m/>
    <m/>
    <m/>
    <m/>
    <n v="18.479333457456701"/>
  </r>
  <r>
    <x v="138"/>
    <x v="138"/>
    <s v="Ritom"/>
    <s v="WRI1004462"/>
    <n v="44"/>
    <n v="46.513599999999997"/>
    <n v="8.6783000000000001"/>
    <x v="0"/>
    <m/>
    <m/>
    <m/>
    <x v="131"/>
    <m/>
    <s v="Swiss Federal Office of Energy"/>
    <s v="http://www.bfe.admin.ch/themen/00490/00491/index.html?lang=en"/>
    <s v="CARMA"/>
    <m/>
    <m/>
    <m/>
    <m/>
    <m/>
    <n v="180.68681602846499"/>
  </r>
  <r>
    <x v="138"/>
    <x v="138"/>
    <s v="Safien Platz"/>
    <s v="WRI1004486"/>
    <n v="90"/>
    <n v="46.682600000000001"/>
    <n v="9.3156999999999996"/>
    <x v="0"/>
    <m/>
    <m/>
    <m/>
    <x v="56"/>
    <m/>
    <s v="Swiss Federal Office of Energy"/>
    <s v="http://www.bfe.admin.ch/themen/00490/00491/index.html?lang=en"/>
    <s v="CARMA"/>
    <m/>
    <m/>
    <m/>
    <m/>
    <m/>
    <n v="369.58666914913402"/>
  </r>
  <r>
    <x v="138"/>
    <x v="138"/>
    <s v="Sahli (Glattalp)"/>
    <s v="WRI1004489"/>
    <n v="9.3000000000000007"/>
    <n v="46.915700000000001"/>
    <n v="8.8841999999999999"/>
    <x v="0"/>
    <m/>
    <m/>
    <m/>
    <x v="55"/>
    <m/>
    <s v="Swiss Federal Office of Energy"/>
    <s v="http://www.bfe.admin.ch/themen/00490/00491/index.html?lang=en"/>
    <s v="CARMA"/>
    <m/>
    <m/>
    <m/>
    <m/>
    <m/>
    <n v="38.190622478743798"/>
  </r>
  <r>
    <x v="138"/>
    <x v="138"/>
    <s v="Sainte - Anne"/>
    <s v="WRI1004491"/>
    <n v="2.9"/>
    <n v="46.540300000000002"/>
    <n v="7.0861000000000001"/>
    <x v="0"/>
    <m/>
    <m/>
    <m/>
    <x v="54"/>
    <m/>
    <s v="Swiss Federal Office of Energy"/>
    <s v="http://www.bfe.admin.ch/themen/00490/00491/index.html?lang=en"/>
    <s v="CARMA"/>
    <m/>
    <m/>
    <m/>
    <m/>
    <m/>
    <n v="11.908903783694299"/>
  </r>
  <r>
    <x v="138"/>
    <x v="138"/>
    <s v="Sassello"/>
    <s v="WRI1004495"/>
    <n v="20.8"/>
    <n v="46.235100000000003"/>
    <n v="9.1262000000000008"/>
    <x v="0"/>
    <m/>
    <m/>
    <m/>
    <x v="4"/>
    <m/>
    <s v="Swiss Federal Office of Energy"/>
    <s v="http://www.bfe.admin.ch/themen/00490/00491/index.html?lang=en"/>
    <s v="CARMA"/>
    <m/>
    <m/>
    <m/>
    <m/>
    <m/>
    <n v="85.415585758911007"/>
  </r>
  <r>
    <x v="138"/>
    <x v="138"/>
    <s v="Schaffhausen"/>
    <s v="WRI1004498"/>
    <n v="28.9"/>
    <n v="47.697299999999998"/>
    <n v="8.6349"/>
    <x v="0"/>
    <m/>
    <m/>
    <m/>
    <x v="83"/>
    <m/>
    <s v="Swiss Federal Office of Energy"/>
    <s v="http://www.bfe.admin.ch/themen/00490/00491/index.html?lang=en"/>
    <s v="CARMA"/>
    <m/>
    <m/>
    <m/>
    <m/>
    <m/>
    <n v="118.678385982333"/>
  </r>
  <r>
    <x v="138"/>
    <x v="138"/>
    <s v="Schlappin"/>
    <s v="WRI1004504"/>
    <n v="6.1"/>
    <n v="46.95"/>
    <n v="9.75"/>
    <x v="0"/>
    <m/>
    <m/>
    <m/>
    <x v="109"/>
    <m/>
    <s v="Swiss Federal Office of Energy"/>
    <s v="http://www.bfe.admin.ch/themen/00490/00491/index.html?lang=en"/>
    <s v="CARMA"/>
    <m/>
    <m/>
    <m/>
    <m/>
    <m/>
    <n v="25.049763131218999"/>
  </r>
  <r>
    <x v="138"/>
    <x v="138"/>
    <s v="Sedrun 1"/>
    <s v="WRI1004512"/>
    <n v="150"/>
    <n v="46.681600000000003"/>
    <n v="8.7786000000000008"/>
    <x v="0"/>
    <m/>
    <m/>
    <m/>
    <x v="61"/>
    <m/>
    <s v="Swiss Federal Office of Energy"/>
    <s v="http://www.bfe.admin.ch/themen/00490/00491/index.html?lang=en"/>
    <s v="CARMA"/>
    <m/>
    <m/>
    <m/>
    <m/>
    <m/>
    <n v="615.97778191522298"/>
  </r>
  <r>
    <x v="138"/>
    <x v="138"/>
    <s v="Sella"/>
    <s v="WRI1004515"/>
    <n v="1.93"/>
    <n v="46.528500000000001"/>
    <n v="8.6088000000000005"/>
    <x v="0"/>
    <m/>
    <m/>
    <m/>
    <x v="79"/>
    <m/>
    <s v="Swiss Federal Office of Energy"/>
    <s v="http://www.bfe.admin.ch/themen/00490/00491/index.html?lang=en"/>
    <s v="CARMA"/>
    <m/>
    <m/>
    <m/>
    <m/>
    <m/>
    <n v="7.92558079397587"/>
  </r>
  <r>
    <x v="138"/>
    <x v="138"/>
    <s v="Seujet"/>
    <s v="WRI1004519"/>
    <n v="8.6999999999999993"/>
    <n v="46.2042"/>
    <n v="6.1355000000000004"/>
    <x v="0"/>
    <m/>
    <m/>
    <m/>
    <x v="85"/>
    <m/>
    <s v="Swiss Federal Office of Energy"/>
    <s v="http://www.bfe.admin.ch/themen/00490/00491/index.html?lang=en"/>
    <s v="GEODB"/>
    <m/>
    <m/>
    <m/>
    <m/>
    <m/>
    <n v="35.726711351082898"/>
  </r>
  <r>
    <x v="138"/>
    <x v="138"/>
    <s v="Siebnen"/>
    <s v="WRI1004521"/>
    <n v="51.52"/>
    <n v="47.174500000000002"/>
    <n v="8.8978000000000002"/>
    <x v="0"/>
    <m/>
    <m/>
    <m/>
    <x v="86"/>
    <m/>
    <s v="Swiss Federal Office of Energy"/>
    <s v="http://www.bfe.admin.ch/themen/00490/00491/index.html?lang=en"/>
    <s v="CARMA"/>
    <m/>
    <m/>
    <m/>
    <m/>
    <m/>
    <n v="211.56783549514799"/>
  </r>
  <r>
    <x v="138"/>
    <x v="138"/>
    <s v="Soazza"/>
    <s v="WRI1004531"/>
    <n v="83"/>
    <n v="46.365900000000003"/>
    <n v="9.2216000000000005"/>
    <x v="0"/>
    <m/>
    <m/>
    <m/>
    <x v="113"/>
    <m/>
    <s v="Swiss Federal Office of Energy"/>
    <s v="http://www.bfe.admin.ch/themen/00490/00491/index.html?lang=en"/>
    <s v="CARMA"/>
    <m/>
    <m/>
    <m/>
    <m/>
    <m/>
    <n v="340.84103932642302"/>
  </r>
  <r>
    <x v="138"/>
    <x v="138"/>
    <s v="Spiez"/>
    <s v="WRI1004537"/>
    <n v="18.66"/>
    <n v="46.684699999999999"/>
    <n v="7.6910999999999996"/>
    <x v="0"/>
    <m/>
    <m/>
    <m/>
    <x v="0"/>
    <m/>
    <s v="Swiss Federal Office of Energy"/>
    <s v="http://www.bfe.admin.ch/themen/00490/00491/index.html?lang=en"/>
    <s v="CARMA"/>
    <m/>
    <m/>
    <m/>
    <m/>
    <m/>
    <n v="76.6276360702538"/>
  </r>
  <r>
    <x v="138"/>
    <x v="138"/>
    <s v="Stalden (KWM)"/>
    <s v="WRI1004546"/>
    <n v="185"/>
    <n v="46.240299999999998"/>
    <n v="7.8743999999999996"/>
    <x v="0"/>
    <m/>
    <m/>
    <m/>
    <x v="1"/>
    <m/>
    <s v="Swiss Federal Office of Energy"/>
    <s v="http://www.bfe.admin.ch/themen/00490/00491/index.html?lang=en"/>
    <s v="GEODB"/>
    <m/>
    <m/>
    <m/>
    <m/>
    <m/>
    <n v="759.70593102877501"/>
  </r>
  <r>
    <x v="138"/>
    <x v="138"/>
    <s v="Stalden (Kloster)"/>
    <s v="WRI1004545"/>
    <n v="1.27"/>
    <n v="46.240299999999998"/>
    <n v="7.8743999999999996"/>
    <x v="0"/>
    <m/>
    <m/>
    <m/>
    <x v="115"/>
    <m/>
    <s v="Swiss Federal Office of Energy"/>
    <s v="http://www.bfe.admin.ch/themen/00490/00491/index.html?lang=en"/>
    <s v="GEODB"/>
    <m/>
    <m/>
    <m/>
    <m/>
    <m/>
    <n v="5.2152785535488899"/>
  </r>
  <r>
    <x v="138"/>
    <x v="138"/>
    <s v="Stalvedro (AET)"/>
    <s v="WRI1004547"/>
    <n v="14"/>
    <n v="46.513599999999997"/>
    <n v="8.6783000000000001"/>
    <x v="0"/>
    <m/>
    <m/>
    <m/>
    <x v="61"/>
    <m/>
    <s v="Swiss Federal Office of Energy"/>
    <s v="http://www.bfe.admin.ch/themen/00490/00491/index.html?lang=en"/>
    <s v="CARMA"/>
    <m/>
    <m/>
    <m/>
    <m/>
    <m/>
    <n v="57.491259645420797"/>
  </r>
  <r>
    <x v="138"/>
    <x v="138"/>
    <s v="Stampa"/>
    <s v="WRI1004549"/>
    <n v="5"/>
    <n v="46.015599999999999"/>
    <n v="8.9452999999999996"/>
    <x v="0"/>
    <m/>
    <m/>
    <m/>
    <x v="86"/>
    <m/>
    <s v="Swiss Federal Office of Energy"/>
    <s v="http://www.bfe.admin.ch/themen/00490/00491/index.html?lang=en"/>
    <s v="CARMA"/>
    <m/>
    <m/>
    <m/>
    <m/>
    <m/>
    <n v="20.5325927305074"/>
  </r>
  <r>
    <x v="138"/>
    <x v="138"/>
    <s v="Stechelberg"/>
    <s v="WRI1004551"/>
    <n v="4.3"/>
    <n v="46.543100000000003"/>
    <n v="7.9015000000000004"/>
    <x v="0"/>
    <m/>
    <m/>
    <m/>
    <x v="102"/>
    <m/>
    <s v="Swiss Federal Office of Energy"/>
    <s v="http://www.bfe.admin.ch/themen/00490/00491/index.html?lang=en"/>
    <s v="CARMA"/>
    <m/>
    <m/>
    <m/>
    <m/>
    <m/>
    <n v="17.658029748236402"/>
  </r>
  <r>
    <x v="138"/>
    <x v="138"/>
    <s v="Strick"/>
    <s v="WRI1004555"/>
    <n v="1.22"/>
    <n v="47.2605"/>
    <n v="9.5027000000000008"/>
    <x v="0"/>
    <m/>
    <m/>
    <m/>
    <x v="99"/>
    <m/>
    <s v="Swiss Federal Office of Energy"/>
    <s v="http://www.bfe.admin.ch/themen/00490/00491/index.html?lang=en"/>
    <s v="CARMA"/>
    <m/>
    <m/>
    <m/>
    <m/>
    <m/>
    <n v="5.0099526262438099"/>
  </r>
  <r>
    <x v="138"/>
    <x v="138"/>
    <s v="Sublin 1"/>
    <s v="WRI1004557"/>
    <n v="10.61"/>
    <n v="46.252099999999999"/>
    <n v="7.0114000000000001"/>
    <x v="0"/>
    <m/>
    <m/>
    <m/>
    <x v="0"/>
    <m/>
    <s v="Swiss Federal Office of Energy"/>
    <s v="http://www.bfe.admin.ch/themen/00490/00491/index.html?lang=en"/>
    <s v="CARMA"/>
    <m/>
    <m/>
    <m/>
    <m/>
    <m/>
    <n v="43.5701617741368"/>
  </r>
  <r>
    <x v="138"/>
    <x v="138"/>
    <s v="Tenero-Centrale di dotazione"/>
    <s v="WRI1004570"/>
    <n v="4.25"/>
    <n v="46.181399999999996"/>
    <n v="8.8510000000000009"/>
    <x v="0"/>
    <m/>
    <m/>
    <m/>
    <x v="50"/>
    <m/>
    <s v="Swiss Federal Office of Energy"/>
    <s v="http://www.bfe.admin.ch/themen/00490/00491/index.html?lang=en"/>
    <s v="CARMA"/>
    <m/>
    <m/>
    <m/>
    <m/>
    <m/>
    <n v="17.452703820931301"/>
  </r>
  <r>
    <x v="138"/>
    <x v="138"/>
    <s v="Thusis"/>
    <s v="WRI1004575"/>
    <n v="4.5999999999999996"/>
    <n v="46.697200000000002"/>
    <n v="9.4393999999999991"/>
    <x v="0"/>
    <m/>
    <m/>
    <m/>
    <x v="61"/>
    <m/>
    <s v="Swiss Federal Office of Energy"/>
    <s v="http://www.bfe.admin.ch/themen/00490/00491/index.html?lang=en"/>
    <s v="CARMA"/>
    <m/>
    <m/>
    <m/>
    <m/>
    <m/>
    <n v="18.889985312066798"/>
  </r>
  <r>
    <x v="138"/>
    <x v="138"/>
    <s v="Ticinetto"/>
    <s v="WRI1004576"/>
    <n v="2.9"/>
    <n v="46.422600000000003"/>
    <n v="8.8430999999999997"/>
    <x v="0"/>
    <m/>
    <m/>
    <m/>
    <x v="138"/>
    <m/>
    <s v="Swiss Federal Office of Energy"/>
    <s v="http://www.bfe.admin.ch/themen/00490/00491/index.html?lang=en"/>
    <s v="CARMA"/>
    <m/>
    <m/>
    <m/>
    <m/>
    <m/>
    <n v="11.908903783694299"/>
  </r>
  <r>
    <x v="138"/>
    <x v="138"/>
    <s v="Tinizong"/>
    <s v="WRI1004583"/>
    <n v="69.5"/>
    <n v="46.5824"/>
    <n v="9.6173000000000002"/>
    <x v="0"/>
    <m/>
    <m/>
    <m/>
    <x v="39"/>
    <m/>
    <s v="Swiss Federal Office of Energy"/>
    <s v="http://www.bfe.admin.ch/themen/00490/00491/index.html?lang=en"/>
    <s v="CARMA"/>
    <m/>
    <m/>
    <m/>
    <m/>
    <m/>
    <n v="285.40303895405299"/>
  </r>
  <r>
    <x v="138"/>
    <x v="138"/>
    <s v="Trempel"/>
    <s v="WRI1004590"/>
    <n v="1.8"/>
    <n v="47.247599999999998"/>
    <n v="9.1705000000000005"/>
    <x v="0"/>
    <m/>
    <m/>
    <m/>
    <x v="82"/>
    <m/>
    <s v="Swiss Federal Office of Energy"/>
    <s v="http://www.bfe.admin.ch/themen/00490/00491/index.html?lang=en"/>
    <s v="CARMA"/>
    <m/>
    <m/>
    <m/>
    <m/>
    <m/>
    <n v="7.3917333829826797"/>
  </r>
  <r>
    <x v="138"/>
    <x v="138"/>
    <s v="Turgi"/>
    <s v="WRI1004595"/>
    <n v="1"/>
    <n v="47.491999999999997"/>
    <n v="8.2540999999999993"/>
    <x v="0"/>
    <m/>
    <m/>
    <m/>
    <x v="140"/>
    <m/>
    <s v="Swiss Federal Office of Energy"/>
    <s v="http://www.bfe.admin.ch/themen/00490/00491/index.html?lang=en"/>
    <s v="CARMA"/>
    <m/>
    <m/>
    <m/>
    <m/>
    <m/>
    <n v="4.1065185461014897"/>
  </r>
  <r>
    <x v="138"/>
    <x v="138"/>
    <s v="Turtmann"/>
    <s v="WRI1004597"/>
    <n v="23.9"/>
    <n v="46.301499999999997"/>
    <n v="7.702"/>
    <x v="0"/>
    <m/>
    <m/>
    <m/>
    <x v="82"/>
    <m/>
    <s v="Swiss Federal Office of Energy"/>
    <s v="http://www.bfe.admin.ch/themen/00490/00491/index.html?lang=en"/>
    <s v="CARMA"/>
    <m/>
    <m/>
    <m/>
    <m/>
    <m/>
    <n v="98.145793251825594"/>
  </r>
  <r>
    <x v="138"/>
    <x v="138"/>
    <s v="Unteraa (Lungerersee)"/>
    <s v="WRI1004599"/>
    <n v="54"/>
    <n v="46.833300000000001"/>
    <n v="8.1806000000000001"/>
    <x v="0"/>
    <m/>
    <m/>
    <m/>
    <x v="121"/>
    <m/>
    <s v="Swiss Federal Office of Energy"/>
    <s v="http://www.bfe.admin.ch/themen/00490/00491/index.html?lang=en"/>
    <s v="CARMA"/>
    <m/>
    <m/>
    <m/>
    <m/>
    <m/>
    <n v="221.75200148947999"/>
  </r>
  <r>
    <x v="138"/>
    <x v="138"/>
    <s v="Unteraa (Melchaa)"/>
    <s v="WRI1004600"/>
    <n v="12"/>
    <n v="46.833300000000001"/>
    <n v="8.1806000000000001"/>
    <x v="0"/>
    <m/>
    <m/>
    <m/>
    <x v="72"/>
    <m/>
    <s v="Swiss Federal Office of Energy"/>
    <s v="http://www.bfe.admin.ch/themen/00490/00491/index.html?lang=en"/>
    <s v="CARMA"/>
    <m/>
    <m/>
    <m/>
    <m/>
    <m/>
    <n v="49.278222553217802"/>
  </r>
  <r>
    <x v="138"/>
    <x v="138"/>
    <s v="Valeis"/>
    <s v="WRI1004610"/>
    <n v="1.2"/>
    <n v="47.032600000000002"/>
    <n v="9.4341000000000008"/>
    <x v="0"/>
    <m/>
    <m/>
    <m/>
    <x v="24"/>
    <m/>
    <s v="Swiss Federal Office of Energy"/>
    <s v="http://www.bfe.admin.ch/themen/00490/00491/index.html?lang=en"/>
    <s v="CARMA"/>
    <m/>
    <m/>
    <m/>
    <m/>
    <m/>
    <n v="4.9278222553217796"/>
  </r>
  <r>
    <x v="138"/>
    <x v="138"/>
    <s v="Verbano 1"/>
    <s v="WRI1004612"/>
    <n v="119"/>
    <n v="46.120100000000001"/>
    <n v="8.7118000000000002"/>
    <x v="0"/>
    <m/>
    <m/>
    <m/>
    <x v="33"/>
    <m/>
    <s v="Swiss Federal Office of Energy"/>
    <s v="http://www.bfe.admin.ch/themen/00490/00491/index.html?lang=en"/>
    <s v="CARMA"/>
    <m/>
    <m/>
    <m/>
    <m/>
    <m/>
    <n v="488.67570698607699"/>
  </r>
  <r>
    <x v="138"/>
    <x v="138"/>
    <s v="Verbois"/>
    <s v="WRI1004614"/>
    <n v="102.8"/>
    <n v="46.192700000000002"/>
    <n v="6.0281000000000002"/>
    <x v="0"/>
    <m/>
    <m/>
    <m/>
    <x v="41"/>
    <m/>
    <s v="Swiss Federal Office of Energy"/>
    <s v="http://www.bfe.admin.ch/themen/00490/00491/index.html?lang=en"/>
    <s v="GEODB"/>
    <m/>
    <m/>
    <m/>
    <m/>
    <m/>
    <n v="422.15010653923298"/>
  </r>
  <r>
    <x v="138"/>
    <x v="138"/>
    <s v="Vernayaz (CFF)"/>
    <s v="WRI1004615"/>
    <n v="92"/>
    <n v="46.136699999999998"/>
    <n v="7.0391000000000004"/>
    <x v="0"/>
    <m/>
    <m/>
    <m/>
    <x v="127"/>
    <m/>
    <s v="Swiss Federal Office of Energy"/>
    <s v="http://www.bfe.admin.ch/themen/00490/00491/index.html?lang=en"/>
    <s v="CARMA"/>
    <m/>
    <m/>
    <m/>
    <m/>
    <m/>
    <n v="377.79970624133699"/>
  </r>
  <r>
    <x v="138"/>
    <x v="138"/>
    <s v="Vissoie"/>
    <s v="WRI1004620"/>
    <n v="50"/>
    <n v="46.216299999999997"/>
    <n v="7.5853999999999999"/>
    <x v="0"/>
    <m/>
    <m/>
    <m/>
    <x v="6"/>
    <m/>
    <s v="Swiss Federal Office of Energy"/>
    <s v="http://www.bfe.admin.ch/themen/00490/00491/index.html?lang=en"/>
    <s v="CARMA"/>
    <m/>
    <m/>
    <m/>
    <m/>
    <m/>
    <n v="205.325927305074"/>
  </r>
  <r>
    <x v="138"/>
    <x v="138"/>
    <s v="Wernisberg"/>
    <s v="WRI1004634"/>
    <n v="20.399999999999999"/>
    <n v="47.011000000000003"/>
    <n v="8.6454000000000004"/>
    <x v="0"/>
    <m/>
    <m/>
    <m/>
    <x v="30"/>
    <m/>
    <s v="Swiss Federal Office of Energy"/>
    <s v="http://www.bfe.admin.ch/themen/00490/00491/index.html?lang=en"/>
    <s v="CARMA"/>
    <m/>
    <m/>
    <m/>
    <m/>
    <m/>
    <n v="83.772978340470402"/>
  </r>
  <r>
    <x v="138"/>
    <x v="138"/>
    <s v="Wettingen"/>
    <s v="WRI1004635"/>
    <n v="25.35"/>
    <n v="47.470500000000001"/>
    <n v="8.3163999999999998"/>
    <x v="0"/>
    <m/>
    <m/>
    <m/>
    <x v="119"/>
    <m/>
    <s v="Swiss Federal Office of Energy"/>
    <s v="http://www.bfe.admin.ch/themen/00490/00491/index.html?lang=en"/>
    <s v="CARMA"/>
    <m/>
    <m/>
    <m/>
    <m/>
    <m/>
    <n v="104.100245143672"/>
  </r>
  <r>
    <x v="138"/>
    <x v="138"/>
    <s v="Wettingen-Dotierzentrale"/>
    <s v="WRI1004636"/>
    <n v="2.1"/>
    <n v="47.470500000000001"/>
    <n v="8.3163999999999998"/>
    <x v="0"/>
    <m/>
    <m/>
    <m/>
    <x v="17"/>
    <m/>
    <s v="Swiss Federal Office of Energy"/>
    <s v="http://www.bfe.admin.ch/themen/00490/00491/index.html?lang=en"/>
    <s v="CARMA"/>
    <m/>
    <m/>
    <m/>
    <m/>
    <m/>
    <n v="8.6236889468131306"/>
  </r>
  <r>
    <x v="138"/>
    <x v="138"/>
    <s v="Windisch"/>
    <s v="WRI1004642"/>
    <n v="1.59"/>
    <n v="47.478999999999999"/>
    <n v="8.2184000000000008"/>
    <x v="0"/>
    <m/>
    <m/>
    <m/>
    <x v="0"/>
    <m/>
    <s v="Swiss Federal Office of Energy"/>
    <s v="http://www.bfe.admin.ch/themen/00490/00491/index.html?lang=en"/>
    <s v="CARMA"/>
    <m/>
    <m/>
    <m/>
    <m/>
    <m/>
    <n v="6.5293644883013702"/>
  </r>
  <r>
    <x v="138"/>
    <x v="138"/>
    <s v="Wolfenschiessen"/>
    <s v="WRI1004644"/>
    <n v="6.6"/>
    <n v="46.903199999999998"/>
    <n v="8.3941999999999997"/>
    <x v="0"/>
    <m/>
    <m/>
    <m/>
    <x v="118"/>
    <m/>
    <s v="Swiss Federal Office of Energy"/>
    <s v="http://www.bfe.admin.ch/themen/00490/00491/index.html?lang=en"/>
    <s v="CARMA"/>
    <m/>
    <m/>
    <m/>
    <m/>
    <m/>
    <n v="27.103022404269801"/>
  </r>
  <r>
    <x v="138"/>
    <x v="138"/>
    <s v="Wynau"/>
    <s v="WRI1004648"/>
    <n v="12"/>
    <n v="47.255699999999997"/>
    <n v="7.8163"/>
    <x v="0"/>
    <m/>
    <m/>
    <m/>
    <x v="32"/>
    <m/>
    <s v="Swiss Federal Office of Energy"/>
    <s v="http://www.bfe.admin.ch/themen/00490/00491/index.html?lang=en"/>
    <s v="CARMA"/>
    <m/>
    <m/>
    <m/>
    <m/>
    <m/>
    <n v="49.278222553217802"/>
  </r>
  <r>
    <x v="138"/>
    <x v="138"/>
    <s v="Zermeiggern"/>
    <s v="WRI1004650"/>
    <n v="74"/>
    <n v="46.0824"/>
    <n v="7.9572000000000003"/>
    <x v="0"/>
    <m/>
    <m/>
    <m/>
    <x v="30"/>
    <m/>
    <s v="Swiss Federal Office of Energy"/>
    <s v="http://www.bfe.admin.ch/themen/00490/00491/index.html?lang=en"/>
    <s v="GEODB"/>
    <m/>
    <m/>
    <m/>
    <m/>
    <m/>
    <n v="303.88237241151"/>
  </r>
  <r>
    <x v="138"/>
    <x v="138"/>
    <s v="Zervreila"/>
    <s v="WRI1004651"/>
    <n v="22"/>
    <n v="46.6128"/>
    <n v="9.1778999999999993"/>
    <x v="0"/>
    <m/>
    <m/>
    <m/>
    <x v="6"/>
    <m/>
    <s v="Swiss Federal Office of Energy"/>
    <s v="http://www.bfe.admin.ch/themen/00490/00491/index.html?lang=en"/>
    <s v="CARMA"/>
    <m/>
    <m/>
    <m/>
    <m/>
    <m/>
    <n v="90.343408014232807"/>
  </r>
  <r>
    <x v="139"/>
    <x v="139"/>
    <s v="Al Nasryeh (Nasserieh) OCGT Power Plant Syria"/>
    <s v="GEODB0041668"/>
    <n v="384"/>
    <n v="33.801200000000001"/>
    <n v="36.6828"/>
    <x v="1"/>
    <m/>
    <m/>
    <m/>
    <x v="0"/>
    <m/>
    <s v="GEODB"/>
    <s v="http://globalenergyobservatory.org"/>
    <s v="GEODB"/>
    <n v="2017"/>
    <m/>
    <m/>
    <m/>
    <m/>
    <n v="1842.7783115991699"/>
  </r>
  <r>
    <x v="139"/>
    <x v="139"/>
    <s v="Al Tayem OCGT Power Plant Syria"/>
    <s v="GEODB0041669"/>
    <n v="100"/>
    <n v="35.230800000000002"/>
    <n v="40.0672"/>
    <x v="1"/>
    <m/>
    <m/>
    <m/>
    <x v="0"/>
    <m/>
    <s v="GEODB"/>
    <s v="http://globalenergyobservatory.org"/>
    <s v="GEODB"/>
    <n v="2017"/>
    <m/>
    <m/>
    <m/>
    <m/>
    <n v="479.89018531228498"/>
  </r>
  <r>
    <x v="139"/>
    <x v="139"/>
    <s v="Al-Zara Thermal Power Plant Syria"/>
    <s v="GEODB0041655"/>
    <n v="660"/>
    <n v="34.959000000000003"/>
    <n v="36.661000000000001"/>
    <x v="3"/>
    <m/>
    <m/>
    <m/>
    <x v="0"/>
    <m/>
    <s v="GEODB"/>
    <s v="http://globalenergyobservatory.org"/>
    <s v="GEODB"/>
    <n v="2017"/>
    <m/>
    <m/>
    <m/>
    <m/>
    <n v="882.35692134197905"/>
  </r>
  <r>
    <x v="139"/>
    <x v="139"/>
    <s v="Aleppo OCGT Power Plant Syria"/>
    <s v="GEODB0041671"/>
    <n v="30"/>
    <n v="36.174300000000002"/>
    <n v="37.440100000000001"/>
    <x v="1"/>
    <m/>
    <m/>
    <m/>
    <x v="0"/>
    <m/>
    <s v="GEODB"/>
    <s v="http://globalenergyobservatory.org"/>
    <s v="GEODB"/>
    <n v="2017"/>
    <m/>
    <m/>
    <m/>
    <m/>
    <n v="143.96705559368499"/>
  </r>
  <r>
    <x v="139"/>
    <x v="139"/>
    <s v="Aleppo Thermal Power Plant Syria"/>
    <s v="GEODB0041658"/>
    <n v="1065"/>
    <n v="36.176299999999998"/>
    <n v="37.436999999999998"/>
    <x v="3"/>
    <m/>
    <m/>
    <m/>
    <x v="0"/>
    <m/>
    <s v="GEODB"/>
    <s v="http://globalenergyobservatory.org"/>
    <s v="GEODB"/>
    <n v="2017"/>
    <m/>
    <m/>
    <m/>
    <m/>
    <n v="1423.80321398364"/>
  </r>
  <r>
    <x v="139"/>
    <x v="139"/>
    <s v="Baath Hydroelectric Power Project Syria"/>
    <s v="GEODB0041661"/>
    <n v="75"/>
    <n v="35.885300000000001"/>
    <n v="38.747199999999999"/>
    <x v="0"/>
    <m/>
    <m/>
    <m/>
    <x v="0"/>
    <m/>
    <s v="GEODB"/>
    <s v="http://globalenergyobservatory.org"/>
    <s v="GEODB"/>
    <n v="2017"/>
    <m/>
    <m/>
    <m/>
    <m/>
    <n v="149.50166112956799"/>
  </r>
  <r>
    <x v="139"/>
    <x v="139"/>
    <s v="Banias (Baniyas) Refinery Thermal Power Plant"/>
    <s v="GEODB0041673"/>
    <n v="48"/>
    <n v="35.213200000000001"/>
    <n v="35.965000000000003"/>
    <x v="3"/>
    <m/>
    <m/>
    <m/>
    <x v="0"/>
    <m/>
    <s v="GEODB"/>
    <s v="http://globalenergyobservatory.org"/>
    <s v="GEODB"/>
    <n v="2017"/>
    <m/>
    <m/>
    <m/>
    <m/>
    <n v="64.171412461234794"/>
  </r>
  <r>
    <x v="139"/>
    <x v="139"/>
    <s v="Banias Thermal Power Plant Syria"/>
    <s v="GEODB0041657"/>
    <n v="680"/>
    <n v="35.171500000000002"/>
    <n v="35.927"/>
    <x v="3"/>
    <m/>
    <m/>
    <m/>
    <x v="0"/>
    <m/>
    <s v="GEODB"/>
    <s v="http://globalenergyobservatory.org"/>
    <s v="GEODB"/>
    <n v="2017"/>
    <m/>
    <m/>
    <m/>
    <m/>
    <n v="909.09500986749299"/>
  </r>
  <r>
    <x v="139"/>
    <x v="139"/>
    <s v="Dier Ali CCGT Power Plant Syria"/>
    <s v="GEODB0041662"/>
    <n v="750"/>
    <n v="33.269799999999996"/>
    <n v="36.327800000000003"/>
    <x v="1"/>
    <m/>
    <m/>
    <m/>
    <x v="0"/>
    <m/>
    <s v="GEODB"/>
    <s v="http://globalenergyobservatory.org"/>
    <s v="GEODB"/>
    <n v="2017"/>
    <m/>
    <m/>
    <m/>
    <m/>
    <n v="3599.17638984214"/>
  </r>
  <r>
    <x v="139"/>
    <x v="139"/>
    <s v="Homs Refinery Cogen Power Plant Syria"/>
    <s v="GEODB0041672"/>
    <n v="64"/>
    <n v="34.718400000000003"/>
    <n v="36.632599999999996"/>
    <x v="3"/>
    <m/>
    <m/>
    <m/>
    <x v="0"/>
    <m/>
    <s v="GEODB"/>
    <s v="http://globalenergyobservatory.org"/>
    <s v="GEODB"/>
    <n v="2017"/>
    <m/>
    <m/>
    <m/>
    <m/>
    <n v="85.561883281646402"/>
  </r>
  <r>
    <x v="139"/>
    <x v="139"/>
    <s v="Jandar CCGT Power Plant Syria"/>
    <s v="GEODB0041654"/>
    <n v="700"/>
    <n v="34.466200000000001"/>
    <n v="36.7834"/>
    <x v="1"/>
    <m/>
    <m/>
    <m/>
    <x v="0"/>
    <m/>
    <s v="GEODB"/>
    <s v="http://globalenergyobservatory.org"/>
    <s v="GEODB"/>
    <n v="2017"/>
    <m/>
    <m/>
    <m/>
    <m/>
    <n v="3359.2312971859901"/>
  </r>
  <r>
    <x v="139"/>
    <x v="139"/>
    <s v="Mehardeh Thermal Power Plant Syria"/>
    <s v="GEODB0041656"/>
    <n v="630"/>
    <n v="35.262999999999998"/>
    <n v="36.585000000000001"/>
    <x v="3"/>
    <m/>
    <m/>
    <m/>
    <x v="0"/>
    <m/>
    <s v="GEODB"/>
    <s v="http://globalenergyobservatory.org"/>
    <s v="GEODB"/>
    <n v="2017"/>
    <m/>
    <m/>
    <m/>
    <m/>
    <n v="842.24978855370705"/>
  </r>
  <r>
    <x v="139"/>
    <x v="139"/>
    <s v="Swedieh ( Suwaidiyah) OCGT Power Plant Syria"/>
    <s v="GEODB0041677"/>
    <n v="150"/>
    <n v="37.002499999999998"/>
    <n v="42.069800000000001"/>
    <x v="1"/>
    <m/>
    <m/>
    <m/>
    <x v="0"/>
    <m/>
    <s v="GEODB"/>
    <s v="http://globalenergyobservatory.org"/>
    <s v="GEODB"/>
    <n v="2017"/>
    <m/>
    <m/>
    <m/>
    <m/>
    <n v="719.83527796842804"/>
  </r>
  <r>
    <x v="139"/>
    <x v="139"/>
    <s v="Taqba (Al-Thawra) Hydroelectric Power Project Syria"/>
    <s v="GEODB0041660"/>
    <n v="800"/>
    <n v="35.872199999999999"/>
    <n v="38.566699999999997"/>
    <x v="0"/>
    <m/>
    <m/>
    <m/>
    <x v="0"/>
    <m/>
    <s v="GEODB"/>
    <s v="http://globalenergyobservatory.org"/>
    <s v="GEODB"/>
    <n v="2017"/>
    <m/>
    <m/>
    <m/>
    <m/>
    <n v="1594.6843853820501"/>
  </r>
  <r>
    <x v="139"/>
    <x v="139"/>
    <s v="Teshreen (Tishrin) Hydroelectric Power Project Syria"/>
    <s v="GEODB0041659"/>
    <n v="630"/>
    <n v="36.381399999999999"/>
    <n v="38.183300000000003"/>
    <x v="0"/>
    <m/>
    <m/>
    <m/>
    <x v="0"/>
    <m/>
    <s v="GEODB"/>
    <s v="http://globalenergyobservatory.org"/>
    <s v="GEODB"/>
    <n v="2017"/>
    <m/>
    <m/>
    <m/>
    <m/>
    <n v="1255.8139534883701"/>
  </r>
  <r>
    <x v="139"/>
    <x v="139"/>
    <s v="Teshreen (Tishrin) OCGT Power Project Syria"/>
    <s v="GEODB0041667"/>
    <n v="256"/>
    <n v="33.421399999999998"/>
    <n v="36.688899999999997"/>
    <x v="1"/>
    <m/>
    <m/>
    <m/>
    <x v="0"/>
    <m/>
    <s v="GEODB"/>
    <s v="http://globalenergyobservatory.org"/>
    <s v="GEODB"/>
    <n v="2017"/>
    <m/>
    <m/>
    <m/>
    <m/>
    <n v="1228.5188743994499"/>
  </r>
  <r>
    <x v="139"/>
    <x v="139"/>
    <s v="Teshreen (Tishrin) Thermal Power Project Syria"/>
    <s v="GEODB0041666"/>
    <n v="400"/>
    <n v="33.418599999999998"/>
    <n v="36.686100000000003"/>
    <x v="3"/>
    <m/>
    <m/>
    <m/>
    <x v="0"/>
    <m/>
    <s v="GEODB"/>
    <s v="http://globalenergyobservatory.org"/>
    <s v="GEODB"/>
    <n v="2017"/>
    <m/>
    <m/>
    <m/>
    <m/>
    <n v="534.76177051029003"/>
  </r>
  <r>
    <x v="139"/>
    <x v="139"/>
    <s v="Zayzoun (Zayzun) CCGT Power Plant Syria"/>
    <s v="GEODB0041670"/>
    <n v="544"/>
    <n v="35.737000000000002"/>
    <n v="36.362000000000002"/>
    <x v="1"/>
    <m/>
    <m/>
    <m/>
    <x v="0"/>
    <m/>
    <s v="GEODB"/>
    <s v="http://globalenergyobservatory.org"/>
    <s v="GEODB"/>
    <n v="2017"/>
    <m/>
    <m/>
    <m/>
    <m/>
    <n v="2610.6026080988299"/>
  </r>
  <r>
    <x v="140"/>
    <x v="140"/>
    <s v="Changbin"/>
    <s v="WRI1000390"/>
    <n v="96"/>
    <n v="23.316700000000001"/>
    <n v="121.45659999999999"/>
    <x v="4"/>
    <m/>
    <m/>
    <m/>
    <x v="17"/>
    <m/>
    <s v="Bureau of Ministry  Energy  and Economic Affairs"/>
    <s v="https://web3.moeaboe.gov.tw/ECW/english/content/SubMenu.aspx?menu_id=1537"/>
    <s v="CARMA"/>
    <m/>
    <m/>
    <m/>
    <m/>
    <m/>
    <n v="738.23438941864003"/>
  </r>
  <r>
    <x v="140"/>
    <x v="140"/>
    <s v="Chiahui"/>
    <s v="WRI1000372"/>
    <n v="670"/>
    <n v="23.507200000000001"/>
    <n v="120.43519999999999"/>
    <x v="1"/>
    <m/>
    <m/>
    <m/>
    <x v="101"/>
    <m/>
    <s v="Bureau of Ministry  Energy  and Economic Affairs"/>
    <s v="https://web3.moeaboe.gov.tw/ECW/english/content/SubMenu.aspx?menu_id=1537"/>
    <s v="GEODB"/>
    <m/>
    <m/>
    <m/>
    <m/>
    <m/>
    <n v="4045.5418487106999"/>
  </r>
  <r>
    <x v="140"/>
    <x v="140"/>
    <s v="Chinshan"/>
    <s v="WRI1000378"/>
    <n v="1272"/>
    <n v="25.286100000000001"/>
    <n v="121.5874"/>
    <x v="5"/>
    <m/>
    <m/>
    <m/>
    <x v="0"/>
    <m/>
    <s v="IAEA"/>
    <s v="https://www.iaea.org/pris/"/>
    <s v="GEODB"/>
    <m/>
    <m/>
    <m/>
    <m/>
    <m/>
    <n v="10341.15995397"/>
  </r>
  <r>
    <x v="140"/>
    <x v="140"/>
    <s v="Chuying"/>
    <s v="WRI1000435"/>
    <n v="2"/>
    <n v="22.855399999999999"/>
    <n v="120.535"/>
    <x v="0"/>
    <m/>
    <m/>
    <m/>
    <x v="115"/>
    <m/>
    <s v="Bureau of Ministry  Energy  and Economic Affairs"/>
    <s v="http://web3.moeaboe.gov.tw/ECW/english/content/ContentLink.aspx?menu_id=1571"/>
    <s v="CARMA"/>
    <m/>
    <m/>
    <m/>
    <m/>
    <m/>
    <n v="2.7412252418240399"/>
  </r>
  <r>
    <x v="140"/>
    <x v="140"/>
    <s v="Daguan Erchang"/>
    <s v="WRI1000441"/>
    <n v="1000"/>
    <n v="23.854199999999999"/>
    <n v="120.87009999999999"/>
    <x v="0"/>
    <m/>
    <m/>
    <m/>
    <x v="3"/>
    <m/>
    <s v="Bureau of Ministry  Energy  and Economic Affairs"/>
    <s v="http://web3.moeaboe.gov.tw/ECW/english/content/ContentLink.aspx?menu_id=1577"/>
    <s v="WRI"/>
    <m/>
    <m/>
    <m/>
    <m/>
    <m/>
    <n v="1370.61262091202"/>
  </r>
  <r>
    <x v="140"/>
    <x v="140"/>
    <s v="Dah-Tarn"/>
    <s v="WRI1000370"/>
    <n v="4380"/>
    <n v="25.027000000000001"/>
    <n v="121.048"/>
    <x v="1"/>
    <m/>
    <m/>
    <m/>
    <x v="0"/>
    <m/>
    <s v="Bureau of Ministry  Energy  and Economic Affairs"/>
    <s v="https://web3.moeaboe.gov.tw/ECW/english/content/SubMenu.aspx?menu_id=1537"/>
    <s v="GEODB"/>
    <m/>
    <m/>
    <m/>
    <m/>
    <m/>
    <n v="26446.9750706759"/>
  </r>
  <r>
    <x v="140"/>
    <x v="140"/>
    <s v="Datan"/>
    <s v="WRI1000391"/>
    <n v="14"/>
    <n v="23.3979"/>
    <n v="121.3603"/>
    <x v="4"/>
    <m/>
    <m/>
    <m/>
    <x v="90"/>
    <m/>
    <s v="Bureau of Ministry  Energy  and Economic Affairs"/>
    <s v="https://web3.moeaboe.gov.tw/ECW/english/content/SubMenu.aspx?menu_id=1537"/>
    <s v="CARMA"/>
    <m/>
    <m/>
    <m/>
    <m/>
    <m/>
    <n v="107.659181790218"/>
  </r>
  <r>
    <x v="140"/>
    <x v="140"/>
    <s v="Datan wind"/>
    <s v="WRI1000447"/>
    <n v="15.1"/>
    <n v="23.3979"/>
    <n v="121.3603"/>
    <x v="4"/>
    <m/>
    <m/>
    <m/>
    <x v="0"/>
    <m/>
    <s v="Bureau of Ministry  Energy  and Economic Affairs"/>
    <s v="http://web3.moeaboe.gov.tw/ECW/english/content/ContentLink.aspx?menu_id=1583"/>
    <s v="CARMA"/>
    <m/>
    <m/>
    <m/>
    <m/>
    <m/>
    <n v="116.11811750230601"/>
  </r>
  <r>
    <x v="140"/>
    <x v="140"/>
    <s v="Houli"/>
    <s v="WRI1000423"/>
    <n v="1"/>
    <n v="24.3108"/>
    <n v="120.7214"/>
    <x v="0"/>
    <m/>
    <m/>
    <m/>
    <x v="8"/>
    <m/>
    <s v="Bureau of Ministry  Energy  and Economic Affairs"/>
    <s v="http://web3.moeaboe.gov.tw/ECW/english/content/ContentLink.aspx?menu_id=1559"/>
    <s v="CARMA"/>
    <m/>
    <m/>
    <m/>
    <m/>
    <m/>
    <n v="1.37061262091202"/>
  </r>
  <r>
    <x v="140"/>
    <x v="140"/>
    <s v="Hsiehho"/>
    <s v="WRI1000368"/>
    <n v="2000"/>
    <n v="25.1572"/>
    <n v="121.7398"/>
    <x v="3"/>
    <m/>
    <m/>
    <m/>
    <x v="0"/>
    <m/>
    <s v="Bureau of Ministry  Energy  and Economic Affairs"/>
    <s v="https://web3.moeaboe.gov.tw/ECW/english/content/SubMenu.aspx?menu_id=1537"/>
    <s v="GEODB"/>
    <m/>
    <m/>
    <m/>
    <m/>
    <m/>
    <n v="8565"/>
  </r>
  <r>
    <x v="140"/>
    <x v="140"/>
    <s v="Hsinta (coal)"/>
    <s v="WRI1000367"/>
    <n v="2200"/>
    <n v="22.855799999999999"/>
    <n v="120.1972"/>
    <x v="6"/>
    <m/>
    <m/>
    <m/>
    <x v="0"/>
    <m/>
    <s v="Bureau of Ministry  Energy  and Economic Affairs"/>
    <s v="https://web3.moeaboe.gov.tw/ECW/english/content/SubMenu.aspx?menu_id=1537"/>
    <s v="GEODB"/>
    <m/>
    <m/>
    <m/>
    <m/>
    <m/>
    <n v="23185.966386554599"/>
  </r>
  <r>
    <x v="140"/>
    <x v="140"/>
    <s v="Hsinta (gas)"/>
    <s v="WRI1000366"/>
    <n v="2410"/>
    <n v="22.851900000000001"/>
    <n v="120.1991"/>
    <x v="1"/>
    <m/>
    <m/>
    <m/>
    <x v="0"/>
    <m/>
    <s v="Bureau of Ministry  Energy  and Economic Affairs"/>
    <s v="https://web3.moeaboe.gov.tw/ECW/english/content/SubMenu.aspx?menu_id=1537"/>
    <s v="GEODB"/>
    <m/>
    <m/>
    <m/>
    <m/>
    <m/>
    <n v="14551.874411033999"/>
  </r>
  <r>
    <x v="140"/>
    <x v="140"/>
    <s v="Kuosheng"/>
    <s v="WRI1000379"/>
    <n v="2040"/>
    <n v="25.202500000000001"/>
    <n v="121.66289999999999"/>
    <x v="5"/>
    <m/>
    <m/>
    <m/>
    <x v="0"/>
    <m/>
    <s v="IAEA"/>
    <s v="https://www.iaea.org/pris/"/>
    <s v="GEODB"/>
    <m/>
    <m/>
    <m/>
    <m/>
    <m/>
    <n v="16584.879171461402"/>
  </r>
  <r>
    <x v="140"/>
    <x v="140"/>
    <s v="Linkou"/>
    <s v="WRI1000373"/>
    <n v="300"/>
    <n v="25.119499999999999"/>
    <n v="121.29900000000001"/>
    <x v="1"/>
    <m/>
    <m/>
    <m/>
    <x v="78"/>
    <m/>
    <s v="Bureau of Ministry  Energy  and Economic Affairs"/>
    <s v="https://web3.moeaboe.gov.tw/ECW/english/content/SubMenu.aspx?menu_id=1537"/>
    <s v="WRI"/>
    <m/>
    <m/>
    <m/>
    <m/>
    <m/>
    <n v="1811.43664867643"/>
  </r>
  <r>
    <x v="140"/>
    <x v="140"/>
    <s v="Linkou Wind"/>
    <s v="WRI1000444"/>
    <n v="6"/>
    <n v="23.136299999999999"/>
    <n v="120.4883"/>
    <x v="4"/>
    <m/>
    <m/>
    <m/>
    <x v="19"/>
    <m/>
    <s v="Bureau of Ministry  Energy  and Economic Affairs"/>
    <s v="http://web3.moeaboe.gov.tw/ECW/english/content/ContentLink.aspx?menu_id=1580"/>
    <s v="CARMA"/>
    <m/>
    <m/>
    <m/>
    <m/>
    <m/>
    <n v="46.139649338665002"/>
  </r>
  <r>
    <x v="140"/>
    <x v="140"/>
    <s v="Maanshan"/>
    <s v="WRI1000380"/>
    <n v="1902"/>
    <n v="21.9589"/>
    <n v="120.7501"/>
    <x v="5"/>
    <m/>
    <m/>
    <m/>
    <x v="0"/>
    <m/>
    <s v="IAEA"/>
    <s v="https://www.iaea.org/pris/"/>
    <s v="GEODB"/>
    <m/>
    <m/>
    <m/>
    <m/>
    <m/>
    <n v="15462.9608745684"/>
  </r>
  <r>
    <x v="140"/>
    <x v="140"/>
    <s v="Mailao"/>
    <s v="WRI1000362"/>
    <n v="4200"/>
    <n v="23.8033"/>
    <n v="120.1902"/>
    <x v="6"/>
    <m/>
    <m/>
    <m/>
    <x v="0"/>
    <m/>
    <s v="Bureau of Ministry  Energy  and Economic Affairs"/>
    <s v="https://web3.moeaboe.gov.tw/ECW/english/content/SubMenu.aspx?menu_id=1537"/>
    <s v="WRI"/>
    <m/>
    <m/>
    <m/>
    <m/>
    <m/>
    <n v="44264.117647058803"/>
  </r>
  <r>
    <x v="140"/>
    <x v="140"/>
    <s v="Miaoli"/>
    <s v="WRI1000396"/>
    <n v="50"/>
    <n v="24.614000000000001"/>
    <n v="120.78740000000001"/>
    <x v="4"/>
    <m/>
    <m/>
    <m/>
    <x v="18"/>
    <m/>
    <s v="Bureau of Ministry  Energy  and Economic Affairs"/>
    <s v="https://web3.moeaboe.gov.tw/ECW/english/content/SubMenu.aspx?menu_id=1537"/>
    <s v="CARMA"/>
    <m/>
    <m/>
    <m/>
    <m/>
    <m/>
    <n v="384.49707782220798"/>
  </r>
  <r>
    <x v="140"/>
    <x v="140"/>
    <s v="Ming-Hu"/>
    <s v="WRI1000382"/>
    <n v="1000"/>
    <n v="23.854399999999998"/>
    <n v="120.87050000000001"/>
    <x v="0"/>
    <m/>
    <m/>
    <m/>
    <x v="0"/>
    <m/>
    <s v="Bureau of Ministry  Energy  and Economic Affairs"/>
    <s v="https://web3.moeaboe.gov.tw/ECW/english/content/SubMenu.aspx?menu_id=1537"/>
    <s v="WRI"/>
    <m/>
    <m/>
    <m/>
    <m/>
    <m/>
    <n v="1370.61262091202"/>
  </r>
  <r>
    <x v="140"/>
    <x v="140"/>
    <s v="Ming-Tan"/>
    <s v="WRI1000384"/>
    <n v="1602"/>
    <n v="23.836400000000001"/>
    <n v="120.8678"/>
    <x v="0"/>
    <m/>
    <m/>
    <m/>
    <x v="0"/>
    <m/>
    <s v="Bureau of Ministry  Energy  and Economic Affairs"/>
    <s v="https://web3.moeaboe.gov.tw/ECW/english/content/SubMenu.aspx?menu_id=1537"/>
    <s v="GEODB"/>
    <m/>
    <m/>
    <m/>
    <m/>
    <m/>
    <n v="2195.72141870105"/>
  </r>
  <r>
    <x v="140"/>
    <x v="140"/>
    <s v="Mingtan"/>
    <s v="WRI1000442"/>
    <n v="1602"/>
    <n v="23.836400000000001"/>
    <n v="120.8678"/>
    <x v="0"/>
    <m/>
    <m/>
    <m/>
    <x v="0"/>
    <m/>
    <s v="Bureau of Ministry  Energy  and Economic Affairs"/>
    <s v="http://web3.moeaboe.gov.tw/ECW/english/content/ContentLink.aspx?menu_id=1578"/>
    <s v="GEODB"/>
    <m/>
    <m/>
    <m/>
    <m/>
    <m/>
    <n v="2195.72141870105"/>
  </r>
  <r>
    <x v="140"/>
    <x v="140"/>
    <s v="Nanpu (NG)"/>
    <s v="WRI1000377"/>
    <n v="800"/>
    <n v="22.600999999999999"/>
    <n v="120.29949999999999"/>
    <x v="1"/>
    <m/>
    <m/>
    <m/>
    <x v="0"/>
    <m/>
    <s v="Bureau of Ministry  Energy  and Economic Affairs"/>
    <s v="https://web3.moeaboe.gov.tw/ECW/english/content/SubMenu.aspx?menu_id=1537"/>
    <s v="GEODB"/>
    <m/>
    <m/>
    <m/>
    <m/>
    <m/>
    <n v="4830.4977298038202"/>
  </r>
  <r>
    <x v="140"/>
    <x v="140"/>
    <s v="Penghu"/>
    <s v="WRI1000397"/>
    <n v="10"/>
    <n v="24.440799999999999"/>
    <n v="120.8124"/>
    <x v="4"/>
    <m/>
    <m/>
    <m/>
    <x v="0"/>
    <m/>
    <s v="Bureau of Ministry  Energy  and Economic Affairs"/>
    <s v="https://web3.moeaboe.gov.tw/ECW/english/content/SubMenu.aspx?menu_id=1537"/>
    <s v="CARMA"/>
    <m/>
    <m/>
    <m/>
    <m/>
    <m/>
    <n v="76.899415564441696"/>
  </r>
  <r>
    <x v="140"/>
    <x v="140"/>
    <s v="Shimen Wind"/>
    <s v="WRI1000445"/>
    <n v="3.96"/>
    <n v="24.757200000000001"/>
    <n v="121.19110000000001"/>
    <x v="4"/>
    <m/>
    <m/>
    <m/>
    <x v="101"/>
    <m/>
    <s v="Bureau of Ministry  Energy  and Economic Affairs"/>
    <s v="http://web3.moeaboe.gov.tw/ECW/english/content/ContentLink.aspx?menu_id=1581"/>
    <s v="CARMA"/>
    <m/>
    <m/>
    <m/>
    <m/>
    <m/>
    <n v="30.452168563518899"/>
  </r>
  <r>
    <x v="140"/>
    <x v="140"/>
    <s v="Shuili"/>
    <s v="WRI1000412"/>
    <n v="13"/>
    <n v="23.811699999999998"/>
    <n v="120.8539"/>
    <x v="0"/>
    <m/>
    <m/>
    <m/>
    <x v="91"/>
    <m/>
    <s v="Bureau of Ministry  Energy  and Economic Affairs"/>
    <s v="http://web3.moeaboe.gov.tw/ECW/english/content/ContentLink.aspx?menu_id=1548"/>
    <s v="CARMA"/>
    <m/>
    <m/>
    <m/>
    <m/>
    <m/>
    <n v="17.817964071856199"/>
  </r>
  <r>
    <x v="140"/>
    <x v="140"/>
    <s v="Shuilian"/>
    <s v="WRI1000431"/>
    <n v="9.5"/>
    <n v="23.869299999999999"/>
    <n v="121.5097"/>
    <x v="0"/>
    <m/>
    <m/>
    <m/>
    <x v="3"/>
    <m/>
    <s v="Bureau of Ministry  Energy  and Economic Affairs"/>
    <s v="http://web3.moeaboe.gov.tw/ECW/english/content/ContentLink.aspx?menu_id=1567"/>
    <s v="CARMA"/>
    <m/>
    <m/>
    <m/>
    <m/>
    <m/>
    <n v="13.0208198986642"/>
  </r>
  <r>
    <x v="140"/>
    <x v="140"/>
    <s v="Star Buck"/>
    <s v="WRI1000371"/>
    <n v="490"/>
    <n v="24.078299999999999"/>
    <n v="120.41160000000001"/>
    <x v="1"/>
    <m/>
    <m/>
    <m/>
    <x v="11"/>
    <m/>
    <s v="Bureau of Ministry  Energy  and Economic Affairs"/>
    <s v="https://web3.moeaboe.gov.tw/ECW/english/content/SubMenu.aspx?menu_id=1537"/>
    <s v="GEODB"/>
    <m/>
    <m/>
    <m/>
    <m/>
    <m/>
    <n v="2958.6798595048399"/>
  </r>
  <r>
    <x v="140"/>
    <x v="140"/>
    <s v="Tachiachi"/>
    <s v="WRI1000389"/>
    <n v="180"/>
    <n v="24.203299999999999"/>
    <n v="121.00709999999999"/>
    <x v="0"/>
    <m/>
    <m/>
    <m/>
    <x v="0"/>
    <m/>
    <s v="Bureau of Ministry  Energy  and Economic Affairs"/>
    <s v="https://web3.moeaboe.gov.tw/ECW/english/content/SubMenu.aspx?menu_id=1537"/>
    <s v="CARMA"/>
    <m/>
    <m/>
    <m/>
    <m/>
    <m/>
    <n v="246.71027176416399"/>
  </r>
  <r>
    <x v="140"/>
    <x v="140"/>
    <s v="Taichung"/>
    <s v="WRI1000365"/>
    <n v="288"/>
    <n v="24.213100000000001"/>
    <n v="120.485"/>
    <x v="1"/>
    <m/>
    <m/>
    <m/>
    <x v="0"/>
    <m/>
    <s v="Bureau of Ministry  Energy  and Economic Affairs"/>
    <s v="https://web3.moeaboe.gov.tw/ECW/english/content/SubMenu.aspx?menu_id=1537"/>
    <s v="GEODB"/>
    <m/>
    <m/>
    <m/>
    <m/>
    <m/>
    <n v="1738.97918272937"/>
  </r>
  <r>
    <x v="140"/>
    <x v="140"/>
    <s v="Taizhong Taichung"/>
    <s v="WRI1000364"/>
    <n v="5500"/>
    <n v="24.213100000000001"/>
    <n v="120.485"/>
    <x v="6"/>
    <m/>
    <m/>
    <m/>
    <x v="0"/>
    <m/>
    <s v="Bureau of Ministry  Energy  and Economic Affairs"/>
    <s v="https://web3.moeaboe.gov.tw/ECW/english/content/SubMenu.aspx?menu_id=1537"/>
    <s v="GEODB"/>
    <m/>
    <m/>
    <m/>
    <m/>
    <m/>
    <n v="57964.915966386499"/>
  </r>
  <r>
    <x v="140"/>
    <x v="140"/>
    <s v="Talin"/>
    <s v="WRI1000363"/>
    <n v="550"/>
    <n v="22.535299999999999"/>
    <n v="120.3368"/>
    <x v="1"/>
    <m/>
    <m/>
    <m/>
    <x v="42"/>
    <m/>
    <s v="Bureau of Ministry  Energy  and Economic Affairs"/>
    <s v="https://web3.moeaboe.gov.tw/ECW/english/content/SubMenu.aspx?menu_id=1537"/>
    <s v="GEODB"/>
    <m/>
    <m/>
    <m/>
    <m/>
    <m/>
    <n v="3320.9671892401202"/>
  </r>
  <r>
    <x v="140"/>
    <x v="140"/>
    <s v="Tunghsiao"/>
    <s v="WRI1000374"/>
    <n v="1785"/>
    <n v="24.490500000000001"/>
    <n v="120.6694"/>
    <x v="1"/>
    <m/>
    <m/>
    <m/>
    <x v="57"/>
    <m/>
    <s v="Bureau of Ministry  Energy  and Economic Affairs"/>
    <s v="https://web3.moeaboe.gov.tw/ECW/english/content/SubMenu.aspx?menu_id=1537"/>
    <s v="GEODB"/>
    <m/>
    <m/>
    <m/>
    <m/>
    <m/>
    <n v="10778.0480596247"/>
  </r>
  <r>
    <x v="140"/>
    <x v="140"/>
    <s v="Yuanshan"/>
    <s v="WRI1000414"/>
    <n v="18"/>
    <n v="24.8858"/>
    <n v="120.99639999999999"/>
    <x v="0"/>
    <m/>
    <m/>
    <m/>
    <x v="115"/>
    <m/>
    <s v="Bureau of Ministry  Energy  and Economic Affairs"/>
    <s v="http://web3.moeaboe.gov.tw/ECW/english/content/ContentLink.aspx?menu_id=1550"/>
    <s v="CARMA"/>
    <m/>
    <m/>
    <m/>
    <m/>
    <m/>
    <n v="24.671027176416398"/>
  </r>
  <r>
    <x v="141"/>
    <x v="141"/>
    <s v="Baipaza"/>
    <s v="WRI1000351"/>
    <n v="600"/>
    <n v="38.267400000000002"/>
    <n v="69.123699999999999"/>
    <x v="0"/>
    <m/>
    <m/>
    <m/>
    <x v="0"/>
    <s v="Barki Tojik"/>
    <s v="Energy Charter Secretariat"/>
    <s v="http://www.energycharter.org/fileadmin/DocumentsMedia/IDEER/IDEER-Tajikistan_2013_en.pdf"/>
    <s v="GEODB"/>
    <m/>
    <m/>
    <m/>
    <m/>
    <m/>
    <n v="2048.4807101399701"/>
  </r>
  <r>
    <x v="141"/>
    <x v="141"/>
    <s v="Dushanbe"/>
    <s v="WRI1000360"/>
    <n v="430"/>
    <n v="38.610599999999998"/>
    <n v="68.772599999999997"/>
    <x v="6"/>
    <s v="Oil"/>
    <m/>
    <m/>
    <x v="0"/>
    <s v="Barki Tojik"/>
    <s v="Energy Charter Secretariat"/>
    <s v="http://www.energycharter.org/fileadmin/DocumentsMedia/IDEER/IDEER-Tajikistan_2013_en.pdf"/>
    <s v="WRI"/>
    <m/>
    <m/>
    <m/>
    <m/>
    <m/>
    <n v="0"/>
  </r>
  <r>
    <x v="141"/>
    <x v="141"/>
    <s v="Golovnaya"/>
    <s v="WRI1000352"/>
    <n v="210"/>
    <n v="37.883899999999997"/>
    <n v="68.936999999999998"/>
    <x v="0"/>
    <m/>
    <m/>
    <m/>
    <x v="0"/>
    <s v="Barki Tojik"/>
    <s v="Energy Charter Secretariat"/>
    <s v="http://www.energycharter.org/fileadmin/DocumentsMedia/IDEER/IDEER-Tajikistan_2013_en.pdf"/>
    <s v="GEODB"/>
    <m/>
    <m/>
    <m/>
    <m/>
    <m/>
    <n v="716.96824854899205"/>
  </r>
  <r>
    <x v="141"/>
    <x v="141"/>
    <s v="Kairakkum"/>
    <s v="WRI1000353"/>
    <n v="126"/>
    <n v="40.2759"/>
    <n v="69.814999999999998"/>
    <x v="0"/>
    <m/>
    <m/>
    <m/>
    <x v="0"/>
    <s v="Barki Tojik"/>
    <s v="Energy Charter Secretariat"/>
    <s v="http://www.energycharter.org/fileadmin/DocumentsMedia/IDEER/IDEER-Tajikistan_2013_en.pdf"/>
    <s v="GEODB"/>
    <m/>
    <m/>
    <m/>
    <m/>
    <m/>
    <n v="430.180949129395"/>
  </r>
  <r>
    <x v="141"/>
    <x v="141"/>
    <s v="Khorog"/>
    <s v="WRI1000358"/>
    <n v="10"/>
    <n v="37.489699999999999"/>
    <n v="71.552999999999997"/>
    <x v="0"/>
    <m/>
    <m/>
    <m/>
    <x v="0"/>
    <s v="Pamir Energy (PPP set up by AKFED and IFC)"/>
    <s v="Energy Charter Secretariat"/>
    <s v="http://www.energycharter.org/fileadmin/DocumentsMedia/IDEER/IDEER-Tajikistan_2013_en.pdf"/>
    <s v="CARMA"/>
    <m/>
    <m/>
    <m/>
    <m/>
    <m/>
    <n v="34.141345168999599"/>
  </r>
  <r>
    <x v="141"/>
    <x v="141"/>
    <s v="Nurek"/>
    <s v="WRI1000349"/>
    <n v="3015"/>
    <n v="38.371699999999997"/>
    <n v="69.348100000000002"/>
    <x v="0"/>
    <m/>
    <m/>
    <m/>
    <x v="50"/>
    <s v="Barki Tojik"/>
    <s v="Energy Charter Secretariat"/>
    <s v="http://www.energycharter.org/fileadmin/DocumentsMedia/IDEER/IDEER-Tajikistan_2013_en.pdf"/>
    <s v="GEODB"/>
    <m/>
    <m/>
    <m/>
    <m/>
    <m/>
    <n v="10293.615568453301"/>
  </r>
  <r>
    <x v="141"/>
    <x v="141"/>
    <s v="Sangtuda 1"/>
    <s v="WRI1000350"/>
    <n v="700"/>
    <n v="38.043500000000002"/>
    <n v="69.058300000000003"/>
    <x v="0"/>
    <m/>
    <m/>
    <m/>
    <x v="11"/>
    <s v="IPP"/>
    <s v="Energy Charter Secretariat"/>
    <s v="http://www.energycharter.org/fileadmin/DocumentsMedia/IDEER/IDEER-Tajikistan_2013_en.pdf"/>
    <s v="GEODB"/>
    <m/>
    <m/>
    <m/>
    <m/>
    <m/>
    <n v="2389.89416182997"/>
  </r>
  <r>
    <x v="141"/>
    <x v="141"/>
    <s v="Varzob 1"/>
    <s v="WRI1000359"/>
    <n v="11"/>
    <n v="38.585999999999999"/>
    <n v="68.778499999999994"/>
    <x v="0"/>
    <m/>
    <m/>
    <m/>
    <x v="0"/>
    <s v="Barki Tojik"/>
    <s v="Energy Charter Secretariat"/>
    <s v="http://www.energycharter.org/fileadmin/DocumentsMedia/IDEER/IDEER-Tajikistan_2013_en.pdf"/>
    <s v="GEODB"/>
    <m/>
    <m/>
    <m/>
    <m/>
    <m/>
    <n v="37.555479685899599"/>
  </r>
  <r>
    <x v="141"/>
    <x v="141"/>
    <s v="Varzob 2"/>
    <s v="WRI1000356"/>
    <n v="14.4"/>
    <n v="38.612200000000001"/>
    <n v="68.776700000000005"/>
    <x v="0"/>
    <m/>
    <m/>
    <m/>
    <x v="0"/>
    <s v="Barki Tojik"/>
    <s v="Energy Charter Secretariat"/>
    <s v="http://www.energycharter.org/fileadmin/DocumentsMedia/IDEER/IDEER-Tajikistan_2013_en.pdf"/>
    <s v="GEODB"/>
    <m/>
    <m/>
    <m/>
    <m/>
    <m/>
    <n v="49.163537043359497"/>
  </r>
  <r>
    <x v="141"/>
    <x v="141"/>
    <s v="Yavan"/>
    <s v="WRI1000361"/>
    <n v="180"/>
    <n v="38.295999999999999"/>
    <n v="68.932000000000002"/>
    <x v="3"/>
    <m/>
    <m/>
    <m/>
    <x v="26"/>
    <s v="Barki Tojik"/>
    <s v="Energy Charter Secretariat"/>
    <s v="http://www.energycharter.org/fileadmin/DocumentsMedia/IDEER/IDEER-Tajikistan_2013_en.pdf"/>
    <s v="GEODB"/>
    <m/>
    <m/>
    <m/>
    <m/>
    <m/>
    <n v="0"/>
  </r>
  <r>
    <x v="142"/>
    <x v="142"/>
    <s v="Hale"/>
    <s v="WRI1019866"/>
    <n v="21"/>
    <n v="-5.2980999999999998"/>
    <n v="38.604100000000003"/>
    <x v="0"/>
    <m/>
    <m/>
    <m/>
    <x v="0"/>
    <s v="Tanzania Electric Supply Company"/>
    <s v="Tanzania Electric Supply Company"/>
    <s v="http://www.tanesco.co.tz/index.php?option=com_content&amp;view=article&amp;id=82&amp;Itemid=238"/>
    <s v="WRI"/>
    <m/>
    <m/>
    <m/>
    <m/>
    <m/>
    <n v="96.951871657753998"/>
  </r>
  <r>
    <x v="142"/>
    <x v="142"/>
    <s v="IPTL Tanzania"/>
    <s v="WRI1019877"/>
    <n v="100"/>
    <n v="-6.6741000000000001"/>
    <n v="39.1873"/>
    <x v="3"/>
    <m/>
    <m/>
    <m/>
    <x v="0"/>
    <s v="IPPs"/>
    <s v="Ministry of Energy and Minerals"/>
    <s v="http://www.tanesco.co.tz/index.php/media1/downloads/reports/investment-report/22-power-system-master-plan-2012-update"/>
    <s v="GEODB"/>
    <m/>
    <m/>
    <m/>
    <m/>
    <m/>
    <n v="963"/>
  </r>
  <r>
    <x v="142"/>
    <x v="142"/>
    <s v="Kidatu"/>
    <s v="WRI1019867"/>
    <n v="204"/>
    <n v="-7.6353999999999997"/>
    <n v="36.883699999999997"/>
    <x v="0"/>
    <m/>
    <m/>
    <m/>
    <x v="20"/>
    <s v="Tanzania Electric Supply Company"/>
    <s v="Tanzania Electric Supply Company"/>
    <s v="http://www.tanesco.co.tz/index.php?option=com_content&amp;view=article&amp;id=79&amp;Itemid=235"/>
    <s v="WRI"/>
    <m/>
    <m/>
    <m/>
    <m/>
    <m/>
    <n v="941.81818181818096"/>
  </r>
  <r>
    <x v="142"/>
    <x v="142"/>
    <s v="Kihansi"/>
    <s v="WRI1019868"/>
    <n v="180"/>
    <n v="-8.5749999999999993"/>
    <n v="35.851300000000002"/>
    <x v="0"/>
    <m/>
    <m/>
    <m/>
    <x v="54"/>
    <s v="Tanzania Electric Supply Company"/>
    <s v="Tanzania Electric Supply Company"/>
    <s v="http://www.tanesco.co.tz/index.php?option=com_content&amp;view=article&amp;id=80&amp;Itemid=236"/>
    <s v="WRI"/>
    <m/>
    <m/>
    <m/>
    <m/>
    <m/>
    <n v="831.01604278074797"/>
  </r>
  <r>
    <x v="142"/>
    <x v="142"/>
    <s v="Mtera"/>
    <s v="WRI1019869"/>
    <n v="80"/>
    <n v="-7.1363000000000003"/>
    <n v="35.983800000000002"/>
    <x v="0"/>
    <m/>
    <m/>
    <m/>
    <x v="9"/>
    <s v="Tanzania Electric Supply Company"/>
    <s v="Tanzania Electric Supply Company"/>
    <s v="http://www.tanesco.co.tz/index.php?option=com_content&amp;view=article&amp;id=81&amp;Itemid=237"/>
    <s v="WRI"/>
    <m/>
    <m/>
    <m/>
    <m/>
    <m/>
    <n v="369.34046345810998"/>
  </r>
  <r>
    <x v="142"/>
    <x v="142"/>
    <s v="Mtwara"/>
    <s v="WRI1019876"/>
    <n v="18"/>
    <n v="-10.26"/>
    <n v="40.040999999999997"/>
    <x v="1"/>
    <m/>
    <m/>
    <m/>
    <x v="0"/>
    <s v="Tanzania Electric Supply Company"/>
    <s v="Tanzania Electric Supply Company"/>
    <s v="http://www.tanesco.co.tz/index.php?option=com_content&amp;view=article&amp;id=78&amp;Itemid=167"/>
    <s v="WRI"/>
    <m/>
    <m/>
    <m/>
    <m/>
    <m/>
    <n v="141.733133433283"/>
  </r>
  <r>
    <x v="142"/>
    <x v="142"/>
    <s v="Nyakato"/>
    <s v="WRI1019875"/>
    <n v="63"/>
    <n v="-2.524"/>
    <n v="32.966200000000001"/>
    <x v="1"/>
    <m/>
    <m/>
    <m/>
    <x v="72"/>
    <s v="Tanzania Electric Supply Company"/>
    <s v="Tanzania Electric Supply Company"/>
    <s v="http://www.tanesco.co.tz/index.php?option=com_content&amp;view=article&amp;id=78&amp;Itemid=167"/>
    <s v="WRI"/>
    <m/>
    <m/>
    <m/>
    <m/>
    <m/>
    <n v="496.06596701649102"/>
  </r>
  <r>
    <x v="142"/>
    <x v="142"/>
    <s v="Nyumba ya Mungu"/>
    <s v="WRI1019870"/>
    <n v="8"/>
    <n v="-3.8212999999999999"/>
    <n v="37.4679"/>
    <x v="0"/>
    <m/>
    <m/>
    <m/>
    <x v="30"/>
    <s v="Tanzania Electric Supply Company"/>
    <s v="Tanzania Electric Supply Company"/>
    <s v="http://www.tanesco.co.tz/index.php?option=com_content&amp;view=article&amp;id=82&amp;Itemid=238"/>
    <s v="WRI"/>
    <m/>
    <m/>
    <m/>
    <m/>
    <m/>
    <n v="36.934046345810998"/>
  </r>
  <r>
    <x v="142"/>
    <x v="142"/>
    <s v="Pangani Falls"/>
    <s v="WRI1019871"/>
    <n v="68"/>
    <n v="-5.3491"/>
    <n v="38.650300000000001"/>
    <x v="0"/>
    <m/>
    <m/>
    <m/>
    <x v="42"/>
    <s v="Tanzania Electric Supply Company"/>
    <s v="Tanzania Electric Supply Company"/>
    <s v="http://www.tanesco.co.tz/index.php?option=com_content&amp;view=article&amp;id=82&amp;Itemid=238"/>
    <s v="WRI"/>
    <m/>
    <m/>
    <m/>
    <m/>
    <m/>
    <n v="313.93939393939303"/>
  </r>
  <r>
    <x v="142"/>
    <x v="142"/>
    <s v="Tegeta"/>
    <s v="WRI1019873"/>
    <n v="45"/>
    <n v="-6.6741000000000001"/>
    <n v="39.1843"/>
    <x v="1"/>
    <m/>
    <m/>
    <m/>
    <x v="0"/>
    <s v="Tanzania Electric Supply Company"/>
    <s v="Tanzania Electric Supply Company"/>
    <s v="http://www.tanesco.co.tz/index.php?option=com_content&amp;view=article&amp;id=78&amp;Itemid=167"/>
    <s v="WRI"/>
    <m/>
    <m/>
    <m/>
    <m/>
    <m/>
    <n v="354.33283358320801"/>
  </r>
  <r>
    <x v="142"/>
    <x v="142"/>
    <s v="Ubungo Gas (Songas)"/>
    <s v="WRI1019872"/>
    <n v="207.5"/>
    <n v="-6.7945000000000002"/>
    <n v="39.208599999999997"/>
    <x v="1"/>
    <m/>
    <m/>
    <m/>
    <x v="0"/>
    <s v="Tanzania Electric Supply Company"/>
    <s v="Tanzania Electric Supply Company"/>
    <s v="http://www.tanesco.co.tz/index.php?option=com_content&amp;view=article&amp;id=78&amp;Itemid=167"/>
    <s v="WRI"/>
    <m/>
    <m/>
    <m/>
    <m/>
    <m/>
    <n v="1633.8680659670099"/>
  </r>
  <r>
    <x v="143"/>
    <x v="143"/>
    <s v="Akekamai-Ramintra Solar Power Plant"/>
    <s v="WRI1026239"/>
    <n v="1"/>
    <n v="13.8283"/>
    <n v="100.6798"/>
    <x v="7"/>
    <m/>
    <m/>
    <m/>
    <x v="0"/>
    <s v="Thai Solar Energy Public Company Limited (TSE)"/>
    <s v="Thai Solar Energy Public Company Limited (TSE)"/>
    <s v="http://www.thaisolarenergy.com/project.php?menu=future_projects"/>
    <s v="WRI"/>
    <m/>
    <m/>
    <m/>
    <m/>
    <m/>
    <n v="1.33365430909966"/>
  </r>
  <r>
    <x v="143"/>
    <x v="143"/>
    <s v="Amata B Grimm"/>
    <s v="WRI1019486"/>
    <n v="733"/>
    <n v="13.4191"/>
    <n v="101.02719999999999"/>
    <x v="1"/>
    <m/>
    <m/>
    <m/>
    <x v="0"/>
    <m/>
    <s v="B Grimm"/>
    <s v="http://www.bgrimmpower.com/power-plants/power-plants-in-operation/"/>
    <s v="WRI"/>
    <m/>
    <m/>
    <m/>
    <m/>
    <m/>
    <n v="3000.9489277944599"/>
  </r>
  <r>
    <x v="143"/>
    <x v="143"/>
    <s v="Ang Thong Solar Power Plant"/>
    <s v="WRI1026223"/>
    <n v="1.2"/>
    <n v="14.589399999999999"/>
    <n v="100.4761"/>
    <x v="7"/>
    <m/>
    <m/>
    <m/>
    <x v="0"/>
    <s v="Bangkok Solar Power Company Limited (BSP)"/>
    <s v="Bangkok Solar Power"/>
    <s v="http://www.bangkoksolarpower.com/en/reference_project"/>
    <s v="WRI"/>
    <m/>
    <m/>
    <m/>
    <m/>
    <m/>
    <n v="1.60038517091959"/>
  </r>
  <r>
    <x v="143"/>
    <x v="143"/>
    <s v="B Grimm BIP"/>
    <s v="WRI1019488"/>
    <n v="230"/>
    <n v="13.974500000000001"/>
    <n v="100.56489999999999"/>
    <x v="1"/>
    <m/>
    <m/>
    <m/>
    <x v="0"/>
    <m/>
    <s v="B Grimm"/>
    <s v="http://www.bgrimmpower.com/power-plants/power-plants-in-operation/"/>
    <s v="WRI"/>
    <m/>
    <m/>
    <m/>
    <m/>
    <m/>
    <n v="941.63472495597205"/>
  </r>
  <r>
    <x v="143"/>
    <x v="143"/>
    <s v="BLCP Power"/>
    <s v="WRI1019458"/>
    <n v="1346"/>
    <n v="12.6448"/>
    <n v="101.1605"/>
    <x v="6"/>
    <m/>
    <m/>
    <m/>
    <x v="17"/>
    <s v="EGCO"/>
    <s v="EGCO"/>
    <s v="http://www.egco.com/en/corperate_profile_busin_group_blcp.asp"/>
    <s v="WRI"/>
    <m/>
    <m/>
    <m/>
    <m/>
    <m/>
    <n v="10255.7449310624"/>
  </r>
  <r>
    <x v="143"/>
    <x v="143"/>
    <s v="Bamnet Narong - BSE Solar Power Plant"/>
    <s v="WRI1026224"/>
    <n v="16"/>
    <n v="15.421099999999999"/>
    <n v="101.6985"/>
    <x v="7"/>
    <m/>
    <m/>
    <m/>
    <x v="0"/>
    <s v="Bangchak Solar Energy Company Limited (BSE)"/>
    <s v="Bangchak Solar Energy Company Limited (BSE)"/>
    <s v="http://www.bangchak.co.th"/>
    <s v="WRI"/>
    <m/>
    <m/>
    <m/>
    <m/>
    <m/>
    <n v="21.338468945594599"/>
  </r>
  <r>
    <x v="143"/>
    <x v="143"/>
    <s v="Bamnet Narong - BSP Solar Power Plant"/>
    <s v="WRI1026225"/>
    <n v="22.5"/>
    <n v="15.445"/>
    <n v="101.7882"/>
    <x v="7"/>
    <m/>
    <m/>
    <m/>
    <x v="0"/>
    <s v="Siam Solar Generation Company Limited"/>
    <s v="Bangkok Solar Power"/>
    <s v="http://www.bangkoksolarpower.com/en/reference_project"/>
    <s v="WRI"/>
    <m/>
    <m/>
    <m/>
    <m/>
    <m/>
    <n v="30.007221954742398"/>
  </r>
  <r>
    <x v="143"/>
    <x v="143"/>
    <s v="Ban Kluai Solar Power Plant"/>
    <s v="WRI1026226"/>
    <n v="7.4"/>
    <n v="16.0488"/>
    <n v="100.7428"/>
    <x v="7"/>
    <m/>
    <m/>
    <m/>
    <x v="0"/>
    <s v="Gunkul Chubu Powergen Company Limited"/>
    <s v="Gunkul Chubu Powergen Company Limited"/>
    <s v="http://www.gunkul.com"/>
    <s v="WRI"/>
    <m/>
    <m/>
    <m/>
    <m/>
    <m/>
    <n v="9.8690418873375005"/>
  </r>
  <r>
    <x v="143"/>
    <x v="143"/>
    <s v="Bang Ban Solar Power Plant"/>
    <s v="WRI1026227"/>
    <n v="7"/>
    <n v="14.441800000000001"/>
    <n v="100.48099999999999"/>
    <x v="7"/>
    <m/>
    <m/>
    <m/>
    <x v="0"/>
    <s v="Bangkok Solar Power Company Limited (BSP)"/>
    <s v="Bangkok Solar Power"/>
    <s v="http://www.bangkoksolarpower.com/en/reference_project"/>
    <s v="WRI"/>
    <m/>
    <m/>
    <m/>
    <m/>
    <m/>
    <n v="9.3355801636976299"/>
  </r>
  <r>
    <x v="143"/>
    <x v="143"/>
    <s v="Bang Bo"/>
    <s v="WRI1019483"/>
    <n v="350"/>
    <n v="13.492000000000001"/>
    <n v="100.8416"/>
    <x v="1"/>
    <m/>
    <m/>
    <m/>
    <x v="94"/>
    <s v="Eastern Power and Electric Company"/>
    <s v="Alstom"/>
    <s v="http://www.alstom.com/press-centre/2013/1/alstom-will-service-and-upgrade-bang-bo-gas-fired-power-plant-in-thailand/"/>
    <s v="GEODB"/>
    <m/>
    <m/>
    <m/>
    <m/>
    <m/>
    <n v="1432.9224075416901"/>
  </r>
  <r>
    <x v="143"/>
    <x v="143"/>
    <s v="Bang Lang"/>
    <s v="WRI1000179"/>
    <n v="72"/>
    <n v="6.1555"/>
    <n v="101.273"/>
    <x v="0"/>
    <m/>
    <m/>
    <m/>
    <x v="21"/>
    <s v="Electric Generating Authority of Thailand"/>
    <s v="EGAT"/>
    <s v="http://www.egat.co.th/en/index.php?option=com_content&amp;view=article&amp;id=92&amp;Itemid=136"/>
    <s v="GEODB"/>
    <m/>
    <m/>
    <m/>
    <m/>
    <m/>
    <n v="105.30095036958799"/>
  </r>
  <r>
    <x v="143"/>
    <x v="143"/>
    <s v="Bang Pakong"/>
    <s v="WRI1000161"/>
    <n v="4384"/>
    <n v="13.500999999999999"/>
    <n v="101.0253"/>
    <x v="1"/>
    <m/>
    <m/>
    <m/>
    <x v="0"/>
    <s v="Electric Generating Authority of Thailand"/>
    <s v="EGAT"/>
    <s v="http://www.egat.co.th/en/index.php?option=com_content&amp;view=article&amp;id=92&amp;Itemid=118"/>
    <s v="GEODB"/>
    <m/>
    <m/>
    <m/>
    <m/>
    <m/>
    <n v="17948.376670465099"/>
  </r>
  <r>
    <x v="143"/>
    <x v="143"/>
    <s v="Bang Sai Solar Power Plant"/>
    <s v="WRI1026228"/>
    <n v="1.7"/>
    <n v="14.3215"/>
    <n v="100.30249999999999"/>
    <x v="7"/>
    <m/>
    <m/>
    <m/>
    <x v="0"/>
    <s v="Bangkok Solar Power Company Limited (BSP)"/>
    <s v="Bangkok Solar Power"/>
    <s v="http://www.bangkoksolarpower.com/en/reference_project"/>
    <s v="WRI"/>
    <m/>
    <m/>
    <m/>
    <m/>
    <m/>
    <n v="2.2672123254694201"/>
  </r>
  <r>
    <x v="143"/>
    <x v="143"/>
    <s v="Bangchak Solar Power Plant"/>
    <s v="WRI1026229"/>
    <n v="16"/>
    <n v="14.1691"/>
    <n v="100.5528"/>
    <x v="7"/>
    <m/>
    <m/>
    <m/>
    <x v="0"/>
    <s v="Bangchak Solar Energy Company Limited (BSE)"/>
    <s v="Bangchak Solar Energy Company Limited (BSE)"/>
    <s v="http://www.bangchak.co.th"/>
    <s v="WRI"/>
    <m/>
    <m/>
    <m/>
    <m/>
    <m/>
    <n v="21.338468945594599"/>
  </r>
  <r>
    <x v="143"/>
    <x v="143"/>
    <s v="Bhumibol"/>
    <s v="WRI1000172"/>
    <n v="744"/>
    <n v="17.242599999999999"/>
    <n v="98.972300000000004"/>
    <x v="0"/>
    <m/>
    <m/>
    <m/>
    <x v="0"/>
    <s v="Electric Generating Authority of Thailand"/>
    <s v="EGAT"/>
    <s v="http://www.egat.co.th/en/index.php?option=com_content&amp;view=article&amp;id=92&amp;Itemid=129"/>
    <s v="GEODB"/>
    <m/>
    <m/>
    <m/>
    <m/>
    <m/>
    <n v="1088.1098204857401"/>
  </r>
  <r>
    <x v="143"/>
    <x v="143"/>
    <s v="Bowin Clean Energy"/>
    <s v="WRI1019490"/>
    <n v="132"/>
    <n v="13.0505"/>
    <n v="101.0859"/>
    <x v="1"/>
    <m/>
    <m/>
    <m/>
    <x v="0"/>
    <m/>
    <s v="B Grimm"/>
    <s v="http://www.bgrimmpower.com/power-plants/power-plants-in-operation/"/>
    <s v="WRI"/>
    <m/>
    <m/>
    <m/>
    <m/>
    <m/>
    <n v="540.41645084429695"/>
  </r>
  <r>
    <x v="143"/>
    <x v="143"/>
    <s v="Buri Ram 1 Solar Power Plant"/>
    <s v="WRI1026231"/>
    <n v="7.4"/>
    <n v="14.6592"/>
    <n v="102.6147"/>
    <x v="7"/>
    <m/>
    <m/>
    <m/>
    <x v="0"/>
    <s v="Solar Power (Bureerum 1) Company Limited"/>
    <s v="SPCG Public Company Limited"/>
    <s v="http://www.spcg.co.th/index.php/en/about"/>
    <s v="WRI"/>
    <m/>
    <m/>
    <m/>
    <m/>
    <m/>
    <n v="9.8690418873375005"/>
  </r>
  <r>
    <x v="143"/>
    <x v="143"/>
    <s v="Buri Ram 2 Solar Power Plant"/>
    <s v="WRI1026232"/>
    <n v="7.4"/>
    <n v="14.6996"/>
    <n v="102.4787"/>
    <x v="7"/>
    <m/>
    <m/>
    <m/>
    <x v="0"/>
    <s v="Solar Power (Bureerum 2) Company Limited"/>
    <s v="SPCG Public Company Limited"/>
    <s v="http://www.spcg.co.th/index.php/en/about"/>
    <s v="WRI"/>
    <m/>
    <m/>
    <m/>
    <m/>
    <m/>
    <n v="9.8690418873375005"/>
  </r>
  <r>
    <x v="143"/>
    <x v="143"/>
    <s v="Buri Ram 3 Solar Power Plant"/>
    <s v="WRI1026233"/>
    <n v="7.4"/>
    <n v="14.7615"/>
    <n v="103.0633"/>
    <x v="7"/>
    <m/>
    <m/>
    <m/>
    <x v="0"/>
    <s v="Solar Power (Bureerum 3) Company Limited"/>
    <s v="SPCG Public Company Limited"/>
    <s v="http://www.spcg.co.th/index.php/en/about"/>
    <s v="WRI"/>
    <m/>
    <m/>
    <m/>
    <m/>
    <m/>
    <n v="9.8690418873375005"/>
  </r>
  <r>
    <x v="143"/>
    <x v="143"/>
    <s v="CUP-1"/>
    <s v="WRI1019463"/>
    <n v="228"/>
    <n v="12.7014"/>
    <n v="101.1258"/>
    <x v="1"/>
    <m/>
    <m/>
    <m/>
    <x v="0"/>
    <s v="GPSC"/>
    <s v="GPSC"/>
    <s v="http://www.gpscgroup.com/gpsc_Product.aspx?m=g9UP07nQAURSX8ZGsqy8GQ%3d%3d"/>
    <s v="GEODB"/>
    <m/>
    <m/>
    <m/>
    <m/>
    <m/>
    <n v="933.44659691287598"/>
  </r>
  <r>
    <x v="143"/>
    <x v="143"/>
    <s v="CUP-2"/>
    <s v="WRI1019464"/>
    <n v="114"/>
    <n v="12.7547"/>
    <n v="101.16370000000001"/>
    <x v="1"/>
    <m/>
    <m/>
    <m/>
    <x v="0"/>
    <s v="GPSC"/>
    <s v="GPSC"/>
    <s v="http://www.gpscgroup.com/gpsc_Product.aspx?m=KlJeYs68sGriQnrlz1R6Og%3d%3d"/>
    <s v="GEODB"/>
    <m/>
    <m/>
    <m/>
    <m/>
    <m/>
    <n v="466.72329845643799"/>
  </r>
  <r>
    <x v="143"/>
    <x v="143"/>
    <s v="Chachoengsao Solar Power Plant"/>
    <s v="WRI1026234"/>
    <n v="1.3"/>
    <n v="13.575799999999999"/>
    <n v="101.003"/>
    <x v="7"/>
    <m/>
    <m/>
    <m/>
    <x v="0"/>
    <s v="Bangkok Solar Power Company Limited (BSP)"/>
    <s v="Bangkok Solar Power"/>
    <s v="http://www.bangkoksolarpower.com/en/reference_project"/>
    <s v="WRI"/>
    <m/>
    <m/>
    <m/>
    <m/>
    <m/>
    <n v="1.7337506018295601"/>
  </r>
  <r>
    <x v="143"/>
    <x v="143"/>
    <s v="Chana"/>
    <s v="WRI1000167"/>
    <n v="1531"/>
    <n v="6.9553000000000003"/>
    <n v="100.7076"/>
    <x v="1"/>
    <m/>
    <m/>
    <m/>
    <x v="0"/>
    <s v="Electric Generating Authority of Thailand"/>
    <s v="Power and Technology Magazine"/>
    <s v="http://www.power-technology.com/projects/chana-combined-cycle-power-plant-block-2/"/>
    <s v="GEODB"/>
    <m/>
    <m/>
    <m/>
    <m/>
    <m/>
    <n v="6268.0120169895299"/>
  </r>
  <r>
    <x v="143"/>
    <x v="143"/>
    <s v="Chiang Rai Solar Power Plant"/>
    <s v="WRI1026235"/>
    <n v="9.5"/>
    <n v="20.168399999999998"/>
    <n v="100.0202"/>
    <x v="7"/>
    <m/>
    <m/>
    <m/>
    <x v="0"/>
    <s v="Chiangrai Solar Company Limited"/>
    <s v="Sonnedix"/>
    <s v="http://www.sonnedix.com/power-plants/list-of-plants/operating/"/>
    <s v="WRI"/>
    <m/>
    <m/>
    <m/>
    <m/>
    <m/>
    <n v="12.6697159364467"/>
  </r>
  <r>
    <x v="143"/>
    <x v="143"/>
    <s v="Chongdan Solar Power Plant"/>
    <s v="WRI1026237"/>
    <n v="8"/>
    <n v="14.3552"/>
    <n v="99.469200000000001"/>
    <x v="7"/>
    <m/>
    <m/>
    <m/>
    <x v="0"/>
    <s v="SSE-PV1 Project"/>
    <s v="Thai Solar Energy Public Company Limited (TSE)"/>
    <s v="http://www.thaisolarenergy.com/project.php?menu=future_projects"/>
    <s v="WRI"/>
    <m/>
    <m/>
    <m/>
    <m/>
    <m/>
    <n v="10.669234472797299"/>
  </r>
  <r>
    <x v="143"/>
    <x v="143"/>
    <s v="Chulabhorn"/>
    <s v="WRI1000176"/>
    <n v="40"/>
    <n v="16.536200000000001"/>
    <n v="101.65"/>
    <x v="0"/>
    <m/>
    <m/>
    <m/>
    <x v="50"/>
    <s v="Electric Generating Authority of Thailand"/>
    <s v="EGAT"/>
    <s v="http://www.egat.co.th/en/index.php?option=com_content&amp;view=article&amp;id=92&amp;Itemid=133"/>
    <s v="GEODB"/>
    <m/>
    <m/>
    <m/>
    <m/>
    <m/>
    <n v="58.500527983104497"/>
  </r>
  <r>
    <x v="143"/>
    <x v="143"/>
    <s v="Chumphon Solar Power Plant"/>
    <s v="WRI1026240"/>
    <n v="1"/>
    <n v="10.5032"/>
    <n v="99.145200000000003"/>
    <x v="7"/>
    <m/>
    <m/>
    <m/>
    <x v="0"/>
    <s v="Thai Solar Energy Public Company Limited (TSE)"/>
    <s v="Thai Solar Energy Public Company Limited (TSE)"/>
    <s v="http://www.thaisolarenergy.com/project.php?menu=future_projects"/>
    <s v="WRI"/>
    <m/>
    <m/>
    <m/>
    <m/>
    <m/>
    <n v="1.33365430909966"/>
  </r>
  <r>
    <x v="143"/>
    <x v="143"/>
    <s v="Dong Khon Solar Power Plant"/>
    <s v="WRI1026238"/>
    <n v="7.6"/>
    <n v="14.928599999999999"/>
    <n v="100.1426"/>
    <x v="7"/>
    <m/>
    <m/>
    <m/>
    <x v="0"/>
    <s v="G-Power Source Co Ltd"/>
    <s v="EGCO"/>
    <s v="http://www.egco.com/en/corperate_com_press_detail.asp?press_id=206&amp;iYear=2014"/>
    <s v="WRI"/>
    <m/>
    <m/>
    <m/>
    <m/>
    <m/>
    <n v="10.1357727491574"/>
  </r>
  <r>
    <x v="143"/>
    <x v="143"/>
    <s v="EGCO Cogen"/>
    <s v="WRI1019467"/>
    <n v="112"/>
    <n v="14.0977"/>
    <n v="100.5727"/>
    <x v="1"/>
    <m/>
    <m/>
    <m/>
    <x v="27"/>
    <s v="EGCO"/>
    <s v="EGCO"/>
    <s v="http://www.egco.com/en/corperate_profile_busin_group_blcp.asp"/>
    <s v="WRI"/>
    <m/>
    <m/>
    <m/>
    <m/>
    <m/>
    <n v="458.535170413343"/>
  </r>
  <r>
    <x v="143"/>
    <x v="143"/>
    <s v="GHECO-One"/>
    <s v="WRI1019478"/>
    <n v="660"/>
    <n v="12.677899999999999"/>
    <n v="101.1356"/>
    <x v="6"/>
    <m/>
    <m/>
    <m/>
    <x v="72"/>
    <s v="GLOW Group"/>
    <s v="Glow Group"/>
    <s v="http://www.glow.co.th/index.php?op=product_business_line_plants-detail&amp;cid=2&amp;id=4"/>
    <s v="WRI"/>
    <m/>
    <m/>
    <m/>
    <m/>
    <m/>
    <n v="5028.8199513381996"/>
  </r>
  <r>
    <x v="143"/>
    <x v="143"/>
    <s v="GSPP 11"/>
    <s v="WRI1019462"/>
    <n v="272"/>
    <n v="13.001300000000001"/>
    <n v="101.1361"/>
    <x v="1"/>
    <m/>
    <m/>
    <m/>
    <x v="0"/>
    <s v="GLOW Group"/>
    <s v="Glow Group"/>
    <s v="http://www.glow.co.th/index.php?op=product_business_line_plants-detail&amp;cid=1&amp;id=11"/>
    <s v="WRI"/>
    <m/>
    <m/>
    <m/>
    <m/>
    <m/>
    <n v="1113.58541386097"/>
  </r>
  <r>
    <x v="143"/>
    <x v="143"/>
    <s v="Glow Demin"/>
    <s v="WRI1019461"/>
    <n v="124"/>
    <n v="12.697100000000001"/>
    <n v="101.1191"/>
    <x v="1"/>
    <m/>
    <m/>
    <m/>
    <x v="78"/>
    <s v="GLOW Group"/>
    <s v="Glow Group"/>
    <s v="http://www.glow.co.th/index.php?op=product_business_line_plants-detail&amp;cid=1&amp;id=9"/>
    <s v="WRI"/>
    <m/>
    <m/>
    <m/>
    <m/>
    <m/>
    <n v="507.66393867191499"/>
  </r>
  <r>
    <x v="143"/>
    <x v="143"/>
    <s v="Glow Energy Phase 2 Power Plant"/>
    <s v="WRI1019479"/>
    <n v="258"/>
    <n v="12.694000000000001"/>
    <n v="101.1452"/>
    <x v="1"/>
    <m/>
    <m/>
    <m/>
    <x v="0"/>
    <s v="GLOW Group"/>
    <s v="Glow Group"/>
    <s v="http://www.glow.co.th/index.php?op=product_business_line_plants-detail&amp;cid=1&amp;id=6"/>
    <s v="WRI"/>
    <m/>
    <m/>
    <m/>
    <m/>
    <m/>
    <n v="1056.2685175593001"/>
  </r>
  <r>
    <x v="143"/>
    <x v="143"/>
    <s v="Glow Energy Phase 5 Power Plant"/>
    <s v="WRI1019460"/>
    <n v="412"/>
    <n v="12.677899999999999"/>
    <n v="101.1356"/>
    <x v="1"/>
    <m/>
    <m/>
    <m/>
    <x v="19"/>
    <s v="GLOW Group"/>
    <s v="Glow Group"/>
    <s v="http://www.glow.co.th/index.php?op=product_business_line_plants-detail&amp;cid=1&amp;id=8"/>
    <s v="WRI"/>
    <m/>
    <m/>
    <m/>
    <m/>
    <m/>
    <n v="1686.75437687765"/>
  </r>
  <r>
    <x v="143"/>
    <x v="143"/>
    <s v="Glow IPP"/>
    <s v="WRI1019459"/>
    <n v="713"/>
    <n v="13.053599999999999"/>
    <n v="101.0857"/>
    <x v="1"/>
    <m/>
    <m/>
    <m/>
    <x v="27"/>
    <s v="GLOW Group"/>
    <s v="Glow Group"/>
    <s v="http://www.glow.co.th/index.php?op=product_business_line_plants-detail&amp;cid=2&amp;id=3"/>
    <s v="WRI"/>
    <m/>
    <m/>
    <m/>
    <m/>
    <m/>
    <n v="2919.0676473635099"/>
  </r>
  <r>
    <x v="143"/>
    <x v="143"/>
    <s v="Glow SPP"/>
    <s v="WRI1019457"/>
    <n v="526"/>
    <n v="12.677899999999999"/>
    <n v="101.1356"/>
    <x v="6"/>
    <m/>
    <m/>
    <m/>
    <x v="0"/>
    <s v="GLOW Group"/>
    <s v="Glow Group"/>
    <s v="http://www.glow.co.th/index.php?op=product_business_line_plants-detail&amp;cid=1&amp;id=15"/>
    <s v="WRI"/>
    <m/>
    <m/>
    <m/>
    <m/>
    <m/>
    <n v="4007.8171127331698"/>
  </r>
  <r>
    <x v="143"/>
    <x v="143"/>
    <s v="Hat Yai Solar Power Plant"/>
    <s v="WRI1026241"/>
    <n v="1"/>
    <n v="6.9828000000000001"/>
    <n v="100.4802"/>
    <x v="7"/>
    <m/>
    <m/>
    <m/>
    <x v="0"/>
    <s v="Thai Solar Energy Public Company Limited (TSE)"/>
    <s v="Thai Solar Energy Public Company Limited (TSE)"/>
    <s v="http://www.thaisolarenergy.com/project.php?menu=future_projects"/>
    <s v="WRI"/>
    <m/>
    <m/>
    <m/>
    <m/>
    <m/>
    <n v="1.33365430909966"/>
  </r>
  <r>
    <x v="143"/>
    <x v="143"/>
    <s v="Huay Bong"/>
    <s v="WRI1000158"/>
    <n v="207"/>
    <n v="15.177099999999999"/>
    <n v="101.45140000000001"/>
    <x v="4"/>
    <m/>
    <m/>
    <m/>
    <x v="0"/>
    <s v="Ratchaburi Electric Generating Company"/>
    <s v="Ratchaburi Electric Generating Company"/>
    <s v="http://www.ratch.co.th/en/business/project-location/thailand"/>
    <s v="GEODB"/>
    <m/>
    <m/>
    <m/>
    <m/>
    <m/>
    <n v="300.642857142857"/>
  </r>
  <r>
    <x v="143"/>
    <x v="143"/>
    <s v="Huay Kachao Solar Power Plant"/>
    <s v="WRI1026250"/>
    <n v="5"/>
    <n v="14.333299999999999"/>
    <n v="99.708799999999997"/>
    <x v="7"/>
    <m/>
    <m/>
    <m/>
    <x v="0"/>
    <s v="Thai Solar Energy 1 (TSE1)"/>
    <s v="Thai Solar Energy Public Company Limited (TSE)"/>
    <s v="http://www.thaisolarenergy.com/project.php?menu=future_projects"/>
    <s v="WRI"/>
    <m/>
    <m/>
    <m/>
    <m/>
    <m/>
    <n v="6.6682715454983104"/>
  </r>
  <r>
    <x v="143"/>
    <x v="143"/>
    <s v="Kaeng Khoi 2"/>
    <s v="WRI1019482"/>
    <n v="1468"/>
    <n v="14.605"/>
    <n v="101.02589999999999"/>
    <x v="1"/>
    <m/>
    <m/>
    <m/>
    <x v="88"/>
    <s v="EGCO"/>
    <s v="EGCO"/>
    <s v="http://www.egco.com/en/corperate_profile_busin_group_gpg.asp"/>
    <s v="GEODB"/>
    <m/>
    <m/>
    <m/>
    <m/>
    <m/>
    <n v="6010.0859836320296"/>
  </r>
  <r>
    <x v="143"/>
    <x v="143"/>
    <s v="Khan Rai - BSP Solar Power Plant"/>
    <s v="WRI1026251"/>
    <n v="4.5"/>
    <n v="15.1976"/>
    <n v="105.3653"/>
    <x v="7"/>
    <m/>
    <m/>
    <m/>
    <x v="0"/>
    <s v="Bangkok Solar Power Company Limited (BSP)"/>
    <s v="Bangkok Solar Power"/>
    <s v="http://www.bangkoksolarpower.com/en/reference_project"/>
    <s v="WRI"/>
    <m/>
    <m/>
    <m/>
    <m/>
    <m/>
    <n v="6.00144439094848"/>
  </r>
  <r>
    <x v="143"/>
    <x v="143"/>
    <s v="Khanom"/>
    <s v="WRI1019468"/>
    <n v="748"/>
    <n v="9.2356999999999996"/>
    <n v="99.859300000000005"/>
    <x v="1"/>
    <m/>
    <m/>
    <m/>
    <x v="32"/>
    <s v="EGCO"/>
    <s v="EGCO"/>
    <s v="http://www.egco.com/en/corperate_profile_busin_group_kegco.asp"/>
    <s v="GEODB"/>
    <m/>
    <m/>
    <m/>
    <m/>
    <m/>
    <n v="3062.3598881176799"/>
  </r>
  <r>
    <x v="143"/>
    <x v="143"/>
    <s v="Khao Yai Solar Power Plant"/>
    <s v="WRI1026242"/>
    <n v="1"/>
    <n v="14.6593"/>
    <n v="101.3946"/>
    <x v="7"/>
    <m/>
    <m/>
    <m/>
    <x v="0"/>
    <s v="Thai Solar Energy Public Company Limited (TSE)"/>
    <s v="Thai Solar Energy Public Company Limited (TSE)"/>
    <s v="http://www.thaisolarenergy.com/project.php?menu=future_projects"/>
    <s v="WRI"/>
    <m/>
    <m/>
    <m/>
    <m/>
    <m/>
    <n v="1.33365430909966"/>
  </r>
  <r>
    <x v="143"/>
    <x v="143"/>
    <s v="Khao Yao Solar Power Plant"/>
    <s v="WRI1026252"/>
    <n v="10"/>
    <n v="13.2753"/>
    <n v="99.778800000000004"/>
    <x v="7"/>
    <m/>
    <m/>
    <m/>
    <x v="0"/>
    <s v="Bangkok Solar Power Company Limited (BSP)"/>
    <s v="Bangkok Solar Power"/>
    <s v="http://www.bangkoksolarpower.com/en/reference_project"/>
    <s v="WRI"/>
    <m/>
    <m/>
    <m/>
    <m/>
    <m/>
    <n v="13.336543090996599"/>
  </r>
  <r>
    <x v="143"/>
    <x v="143"/>
    <s v="Khok Thai Solar Power Plant"/>
    <s v="WRI1026253"/>
    <n v="12.7"/>
    <n v="14.763500000000001"/>
    <n v="102.0694"/>
    <x v="7"/>
    <m/>
    <m/>
    <m/>
    <x v="0"/>
    <s v="Ch. Karnchang Public Company Limited"/>
    <s v="CH Karnchang"/>
    <s v="http://www.ch-karnchang.co.th/th/#/project/detail/73/à¸žà¸¥à¸±à¸‡à¸‡à¸²à¸™-à¹‚à¸„à¸£à¸‡à¸à¸²à¸£à¸œà¸¥à¸´à¸•à¹„à¸Ÿà¸Ÿà¹‰à¸²à¸ˆà¸²à¸à¸žà¸¥à¸±à¸‡à¸‡à¸²à¸™à¹à¸ªà¸‡à¸­à¸²à¸—à¸´à¸•à¸¢à¹Œà¹ƒà¸™à¸ˆà¸±à¸‡à¸«à¸§à¸±à¸”à¸™à¸„à¸£à¸£à¸²à¸Šà¸ªà¸µà¸¡à¸²"/>
    <s v="WRI"/>
    <m/>
    <m/>
    <m/>
    <m/>
    <m/>
    <n v="16.937409725565701"/>
  </r>
  <r>
    <x v="143"/>
    <x v="143"/>
    <s v="Khon Kaen 1 Solar Power Plant"/>
    <s v="WRI1026254"/>
    <n v="6.1"/>
    <n v="16.511700000000001"/>
    <n v="102.7942"/>
    <x v="7"/>
    <m/>
    <m/>
    <m/>
    <x v="0"/>
    <s v="Solar Power (Khon Kaen 1) Company Limited"/>
    <s v="SPCG Public Company Limited"/>
    <s v="http://www.spcg.co.th/index.php/en/about"/>
    <s v="WRI"/>
    <m/>
    <m/>
    <m/>
    <m/>
    <m/>
    <n v="8.1352912855079396"/>
  </r>
  <r>
    <x v="143"/>
    <x v="143"/>
    <s v="Khon Kaen 10 Solar Power Plant"/>
    <s v="WRI1026255"/>
    <n v="7.4"/>
    <n v="16.529299999999999"/>
    <n v="102.2753"/>
    <x v="7"/>
    <m/>
    <m/>
    <m/>
    <x v="0"/>
    <s v="Solar Power (Khon Kaen 10) Company Limited"/>
    <s v="SPCG Public Company Limited"/>
    <s v="http://www.spcg.co.th/index.php/en/about"/>
    <s v="WRI"/>
    <m/>
    <m/>
    <m/>
    <m/>
    <m/>
    <n v="9.8690418873375005"/>
  </r>
  <r>
    <x v="143"/>
    <x v="143"/>
    <s v="Khon Kaen 2 Solar Power Plant"/>
    <s v="WRI1026256"/>
    <n v="7.4"/>
    <n v="16.828600000000002"/>
    <n v="102.8352"/>
    <x v="7"/>
    <m/>
    <m/>
    <m/>
    <x v="0"/>
    <s v="Solar Power (Khon Kaen 2) Company Limited"/>
    <s v="SPCG Public Company Limited"/>
    <s v="http://www.spcg.co.th/index.php/en/about"/>
    <s v="WRI"/>
    <m/>
    <m/>
    <m/>
    <m/>
    <m/>
    <n v="9.8690418873375005"/>
  </r>
  <r>
    <x v="143"/>
    <x v="143"/>
    <s v="Khon Kaen 3 Solar Power Plant"/>
    <s v="WRI1026257"/>
    <n v="7.4"/>
    <n v="16.759499999999999"/>
    <n v="102.80629999999999"/>
    <x v="7"/>
    <m/>
    <m/>
    <m/>
    <x v="0"/>
    <s v="Solar Power (Khon Kaen 3) Company Limited"/>
    <s v="SPCG Public Company Limited"/>
    <s v="http://www.spcg.co.th/index.php/en/about"/>
    <s v="WRI"/>
    <m/>
    <m/>
    <m/>
    <m/>
    <m/>
    <n v="9.8690418873375005"/>
  </r>
  <r>
    <x v="143"/>
    <x v="143"/>
    <s v="Khon Kaen 4 Solar Power Plant"/>
    <s v="WRI1026258"/>
    <n v="7.4"/>
    <n v="16.606300000000001"/>
    <n v="102.1118"/>
    <x v="7"/>
    <m/>
    <m/>
    <m/>
    <x v="0"/>
    <s v="Solar Power (Khon Kaen 4) Company Limited"/>
    <s v="SPCG Public Company Limited"/>
    <s v="http://www.spcg.co.th/index.php/en/about"/>
    <s v="WRI"/>
    <m/>
    <m/>
    <m/>
    <m/>
    <m/>
    <n v="9.8690418873375005"/>
  </r>
  <r>
    <x v="143"/>
    <x v="143"/>
    <s v="Khon Kaen 5 Solar Power Plant"/>
    <s v="WRI1026259"/>
    <n v="7.4"/>
    <n v="16.287299999999998"/>
    <n v="102.7906"/>
    <x v="7"/>
    <m/>
    <m/>
    <m/>
    <x v="0"/>
    <s v="Solar Power (Khon Kaen 5) Company Limited"/>
    <s v="SPCG Public Company Limited"/>
    <s v="http://www.spcg.co.th/index.php/en/about"/>
    <s v="WRI"/>
    <m/>
    <m/>
    <m/>
    <m/>
    <m/>
    <n v="9.8690418873375005"/>
  </r>
  <r>
    <x v="143"/>
    <x v="143"/>
    <s v="Khon Kaen 6 Solar Power Plant"/>
    <s v="WRI1026260"/>
    <n v="7.4"/>
    <n v="16.4802"/>
    <n v="102.50700000000001"/>
    <x v="7"/>
    <m/>
    <m/>
    <m/>
    <x v="0"/>
    <s v="Solar Power (Khon Kaen 6) Company Limited"/>
    <s v="SPCG Public Company Limited"/>
    <s v="http://www.spcg.co.th/index.php/en/about"/>
    <s v="WRI"/>
    <m/>
    <m/>
    <m/>
    <m/>
    <m/>
    <n v="9.8690418873375005"/>
  </r>
  <r>
    <x v="143"/>
    <x v="143"/>
    <s v="Khon Kaen 7 Solar Power Plant"/>
    <s v="WRI1026261"/>
    <n v="7.4"/>
    <n v="16.4999"/>
    <n v="102.3242"/>
    <x v="7"/>
    <m/>
    <m/>
    <m/>
    <x v="0"/>
    <s v="Solar Power (Khon Kaen 7) Company Limited"/>
    <s v="SPCG Public Company Limited"/>
    <s v="http://www.spcg.co.th/index.php/en/about"/>
    <s v="WRI"/>
    <m/>
    <m/>
    <m/>
    <m/>
    <m/>
    <n v="9.8690418873375005"/>
  </r>
  <r>
    <x v="143"/>
    <x v="143"/>
    <s v="Khon Kaen 8 Solar Power Plant"/>
    <s v="WRI1026262"/>
    <n v="7.4"/>
    <n v="16.114000000000001"/>
    <n v="102.7499"/>
    <x v="7"/>
    <m/>
    <m/>
    <m/>
    <x v="0"/>
    <s v="Solar Power (Khon Kaen 8) Company Limited"/>
    <s v="SPCG Public Company Limited"/>
    <s v="http://www.spcg.co.th/index.php/en/about"/>
    <s v="WRI"/>
    <m/>
    <m/>
    <m/>
    <m/>
    <m/>
    <n v="9.8690418873375005"/>
  </r>
  <r>
    <x v="143"/>
    <x v="143"/>
    <s v="Khon Kaen 9 Solar Power Plant"/>
    <s v="WRI1026263"/>
    <n v="7.4"/>
    <n v="16.578299999999999"/>
    <n v="102.0029"/>
    <x v="7"/>
    <m/>
    <m/>
    <m/>
    <x v="0"/>
    <s v="Solar Power (Khon Kaen 9) Company Limited"/>
    <s v="SPCG Public Company Limited"/>
    <s v="http://www.spcg.co.th/index.php/en/about"/>
    <s v="WRI"/>
    <m/>
    <m/>
    <m/>
    <m/>
    <m/>
    <n v="9.8690418873375005"/>
  </r>
  <r>
    <x v="143"/>
    <x v="143"/>
    <s v="Khon Kaen Sugar Power Plant Co  Ltd. (Project )"/>
    <s v="WRI1019450"/>
    <n v="20"/>
    <n v="16.702300000000001"/>
    <n v="102.8557"/>
    <x v="9"/>
    <m/>
    <m/>
    <m/>
    <x v="0"/>
    <m/>
    <s v="EGAT"/>
    <s v="http://www.egat.co.th/en/index.php?option=com_content&amp;view=article&amp;id=319&amp;Itemid=213"/>
    <s v="CARMA"/>
    <m/>
    <m/>
    <m/>
    <m/>
    <m/>
    <n v="1856.2076749435601"/>
  </r>
  <r>
    <x v="143"/>
    <x v="143"/>
    <s v="Khonburi Sugar Public Company Limited"/>
    <s v="WRI1019456"/>
    <n v="22"/>
    <n v="14.525399999999999"/>
    <n v="102.24590000000001"/>
    <x v="9"/>
    <m/>
    <m/>
    <m/>
    <x v="0"/>
    <m/>
    <s v="EGAT"/>
    <s v="http://www.egat.co.th/en/index.php?option=com_content&amp;view=article&amp;id=319&amp;Itemid=219"/>
    <s v="CARMA"/>
    <m/>
    <m/>
    <m/>
    <m/>
    <m/>
    <n v="2041.8284424379201"/>
  </r>
  <r>
    <x v="143"/>
    <x v="143"/>
    <s v="Korat 1 Solar Power Plant"/>
    <s v="WRI1026264"/>
    <n v="6.1"/>
    <n v="15.191000000000001"/>
    <n v="102.345"/>
    <x v="7"/>
    <m/>
    <m/>
    <m/>
    <x v="0"/>
    <s v="Solar Power (Korat 1) Company Limited"/>
    <s v="SPCG Public Company Limited"/>
    <s v="http://www.spcg.co.th/index.php/en/about"/>
    <s v="WRI"/>
    <m/>
    <m/>
    <m/>
    <m/>
    <m/>
    <n v="8.1352912855079396"/>
  </r>
  <r>
    <x v="143"/>
    <x v="143"/>
    <s v="Korat 2 Solar Power Plant"/>
    <s v="WRI1026265"/>
    <n v="6.1"/>
    <n v="15.1945"/>
    <n v="102.3426"/>
    <x v="7"/>
    <m/>
    <m/>
    <m/>
    <x v="0"/>
    <s v="Solar Power (Korat 2) Company Limited"/>
    <s v="SPCG Public Company Limited"/>
    <s v="http://www.spcg.co.th/index.php/en/about"/>
    <s v="WRI"/>
    <m/>
    <m/>
    <m/>
    <m/>
    <m/>
    <n v="8.1352912855079396"/>
  </r>
  <r>
    <x v="143"/>
    <x v="143"/>
    <s v="Korat 3 Solar Power Plant"/>
    <s v="WRI1026266"/>
    <n v="6.1"/>
    <n v="15.6043"/>
    <n v="102.5591"/>
    <x v="7"/>
    <m/>
    <m/>
    <m/>
    <x v="0"/>
    <s v="Solar Power (Korat 3) Company Limited"/>
    <s v="SPCG Public Company Limited"/>
    <s v="http://www.spcg.co.th/index.php/en/about"/>
    <s v="WRI"/>
    <m/>
    <m/>
    <m/>
    <m/>
    <m/>
    <n v="8.1352912855079396"/>
  </r>
  <r>
    <x v="143"/>
    <x v="143"/>
    <s v="Korat 4 Solar Power Plant"/>
    <s v="WRI1026267"/>
    <n v="6.1"/>
    <n v="14.818099999999999"/>
    <n v="102.1619"/>
    <x v="7"/>
    <m/>
    <m/>
    <m/>
    <x v="0"/>
    <s v="Solar Power (Korat 4) Company Limited"/>
    <s v="SPCG Public Company Limited"/>
    <s v="http://www.spcg.co.th/index.php/en/about"/>
    <s v="WRI"/>
    <m/>
    <m/>
    <m/>
    <m/>
    <m/>
    <n v="8.1352912855079396"/>
  </r>
  <r>
    <x v="143"/>
    <x v="143"/>
    <s v="Korat 5 Solar Power Plant"/>
    <s v="WRI1026268"/>
    <n v="7.4"/>
    <n v="15.554"/>
    <n v="102.5163"/>
    <x v="7"/>
    <m/>
    <m/>
    <m/>
    <x v="0"/>
    <s v="Solar Power (Korat 5) Company Limited"/>
    <s v="SPCG Public Company Limited"/>
    <s v="http://www.spcg.co.th/index.php/en/about"/>
    <s v="WRI"/>
    <m/>
    <m/>
    <m/>
    <m/>
    <m/>
    <n v="9.8690418873375005"/>
  </r>
  <r>
    <x v="143"/>
    <x v="143"/>
    <s v="Korat 6 Solar Power Plant"/>
    <s v="WRI1026269"/>
    <n v="7.4"/>
    <n v="14.9991"/>
    <n v="102.495"/>
    <x v="7"/>
    <m/>
    <m/>
    <m/>
    <x v="0"/>
    <s v="Solar Power (Korat 6) Company Limited"/>
    <s v="SPCG Public Company Limited"/>
    <s v="http://www.spcg.co.th/index.php/en/about"/>
    <s v="WRI"/>
    <m/>
    <m/>
    <m/>
    <m/>
    <m/>
    <n v="9.8690418873375005"/>
  </r>
  <r>
    <x v="143"/>
    <x v="143"/>
    <s v="Korat 7 Solar Power Plant"/>
    <s v="WRI1026270"/>
    <n v="6.1"/>
    <n v="15.1082"/>
    <n v="101.8871"/>
    <x v="7"/>
    <m/>
    <m/>
    <m/>
    <x v="0"/>
    <s v="Solar Power (Korat 7) Company Limited"/>
    <s v="SPCG Public Company Limited"/>
    <s v="http://www.spcg.co.th/index.php/en/about"/>
    <s v="WRI"/>
    <m/>
    <m/>
    <m/>
    <m/>
    <m/>
    <n v="8.1352912855079396"/>
  </r>
  <r>
    <x v="143"/>
    <x v="143"/>
    <s v="Korat 8 Solar Power Plant"/>
    <s v="WRI1026271"/>
    <n v="7.4"/>
    <n v="15.553800000000001"/>
    <n v="102.5198"/>
    <x v="7"/>
    <m/>
    <m/>
    <m/>
    <x v="0"/>
    <s v="Solar Power (Korat 8) Company Limited"/>
    <s v="SPCG Public Company Limited"/>
    <s v="http://www.spcg.co.th/index.php/en/about"/>
    <s v="WRI"/>
    <m/>
    <m/>
    <m/>
    <m/>
    <m/>
    <n v="9.8690418873375005"/>
  </r>
  <r>
    <x v="143"/>
    <x v="143"/>
    <s v="Korat 9 Solar Power Plant"/>
    <s v="WRI1026272"/>
    <n v="7.4"/>
    <n v="14.8742"/>
    <n v="101.80929999999999"/>
    <x v="7"/>
    <m/>
    <m/>
    <m/>
    <x v="0"/>
    <s v="Solar Power (Korat 9) Company Limited"/>
    <s v="SPCG Public Company Limited"/>
    <s v="http://www.spcg.co.th/index.php/en/about"/>
    <s v="WRI"/>
    <m/>
    <m/>
    <m/>
    <m/>
    <m/>
    <n v="9.8690418873375005"/>
  </r>
  <r>
    <x v="143"/>
    <x v="143"/>
    <s v="Krabi"/>
    <s v="WRI1000163"/>
    <n v="340"/>
    <n v="7.9934000000000003"/>
    <n v="99.048199999999994"/>
    <x v="1"/>
    <m/>
    <m/>
    <m/>
    <x v="101"/>
    <s v="Electric Generating Authority of Thailand"/>
    <s v="EGAT"/>
    <s v="http://www.egat.co.th/en/index.php?option=com_content&amp;view=article&amp;id=92&amp;Itemid=120"/>
    <s v="GEODB"/>
    <m/>
    <m/>
    <m/>
    <m/>
    <m/>
    <n v="1391.98176732621"/>
  </r>
  <r>
    <x v="143"/>
    <x v="143"/>
    <s v="Kui Buri Solar Power Plant"/>
    <s v="WRI1026273"/>
    <n v="10"/>
    <n v="12.0473"/>
    <n v="99.828999999999994"/>
    <x v="7"/>
    <m/>
    <m/>
    <m/>
    <x v="0"/>
    <s v="Bangkok Solar Power Company Limited (BSP)"/>
    <s v="Bangkok Solar Power"/>
    <s v="http://www.bangkoksolarpower.com/en/reference_project"/>
    <s v="WRI"/>
    <m/>
    <m/>
    <m/>
    <m/>
    <m/>
    <n v="13.336543090996599"/>
  </r>
  <r>
    <x v="143"/>
    <x v="143"/>
    <s v="Laem Chabang"/>
    <s v="WRI1019487"/>
    <n v="159"/>
    <n v="13.0913"/>
    <n v="100.8943"/>
    <x v="1"/>
    <m/>
    <m/>
    <m/>
    <x v="0"/>
    <m/>
    <s v="B Grimm"/>
    <s v="http://www.bgrimmpower.com/power-plants/power-plants-in-operation/"/>
    <s v="GEODB"/>
    <m/>
    <m/>
    <m/>
    <m/>
    <m/>
    <n v="650.95617942608499"/>
  </r>
  <r>
    <x v="143"/>
    <x v="143"/>
    <s v="Lam Ta Khong"/>
    <s v="WRI1000171"/>
    <n v="3"/>
    <n v="14.800700000000001"/>
    <n v="101.5579"/>
    <x v="4"/>
    <m/>
    <m/>
    <m/>
    <x v="31"/>
    <s v="Electric Generating Authority of Thailand"/>
    <s v="EGAT"/>
    <s v="http://www.egat.co.th/en/index.php?option=com_content&amp;view=article&amp;id=92&amp;Itemid=128"/>
    <s v="GEODB"/>
    <m/>
    <m/>
    <m/>
    <m/>
    <m/>
    <n v="4.3571428571428497"/>
  </r>
  <r>
    <x v="143"/>
    <x v="143"/>
    <s v="Lam Ta Khong"/>
    <s v="WRI1000170"/>
    <n v="1000"/>
    <n v="14.8073"/>
    <n v="101.5453"/>
    <x v="0"/>
    <m/>
    <m/>
    <m/>
    <x v="31"/>
    <s v="Electric Generating Authority of Thailand"/>
    <s v="EGAT"/>
    <s v="http://www.egat.co.th/en/index.php?option=com_content&amp;view=article&amp;id=92&amp;Itemid=127"/>
    <s v="GEODB"/>
    <m/>
    <m/>
    <m/>
    <m/>
    <m/>
    <n v="1462.5131995776101"/>
  </r>
  <r>
    <x v="143"/>
    <x v="143"/>
    <s v="Lampang Solar Power Plant"/>
    <s v="WRI1026274"/>
    <n v="90"/>
    <n v="18.3931"/>
    <n v="99.421499999999995"/>
    <x v="7"/>
    <m/>
    <m/>
    <m/>
    <x v="0"/>
    <s v="EA Solar Lampang Company Limited"/>
    <s v="Energy Absolute"/>
    <s v="http://www.energyabsolute.co.th/index.php"/>
    <s v="WRI"/>
    <m/>
    <m/>
    <m/>
    <m/>
    <m/>
    <n v="120.028887818969"/>
  </r>
  <r>
    <x v="143"/>
    <x v="143"/>
    <s v="Lan Krabue"/>
    <s v="WRI1000168"/>
    <n v="150"/>
    <n v="16.63"/>
    <n v="99.853300000000004"/>
    <x v="1"/>
    <m/>
    <m/>
    <m/>
    <x v="24"/>
    <s v="Electric Generating Authority of Thailand"/>
    <s v="EGAT"/>
    <s v="http://www.egat.co.th/en/index.php?option=com_content&amp;view=article&amp;id=92&amp;Itemid=125"/>
    <s v="WRI"/>
    <m/>
    <m/>
    <m/>
    <m/>
    <m/>
    <n v="614.109603232155"/>
  </r>
  <r>
    <x v="143"/>
    <x v="143"/>
    <s v="Loei 1 Solar Power Plant"/>
    <s v="WRI1026275"/>
    <n v="6.1"/>
    <n v="17.303999999999998"/>
    <n v="101.84910000000001"/>
    <x v="7"/>
    <m/>
    <m/>
    <m/>
    <x v="0"/>
    <s v="Solar Power (Loei 1) Company Limited"/>
    <s v="SPCG Public Company Limited"/>
    <s v="http://www.spcg.co.th/index.php/en/about"/>
    <s v="WRI"/>
    <m/>
    <m/>
    <m/>
    <m/>
    <m/>
    <n v="8.1352912855079396"/>
  </r>
  <r>
    <x v="143"/>
    <x v="143"/>
    <s v="Loei 2 Solar Power Plant"/>
    <s v="WRI1026276"/>
    <n v="7.4"/>
    <n v="17.199200000000001"/>
    <n v="101.8184"/>
    <x v="7"/>
    <m/>
    <m/>
    <m/>
    <x v="0"/>
    <s v="Solar Power (Loei 2) Company Limited"/>
    <s v="SPCG Public Company Limited"/>
    <s v="http://www.spcg.co.th/index.php/en/about"/>
    <s v="WRI"/>
    <m/>
    <m/>
    <m/>
    <m/>
    <m/>
    <n v="9.8690418873375005"/>
  </r>
  <r>
    <x v="143"/>
    <x v="143"/>
    <s v="Lopburi - AJ Solar Power Plant"/>
    <s v="WRI1026278"/>
    <n v="3.7"/>
    <n v="15.085100000000001"/>
    <n v="101.0676"/>
    <x v="7"/>
    <m/>
    <m/>
    <m/>
    <x v="0"/>
    <s v="AJ Technology Company Limited (AJ)"/>
    <s v="SPCG Public Company Limited"/>
    <s v="http://www.spcg.co.th/index.php/en/about"/>
    <s v="WRI"/>
    <m/>
    <m/>
    <m/>
    <m/>
    <m/>
    <n v="4.9345209436687503"/>
  </r>
  <r>
    <x v="143"/>
    <x v="143"/>
    <s v="Lopburi - Absolute Energy Solar Power Plant"/>
    <s v="WRI1026277"/>
    <n v="8"/>
    <n v="14.933199999999999"/>
    <n v="100.93519999999999"/>
    <x v="7"/>
    <m/>
    <m/>
    <m/>
    <x v="0"/>
    <s v="EA Solar Lopburi Company Limited"/>
    <s v="Energy Absolute"/>
    <s v="http://www.energyabsolute.co.th/index.php"/>
    <s v="WRI"/>
    <m/>
    <m/>
    <m/>
    <m/>
    <m/>
    <n v="10.669234472797299"/>
  </r>
  <r>
    <x v="143"/>
    <x v="143"/>
    <s v="Lopburi - BSP 1 Solar Power Plant"/>
    <s v="WRI1026279"/>
    <n v="2"/>
    <n v="14.8895"/>
    <n v="100.9104"/>
    <x v="7"/>
    <m/>
    <m/>
    <m/>
    <x v="0"/>
    <s v="Bangkok Solar Power Company Limited (BSP)"/>
    <s v="Bangkok Solar Power"/>
    <s v="http://www.bangkoksolarpower.com/en/reference_project"/>
    <s v="WRI"/>
    <m/>
    <m/>
    <m/>
    <m/>
    <m/>
    <n v="2.66730861819932"/>
  </r>
  <r>
    <x v="143"/>
    <x v="143"/>
    <s v="Lopburi - BSP 4 Solar Power Plant"/>
    <s v="WRI1026280"/>
    <n v="2"/>
    <n v="14.7807"/>
    <n v="100.9102"/>
    <x v="7"/>
    <m/>
    <m/>
    <m/>
    <x v="0"/>
    <s v="Bangkok Solar Power Company Limited (BSP)"/>
    <s v="Bangkok Solar Power"/>
    <s v="http://www.bangkoksolarpower.com/en/reference_project"/>
    <s v="WRI"/>
    <m/>
    <m/>
    <m/>
    <m/>
    <m/>
    <n v="2.66730861819932"/>
  </r>
  <r>
    <x v="143"/>
    <x v="143"/>
    <s v="Lopburi - BSP 5 Solar Power Plant"/>
    <s v="WRI1026281"/>
    <n v="2"/>
    <n v="14.7783"/>
    <n v="100.91030000000001"/>
    <x v="7"/>
    <m/>
    <m/>
    <m/>
    <x v="0"/>
    <s v="Bangkok Solar Power Company Limited (BSP)"/>
    <s v="Bangkok Solar Power"/>
    <s v="http://www.bangkoksolarpower.com/en/reference_project"/>
    <s v="WRI"/>
    <m/>
    <m/>
    <m/>
    <m/>
    <m/>
    <n v="2.66730861819932"/>
  </r>
  <r>
    <x v="143"/>
    <x v="143"/>
    <s v="Lopburi - BSP 6 Solar Power Plant"/>
    <s v="WRI1026282"/>
    <n v="4"/>
    <n v="14.780099999999999"/>
    <n v="100.9044"/>
    <x v="7"/>
    <m/>
    <m/>
    <m/>
    <x v="0"/>
    <s v="Bangkok Solar Power Company Limited (BSP)"/>
    <s v="Bangkok Solar Power"/>
    <s v="http://www.bangkoksolarpower.com/en/reference_project"/>
    <s v="WRI"/>
    <m/>
    <m/>
    <m/>
    <m/>
    <m/>
    <n v="5.3346172363986497"/>
  </r>
  <r>
    <x v="143"/>
    <x v="143"/>
    <s v="Lopburi - NED Solar Power Plant"/>
    <s v="WRI1026283"/>
    <n v="55"/>
    <n v="15.0497"/>
    <n v="100.8976"/>
    <x v="7"/>
    <m/>
    <m/>
    <m/>
    <x v="0"/>
    <s v="Natural Energy Development Co Ltd (NED)"/>
    <s v="Natural Energy Development Company"/>
    <s v="http://www.ned.co.th"/>
    <s v="WRI"/>
    <m/>
    <m/>
    <m/>
    <m/>
    <m/>
    <n v="73.350987000481396"/>
  </r>
  <r>
    <x v="143"/>
    <x v="143"/>
    <s v="Lopburi - SAAM 1 Solar Power Plant"/>
    <s v="WRI1026284"/>
    <n v="2"/>
    <n v="14.9017"/>
    <n v="100.97880000000001"/>
    <x v="7"/>
    <m/>
    <m/>
    <m/>
    <x v="0"/>
    <s v="SAAM Solar Power One Company Limited"/>
    <s v="Bangkok Solar Power"/>
    <s v="http://www.bangkoksolarpower.com/en/reference_project"/>
    <s v="WRI"/>
    <m/>
    <m/>
    <m/>
    <m/>
    <m/>
    <n v="2.66730861819932"/>
  </r>
  <r>
    <x v="143"/>
    <x v="143"/>
    <s v="Lopburi - TP Solar Power Plant"/>
    <s v="WRI1026285"/>
    <n v="3.7"/>
    <n v="15.085100000000001"/>
    <n v="101.0702"/>
    <x v="7"/>
    <m/>
    <m/>
    <m/>
    <x v="0"/>
    <s v="Tipayanarai Company Limited (TP)"/>
    <s v="SPCG Public Company Limited"/>
    <s v="http://www.spcg.co.th/index.php/en/about"/>
    <s v="WRI"/>
    <m/>
    <m/>
    <m/>
    <m/>
    <m/>
    <n v="4.9345209436687503"/>
  </r>
  <r>
    <x v="143"/>
    <x v="143"/>
    <s v="Lopburi Solar Power Plant"/>
    <s v="WRI1026243"/>
    <n v="1"/>
    <n v="14.784700000000001"/>
    <n v="100.6844"/>
    <x v="7"/>
    <m/>
    <m/>
    <m/>
    <x v="0"/>
    <s v="Thai Solar Energy Public Company Limited (TSE)"/>
    <s v="Thai Solar Energy Public Company Limited (TSE)"/>
    <s v="http://www.thaisolarenergy.com/project.php?menu=future_projects"/>
    <s v="WRI"/>
    <m/>
    <m/>
    <m/>
    <m/>
    <m/>
    <n v="1.33365430909966"/>
  </r>
  <r>
    <x v="143"/>
    <x v="143"/>
    <s v="Mae Mah"/>
    <s v="WRI1000160"/>
    <n v="2400"/>
    <n v="18.296299999999999"/>
    <n v="99.749899999999997"/>
    <x v="6"/>
    <m/>
    <m/>
    <m/>
    <x v="51"/>
    <s v="Electric Generating Authority of Thailand"/>
    <s v="EGAT"/>
    <s v="http://www.egat.co.th/en/index.php?option=com_content&amp;view=article&amp;id=92&amp;Itemid=117"/>
    <s v="WRI"/>
    <m/>
    <m/>
    <m/>
    <m/>
    <m/>
    <n v="18286.618004866101"/>
  </r>
  <r>
    <x v="143"/>
    <x v="143"/>
    <s v="Mitr Phol Bio-Power (Dan Chang) Co.  Ltd. (Project )"/>
    <s v="WRI1019445"/>
    <n v="27"/>
    <n v="14.841799999999999"/>
    <n v="99.697599999999994"/>
    <x v="9"/>
    <m/>
    <m/>
    <m/>
    <x v="0"/>
    <m/>
    <s v="EGAT"/>
    <s v="http://www.egat.co.th/en/index.php?option=com_content&amp;view=article&amp;id=319&amp;Itemid=208"/>
    <s v="CARMA"/>
    <m/>
    <m/>
    <m/>
    <m/>
    <m/>
    <n v="2505.8803611738099"/>
  </r>
  <r>
    <x v="143"/>
    <x v="143"/>
    <s v="Mitr Phol Bio-Power (Dan Chang) Co.  Ltd. (Project )"/>
    <s v="WRI1019453"/>
    <n v="10.8"/>
    <n v="14.841799999999999"/>
    <n v="99.697599999999994"/>
    <x v="9"/>
    <m/>
    <m/>
    <m/>
    <x v="0"/>
    <m/>
    <s v="EGAT"/>
    <s v="http://www.egat.co.th/en/index.php?option=com_content&amp;view=article&amp;id=319&amp;Itemid=216"/>
    <s v="CARMA"/>
    <m/>
    <m/>
    <m/>
    <m/>
    <m/>
    <n v="1002.35214446952"/>
  </r>
  <r>
    <x v="143"/>
    <x v="143"/>
    <s v="Nakhon Phanom 1 Solar Power Plant"/>
    <s v="WRI1026286"/>
    <n v="6.1"/>
    <n v="17.2988"/>
    <n v="104.4477"/>
    <x v="7"/>
    <m/>
    <m/>
    <m/>
    <x v="0"/>
    <s v="Solar Power (Nakhon Phanom 1) Company Limited"/>
    <s v="SPCG Public Company Limited"/>
    <s v="http://www.spcg.co.th/index.php/en/about"/>
    <s v="WRI"/>
    <m/>
    <m/>
    <m/>
    <m/>
    <m/>
    <n v="8.1352912855079396"/>
  </r>
  <r>
    <x v="143"/>
    <x v="143"/>
    <s v="Nakhon Phanom 2 Solar Power Plant"/>
    <s v="WRI1026287"/>
    <n v="7.4"/>
    <n v="17.297999999999998"/>
    <n v="104.4499"/>
    <x v="7"/>
    <m/>
    <m/>
    <m/>
    <x v="0"/>
    <s v="Solar Power (Nakhon Phanom 2) Company Limited"/>
    <s v="SPCG Public Company Limited"/>
    <s v="http://www.spcg.co.th/index.php/en/about"/>
    <s v="WRI"/>
    <m/>
    <m/>
    <m/>
    <m/>
    <m/>
    <n v="9.8690418873375005"/>
  </r>
  <r>
    <x v="143"/>
    <x v="143"/>
    <s v="Nakhon Phanom 3 Solar Power Plant"/>
    <s v="WRI1026288"/>
    <n v="7.4"/>
    <n v="16.894100000000002"/>
    <n v="104.68300000000001"/>
    <x v="7"/>
    <m/>
    <m/>
    <m/>
    <x v="0"/>
    <s v="Solar Power (Nakhon Phanom 3) Company Limited"/>
    <s v="SPCG Public Company Limited"/>
    <s v="http://www.spcg.co.th/index.php/en/about"/>
    <s v="WRI"/>
    <m/>
    <m/>
    <m/>
    <m/>
    <m/>
    <n v="9.8690418873375005"/>
  </r>
  <r>
    <x v="143"/>
    <x v="143"/>
    <s v="Nakhon Ratchasima - BSP Solar Power Plant"/>
    <s v="WRI1026289"/>
    <n v="1"/>
    <n v="15.6191"/>
    <n v="102.5633"/>
    <x v="7"/>
    <m/>
    <m/>
    <m/>
    <x v="0"/>
    <s v="Bangkok Solar Power Company Limited (BSP)"/>
    <s v="Bangkok Solar Power"/>
    <s v="http://www.bangkoksolarpower.com/en/reference_project"/>
    <s v="WRI"/>
    <m/>
    <m/>
    <m/>
    <m/>
    <m/>
    <n v="1.33365430909966"/>
  </r>
  <r>
    <x v="143"/>
    <x v="143"/>
    <s v="Nakhon Sawan Solar Power Plant"/>
    <s v="WRI1026290"/>
    <n v="90"/>
    <n v="15.367100000000001"/>
    <n v="100.301"/>
    <x v="7"/>
    <m/>
    <m/>
    <m/>
    <x v="0"/>
    <s v="EA Solar Nakornsawan Company Limited"/>
    <s v="Energy Absolute"/>
    <s v="http://www.energyabsolute.co.th/index.php"/>
    <s v="WRI"/>
    <m/>
    <m/>
    <m/>
    <m/>
    <m/>
    <n v="120.028887818969"/>
  </r>
  <r>
    <x v="143"/>
    <x v="143"/>
    <s v="Nakhon Sawan Solar Power Plant"/>
    <s v="WRI1026244"/>
    <n v="1"/>
    <n v="15.7386"/>
    <n v="100.1186"/>
    <x v="7"/>
    <m/>
    <m/>
    <m/>
    <x v="0"/>
    <s v="Thai Solar Energy Public Company Limited (TSE)"/>
    <s v="Thai Solar Energy Public Company Limited (TSE)"/>
    <s v="http://www.thaisolarenergy.com/project.php?menu=future_projects"/>
    <s v="WRI"/>
    <m/>
    <m/>
    <m/>
    <m/>
    <m/>
    <n v="1.33365430909966"/>
  </r>
  <r>
    <x v="143"/>
    <x v="143"/>
    <s v="Nakhon Si Thammarat Solar Power Plant"/>
    <s v="WRI1026245"/>
    <n v="1"/>
    <n v="8.3858999999999995"/>
    <n v="99.979900000000001"/>
    <x v="7"/>
    <m/>
    <m/>
    <m/>
    <x v="0"/>
    <s v="Thai Solar Energy Public Company Limited (TSE)"/>
    <s v="Thai Solar Energy Public Company Limited (TSE)"/>
    <s v="http://www.thaisolarenergy.com/project.php?menu=future_projects"/>
    <s v="WRI"/>
    <m/>
    <m/>
    <m/>
    <m/>
    <m/>
    <n v="1.33365430909966"/>
  </r>
  <r>
    <x v="143"/>
    <x v="143"/>
    <s v="Nam Phom"/>
    <s v="WRI1000165"/>
    <n v="710"/>
    <n v="16.681999999999999"/>
    <n v="102.7422"/>
    <x v="1"/>
    <m/>
    <m/>
    <m/>
    <x v="0"/>
    <s v="Electric Generating Authority of Thailand"/>
    <s v="EGAT"/>
    <s v="http://www.egat.co.th/en/index.php?option=com_content&amp;view=article&amp;id=92&amp;Itemid=122"/>
    <s v="GEODB"/>
    <m/>
    <m/>
    <m/>
    <m/>
    <m/>
    <n v="2906.7854552988701"/>
  </r>
  <r>
    <x v="143"/>
    <x v="143"/>
    <s v="Noen Po Solar Power Plant"/>
    <s v="WRI1026291"/>
    <n v="5.6"/>
    <n v="16.434799999999999"/>
    <n v="100.14230000000001"/>
    <x v="7"/>
    <m/>
    <m/>
    <m/>
    <x v="0"/>
    <s v="Gunkul Chubu Powergen Company Limited"/>
    <s v="Gunkul Chubu Powergen Company Limited"/>
    <s v="http://www.gunkul.com"/>
    <s v="WRI"/>
    <m/>
    <m/>
    <m/>
    <m/>
    <m/>
    <n v="7.4684641309581101"/>
  </r>
  <r>
    <x v="143"/>
    <x v="143"/>
    <s v="Nong Khae"/>
    <s v="WRI1019481"/>
    <n v="126"/>
    <n v="14.3406"/>
    <n v="100.8673"/>
    <x v="1"/>
    <m/>
    <m/>
    <m/>
    <x v="94"/>
    <s v="EGCO"/>
    <s v="EGCO"/>
    <s v="http://www.egco.com/en/corperate_profile_busin_groupmap.asp"/>
    <s v="CARMA"/>
    <m/>
    <m/>
    <m/>
    <m/>
    <m/>
    <n v="515.85206671500998"/>
  </r>
  <r>
    <x v="143"/>
    <x v="143"/>
    <s v="Nong Khai 1 Solar Power Plant"/>
    <s v="WRI1026292"/>
    <n v="7.4"/>
    <n v="17.944700000000001"/>
    <n v="104.0059"/>
    <x v="7"/>
    <m/>
    <m/>
    <m/>
    <x v="0"/>
    <s v="Solar Power (Nong Khai 1) Company Limited"/>
    <s v="SPCG Public Company Limited"/>
    <s v="http://www.spcg.co.th/index.php/en/about"/>
    <s v="WRI"/>
    <m/>
    <m/>
    <m/>
    <m/>
    <m/>
    <n v="9.8690418873375005"/>
  </r>
  <r>
    <x v="143"/>
    <x v="143"/>
    <s v="Nong On Solar Power Plant"/>
    <s v="WRI1026293"/>
    <n v="8"/>
    <n v="14.398099999999999"/>
    <n v="99.831299999999999"/>
    <x v="7"/>
    <m/>
    <m/>
    <m/>
    <x v="0"/>
    <s v="SSE-PV9 Project"/>
    <s v="Thai Solar Energy Public Company Limited (TSE)"/>
    <s v="http://www.thaisolarenergy.com/project.php?menu=future_projects"/>
    <s v="WRI"/>
    <m/>
    <m/>
    <m/>
    <m/>
    <m/>
    <n v="10.669234472797299"/>
  </r>
  <r>
    <x v="143"/>
    <x v="143"/>
    <s v="Nong Saeng"/>
    <s v="WRI1019484"/>
    <n v="1600"/>
    <n v="14.441700000000001"/>
    <n v="100.7756"/>
    <x v="1"/>
    <m/>
    <m/>
    <m/>
    <x v="29"/>
    <s v="J-Power"/>
    <s v="J-Power"/>
    <s v="http://www.jpower.co.jp/english/news_release/pdf/news140602.pdf"/>
    <s v="WRI"/>
    <m/>
    <m/>
    <m/>
    <m/>
    <m/>
    <n v="6550.5024344763196"/>
  </r>
  <r>
    <x v="143"/>
    <x v="143"/>
    <s v="Nongkrathum 4 Solar Power Plant"/>
    <s v="WRI1026294"/>
    <n v="8"/>
    <n v="14.8735"/>
    <n v="99.831100000000006"/>
    <x v="7"/>
    <m/>
    <m/>
    <m/>
    <x v="0"/>
    <s v="SSE-PV4 Project"/>
    <s v="Thai Solar Energy Public Company Limited (TSE)"/>
    <s v="http://www.thaisolarenergy.com/project.php?menu=future_projects"/>
    <s v="WRI"/>
    <m/>
    <m/>
    <m/>
    <m/>
    <m/>
    <n v="10.669234472797299"/>
  </r>
  <r>
    <x v="143"/>
    <x v="143"/>
    <s v="Nongkrathum 5 Solar Power Plant"/>
    <s v="WRI1026295"/>
    <n v="8"/>
    <n v="14.8735"/>
    <n v="99.833399999999997"/>
    <x v="7"/>
    <m/>
    <m/>
    <m/>
    <x v="0"/>
    <s v="SSE-PV5 Project"/>
    <s v="Thai Solar Energy Public Company Limited (TSE)"/>
    <s v="http://www.thaisolarenergy.com/project.php?menu=future_projects"/>
    <s v="WRI"/>
    <m/>
    <m/>
    <m/>
    <m/>
    <m/>
    <n v="10.669234472797299"/>
  </r>
  <r>
    <x v="143"/>
    <x v="143"/>
    <s v="Nongyasai Solar Power Plant"/>
    <s v="WRI1026296"/>
    <n v="8"/>
    <n v="14.7697"/>
    <n v="99.950500000000005"/>
    <x v="7"/>
    <m/>
    <m/>
    <m/>
    <x v="0"/>
    <s v="SSE-PV3 Project"/>
    <s v="Thai Solar Energy Public Company Limited (TSE)"/>
    <s v="http://www.thaisolarenergy.com/project.php?menu=future_projects"/>
    <s v="WRI"/>
    <m/>
    <m/>
    <m/>
    <m/>
    <m/>
    <n v="10.669234472797299"/>
  </r>
  <r>
    <x v="143"/>
    <x v="143"/>
    <s v="North Bangkok Power Station"/>
    <s v="WRI1000162"/>
    <n v="704"/>
    <n v="13.812900000000001"/>
    <n v="100.50920000000001"/>
    <x v="1"/>
    <m/>
    <m/>
    <m/>
    <x v="8"/>
    <s v="Electric Generating Authority of Thailand"/>
    <s v="EGAT"/>
    <s v="http://www.egat.co.th/en/index.php?option=com_content&amp;view=article&amp;id=92&amp;Itemid=119"/>
    <s v="GEODB"/>
    <m/>
    <m/>
    <m/>
    <m/>
    <m/>
    <n v="2882.2210711695798"/>
  </r>
  <r>
    <x v="143"/>
    <x v="143"/>
    <s v="Pak Mun"/>
    <s v="WRI1000178"/>
    <n v="136"/>
    <n v="15.2819"/>
    <n v="105.4683"/>
    <x v="0"/>
    <m/>
    <m/>
    <m/>
    <x v="95"/>
    <s v="Electric Generating Authority of Thailand"/>
    <s v="EGAT"/>
    <s v="http://www.egat.co.th/en/index.php?option=com_content&amp;view=article&amp;id=92&amp;Itemid=135"/>
    <s v="GEODB"/>
    <m/>
    <m/>
    <m/>
    <m/>
    <m/>
    <n v="198.90179514255499"/>
  </r>
  <r>
    <x v="143"/>
    <x v="143"/>
    <s v="Phanom Thuan Solar Power Plant"/>
    <s v="WRI1026297"/>
    <n v="8"/>
    <n v="14.22"/>
    <n v="99.734099999999998"/>
    <x v="7"/>
    <m/>
    <m/>
    <m/>
    <x v="0"/>
    <s v="SSE-PV8 Project"/>
    <s v="Thai Solar Energy Public Company Limited (TSE)"/>
    <s v="http://www.thaisolarenergy.com/project.php?menu=future_projects"/>
    <s v="WRI"/>
    <m/>
    <m/>
    <m/>
    <m/>
    <m/>
    <n v="10.669234472797299"/>
  </r>
  <r>
    <x v="143"/>
    <x v="143"/>
    <s v="Phetchaburi Solar Power Plant"/>
    <s v="WRI1026298"/>
    <n v="2.1"/>
    <n v="12.725099999999999"/>
    <n v="99.919200000000004"/>
    <x v="7"/>
    <m/>
    <m/>
    <m/>
    <x v="0"/>
    <s v="Bangkok Solar Power Company Limited (BSP)"/>
    <s v="Bangkok Solar Power"/>
    <s v="http://www.bangkoksolarpower.com/en/reference_project"/>
    <s v="WRI"/>
    <m/>
    <m/>
    <m/>
    <m/>
    <m/>
    <n v="2.8006740491092899"/>
  </r>
  <r>
    <x v="143"/>
    <x v="143"/>
    <s v="Phitsanulok Solar Power Plant"/>
    <s v="WRI1026299"/>
    <n v="90"/>
    <n v="17.071300000000001"/>
    <n v="100.11799999999999"/>
    <x v="7"/>
    <m/>
    <m/>
    <m/>
    <x v="0"/>
    <s v="EA Solar Lopburi Company Limited"/>
    <s v="Energy Absolute"/>
    <s v="http://www.energyabsolute.co.th/index.php"/>
    <s v="WRI"/>
    <m/>
    <m/>
    <m/>
    <m/>
    <m/>
    <n v="120.028887818969"/>
  </r>
  <r>
    <x v="143"/>
    <x v="143"/>
    <s v="Phrae Solar Power Plant"/>
    <s v="WRI1026246"/>
    <n v="1"/>
    <n v="18.119599999999998"/>
    <n v="100.1386"/>
    <x v="7"/>
    <m/>
    <m/>
    <m/>
    <x v="0"/>
    <s v="Thai Solar Energy Public Company Limited (TSE)"/>
    <s v="Thai Solar Energy Public Company Limited (TSE)"/>
    <s v="http://www.thaisolarenergy.com/project.php?menu=future_projects"/>
    <s v="WRI"/>
    <m/>
    <m/>
    <m/>
    <m/>
    <m/>
    <n v="1.33365430909966"/>
  </r>
  <r>
    <x v="143"/>
    <x v="143"/>
    <s v="Rajjaprabha"/>
    <s v="WRI1000174"/>
    <n v="240"/>
    <n v="8.9723000000000006"/>
    <n v="98.807000000000002"/>
    <x v="0"/>
    <m/>
    <m/>
    <m/>
    <x v="25"/>
    <s v="Electric Generating Authority of Thailand"/>
    <s v="EGAT"/>
    <s v="http://www.egat.co.th/en/index.php?option=com_content&amp;view=article&amp;id=92&amp;Itemid=131"/>
    <s v="GEODB"/>
    <m/>
    <m/>
    <m/>
    <m/>
    <m/>
    <n v="351.003167898627"/>
  </r>
  <r>
    <x v="143"/>
    <x v="143"/>
    <s v="Ratchaburi (RATCHGEN)"/>
    <s v="WRI1000157"/>
    <n v="3645"/>
    <n v="13.597899999999999"/>
    <n v="99.884100000000004"/>
    <x v="1"/>
    <m/>
    <m/>
    <m/>
    <x v="0"/>
    <s v="Ratchaburi Electric Generating Company"/>
    <s v="Ratchaburi Electric Generating Company"/>
    <s v="http://www.ratch.co.th/en/business/project-location/thailand"/>
    <s v="GEODB"/>
    <m/>
    <m/>
    <m/>
    <m/>
    <m/>
    <n v="14922.863358541301"/>
  </r>
  <r>
    <x v="143"/>
    <x v="143"/>
    <s v="Ratchaburi Power (RPCL)"/>
    <s v="WRI1000155"/>
    <n v="1400"/>
    <n v="13.6068"/>
    <n v="99.890199999999993"/>
    <x v="1"/>
    <m/>
    <m/>
    <m/>
    <x v="88"/>
    <s v="Ratchaburi Electric Generating Company"/>
    <s v="Ratchaburi Electric Generating Company"/>
    <s v="http://www.ratch.co.th/en/business/project-location/thailand"/>
    <s v="GEODB"/>
    <m/>
    <m/>
    <m/>
    <m/>
    <m/>
    <n v="5731.6896301667803"/>
  </r>
  <r>
    <x v="143"/>
    <x v="143"/>
    <s v="Ratchaphruek Solar Power Plant"/>
    <s v="WRI1026247"/>
    <n v="1"/>
    <n v="13.82"/>
    <n v="100.44750000000001"/>
    <x v="7"/>
    <m/>
    <m/>
    <m/>
    <x v="0"/>
    <s v="Thai Solar Energy Public Company Limited (TSE)"/>
    <s v="Thai Solar Energy Public Company Limited (TSE)"/>
    <s v="http://www.thaisolarenergy.com/project.php?menu=future_projects"/>
    <s v="WRI"/>
    <m/>
    <m/>
    <m/>
    <m/>
    <m/>
    <n v="1.33365430909966"/>
  </r>
  <r>
    <x v="143"/>
    <x v="143"/>
    <s v="Rayong"/>
    <s v="WRI1019466"/>
    <n v="1232"/>
    <n v="12.7623"/>
    <n v="101.1562"/>
    <x v="1"/>
    <m/>
    <m/>
    <m/>
    <x v="85"/>
    <s v="EGCO"/>
    <s v="EGCO"/>
    <s v="http://www.egco.com/en/corperate_profile_busin_groupmap.asp"/>
    <s v="GEODB"/>
    <m/>
    <m/>
    <m/>
    <m/>
    <m/>
    <n v="5043.8868745467698"/>
  </r>
  <r>
    <x v="143"/>
    <x v="143"/>
    <s v="Roi Et - SPP5 Solar Power Plant"/>
    <s v="WRI1026300"/>
    <n v="8"/>
    <n v="15.7651"/>
    <n v="103.7389"/>
    <x v="7"/>
    <m/>
    <m/>
    <m/>
    <x v="0"/>
    <s v="SPP Five Co Ltd (SPP 5)"/>
    <s v="EGCO"/>
    <s v="http://www.egco.com/en/corperate_com_press_detail.asp?press_id=206&amp;iYear=2014"/>
    <s v="WRI"/>
    <m/>
    <m/>
    <m/>
    <m/>
    <m/>
    <n v="10.669234472797299"/>
  </r>
  <r>
    <x v="143"/>
    <x v="143"/>
    <s v="Rojana Power Plant 1"/>
    <s v="WRI1019485"/>
    <n v="1600"/>
    <n v="14.3324"/>
    <n v="100.6382"/>
    <x v="1"/>
    <m/>
    <m/>
    <m/>
    <x v="13"/>
    <s v="J-Power"/>
    <s v="J-Power"/>
    <s v="http://www.jpower.co.jp/english/news_release/pdf/news140602.pdf"/>
    <s v="WRI"/>
    <m/>
    <m/>
    <m/>
    <m/>
    <m/>
    <n v="6550.5024344763196"/>
  </r>
  <r>
    <x v="143"/>
    <x v="143"/>
    <s v="Saha Patana"/>
    <s v="WRI1019493"/>
    <n v="122"/>
    <n v="13.098800000000001"/>
    <n v="100.9606"/>
    <x v="1"/>
    <m/>
    <m/>
    <m/>
    <x v="54"/>
    <s v="Sahacogen Co Ltd"/>
    <s v="Sahacogen Co Ltd"/>
    <s v="http://www.sahacogen.com/chonburi/page-13"/>
    <s v="GEODB"/>
    <m/>
    <m/>
    <m/>
    <m/>
    <m/>
    <n v="499.47581062882"/>
  </r>
  <r>
    <x v="143"/>
    <x v="143"/>
    <s v="Sai Kyo Solar Power Plant"/>
    <s v="WRI1026301"/>
    <n v="11.9"/>
    <n v="14.154199999999999"/>
    <n v="100.1377"/>
    <x v="7"/>
    <m/>
    <m/>
    <m/>
    <x v="0"/>
    <s v="Solarco Company Limited"/>
    <s v="EGCO"/>
    <s v="http://www.egco.com/en/corperate_com_press_detail.asp?press_id=206&amp;iYear=2014"/>
    <s v="WRI"/>
    <m/>
    <m/>
    <m/>
    <m/>
    <m/>
    <n v="15.870486278285901"/>
  </r>
  <r>
    <x v="143"/>
    <x v="143"/>
    <s v="Sai Phet Solar Power Plant"/>
    <s v="WRI1026302"/>
    <n v="35.9"/>
    <n v="14.107799999999999"/>
    <n v="100.17440000000001"/>
    <x v="7"/>
    <m/>
    <m/>
    <m/>
    <x v="0"/>
    <s v="Solarco Company Limited"/>
    <s v="EGCO"/>
    <s v="http://www.egco.com/en/corperate_com_press_detail.asp?press_id=206&amp;iYear=2014"/>
    <s v="WRI"/>
    <m/>
    <m/>
    <m/>
    <m/>
    <m/>
    <n v="47.878189696677801"/>
  </r>
  <r>
    <x v="143"/>
    <x v="143"/>
    <s v="Sai Prapa Solar Power Plant"/>
    <s v="WRI1026303"/>
    <n v="7.2"/>
    <n v="13.9999"/>
    <n v="100.2002"/>
    <x v="7"/>
    <m/>
    <m/>
    <m/>
    <x v="0"/>
    <s v="Solarta Co Ltd"/>
    <s v="Ratchaburi"/>
    <s v="http://investor.ratch.co.th/factsheet.html"/>
    <s v="WRI"/>
    <m/>
    <m/>
    <m/>
    <m/>
    <m/>
    <n v="9.6023110255175705"/>
  </r>
  <r>
    <x v="143"/>
    <x v="143"/>
    <s v="Sai Saphan Solar Power Plant"/>
    <s v="WRI1026304"/>
    <n v="7"/>
    <n v="14.222300000000001"/>
    <n v="100.1129"/>
    <x v="7"/>
    <m/>
    <m/>
    <m/>
    <x v="0"/>
    <s v="Solarta Co Ltd"/>
    <s v="Ratchaburi"/>
    <s v="http://investor.ratch.co.th/factsheet.html"/>
    <s v="WRI"/>
    <m/>
    <m/>
    <m/>
    <m/>
    <m/>
    <n v="9.3355801636976299"/>
  </r>
  <r>
    <x v="143"/>
    <x v="143"/>
    <s v="Sai Sena - Solarta Solar Power Plant"/>
    <s v="WRI1026305"/>
    <n v="3"/>
    <n v="14.2173"/>
    <n v="100.2778"/>
    <x v="7"/>
    <m/>
    <m/>
    <m/>
    <x v="0"/>
    <s v="Solarta Co Ltd"/>
    <s v="Ratchaburi"/>
    <s v="http://investor.ratch.co.th/factsheet.html"/>
    <s v="WRI"/>
    <m/>
    <m/>
    <m/>
    <m/>
    <m/>
    <n v="4.0009629272989802"/>
  </r>
  <r>
    <x v="143"/>
    <x v="143"/>
    <s v="Sai Tatong Solar Power Plant"/>
    <s v="WRI1026306"/>
    <n v="1"/>
    <n v="14.244"/>
    <n v="100.128"/>
    <x v="7"/>
    <m/>
    <m/>
    <m/>
    <x v="0"/>
    <s v="Solarta Co Ltd"/>
    <s v="Ratchaburi"/>
    <s v="http://investor.ratch.co.th/factsheet.html"/>
    <s v="WRI"/>
    <m/>
    <m/>
    <m/>
    <m/>
    <m/>
    <n v="1.33365430909966"/>
  </r>
  <r>
    <x v="143"/>
    <x v="143"/>
    <s v="Sai Thong Solar Power Plant"/>
    <s v="WRI1026307"/>
    <n v="6.1"/>
    <n v="13.975199999999999"/>
    <n v="100.1841"/>
    <x v="7"/>
    <m/>
    <m/>
    <m/>
    <x v="0"/>
    <s v="Solarta Co Ltd"/>
    <s v="Ratchaburi"/>
    <s v="http://investor.ratch.co.th/factsheet.html"/>
    <s v="WRI"/>
    <m/>
    <m/>
    <m/>
    <m/>
    <m/>
    <n v="8.1352912855079396"/>
  </r>
  <r>
    <x v="143"/>
    <x v="143"/>
    <s v="Sai Yai - Solarco Solar Power Plant"/>
    <s v="WRI1026308"/>
    <n v="23.8"/>
    <n v="14.136799999999999"/>
    <n v="100.14319999999999"/>
    <x v="7"/>
    <m/>
    <m/>
    <m/>
    <x v="0"/>
    <s v="Solarco Company Limited"/>
    <s v="EGCO"/>
    <s v="http://www.egco.com/en/corperate_com_press_detail.asp?press_id=206&amp;iYear=2014"/>
    <s v="WRI"/>
    <m/>
    <m/>
    <m/>
    <m/>
    <m/>
    <n v="31.740972556571901"/>
  </r>
  <r>
    <x v="143"/>
    <x v="143"/>
    <s v="Sai Yai - Solarta Solar Power Plant"/>
    <s v="WRI1026309"/>
    <n v="9.6999999999999993"/>
    <n v="14.138500000000001"/>
    <n v="100.1506"/>
    <x v="7"/>
    <m/>
    <m/>
    <m/>
    <x v="0"/>
    <s v="Solarta Co Ltd"/>
    <s v="Ratchaburi"/>
    <s v="http://investor.ratch.co.th/factsheet.html"/>
    <s v="WRI"/>
    <m/>
    <m/>
    <m/>
    <m/>
    <m/>
    <n v="12.936446798266701"/>
  </r>
  <r>
    <x v="143"/>
    <x v="143"/>
    <s v="Sai Yoi Solar Power Plant"/>
    <s v="WRI1026310"/>
    <n v="3"/>
    <n v="13.9842"/>
    <n v="100.19540000000001"/>
    <x v="7"/>
    <m/>
    <m/>
    <m/>
    <x v="0"/>
    <s v="Solarta Co Ltd"/>
    <s v="Ratchaburi"/>
    <s v="http://investor.ratch.co.th/factsheet.html"/>
    <s v="WRI"/>
    <m/>
    <m/>
    <m/>
    <m/>
    <m/>
    <n v="4.0009629272989802"/>
  </r>
  <r>
    <x v="143"/>
    <x v="143"/>
    <s v="Sakon Nakhon 1 Solar Power Plant"/>
    <s v="WRI1026311"/>
    <n v="6.1"/>
    <n v="17.532599999999999"/>
    <n v="103.4932"/>
    <x v="7"/>
    <m/>
    <m/>
    <m/>
    <x v="0"/>
    <s v="Solar Power (Sakon Nakhon 1) Company Limited"/>
    <s v="SPCG Public Company Limited"/>
    <s v="http://www.spcg.co.th/index.php/en/about"/>
    <s v="WRI"/>
    <m/>
    <m/>
    <m/>
    <m/>
    <m/>
    <n v="8.1352912855079396"/>
  </r>
  <r>
    <x v="143"/>
    <x v="143"/>
    <s v="Sakon Nakhon 2 Solar Power Plant"/>
    <s v="WRI1026312"/>
    <n v="7.6"/>
    <n v="17.4343"/>
    <n v="103.7255"/>
    <x v="7"/>
    <m/>
    <m/>
    <m/>
    <x v="0"/>
    <s v="Solar Power (Sakon Nakhon 2) Company Limited"/>
    <s v="SPCG Public Company Limited"/>
    <s v="http://www.spcg.co.th/index.php/en/about"/>
    <s v="WRI"/>
    <m/>
    <m/>
    <m/>
    <m/>
    <m/>
    <n v="10.1357727491574"/>
  </r>
  <r>
    <x v="143"/>
    <x v="143"/>
    <s v="Sakrajom Solar Power Plant"/>
    <s v="WRI1026313"/>
    <n v="8"/>
    <n v="14.6317"/>
    <n v="99.889899999999997"/>
    <x v="7"/>
    <m/>
    <m/>
    <m/>
    <x v="0"/>
    <s v="SSE-PV2 Project"/>
    <s v="Thai Solar Energy Public Company Limited (TSE)"/>
    <s v="http://www.thaisolarenergy.com/project.php?menu=future_projects"/>
    <s v="WRI"/>
    <m/>
    <m/>
    <m/>
    <m/>
    <m/>
    <n v="10.669234472797299"/>
  </r>
  <r>
    <x v="143"/>
    <x v="143"/>
    <s v="Saraburi - SPP2 Solar Power Plant"/>
    <s v="WRI1026314"/>
    <n v="8"/>
    <n v="14.821099999999999"/>
    <n v="101.1153"/>
    <x v="7"/>
    <m/>
    <m/>
    <m/>
    <x v="0"/>
    <s v="SPP Two Co Ltd (SPP 2)"/>
    <s v="Astroenergy Development"/>
    <s v="http://www.astronergydevelopment.com/projects1.asp?parid=11&amp;classid=21"/>
    <s v="WRI"/>
    <m/>
    <m/>
    <m/>
    <m/>
    <m/>
    <n v="10.669234472797299"/>
  </r>
  <r>
    <x v="143"/>
    <x v="143"/>
    <s v="Sirikit"/>
    <s v="WRI1000173"/>
    <n v="500"/>
    <n v="17.763400000000001"/>
    <n v="100.56359999999999"/>
    <x v="0"/>
    <m/>
    <m/>
    <m/>
    <x v="16"/>
    <s v="Electric Generating Authority of Thailand"/>
    <s v="EGAT"/>
    <s v="http://www.egat.co.th/en/index.php?option=com_content&amp;view=article&amp;id=92&amp;Itemid=130"/>
    <s v="GEODB"/>
    <m/>
    <m/>
    <m/>
    <m/>
    <m/>
    <n v="731.25659978880606"/>
  </r>
  <r>
    <x v="143"/>
    <x v="143"/>
    <s v="Sisaket - SPP3 Solar Power Plant"/>
    <s v="WRI1026315"/>
    <n v="8"/>
    <n v="14.7882"/>
    <n v="104.8137"/>
    <x v="7"/>
    <m/>
    <m/>
    <m/>
    <x v="0"/>
    <s v="SPP Three Co Ltd (SPP 3)"/>
    <s v="EGCO"/>
    <s v="http://www.egco.com/en/corperate_com_press_detail.asp?press_id=206&amp;iYear=2014"/>
    <s v="WRI"/>
    <m/>
    <m/>
    <m/>
    <m/>
    <m/>
    <n v="10.669234472797299"/>
  </r>
  <r>
    <x v="143"/>
    <x v="143"/>
    <s v="South Bangkok"/>
    <s v="WRI1000164"/>
    <n v="1691"/>
    <n v="13.617000000000001"/>
    <n v="100.559"/>
    <x v="1"/>
    <m/>
    <m/>
    <m/>
    <x v="7"/>
    <s v="Electric Generating Authority of Thailand"/>
    <s v="EGAT"/>
    <s v="http://www.egat.co.th/en/index.php?option=com_content&amp;view=article&amp;id=92&amp;Itemid=121"/>
    <s v="GEODB"/>
    <m/>
    <m/>
    <m/>
    <m/>
    <m/>
    <n v="6923.0622604371702"/>
  </r>
  <r>
    <x v="143"/>
    <x v="143"/>
    <s v="Sri Chula Solar Power Plant"/>
    <s v="WRI1026316"/>
    <n v="8"/>
    <n v="14.027799999999999"/>
    <n v="101.1862"/>
    <x v="7"/>
    <m/>
    <m/>
    <m/>
    <x v="0"/>
    <s v="Gunkul Chubu Powergen Company Limited"/>
    <s v="Gunkul Chubu Powergen Company Limited"/>
    <s v="http://www.gunkul.com"/>
    <s v="WRI"/>
    <m/>
    <m/>
    <m/>
    <m/>
    <m/>
    <n v="10.669234472797299"/>
  </r>
  <r>
    <x v="143"/>
    <x v="143"/>
    <s v="Srinagarind"/>
    <s v="WRI1000175"/>
    <n v="720"/>
    <n v="14.407"/>
    <n v="99.129099999999994"/>
    <x v="0"/>
    <m/>
    <m/>
    <m/>
    <x v="9"/>
    <s v="Electric Generating Authority of Thailand"/>
    <s v="EGAT"/>
    <s v="http://www.egat.co.th/en/index.php?option=com_content&amp;view=article&amp;id=92&amp;Itemid=132"/>
    <s v="GEODB"/>
    <m/>
    <m/>
    <m/>
    <m/>
    <m/>
    <n v="1053.0095036958801"/>
  </r>
  <r>
    <x v="143"/>
    <x v="143"/>
    <s v="Sriracha"/>
    <s v="WRI1019465"/>
    <n v="700"/>
    <n v="13.1128"/>
    <n v="100.9085"/>
    <x v="1"/>
    <m/>
    <m/>
    <m/>
    <x v="0"/>
    <s v="GPSC"/>
    <s v="GPSC"/>
    <s v="http://www.gpscgroup.com/gpsc_Product.aspx?m=Guot8gFqqVmOBzLZMbBAQA%3d%3d"/>
    <s v="GEODB"/>
    <m/>
    <m/>
    <m/>
    <m/>
    <m/>
    <n v="2865.8448150833901"/>
  </r>
  <r>
    <x v="143"/>
    <x v="143"/>
    <s v="Surat Thani"/>
    <s v="WRI1000166"/>
    <n v="244"/>
    <n v="9.0723000000000003"/>
    <n v="99.241799999999998"/>
    <x v="1"/>
    <m/>
    <m/>
    <m/>
    <x v="62"/>
    <s v="Electric Generating Authority of Thailand"/>
    <s v="EGAT"/>
    <s v="http://www.egat.co.th/en/index.php?option=com_content&amp;view=article&amp;id=92&amp;Itemid=123"/>
    <s v="WRI"/>
    <m/>
    <m/>
    <m/>
    <m/>
    <m/>
    <n v="998.95162125764"/>
  </r>
  <r>
    <x v="143"/>
    <x v="143"/>
    <s v="Surat Thani Green Energy Co.  Ltd."/>
    <s v="WRI1019452"/>
    <n v="8.8000000000000007"/>
    <n v="9.1401000000000003"/>
    <n v="99.333100000000002"/>
    <x v="9"/>
    <m/>
    <m/>
    <m/>
    <x v="0"/>
    <m/>
    <s v="EGAT"/>
    <s v="http://www.egat.co.th/en/index.php?option=com_content&amp;view=article&amp;id=319&amp;Itemid=215"/>
    <s v="CARMA"/>
    <m/>
    <m/>
    <m/>
    <m/>
    <m/>
    <n v="816.73137697516904"/>
  </r>
  <r>
    <x v="143"/>
    <x v="143"/>
    <s v="Surat Thani Solar Power Plant"/>
    <s v="WRI1026248"/>
    <n v="1"/>
    <n v="9.1178000000000008"/>
    <n v="99.299499999999995"/>
    <x v="7"/>
    <m/>
    <m/>
    <m/>
    <x v="0"/>
    <s v="Thai Solar Energy Public Company Limited (TSE)"/>
    <s v="Thai Solar Energy Public Company Limited (TSE)"/>
    <s v="http://www.thaisolarenergy.com/project.php?menu=future_projects"/>
    <s v="WRI"/>
    <m/>
    <m/>
    <m/>
    <m/>
    <m/>
    <n v="1.33365430909966"/>
  </r>
  <r>
    <x v="143"/>
    <x v="143"/>
    <s v="Surin 1 Solar Power Plant"/>
    <s v="WRI1026317"/>
    <n v="7.4"/>
    <n v="15.077999999999999"/>
    <n v="103.88639999999999"/>
    <x v="7"/>
    <m/>
    <m/>
    <m/>
    <x v="0"/>
    <s v="Solar Power (Surin 1) Company Limited"/>
    <s v="SPCG Public Company Limited"/>
    <s v="http://www.spcg.co.th/index.php/en/about"/>
    <s v="WRI"/>
    <m/>
    <m/>
    <m/>
    <m/>
    <m/>
    <n v="9.8690418873375005"/>
  </r>
  <r>
    <x v="143"/>
    <x v="143"/>
    <s v="Surin 2 Solar Power Plant"/>
    <s v="WRI1026318"/>
    <n v="7.4"/>
    <n v="14.628299999999999"/>
    <n v="103.8105"/>
    <x v="7"/>
    <m/>
    <m/>
    <m/>
    <x v="0"/>
    <s v="Solar Power (Surin 2) Company Limited"/>
    <s v="SPCG Public Company Limited"/>
    <s v="http://www.spcg.co.th/index.php/en/about"/>
    <s v="WRI"/>
    <m/>
    <m/>
    <m/>
    <m/>
    <m/>
    <n v="9.8690418873375005"/>
  </r>
  <r>
    <x v="143"/>
    <x v="143"/>
    <s v="Surin 3 Solar Power Plant"/>
    <s v="WRI1026319"/>
    <n v="7.4"/>
    <n v="15.372299999999999"/>
    <n v="103.69"/>
    <x v="7"/>
    <m/>
    <m/>
    <m/>
    <x v="0"/>
    <s v="Solar Power (Surin 3) Company Limited"/>
    <s v="SPCG Public Company Limited"/>
    <s v="http://www.spcg.co.th/index.php/en/about"/>
    <s v="WRI"/>
    <m/>
    <m/>
    <m/>
    <m/>
    <m/>
    <n v="9.8690418873375005"/>
  </r>
  <r>
    <x v="143"/>
    <x v="143"/>
    <s v="Ta Khit Solar Power Plant"/>
    <s v="WRI1026320"/>
    <n v="7.6"/>
    <n v="16.026599999999998"/>
    <n v="99.888499999999993"/>
    <x v="7"/>
    <m/>
    <m/>
    <m/>
    <x v="0"/>
    <s v="G-Power Source Co Ltd"/>
    <s v="EGCO"/>
    <s v="http://www.egco.com/en/corperate_com_press_detail.asp?press_id=206&amp;iYear=2014"/>
    <s v="WRI"/>
    <m/>
    <m/>
    <m/>
    <m/>
    <m/>
    <n v="10.1357727491574"/>
  </r>
  <r>
    <x v="143"/>
    <x v="143"/>
    <s v="Ta Sang Solar Power Plant"/>
    <s v="WRI1026321"/>
    <n v="7.6"/>
    <n v="16.018599999999999"/>
    <n v="99.987399999999994"/>
    <x v="7"/>
    <m/>
    <m/>
    <m/>
    <x v="0"/>
    <s v="G-Power Source Co Ltd"/>
    <s v="EGCO"/>
    <s v="http://www.egco.com/en/corperate_com_press_detail.asp?press_id=206&amp;iYear=2014"/>
    <s v="WRI"/>
    <m/>
    <m/>
    <m/>
    <m/>
    <m/>
    <n v="10.1357727491574"/>
  </r>
  <r>
    <x v="143"/>
    <x v="143"/>
    <s v="Takhian - Sonnedix Solar Power Plant"/>
    <s v="WRI1026322"/>
    <n v="7.5"/>
    <n v="15.1183"/>
    <n v="101.7346"/>
    <x v="7"/>
    <m/>
    <m/>
    <m/>
    <x v="0"/>
    <s v="Chiangrai Solar Company Limited"/>
    <s v="Sonnedix"/>
    <s v="http://www.sonnedix.com/power-plants/list-of-plants/operating/"/>
    <s v="WRI"/>
    <m/>
    <m/>
    <m/>
    <m/>
    <m/>
    <n v="10.0024073182474"/>
  </r>
  <r>
    <x v="143"/>
    <x v="143"/>
    <s v="Tha Muang Solar Power Plant"/>
    <s v="WRI1026323"/>
    <n v="8"/>
    <n v="13.873100000000001"/>
    <n v="99.502399999999994"/>
    <x v="7"/>
    <m/>
    <m/>
    <m/>
    <x v="0"/>
    <s v="SSE-PV7 Project"/>
    <s v="Thai Solar Energy Public Company Limited (TSE)"/>
    <s v="http://www.thaisolarenergy.com/project.php?menu=future_projects"/>
    <s v="WRI"/>
    <m/>
    <m/>
    <m/>
    <m/>
    <m/>
    <n v="10.669234472797299"/>
  </r>
  <r>
    <x v="143"/>
    <x v="143"/>
    <s v="Tha Thung"/>
    <s v="WRI1000180"/>
    <n v="36"/>
    <n v="15.206300000000001"/>
    <n v="105.42919999999999"/>
    <x v="0"/>
    <m/>
    <m/>
    <m/>
    <x v="0"/>
    <s v="Electric Generating Authority of Thailand"/>
    <s v="EGAT"/>
    <s v="http://www.egat.co.th/en/index.php?option=com_content&amp;view=article&amp;id=92&amp;Itemid=137"/>
    <s v="GEODB"/>
    <m/>
    <m/>
    <m/>
    <m/>
    <m/>
    <n v="52.650475184793997"/>
  </r>
  <r>
    <x v="143"/>
    <x v="143"/>
    <s v="Thai Solar Power 1"/>
    <s v="WRI1026324"/>
    <n v="5"/>
    <n v="14.3345"/>
    <n v="99.710400000000007"/>
    <x v="7"/>
    <m/>
    <m/>
    <m/>
    <x v="0"/>
    <s v="Thai Solar Energy Co. Ltd."/>
    <s v="National Renewable Energy Laboratory"/>
    <s v="http://www.nrel.gov/csp/solarpaces/project_detail.cfm/projectID=207"/>
    <s v="WRI"/>
    <m/>
    <m/>
    <m/>
    <m/>
    <m/>
    <n v="6.6682715454983104"/>
  </r>
  <r>
    <x v="143"/>
    <x v="143"/>
    <s v="Thap Sakae Solar Power Plant"/>
    <s v="WRI1026325"/>
    <n v="5"/>
    <n v="11.4732"/>
    <n v="99.596500000000006"/>
    <x v="7"/>
    <m/>
    <m/>
    <m/>
    <x v="0"/>
    <s v="Electricity Generating Authority of Thailand"/>
    <s v="Electricity Generating Authority of Thailand"/>
    <s v="http://www.egat.co.th"/>
    <s v="WRI"/>
    <m/>
    <m/>
    <m/>
    <m/>
    <m/>
    <n v="6.6682715454983104"/>
  </r>
  <r>
    <x v="143"/>
    <x v="143"/>
    <s v="Thap Tai Solar Power Plant"/>
    <s v="WRI1026326"/>
    <n v="1.7"/>
    <n v="12.4778"/>
    <n v="99.890799999999999"/>
    <x v="7"/>
    <m/>
    <m/>
    <m/>
    <x v="0"/>
    <s v="Bangkok Solar Power Company Limited (BSP)"/>
    <s v="Thai Solar Energy Public Company Limited (TSE)"/>
    <s v="http://www.bangkoksolarpower.com/en/reference_project"/>
    <s v="WRI"/>
    <m/>
    <m/>
    <m/>
    <m/>
    <m/>
    <n v="2.2672123254694201"/>
  </r>
  <r>
    <x v="143"/>
    <x v="143"/>
    <s v="The Mall - Bangkapi Solar Power Plant"/>
    <s v="WRI1026327"/>
    <n v="1"/>
    <n v="13.7659"/>
    <n v="100.6422"/>
    <x v="7"/>
    <m/>
    <m/>
    <m/>
    <x v="0"/>
    <s v="Thai Solar Energy Public Company Limited (TSE)"/>
    <s v="Thai Solar Energy Public Company Limited (TSE)"/>
    <s v="http://www.thaisolarenergy.com/project.php?menu=future_projects"/>
    <s v="WRI"/>
    <m/>
    <m/>
    <m/>
    <m/>
    <m/>
    <n v="1.33365430909966"/>
  </r>
  <r>
    <x v="143"/>
    <x v="143"/>
    <s v="The Mall - Ngamwongwan Solar Power Plant"/>
    <s v="WRI1026328"/>
    <n v="1"/>
    <n v="13.8551"/>
    <n v="100.54170000000001"/>
    <x v="7"/>
    <m/>
    <m/>
    <m/>
    <x v="0"/>
    <s v="Thai Solar Energy Public Company Limited (TSE)"/>
    <s v="Thai Solar Energy Public Company Limited (TSE)"/>
    <s v="http://www.thaisolarenergy.com/project.php?menu=future_projects"/>
    <s v="WRI"/>
    <m/>
    <m/>
    <m/>
    <m/>
    <m/>
    <n v="1.33365430909966"/>
  </r>
  <r>
    <x v="143"/>
    <x v="143"/>
    <s v="The Mall - Tha Phra Solar Power Plant"/>
    <s v="WRI1026329"/>
    <n v="1"/>
    <n v="13.713200000000001"/>
    <n v="100.48"/>
    <x v="7"/>
    <m/>
    <m/>
    <m/>
    <x v="0"/>
    <s v="Thai Solar Energy Public Company Limited (TSE)"/>
    <s v="Thai Solar Energy Public Company Limited (TSE)"/>
    <s v="http://www.thaisolarenergy.com/project.php?menu=future_projects"/>
    <s v="WRI"/>
    <m/>
    <m/>
    <m/>
    <m/>
    <m/>
    <n v="1.33365430909966"/>
  </r>
  <r>
    <x v="143"/>
    <x v="143"/>
    <s v="Tri Energy Power Plant"/>
    <s v="WRI1000156"/>
    <n v="700"/>
    <n v="13.536"/>
    <n v="99.742999999999995"/>
    <x v="1"/>
    <m/>
    <m/>
    <m/>
    <x v="94"/>
    <s v="Ratchaburi Electric Generating Company"/>
    <s v="Ratchaburi Electric Generating Company"/>
    <s v="http://www.ratch.co.th/en/business/project-location/thailand"/>
    <s v="GEODB"/>
    <m/>
    <m/>
    <m/>
    <m/>
    <m/>
    <n v="2865.8448150833901"/>
  </r>
  <r>
    <x v="143"/>
    <x v="143"/>
    <s v="Ubon Ratchathani - SPP4 Solar Power Plant"/>
    <s v="WRI1026330"/>
    <n v="6"/>
    <n v="14.792199999999999"/>
    <n v="104.81570000000001"/>
    <x v="7"/>
    <m/>
    <m/>
    <m/>
    <x v="0"/>
    <s v="SPP Four Co Ltd (SPP 4)"/>
    <s v="EGCO"/>
    <s v="http://www.egco.com/en/corperate_com_press_detail.asp?press_id=206&amp;iYear=2014"/>
    <s v="WRI"/>
    <m/>
    <m/>
    <m/>
    <m/>
    <m/>
    <n v="8.0019258545979692"/>
  </r>
  <r>
    <x v="143"/>
    <x v="143"/>
    <s v="Ubon Ratchathani Solar Power Plant"/>
    <s v="WRI1026249"/>
    <n v="1"/>
    <n v="15.2433"/>
    <n v="104.8242"/>
    <x v="7"/>
    <m/>
    <m/>
    <m/>
    <x v="0"/>
    <s v="Thai Solar Energy Public Company Limited (TSE)"/>
    <s v="Thai Solar Energy Public Company Limited (TSE)"/>
    <s v="http://www.thaisolarenergy.com/project.php?menu=future_projects"/>
    <s v="WRI"/>
    <m/>
    <m/>
    <m/>
    <m/>
    <m/>
    <n v="1.33365430909966"/>
  </r>
  <r>
    <x v="143"/>
    <x v="143"/>
    <s v="Udon Thani - BSP 2 Solar Power Plant"/>
    <s v="WRI1026332"/>
    <n v="1.5"/>
    <n v="17.577000000000002"/>
    <n v="102.8017"/>
    <x v="7"/>
    <m/>
    <m/>
    <m/>
    <x v="0"/>
    <s v="Bangkok Solar Power Company Limited (BSP)"/>
    <s v="Bangkok Solar Power"/>
    <s v="http://www.bangkoksolarpower.com/en/reference_project"/>
    <s v="WRI"/>
    <m/>
    <m/>
    <m/>
    <m/>
    <m/>
    <n v="2.0004814636494901"/>
  </r>
  <r>
    <x v="143"/>
    <x v="143"/>
    <s v="Udon Thani - SPCG Solar Power Plant"/>
    <s v="WRI1026333"/>
    <n v="7.4"/>
    <n v="17.695399999999999"/>
    <n v="102.49760000000001"/>
    <x v="7"/>
    <m/>
    <m/>
    <m/>
    <x v="0"/>
    <s v="Solar Power (Udon Thani 1) Company Limited"/>
    <s v="SPCG Public Company Limited"/>
    <s v="http://www.spcg.co.th/index.php/en/about"/>
    <s v="WRI"/>
    <m/>
    <m/>
    <m/>
    <m/>
    <m/>
    <n v="9.8690418873375005"/>
  </r>
  <r>
    <x v="143"/>
    <x v="143"/>
    <s v="Vajiralongkorn"/>
    <s v="WRI1000177"/>
    <n v="300"/>
    <n v="14.798999999999999"/>
    <n v="98.596599999999995"/>
    <x v="0"/>
    <m/>
    <m/>
    <m/>
    <x v="51"/>
    <s v="Electric Generating Authority of Thailand"/>
    <s v="EGAT"/>
    <s v="http://www.egat.co.th/en/index.php?option=com_content&amp;view=article&amp;id=92&amp;Itemid=134"/>
    <s v="GEODB"/>
    <m/>
    <m/>
    <m/>
    <m/>
    <m/>
    <n v="438.75395987328397"/>
  </r>
  <r>
    <x v="143"/>
    <x v="143"/>
    <s v="Wang Luek Solar Power Plant"/>
    <s v="WRI1026334"/>
    <n v="8"/>
    <n v="14.739100000000001"/>
    <n v="100.1331"/>
    <x v="7"/>
    <m/>
    <m/>
    <m/>
    <x v="0"/>
    <s v="SSE-PV10 Project"/>
    <s v="Thai Solar Energy Public Company Limited (TSE)"/>
    <s v="http://www.thaisolarenergy.com/project.php?menu=future_projects"/>
    <s v="WRI"/>
    <m/>
    <m/>
    <m/>
    <m/>
    <m/>
    <n v="10.669234472797299"/>
  </r>
  <r>
    <x v="143"/>
    <x v="143"/>
    <s v="Wang Man 1 Solar Power Plant"/>
    <s v="WRI1026335"/>
    <n v="10.199999999999999"/>
    <n v="17.182400000000001"/>
    <n v="99.127799999999993"/>
    <x v="7"/>
    <m/>
    <m/>
    <m/>
    <x v="0"/>
    <s v="Soleq Private Limited"/>
    <s v="Thai Solar Energy Public Company Limited (TSE)"/>
    <s v="http://www.soleq.com"/>
    <s v="WRI"/>
    <m/>
    <m/>
    <m/>
    <m/>
    <m/>
    <n v="13.603273952816499"/>
  </r>
  <r>
    <x v="143"/>
    <x v="143"/>
    <s v="Wang Man 2 Solar Power Plant"/>
    <s v="WRI1026336"/>
    <n v="10.199999999999999"/>
    <n v="17.18"/>
    <n v="99.121399999999994"/>
    <x v="7"/>
    <m/>
    <m/>
    <m/>
    <x v="0"/>
    <s v="Soleq Private Limited"/>
    <s v="Soleq"/>
    <s v="http://www.soleq.com"/>
    <s v="WRI"/>
    <m/>
    <m/>
    <m/>
    <m/>
    <m/>
    <n v="13.603273952816499"/>
  </r>
  <r>
    <x v="143"/>
    <x v="143"/>
    <s v="Wang Noi"/>
    <s v="WRI1000169"/>
    <n v="2027"/>
    <n v="14.2324"/>
    <n v="100.7805"/>
    <x v="1"/>
    <m/>
    <m/>
    <m/>
    <x v="0"/>
    <s v="Electric Generating Authority of Thailand"/>
    <s v="EGAT"/>
    <s v="http://www.egat.co.th/en/index.php?option=com_content&amp;view=article&amp;id=92&amp;Itemid=126"/>
    <s v="GEODB"/>
    <m/>
    <m/>
    <m/>
    <m/>
    <m/>
    <n v="8298.6677716771992"/>
  </r>
  <r>
    <x v="143"/>
    <x v="143"/>
    <s v="Wang Phloeng Solar Power Plant"/>
    <s v="WRI1026337"/>
    <n v="8"/>
    <n v="15.053800000000001"/>
    <n v="100.88590000000001"/>
    <x v="7"/>
    <m/>
    <m/>
    <m/>
    <x v="0"/>
    <s v="Natural Energy Development Co Ltd (NED)"/>
    <s v="Natural Energy Development Company"/>
    <s v="http://www.ned.co.th"/>
    <s v="WRI"/>
    <m/>
    <m/>
    <m/>
    <m/>
    <m/>
    <n v="10.669234472797299"/>
  </r>
  <r>
    <x v="143"/>
    <x v="143"/>
    <s v="Wichian Buri Solar Power Plant"/>
    <s v="WRI1026338"/>
    <n v="8"/>
    <n v="15.6799"/>
    <n v="101.04859999999999"/>
    <x v="7"/>
    <m/>
    <m/>
    <m/>
    <x v="0"/>
    <s v="Gunkul Chubu Powergen Company Limited"/>
    <s v="Gunkul Chubu Powergen Company Limited"/>
    <s v="http://www.gunkul.com"/>
    <s v="WRI"/>
    <m/>
    <m/>
    <m/>
    <m/>
    <m/>
    <n v="10.669234472797299"/>
  </r>
  <r>
    <x v="144"/>
    <x v="144"/>
    <s v="Lome"/>
    <s v="WRI1023196"/>
    <n v="101.214"/>
    <n v="6.17"/>
    <n v="1.35"/>
    <x v="3"/>
    <m/>
    <m/>
    <m/>
    <x v="0"/>
    <m/>
    <s v="African Development Bank Group"/>
    <s v="http://powerafrica.opendataforafrica.org"/>
    <s v="Power Africa"/>
    <m/>
    <m/>
    <m/>
    <m/>
    <m/>
    <n v="17"/>
  </r>
  <r>
    <x v="144"/>
    <x v="144"/>
    <s v="Nangbeto"/>
    <s v="WRI1023197"/>
    <n v="65.599999999999994"/>
    <n v="7.4240000000000004"/>
    <n v="1.4350000000000001"/>
    <x v="0"/>
    <m/>
    <m/>
    <m/>
    <x v="0"/>
    <m/>
    <s v="African Development Bank Group"/>
    <s v="http://powerafrica.opendataforafrica.org"/>
    <s v="Power Africa"/>
    <m/>
    <m/>
    <m/>
    <m/>
    <m/>
    <n v="120"/>
  </r>
  <r>
    <x v="144"/>
    <x v="144"/>
    <s v="Tag-Lpo"/>
    <s v="WRI1023198"/>
    <n v="28.3"/>
    <n v="6.1699000000000002"/>
    <n v="1.3495999999999999"/>
    <x v="1"/>
    <m/>
    <m/>
    <m/>
    <x v="0"/>
    <m/>
    <s v="African Development Bank Group"/>
    <s v="http://powerafrica.opendataforafrica.org"/>
    <s v="Power Africa"/>
    <m/>
    <m/>
    <m/>
    <m/>
    <m/>
    <n v="0"/>
  </r>
  <r>
    <x v="145"/>
    <x v="145"/>
    <s v="Cove Power Station"/>
    <s v="WRI1002032"/>
    <n v="65.599999999999994"/>
    <n v="11.1425"/>
    <n v="-60.7913"/>
    <x v="1"/>
    <m/>
    <m/>
    <m/>
    <x v="11"/>
    <s v="Trinidad and Tobago Energy Company"/>
    <s v="Trinidad and Tobago Energy Agency"/>
    <s v="http://www.energy.gov.tt/our-business/electric-power/"/>
    <s v="WRI"/>
    <m/>
    <m/>
    <m/>
    <m/>
    <m/>
    <n v="345.471391972672"/>
  </r>
  <r>
    <x v="145"/>
    <x v="145"/>
    <s v="Penal"/>
    <s v="WRI1002029"/>
    <n v="236"/>
    <n v="10.147600000000001"/>
    <n v="-61.474699999999999"/>
    <x v="1"/>
    <m/>
    <m/>
    <m/>
    <x v="0"/>
    <s v="Power Generation Company of Trinidad and Tobago"/>
    <s v="Power Generation Company of Trinidad and Tobago"/>
    <s v="http://www.powergen.co.tt/Power/History-of-Power-Stations/Penal"/>
    <s v="WRI"/>
    <m/>
    <m/>
    <m/>
    <m/>
    <m/>
    <n v="1242.85439795046"/>
  </r>
  <r>
    <x v="145"/>
    <x v="145"/>
    <s v="Point Lisas"/>
    <s v="WRI1002028"/>
    <n v="852"/>
    <n v="10.418799999999999"/>
    <n v="-61.485500000000002"/>
    <x v="1"/>
    <m/>
    <m/>
    <m/>
    <x v="54"/>
    <s v="Power Generation Company of Trinidad and Tobago"/>
    <s v="Power Generation Company of Trinidad and Tobago"/>
    <s v="http://www.powergen.co.tt/Power/History-of-Power-Stations/Point-Lisas"/>
    <s v="WRI"/>
    <m/>
    <m/>
    <m/>
    <m/>
    <m/>
    <n v="4486.9150298889799"/>
  </r>
  <r>
    <x v="145"/>
    <x v="145"/>
    <s v="Port of Spain"/>
    <s v="WRI1002026"/>
    <n v="260"/>
    <n v="10.656499999999999"/>
    <n v="-61.5182"/>
    <x v="3"/>
    <m/>
    <m/>
    <m/>
    <x v="0"/>
    <s v="Power Generation Company of Trinidad and Tobago"/>
    <s v="Power Generation Company of Trinidad and Tobago"/>
    <s v="http://www.powergen.co.tt/Power/Port-of-Spain"/>
    <s v="WRI"/>
    <m/>
    <m/>
    <m/>
    <m/>
    <m/>
    <n v="23.025830258302499"/>
  </r>
  <r>
    <x v="145"/>
    <x v="145"/>
    <s v="Scarborough"/>
    <s v="WRI1002030"/>
    <n v="11"/>
    <n v="11.184699999999999"/>
    <n v="-60.7378"/>
    <x v="3"/>
    <m/>
    <m/>
    <m/>
    <x v="0"/>
    <s v="Power Generation Company of Trinidad and Tobago"/>
    <s v="Trinidad and Tobago Energy Agency"/>
    <s v="http://www.energy.gov.tt/our-business/electric-power/"/>
    <s v="WRI"/>
    <m/>
    <m/>
    <m/>
    <m/>
    <m/>
    <n v="0.97416974169741599"/>
  </r>
  <r>
    <x v="145"/>
    <x v="145"/>
    <s v="Union Estate Power Station"/>
    <s v="WRI1002031"/>
    <n v="720"/>
    <n v="10.2171"/>
    <n v="-61.625399999999999"/>
    <x v="1"/>
    <m/>
    <m/>
    <m/>
    <x v="11"/>
    <s v="Trinidad Generation Unlimited"/>
    <s v="Trinidad and Tobago Energy Agency"/>
    <s v="http://www.energy.gov.tt/our-business/electric-power/"/>
    <s v="WRI"/>
    <m/>
    <m/>
    <m/>
    <m/>
    <m/>
    <n v="3791.7591801878698"/>
  </r>
  <r>
    <x v="146"/>
    <x v="146"/>
    <s v="Aroussia"/>
    <s v="WRI1023618"/>
    <n v="4.8"/>
    <n v="36.799599999999998"/>
    <n v="9.7726000000000006"/>
    <x v="0"/>
    <m/>
    <m/>
    <m/>
    <x v="52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GEODB"/>
    <m/>
    <m/>
    <m/>
    <m/>
    <m/>
    <n v="4.9594095940959404"/>
  </r>
  <r>
    <x v="146"/>
    <x v="146"/>
    <s v="Bir Mcherga 1"/>
    <s v="WRI1023605"/>
    <n v="486"/>
    <n v="36.4634"/>
    <n v="10.056699999999999"/>
    <x v="1"/>
    <m/>
    <m/>
    <m/>
    <x v="45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WRI"/>
    <m/>
    <m/>
    <m/>
    <m/>
    <m/>
    <n v="1793.4761120263499"/>
  </r>
  <r>
    <x v="146"/>
    <x v="146"/>
    <s v="Bouchemma 1"/>
    <s v="WRI1023604"/>
    <n v="185"/>
    <n v="33.918100000000003"/>
    <n v="10.037599999999999"/>
    <x v="1"/>
    <m/>
    <m/>
    <m/>
    <x v="28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WRI"/>
    <m/>
    <m/>
    <m/>
    <m/>
    <m/>
    <n v="682.70181219110304"/>
  </r>
  <r>
    <x v="146"/>
    <x v="146"/>
    <s v="Bouherthma"/>
    <s v="WRI1023621"/>
    <n v="1.2"/>
    <n v="36.671999999999997"/>
    <n v="8.7883999999999993"/>
    <x v="0"/>
    <m/>
    <m/>
    <m/>
    <x v="27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GEODB"/>
    <m/>
    <m/>
    <m/>
    <m/>
    <m/>
    <n v="1.23985239852398"/>
  </r>
  <r>
    <x v="146"/>
    <x v="146"/>
    <s v="Feriana 1"/>
    <s v="WRI1023606"/>
    <n v="236"/>
    <n v="34.9054"/>
    <n v="8.5408000000000008"/>
    <x v="1"/>
    <m/>
    <m/>
    <m/>
    <x v="90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GEODB"/>
    <m/>
    <m/>
    <m/>
    <m/>
    <m/>
    <n v="870.90609555189405"/>
  </r>
  <r>
    <x v="146"/>
    <x v="146"/>
    <s v="Fernana"/>
    <s v="WRI1023619"/>
    <n v="1.2"/>
    <n v="36.591999999999999"/>
    <n v="8.7059999999999995"/>
    <x v="0"/>
    <m/>
    <m/>
    <m/>
    <x v="68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GEODB"/>
    <m/>
    <m/>
    <m/>
    <m/>
    <m/>
    <n v="1.23985239852398"/>
  </r>
  <r>
    <x v="146"/>
    <x v="146"/>
    <s v="Ghannouch"/>
    <s v="WRI1023613"/>
    <n v="415"/>
    <n v="33.926299999999998"/>
    <n v="10.0932"/>
    <x v="1"/>
    <m/>
    <m/>
    <m/>
    <x v="19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GEODB"/>
    <m/>
    <m/>
    <m/>
    <m/>
    <m/>
    <n v="1531.4662273476099"/>
  </r>
  <r>
    <x v="146"/>
    <x v="146"/>
    <s v="Ghannouch"/>
    <s v="WRI1023603"/>
    <n v="22"/>
    <n v="33.926299999999998"/>
    <n v="10.0932"/>
    <x v="1"/>
    <m/>
    <m/>
    <m/>
    <x v="96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GEODB"/>
    <m/>
    <m/>
    <m/>
    <m/>
    <m/>
    <n v="81.186161449752802"/>
  </r>
  <r>
    <x v="146"/>
    <x v="146"/>
    <s v="Goulette"/>
    <s v="WRI1023608"/>
    <n v="123"/>
    <n v="36.814799999999998"/>
    <n v="10.2897"/>
    <x v="1"/>
    <m/>
    <m/>
    <m/>
    <x v="90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WRI"/>
    <m/>
    <m/>
    <m/>
    <m/>
    <m/>
    <n v="453.90444810543602"/>
  </r>
  <r>
    <x v="146"/>
    <x v="146"/>
    <s v="IPP Rades 2"/>
    <s v="WRI1023612"/>
    <n v="470"/>
    <n v="36.798999999999999"/>
    <n v="10.2865"/>
    <x v="1"/>
    <m/>
    <m/>
    <m/>
    <x v="31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GEODB"/>
    <m/>
    <m/>
    <m/>
    <m/>
    <m/>
    <n v="1734.43163097199"/>
  </r>
  <r>
    <x v="146"/>
    <x v="146"/>
    <s v="Kasseb"/>
    <s v="WRI1023620"/>
    <n v="1"/>
    <n v="36.761099999999999"/>
    <n v="9.0023999999999997"/>
    <x v="0"/>
    <m/>
    <m/>
    <m/>
    <x v="26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GEODB"/>
    <m/>
    <m/>
    <m/>
    <m/>
    <m/>
    <n v="1.0332103321033199"/>
  </r>
  <r>
    <x v="146"/>
    <x v="146"/>
    <s v="Kasserine"/>
    <s v="WRI1023596"/>
    <n v="68"/>
    <n v="35.203099999999999"/>
    <n v="8.7708999999999993"/>
    <x v="1"/>
    <m/>
    <m/>
    <m/>
    <x v="51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WRI"/>
    <m/>
    <m/>
    <m/>
    <m/>
    <m/>
    <n v="250.939044481054"/>
  </r>
  <r>
    <x v="146"/>
    <x v="146"/>
    <s v="Korba 1"/>
    <s v="WRI1023602"/>
    <n v="56"/>
    <n v="36.5809"/>
    <n v="10.828799999999999"/>
    <x v="1"/>
    <m/>
    <m/>
    <m/>
    <x v="2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WRI"/>
    <m/>
    <m/>
    <m/>
    <m/>
    <m/>
    <n v="206.65568369028"/>
  </r>
  <r>
    <x v="146"/>
    <x v="146"/>
    <s v="Menzel Bourguiba"/>
    <s v="WRI1023600"/>
    <n v="44"/>
    <n v="37.148200000000003"/>
    <n v="9.8005999999999993"/>
    <x v="1"/>
    <m/>
    <m/>
    <m/>
    <x v="2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WRI"/>
    <m/>
    <m/>
    <m/>
    <m/>
    <m/>
    <n v="162.37232289950501"/>
  </r>
  <r>
    <x v="146"/>
    <x v="146"/>
    <s v="Metline"/>
    <s v="WRI1023624"/>
    <n v="72"/>
    <n v="37.194600000000001"/>
    <n v="10.061"/>
    <x v="4"/>
    <m/>
    <m/>
    <m/>
    <x v="12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WRI"/>
    <m/>
    <m/>
    <m/>
    <m/>
    <m/>
    <n v="257.07042253521098"/>
  </r>
  <r>
    <x v="146"/>
    <x v="146"/>
    <s v="Nebeur"/>
    <s v="WRI1023617"/>
    <n v="13"/>
    <n v="36.314399999999999"/>
    <n v="8.7026000000000003"/>
    <x v="0"/>
    <m/>
    <m/>
    <m/>
    <x v="52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GEODB"/>
    <m/>
    <m/>
    <m/>
    <m/>
    <m/>
    <n v="13.4317343173431"/>
  </r>
  <r>
    <x v="146"/>
    <x v="146"/>
    <s v="Rades A1"/>
    <s v="WRI1023609"/>
    <n v="700"/>
    <n v="36.796700000000001"/>
    <n v="10.282999999999999"/>
    <x v="1"/>
    <m/>
    <m/>
    <m/>
    <x v="3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GEODB"/>
    <m/>
    <m/>
    <m/>
    <m/>
    <m/>
    <n v="2583.1960461284998"/>
  </r>
  <r>
    <x v="146"/>
    <x v="146"/>
    <s v="Sfax"/>
    <s v="WRI1023597"/>
    <n v="44"/>
    <n v="34.807299999999998"/>
    <n v="10.703099999999999"/>
    <x v="1"/>
    <m/>
    <m/>
    <m/>
    <x v="28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WRI"/>
    <m/>
    <m/>
    <m/>
    <m/>
    <m/>
    <n v="162.37232289950501"/>
  </r>
  <r>
    <x v="146"/>
    <x v="146"/>
    <s v="Sidi Daoued"/>
    <s v="WRI1023623"/>
    <n v="70"/>
    <n v="37.041899999999998"/>
    <n v="10.936299999999999"/>
    <x v="4"/>
    <m/>
    <m/>
    <m/>
    <x v="0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GEODB"/>
    <m/>
    <m/>
    <m/>
    <m/>
    <m/>
    <n v="249.929577464788"/>
  </r>
  <r>
    <x v="146"/>
    <x v="146"/>
    <s v="Sidi Salem"/>
    <s v="WRI1023616"/>
    <n v="33"/>
    <n v="36.590000000000003"/>
    <n v="9.3970000000000002"/>
    <x v="0"/>
    <m/>
    <m/>
    <m/>
    <x v="57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GEODB"/>
    <m/>
    <m/>
    <m/>
    <m/>
    <m/>
    <n v="34.095940959409504"/>
  </r>
  <r>
    <x v="146"/>
    <x v="146"/>
    <s v="Sousse A"/>
    <s v="WRI1023610"/>
    <n v="320"/>
    <n v="35.784799999999997"/>
    <n v="10.6791"/>
    <x v="1"/>
    <m/>
    <m/>
    <m/>
    <x v="9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GEODB"/>
    <m/>
    <m/>
    <m/>
    <m/>
    <m/>
    <n v="1180.8896210873099"/>
  </r>
  <r>
    <x v="146"/>
    <x v="146"/>
    <s v="Sousse B"/>
    <s v="WRI1023611"/>
    <n v="364"/>
    <n v="35.784799999999997"/>
    <n v="10.6791"/>
    <x v="1"/>
    <m/>
    <m/>
    <m/>
    <x v="42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GEODB"/>
    <m/>
    <m/>
    <m/>
    <m/>
    <m/>
    <n v="1343.2619439868199"/>
  </r>
  <r>
    <x v="146"/>
    <x v="146"/>
    <s v="Sousse C"/>
    <s v="WRI1023614"/>
    <n v="424"/>
    <n v="35.785499999999999"/>
    <n v="10.6782"/>
    <x v="1"/>
    <m/>
    <m/>
    <m/>
    <x v="29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GEODB"/>
    <m/>
    <m/>
    <m/>
    <m/>
    <m/>
    <n v="1564.6787479406901"/>
  </r>
  <r>
    <x v="146"/>
    <x v="146"/>
    <s v="Sousse D"/>
    <s v="WRI1023615"/>
    <n v="424"/>
    <n v="35.785499999999999"/>
    <n v="10.6782"/>
    <x v="1"/>
    <m/>
    <m/>
    <m/>
    <x v="13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GEODB"/>
    <m/>
    <m/>
    <m/>
    <m/>
    <m/>
    <n v="1564.6787479406901"/>
  </r>
  <r>
    <x v="146"/>
    <x v="146"/>
    <s v="Thyna 1"/>
    <s v="WRI1023607"/>
    <n v="375"/>
    <n v="34.686799999999998"/>
    <n v="10.6424"/>
    <x v="1"/>
    <m/>
    <m/>
    <m/>
    <x v="101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WRI"/>
    <m/>
    <m/>
    <m/>
    <m/>
    <m/>
    <n v="1383.85502471169"/>
  </r>
  <r>
    <x v="146"/>
    <x v="146"/>
    <s v="Tunis - Sud 1"/>
    <s v="WRI1023601"/>
    <n v="66"/>
    <n v="36.765900000000002"/>
    <n v="10.201499999999999"/>
    <x v="1"/>
    <m/>
    <m/>
    <m/>
    <x v="20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WRI"/>
    <m/>
    <m/>
    <m/>
    <m/>
    <m/>
    <n v="243.55848434925801"/>
  </r>
  <r>
    <x v="146"/>
    <x v="146"/>
    <s v="Zarzis"/>
    <s v="WRI1023599"/>
    <n v="34"/>
    <n v="33.470100000000002"/>
    <n v="11.011200000000001"/>
    <x v="1"/>
    <m/>
    <m/>
    <m/>
    <x v="51"/>
    <m/>
    <s v="Arab Union of Electricity"/>
    <s v="https://www.google.com/url?sa=t&amp;rct=j&amp;q=&amp;esrc=s&amp;source=web&amp;cd=1&amp;cad=rja&amp;uact=8&amp;sqi=2&amp;ved=0ahUKEwi_xP3Co7PQAhXH7SYKHWDVCxQQFggbMAA&amp;url=http%3A%2F%2Fwww.auptde.org%2FNewsDetails.aspx%3Flang%3Den%26NID%3D283&amp;usg=AFQjCNEkUcc5GeGitCkuTTJR3QTQZU1lMg&amp;sig2=FaVNwaTMbtVIKuotQfNLwQ&amp;bvm=bv.139250283 d.eWE"/>
    <s v="WRI"/>
    <m/>
    <m/>
    <m/>
    <m/>
    <m/>
    <n v="125.469522240527"/>
  </r>
  <r>
    <x v="147"/>
    <x v="147"/>
    <s v="AfÅŸin Elbistan Termik Santrali"/>
    <s v="WRI1018701"/>
    <n v="2795"/>
    <n v="38.353700000000003"/>
    <n v="36.981000000000002"/>
    <x v="6"/>
    <m/>
    <m/>
    <m/>
    <x v="0"/>
    <s v="EÃœAÅž"/>
    <s v="Enerji Atlasi"/>
    <s v="http://www.enerjiatlasi.com/komur/afsin-elbistan-b-termik-santrali.html"/>
    <s v="WRI"/>
    <m/>
    <m/>
    <m/>
    <m/>
    <m/>
    <n v="12994.884167530299"/>
  </r>
  <r>
    <x v="147"/>
    <x v="147"/>
    <s v="Aksa Antalya DoÄŸalgaz Santrali"/>
    <s v="WRI1018754"/>
    <n v="1150"/>
    <n v="37.1203"/>
    <n v="30.601600000000001"/>
    <x v="1"/>
    <m/>
    <m/>
    <m/>
    <x v="0"/>
    <s v="Aksa Enerji"/>
    <s v="Enerji Atlasi"/>
    <s v="http://www.enerjiatlasi.com/dogalgaz/aksa-antalya-dogalgaz-santrali.html"/>
    <s v="WRI"/>
    <m/>
    <m/>
    <m/>
    <m/>
    <m/>
    <n v="7927.6427877193901"/>
  </r>
  <r>
    <x v="147"/>
    <x v="147"/>
    <s v="Aksa Bolu GÃ¶ynÃ¼k Termik Santrali"/>
    <s v="WRI1018719"/>
    <n v="270"/>
    <n v="40.399000000000001"/>
    <n v="30.785"/>
    <x v="6"/>
    <m/>
    <m/>
    <m/>
    <x v="0"/>
    <s v="Aksa Enerji"/>
    <s v="Enerji Atlasi"/>
    <s v="http://www.enerjiatlasi.com/komur/aksa-bolu-goynuk-termik-santrali.html"/>
    <s v="WRI"/>
    <m/>
    <m/>
    <m/>
    <m/>
    <m/>
    <n v="1255.31975858074"/>
  </r>
  <r>
    <x v="147"/>
    <x v="147"/>
    <s v="AlaÅŸehir"/>
    <s v="WRI1018958"/>
    <n v="45"/>
    <n v="38.400199999999998"/>
    <n v="28.431100000000001"/>
    <x v="11"/>
    <m/>
    <m/>
    <m/>
    <x v="13"/>
    <s v="Zorlu Enerji"/>
    <s v="Enerji Atlasi"/>
    <s v="http://www.enerjiatlasi.com/jeotermal/zorlu-alasehir-jeotermal-enerji-santrali.html"/>
    <s v="WRI"/>
    <m/>
    <m/>
    <m/>
    <m/>
    <m/>
    <n v="221.625"/>
  </r>
  <r>
    <x v="147"/>
    <x v="147"/>
    <s v="AltÄ±nkaya Dam"/>
    <s v="WRI1018914"/>
    <n v="700"/>
    <n v="41.366799999999998"/>
    <n v="35.724400000000003"/>
    <x v="0"/>
    <m/>
    <m/>
    <m/>
    <x v="0"/>
    <m/>
    <s v="Enerji Atlasi"/>
    <s v="http://www.enerjiatlasi.com/hidroelektrik/"/>
    <s v="WRI"/>
    <m/>
    <m/>
    <m/>
    <m/>
    <m/>
    <n v="2055.8927668184101"/>
  </r>
  <r>
    <x v="147"/>
    <x v="147"/>
    <s v="AmbarlÄ± A DoÄŸalgaz Santrali"/>
    <s v="WRI1018760"/>
    <n v="816"/>
    <n v="40.979300000000002"/>
    <n v="28.699400000000001"/>
    <x v="1"/>
    <m/>
    <m/>
    <m/>
    <x v="0"/>
    <s v="EÃœAÅž"/>
    <s v="Enerji Atlasi"/>
    <s v="http://www.enerjiatlasi.com/dogalgaz/"/>
    <s v="WRI"/>
    <m/>
    <m/>
    <m/>
    <m/>
    <m/>
    <n v="5625.1795780687198"/>
  </r>
  <r>
    <x v="147"/>
    <x v="147"/>
    <s v="AmbarlÄ± B DoÄŸalgaz Santrali"/>
    <s v="WRI1018752"/>
    <n v="1351"/>
    <n v="40.983400000000003"/>
    <n v="28.6921"/>
    <x v="1"/>
    <m/>
    <m/>
    <m/>
    <x v="0"/>
    <s v="EÃœAÅž"/>
    <s v="Enerji Atlasi"/>
    <s v="http://www.enerjiatlasi.com/dogalgaz/"/>
    <s v="WRI"/>
    <m/>
    <m/>
    <m/>
    <m/>
    <m/>
    <n v="9313.2568749642596"/>
  </r>
  <r>
    <x v="147"/>
    <x v="147"/>
    <s v="AslantaÅŸ Dam"/>
    <s v="WRI1018915"/>
    <n v="138"/>
    <n v="40.936799999999998"/>
    <n v="36.649099999999997"/>
    <x v="0"/>
    <m/>
    <m/>
    <m/>
    <x v="0"/>
    <m/>
    <s v="Enerji Atlasi"/>
    <s v="http://www.enerjiatlasi.com/hidroelektrik/"/>
    <s v="WRI"/>
    <m/>
    <m/>
    <m/>
    <m/>
    <m/>
    <n v="405.30457402991499"/>
  </r>
  <r>
    <x v="147"/>
    <x v="147"/>
    <s v="Astor"/>
    <s v="WRI1018973"/>
    <n v="9"/>
    <n v="37.374299999999998"/>
    <n v="38.512799999999999"/>
    <x v="7"/>
    <m/>
    <m/>
    <m/>
    <x v="13"/>
    <m/>
    <s v="Enerji Atlasi"/>
    <s v="http://www.enerjiatlasi.com/gunes/astor-enerji-gunes-enerji-santrali.html"/>
    <s v="WRI"/>
    <m/>
    <m/>
    <m/>
    <m/>
    <m/>
    <n v="4.25"/>
  </r>
  <r>
    <x v="147"/>
    <x v="147"/>
    <s v="AtatÃ¼rk Dam"/>
    <s v="WRI1018917"/>
    <n v="2400"/>
    <n v="37.482500000000002"/>
    <n v="38.318600000000004"/>
    <x v="0"/>
    <m/>
    <m/>
    <m/>
    <x v="0"/>
    <m/>
    <s v="Enerji Atlasi"/>
    <s v="http://www.enerjiatlasi.com/hidroelektrik/"/>
    <s v="WRI"/>
    <m/>
    <m/>
    <m/>
    <m/>
    <m/>
    <n v="7048.7752005202601"/>
  </r>
  <r>
    <x v="147"/>
    <x v="147"/>
    <s v="Balabani"/>
    <s v="WRI1018845"/>
    <n v="50"/>
    <n v="41.070999999999998"/>
    <n v="27.6465"/>
    <x v="4"/>
    <m/>
    <m/>
    <m/>
    <x v="19"/>
    <m/>
    <s v="Enerji Atlasi"/>
    <s v="http://www.enerjiatlasi.com/ruzgar/"/>
    <s v="WRI"/>
    <m/>
    <m/>
    <m/>
    <m/>
    <m/>
    <n v="1090.9090909090901"/>
  </r>
  <r>
    <x v="147"/>
    <x v="147"/>
    <s v="Bandirma 2 DoÄŸalgaz Santrali"/>
    <s v="WRI1018764"/>
    <n v="607"/>
    <n v="40.308300000000003"/>
    <n v="27.768699999999999"/>
    <x v="1"/>
    <m/>
    <m/>
    <m/>
    <x v="0"/>
    <s v="Enerjisa Elektrik"/>
    <s v="Enerji Atlasi"/>
    <s v="http://www.enerjiatlasi.com/dogalgaz/"/>
    <s v="WRI"/>
    <m/>
    <m/>
    <m/>
    <m/>
    <m/>
    <n v="4184.4166714310204"/>
  </r>
  <r>
    <x v="147"/>
    <x v="147"/>
    <s v="BandÄ±rma DoÄŸalgaz Santrali"/>
    <s v="WRI1018755"/>
    <n v="931"/>
    <n v="40.378599999999999"/>
    <n v="27.9116"/>
    <x v="1"/>
    <m/>
    <m/>
    <m/>
    <x v="0"/>
    <s v="Enerjisa Elektrik"/>
    <s v="Enerji Atlasi"/>
    <s v="http://www.enerjiatlasi.com/dogalgaz/bandirma-dogalgaz-termik-santrali.html"/>
    <s v="WRI"/>
    <m/>
    <m/>
    <m/>
    <m/>
    <m/>
    <n v="6417.9438568406604"/>
  </r>
  <r>
    <x v="147"/>
    <x v="147"/>
    <s v="BandÄ±rma KurÅŸunlu"/>
    <s v="WRI1018824"/>
    <n v="87"/>
    <n v="39.743400000000001"/>
    <n v="28.074400000000001"/>
    <x v="4"/>
    <m/>
    <m/>
    <m/>
    <x v="0"/>
    <m/>
    <s v="Enerji Atlasi"/>
    <s v="http://www.enerjiatlasi.com/ruzgar/bandirma-kursunlu-res.html"/>
    <s v="WRI"/>
    <m/>
    <m/>
    <m/>
    <m/>
    <m/>
    <n v="1898.1818181818101"/>
  </r>
  <r>
    <x v="147"/>
    <x v="147"/>
    <s v="Batman Dam"/>
    <s v="WRI1018918"/>
    <n v="198"/>
    <n v="38.160200000000003"/>
    <n v="41.202599999999997"/>
    <x v="0"/>
    <m/>
    <m/>
    <m/>
    <x v="0"/>
    <m/>
    <s v="Enerji Atlasi"/>
    <s v="http://www.enerjiatlasi.com/hidroelektrik/"/>
    <s v="WRI"/>
    <m/>
    <m/>
    <m/>
    <m/>
    <m/>
    <n v="581.52395404292201"/>
  </r>
  <r>
    <x v="147"/>
    <x v="147"/>
    <s v="Baymina Ankara DoÄŸalgaz Santrali"/>
    <s v="WRI1018761"/>
    <n v="798"/>
    <n v="39.777299999999997"/>
    <n v="32.402200000000001"/>
    <x v="1"/>
    <m/>
    <m/>
    <m/>
    <x v="0"/>
    <s v="Baymina Enerji"/>
    <s v="Enerji Atlasi"/>
    <s v="http://www.enerjiatlasi.com/dogalgaz/baymina-ankara-dogalgaz-santrali.html"/>
    <s v="WRI"/>
    <m/>
    <m/>
    <m/>
    <m/>
    <m/>
    <n v="5501.0947344348497"/>
  </r>
  <r>
    <x v="147"/>
    <x v="147"/>
    <s v="Berke Dam"/>
    <s v="WRI1018919"/>
    <n v="510"/>
    <n v="37.373100000000001"/>
    <n v="36.461500000000001"/>
    <x v="0"/>
    <m/>
    <m/>
    <m/>
    <x v="0"/>
    <m/>
    <s v="Enerji Atlasi"/>
    <s v="http://www.enerjiatlasi.com/hidroelektrik/"/>
    <s v="WRI"/>
    <m/>
    <m/>
    <m/>
    <m/>
    <m/>
    <n v="1497.86473011055"/>
  </r>
  <r>
    <x v="147"/>
    <x v="147"/>
    <s v="Birecik Dam"/>
    <s v="WRI1018921"/>
    <n v="672"/>
    <n v="37.054200000000002"/>
    <n v="37.890099999999997"/>
    <x v="0"/>
    <m/>
    <m/>
    <m/>
    <x v="0"/>
    <m/>
    <s v="Enerji Atlasi"/>
    <s v="http://www.enerjiatlasi.com/hidroelektrik/"/>
    <s v="WRI"/>
    <m/>
    <m/>
    <m/>
    <m/>
    <m/>
    <n v="1973.6570561456699"/>
  </r>
  <r>
    <x v="147"/>
    <x v="147"/>
    <s v="BorÃ§ka Dam"/>
    <s v="WRI1018922"/>
    <n v="300"/>
    <n v="41.350700000000003"/>
    <n v="41.683399999999999"/>
    <x v="0"/>
    <m/>
    <m/>
    <m/>
    <x v="0"/>
    <m/>
    <s v="Enerji Atlasi"/>
    <s v="http://www.enerjiatlasi.com/hidroelektrik/"/>
    <s v="WRI"/>
    <m/>
    <m/>
    <m/>
    <m/>
    <m/>
    <n v="881.09690006503297"/>
  </r>
  <r>
    <x v="147"/>
    <x v="147"/>
    <s v="Bosen Bursa DoÄŸalgaz Santrali"/>
    <s v="WRI1018770"/>
    <n v="264"/>
    <n v="40.237699999999997"/>
    <n v="28.953399999999998"/>
    <x v="1"/>
    <m/>
    <m/>
    <m/>
    <x v="0"/>
    <s v="Bosen Enerji"/>
    <s v="Enerji Atlasi"/>
    <s v="http://www.enerjiatlasi.com/dogalgaz/"/>
    <s v="WRI"/>
    <m/>
    <m/>
    <m/>
    <m/>
    <m/>
    <n v="1819.9110399634001"/>
  </r>
  <r>
    <x v="147"/>
    <x v="147"/>
    <s v="Boyabat Dam"/>
    <s v="WRI1018923"/>
    <n v="513"/>
    <n v="41.339100000000002"/>
    <n v="35.003300000000003"/>
    <x v="0"/>
    <m/>
    <m/>
    <m/>
    <x v="0"/>
    <m/>
    <s v="Enerji Atlasi"/>
    <s v="http://www.enerjiatlasi.com/hidroelektrik/"/>
    <s v="WRI"/>
    <m/>
    <m/>
    <m/>
    <m/>
    <m/>
    <n v="1506.6756991111999"/>
  </r>
  <r>
    <x v="147"/>
    <x v="147"/>
    <s v="Bozcaada"/>
    <s v="WRI1018899"/>
    <n v="10"/>
    <n v="39.831099999999999"/>
    <n v="25.972100000000001"/>
    <x v="4"/>
    <m/>
    <m/>
    <m/>
    <x v="94"/>
    <m/>
    <s v="Enerji Atlasi"/>
    <s v="http://www.enerjiatlasi.com/ruzgar/"/>
    <s v="WRI"/>
    <m/>
    <m/>
    <m/>
    <m/>
    <m/>
    <n v="218.18181818181799"/>
  </r>
  <r>
    <x v="147"/>
    <x v="147"/>
    <s v="Bozyaka"/>
    <s v="WRI1018895"/>
    <n v="13"/>
    <n v="38.746299999999998"/>
    <n v="26.940300000000001"/>
    <x v="4"/>
    <m/>
    <m/>
    <m/>
    <x v="72"/>
    <m/>
    <s v="Enerji Atlasi"/>
    <s v="http://www.enerjiatlasi.com/ruzgar/"/>
    <s v="WRI"/>
    <m/>
    <m/>
    <m/>
    <m/>
    <m/>
    <n v="283.636363636363"/>
  </r>
  <r>
    <x v="147"/>
    <x v="147"/>
    <s v="Bursa DoÄŸalgaz Santrali"/>
    <s v="WRI1018751"/>
    <n v="1432"/>
    <n v="40.295200000000001"/>
    <n v="29.073599999999999"/>
    <x v="1"/>
    <m/>
    <m/>
    <m/>
    <x v="0"/>
    <s v="EÃœAÅž"/>
    <s v="Enerji Atlasi"/>
    <s v="http://www.enerjiatlasi.com/dogalgaz/bursa-dogalgaz-santrali.html"/>
    <s v="WRI"/>
    <m/>
    <m/>
    <m/>
    <m/>
    <m/>
    <n v="9871.6386713166703"/>
  </r>
  <r>
    <x v="147"/>
    <x v="147"/>
    <s v="Bursa DoÄŸalgaz Termik Santrali"/>
    <s v="WRI1018766"/>
    <n v="486"/>
    <n v="40.239400000000003"/>
    <n v="28.951799999999999"/>
    <x v="1"/>
    <m/>
    <m/>
    <m/>
    <x v="0"/>
    <s v="Bis Enerji"/>
    <s v="Enerji Atlasi"/>
    <s v="http://www.enerjiatlasi.com/dogalgaz/bursa-dogalgaz-termik-santrali.html"/>
    <s v="WRI"/>
    <m/>
    <m/>
    <m/>
    <m/>
    <m/>
    <n v="3350.2907781144499"/>
  </r>
  <r>
    <x v="147"/>
    <x v="147"/>
    <s v="Cengiz Enerji Samsun"/>
    <s v="WRI1018759"/>
    <n v="849"/>
    <n v="41.2393"/>
    <n v="36.479900000000001"/>
    <x v="1"/>
    <m/>
    <m/>
    <m/>
    <x v="0"/>
    <s v="Cengiz Enerji"/>
    <s v="Enerji Atlasi"/>
    <s v="http://www.enerjiatlasi.com/dogalgaz/cengiz-enerji-samsun.html"/>
    <s v="WRI"/>
    <m/>
    <m/>
    <m/>
    <m/>
    <m/>
    <n v="5852.6684580641404"/>
  </r>
  <r>
    <x v="147"/>
    <x v="147"/>
    <s v="Deniz"/>
    <s v="WRI1018962"/>
    <n v="24"/>
    <n v="37.859200000000001"/>
    <n v="27.6145"/>
    <x v="11"/>
    <m/>
    <m/>
    <m/>
    <x v="72"/>
    <s v="KipaÅŸ Holding Enerji Grubu"/>
    <s v="Enerji Atlasi"/>
    <s v="http://www.enerjiatlasi.com/jeotermal/deniz-jeotermal-enerji-santrali.html"/>
    <s v="WRI"/>
    <m/>
    <m/>
    <m/>
    <m/>
    <m/>
    <n v="118.2"/>
  </r>
  <r>
    <x v="147"/>
    <x v="147"/>
    <s v="Deriner Dam"/>
    <s v="WRI1018926"/>
    <n v="670"/>
    <n v="41.169600000000003"/>
    <n v="41.869700000000002"/>
    <x v="0"/>
    <m/>
    <m/>
    <m/>
    <x v="0"/>
    <m/>
    <s v="Enerji Atlasi"/>
    <s v="http://www.enerjiatlasi.com/hidroelektrik/"/>
    <s v="WRI"/>
    <m/>
    <m/>
    <m/>
    <m/>
    <m/>
    <n v="1967.7830768118999"/>
  </r>
  <r>
    <x v="147"/>
    <x v="147"/>
    <s v="Derinkuyu GÃ¼neÅŸ"/>
    <s v="WRI1018971"/>
    <n v="17"/>
    <n v="38.419800000000002"/>
    <n v="34.686900000000001"/>
    <x v="7"/>
    <m/>
    <m/>
    <m/>
    <x v="0"/>
    <s v="Derinkuyu TM"/>
    <s v="Enerji Atlasi"/>
    <s v="http://www.enerjiatlasi.com/gunes/derinkuyu-gunes-enerjisi-santrali.html"/>
    <s v="WRI"/>
    <m/>
    <m/>
    <m/>
    <m/>
    <m/>
    <n v="8.0277777777777697"/>
  </r>
  <r>
    <x v="147"/>
    <x v="147"/>
    <s v="DevecikonaÄŸÄ± Dam"/>
    <s v="WRI1018927"/>
    <n v="29"/>
    <n v="39.875599999999999"/>
    <n v="28.575399999999998"/>
    <x v="0"/>
    <m/>
    <m/>
    <m/>
    <x v="0"/>
    <m/>
    <s v="Enerji Atlasi"/>
    <s v="http://www.enerjiatlasi.com/hidroelektrik/"/>
    <s v="WRI"/>
    <m/>
    <m/>
    <m/>
    <m/>
    <m/>
    <n v="85.172700339619894"/>
  </r>
  <r>
    <x v="147"/>
    <x v="147"/>
    <s v="Dicle Dam"/>
    <s v="WRI1018928"/>
    <n v="110"/>
    <n v="38.347999999999999"/>
    <n v="40.0197"/>
    <x v="0"/>
    <m/>
    <m/>
    <m/>
    <x v="0"/>
    <m/>
    <s v="Enerji Atlasi"/>
    <s v="http://www.enerjiatlasi.com/hidroelektrik/"/>
    <s v="WRI"/>
    <m/>
    <m/>
    <m/>
    <m/>
    <m/>
    <n v="323.068863357179"/>
  </r>
  <r>
    <x v="147"/>
    <x v="147"/>
    <s v="Dora 3"/>
    <s v="WRI1018960"/>
    <n v="34"/>
    <n v="37.856999999999999"/>
    <n v="28.0716"/>
    <x v="11"/>
    <m/>
    <m/>
    <m/>
    <x v="12"/>
    <s v="MB Holding"/>
    <s v="Enerji Atlasi"/>
    <s v="http://www.enerjiatlasi.com/jeotermal/dora-3-jeotermal-enerji-santrali.html"/>
    <s v="WRI"/>
    <m/>
    <m/>
    <m/>
    <m/>
    <m/>
    <n v="167.45"/>
  </r>
  <r>
    <x v="147"/>
    <x v="147"/>
    <s v="Dora 4"/>
    <s v="WRI1018967"/>
    <n v="17"/>
    <n v="37.857799999999997"/>
    <n v="28.092099999999999"/>
    <x v="11"/>
    <m/>
    <m/>
    <m/>
    <x v="0"/>
    <s v="Ã‡elikler Enerji"/>
    <s v="Enerji Atlasi"/>
    <s v="http://www.enerjiatlasi.com/jeotermal/dora-4-jeotermal-enerji-santrali.html"/>
    <s v="WRI"/>
    <m/>
    <m/>
    <m/>
    <m/>
    <m/>
    <n v="83.724999999999994"/>
  </r>
  <r>
    <x v="147"/>
    <x v="147"/>
    <s v="Efeler"/>
    <s v="WRI1018954"/>
    <n v="114"/>
    <n v="37.865600000000001"/>
    <n v="27.647400000000001"/>
    <x v="11"/>
    <m/>
    <m/>
    <m/>
    <x v="0"/>
    <s v="GÃ¼riÅŸ Holding"/>
    <s v="Enerji Atlasi"/>
    <s v="http://www.enerjiatlasi.com/jeotermal/efeler-jeotermal-enerji-santrali.html"/>
    <s v="WRI"/>
    <m/>
    <m/>
    <m/>
    <m/>
    <m/>
    <n v="561.44999999999902"/>
  </r>
  <r>
    <x v="147"/>
    <x v="147"/>
    <s v="Enka AdapazarÄ± DoÄŸalgaz Santrali"/>
    <s v="WRI1018762"/>
    <n v="770"/>
    <n v="40.866"/>
    <n v="30.3873"/>
    <x v="1"/>
    <m/>
    <m/>
    <m/>
    <x v="0"/>
    <s v="Enka Elektrik"/>
    <s v="Enerji Atlasi"/>
    <s v="http://www.enerjiatlasi.com/dogalgaz/"/>
    <s v="WRI"/>
    <m/>
    <m/>
    <m/>
    <m/>
    <m/>
    <n v="5308.0738665599401"/>
  </r>
  <r>
    <x v="147"/>
    <x v="147"/>
    <s v="Enka Gebze DoÄŸalgaz Santrali"/>
    <s v="WRI1018749"/>
    <n v="1595"/>
    <n v="40.763800000000003"/>
    <n v="30.393000000000001"/>
    <x v="1"/>
    <m/>
    <m/>
    <m/>
    <x v="0"/>
    <s v="Enka Elektrik"/>
    <s v="Enerji Atlasi"/>
    <s v="http://www.enerjiatlasi.com/dogalgaz/enka-gebze-dogalgaz-santrali.html"/>
    <s v="WRI"/>
    <m/>
    <m/>
    <m/>
    <m/>
    <m/>
    <n v="10995.2958664456"/>
  </r>
  <r>
    <x v="147"/>
    <x v="147"/>
    <s v="Enka Ä°zmir DoÄŸalgaz Santrali"/>
    <s v="WRI1018750"/>
    <n v="1520"/>
    <n v="38.746699999999997"/>
    <n v="26.956299999999999"/>
    <x v="1"/>
    <m/>
    <m/>
    <m/>
    <x v="0"/>
    <s v="Enka Elektrik"/>
    <s v="Enerji Atlasi"/>
    <s v="http://www.enerjiatlasi.com/dogalgaz/enka-izmir-dogalgaz-santrali.html"/>
    <s v="WRI"/>
    <m/>
    <m/>
    <m/>
    <m/>
    <m/>
    <n v="10478.2756846378"/>
  </r>
  <r>
    <x v="147"/>
    <x v="147"/>
    <s v="Erzin DoÄŸalgaz Santrali"/>
    <s v="WRI1018756"/>
    <n v="904"/>
    <n v="36.927100000000003"/>
    <n v="36.053400000000003"/>
    <x v="1"/>
    <m/>
    <m/>
    <m/>
    <x v="0"/>
    <s v="Akenerji"/>
    <s v="Enerji Atlasi"/>
    <s v="http://www.enerjiatlasi.com/dogalgaz/erzin-dogalgaz-santrali.html"/>
    <s v="WRI"/>
    <m/>
    <m/>
    <m/>
    <m/>
    <m/>
    <n v="6231.8165913898501"/>
  </r>
  <r>
    <x v="147"/>
    <x v="147"/>
    <s v="EÃœAS AmbarlÄ± FO Sant. Istanbul"/>
    <s v="WRI1018692"/>
    <n v="630"/>
    <n v="40.978700000000003"/>
    <n v="28.699300000000001"/>
    <x v="3"/>
    <m/>
    <m/>
    <m/>
    <x v="0"/>
    <m/>
    <s v="Enerji Atlasi"/>
    <s v="http://www.enerjiatlasi.com/cesitli/"/>
    <s v="WRI"/>
    <m/>
    <m/>
    <m/>
    <m/>
    <m/>
    <n v="1604.53358651792"/>
  </r>
  <r>
    <x v="147"/>
    <x v="147"/>
    <s v="EÃœAS Hopa Termik Sant. Artvin"/>
    <s v="WRI1018693"/>
    <n v="50"/>
    <n v="41.4193"/>
    <n v="41.439300000000003"/>
    <x v="3"/>
    <m/>
    <m/>
    <m/>
    <x v="0"/>
    <m/>
    <s v="Enerji Atlasi"/>
    <s v="http://www.enerjiatlasi.com/cesitli/"/>
    <s v="GEODB"/>
    <m/>
    <m/>
    <m/>
    <m/>
    <m/>
    <n v="127.34393543793"/>
  </r>
  <r>
    <x v="147"/>
    <x v="147"/>
    <s v="GERES"/>
    <s v="WRI1018877"/>
    <n v="27.5"/>
    <n v="39.209200000000003"/>
    <n v="27.898900000000001"/>
    <x v="4"/>
    <m/>
    <m/>
    <m/>
    <x v="29"/>
    <m/>
    <s v="Enerji Atlasi"/>
    <s v="http://www.enerjiatlasi.com/ruzgar/"/>
    <s v="WRI"/>
    <m/>
    <m/>
    <m/>
    <m/>
    <m/>
    <n v="600"/>
  </r>
  <r>
    <x v="147"/>
    <x v="147"/>
    <s v="Galip Hoca Germencik"/>
    <s v="WRI1018957"/>
    <n v="47"/>
    <n v="37.884500000000003"/>
    <n v="27.630400000000002"/>
    <x v="11"/>
    <m/>
    <m/>
    <m/>
    <x v="11"/>
    <s v="GÃ¼riÅŸ Holding"/>
    <s v="Enerji Atlasi"/>
    <s v="http://www.enerjiatlasi.com/jeotermal/germencik-jeotermal-santrali.html"/>
    <s v="WRI"/>
    <m/>
    <m/>
    <m/>
    <m/>
    <m/>
    <n v="231.47499999999999"/>
  </r>
  <r>
    <x v="147"/>
    <x v="147"/>
    <s v="Gezende Dam"/>
    <s v="WRI1018929"/>
    <n v="159"/>
    <n v="36.528500000000001"/>
    <n v="33.194299999999998"/>
    <x v="0"/>
    <m/>
    <m/>
    <m/>
    <x v="0"/>
    <m/>
    <s v="Enerji Atlasi"/>
    <s v="http://www.enerjiatlasi.com/hidroelektrik/"/>
    <s v="WRI"/>
    <m/>
    <m/>
    <m/>
    <m/>
    <m/>
    <n v="466.98135703446701"/>
  </r>
  <r>
    <x v="147"/>
    <x v="147"/>
    <s v="GÃ¶kÃ§ekaya Dam"/>
    <s v="WRI1018930"/>
    <n v="278"/>
    <n v="40.033200000000001"/>
    <n v="31.015999999999998"/>
    <x v="0"/>
    <m/>
    <m/>
    <m/>
    <x v="0"/>
    <m/>
    <s v="Enerji Atlasi"/>
    <s v="http://www.enerjiatlasi.com/hidroelektrik/"/>
    <s v="WRI"/>
    <m/>
    <m/>
    <m/>
    <m/>
    <m/>
    <n v="816.48312739359699"/>
  </r>
  <r>
    <x v="147"/>
    <x v="147"/>
    <s v="GÃ¼mÃ¼ÅŸkÃ¶y"/>
    <s v="WRI1018969"/>
    <n v="13"/>
    <n v="37.853400000000001"/>
    <n v="27.465800000000002"/>
    <x v="11"/>
    <m/>
    <m/>
    <m/>
    <x v="0"/>
    <s v="Zorlu Enerji"/>
    <s v="Enerji Atlasi"/>
    <s v="http://www.enerjiatlasi.com/jeotermal/gumuskoy-jeotermal-enerji-santrali.html"/>
    <s v="WRI"/>
    <m/>
    <m/>
    <m/>
    <m/>
    <m/>
    <n v="64.025000000000006"/>
  </r>
  <r>
    <x v="147"/>
    <x v="147"/>
    <s v="Hamitabat Termik Santrali"/>
    <s v="WRI1018753"/>
    <n v="1156"/>
    <n v="41.482700000000001"/>
    <n v="27.336600000000001"/>
    <x v="1"/>
    <m/>
    <m/>
    <m/>
    <x v="0"/>
    <s v="Limak Enerji"/>
    <s v="Enerji Atlasi"/>
    <s v="http://www.enerjiatlasi.com/dogalgaz/"/>
    <s v="WRI"/>
    <m/>
    <m/>
    <m/>
    <m/>
    <m/>
    <n v="7969.0044022640204"/>
  </r>
  <r>
    <x v="147"/>
    <x v="147"/>
    <s v="Hasan UÄŸurlu Dam"/>
    <s v="WRI1018932"/>
    <n v="500"/>
    <n v="40.936700000000002"/>
    <n v="36.649299999999997"/>
    <x v="0"/>
    <m/>
    <m/>
    <m/>
    <x v="0"/>
    <m/>
    <s v="Enerji Atlasi"/>
    <s v="http://www.enerjiatlasi.com/hidroelektrik/"/>
    <s v="WRI"/>
    <m/>
    <m/>
    <m/>
    <m/>
    <m/>
    <n v="1468.4948334417199"/>
  </r>
  <r>
    <x v="147"/>
    <x v="147"/>
    <s v="HirfanlÄ± Dam"/>
    <s v="WRI1018933"/>
    <n v="128"/>
    <n v="39.273099999999999"/>
    <n v="33.5184"/>
    <x v="0"/>
    <m/>
    <m/>
    <m/>
    <x v="0"/>
    <m/>
    <s v="Enerji Atlasi"/>
    <s v="http://www.enerjiatlasi.com/hidroelektrik/"/>
    <s v="WRI"/>
    <m/>
    <m/>
    <m/>
    <m/>
    <m/>
    <n v="375.93467736108101"/>
  </r>
  <r>
    <x v="147"/>
    <x v="147"/>
    <s v="IlÄ±su Dam"/>
    <s v="WRI1018934"/>
    <n v="1200"/>
    <n v="37.530200000000001"/>
    <n v="41.852899999999998"/>
    <x v="0"/>
    <m/>
    <m/>
    <m/>
    <x v="0"/>
    <m/>
    <s v="Enerji Atlasi"/>
    <s v="http://www.enerjiatlasi.com/hidroelektrik/"/>
    <s v="WRI"/>
    <m/>
    <m/>
    <m/>
    <m/>
    <m/>
    <n v="3524.3876002601301"/>
  </r>
  <r>
    <x v="147"/>
    <x v="147"/>
    <s v="Kangal"/>
    <s v="WRI1018712"/>
    <n v="457"/>
    <n v="39.077399999999997"/>
    <n v="37.2958"/>
    <x v="6"/>
    <m/>
    <m/>
    <m/>
    <x v="0"/>
    <s v="Konya Åžeker Enerji"/>
    <s v="Enerji Atlasi"/>
    <s v="http://www.enerjiatlasi.com/komur/kangal-termik-santrali.html"/>
    <s v="WRI"/>
    <m/>
    <m/>
    <m/>
    <m/>
    <m/>
    <n v="2124.7449247088898"/>
  </r>
  <r>
    <x v="147"/>
    <x v="147"/>
    <s v="Kapidag"/>
    <s v="WRI1018875"/>
    <n v="28"/>
    <n v="40.488999999999997"/>
    <n v="27.689599999999999"/>
    <x v="4"/>
    <m/>
    <m/>
    <m/>
    <x v="0"/>
    <m/>
    <s v="Enerji Atlasi"/>
    <s v="http://www.enerjiatlasi.com/ruzgar/"/>
    <s v="WRI"/>
    <m/>
    <m/>
    <m/>
    <m/>
    <m/>
    <n v="610.90909090909099"/>
  </r>
  <r>
    <x v="147"/>
    <x v="147"/>
    <s v="Karakaya Dam"/>
    <s v="WRI1018937"/>
    <n v="1800"/>
    <n v="38.226399999999998"/>
    <n v="39.135300000000001"/>
    <x v="0"/>
    <m/>
    <m/>
    <m/>
    <x v="0"/>
    <m/>
    <s v="Enerji Atlasi"/>
    <s v="http://www.enerjiatlasi.com/hidroelektrik/"/>
    <s v="WRI"/>
    <m/>
    <m/>
    <m/>
    <m/>
    <m/>
    <n v="5286.5814003901996"/>
  </r>
  <r>
    <x v="147"/>
    <x v="147"/>
    <s v="KarkamÄ±ÅŸ Dam"/>
    <s v="WRI1018938"/>
    <n v="192"/>
    <n v="36.869700000000002"/>
    <n v="38.030700000000003"/>
    <x v="0"/>
    <m/>
    <m/>
    <m/>
    <x v="94"/>
    <m/>
    <s v="Enerji Atlasi"/>
    <s v="http://www.enerjiatlasi.com/hidroelektrik/"/>
    <s v="WRI"/>
    <m/>
    <m/>
    <m/>
    <m/>
    <m/>
    <n v="563.90201604162098"/>
  </r>
  <r>
    <x v="147"/>
    <x v="147"/>
    <s v="Keban Dam"/>
    <s v="WRI1018939"/>
    <n v="1330"/>
    <n v="38.805500000000002"/>
    <n v="38.759099999999997"/>
    <x v="0"/>
    <m/>
    <m/>
    <m/>
    <x v="0"/>
    <m/>
    <s v="Enerji Atlasi"/>
    <s v="http://www.enerjiatlasi.com/hidroelektrik/"/>
    <s v="WRI"/>
    <m/>
    <m/>
    <m/>
    <m/>
    <m/>
    <n v="3906.1962569549801"/>
  </r>
  <r>
    <x v="147"/>
    <x v="147"/>
    <s v="KemerkÃ¶y"/>
    <s v="WRI1018708"/>
    <n v="630"/>
    <n v="37.034300000000002"/>
    <n v="27.9011"/>
    <x v="6"/>
    <m/>
    <m/>
    <m/>
    <x v="0"/>
    <s v="Limak Enerji"/>
    <s v="Enerji Atlasi"/>
    <s v="http://www.enerjiatlasi.com/komur/kemerkoy-termik-santrali.html"/>
    <s v="WRI"/>
    <m/>
    <m/>
    <m/>
    <m/>
    <m/>
    <n v="2929.0794366884102"/>
  </r>
  <r>
    <x v="147"/>
    <x v="147"/>
    <s v="Kizildere 2"/>
    <s v="WRI1018955"/>
    <n v="80"/>
    <n v="37.9499"/>
    <n v="28.8354"/>
    <x v="11"/>
    <m/>
    <m/>
    <m/>
    <x v="12"/>
    <s v="Zorlu Enerji"/>
    <s v="Enerji Atlasi"/>
    <s v="http://www.enerjiatlasi.com/jeotermal/zorlu-enerji-kizildere-2-jeotermal-enerji-santrali.html"/>
    <s v="WRI"/>
    <m/>
    <m/>
    <m/>
    <m/>
    <m/>
    <n v="394"/>
  </r>
  <r>
    <x v="147"/>
    <x v="147"/>
    <s v="KÃ¼tahya"/>
    <s v="WRI1018724"/>
    <n v="50"/>
    <n v="41.51"/>
    <n v="31.9"/>
    <x v="6"/>
    <m/>
    <m/>
    <m/>
    <x v="0"/>
    <s v="Kardemir A.Åž."/>
    <s v="Enerji Atlasi"/>
    <s v="http://www.enerjiatlasi.com/komur/karabuk-demir-celik-termik-santrali.html"/>
    <s v="WRI"/>
    <m/>
    <m/>
    <m/>
    <m/>
    <m/>
    <n v="232.466621959397"/>
  </r>
  <r>
    <x v="147"/>
    <x v="147"/>
    <s v="KÄ±lÄ±Ã§kaya Dam"/>
    <s v="WRI1018941"/>
    <n v="124"/>
    <n v="40.241999999999997"/>
    <n v="38.185899999999997"/>
    <x v="0"/>
    <m/>
    <m/>
    <m/>
    <x v="0"/>
    <m/>
    <s v="Enerji Atlasi"/>
    <s v="http://www.enerjiatlasi.com/hidroelektrik/"/>
    <s v="WRI"/>
    <m/>
    <m/>
    <m/>
    <m/>
    <m/>
    <n v="364.18671869354699"/>
  </r>
  <r>
    <x v="147"/>
    <x v="147"/>
    <s v="KÄ±zÄ±ldere (Zorlu)"/>
    <s v="WRI1018968"/>
    <n v="15"/>
    <n v="37.9499"/>
    <n v="28.8354"/>
    <x v="11"/>
    <m/>
    <m/>
    <m/>
    <x v="0"/>
    <s v="MB Holding"/>
    <s v="Enerji Atlasi"/>
    <s v="http://www.enerjiatlasi.com/jeotermal/kizildere-zorlu-jes.html"/>
    <s v="WRI"/>
    <m/>
    <m/>
    <m/>
    <m/>
    <m/>
    <n v="73.875"/>
  </r>
  <r>
    <x v="147"/>
    <x v="147"/>
    <s v="MakascÄ± MÃ¼hendislik"/>
    <s v="WRI1018972"/>
    <n v="10"/>
    <n v="38.527200000000001"/>
    <n v="31.612100000000002"/>
    <x v="7"/>
    <m/>
    <m/>
    <m/>
    <x v="13"/>
    <m/>
    <s v="Enerji Atlasi"/>
    <s v="http://www.enerjiatlasi.com/gunes/makasci-muhendislik-ges.html"/>
    <s v="WRI"/>
    <m/>
    <m/>
    <m/>
    <m/>
    <m/>
    <n v="4.7222222222222197"/>
  </r>
  <r>
    <x v="147"/>
    <x v="147"/>
    <s v="Menzelet Dam"/>
    <s v="WRI1018946"/>
    <n v="248"/>
    <n v="37.676600000000001"/>
    <n v="36.850499999999997"/>
    <x v="0"/>
    <m/>
    <m/>
    <m/>
    <x v="0"/>
    <m/>
    <s v="Enerji Atlasi"/>
    <s v="http://www.enerjiatlasi.com/hidroelektrik/"/>
    <s v="WRI"/>
    <m/>
    <m/>
    <m/>
    <m/>
    <m/>
    <n v="728.37343738709399"/>
  </r>
  <r>
    <x v="147"/>
    <x v="147"/>
    <s v="MuratlÄ± Dam"/>
    <s v="WRI1018947"/>
    <n v="115"/>
    <n v="41.468299999999999"/>
    <n v="41.713700000000003"/>
    <x v="0"/>
    <m/>
    <m/>
    <m/>
    <x v="0"/>
    <m/>
    <s v="Enerji Atlasi"/>
    <s v="http://www.enerjiatlasi.com/hidroelektrik/"/>
    <s v="WRI"/>
    <m/>
    <m/>
    <m/>
    <m/>
    <m/>
    <n v="337.75381169159601"/>
  </r>
  <r>
    <x v="147"/>
    <x v="147"/>
    <s v="OMV Samsun DoÄŸalgaz Santrali"/>
    <s v="WRI1018757"/>
    <n v="887"/>
    <n v="41.24"/>
    <n v="36.476700000000001"/>
    <x v="1"/>
    <m/>
    <m/>
    <m/>
    <x v="0"/>
    <s v="OMV Samsun Elektrik"/>
    <s v="Enerji Atlasi"/>
    <s v="http://www.enerjiatlasi.com/dogalgaz/omv-samsun-dogalgaz-santrali.html"/>
    <s v="WRI"/>
    <m/>
    <m/>
    <m/>
    <m/>
    <m/>
    <n v="6114.6253501800902"/>
  </r>
  <r>
    <x v="147"/>
    <x v="147"/>
    <s v="Obruk Dam"/>
    <s v="WRI1018948"/>
    <n v="202"/>
    <n v="40.770200000000003"/>
    <n v="34.7913"/>
    <x v="0"/>
    <m/>
    <m/>
    <m/>
    <x v="0"/>
    <m/>
    <s v="Enerji Atlasi"/>
    <s v="http://www.enerjiatlasi.com/hidroelektrik/"/>
    <s v="WRI"/>
    <m/>
    <m/>
    <m/>
    <m/>
    <m/>
    <n v="593.27191271045501"/>
  </r>
  <r>
    <x v="147"/>
    <x v="147"/>
    <s v="Orhaneli"/>
    <s v="WRI1018721"/>
    <n v="210"/>
    <n v="39.951500000000003"/>
    <n v="28.870899999999999"/>
    <x v="6"/>
    <m/>
    <m/>
    <m/>
    <x v="0"/>
    <s v="EÃœAÅž"/>
    <s v="Enerji Atlasi"/>
    <s v="http://www.enerjiatlasi.com/komur/orhaneli-termik-santrali.html"/>
    <s v="WRI"/>
    <m/>
    <m/>
    <m/>
    <m/>
    <m/>
    <n v="976.35981222946998"/>
  </r>
  <r>
    <x v="147"/>
    <x v="147"/>
    <s v="Osmaniye"/>
    <s v="WRI1018825"/>
    <n v="135"/>
    <n v="37.174100000000003"/>
    <n v="36.613700000000001"/>
    <x v="4"/>
    <m/>
    <m/>
    <m/>
    <x v="0"/>
    <m/>
    <s v="Enerji Atlasi"/>
    <s v="http://www.enerjiatlasi.com/ruzgar/osmaniye-gokcedag-ruzgar-santrali.html"/>
    <s v="WRI"/>
    <m/>
    <m/>
    <m/>
    <m/>
    <m/>
    <n v="2945.45454545454"/>
  </r>
  <r>
    <x v="147"/>
    <x v="147"/>
    <s v="Oymapinar Dam"/>
    <s v="WRI1018949"/>
    <n v="540"/>
    <n v="36.9086"/>
    <n v="31.531600000000001"/>
    <x v="0"/>
    <m/>
    <m/>
    <m/>
    <x v="0"/>
    <m/>
    <s v="Enerji Atlasi"/>
    <s v="http://www.enerjiatlasi.com/hidroelektrik/"/>
    <s v="WRI"/>
    <m/>
    <m/>
    <m/>
    <m/>
    <m/>
    <n v="1585.9744201170599"/>
  </r>
  <r>
    <x v="147"/>
    <x v="147"/>
    <s v="PamukÃ¶ren"/>
    <s v="WRI1018956"/>
    <n v="68"/>
    <n v="37.917099999999998"/>
    <n v="28.529699999999998"/>
    <x v="11"/>
    <m/>
    <m/>
    <m/>
    <x v="29"/>
    <s v="Ã‡elikler Enerji"/>
    <s v="Enerji Atlasi"/>
    <s v="http://www.enerjiatlasi.com/jeotermal/pamukoren-jeotermal-enerji-santrali.html"/>
    <s v="WRI"/>
    <m/>
    <m/>
    <m/>
    <m/>
    <m/>
    <n v="334.9"/>
  </r>
  <r>
    <x v="147"/>
    <x v="147"/>
    <s v="PamukÃ¶ren 2"/>
    <s v="WRI1018966"/>
    <n v="23"/>
    <n v="37.917099999999998"/>
    <n v="28.529699999999998"/>
    <x v="11"/>
    <m/>
    <m/>
    <m/>
    <x v="0"/>
    <s v="Ã‡elikler Enerji"/>
    <s v="Enerji Atlasi"/>
    <s v="http://www.enerjiatlasi.com/jeotermal/pamukoren-2-jes.html"/>
    <s v="WRI"/>
    <m/>
    <m/>
    <m/>
    <m/>
    <m/>
    <n v="113.27500000000001"/>
  </r>
  <r>
    <x v="147"/>
    <x v="147"/>
    <s v="Polat Termki Santrali"/>
    <s v="WRI1018725"/>
    <n v="51"/>
    <n v="39.616"/>
    <n v="29.442900000000002"/>
    <x v="6"/>
    <m/>
    <m/>
    <m/>
    <x v="0"/>
    <s v="Polat Elektrik Ãœretim"/>
    <s v="Enerji Atlasi"/>
    <s v="http://www.enerjiatlasi.com/komur/polat-termik-santrali.html"/>
    <s v="WRI"/>
    <m/>
    <m/>
    <m/>
    <m/>
    <m/>
    <n v="237.11595439858499"/>
  </r>
  <r>
    <x v="147"/>
    <x v="147"/>
    <s v="Samsun1-2"/>
    <s v="WRI1018699"/>
    <n v="162.6"/>
    <n v="41.2408"/>
    <n v="36.457000000000001"/>
    <x v="3"/>
    <m/>
    <m/>
    <m/>
    <x v="0"/>
    <m/>
    <s v="Enerji Atlasi"/>
    <s v="http://www.enerjiatlasi.com/cesitli/"/>
    <s v="WRI"/>
    <m/>
    <m/>
    <m/>
    <m/>
    <m/>
    <n v="414.12247804414898"/>
  </r>
  <r>
    <x v="147"/>
    <x v="147"/>
    <s v="SarÄ±yar Dam"/>
    <s v="WRI1018952"/>
    <n v="160"/>
    <n v="40.04"/>
    <n v="31.414400000000001"/>
    <x v="0"/>
    <m/>
    <m/>
    <m/>
    <x v="0"/>
    <m/>
    <s v="Enerji Atlasi"/>
    <s v="http://www.enerjiatlasi.com/hidroelektrik/"/>
    <s v="WRI"/>
    <m/>
    <m/>
    <m/>
    <m/>
    <m/>
    <n v="469.91834670135103"/>
  </r>
  <r>
    <x v="147"/>
    <x v="147"/>
    <s v="SeyitÃ¶mer"/>
    <s v="WRI1018711"/>
    <n v="600"/>
    <n v="39.573599999999999"/>
    <n v="29.882200000000001"/>
    <x v="6"/>
    <m/>
    <m/>
    <m/>
    <x v="0"/>
    <s v="Ã‡elikler Elektrik"/>
    <s v="Enerji Atlasi"/>
    <s v="http://www.enerjiatlasi.com/komur/seyitomer-termik-santrali.html"/>
    <s v="WRI"/>
    <m/>
    <m/>
    <m/>
    <m/>
    <m/>
    <n v="2789.5994635127699"/>
  </r>
  <r>
    <x v="147"/>
    <x v="147"/>
    <s v="Sir"/>
    <s v="WRI1018953"/>
    <n v="284"/>
    <n v="37.500900000000001"/>
    <n v="36.596699999999998"/>
    <x v="0"/>
    <m/>
    <m/>
    <m/>
    <x v="0"/>
    <m/>
    <s v="Enerji Atlasi"/>
    <s v="http://www.enerjiatlasi.com/hidroelektrik/"/>
    <s v="WRI"/>
    <m/>
    <m/>
    <m/>
    <m/>
    <m/>
    <n v="834.10506539489802"/>
  </r>
  <r>
    <x v="147"/>
    <x v="147"/>
    <s v="Soma"/>
    <s v="WRI1018707"/>
    <n v="990"/>
    <n v="39.195300000000003"/>
    <n v="27.6357"/>
    <x v="6"/>
    <m/>
    <m/>
    <m/>
    <x v="0"/>
    <s v="EÃœAÅž"/>
    <s v="Enerji Atlasi"/>
    <s v="http://www.enerjiatlasi.com/komur/soma-termik-santrali.html"/>
    <s v="WRI"/>
    <m/>
    <m/>
    <m/>
    <m/>
    <m/>
    <n v="4602.8391147960701"/>
  </r>
  <r>
    <x v="147"/>
    <x v="147"/>
    <s v="Tokat"/>
    <s v="WRI1018856"/>
    <n v="40"/>
    <n v="40.182400000000001"/>
    <n v="27.689599999999999"/>
    <x v="4"/>
    <m/>
    <m/>
    <m/>
    <x v="19"/>
    <m/>
    <s v="Enerji Atlasi"/>
    <s v="http://www.enerjiatlasi.com/ruzgar/"/>
    <s v="WRI"/>
    <m/>
    <m/>
    <m/>
    <m/>
    <m/>
    <n v="872.72727272727195"/>
  </r>
  <r>
    <x v="147"/>
    <x v="147"/>
    <s v="TunÃ§bilek Termik Santrali"/>
    <s v="WRI1018715"/>
    <n v="365"/>
    <n v="39.628500000000003"/>
    <n v="29.465800000000002"/>
    <x v="6"/>
    <m/>
    <m/>
    <m/>
    <x v="0"/>
    <s v="EÃœAÅž"/>
    <s v="Enerji Atlasi"/>
    <s v="http://www.enerjiatlasi.com/komur/tuncbilek-termik-santrali.html"/>
    <s v="WRI"/>
    <m/>
    <m/>
    <m/>
    <m/>
    <m/>
    <n v="1697.0063403035999"/>
  </r>
  <r>
    <x v="147"/>
    <x v="147"/>
    <s v="Turcas Denizli DoÄŸalgaz S."/>
    <s v="WRI1018763"/>
    <n v="775"/>
    <n v="37.8504"/>
    <n v="29.415199999999999"/>
    <x v="1"/>
    <m/>
    <m/>
    <m/>
    <x v="0"/>
    <s v="Turcas Elektrik"/>
    <s v="Enerji Atlasi"/>
    <s v="http://www.enerjiatlasi.com/dogalgaz/turcas-denizli-dogalgaz.html"/>
    <s v="WRI"/>
    <m/>
    <m/>
    <m/>
    <m/>
    <m/>
    <n v="5342.5418786804603"/>
  </r>
  <r>
    <x v="147"/>
    <x v="147"/>
    <s v="Unimar Marmara EreÄŸlisi DoÄŸalgaz Kombine Ã‡evrim Santrali"/>
    <s v="WRI1018768"/>
    <n v="478"/>
    <n v="41.007199999999997"/>
    <n v="27.973600000000001"/>
    <x v="1"/>
    <m/>
    <m/>
    <m/>
    <x v="0"/>
    <s v="Uni-Mar Enerji"/>
    <s v="Enerji Atlasi"/>
    <s v="http://www.enerjiatlasi.com/dogalgaz/marmaraereglisi-dogalgaz-santrali.html"/>
    <s v="WRI"/>
    <m/>
    <m/>
    <m/>
    <m/>
    <m/>
    <n v="3295.1419587216201"/>
  </r>
  <r>
    <x v="147"/>
    <x v="147"/>
    <s v="YataÄŸan"/>
    <s v="WRI1018709"/>
    <n v="630"/>
    <n v="37.331699999999998"/>
    <n v="28.101700000000001"/>
    <x v="6"/>
    <m/>
    <m/>
    <m/>
    <x v="0"/>
    <s v="Bereket Enerji"/>
    <s v="Enerji Atlasi"/>
    <s v="http://www.enerjiatlasi.com/komur/yatagan-termik-santrali.html"/>
    <s v="WRI"/>
    <m/>
    <m/>
    <m/>
    <m/>
    <m/>
    <n v="2929.0794366884102"/>
  </r>
  <r>
    <x v="147"/>
    <x v="147"/>
    <s v="YenikÃ¶y"/>
    <s v="WRI1018713"/>
    <n v="420"/>
    <n v="37.140500000000003"/>
    <n v="27.8719"/>
    <x v="6"/>
    <m/>
    <m/>
    <m/>
    <x v="0"/>
    <s v="IC Ä°Ã§taÅŸ Enerji"/>
    <s v="Enerji Atlasi"/>
    <s v="http://www.enerjiatlasi.com/komur/yenikoy-termik-santrali.html"/>
    <s v="WRI"/>
    <m/>
    <m/>
    <m/>
    <m/>
    <m/>
    <n v="1952.71962445894"/>
  </r>
  <r>
    <x v="147"/>
    <x v="147"/>
    <s v="Yunus Emre Termik Santrali"/>
    <s v="WRI1018723"/>
    <n v="145"/>
    <n v="39.983899999999998"/>
    <n v="31.634899999999998"/>
    <x v="6"/>
    <m/>
    <m/>
    <m/>
    <x v="0"/>
    <s v="Naskan Energy"/>
    <s v="Enerji Atlasi"/>
    <s v="http://www.enerjiatlasi.com/komur/yunus-emre-termik-santrali.html"/>
    <s v="WRI"/>
    <m/>
    <m/>
    <m/>
    <m/>
    <m/>
    <n v="674.15320368225298"/>
  </r>
  <r>
    <x v="147"/>
    <x v="147"/>
    <s v="Zonguldak Eren (ZETES)"/>
    <s v="WRI1018702"/>
    <n v="2090"/>
    <n v="41.503500000000003"/>
    <n v="31.887499999999999"/>
    <x v="6"/>
    <m/>
    <m/>
    <m/>
    <x v="0"/>
    <s v="Eren Enerji"/>
    <s v="Enerji Atlasi"/>
    <s v="http://www.enerjiatlasi.com/komur/zonguldak-eren-zetes-termik-santrali.html"/>
    <s v="WRI"/>
    <m/>
    <m/>
    <m/>
    <m/>
    <m/>
    <n v="9717.1047979028208"/>
  </r>
  <r>
    <x v="147"/>
    <x v="147"/>
    <s v="Ã‡an Termik Santrali"/>
    <s v="WRI1018717"/>
    <n v="320"/>
    <n v="40.023200000000003"/>
    <n v="26.976800000000001"/>
    <x v="6"/>
    <m/>
    <m/>
    <m/>
    <x v="0"/>
    <s v="EÃœAÅž"/>
    <s v="Enerji Atlasi"/>
    <s v="http://www.enerjiatlasi.com/komur/18-mart-can-termik-santrali.html"/>
    <s v="WRI"/>
    <m/>
    <m/>
    <m/>
    <m/>
    <m/>
    <n v="1487.78638054014"/>
  </r>
  <r>
    <x v="147"/>
    <x v="147"/>
    <s v="Ã‡atalan Dam"/>
    <s v="WRI1018925"/>
    <n v="169"/>
    <n v="37.036799999999999"/>
    <n v="35.3414"/>
    <x v="0"/>
    <m/>
    <m/>
    <m/>
    <x v="0"/>
    <m/>
    <s v="Enerji Atlasi"/>
    <s v="http://www.enerjiatlasi.com/hidroelektrik/"/>
    <s v="WRI"/>
    <m/>
    <m/>
    <m/>
    <m/>
    <m/>
    <n v="496.35125370330201"/>
  </r>
  <r>
    <x v="147"/>
    <x v="147"/>
    <s v="Ã‡atalaÄŸzÄ±"/>
    <s v="WRI1018718"/>
    <n v="300"/>
    <n v="41.514200000000002"/>
    <n v="31.908899999999999"/>
    <x v="6"/>
    <m/>
    <m/>
    <m/>
    <x v="0"/>
    <s v="Bereket Enerji"/>
    <s v="Enerji Atlasi"/>
    <s v="http://www.enerjiatlasi.com/komur/catalagzi-cates-termik-santrali.html"/>
    <s v="WRI"/>
    <m/>
    <m/>
    <m/>
    <m/>
    <m/>
    <n v="1394.79973175638"/>
  </r>
  <r>
    <x v="147"/>
    <x v="147"/>
    <s v="Ã‡ayÄ±rhan Termik Santrali"/>
    <s v="WRI1018710"/>
    <n v="620"/>
    <n v="40.0959"/>
    <n v="31.695399999999999"/>
    <x v="6"/>
    <m/>
    <m/>
    <m/>
    <x v="0"/>
    <s v="Ciner Enerji"/>
    <s v="Enerji Atlasi"/>
    <s v="http://www.enerjiatlasi.com/komur/cayirhan-termik-santrali.html"/>
    <s v="WRI"/>
    <m/>
    <m/>
    <m/>
    <m/>
    <m/>
    <n v="2882.5861122965298"/>
  </r>
  <r>
    <x v="147"/>
    <x v="147"/>
    <s v="Ã‡olakoÄŸlu Termik Santrali"/>
    <s v="WRI1018722"/>
    <n v="190"/>
    <n v="39.628900000000002"/>
    <n v="29.462900000000001"/>
    <x v="6"/>
    <m/>
    <m/>
    <m/>
    <x v="0"/>
    <s v="Ã‡olakoÄŸlu Metalurji"/>
    <s v="Enerji Atlasi"/>
    <s v="http://www.enerjiatlasi.com/komur/colakoglu-termik-santrali.html"/>
    <s v="WRI"/>
    <m/>
    <m/>
    <m/>
    <m/>
    <m/>
    <n v="883.37316344571104"/>
  </r>
  <r>
    <x v="147"/>
    <x v="147"/>
    <s v="Ã–zlÃ¼ce Dam"/>
    <s v="WRI1018950"/>
    <n v="170"/>
    <n v="39.127800000000001"/>
    <n v="40.085500000000003"/>
    <x v="0"/>
    <m/>
    <m/>
    <m/>
    <x v="0"/>
    <m/>
    <s v="Enerji Atlasi"/>
    <s v="http://www.enerjiatlasi.com/hidroelektrik/"/>
    <s v="WRI"/>
    <m/>
    <m/>
    <m/>
    <m/>
    <m/>
    <n v="499.288243370185"/>
  </r>
  <r>
    <x v="147"/>
    <x v="147"/>
    <s v="Ä°SKEN SugÃ¶zÃ¼ Termik Santrali"/>
    <s v="WRI1018704"/>
    <n v="1320"/>
    <n v="36.834600000000002"/>
    <n v="35.880099999999999"/>
    <x v="6"/>
    <m/>
    <m/>
    <m/>
    <x v="0"/>
    <s v="OYAK"/>
    <s v="Enerji Atlasi"/>
    <s v="http://www.enerjiatlasi.com/komur/isken-sugozu-termik-santrali.html"/>
    <s v="WRI"/>
    <m/>
    <m/>
    <m/>
    <m/>
    <m/>
    <n v="6137.1188197280899"/>
  </r>
  <r>
    <x v="147"/>
    <x v="147"/>
    <s v="Ä°skenderun Atlas Termik Santrali"/>
    <s v="WRI1018705"/>
    <n v="1200"/>
    <n v="36.690399999999997"/>
    <n v="36.208399999999997"/>
    <x v="6"/>
    <m/>
    <m/>
    <m/>
    <x v="0"/>
    <s v="Diler Holding Enerji Grubu"/>
    <s v="Enerji Atlasi"/>
    <s v="http://www.enerjiatlasi.com/komur/iskenderun-atlas-termik-santrali.html"/>
    <s v="WRI"/>
    <m/>
    <m/>
    <m/>
    <m/>
    <m/>
    <n v="5579.1989270255399"/>
  </r>
  <r>
    <x v="147"/>
    <x v="147"/>
    <s v="Ä°zdemir Enerji AliaÄŸa Termik Santrali"/>
    <s v="WRI1018716"/>
    <n v="350"/>
    <n v="38.741700000000002"/>
    <n v="26.929400000000001"/>
    <x v="6"/>
    <m/>
    <m/>
    <m/>
    <x v="0"/>
    <s v="Ä°zmir Demir Ã‡elik"/>
    <s v="Enerji Atlasi"/>
    <s v="http://www.enerjiatlasi.com/komur/izdemir-enerji-aliaga-termik-santrali.html"/>
    <s v="WRI"/>
    <m/>
    <m/>
    <m/>
    <m/>
    <m/>
    <n v="1627.26635371578"/>
  </r>
  <r>
    <x v="147"/>
    <x v="147"/>
    <s v="Ä°zmit Ä°pekkaÄŸÄ±t Termik Santrali"/>
    <s v="WRI1018813"/>
    <n v="16"/>
    <n v="40.788200000000003"/>
    <n v="30.026"/>
    <x v="1"/>
    <m/>
    <m/>
    <m/>
    <x v="0"/>
    <s v="Zorlu Enerji"/>
    <s v="Enerji Atlasi"/>
    <s v="http://www.enerjiatlasi.com/dogalgaz/"/>
    <s v="WRI"/>
    <m/>
    <m/>
    <m/>
    <m/>
    <m/>
    <n v="110.29763878566099"/>
  </r>
  <r>
    <x v="147"/>
    <x v="147"/>
    <s v="Ä°Ã‡DAÅž Bekirli Termik Santrali"/>
    <s v="WRI1018706"/>
    <n v="1200"/>
    <n v="40.399099999999997"/>
    <n v="27.05"/>
    <x v="6"/>
    <m/>
    <m/>
    <m/>
    <x v="0"/>
    <s v="Ä°Ã‡DAÅž Elektrik"/>
    <s v="Enerji Atlasi"/>
    <s v="http://www.enerjiatlasi.com/komur/icdas-bekirli-termik-santrali.html"/>
    <s v="WRI"/>
    <m/>
    <m/>
    <m/>
    <m/>
    <m/>
    <n v="5579.1989270255399"/>
  </r>
  <r>
    <x v="147"/>
    <x v="147"/>
    <s v="Ä°Ã‡DAÅž Biga Termik Santrali"/>
    <s v="WRI1018714"/>
    <n v="1200"/>
    <n v="40.022399999999998"/>
    <n v="26.977699999999999"/>
    <x v="6"/>
    <m/>
    <m/>
    <m/>
    <x v="0"/>
    <s v="Ä°Ã‡DAÅž Elektrik"/>
    <s v="Enerji Atlasi"/>
    <s v="http://www.icdasenerji.com/pages/1/1/f/tr-TR/icdas_Biga_Termik_Santrali.aspx"/>
    <s v="WRI"/>
    <m/>
    <m/>
    <m/>
    <m/>
    <m/>
    <n v="5579.1989270255399"/>
  </r>
  <r>
    <x v="147"/>
    <x v="147"/>
    <s v="Ä°Ã§ Anadolu DoÄŸalgaz Kombine Ã‡evrim Santrali"/>
    <s v="WRI1018765"/>
    <n v="560"/>
    <n v="39.7575"/>
    <n v="33.448"/>
    <x v="1"/>
    <m/>
    <m/>
    <m/>
    <x v="0"/>
    <s v="Gama Enerji"/>
    <s v="Enerji Atlasi"/>
    <s v="http://www.enerjiatlasi.com/dogalgaz/ic-anadolu-dogalgaz-santrali.html"/>
    <s v="WRI"/>
    <m/>
    <m/>
    <m/>
    <m/>
    <m/>
    <n v="3860.4173574981401"/>
  </r>
  <r>
    <x v="147"/>
    <x v="147"/>
    <s v="ÅžanlÄ±urfa OSB Enerji Santrali"/>
    <s v="WRI1018779"/>
    <n v="146"/>
    <n v="37.110300000000002"/>
    <n v="38.652000000000001"/>
    <x v="1"/>
    <m/>
    <m/>
    <m/>
    <x v="0"/>
    <s v="Aksa Enerji"/>
    <s v="Enerji Atlasi"/>
    <s v="http://www.enerjiatlasi.com/dogalgaz/sanliurfa-osb-enerji-santrali.html"/>
    <s v="WRI"/>
    <m/>
    <m/>
    <m/>
    <m/>
    <m/>
    <n v="1006.46595391915"/>
  </r>
  <r>
    <x v="148"/>
    <x v="148"/>
    <s v="Abadan Power Plant Turkmenistan"/>
    <s v="GEODB0041747"/>
    <n v="371"/>
    <n v="38.059199999999997"/>
    <n v="58.164099999999998"/>
    <x v="1"/>
    <m/>
    <m/>
    <m/>
    <x v="0"/>
    <m/>
    <s v="GEODB"/>
    <s v="http://globalenergyobservatory.org"/>
    <s v="GEODB"/>
    <n v="2017"/>
    <m/>
    <m/>
    <m/>
    <m/>
    <n v="6419.3384223918501"/>
  </r>
  <r>
    <x v="148"/>
    <x v="148"/>
    <s v="Ashgabat OCGT Power Plant"/>
    <s v="GEODB0041743"/>
    <n v="254"/>
    <n v="37.828499999999998"/>
    <n v="58.384099999999997"/>
    <x v="1"/>
    <m/>
    <m/>
    <m/>
    <x v="0"/>
    <m/>
    <s v="GEODB"/>
    <s v="http://globalenergyobservatory.org"/>
    <s v="GEODB"/>
    <n v="2017"/>
    <m/>
    <m/>
    <m/>
    <m/>
    <n v="4394.9109414758204"/>
  </r>
  <r>
    <x v="148"/>
    <x v="148"/>
    <s v="Balkanabat OCGT Power Plant Turkmenistan"/>
    <s v="GEODB0041741"/>
    <n v="174"/>
    <n v="39.5105"/>
    <n v="54.327300000000001"/>
    <x v="1"/>
    <m/>
    <m/>
    <m/>
    <x v="0"/>
    <m/>
    <s v="GEODB"/>
    <s v="http://globalenergyobservatory.org"/>
    <s v="GEODB"/>
    <n v="2017"/>
    <m/>
    <m/>
    <m/>
    <m/>
    <n v="3010.68702290076"/>
  </r>
  <r>
    <x v="148"/>
    <x v="148"/>
    <s v="Dashoguz OCGT Power Plant Turkmenistan"/>
    <s v="GEODB0041744"/>
    <n v="254"/>
    <n v="41.860300000000002"/>
    <n v="59.947899999999997"/>
    <x v="1"/>
    <m/>
    <m/>
    <m/>
    <x v="0"/>
    <m/>
    <s v="GEODB"/>
    <s v="http://globalenergyobservatory.org"/>
    <s v="GEODB"/>
    <n v="2017"/>
    <m/>
    <m/>
    <m/>
    <m/>
    <n v="4394.9109414758204"/>
  </r>
  <r>
    <x v="148"/>
    <x v="148"/>
    <s v="Mary Thermal Power Plant Turkmenistan"/>
    <s v="GEODB0041742"/>
    <n v="1685"/>
    <n v="37.5"/>
    <n v="61.841700000000003"/>
    <x v="3"/>
    <m/>
    <m/>
    <m/>
    <x v="0"/>
    <m/>
    <s v="GEODB"/>
    <s v="http://globalenergyobservatory.org"/>
    <s v="GEODB"/>
    <n v="2017"/>
    <m/>
    <m/>
    <m/>
    <m/>
    <n v="0"/>
  </r>
  <r>
    <x v="148"/>
    <x v="148"/>
    <s v="Turkmenbashi Heat and Power Plant Turkmenistan"/>
    <s v="GEODB0041745"/>
    <n v="590"/>
    <n v="40.010100000000001"/>
    <n v="52.9255"/>
    <x v="3"/>
    <m/>
    <m/>
    <m/>
    <x v="0"/>
    <m/>
    <s v="GEODB"/>
    <s v="http://globalenergyobservatory.org"/>
    <s v="GEODB"/>
    <n v="2017"/>
    <m/>
    <m/>
    <m/>
    <m/>
    <n v="0"/>
  </r>
  <r>
    <x v="148"/>
    <x v="148"/>
    <s v="Turkmenbashi Oil Refinery OCGT Power Plant Turkmenistan"/>
    <s v="GEODB0041740"/>
    <n v="126"/>
    <n v="40.032800000000002"/>
    <n v="52.959000000000003"/>
    <x v="1"/>
    <m/>
    <m/>
    <m/>
    <x v="0"/>
    <m/>
    <s v="GEODB"/>
    <s v="http://globalenergyobservatory.org"/>
    <s v="GEODB"/>
    <n v="2017"/>
    <m/>
    <m/>
    <m/>
    <m/>
    <n v="2180.1526717557199"/>
  </r>
  <r>
    <x v="149"/>
    <x v="149"/>
    <s v="Bugoye"/>
    <s v="WRI1023202"/>
    <n v="11"/>
    <n v="0.30549999999999999"/>
    <n v="30.097999999999999"/>
    <x v="0"/>
    <m/>
    <m/>
    <m/>
    <x v="0"/>
    <m/>
    <s v="African Development Bank Group"/>
    <s v="http://powerafrica.opendataforafrica.org"/>
    <s v="Power Africa"/>
    <m/>
    <m/>
    <m/>
    <m/>
    <m/>
    <m/>
  </r>
  <r>
    <x v="149"/>
    <x v="149"/>
    <s v="Bujagali Falls"/>
    <s v="WRI1023203"/>
    <n v="250"/>
    <n v="0.49819999999999998"/>
    <n v="33.1374"/>
    <x v="0"/>
    <m/>
    <m/>
    <m/>
    <x v="0"/>
    <m/>
    <s v="African Development Bank Group"/>
    <s v="http://powerafrica.opendataforafrica.org"/>
    <s v="Power Africa"/>
    <m/>
    <m/>
    <m/>
    <m/>
    <m/>
    <m/>
  </r>
  <r>
    <x v="149"/>
    <x v="149"/>
    <s v="Ishasha River"/>
    <s v="WRI1023204"/>
    <n v="10"/>
    <n v="-0.88149999999999995"/>
    <n v="29.6707"/>
    <x v="0"/>
    <m/>
    <m/>
    <m/>
    <x v="0"/>
    <m/>
    <s v="African Development Bank Group"/>
    <s v="http://powerafrica.opendataforafrica.org"/>
    <s v="Power Africa"/>
    <m/>
    <m/>
    <m/>
    <m/>
    <m/>
    <m/>
  </r>
  <r>
    <x v="149"/>
    <x v="149"/>
    <s v="Kakira Sugar Works"/>
    <s v="WRI1023205"/>
    <n v="12"/>
    <n v="0.44"/>
    <n v="33.200000000000003"/>
    <x v="9"/>
    <m/>
    <m/>
    <m/>
    <x v="0"/>
    <m/>
    <s v="African Development Bank Group"/>
    <s v="http://powerafrica.opendataforafrica.org"/>
    <s v="Power Africa"/>
    <m/>
    <m/>
    <m/>
    <m/>
    <m/>
    <m/>
  </r>
  <r>
    <x v="149"/>
    <x v="149"/>
    <s v="Kiira"/>
    <s v="WRI1023206"/>
    <n v="205"/>
    <n v="0.45029999999999998"/>
    <n v="33.185699999999997"/>
    <x v="0"/>
    <m/>
    <m/>
    <m/>
    <x v="0"/>
    <m/>
    <s v="African Development Bank Group"/>
    <s v="http://powerafrica.opendataforafrica.org"/>
    <s v="Power Africa"/>
    <m/>
    <m/>
    <m/>
    <m/>
    <m/>
    <m/>
  </r>
  <r>
    <x v="149"/>
    <x v="149"/>
    <s v="Lugogo Substation"/>
    <s v="WRI1023207"/>
    <n v="50"/>
    <n v="0.35799999999999998"/>
    <n v="32.694000000000003"/>
    <x v="3"/>
    <m/>
    <m/>
    <m/>
    <x v="0"/>
    <m/>
    <s v="African Development Bank Group"/>
    <s v="http://powerafrica.opendataforafrica.org"/>
    <s v="Power Africa"/>
    <m/>
    <m/>
    <m/>
    <m/>
    <m/>
    <m/>
  </r>
  <r>
    <x v="149"/>
    <x v="149"/>
    <s v="Mubuku-3"/>
    <s v="WRI1023208"/>
    <n v="10.5"/>
    <n v="0.3241"/>
    <n v="30.045999999999999"/>
    <x v="0"/>
    <m/>
    <m/>
    <m/>
    <x v="0"/>
    <m/>
    <s v="African Development Bank Group"/>
    <s v="http://powerafrica.opendataforafrica.org"/>
    <s v="Power Africa"/>
    <m/>
    <m/>
    <m/>
    <m/>
    <m/>
    <m/>
  </r>
  <r>
    <x v="149"/>
    <x v="149"/>
    <s v="Narubale"/>
    <s v="WRI1023209"/>
    <n v="180"/>
    <n v="0.44319999999999998"/>
    <n v="33.185200000000002"/>
    <x v="0"/>
    <m/>
    <m/>
    <m/>
    <x v="0"/>
    <m/>
    <s v="African Development Bank Group"/>
    <s v="http://powerafrica.opendataforafrica.org"/>
    <s v="Power Africa"/>
    <m/>
    <m/>
    <m/>
    <m/>
    <m/>
    <m/>
  </r>
  <r>
    <x v="150"/>
    <x v="150"/>
    <s v="Burshtynska TES"/>
    <s v="WRI1005097"/>
    <n v="2400"/>
    <n v="49.2104"/>
    <n v="24.666499999999999"/>
    <x v="6"/>
    <m/>
    <m/>
    <m/>
    <x v="0"/>
    <s v="DTEK"/>
    <s v="DTEK"/>
    <s v="http://www.dtek.com/library/file/dtek-report-eng-2015-web.PDF"/>
    <s v="GEODB"/>
    <m/>
    <m/>
    <m/>
    <n v="10039"/>
    <m/>
    <n v="6502.6752767527596"/>
  </r>
  <r>
    <x v="150"/>
    <x v="150"/>
    <s v="Dneipro HPP 2"/>
    <s v="WRI1005120"/>
    <n v="1538"/>
    <n v="47.8675"/>
    <n v="35.089700000000001"/>
    <x v="0"/>
    <m/>
    <m/>
    <m/>
    <x v="0"/>
    <s v="Dnipro-SHEM PJSC"/>
    <s v="Dnipro-SHEM PJSC"/>
    <s v="http://sgem.com.ua/our_activity.html"/>
    <s v="WRI"/>
    <m/>
    <m/>
    <m/>
    <m/>
    <m/>
    <n v="2501.49834176994"/>
  </r>
  <r>
    <x v="150"/>
    <x v="150"/>
    <s v="Dniester"/>
    <s v="WRI1005115"/>
    <n v="702"/>
    <n v="48.513599999999997"/>
    <n v="27.473299999999998"/>
    <x v="0"/>
    <m/>
    <m/>
    <m/>
    <x v="0"/>
    <s v="Dnipro-SHEM PJSC"/>
    <s v="Dnipro-SHEM PJSC"/>
    <s v="http://sgem.com.ua/our_activity.html"/>
    <s v="GEODB"/>
    <m/>
    <m/>
    <m/>
    <m/>
    <m/>
    <n v="1141.7762262174899"/>
  </r>
  <r>
    <x v="150"/>
    <x v="150"/>
    <s v="Dniester (pumped storage)"/>
    <s v="WRI1005116"/>
    <n v="648"/>
    <n v="48.513599999999997"/>
    <n v="27.473299999999998"/>
    <x v="0"/>
    <m/>
    <m/>
    <m/>
    <x v="0"/>
    <s v="Dnipro-SHEM PJSC"/>
    <s v="Dnipro-SHEM PJSC"/>
    <s v="http://sgem.com.ua/our_activity.html"/>
    <s v="GEODB"/>
    <m/>
    <m/>
    <m/>
    <m/>
    <m/>
    <n v="1053.94728573922"/>
  </r>
  <r>
    <x v="150"/>
    <x v="150"/>
    <s v="Dniprodzerzhynsk"/>
    <s v="WRI1005119"/>
    <n v="357"/>
    <n v="48.548499999999997"/>
    <n v="34.540999999999997"/>
    <x v="0"/>
    <m/>
    <m/>
    <m/>
    <x v="0"/>
    <s v="Dnipro-SHEM PJSC"/>
    <s v="Dnipro-SHEM PJSC"/>
    <s v="http://sgem.com.ua/our_activity.html"/>
    <s v="GEODB"/>
    <m/>
    <m/>
    <m/>
    <m/>
    <m/>
    <n v="580.646884272997"/>
  </r>
  <r>
    <x v="150"/>
    <x v="150"/>
    <s v="Dobrotvorsky"/>
    <s v="WRI1005096"/>
    <n v="500"/>
    <n v="50.213299999999997"/>
    <n v="24.375"/>
    <x v="6"/>
    <m/>
    <m/>
    <m/>
    <x v="0"/>
    <s v="DTEK"/>
    <s v="DTEK"/>
    <s v="http://www.dtek.com/library/file/dtek-report-eng-2015-web.PDF"/>
    <s v="GEODB"/>
    <m/>
    <m/>
    <m/>
    <n v="1844"/>
    <m/>
    <n v="1354.7240159901501"/>
  </r>
  <r>
    <x v="150"/>
    <x v="150"/>
    <s v="Kakhovka"/>
    <s v="WRI1005118"/>
    <n v="343"/>
    <n v="46.778599999999997"/>
    <n v="33.369700000000002"/>
    <x v="0"/>
    <m/>
    <m/>
    <m/>
    <x v="0"/>
    <s v="Dnipro-SHEM PJSC"/>
    <s v="Dnipro-SHEM PJSC"/>
    <s v="http://sgem.com.ua/our_activity.html"/>
    <s v="GEODB"/>
    <m/>
    <m/>
    <m/>
    <m/>
    <m/>
    <n v="557.87641822307501"/>
  </r>
  <r>
    <x v="150"/>
    <x v="150"/>
    <s v="Kaniv"/>
    <s v="WRI1005122"/>
    <n v="528"/>
    <n v="49.766500000000001"/>
    <n v="31.471699999999998"/>
    <x v="0"/>
    <m/>
    <m/>
    <m/>
    <x v="0"/>
    <s v="Dnipro-SHEM PJSC"/>
    <s v="Dnipro-SHEM PJSC"/>
    <s v="http://sgem.com.ua/our_activity.html"/>
    <s v="GEODB"/>
    <m/>
    <m/>
    <m/>
    <m/>
    <m/>
    <n v="858.77186245418"/>
  </r>
  <r>
    <x v="150"/>
    <x v="150"/>
    <s v="Karkov CHP-5"/>
    <s v="WRI1005126"/>
    <n v="540"/>
    <n v="49.971899999999998"/>
    <n v="36.106999999999999"/>
    <x v="1"/>
    <m/>
    <m/>
    <m/>
    <x v="0"/>
    <s v="Naftogaz Ukrainy"/>
    <s v="Naftogaz Ukrainy"/>
    <s v="http://www.tec5.kharkov.ua/eng/index.php"/>
    <s v="GEODB"/>
    <m/>
    <m/>
    <m/>
    <m/>
    <m/>
    <n v="3945.7241379310299"/>
  </r>
  <r>
    <x v="150"/>
    <x v="150"/>
    <s v="Khmelnytska"/>
    <s v="WRI1005111"/>
    <n v="2000"/>
    <n v="50.302399999999999"/>
    <n v="26.647300000000001"/>
    <x v="5"/>
    <m/>
    <m/>
    <m/>
    <x v="0"/>
    <s v="Energoatom"/>
    <s v="Energoatom"/>
    <s v="http://www.energoatom.kiev.ua/en/separated/npp_khmelnytska/"/>
    <s v="WRI"/>
    <m/>
    <m/>
    <m/>
    <m/>
    <m/>
    <n v="12777.593061076899"/>
  </r>
  <r>
    <x v="150"/>
    <x v="150"/>
    <s v="Kiev"/>
    <s v="WRI1005123"/>
    <n v="440"/>
    <n v="50.588299999999997"/>
    <n v="30.511800000000001"/>
    <x v="0"/>
    <m/>
    <m/>
    <m/>
    <x v="0"/>
    <s v="Dnipro-SHEM PJSC"/>
    <s v="Dnipro-SHEM PJSC"/>
    <s v="http://sgem.com.ua/our_activity.html"/>
    <s v="GEODB"/>
    <m/>
    <m/>
    <m/>
    <m/>
    <m/>
    <n v="715.64321871181698"/>
  </r>
  <r>
    <x v="150"/>
    <x v="150"/>
    <s v="Kiev (pumped storage)"/>
    <s v="WRI1005124"/>
    <n v="235"/>
    <n v="50.6113"/>
    <n v="30.490200000000002"/>
    <x v="0"/>
    <m/>
    <m/>
    <m/>
    <x v="0"/>
    <s v="Dnipro-SHEM PJSC"/>
    <s v="Dnipro-SHEM PJSC"/>
    <s v="http://sgem.com.ua/our_activity.html"/>
    <s v="GEODB"/>
    <m/>
    <m/>
    <m/>
    <m/>
    <m/>
    <n v="382.21853726653802"/>
  </r>
  <r>
    <x v="150"/>
    <x v="150"/>
    <s v="Kiev CHP-5"/>
    <s v="WRI1005125"/>
    <n v="1200"/>
    <n v="50.531999999999996"/>
    <n v="30.662500000000001"/>
    <x v="1"/>
    <m/>
    <m/>
    <m/>
    <x v="0"/>
    <s v="Kyivenergo"/>
    <s v="DTEK"/>
    <s v="http://www.dtek.com/library/file/dtek-report-eng-2015-web.PDF"/>
    <s v="GEODB"/>
    <m/>
    <m/>
    <m/>
    <m/>
    <m/>
    <n v="8768.2758620689601"/>
  </r>
  <r>
    <x v="150"/>
    <x v="150"/>
    <s v="Kremenchug"/>
    <s v="WRI1005121"/>
    <n v="625"/>
    <n v="49.074800000000003"/>
    <n v="33.253100000000003"/>
    <x v="0"/>
    <m/>
    <m/>
    <m/>
    <x v="0"/>
    <s v="Dnipro-SHEM PJSC"/>
    <s v="Dnipro-SHEM PJSC"/>
    <s v="http://sgem.com.ua/our_activity.html"/>
    <s v="WRI"/>
    <m/>
    <m/>
    <m/>
    <m/>
    <m/>
    <n v="1016.53866294292"/>
  </r>
  <r>
    <x v="150"/>
    <x v="150"/>
    <s v="Krivorozhskaya"/>
    <s v="WRI1005100"/>
    <n v="2334"/>
    <n v="47.543199999999999"/>
    <n v="33.658299999999997"/>
    <x v="6"/>
    <m/>
    <m/>
    <m/>
    <x v="0"/>
    <s v="DTEK"/>
    <s v="DTEK"/>
    <s v="http://www.dtek.com/library/file/dtek-report-eng-2015-web.PDF"/>
    <s v="GEODB"/>
    <m/>
    <m/>
    <m/>
    <n v="6994"/>
    <m/>
    <n v="6323.85170664206"/>
  </r>
  <r>
    <x v="150"/>
    <x v="150"/>
    <s v="Kurakhovskaya"/>
    <s v="WRI1005104"/>
    <n v="1517"/>
    <n v="47.994399999999999"/>
    <n v="37.240200000000002"/>
    <x v="6"/>
    <m/>
    <m/>
    <m/>
    <x v="0"/>
    <s v="DTEK"/>
    <s v="DTEK"/>
    <s v="http://www.dtek.com/library/file/dtek-report-eng-2015-web.PDF"/>
    <s v="GEODB"/>
    <m/>
    <m/>
    <m/>
    <n v="5966"/>
    <m/>
    <n v="4110.2326645141402"/>
  </r>
  <r>
    <x v="150"/>
    <x v="150"/>
    <s v="Ladyzhinska"/>
    <s v="WRI1005098"/>
    <n v="1800"/>
    <n v="48.706000000000003"/>
    <n v="29.220199999999998"/>
    <x v="6"/>
    <m/>
    <m/>
    <m/>
    <x v="0"/>
    <s v="DTEK"/>
    <s v="DTEK"/>
    <s v="http://www.dtek.com/library/file/dtek-report-eng-2015-web.PDF"/>
    <s v="GEODB"/>
    <m/>
    <m/>
    <m/>
    <n v="5345"/>
    <m/>
    <n v="4877.0064575645702"/>
  </r>
  <r>
    <x v="150"/>
    <x v="150"/>
    <s v="Luhanska"/>
    <s v="WRI1005110"/>
    <n v="1210"/>
    <n v="48.747799999999998"/>
    <n v="39.2624"/>
    <x v="6"/>
    <m/>
    <m/>
    <m/>
    <x v="0"/>
    <s v="DTEK"/>
    <s v="DTEK"/>
    <s v="http://www.dtek.com/library/file/dtek-report-eng-2015-web.PDF"/>
    <s v="GEODB"/>
    <m/>
    <m/>
    <m/>
    <n v="4825"/>
    <m/>
    <n v="3278.4321186961802"/>
  </r>
  <r>
    <x v="150"/>
    <x v="150"/>
    <s v="Mironovskaya"/>
    <s v="WRI1005108"/>
    <n v="815"/>
    <n v="48.340699999999998"/>
    <n v="38.404899999999998"/>
    <x v="6"/>
    <m/>
    <m/>
    <m/>
    <x v="0"/>
    <s v="Donbascenergo"/>
    <s v="DTEK"/>
    <s v="http://www.dtek.com/library/file/dtek-report-eng-2015-web.PDF"/>
    <s v="CARMA"/>
    <m/>
    <m/>
    <m/>
    <m/>
    <m/>
    <n v="2208.2001460639599"/>
  </r>
  <r>
    <x v="150"/>
    <x v="150"/>
    <s v="Prydniprovska"/>
    <s v="WRI1005102"/>
    <n v="1195"/>
    <n v="48.405200000000001"/>
    <n v="35.113500000000002"/>
    <x v="6"/>
    <m/>
    <m/>
    <m/>
    <x v="0"/>
    <s v="DTEK"/>
    <s v="DTEK"/>
    <s v="http://www.dtek.com/library/file/dtek-report-eng-2015-web.PDF"/>
    <s v="WRI"/>
    <m/>
    <m/>
    <m/>
    <n v="3986"/>
    <m/>
    <n v="3237.7903982164798"/>
  </r>
  <r>
    <x v="150"/>
    <x v="150"/>
    <s v="Rivne (Rouno)"/>
    <s v="WRI1005112"/>
    <n v="2835"/>
    <n v="51.3245"/>
    <n v="25.897400000000001"/>
    <x v="5"/>
    <m/>
    <m/>
    <m/>
    <x v="0"/>
    <s v="Energoatom"/>
    <s v="Energoatom"/>
    <s v="http://www.energoatom.kiev.ua/en/separated/npp_rivne/"/>
    <s v="GEODB"/>
    <m/>
    <m/>
    <m/>
    <m/>
    <m/>
    <n v="18112.2381640766"/>
  </r>
  <r>
    <x v="150"/>
    <x v="150"/>
    <s v="Slavyanskaya"/>
    <s v="WRI1005109"/>
    <n v="800"/>
    <n v="48.872"/>
    <n v="37.765700000000002"/>
    <x v="6"/>
    <m/>
    <m/>
    <m/>
    <x v="7"/>
    <s v="Donbascenergo"/>
    <s v="Donbascenergo"/>
    <s v="http://www.de.com.ua/slavyanskaya_TES"/>
    <s v="GEODB"/>
    <m/>
    <m/>
    <m/>
    <m/>
    <m/>
    <n v="2167.55842558425"/>
  </r>
  <r>
    <x v="150"/>
    <x v="150"/>
    <s v="South Ukraine"/>
    <s v="WRI1005113"/>
    <n v="3000"/>
    <n v="47.811999999999998"/>
    <n v="31.22"/>
    <x v="5"/>
    <m/>
    <m/>
    <m/>
    <x v="0"/>
    <s v="Energoatom"/>
    <s v="Energoatom"/>
    <s v="http://www.energoatom.kiev.ua/en/separated/npp_su/"/>
    <s v="GEODB"/>
    <m/>
    <m/>
    <m/>
    <m/>
    <m/>
    <n v="19166.3895916154"/>
  </r>
  <r>
    <x v="150"/>
    <x v="150"/>
    <s v="Starobeshivska"/>
    <s v="WRI1005105"/>
    <n v="1775"/>
    <n v="47.799700000000001"/>
    <n v="38.006100000000004"/>
    <x v="6"/>
    <m/>
    <m/>
    <m/>
    <x v="0"/>
    <s v="Donbascenergo"/>
    <s v="Donbascenergo"/>
    <s v="http://www.de.com.ua/starobeshevskaya_TES"/>
    <s v="GEODB"/>
    <m/>
    <m/>
    <m/>
    <m/>
    <m/>
    <n v="4809.2702567650604"/>
  </r>
  <r>
    <x v="150"/>
    <x v="150"/>
    <s v="Tashlyk"/>
    <s v="WRI1005117"/>
    <n v="313"/>
    <n v="47.796799999999998"/>
    <n v="31.181100000000001"/>
    <x v="0"/>
    <m/>
    <m/>
    <m/>
    <x v="0"/>
    <s v="Dnipro-SHEM PJSC"/>
    <s v="Dnipro-SHEM PJSC"/>
    <s v="http://sgem.com.ua/our_activity.html"/>
    <s v="GEODB"/>
    <m/>
    <m/>
    <m/>
    <m/>
    <m/>
    <n v="509.08256240181498"/>
  </r>
  <r>
    <x v="150"/>
    <x v="150"/>
    <s v="Trypilska"/>
    <s v="WRI1005099"/>
    <n v="1800"/>
    <n v="50.134399999999999"/>
    <n v="30.7468"/>
    <x v="6"/>
    <m/>
    <m/>
    <m/>
    <x v="0"/>
    <s v="Centrenergo"/>
    <s v="Centrenergo"/>
    <s v="http://www.centrenergo.com/en/divisions/trip/"/>
    <s v="GEODB"/>
    <m/>
    <m/>
    <m/>
    <m/>
    <m/>
    <n v="4877.0064575645702"/>
  </r>
  <r>
    <x v="150"/>
    <x v="150"/>
    <s v="Vuglegirska"/>
    <s v="WRI1005107"/>
    <n v="3600"/>
    <n v="48.465200000000003"/>
    <n v="38.2027"/>
    <x v="6"/>
    <m/>
    <m/>
    <m/>
    <x v="0"/>
    <s v="Centrenergo"/>
    <s v="Centrenergo"/>
    <s v="http://www.centrenergo.com/en/divisions/vug/"/>
    <s v="WRI"/>
    <m/>
    <m/>
    <m/>
    <m/>
    <m/>
    <n v="9754.0129151291494"/>
  </r>
  <r>
    <x v="150"/>
    <x v="150"/>
    <s v="Zaporiska"/>
    <s v="WRI1005101"/>
    <n v="2825"/>
    <n v="47.508899999999997"/>
    <n v="34.625300000000003"/>
    <x v="6"/>
    <m/>
    <m/>
    <m/>
    <x v="0"/>
    <s v="DTEK"/>
    <s v="DTEK"/>
    <s v="http://www.dtek.com/library/file/dtek-report-eng-2015-web.PDF"/>
    <s v="GEODB"/>
    <m/>
    <m/>
    <m/>
    <n v="5552"/>
    <m/>
    <n v="7654.1906903443996"/>
  </r>
  <r>
    <x v="150"/>
    <x v="150"/>
    <s v="Zaporozhye"/>
    <s v="WRI1005114"/>
    <n v="6000"/>
    <n v="47.511899999999997"/>
    <n v="34.586300000000001"/>
    <x v="5"/>
    <m/>
    <m/>
    <m/>
    <x v="0"/>
    <s v="Energoatom"/>
    <s v="Energoatom"/>
    <s v="http://www.energoatom.kiev.ua/en/separated/npp_zp/"/>
    <s v="GEODB"/>
    <m/>
    <m/>
    <m/>
    <m/>
    <m/>
    <n v="38332.779183230901"/>
  </r>
  <r>
    <x v="150"/>
    <x v="150"/>
    <s v="Zmiivska"/>
    <s v="WRI1005103"/>
    <n v="2200"/>
    <n v="49.585299999999997"/>
    <n v="36.523600000000002"/>
    <x v="6"/>
    <m/>
    <m/>
    <m/>
    <x v="0"/>
    <s v="Centrenergo"/>
    <s v="Centrenergo"/>
    <s v="http://www.centrenergo.com/en/divisions/zmey/"/>
    <s v="WRI"/>
    <m/>
    <m/>
    <m/>
    <m/>
    <m/>
    <n v="5960.7856703567004"/>
  </r>
  <r>
    <x v="150"/>
    <x v="150"/>
    <s v="Zuivska"/>
    <s v="WRI1005106"/>
    <n v="1245"/>
    <n v="48.033200000000001"/>
    <n v="38.288699999999999"/>
    <x v="6"/>
    <m/>
    <m/>
    <m/>
    <x v="0"/>
    <s v="DTEK"/>
    <s v="DTEK"/>
    <s v="http://www.dtek.com/library/file/dtek-report-eng-2015-web.PDF"/>
    <s v="WRI"/>
    <m/>
    <m/>
    <m/>
    <n v="4338"/>
    <m/>
    <n v="3373.2627998154899"/>
  </r>
  <r>
    <x v="151"/>
    <x v="151"/>
    <s v="APC UAN"/>
    <s v="WRI1008747"/>
    <n v="2430"/>
    <n v="24.4375"/>
    <n v="54.491"/>
    <x v="1"/>
    <m/>
    <m/>
    <m/>
    <x v="27"/>
    <s v="Arabian power Company  ADWEA  IPR  TEPCO  and Mitsui"/>
    <s v="Arab Union of Electricity"/>
    <s v="http://www.auptde.org/NewsDetails.aspx?lang=en&amp;NID=283"/>
    <s v="CARMA"/>
    <m/>
    <m/>
    <m/>
    <m/>
    <m/>
    <n v="8917.0871909654998"/>
  </r>
  <r>
    <x v="151"/>
    <x v="151"/>
    <s v="Ajman"/>
    <s v="WRI1023580"/>
    <n v="116"/>
    <n v="25.402000000000001"/>
    <n v="55.45"/>
    <x v="1"/>
    <m/>
    <m/>
    <m/>
    <x v="9"/>
    <s v="FEWA"/>
    <s v="Arab Union of Electricity"/>
    <s v="http://www.auptde.org/NewsDetails.aspx?lang=en&amp;NID=283"/>
    <s v="WRI"/>
    <m/>
    <m/>
    <m/>
    <m/>
    <m/>
    <n v="425.67165191440199"/>
  </r>
  <r>
    <x v="151"/>
    <x v="151"/>
    <s v="Al Mirfa Power Company"/>
    <s v="WRI1008727"/>
    <n v="551"/>
    <n v="24.120999999999999"/>
    <n v="53.447000000000003"/>
    <x v="1"/>
    <m/>
    <m/>
    <m/>
    <x v="78"/>
    <s v="ADWEA"/>
    <s v="Arab Union of Electricity"/>
    <s v="http://www.auptde.org/NewsDetails.aspx?lang=en&amp;NID=283"/>
    <s v="GEODB"/>
    <m/>
    <m/>
    <m/>
    <m/>
    <m/>
    <n v="2021.9403465934099"/>
  </r>
  <r>
    <x v="151"/>
    <x v="151"/>
    <s v="Aweer &quot;H&quot; - Ph l"/>
    <s v="WRI1008724"/>
    <n v="607"/>
    <n v="25.1493"/>
    <n v="55.4268"/>
    <x v="1"/>
    <m/>
    <m/>
    <m/>
    <x v="78"/>
    <s v="DEWA"/>
    <s v="Arab Union of Electricity"/>
    <s v="http://www.auptde.org/NewsDetails.aspx?lang=en&amp;NID=280"/>
    <s v="WRI"/>
    <m/>
    <m/>
    <m/>
    <m/>
    <m/>
    <n v="2227.4370061382901"/>
  </r>
  <r>
    <x v="151"/>
    <x v="151"/>
    <s v="Aweer &quot;H&quot; - Ph lll"/>
    <s v="WRI1008726"/>
    <n v="818"/>
    <n v="25.149799999999999"/>
    <n v="55.424700000000001"/>
    <x v="1"/>
    <m/>
    <m/>
    <m/>
    <x v="88"/>
    <s v="DEWA"/>
    <s v="Arab Union of Electricity"/>
    <s v="http://www.auptde.org/NewsDetails.aspx?lang=en&amp;NID=282"/>
    <s v="GEODB"/>
    <m/>
    <m/>
    <m/>
    <m/>
    <m/>
    <n v="3001.7190626377701"/>
  </r>
  <r>
    <x v="151"/>
    <x v="151"/>
    <s v="ESWPC (Fuj F1)"/>
    <s v="WRI1008730"/>
    <n v="861"/>
    <n v="25.3142"/>
    <n v="56.372799999999998"/>
    <x v="1"/>
    <m/>
    <m/>
    <m/>
    <x v="101"/>
    <s v="Emirates SembCorp Water &amp; Power Company  ADWEA &amp; SembCorp Gulf Holding Co Ltd"/>
    <s v="Arab Union of Electricity"/>
    <s v="http://www.auptde.org/NewsDetails.aspx?lang=en&amp;NID=283"/>
    <s v="GEODB"/>
    <m/>
    <m/>
    <m/>
    <m/>
    <m/>
    <n v="3159.51114050259"/>
  </r>
  <r>
    <x v="151"/>
    <x v="151"/>
    <s v="FAPCO (Fuj F2)"/>
    <s v="WRI1008731"/>
    <n v="2114"/>
    <n v="25.3142"/>
    <n v="56.372799999999998"/>
    <x v="1"/>
    <m/>
    <m/>
    <m/>
    <x v="19"/>
    <s v="Fujairah Asia Power Company  ADWEA &amp;Fujairah F2 CV"/>
    <s v="Arab Union of Electricity"/>
    <s v="http://www.auptde.org/NewsDetails.aspx?lang=en&amp;NID=283"/>
    <s v="GEODB"/>
    <m/>
    <m/>
    <m/>
    <m/>
    <m/>
    <n v="7757.4988978193696"/>
  </r>
  <r>
    <x v="151"/>
    <x v="151"/>
    <s v="Hamriyah Power Station (HPS)"/>
    <s v="WRI1023581"/>
    <n v="504"/>
    <n v="25.459800000000001"/>
    <n v="55.48"/>
    <x v="1"/>
    <m/>
    <m/>
    <m/>
    <x v="18"/>
    <s v="SEWA"/>
    <s v="Arab Union of Electricity"/>
    <s v="http://www.auptde.org/NewsDetails.aspx?lang=en&amp;NID=283"/>
    <s v="WRI"/>
    <m/>
    <m/>
    <m/>
    <m/>
    <m/>
    <n v="1849.46993590395"/>
  </r>
  <r>
    <x v="151"/>
    <x v="151"/>
    <s v="Jebel Ali &quot;D&quot;"/>
    <s v="WRI1008732"/>
    <n v="1027"/>
    <n v="25.065899999999999"/>
    <n v="55.1235"/>
    <x v="1"/>
    <m/>
    <m/>
    <m/>
    <x v="66"/>
    <s v="DEWA"/>
    <s v="Arab Union of Electricity"/>
    <s v="http://www.auptde.org/NewsDetails.aspx?lang=en&amp;NID=284"/>
    <s v="WRI"/>
    <m/>
    <m/>
    <m/>
    <m/>
    <m/>
    <n v="3768.66195272492"/>
  </r>
  <r>
    <x v="151"/>
    <x v="151"/>
    <s v="Jebel Ali &quot;E&quot;"/>
    <s v="WRI1008733"/>
    <n v="616"/>
    <n v="25.0595"/>
    <n v="55.117800000000003"/>
    <x v="1"/>
    <m/>
    <m/>
    <m/>
    <x v="49"/>
    <s v="DEWA"/>
    <s v="Arab Union of Electricity"/>
    <s v="http://www.auptde.org/NewsDetails.aspx?lang=en&amp;NID=285"/>
    <s v="WRI"/>
    <m/>
    <m/>
    <m/>
    <m/>
    <m/>
    <n v="2260.4632549937201"/>
  </r>
  <r>
    <x v="151"/>
    <x v="151"/>
    <s v="Jebel Ali &quot;G&quot;"/>
    <s v="WRI1008734"/>
    <n v="818"/>
    <n v="25.055700000000002"/>
    <n v="55.114899999999999"/>
    <x v="1"/>
    <m/>
    <m/>
    <m/>
    <x v="95"/>
    <s v="DEWA"/>
    <s v="Arab Union of Electricity"/>
    <s v="http://www.auptde.org/NewsDetails.aspx?lang=en&amp;NID=286"/>
    <s v="WRI"/>
    <m/>
    <m/>
    <m/>
    <m/>
    <m/>
    <n v="3001.7190626377701"/>
  </r>
  <r>
    <x v="151"/>
    <x v="151"/>
    <s v="Jebel Ali &quot;K&quot;"/>
    <s v="WRI1008735"/>
    <n v="918"/>
    <n v="25.059100000000001"/>
    <n v="55.118099999999998"/>
    <x v="1"/>
    <m/>
    <m/>
    <m/>
    <x v="31"/>
    <s v="DEWA"/>
    <s v="Arab Union of Electricity"/>
    <s v="http://www.auptde.org/NewsDetails.aspx?lang=en&amp;NID=287"/>
    <s v="WRI"/>
    <m/>
    <m/>
    <m/>
    <m/>
    <m/>
    <n v="3368.6773832536301"/>
  </r>
  <r>
    <x v="151"/>
    <x v="151"/>
    <s v="Jebel Ali &quot;L&quot; - Ph I"/>
    <s v="WRI1008736"/>
    <n v="969"/>
    <n v="25.046099999999999"/>
    <n v="55.1053"/>
    <x v="1"/>
    <m/>
    <m/>
    <m/>
    <x v="90"/>
    <s v="DEWA"/>
    <s v="Arab Union of Electricity"/>
    <s v="http://www.auptde.org/NewsDetails.aspx?lang=en&amp;NID=288"/>
    <s v="WRI"/>
    <m/>
    <m/>
    <m/>
    <m/>
    <m/>
    <n v="3555.8261267677199"/>
  </r>
  <r>
    <x v="151"/>
    <x v="151"/>
    <s v="Jebel Ali &quot;L&quot; - Ph ll"/>
    <s v="WRI1008737"/>
    <n v="1393"/>
    <n v="25.050799999999999"/>
    <n v="55.111199999999997"/>
    <x v="1"/>
    <m/>
    <m/>
    <m/>
    <x v="17"/>
    <s v="DEWA"/>
    <s v="Arab Union of Electricity"/>
    <s v="http://www.auptde.org/NewsDetails.aspx?lang=en&amp;NID=289"/>
    <s v="WRI"/>
    <m/>
    <m/>
    <m/>
    <m/>
    <m/>
    <n v="5111.7294061789898"/>
  </r>
  <r>
    <x v="151"/>
    <x v="151"/>
    <s v="Jebel Ali &quot;M&quot;"/>
    <s v="WRI1008738"/>
    <n v="2060"/>
    <n v="25.059200000000001"/>
    <n v="55.118099999999998"/>
    <x v="1"/>
    <m/>
    <m/>
    <m/>
    <x v="8"/>
    <s v="DEWA"/>
    <s v="Arab Union of Electricity"/>
    <s v="http://www.auptde.org/NewsDetails.aspx?lang=en&amp;NID=290"/>
    <s v="WRI"/>
    <m/>
    <m/>
    <m/>
    <m/>
    <m/>
    <n v="7559.3414046868102"/>
  </r>
  <r>
    <x v="151"/>
    <x v="151"/>
    <s v="Khorfakkan Station (KHPS)"/>
    <s v="WRI1023583"/>
    <n v="144"/>
    <n v="25.367100000000001"/>
    <n v="56.3401"/>
    <x v="1"/>
    <m/>
    <m/>
    <m/>
    <x v="25"/>
    <s v="SEWA"/>
    <s v="Arab Union of Electricity"/>
    <s v="http://www.auptde.org/NewsDetails.aspx?lang=en&amp;NID=283"/>
    <s v="WRI"/>
    <m/>
    <m/>
    <m/>
    <m/>
    <m/>
    <n v="528.41998168684495"/>
  </r>
  <r>
    <x v="151"/>
    <x v="151"/>
    <s v="Layyah Power Station (LPS)"/>
    <s v="WRI1023584"/>
    <n v="911"/>
    <n v="25.352699999999999"/>
    <n v="55.3705"/>
    <x v="1"/>
    <m/>
    <m/>
    <m/>
    <x v="28"/>
    <s v="SEWA"/>
    <s v="Arab Union of Electricity"/>
    <s v="http://www.auptde.org/NewsDetails.aspx?lang=en&amp;NID=283"/>
    <s v="WRI"/>
    <m/>
    <m/>
    <m/>
    <m/>
    <m/>
    <n v="3342.9903008105198"/>
  </r>
  <r>
    <x v="151"/>
    <x v="151"/>
    <s v="Masdar City PV plant"/>
    <s v="WRI1008740"/>
    <n v="10"/>
    <n v="24.4345"/>
    <n v="54.608499999999999"/>
    <x v="7"/>
    <m/>
    <m/>
    <m/>
    <x v="12"/>
    <s v="Masdar"/>
    <s v="Arab Union of Electricity"/>
    <s v="http://www.auptde.org/NewsDetails.aspx?lang=en&amp;NID=291"/>
    <s v="WRI"/>
    <m/>
    <m/>
    <m/>
    <m/>
    <m/>
    <n v="25.0833333333333"/>
  </r>
  <r>
    <x v="151"/>
    <x v="151"/>
    <s v="New Mirfah (MIPCO)"/>
    <s v="WRI1023586"/>
    <n v="1728"/>
    <n v="24.103999999999999"/>
    <n v="53.426400000000001"/>
    <x v="1"/>
    <m/>
    <m/>
    <m/>
    <x v="10"/>
    <s v="ADWEA"/>
    <s v="Arab Union of Electricity"/>
    <s v="http://www.auptde.org/NewsDetails.aspx?lang=en&amp;NID=283"/>
    <s v="WRI"/>
    <m/>
    <m/>
    <m/>
    <m/>
    <m/>
    <n v="6341.0397802421403"/>
  </r>
  <r>
    <x v="151"/>
    <x v="151"/>
    <s v="Shams"/>
    <s v="WRI1023591"/>
    <n v="100"/>
    <n v="23.571100000000001"/>
    <n v="53.714300000000001"/>
    <x v="7"/>
    <m/>
    <m/>
    <m/>
    <x v="12"/>
    <s v="Masdar (60%)  Abengoa Solar (20%)  Total SA (20%)"/>
    <s v="Arab Union of Electricity"/>
    <s v="http://www.auptde.org/NewsDetails.aspx?lang=en&amp;NID=287"/>
    <s v="WRI"/>
    <m/>
    <m/>
    <m/>
    <m/>
    <m/>
    <n v="250.833333333333"/>
  </r>
  <r>
    <x v="151"/>
    <x v="151"/>
    <s v="Sheikh Mohammed Bin Rashid Al Maktoum Solar Park Phase 1"/>
    <s v="WRI1023588"/>
    <n v="10"/>
    <n v="24.7652"/>
    <n v="55.3733"/>
    <x v="7"/>
    <m/>
    <m/>
    <m/>
    <x v="12"/>
    <s v="DEWA"/>
    <s v="Arab Union of Electricity"/>
    <s v="http://www.auptde.org/NewsDetails.aspx?lang=en&amp;NID=284"/>
    <s v="WRI"/>
    <m/>
    <m/>
    <m/>
    <m/>
    <m/>
    <n v="25.0833333333333"/>
  </r>
  <r>
    <x v="151"/>
    <x v="151"/>
    <s v="Shuweihat S1"/>
    <s v="WRI1008743"/>
    <n v="4889"/>
    <n v="24.164999999999999"/>
    <n v="52.567999999999998"/>
    <x v="1"/>
    <m/>
    <m/>
    <m/>
    <x v="90"/>
    <s v="Shuweihat CMS International Power Company"/>
    <s v="Arab Union of Electricity"/>
    <s v="http://www.auptde.org/NewsDetails.aspx?lang=en&amp;NID=292"/>
    <s v="GEODB"/>
    <m/>
    <m/>
    <m/>
    <m/>
    <m/>
    <n v="17940.592294909598"/>
  </r>
  <r>
    <x v="151"/>
    <x v="151"/>
    <s v="TAPCO"/>
    <s v="WRI1008746"/>
    <n v="2200"/>
    <n v="24.768000000000001"/>
    <n v="54.6873"/>
    <x v="1"/>
    <m/>
    <m/>
    <m/>
    <x v="90"/>
    <s v="ADWEA  TAQA  &amp; CMS Generation Taweelah Limited"/>
    <s v="Arab Union of Electricity"/>
    <s v="http://www.auptde.org/NewsDetails.aspx?lang=en&amp;NID=283"/>
    <s v="GEODB"/>
    <m/>
    <m/>
    <m/>
    <m/>
    <m/>
    <n v="8073.0830535490204"/>
  </r>
  <r>
    <x v="151"/>
    <x v="151"/>
    <s v="Taweelah A1"/>
    <s v="WRI1008744"/>
    <n v="1671"/>
    <n v="24.760899999999999"/>
    <n v="54.680300000000003"/>
    <x v="1"/>
    <m/>
    <m/>
    <m/>
    <x v="94"/>
    <s v="Gulf Total Tractebel Power Company  ADWEA"/>
    <s v="Arab Union of Electricity"/>
    <s v="http://www.auptde.org/NewsDetails.aspx?lang=en&amp;NID=283"/>
    <s v="GEODB"/>
    <m/>
    <m/>
    <m/>
    <m/>
    <m/>
    <n v="6131.8735374910902"/>
  </r>
  <r>
    <x v="151"/>
    <x v="151"/>
    <s v="Taweelah A2"/>
    <s v="WRI1008745"/>
    <n v="760"/>
    <n v="24.7624"/>
    <n v="54.683500000000002"/>
    <x v="1"/>
    <m/>
    <m/>
    <m/>
    <x v="62"/>
    <s v="Emirates CMS Power Company"/>
    <s v="Arab Union of Electricity"/>
    <s v="http://www.auptde.org/NewsDetails.aspx?lang=en&amp;NID=283"/>
    <s v="GEODB"/>
    <m/>
    <m/>
    <m/>
    <m/>
    <m/>
    <n v="2788.88323668057"/>
  </r>
  <r>
    <x v="151"/>
    <x v="151"/>
    <s v="Wasit Power Station (WPS)"/>
    <s v="WRI1023589"/>
    <n v="1182"/>
    <n v="25.373200000000001"/>
    <n v="55.461100000000002"/>
    <x v="1"/>
    <m/>
    <m/>
    <m/>
    <x v="78"/>
    <s v="SEWA"/>
    <s v="Arab Union of Electricity"/>
    <s v="http://www.auptde.org/NewsDetails.aspx?lang=en&amp;NID=285"/>
    <s v="WRI"/>
    <m/>
    <m/>
    <m/>
    <m/>
    <m/>
    <n v="4337.4473496795199"/>
  </r>
  <r>
    <x v="151"/>
    <x v="151"/>
    <s v="zawra"/>
    <s v="WRI1023590"/>
    <n v="200"/>
    <n v="25.446000000000002"/>
    <n v="55.477699999999999"/>
    <x v="1"/>
    <m/>
    <m/>
    <m/>
    <x v="9"/>
    <s v="FEWA"/>
    <s v="Arab Union of Electricity"/>
    <s v="http://www.auptde.org/NewsDetails.aspx?lang=en&amp;NID=286"/>
    <s v="WRI"/>
    <m/>
    <m/>
    <m/>
    <m/>
    <m/>
    <n v="733.91664123172905"/>
  </r>
  <r>
    <x v="152"/>
    <x v="152"/>
    <m/>
    <s v="GBR0002492"/>
    <n v="90"/>
    <n v="51.460599999999999"/>
    <n v="1.0938000000000001"/>
    <x v="4"/>
    <m/>
    <m/>
    <m/>
    <x v="0"/>
    <s v="Vattenfal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4.849267363341"/>
  </r>
  <r>
    <x v="152"/>
    <x v="152"/>
    <m/>
    <s v="GBR0002491"/>
    <n v="97.2"/>
    <n v="53.188000000000002"/>
    <n v="0.44650000000000001"/>
    <x v="4"/>
    <m/>
    <m/>
    <m/>
    <x v="0"/>
    <s v="Green Investment Ban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67.23720875240801"/>
  </r>
  <r>
    <x v="152"/>
    <x v="152"/>
    <m/>
    <s v="GBR0002494"/>
    <n v="60"/>
    <n v="53.417200000000001"/>
    <n v="-3.4485999999999999"/>
    <x v="4"/>
    <m/>
    <m/>
    <m/>
    <x v="0"/>
    <s v="Greencoat (formerly Npower Renewabl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3.23284490889399"/>
  </r>
  <r>
    <x v="152"/>
    <x v="152"/>
    <m/>
    <s v="GBR0002495"/>
    <n v="90"/>
    <n v="53.377600000000001"/>
    <n v="-3.6402000000000001"/>
    <x v="4"/>
    <m/>
    <m/>
    <m/>
    <x v="0"/>
    <s v="RWE N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4.849267363341"/>
  </r>
  <r>
    <x v="152"/>
    <x v="152"/>
    <m/>
    <s v="GBR0002498"/>
    <n v="60"/>
    <n v="52.643900000000002"/>
    <n v="1.7888999999999999"/>
    <x v="4"/>
    <m/>
    <m/>
    <m/>
    <x v="0"/>
    <s v="E.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3.23284490889399"/>
  </r>
  <r>
    <x v="152"/>
    <x v="152"/>
    <m/>
    <s v="GBR0002499"/>
    <n v="300"/>
    <n v="51.429900000000004"/>
    <n v="1.6334"/>
    <x v="4"/>
    <m/>
    <m/>
    <m/>
    <x v="0"/>
    <s v="Vattenfall Wind Power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16.16422454447002"/>
  </r>
  <r>
    <x v="152"/>
    <x v="152"/>
    <m/>
    <s v="GBR0002512"/>
    <n v="317"/>
    <n v="53.135300000000001"/>
    <n v="1.1478999999999999"/>
    <x v="4"/>
    <m/>
    <m/>
    <m/>
    <x v="0"/>
    <s v="Vattenfal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45.41353060199003"/>
  </r>
  <r>
    <x v="152"/>
    <x v="152"/>
    <m/>
    <s v="GBR0002511"/>
    <n v="630"/>
    <n v="51.621699999999997"/>
    <n v="1.4958"/>
    <x v="4"/>
    <m/>
    <m/>
    <m/>
    <x v="0"/>
    <s v="Siemens Gamesa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83.94487154338"/>
  </r>
  <r>
    <x v="152"/>
    <x v="152"/>
    <m/>
    <s v="GBR0001325"/>
    <n v="12"/>
    <n v="50.944299999999998"/>
    <n v="-1.2081"/>
    <x v="7"/>
    <m/>
    <m/>
    <m/>
    <x v="0"/>
    <s v="Solafields U/Bishop's Waltham Renewable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9254562967117304"/>
  </r>
  <r>
    <x v="152"/>
    <x v="152"/>
    <m/>
    <s v="GBR0006320"/>
    <n v="1"/>
    <n v="51.522100000000002"/>
    <n v="-6.8999999999999999E-3"/>
    <x v="7"/>
    <m/>
    <m/>
    <m/>
    <x v="0"/>
    <s v="Bywater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m/>
    <s v="GBR0002500"/>
    <n v="183.6"/>
    <n v="54.039400000000001"/>
    <n v="-3.5158"/>
    <x v="4"/>
    <m/>
    <m/>
    <m/>
    <x v="0"/>
    <s v="Orsted (formerly Dong Energy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15.89250542121499"/>
  </r>
  <r>
    <x v="152"/>
    <x v="152"/>
    <m/>
    <s v="GBR0002506"/>
    <n v="183.6"/>
    <n v="54.0807"/>
    <n v="-3.609"/>
    <x v="4"/>
    <m/>
    <m/>
    <m/>
    <x v="0"/>
    <s v="Orsted (formerly Dong Energy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15.89250542121499"/>
  </r>
  <r>
    <x v="152"/>
    <x v="152"/>
    <m/>
    <s v="GBR0002486"/>
    <n v="4"/>
    <n v="55.136099999999999"/>
    <n v="-1.4901"/>
    <x v="4"/>
    <m/>
    <m/>
    <m/>
    <x v="0"/>
    <s v="Blyth Harbor Wind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8821896605929398"/>
  </r>
  <r>
    <x v="152"/>
    <x v="152"/>
    <m/>
    <s v="GBR0002489"/>
    <n v="64.8"/>
    <n v="51.727200000000003"/>
    <n v="1.2459"/>
    <x v="4"/>
    <m/>
    <m/>
    <m/>
    <x v="0"/>
    <s v="Orsted (formerly Dong Energy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1.491472501605"/>
  </r>
  <r>
    <x v="152"/>
    <x v="152"/>
    <m/>
    <s v="GBR0006063"/>
    <n v="6.3"/>
    <n v="51.389699999999998"/>
    <n v="-0.30959999999999999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1108645557736598"/>
  </r>
  <r>
    <x v="152"/>
    <x v="152"/>
    <m/>
    <s v="GBR0005218"/>
    <n v="1.1000000000000001"/>
    <n v="51.0366"/>
    <n v="-0.36580000000000001"/>
    <x v="7"/>
    <m/>
    <m/>
    <m/>
    <x v="0"/>
    <s v="Photon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54316682719857501"/>
  </r>
  <r>
    <x v="152"/>
    <x v="152"/>
    <m/>
    <s v="GBR0002546"/>
    <n v="90"/>
    <n v="53.991500000000002"/>
    <n v="-3.2982999999999998"/>
    <x v="4"/>
    <m/>
    <m/>
    <m/>
    <x v="0"/>
    <s v="Orsted (formerly Dong Energy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4.849267363341"/>
  </r>
  <r>
    <x v="152"/>
    <x v="152"/>
    <m/>
    <s v="GBR0002543"/>
    <n v="576"/>
    <n v="53.454000000000001"/>
    <n v="-3.6265999999999998"/>
    <x v="4"/>
    <m/>
    <m/>
    <m/>
    <x v="0"/>
    <s v="RW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91.03531112538303"/>
  </r>
  <r>
    <x v="152"/>
    <x v="152"/>
    <m/>
    <s v="GBR0002538"/>
    <n v="402"/>
    <n v="53.1175"/>
    <n v="0.61350000000000005"/>
    <x v="4"/>
    <m/>
    <m/>
    <m/>
    <x v="0"/>
    <s v="Statoil / Statkraf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91.66006088959"/>
  </r>
  <r>
    <x v="152"/>
    <x v="152"/>
    <m/>
    <s v="GBR0004753"/>
    <n v="1.6"/>
    <n v="57.621400000000001"/>
    <n v="-2.0428000000000002"/>
    <x v="7"/>
    <m/>
    <m/>
    <m/>
    <x v="0"/>
    <s v="House O'Hill Wind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79006083956156403"/>
  </r>
  <r>
    <x v="152"/>
    <x v="152"/>
    <s v="14 Tullywiggan Road"/>
    <s v="GBR0005673"/>
    <n v="1"/>
    <n v="54.622100000000003"/>
    <n v="-6.7397999999999998"/>
    <x v="9"/>
    <m/>
    <m/>
    <m/>
    <x v="0"/>
    <s v="PA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7432644158397599"/>
  </r>
  <r>
    <x v="152"/>
    <x v="152"/>
    <s v="289 Finvoy Road"/>
    <s v="GBR0004884"/>
    <n v="5.9"/>
    <n v="54.963799999999999"/>
    <n v="-6.4930000000000003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9133493458832702"/>
  </r>
  <r>
    <x v="152"/>
    <x v="152"/>
    <s v="A C Shropshire (Farm AD)"/>
    <s v="GBR0000233"/>
    <n v="2.5"/>
    <n v="52.585999999999999"/>
    <n v="-1.2375"/>
    <x v="9"/>
    <m/>
    <m/>
    <m/>
    <x v="0"/>
    <s v="PROjE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6.858161039599398"/>
  </r>
  <r>
    <x v="152"/>
    <x v="152"/>
    <s v="A'Chruach (Phase 1)"/>
    <s v="GBR0004331"/>
    <n v="48.3"/>
    <n v="56.152799999999999"/>
    <n v="-5.3102"/>
    <x v="4"/>
    <m/>
    <m/>
    <m/>
    <x v="0"/>
    <s v="Infinis (formerly Novera Energy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3.102440151659707"/>
  </r>
  <r>
    <x v="152"/>
    <x v="152"/>
    <s v="ABP Ellesmere Abbatoir"/>
    <s v="GBR0006488"/>
    <n v="1.1000000000000001"/>
    <n v="52.854300000000002"/>
    <n v="-2.8986000000000001"/>
    <x v="9"/>
    <m/>
    <m/>
    <m/>
    <x v="0"/>
    <s v="ABP Ellesmer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4175908574237299"/>
  </r>
  <r>
    <x v="152"/>
    <x v="152"/>
    <s v="AMBLESTON SOLAR PANELS"/>
    <s v="GBR0001623"/>
    <n v="6"/>
    <n v="51.8992"/>
    <n v="-4.8665000000000003"/>
    <x v="7"/>
    <m/>
    <m/>
    <m/>
    <x v="0"/>
    <s v="Arqiva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9627281483558598"/>
  </r>
  <r>
    <x v="152"/>
    <x v="152"/>
    <s v="ANP Newport Wind Turbine"/>
    <s v="GBR0005555"/>
    <n v="2.2999999999999998"/>
    <n v="51.555900000000001"/>
    <n v="-2.9738000000000002"/>
    <x v="4"/>
    <m/>
    <m/>
    <m/>
    <x v="0"/>
    <s v="Associated British Por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72590548409399"/>
  </r>
  <r>
    <x v="152"/>
    <x v="152"/>
    <s v="Abbey Farm"/>
    <s v="GBR0001737"/>
    <n v="9"/>
    <n v="52.4193"/>
    <n v="-0.2366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4440922225337998"/>
  </r>
  <r>
    <x v="152"/>
    <x v="152"/>
    <s v="Abbey Fields Farm"/>
    <s v="GBR0005394"/>
    <n v="5.3"/>
    <n v="51.3187"/>
    <n v="0.90290000000000004"/>
    <x v="7"/>
    <m/>
    <m/>
    <m/>
    <x v="0"/>
    <s v="FR Solar Kent PV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1707653104768"/>
  </r>
  <r>
    <x v="152"/>
    <x v="152"/>
    <s v="Abbots Ann"/>
    <s v="GBR0004874"/>
    <n v="7"/>
    <n v="51.163600000000002"/>
    <n v="-1.5123"/>
    <x v="7"/>
    <m/>
    <m/>
    <m/>
    <x v="0"/>
    <s v="British Sola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565161730818401"/>
  </r>
  <r>
    <x v="152"/>
    <x v="152"/>
    <s v="Abbots Ripton Solar Farm"/>
    <s v="GBR0001766"/>
    <n v="24.7"/>
    <n v="52.378700000000002"/>
    <n v="-0.19819999999999999"/>
    <x v="7"/>
    <m/>
    <m/>
    <m/>
    <x v="0"/>
    <s v="Octopus Investmen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1965642107316"/>
  </r>
  <r>
    <x v="152"/>
    <x v="152"/>
    <s v="Abbots Ripton Solar Farm (ext.)"/>
    <s v="GBR0004997"/>
    <n v="3.9"/>
    <n v="52.372599999999998"/>
    <n v="-0.1943"/>
    <x v="7"/>
    <m/>
    <m/>
    <m/>
    <x v="0"/>
    <s v="Rectory Lane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9257732964313099"/>
  </r>
  <r>
    <x v="152"/>
    <x v="152"/>
    <s v="Abbots moor Farm Anaerobic Digester (Farm AD)"/>
    <s v="GBR0000247"/>
    <n v="1"/>
    <n v="52.838999999999999"/>
    <n v="-2.93"/>
    <x v="9"/>
    <m/>
    <m/>
    <m/>
    <x v="0"/>
    <s v="Ms Catherine Suckle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7432644158397599"/>
  </r>
  <r>
    <x v="152"/>
    <x v="152"/>
    <s v="Abergelli Glas Solar Farm"/>
    <s v="GBR0001953"/>
    <n v="9.3000000000000007"/>
    <n v="51.700699999999998"/>
    <n v="-3.9476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59222862995159"/>
  </r>
  <r>
    <x v="152"/>
    <x v="152"/>
    <s v="Aberporth Solar Farm"/>
    <s v="GBR0005256"/>
    <n v="1.5"/>
    <n v="52.123399999999997"/>
    <n v="-4.5632000000000001"/>
    <x v="7"/>
    <m/>
    <m/>
    <m/>
    <x v="0"/>
    <s v="JBM Solution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74068203708896696"/>
  </r>
  <r>
    <x v="152"/>
    <x v="152"/>
    <s v="Aberthaw B"/>
    <s v="GBR1000376"/>
    <n v="1586"/>
    <n v="51.387300000000003"/>
    <n v="-3.4049"/>
    <x v="6"/>
    <m/>
    <m/>
    <m/>
    <x v="0"/>
    <s v="RWE Npower Plc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16041.463811223401"/>
  </r>
  <r>
    <x v="152"/>
    <x v="152"/>
    <s v="Aberthaw GT"/>
    <s v="GBR1000377"/>
    <n v="51"/>
    <n v="51.387500000000003"/>
    <n v="-3.4068000000000001"/>
    <x v="1"/>
    <m/>
    <m/>
    <m/>
    <x v="0"/>
    <s v="RWE Npower Plc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227.52500520711001"/>
  </r>
  <r>
    <x v="152"/>
    <x v="152"/>
    <s v="Aberthaw Power Station Biomass"/>
    <s v="GBR0000001"/>
    <n v="35"/>
    <n v="51.387500000000003"/>
    <n v="-3.4066000000000001"/>
    <x v="9"/>
    <m/>
    <m/>
    <m/>
    <x v="0"/>
    <s v="RWE n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36.01425455439099"/>
  </r>
  <r>
    <x v="152"/>
    <x v="152"/>
    <s v="Abhainn Gleann Nam Fiadh"/>
    <s v="GBR0000498"/>
    <n v="2"/>
    <n v="56.783900000000003"/>
    <n v="-4.7710999999999997"/>
    <x v="0"/>
    <m/>
    <m/>
    <m/>
    <x v="0"/>
    <s v="Green Highland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6489309526649896"/>
  </r>
  <r>
    <x v="152"/>
    <x v="152"/>
    <s v="Achairn"/>
    <s v="GBR0003285"/>
    <n v="6.2"/>
    <n v="58.438499999999998"/>
    <n v="-3.2014999999999998"/>
    <x v="4"/>
    <m/>
    <m/>
    <m/>
    <x v="0"/>
    <s v="James and Ronald Inn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667393973918999"/>
  </r>
  <r>
    <x v="152"/>
    <x v="152"/>
    <s v="Achanalt"/>
    <s v="GBR0000468"/>
    <n v="3"/>
    <n v="57.610799999999998"/>
    <n v="-4.9160000000000004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9733964289974901"/>
  </r>
  <r>
    <x v="152"/>
    <x v="152"/>
    <s v="Achany Wind Farm"/>
    <s v="GBR0003205"/>
    <n v="38"/>
    <n v="58.001899999999999"/>
    <n v="-4.5"/>
    <x v="4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5.380801775632904"/>
  </r>
  <r>
    <x v="152"/>
    <x v="152"/>
    <s v="Advanced Manufacturing Research Centre"/>
    <s v="GBR0003028"/>
    <n v="2.6"/>
    <n v="53.387599999999999"/>
    <n v="-1.3778999999999999"/>
    <x v="4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4734232793854103"/>
  </r>
  <r>
    <x v="152"/>
    <x v="152"/>
    <s v="Agricultural Land at Trecastle"/>
    <s v="GBR0005150"/>
    <n v="4"/>
    <n v="51.523800000000001"/>
    <n v="-3.4251999999999998"/>
    <x v="7"/>
    <m/>
    <m/>
    <m/>
    <x v="0"/>
    <s v="Suncredit UK/ 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97515209890391"/>
  </r>
  <r>
    <x v="152"/>
    <x v="152"/>
    <s v="Aigas"/>
    <s v="GBR0000398"/>
    <n v="20"/>
    <n v="57.4574"/>
    <n v="-4.5453000000000001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6.489309526649897"/>
  </r>
  <r>
    <x v="152"/>
    <x v="152"/>
    <s v="Aikengall"/>
    <s v="GBR0004526"/>
    <n v="48"/>
    <n v="55.917200000000001"/>
    <n v="-2.4901"/>
    <x v="4"/>
    <m/>
    <m/>
    <m/>
    <x v="0"/>
    <s v="Community Wind Power (01928 734544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2.586275927115295"/>
  </r>
  <r>
    <x v="152"/>
    <x v="152"/>
    <s v="Aikengall II  Wester Dod Community Wind Farm"/>
    <s v="GBR0004332"/>
    <n v="60.8"/>
    <n v="55.917200000000001"/>
    <n v="-2.4901"/>
    <x v="4"/>
    <m/>
    <m/>
    <m/>
    <x v="0"/>
    <s v="Community Wind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4.609282841012"/>
  </r>
  <r>
    <x v="152"/>
    <x v="152"/>
    <s v="Airfield Farm (Podington) (Resubmission)"/>
    <s v="GBR0004116"/>
    <n v="8.6"/>
    <n v="52.2363"/>
    <n v="-0.6089"/>
    <x v="4"/>
    <m/>
    <m/>
    <m/>
    <x v="0"/>
    <s v="Airvolution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.7967077702748"/>
  </r>
  <r>
    <x v="152"/>
    <x v="152"/>
    <s v="Airfield Farm PV"/>
    <s v="GBR0001550"/>
    <n v="5"/>
    <n v="52.474600000000002"/>
    <n v="0.95009999999999994"/>
    <x v="7"/>
    <m/>
    <m/>
    <m/>
    <x v="0"/>
    <s v="P V Farms 01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Airies Farm"/>
    <s v="GBR0004462"/>
    <n v="35"/>
    <n v="54.802100000000003"/>
    <n v="-4.6577000000000002"/>
    <x v="4"/>
    <m/>
    <m/>
    <m/>
    <x v="0"/>
    <s v="NT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0.2191595301882"/>
  </r>
  <r>
    <x v="152"/>
    <x v="152"/>
    <s v="Alan Bartlett &amp; Sons Solar"/>
    <s v="GBR0001085"/>
    <n v="1.2"/>
    <n v="52.451099999999997"/>
    <n v="3.7900000000000003E-2"/>
    <x v="7"/>
    <m/>
    <m/>
    <m/>
    <x v="0"/>
    <s v="Alan Bartlett &amp; Son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59254562967117297"/>
  </r>
  <r>
    <x v="152"/>
    <x v="152"/>
    <s v="Albrighton Solar farm"/>
    <s v="GBR0005506"/>
    <n v="15.8"/>
    <n v="52.639499999999998"/>
    <n v="-2.2507000000000001"/>
    <x v="7"/>
    <m/>
    <m/>
    <m/>
    <x v="0"/>
    <s v="Big 60 Milli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80185079067045"/>
  </r>
  <r>
    <x v="152"/>
    <x v="152"/>
    <s v="Albury Landfill"/>
    <s v="GBR0000767"/>
    <n v="1.5"/>
    <n v="51.224200000000003"/>
    <n v="-0.49059999999999998"/>
    <x v="8"/>
    <m/>
    <m/>
    <m/>
    <x v="0"/>
    <s v="SITA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2536527718091901"/>
  </r>
  <r>
    <x v="152"/>
    <x v="152"/>
    <s v="Aldi - Cardiff"/>
    <s v="GBR0006486"/>
    <n v="1.5"/>
    <n v="51.5002"/>
    <n v="-3.1181000000000001"/>
    <x v="7"/>
    <m/>
    <m/>
    <m/>
    <x v="0"/>
    <s v="Aldi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74068203708896696"/>
  </r>
  <r>
    <x v="152"/>
    <x v="152"/>
    <s v="Aldi Distribution Centre"/>
    <s v="GBR0005012"/>
    <n v="1.3"/>
    <n v="55.878700000000002"/>
    <n v="-3.6482000000000001"/>
    <x v="7"/>
    <m/>
    <m/>
    <m/>
    <x v="0"/>
    <s v="Aldi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64192443214377104"/>
  </r>
  <r>
    <x v="152"/>
    <x v="152"/>
    <s v="Aldi Distribution Centre - Darlington"/>
    <s v="GBR0001278"/>
    <n v="1.2"/>
    <n v="54.548499999999997"/>
    <n v="-1.5739000000000001"/>
    <x v="7"/>
    <m/>
    <m/>
    <m/>
    <x v="0"/>
    <s v="Aldi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59254562967117297"/>
  </r>
  <r>
    <x v="152"/>
    <x v="152"/>
    <s v="Aldi Distribution Centre - Neston"/>
    <s v="GBR0001390"/>
    <n v="1.2"/>
    <n v="53.289400000000001"/>
    <n v="-3.0322"/>
    <x v="7"/>
    <m/>
    <m/>
    <m/>
    <x v="0"/>
    <s v="Aldi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59254562967117297"/>
  </r>
  <r>
    <x v="152"/>
    <x v="152"/>
    <s v="Aller Court Farm Solar Park"/>
    <s v="GBR0001646"/>
    <n v="5"/>
    <n v="51.057600000000001"/>
    <n v="-2.8652000000000002"/>
    <x v="7"/>
    <m/>
    <m/>
    <m/>
    <x v="0"/>
    <s v="NESF (formerly British Solar Renewabl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Allington EFW"/>
    <s v="GBR0000886"/>
    <n v="51"/>
    <n v="51.286499999999997"/>
    <n v="0.4904"/>
    <x v="8"/>
    <m/>
    <m/>
    <m/>
    <x v="0"/>
    <s v="Kent Enviropower (FCC Environment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0.624194241512"/>
  </r>
  <r>
    <x v="152"/>
    <x v="152"/>
    <s v="Allt Cheanna Mhuir Hydro"/>
    <s v="GBR0000502"/>
    <n v="1.3"/>
    <n v="56.974800000000002"/>
    <n v="-5.12"/>
    <x v="0"/>
    <m/>
    <m/>
    <m/>
    <x v="0"/>
    <s v="Green Highland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218051192322402"/>
  </r>
  <r>
    <x v="152"/>
    <x v="152"/>
    <s v="Allt Dearg Wind Farmers LLP"/>
    <s v="GBR0003758"/>
    <n v="10.8"/>
    <n v="55.933399999999999"/>
    <n v="-5.4774000000000003"/>
    <x v="4"/>
    <m/>
    <m/>
    <m/>
    <x v="0"/>
    <s v="Ormsary and Stronachullin Estates (Allt Dearg Wind Farmers LLP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8.581912083600901"/>
  </r>
  <r>
    <x v="152"/>
    <x v="152"/>
    <s v="Allt Fionn - resubmission"/>
    <s v="GBR0000473"/>
    <n v="2.1"/>
    <n v="56.349200000000003"/>
    <n v="-4.7007000000000003"/>
    <x v="0"/>
    <m/>
    <m/>
    <m/>
    <x v="0"/>
    <s v="Osspower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8813775002982398"/>
  </r>
  <r>
    <x v="152"/>
    <x v="152"/>
    <s v="Allt Garbh hydro"/>
    <s v="GBR0000454"/>
    <n v="1.5"/>
    <n v="57.255899999999997"/>
    <n v="-5.0186000000000002"/>
    <x v="0"/>
    <m/>
    <m/>
    <m/>
    <x v="0"/>
    <s v="Green Highland Renewables (on behalf of Highland Hydro Servic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866982144987402"/>
  </r>
  <r>
    <x v="152"/>
    <x v="152"/>
    <s v="Allt Ladaidh Hydro"/>
    <s v="GBR0000488"/>
    <n v="1.3"/>
    <n v="57.060400000000001"/>
    <n v="-4.9225000000000003"/>
    <x v="0"/>
    <m/>
    <m/>
    <m/>
    <x v="0"/>
    <s v="Green Highland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218051192322402"/>
  </r>
  <r>
    <x v="152"/>
    <x v="152"/>
    <s v="Alltwalis"/>
    <s v="GBR1000487"/>
    <n v="23"/>
    <n v="51.855499999999999"/>
    <n v="-4.3052999999999999"/>
    <x v="4"/>
    <m/>
    <m/>
    <m/>
    <x v="0"/>
    <s v="Statkraft Wind UK Ltd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39.572590548409401"/>
  </r>
  <r>
    <x v="152"/>
    <x v="152"/>
    <s v="Alscot"/>
    <s v="GBR0006492"/>
    <n v="1.6"/>
    <n v="52.174999999999997"/>
    <n v="-1.679"/>
    <x v="9"/>
    <m/>
    <m/>
    <m/>
    <x v="0"/>
    <s v="RCMA Stratfor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789223065343601"/>
  </r>
  <r>
    <x v="152"/>
    <x v="152"/>
    <s v="Altahullion"/>
    <s v="GBR0003575"/>
    <n v="26"/>
    <n v="54.962600000000002"/>
    <n v="-7.0340999999999996"/>
    <x v="4"/>
    <m/>
    <m/>
    <m/>
    <x v="0"/>
    <s v="Renewable Energy Systems (RES) / BP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4.734232793854098"/>
  </r>
  <r>
    <x v="152"/>
    <x v="152"/>
    <s v="Altahullion Phase II"/>
    <s v="GBR0003244"/>
    <n v="5.2"/>
    <n v="54.970199999999998"/>
    <n v="-6.9996"/>
    <x v="4"/>
    <m/>
    <m/>
    <m/>
    <x v="0"/>
    <s v="B9 Energy / R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9468465587708206"/>
  </r>
  <r>
    <x v="152"/>
    <x v="152"/>
    <s v="Altamuskin"/>
    <s v="GBR0004139"/>
    <n v="7.1"/>
    <n v="54.522199999999998"/>
    <n v="-7.0945999999999998"/>
    <x v="4"/>
    <m/>
    <m/>
    <m/>
    <x v="0"/>
    <s v="Altamuskin Windfarm (Energia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2158866475524"/>
  </r>
  <r>
    <x v="152"/>
    <x v="152"/>
    <s v="Altamuskin Extension"/>
    <s v="GBR0004557"/>
    <n v="7.1"/>
    <n v="54.512799999999999"/>
    <n v="-7.1113"/>
    <x v="4"/>
    <m/>
    <m/>
    <m/>
    <x v="0"/>
    <s v="Altamuskin Windfarm (Energia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2158866475524"/>
  </r>
  <r>
    <x v="152"/>
    <x v="152"/>
    <s v="Altaveedan Wind Farm"/>
    <s v="GBR0003850"/>
    <n v="17.899999999999999"/>
    <n v="55.084699999999998"/>
    <n v="-6.2577999999999996"/>
    <x v="4"/>
    <m/>
    <m/>
    <m/>
    <x v="0"/>
    <s v="NTR PLC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0.797798731153399"/>
  </r>
  <r>
    <x v="152"/>
    <x v="152"/>
    <s v="Alveston Wind Park"/>
    <s v="GBR0004335"/>
    <n v="6.9"/>
    <n v="51.572299999999998"/>
    <n v="-2.4998999999999998"/>
    <x v="4"/>
    <m/>
    <m/>
    <m/>
    <x v="0"/>
    <s v="Ecotric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871777164522801"/>
  </r>
  <r>
    <x v="152"/>
    <x v="152"/>
    <s v="Amcor Flexibles"/>
    <s v="GBR0005312"/>
    <n v="1.7"/>
    <n v="51.522399999999998"/>
    <n v="-2.5266000000000002"/>
    <x v="7"/>
    <m/>
    <m/>
    <m/>
    <x v="0"/>
    <s v="Langley E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3943964203416199"/>
  </r>
  <r>
    <x v="152"/>
    <x v="152"/>
    <s v="An Suidhe"/>
    <s v="GBR0003298"/>
    <n v="19.3"/>
    <n v="56.218699999999998"/>
    <n v="-5.2194000000000003"/>
    <x v="4"/>
    <m/>
    <m/>
    <m/>
    <x v="0"/>
    <s v="RWE n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3.206565112360899"/>
  </r>
  <r>
    <x v="152"/>
    <x v="152"/>
    <s v="Andershaw"/>
    <s v="GBR0004110"/>
    <n v="36"/>
    <n v="55.509300000000003"/>
    <n v="-3.8462999999999998"/>
    <x v="4"/>
    <m/>
    <m/>
    <m/>
    <x v="0"/>
    <s v="Statkraft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1.939706945336397"/>
  </r>
  <r>
    <x v="152"/>
    <x v="152"/>
    <s v="Andover Solar Farm"/>
    <s v="GBR0001570"/>
    <n v="5"/>
    <n v="51.211199999999998"/>
    <n v="-1.5364"/>
    <x v="7"/>
    <m/>
    <m/>
    <m/>
    <x v="0"/>
    <s v="The Clark Truste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Anthony Estate Solar Farm - resubmission"/>
    <s v="GBR0001954"/>
    <n v="4.7"/>
    <n v="50.350200000000001"/>
    <n v="-4.2497999999999996"/>
    <x v="7"/>
    <m/>
    <m/>
    <m/>
    <x v="0"/>
    <s v="St Antony 101 PV Par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208037162120898"/>
  </r>
  <r>
    <x v="152"/>
    <x v="152"/>
    <s v="Arden Quarry Landfill"/>
    <s v="GBR0000783"/>
    <n v="3.1"/>
    <n v="53.3718"/>
    <n v="-1.9681"/>
    <x v="8"/>
    <m/>
    <m/>
    <m/>
    <x v="0"/>
    <s v="Natural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7242157284056701"/>
  </r>
  <r>
    <x v="152"/>
    <x v="152"/>
    <s v="Ardley EfW"/>
    <s v="GBR0000962"/>
    <n v="24"/>
    <n v="51.881300000000003"/>
    <n v="-1.2303999999999999"/>
    <x v="8"/>
    <m/>
    <m/>
    <m/>
    <x v="0"/>
    <s v="Virido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2.058444348947098"/>
  </r>
  <r>
    <x v="152"/>
    <x v="152"/>
    <s v="Ardley Fields Farm Landfill Site"/>
    <s v="GBR0000587"/>
    <n v="1.8"/>
    <n v="51.943300000000001"/>
    <n v="-1.2085999999999999"/>
    <x v="8"/>
    <m/>
    <m/>
    <m/>
    <x v="0"/>
    <s v="Haul Waste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043833261710299"/>
  </r>
  <r>
    <x v="152"/>
    <x v="152"/>
    <s v="Ardoch and Over Enoch Wind Farm (Ardoch)"/>
    <s v="GBR0003925"/>
    <n v="7.2"/>
    <n v="55.72"/>
    <n v="-4.2537000000000003"/>
    <x v="4"/>
    <m/>
    <m/>
    <m/>
    <x v="0"/>
    <s v="2020 Renewables/ NT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387941389067199"/>
  </r>
  <r>
    <x v="152"/>
    <x v="152"/>
    <s v="Ardoch and Over Enoch Wind Farm (Over Enoch)"/>
    <s v="GBR0003855"/>
    <n v="4.3"/>
    <n v="55.7102"/>
    <n v="-4.2521000000000004"/>
    <x v="4"/>
    <m/>
    <m/>
    <m/>
    <x v="0"/>
    <s v="2020 Renewables/ NT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3983538851374098"/>
  </r>
  <r>
    <x v="152"/>
    <x v="152"/>
    <s v="Ardrossan"/>
    <s v="GBR0003117"/>
    <n v="24"/>
    <n v="55.643900000000002"/>
    <n v="-4.8060999999999998"/>
    <x v="4"/>
    <m/>
    <m/>
    <m/>
    <x v="0"/>
    <s v="Airtric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1.293137963557598"/>
  </r>
  <r>
    <x v="152"/>
    <x v="152"/>
    <s v="Ardrossan Extension"/>
    <s v="GBR0004668"/>
    <n v="6"/>
    <n v="55.643900000000002"/>
    <n v="-4.8060999999999998"/>
    <x v="4"/>
    <m/>
    <m/>
    <m/>
    <x v="0"/>
    <s v="Airtric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323284490889399"/>
  </r>
  <r>
    <x v="152"/>
    <x v="152"/>
    <s v="Ardtalnaig Hydro Scheme (resubmission)"/>
    <s v="GBR0000476"/>
    <n v="2"/>
    <n v="56.525599999999997"/>
    <n v="-4.1334999999999997"/>
    <x v="0"/>
    <m/>
    <m/>
    <m/>
    <x v="0"/>
    <s v="Achome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6489309526649896"/>
  </r>
  <r>
    <x v="152"/>
    <x v="152"/>
    <s v="Ardtornish Estate-Upgrade to existing"/>
    <s v="GBR0000482"/>
    <n v="1.5"/>
    <n v="56.558300000000003"/>
    <n v="-5.6872999999999996"/>
    <x v="0"/>
    <m/>
    <m/>
    <m/>
    <x v="0"/>
    <s v="Ardtornish Estat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866982144987402"/>
  </r>
  <r>
    <x v="152"/>
    <x v="152"/>
    <s v="Ardwick Railway Goods Yard Incinerator (Newhaven EFW Plant)"/>
    <s v="GBR0000897"/>
    <n v="33.5"/>
    <n v="53.473999999999997"/>
    <n v="-2.2079"/>
    <x v="8"/>
    <m/>
    <m/>
    <m/>
    <x v="0"/>
    <s v="Associated Energy Projects plc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2.664911903738698"/>
  </r>
  <r>
    <x v="152"/>
    <x v="152"/>
    <s v="Arecleoch Windfarm"/>
    <s v="GBR0003258"/>
    <n v="120"/>
    <n v="55.068800000000003"/>
    <n v="-4.7971000000000004"/>
    <x v="4"/>
    <m/>
    <m/>
    <m/>
    <x v="0"/>
    <s v="Scottish 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6.46568981778799"/>
  </r>
  <r>
    <x v="152"/>
    <x v="152"/>
    <s v="Ark Hill"/>
    <s v="GBR0004062"/>
    <n v="6.4"/>
    <n v="56.570900000000002"/>
    <n v="-3.0480999999999998"/>
    <x v="4"/>
    <m/>
    <m/>
    <m/>
    <x v="0"/>
    <s v="Green Cat Renewables / Strathmore Estat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0115034569487"/>
  </r>
  <r>
    <x v="152"/>
    <x v="152"/>
    <s v="Arkwright Solar Farm"/>
    <s v="GBR0002107"/>
    <n v="8"/>
    <n v="53.247900000000001"/>
    <n v="-1.3464"/>
    <x v="7"/>
    <m/>
    <m/>
    <m/>
    <x v="0"/>
    <s v="Co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03041978078199"/>
  </r>
  <r>
    <x v="152"/>
    <x v="152"/>
    <s v="Arla Dairy Site"/>
    <s v="GBR0004906"/>
    <n v="5"/>
    <n v="51.820599999999999"/>
    <n v="-0.73819999999999997"/>
    <x v="9"/>
    <m/>
    <m/>
    <m/>
    <x v="0"/>
    <s v="Olleco and Arla Food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3.716322079198797"/>
  </r>
  <r>
    <x v="152"/>
    <x v="152"/>
    <s v="Arlesey Landfill Gas (Extension)"/>
    <s v="GBR0000774"/>
    <n v="2.2999999999999998"/>
    <n v="52.003"/>
    <n v="-0.27029999999999998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889342501074303"/>
  </r>
  <r>
    <x v="152"/>
    <x v="152"/>
    <s v="Arlesey Landfill Site"/>
    <s v="GBR0000664"/>
    <n v="1.1000000000000001"/>
    <n v="52.0017"/>
    <n v="-0.2767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860120326600698"/>
  </r>
  <r>
    <x v="152"/>
    <x v="152"/>
    <s v="Armistead Wind Farm"/>
    <s v="GBR0003986"/>
    <n v="12"/>
    <n v="54.276000000000003"/>
    <n v="-2.6387999999999998"/>
    <x v="4"/>
    <m/>
    <m/>
    <m/>
    <x v="0"/>
    <s v="Banks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646568981778799"/>
  </r>
  <r>
    <x v="152"/>
    <x v="152"/>
    <s v="Arna Wood Solar"/>
    <s v="GBR0002263"/>
    <n v="6.2"/>
    <n v="54.022300000000001"/>
    <n v="-2.8228"/>
    <x v="7"/>
    <m/>
    <m/>
    <m/>
    <x v="0"/>
    <s v="BE Renewables (on behalf of Arna Wood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6148575330106"/>
  </r>
  <r>
    <x v="152"/>
    <x v="152"/>
    <s v="Arnish Moor"/>
    <s v="GBR0003306"/>
    <n v="3.9"/>
    <n v="58.176600000000001"/>
    <n v="-6.4382999999999999"/>
    <x v="4"/>
    <m/>
    <m/>
    <m/>
    <x v="0"/>
    <s v="Arnish Electric Ltd / Farm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7101349190781097"/>
  </r>
  <r>
    <x v="152"/>
    <x v="152"/>
    <s v="Arpley Landfill Scheme 'A'"/>
    <s v="GBR0000547"/>
    <n v="7.9"/>
    <n v="53.3718"/>
    <n v="-2.6432000000000002"/>
    <x v="8"/>
    <m/>
    <m/>
    <m/>
    <x v="0"/>
    <s v="NOVER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135904598195101"/>
  </r>
  <r>
    <x v="152"/>
    <x v="152"/>
    <s v="Arpley Landfill Scheme 'B'"/>
    <s v="GBR0000549"/>
    <n v="7.9"/>
    <n v="53.3718"/>
    <n v="-2.6432000000000002"/>
    <x v="8"/>
    <m/>
    <m/>
    <m/>
    <x v="0"/>
    <s v="NOVER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135904598195101"/>
  </r>
  <r>
    <x v="152"/>
    <x v="152"/>
    <s v="Artfield Fell"/>
    <s v="GBR0004518"/>
    <n v="19.5"/>
    <n v="54.970399999999998"/>
    <n v="-4.7746000000000004"/>
    <x v="4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3.550674595390497"/>
  </r>
  <r>
    <x v="152"/>
    <x v="152"/>
    <s v="Ashby Solar Farm (a)"/>
    <s v="GBR0005273"/>
    <n v="5"/>
    <n v="52.722700000000003"/>
    <n v="-1.4853000000000001"/>
    <x v="7"/>
    <m/>
    <m/>
    <m/>
    <x v="0"/>
    <s v="Primrose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Ashlawn Farm"/>
    <s v="GBR0002375"/>
    <n v="6.8"/>
    <n v="51.255699999999997"/>
    <n v="-2.9041000000000001"/>
    <x v="7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35775856813664"/>
  </r>
  <r>
    <x v="152"/>
    <x v="152"/>
    <s v="Askern Colliery solar farm"/>
    <s v="GBR0002213"/>
    <n v="5"/>
    <n v="53.620800000000003"/>
    <n v="-1.1601999999999999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Aspatria"/>
    <s v="GBR0002007"/>
    <n v="19"/>
    <n v="54.777999999999999"/>
    <n v="-3.3241000000000001"/>
    <x v="7"/>
    <m/>
    <m/>
    <m/>
    <x v="0"/>
    <s v="United Photovoltaic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3819724697935794"/>
  </r>
  <r>
    <x v="152"/>
    <x v="152"/>
    <s v="Aspatria Creamery"/>
    <s v="GBR0005516"/>
    <n v="5"/>
    <n v="54.758099999999999"/>
    <n v="-3.3309000000000002"/>
    <x v="9"/>
    <m/>
    <m/>
    <m/>
    <x v="0"/>
    <s v="First Milk Cheese Compan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3.716322079198797"/>
  </r>
  <r>
    <x v="152"/>
    <x v="152"/>
    <s v="Assel Valley Wind Farm"/>
    <s v="GBR0004645"/>
    <n v="25"/>
    <n v="55.226500000000001"/>
    <n v="-4.7786999999999997"/>
    <x v="4"/>
    <m/>
    <m/>
    <m/>
    <x v="0"/>
    <s v="Falck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3.013685378705802"/>
  </r>
  <r>
    <x v="152"/>
    <x v="152"/>
    <s v="Astley Solar Farm"/>
    <s v="GBR0005266"/>
    <n v="5"/>
    <n v="52.467199999999998"/>
    <n v="-2.3239000000000001"/>
    <x v="7"/>
    <m/>
    <m/>
    <m/>
    <x v="0"/>
    <s v="Rockfire Capi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Aston House Solar Farm"/>
    <s v="GBR0001955"/>
    <n v="20"/>
    <n v="52.881700000000002"/>
    <n v="-1.7430000000000001"/>
    <x v="7"/>
    <m/>
    <m/>
    <m/>
    <x v="0"/>
    <s v="Solar century / Magnetar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8757604945195592"/>
  </r>
  <r>
    <x v="152"/>
    <x v="152"/>
    <s v="Atherstone"/>
    <s v="GBR0002278"/>
    <n v="14.7"/>
    <n v="52.613100000000003"/>
    <n v="-1.5589999999999999"/>
    <x v="7"/>
    <m/>
    <m/>
    <m/>
    <x v="0"/>
    <s v="Foresight Solar Fu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2586839634718698"/>
  </r>
  <r>
    <x v="152"/>
    <x v="152"/>
    <s v="Attlebridge Landfill Site"/>
    <s v="GBR0000509"/>
    <n v="1.3"/>
    <n v="52.6999"/>
    <n v="1.1776"/>
    <x v="8"/>
    <m/>
    <m/>
    <m/>
    <x v="0"/>
    <s v="Renewable Power Generation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8198324022346299"/>
  </r>
  <r>
    <x v="152"/>
    <x v="152"/>
    <s v="Auchencarroch Landfill"/>
    <s v="GBR0000688"/>
    <n v="2.1"/>
    <n v="55.9968"/>
    <n v="-4.5334000000000003"/>
    <x v="8"/>
    <m/>
    <m/>
    <m/>
    <x v="0"/>
    <s v="Auchencarroch Energy Ltd / CL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5551138805328701"/>
  </r>
  <r>
    <x v="152"/>
    <x v="152"/>
    <s v="Auchencarroch Landfill Extension"/>
    <s v="GBR0000786"/>
    <n v="2"/>
    <n v="55.997199999999999"/>
    <n v="-4.5326000000000004"/>
    <x v="8"/>
    <m/>
    <m/>
    <m/>
    <x v="0"/>
    <s v="Auchencarroch Energy Ltd/CL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Auchinderran Wind Farm"/>
    <s v="GBR0003806"/>
    <n v="2.4"/>
    <n v="57.581400000000002"/>
    <n v="-2.6467999999999998"/>
    <x v="4"/>
    <m/>
    <m/>
    <m/>
    <x v="0"/>
    <s v="Green Cat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93137963557598"/>
  </r>
  <r>
    <x v="152"/>
    <x v="152"/>
    <s v="Auchinlea Landfill Site"/>
    <s v="GBR0000716"/>
    <n v="2.2999999999999998"/>
    <n v="55.809600000000003"/>
    <n v="-3.9003999999999999"/>
    <x v="8"/>
    <m/>
    <m/>
    <m/>
    <x v="0"/>
    <s v="Natural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889342501074303"/>
  </r>
  <r>
    <x v="152"/>
    <x v="152"/>
    <s v="Auchrobert Wind Farm"/>
    <s v="GBR0004337"/>
    <n v="36"/>
    <n v="55.624000000000002"/>
    <n v="-3.9842"/>
    <x v="4"/>
    <m/>
    <m/>
    <m/>
    <x v="0"/>
    <s v="Falck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1.939706945336397"/>
  </r>
  <r>
    <x v="152"/>
    <x v="152"/>
    <s v="Austrey House Farm"/>
    <s v="GBR0005668"/>
    <n v="1.5"/>
    <n v="52.643799999999999"/>
    <n v="-1.5580000000000001"/>
    <x v="9"/>
    <m/>
    <m/>
    <m/>
    <x v="0"/>
    <s v="William Corbett Farm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1148966237596"/>
  </r>
  <r>
    <x v="152"/>
    <x v="152"/>
    <s v="Aveley"/>
    <s v="GBR0000514"/>
    <n v="1.2"/>
    <n v="51.503999999999998"/>
    <n v="0.23330000000000001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029222174473499"/>
  </r>
  <r>
    <x v="152"/>
    <x v="152"/>
    <s v="Aveley Landfill Scheme"/>
    <s v="GBR0000510"/>
    <n v="2.1"/>
    <n v="51.503900000000002"/>
    <n v="0.23480000000000001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5551138805328701"/>
  </r>
  <r>
    <x v="152"/>
    <x v="152"/>
    <s v="Avenue Farm"/>
    <s v="GBR0001909"/>
    <n v="7.3"/>
    <n v="52.575699999999998"/>
    <n v="1.389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6046525804996299"/>
  </r>
  <r>
    <x v="152"/>
    <x v="152"/>
    <s v="Averhill Farm"/>
    <s v="GBR0005287"/>
    <n v="5"/>
    <n v="53.148099999999999"/>
    <n v="-1.387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Avondale"/>
    <s v="GBR0000639"/>
    <n v="4"/>
    <n v="55.905000000000001"/>
    <n v="-3.9449999999999998"/>
    <x v="8"/>
    <m/>
    <m/>
    <m/>
    <x v="0"/>
    <s v="Shanks Avondal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6764073914911908"/>
  </r>
  <r>
    <x v="152"/>
    <x v="152"/>
    <s v="Avonmouth"/>
    <s v="GBR0005864"/>
    <n v="4.2"/>
    <n v="51.508000000000003"/>
    <n v="-2.6783000000000001"/>
    <x v="7"/>
    <m/>
    <m/>
    <m/>
    <x v="0"/>
    <s v="Bristol Energy Co-O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0739097038490999"/>
  </r>
  <r>
    <x v="152"/>
    <x v="152"/>
    <s v="Avonmouth"/>
    <s v="GBR0000915"/>
    <n v="6.5"/>
    <n v="51.509700000000002"/>
    <n v="-2.6907999999999999"/>
    <x v="9"/>
    <m/>
    <m/>
    <m/>
    <x v="0"/>
    <s v="Avonmouth Bio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3.831218702958402"/>
  </r>
  <r>
    <x v="152"/>
    <x v="152"/>
    <s v="Avonmouth Low Carbon Energy Facility - Phase 2"/>
    <s v="GBR0001014"/>
    <n v="6.5"/>
    <n v="51.509700000000002"/>
    <n v="-2.6907999999999999"/>
    <x v="9"/>
    <m/>
    <m/>
    <m/>
    <x v="0"/>
    <s v="Avonmouth Bio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3.831218702958402"/>
  </r>
  <r>
    <x v="152"/>
    <x v="152"/>
    <s v="Avonmouth Port"/>
    <s v="GBR0003194"/>
    <n v="6"/>
    <n v="51.516599999999997"/>
    <n v="-2.7027000000000001"/>
    <x v="4"/>
    <m/>
    <m/>
    <m/>
    <x v="0"/>
    <s v="Bristol Port Author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323284490889399"/>
  </r>
  <r>
    <x v="152"/>
    <x v="152"/>
    <s v="Avonmouth Port - extension"/>
    <s v="GBR0004159"/>
    <n v="9"/>
    <n v="51.502899999999997"/>
    <n v="-2.6987999999999999"/>
    <x v="4"/>
    <m/>
    <m/>
    <m/>
    <x v="0"/>
    <s v="Bristol Port Compan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484926736334099"/>
  </r>
  <r>
    <x v="152"/>
    <x v="152"/>
    <s v="Avonmouth Port II"/>
    <s v="GBR0003927"/>
    <n v="5"/>
    <n v="51.5383"/>
    <n v="-2.6739000000000002"/>
    <x v="4"/>
    <m/>
    <m/>
    <m/>
    <x v="0"/>
    <s v="Bristol City Council - Energy Management Uni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6027370757411692"/>
  </r>
  <r>
    <x v="152"/>
    <x v="152"/>
    <s v="Avonmouth Wind Power"/>
    <s v="GBR0003664"/>
    <n v="8.1999999999999993"/>
    <n v="51.511499999999998"/>
    <n v="-2.6735000000000002"/>
    <x v="4"/>
    <m/>
    <m/>
    <m/>
    <x v="0"/>
    <s v="Wessex Water Engineering Servic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.108488804215501"/>
  </r>
  <r>
    <x v="152"/>
    <x v="152"/>
    <s v="Ayshford Court Farm"/>
    <s v="GBR0001569"/>
    <n v="5"/>
    <n v="50.931899999999999"/>
    <n v="-3.3458999999999999"/>
    <x v="7"/>
    <m/>
    <m/>
    <m/>
    <x v="0"/>
    <s v="AEE Renewables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B&amp;Q Swindon DC"/>
    <s v="GBR0005653"/>
    <n v="2.5"/>
    <n v="51.599600000000002"/>
    <n v="-1.7428999999999999"/>
    <x v="7"/>
    <m/>
    <m/>
    <m/>
    <x v="0"/>
    <s v="Kingfisher Scottish Limited Partnershi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23447006181494"/>
  </r>
  <r>
    <x v="152"/>
    <x v="152"/>
    <s v="BAE Samlesbury Aerodrome"/>
    <s v="GBR0002179"/>
    <n v="2"/>
    <n v="53.770899999999997"/>
    <n v="-2.5781999999999998"/>
    <x v="7"/>
    <m/>
    <m/>
    <m/>
    <x v="0"/>
    <s v="British Aerospace Defence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98757604945195498"/>
  </r>
  <r>
    <x v="152"/>
    <x v="152"/>
    <s v="BH Energy - Biogas (AD)"/>
    <s v="GBR0000230"/>
    <n v="2.1"/>
    <n v="54.619300000000003"/>
    <n v="-5.7888999999999999"/>
    <x v="9"/>
    <m/>
    <m/>
    <m/>
    <x v="0"/>
    <s v="Blakiston Houston Estate Compan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.160855273263399"/>
  </r>
  <r>
    <x v="152"/>
    <x v="152"/>
    <s v="BIOSSENCE SOLAR PARK"/>
    <s v="GBR0001607"/>
    <n v="4.5"/>
    <n v="51.3202"/>
    <n v="0.48159999999999997"/>
    <x v="7"/>
    <m/>
    <m/>
    <m/>
    <x v="0"/>
    <s v="AG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2220461112668999"/>
  </r>
  <r>
    <x v="152"/>
    <x v="152"/>
    <s v="BMW UK Manufacturing Ltd"/>
    <s v="GBR0001284"/>
    <n v="3"/>
    <n v="51.732799999999997"/>
    <n v="-1.1947000000000001"/>
    <x v="7"/>
    <m/>
    <m/>
    <m/>
    <x v="0"/>
    <s v="Free Green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4813640741779299"/>
  </r>
  <r>
    <x v="152"/>
    <x v="152"/>
    <s v="BROWNIELEYS - 3 WIND TURBINES"/>
    <s v="GBR0004348"/>
    <n v="7.5"/>
    <n v="56.8399"/>
    <n v="-2.3791000000000002"/>
    <x v="4"/>
    <m/>
    <m/>
    <m/>
    <x v="0"/>
    <s v="Brownieleys Renewables/Muirden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9041056136117"/>
  </r>
  <r>
    <x v="152"/>
    <x v="152"/>
    <s v="BV Dairy  (Farm AD)"/>
    <s v="GBR0000214"/>
    <n v="1.5"/>
    <n v="51.011200000000002"/>
    <n v="-2.1827999999999999"/>
    <x v="9"/>
    <m/>
    <m/>
    <m/>
    <x v="0"/>
    <s v="BV Dair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1148966237596"/>
  </r>
  <r>
    <x v="152"/>
    <x v="152"/>
    <s v="Babergh Home Solar Scheme"/>
    <s v="GBR0001893"/>
    <n v="2.8"/>
    <n v="52.0486"/>
    <n v="0.94440000000000002"/>
    <x v="7"/>
    <m/>
    <m/>
    <m/>
    <x v="0"/>
    <s v="Babergh District Counci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38260646923273"/>
  </r>
  <r>
    <x v="152"/>
    <x v="152"/>
    <s v="Badachro hydro scheme - resubmission"/>
    <s v="GBR0000491"/>
    <n v="1.5"/>
    <n v="57.677799999999998"/>
    <n v="-5.7076000000000002"/>
    <x v="0"/>
    <m/>
    <m/>
    <m/>
    <x v="0"/>
    <s v="Badachro Hydro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866982144987402"/>
  </r>
  <r>
    <x v="152"/>
    <x v="152"/>
    <s v="Baglan Bay CCGT"/>
    <s v="GBR1000314"/>
    <n v="520"/>
    <n v="51.6145"/>
    <n v="-3.8351999999999999"/>
    <x v="1"/>
    <m/>
    <m/>
    <m/>
    <x v="0"/>
    <s v="MPF Operations Limited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2319.86279819014"/>
  </r>
  <r>
    <x v="152"/>
    <x v="152"/>
    <s v="Baglan Bay OCGT"/>
    <s v="GBR1000316"/>
    <n v="32.299999999999997"/>
    <n v="51.592399999999998"/>
    <n v="-3.7801999999999998"/>
    <x v="1"/>
    <m/>
    <m/>
    <m/>
    <x v="0"/>
    <s v="MPF Operations Limited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144.09916996450301"/>
  </r>
  <r>
    <x v="152"/>
    <x v="152"/>
    <s v="Baglan Bay Solar Farm - Phase 1"/>
    <s v="GBR0002381"/>
    <n v="5"/>
    <n v="51.609400000000001"/>
    <n v="-3.8294999999999999"/>
    <x v="7"/>
    <m/>
    <m/>
    <m/>
    <x v="0"/>
    <s v="St. Modwen Developmen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Bagmoor"/>
    <s v="GBR0002928"/>
    <n v="16"/>
    <n v="53.627699999999997"/>
    <n v="-0.66720000000000002"/>
    <x v="4"/>
    <m/>
    <m/>
    <m/>
    <x v="0"/>
    <s v="Munich Re (previously Wind Prospect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7.528758642371699"/>
  </r>
  <r>
    <x v="152"/>
    <x v="152"/>
    <s v="Baillie Wind Farm"/>
    <s v="GBR0004021"/>
    <n v="52.5"/>
    <n v="58.567900000000002"/>
    <n v="-3.677"/>
    <x v="4"/>
    <m/>
    <m/>
    <m/>
    <x v="0"/>
    <s v="Baillie Windfarm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0.328739295282304"/>
  </r>
  <r>
    <x v="152"/>
    <x v="152"/>
    <s v="Bake Farm Solar Farm"/>
    <s v="GBR0004783"/>
    <n v="5"/>
    <n v="51.048299999999998"/>
    <n v="-1.8334999999999999"/>
    <x v="7"/>
    <m/>
    <m/>
    <m/>
    <x v="0"/>
    <s v="British Sola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Bakers Farm (solar)"/>
    <s v="GBR0001957"/>
    <n v="12"/>
    <n v="50.764400000000002"/>
    <n v="-0.79310000000000003"/>
    <x v="7"/>
    <m/>
    <m/>
    <m/>
    <x v="0"/>
    <s v="Quercus Renewable Holding 2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9254562967117304"/>
  </r>
  <r>
    <x v="152"/>
    <x v="152"/>
    <s v="Balcas Timber Biomass CHP Plant"/>
    <s v="GBR0000033"/>
    <n v="2.5"/>
    <n v="54.307299999999998"/>
    <n v="-7.6638999999999999"/>
    <x v="9"/>
    <m/>
    <m/>
    <m/>
    <x v="0"/>
    <s v="Balcas Timb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6.858161039599398"/>
  </r>
  <r>
    <x v="152"/>
    <x v="152"/>
    <s v="Balderton"/>
    <s v="GBR0006166"/>
    <n v="20.3"/>
    <n v="53.048000000000002"/>
    <n v="-0.81069999999999998"/>
    <x v="9"/>
    <m/>
    <m/>
    <m/>
    <x v="0"/>
    <s v="SPE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6.888267641547"/>
  </r>
  <r>
    <x v="152"/>
    <x v="152"/>
    <s v="Baldovie"/>
    <s v="GBR0000874"/>
    <n v="8.3000000000000007"/>
    <n v="56.486699999999999"/>
    <n v="-2.9028"/>
    <x v="8"/>
    <m/>
    <m/>
    <m/>
    <x v="0"/>
    <s v="Dundee Energy Recyclin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8.0035453373442"/>
  </r>
  <r>
    <x v="152"/>
    <x v="152"/>
    <s v="Balhearty Solar"/>
    <s v="GBR0005795"/>
    <n v="5"/>
    <n v="56.143000000000001"/>
    <n v="-3.7120000000000002"/>
    <x v="7"/>
    <m/>
    <m/>
    <m/>
    <x v="0"/>
    <s v="Lar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Ballinderry Road Solar Phase 1 (Lisburn)"/>
    <s v="GBR0002236"/>
    <n v="13.5"/>
    <n v="54.518099999999997"/>
    <n v="-6.0994000000000002"/>
    <x v="7"/>
    <m/>
    <m/>
    <m/>
    <x v="0"/>
    <s v="Hadstone Energy/Island Green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6661383338007001"/>
  </r>
  <r>
    <x v="152"/>
    <x v="152"/>
    <s v="Ballinderry Road Solar Phase 2 (Lisburn)"/>
    <s v="GBR0005331"/>
    <n v="7"/>
    <n v="54.513199999999998"/>
    <n v="-6.0883000000000003"/>
    <x v="7"/>
    <m/>
    <m/>
    <m/>
    <x v="0"/>
    <s v="RAD Energy One/ Island Green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565161730818401"/>
  </r>
  <r>
    <x v="152"/>
    <x v="152"/>
    <s v="Balls Wood Solar Farm"/>
    <s v="GBR0001958"/>
    <n v="8.6999999999999993"/>
    <n v="50.349699999999999"/>
    <n v="-4.0369999999999999"/>
    <x v="7"/>
    <m/>
    <m/>
    <m/>
    <x v="0"/>
    <s v="Due South Energy &amp; SunE Project6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2959558151159998"/>
  </r>
  <r>
    <x v="152"/>
    <x v="152"/>
    <s v="Ballyboley Solar (Carrowdore)"/>
    <s v="GBR0004724"/>
    <n v="6"/>
    <n v="54.571599999999997"/>
    <n v="-5.5692000000000004"/>
    <x v="7"/>
    <m/>
    <m/>
    <m/>
    <x v="0"/>
    <s v="Island Green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9627281483558598"/>
  </r>
  <r>
    <x v="152"/>
    <x v="152"/>
    <s v="Ballylumford B"/>
    <s v="GBR1000003"/>
    <n v="540"/>
    <n v="54.844999999999999"/>
    <n v="-5.7869999999999999"/>
    <x v="1"/>
    <m/>
    <m/>
    <m/>
    <x v="0"/>
    <s v="AES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2409.0882904282198"/>
  </r>
  <r>
    <x v="152"/>
    <x v="152"/>
    <s v="Ballylumford B OCGT"/>
    <s v="GBR1000004"/>
    <n v="116"/>
    <n v="54.844999999999999"/>
    <n v="-5.7869999999999999"/>
    <x v="1"/>
    <m/>
    <m/>
    <m/>
    <x v="0"/>
    <s v="AES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517.50785498087703"/>
  </r>
  <r>
    <x v="152"/>
    <x v="152"/>
    <s v="Ballylumford C"/>
    <s v="GBR1000001"/>
    <n v="616"/>
    <n v="54.842799999999997"/>
    <n v="-5.7853000000000003"/>
    <x v="1"/>
    <m/>
    <m/>
    <m/>
    <x v="0"/>
    <s v="AES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2748.1451609329301"/>
  </r>
  <r>
    <x v="152"/>
    <x v="152"/>
    <s v="Ballymena Wind Park Limited"/>
    <s v="GBR0002866"/>
    <n v="4.7"/>
    <n v="54.8795"/>
    <n v="-6.2332000000000001"/>
    <x v="4"/>
    <m/>
    <m/>
    <m/>
    <x v="0"/>
    <s v="White Young Green Plannin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0865728511966992"/>
  </r>
  <r>
    <x v="152"/>
    <x v="152"/>
    <s v="Balmurrie Fell Wind Farm"/>
    <s v="GBR0004445"/>
    <n v="9.1"/>
    <n v="54.872500000000002"/>
    <n v="-4.5164999999999997"/>
    <x v="4"/>
    <m/>
    <m/>
    <m/>
    <x v="0"/>
    <s v="Scottish Southern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6569814778489"/>
  </r>
  <r>
    <x v="152"/>
    <x v="152"/>
    <s v="Bambers Farm"/>
    <s v="GBR0003157"/>
    <n v="9.6"/>
    <n v="53.321300000000001"/>
    <n v="0.2384"/>
    <x v="4"/>
    <m/>
    <m/>
    <m/>
    <x v="0"/>
    <s v="Ecotric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6.517255185423"/>
  </r>
  <r>
    <x v="152"/>
    <x v="152"/>
    <s v="Bambers II"/>
    <s v="GBR0002715"/>
    <n v="4.5999999999999996"/>
    <n v="53.321300000000001"/>
    <n v="0.2384"/>
    <x v="4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9145181096818797"/>
  </r>
  <r>
    <x v="152"/>
    <x v="152"/>
    <s v="Bankend Rig"/>
    <s v="GBR0004055"/>
    <n v="14.3"/>
    <n v="55.578299999999999"/>
    <n v="-4.1341999999999999"/>
    <x v="4"/>
    <m/>
    <m/>
    <m/>
    <x v="0"/>
    <s v="INH Brow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4.603828036619699"/>
  </r>
  <r>
    <x v="152"/>
    <x v="152"/>
    <s v="Bann Road (Rasharkin)"/>
    <s v="GBR0006506"/>
    <n v="18"/>
    <n v="54.959200000000003"/>
    <n v="-6.5147000000000004"/>
    <x v="7"/>
    <m/>
    <m/>
    <m/>
    <x v="0"/>
    <s v="Elgin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8881844450675995"/>
  </r>
  <r>
    <x v="152"/>
    <x v="152"/>
    <s v="Bann Road (Tullaghans Road)"/>
    <s v="GBR0005955"/>
    <n v="25"/>
    <n v="54.9985"/>
    <n v="-6.4404000000000003"/>
    <x v="7"/>
    <m/>
    <m/>
    <m/>
    <x v="0"/>
    <s v="Greencoat Capi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3447006181494"/>
  </r>
  <r>
    <x v="152"/>
    <x v="152"/>
    <s v="Barkip Anaerobic Digestor (Waste AD)"/>
    <s v="GBR0000266"/>
    <n v="2.2000000000000002"/>
    <n v="55.7181"/>
    <n v="-4.7186000000000003"/>
    <x v="9"/>
    <m/>
    <m/>
    <m/>
    <x v="0"/>
    <s v="Scottish and Southern Energy (SSE) / William Trace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.835181714847399"/>
  </r>
  <r>
    <x v="152"/>
    <x v="152"/>
    <s v="Barkip Landfill Site"/>
    <s v="GBR0000682"/>
    <n v="1.2"/>
    <n v="55.7181"/>
    <n v="-4.7186000000000003"/>
    <x v="8"/>
    <m/>
    <m/>
    <m/>
    <x v="0"/>
    <s v="William Tracey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029222174473499"/>
  </r>
  <r>
    <x v="152"/>
    <x v="152"/>
    <s v="Barley Wood Farm Lane (Gaston Lane - resubmission)"/>
    <s v="GBR0001474"/>
    <n v="5.4"/>
    <n v="51.114699999999999"/>
    <n v="-0.97819999999999996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664553335202799"/>
  </r>
  <r>
    <x v="152"/>
    <x v="152"/>
    <s v="Barling Hall Farm"/>
    <s v="GBR0000735"/>
    <n v="2.4"/>
    <n v="51.580100000000002"/>
    <n v="0.79279999999999995"/>
    <x v="8"/>
    <m/>
    <m/>
    <m/>
    <x v="0"/>
    <s v="Cory Environmen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2058444348947104"/>
  </r>
  <r>
    <x v="152"/>
    <x v="152"/>
    <s v="Barlockhart Moor"/>
    <s v="GBR0004435"/>
    <n v="8.1"/>
    <n v="54.865699999999997"/>
    <n v="-4.7878999999999996"/>
    <x v="4"/>
    <m/>
    <m/>
    <m/>
    <x v="0"/>
    <s v="West Coast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9364340627007"/>
  </r>
  <r>
    <x v="152"/>
    <x v="152"/>
    <s v="Barmoor South Wind Farm (Resubmission)"/>
    <s v="GBR0004163"/>
    <n v="13.8"/>
    <n v="55.637300000000003"/>
    <n v="-2.0251000000000001"/>
    <x v="4"/>
    <m/>
    <m/>
    <m/>
    <x v="0"/>
    <s v="EDF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3.743554329045601"/>
  </r>
  <r>
    <x v="152"/>
    <x v="152"/>
    <s v="Barn Farm - resubmission"/>
    <s v="GBR0001959"/>
    <n v="4.2"/>
    <n v="51.9392"/>
    <n v="1.1364000000000001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0739097038490999"/>
  </r>
  <r>
    <x v="152"/>
    <x v="152"/>
    <s v="Barnby Moor"/>
    <s v="GBR0001404"/>
    <n v="4"/>
    <n v="53.356400000000001"/>
    <n v="-0.99539999999999995"/>
    <x v="7"/>
    <m/>
    <m/>
    <m/>
    <x v="0"/>
    <s v="Lar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97515209890391"/>
  </r>
  <r>
    <x v="152"/>
    <x v="152"/>
    <s v="Barns of Ayre Wind Turbines (2)"/>
    <s v="GBR0003902"/>
    <n v="1.8"/>
    <n v="58.921700000000001"/>
    <n v="-2.7155999999999998"/>
    <x v="4"/>
    <m/>
    <m/>
    <m/>
    <x v="0"/>
    <s v="Ayre Energy/Aquatera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969853472668198"/>
  </r>
  <r>
    <x v="152"/>
    <x v="152"/>
    <s v="Barnsley 1.5"/>
    <s v="GBR0006164"/>
    <n v="9"/>
    <n v="53.567999999999998"/>
    <n v="-1.5145999999999999"/>
    <x v="9"/>
    <m/>
    <m/>
    <m/>
    <x v="0"/>
    <s v="SPE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0.689379742557797"/>
  </r>
  <r>
    <x v="152"/>
    <x v="152"/>
    <s v="Barr Farm"/>
    <s v="GBR0002178"/>
    <n v="1.8"/>
    <n v="52.6691"/>
    <n v="-2.1267"/>
    <x v="7"/>
    <m/>
    <m/>
    <m/>
    <x v="0"/>
    <s v="Lar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8881844450675995"/>
  </r>
  <r>
    <x v="152"/>
    <x v="152"/>
    <s v="Barton Close Farm"/>
    <s v="GBR0001864"/>
    <n v="5.5"/>
    <n v="51.1539"/>
    <n v="-4.1740000000000004"/>
    <x v="7"/>
    <m/>
    <m/>
    <m/>
    <x v="0"/>
    <s v="British Sola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7158341359928699"/>
  </r>
  <r>
    <x v="152"/>
    <x v="152"/>
    <s v="Barton Solar Farm"/>
    <s v="GBR0001587"/>
    <n v="1.2"/>
    <n v="50.946100000000001"/>
    <n v="-3.3140999999999998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59254562967117297"/>
  </r>
  <r>
    <x v="152"/>
    <x v="152"/>
    <s v="Barugh Farm"/>
    <s v="GBR0001838"/>
    <n v="5"/>
    <n v="54.1751"/>
    <n v="-1.4955000000000001"/>
    <x v="7"/>
    <m/>
    <m/>
    <m/>
    <x v="0"/>
    <s v="HB and CH Bark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Barvills Solar Farm (resubmission)"/>
    <s v="GBR0005942"/>
    <n v="5"/>
    <n v="51.472099999999998"/>
    <n v="0.4234"/>
    <x v="7"/>
    <m/>
    <m/>
    <m/>
    <x v="0"/>
    <s v="BE Renewables/Barvills Solar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Basin Bridge Farm"/>
    <s v="GBR0005643"/>
    <n v="5"/>
    <n v="52.561399999999999"/>
    <n v="-1.4184000000000001"/>
    <x v="7"/>
    <m/>
    <m/>
    <m/>
    <x v="0"/>
    <s v="Sun Farming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Basingstoke Sewage Treatment Works"/>
    <s v="GBR0006054"/>
    <n v="1.2"/>
    <n v="51.291699999999999"/>
    <n v="-1.0343"/>
    <x v="9"/>
    <m/>
    <m/>
    <m/>
    <x v="0"/>
    <s v="Thames Water Utiliti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0919172990077097"/>
  </r>
  <r>
    <x v="152"/>
    <x v="152"/>
    <s v="Bassingbourn Solar Farm"/>
    <s v="GBR0001906"/>
    <n v="14.4"/>
    <n v="52.070099999999996"/>
    <n v="-4.2299999999999997E-2"/>
    <x v="7"/>
    <m/>
    <m/>
    <m/>
    <x v="0"/>
    <s v="Push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1105475560540796"/>
  </r>
  <r>
    <x v="152"/>
    <x v="152"/>
    <s v="Batsworthy Cross"/>
    <s v="GBR0004057"/>
    <n v="18"/>
    <n v="50.971699999999998"/>
    <n v="-3.6890999999999998"/>
    <x v="4"/>
    <m/>
    <m/>
    <m/>
    <x v="0"/>
    <s v="Blackrock Real Asse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0.969853472668198"/>
  </r>
  <r>
    <x v="152"/>
    <x v="152"/>
    <s v="Battens Farm Solar Park"/>
    <s v="GBR0001476"/>
    <n v="11"/>
    <n v="51.481999999999999"/>
    <n v="-2.165"/>
    <x v="7"/>
    <m/>
    <m/>
    <m/>
    <x v="0"/>
    <s v="Battens Farm Solar Park Ltd - James Hartle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4316682719857496"/>
  </r>
  <r>
    <x v="152"/>
    <x v="152"/>
    <s v="Battlefield EfW"/>
    <s v="GBR0000910"/>
    <n v="8"/>
    <n v="52.742600000000003"/>
    <n v="-2.7271999999999998"/>
    <x v="8"/>
    <m/>
    <m/>
    <m/>
    <x v="0"/>
    <s v="Veoli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3528147829823"/>
  </r>
  <r>
    <x v="152"/>
    <x v="152"/>
    <s v="Bay Farm"/>
    <s v="GBR0001961"/>
    <n v="8.1"/>
    <n v="52.316299999999998"/>
    <n v="0.49890000000000001"/>
    <x v="7"/>
    <m/>
    <m/>
    <m/>
    <x v="0"/>
    <s v="NextEnergy Solar Fund (NESF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996830002804198"/>
  </r>
  <r>
    <x v="152"/>
    <x v="152"/>
    <s v="Beacon Hill"/>
    <s v="GBR0000723"/>
    <n v="3"/>
    <n v="50.754600000000003"/>
    <n v="-2.0297000000000001"/>
    <x v="8"/>
    <m/>
    <m/>
    <m/>
    <x v="0"/>
    <s v="Combined Landfill Projects (CLP) / SITA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50730554361839"/>
  </r>
  <r>
    <x v="152"/>
    <x v="152"/>
    <s v="Beaford Brook Solar Park"/>
    <s v="GBR0001346"/>
    <n v="5.2"/>
    <n v="50.921700000000001"/>
    <n v="-4.0387000000000004"/>
    <x v="7"/>
    <m/>
    <m/>
    <m/>
    <x v="0"/>
    <s v="Wessex Sola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676977285750802"/>
  </r>
  <r>
    <x v="152"/>
    <x v="152"/>
    <s v="Bears Down Wind Farm"/>
    <s v="GBR0003392"/>
    <n v="9.8000000000000007"/>
    <n v="50.470300000000002"/>
    <n v="-4.9555999999999996"/>
    <x v="4"/>
    <m/>
    <m/>
    <m/>
    <x v="0"/>
    <s v="Natural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6.861364668452701"/>
  </r>
  <r>
    <x v="152"/>
    <x v="152"/>
    <s v="Beatrice Demonstrator"/>
    <s v="GBR0002485"/>
    <n v="10"/>
    <n v="58.252800000000001"/>
    <n v="-2.8883999999999999"/>
    <x v="4"/>
    <m/>
    <m/>
    <m/>
    <x v="0"/>
    <s v="Talisman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205474151482299"/>
  </r>
  <r>
    <x v="152"/>
    <x v="152"/>
    <s v="Beck Burn (resubmission)"/>
    <s v="GBR0004544"/>
    <n v="31"/>
    <n v="55.0107"/>
    <n v="-3.0263"/>
    <x v="4"/>
    <m/>
    <m/>
    <m/>
    <x v="0"/>
    <s v="EDF Energy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3.336969869595201"/>
  </r>
  <r>
    <x v="152"/>
    <x v="152"/>
    <s v="Beckley Solar Farm"/>
    <s v="GBR0001252"/>
    <n v="1.7"/>
    <n v="50.761800000000001"/>
    <n v="-1.6798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3943964203416199"/>
  </r>
  <r>
    <x v="152"/>
    <x v="152"/>
    <s v="Beckton Gas Pressure Reduction Station"/>
    <s v="GBR0000143"/>
    <n v="19"/>
    <n v="51.5182"/>
    <n v="8.8499999999999995E-2"/>
    <x v="9"/>
    <m/>
    <m/>
    <m/>
    <x v="0"/>
    <s v="Icon  EEA Holdings &amp; 2OC consortium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8.12202390095501"/>
  </r>
  <r>
    <x v="152"/>
    <x v="152"/>
    <s v="Beckton STW Biodiesel Power Plant"/>
    <s v="GBR0000024"/>
    <n v="8"/>
    <n v="51.517800000000001"/>
    <n v="9.35E-2"/>
    <x v="9"/>
    <m/>
    <m/>
    <m/>
    <x v="0"/>
    <s v="Balfor Bea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3.946115326718001"/>
  </r>
  <r>
    <x v="152"/>
    <x v="152"/>
    <s v="Beckton STW Enhanced Sludge Digestion"/>
    <s v="GBR0006182"/>
    <n v="5.8"/>
    <n v="51.525599999999997"/>
    <n v="7.9899999999999999E-2"/>
    <x v="8"/>
    <m/>
    <m/>
    <m/>
    <x v="0"/>
    <s v="Thames Water Utiliti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5807907176622"/>
  </r>
  <r>
    <x v="152"/>
    <x v="152"/>
    <s v="Beckton Sewage Treatment Works"/>
    <s v="GBR0004976"/>
    <n v="2.2000000000000002"/>
    <n v="51.525599999999997"/>
    <n v="7.9899999999999999E-2"/>
    <x v="4"/>
    <m/>
    <m/>
    <m/>
    <x v="0"/>
    <s v="Thames Water Utiliti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7852043133261102"/>
  </r>
  <r>
    <x v="152"/>
    <x v="152"/>
    <s v="Bedborough Farm"/>
    <s v="GBR0002114"/>
    <n v="7"/>
    <n v="50.817300000000003"/>
    <n v="-1.9242999999999999"/>
    <x v="7"/>
    <m/>
    <m/>
    <m/>
    <x v="0"/>
    <s v="Solstice Renewable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565161730818401"/>
  </r>
  <r>
    <x v="152"/>
    <x v="152"/>
    <s v="Beddingham 'B' Landfill Scheme"/>
    <s v="GBR0000579"/>
    <n v="7.5"/>
    <n v="50.848999999999997"/>
    <n v="5.1299999999999998E-2"/>
    <x v="8"/>
    <m/>
    <m/>
    <m/>
    <x v="0"/>
    <s v="Haul Waste Disposal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6.268263859045899"/>
  </r>
  <r>
    <x v="152"/>
    <x v="152"/>
    <s v="Beechgrove Farm"/>
    <s v="GBR0001070"/>
    <n v="4"/>
    <n v="50.790399999999998"/>
    <n v="-2.9226000000000001"/>
    <x v="7"/>
    <m/>
    <m/>
    <m/>
    <x v="0"/>
    <s v="AEE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97515209890391"/>
  </r>
  <r>
    <x v="152"/>
    <x v="152"/>
    <s v="Beeston Weir Hydro Scheme"/>
    <s v="GBR0000414"/>
    <n v="1.7"/>
    <n v="52.912199999999999"/>
    <n v="-1.2087000000000001"/>
    <x v="0"/>
    <m/>
    <m/>
    <m/>
    <x v="0"/>
    <s v="H20 Power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15913097652402"/>
  </r>
  <r>
    <x v="152"/>
    <x v="152"/>
    <s v="Beinn Eagagach Hydro"/>
    <s v="GBR0000453"/>
    <n v="1.1000000000000001"/>
    <n v="56.643900000000002"/>
    <n v="-3.8218000000000001"/>
    <x v="0"/>
    <m/>
    <m/>
    <m/>
    <x v="0"/>
    <s v="Edradynat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569120239657401"/>
  </r>
  <r>
    <x v="152"/>
    <x v="152"/>
    <s v="Beinn Ghlas Wind Farm"/>
    <s v="GBR0003295"/>
    <n v="7.8"/>
    <n v="56.382300000000001"/>
    <n v="-5.2976999999999999"/>
    <x v="4"/>
    <m/>
    <m/>
    <m/>
    <x v="0"/>
    <s v="RWE n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4202698381562"/>
  </r>
  <r>
    <x v="152"/>
    <x v="152"/>
    <s v="Beinn Tharsuinn Extension"/>
    <s v="GBR0002991"/>
    <n v="4.5999999999999996"/>
    <n v="57.788200000000003"/>
    <n v="-4.2481999999999998"/>
    <x v="4"/>
    <m/>
    <m/>
    <m/>
    <x v="0"/>
    <s v="Midefearn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9145181096818797"/>
  </r>
  <r>
    <x v="152"/>
    <x v="152"/>
    <s v="Beinn Tharsuinn Windfarm Project"/>
    <s v="GBR0004669"/>
    <n v="29.8"/>
    <n v="57.805300000000003"/>
    <n v="-4.3289999999999997"/>
    <x v="4"/>
    <m/>
    <m/>
    <m/>
    <x v="0"/>
    <s v="CRE Energy/ Scottish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1.272312971417399"/>
  </r>
  <r>
    <x v="152"/>
    <x v="152"/>
    <s v="Beinn an Tuirc"/>
    <s v="GBR0003292"/>
    <n v="30"/>
    <n v="55.5732"/>
    <n v="-5.5873999999999997"/>
    <x v="4"/>
    <m/>
    <m/>
    <m/>
    <x v="0"/>
    <s v="CRE Energy/ Scottish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1.616422454446997"/>
  </r>
  <r>
    <x v="152"/>
    <x v="152"/>
    <s v="Beinn an Tuirc Phase 2"/>
    <s v="GBR0004525"/>
    <n v="43.7"/>
    <n v="55.5732"/>
    <n v="-5.5873999999999997"/>
    <x v="4"/>
    <m/>
    <m/>
    <m/>
    <x v="0"/>
    <s v="Scottish 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5.187922041977799"/>
  </r>
  <r>
    <x v="152"/>
    <x v="152"/>
    <s v="Beinneun"/>
    <s v="GBR0003787"/>
    <n v="85"/>
    <n v="57.095599999999997"/>
    <n v="-4.9654999999999996"/>
    <x v="4"/>
    <m/>
    <m/>
    <m/>
    <x v="0"/>
    <s v="Octopus Investments/Blue Energy.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6.2465302876"/>
  </r>
  <r>
    <x v="152"/>
    <x v="152"/>
    <s v="Beinneun Windfarm Extension"/>
    <s v="GBR0003619"/>
    <n v="23.8"/>
    <n v="57.095599999999997"/>
    <n v="-4.9654999999999996"/>
    <x v="4"/>
    <m/>
    <m/>
    <m/>
    <x v="0"/>
    <s v="Octopus Investments/Blue Energy.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0.949028480528"/>
  </r>
  <r>
    <x v="152"/>
    <x v="152"/>
    <s v="Bellhouse Pit Landfill Scheme"/>
    <s v="GBR0000505"/>
    <n v="2.7"/>
    <n v="51.875300000000003"/>
    <n v="0.81979999999999997"/>
    <x v="8"/>
    <m/>
    <m/>
    <m/>
    <x v="0"/>
    <s v="Ex Waste Ltd/Combined Landfill Projects Ltd (CLP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8565749892565497"/>
  </r>
  <r>
    <x v="152"/>
    <x v="152"/>
    <s v="Bellhouse South"/>
    <s v="GBR0000736"/>
    <n v="3.9"/>
    <n v="51.8643"/>
    <n v="0.82930000000000004"/>
    <x v="8"/>
    <m/>
    <m/>
    <m/>
    <x v="0"/>
    <s v="Cory Environmen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4594972067039098"/>
  </r>
  <r>
    <x v="152"/>
    <x v="152"/>
    <s v="Ben Aketil"/>
    <s v="GBR0003135"/>
    <n v="23"/>
    <n v="57.4298"/>
    <n v="-6.4583000000000004"/>
    <x v="4"/>
    <m/>
    <m/>
    <m/>
    <x v="0"/>
    <s v="RDC Scotland Ltd (Renewable Development Co.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9.572590548409401"/>
  </r>
  <r>
    <x v="152"/>
    <x v="152"/>
    <s v="Ben Aketil Extension"/>
    <s v="GBR0003668"/>
    <n v="2.6"/>
    <n v="57.4298"/>
    <n v="-6.4583000000000004"/>
    <x v="4"/>
    <m/>
    <m/>
    <m/>
    <x v="0"/>
    <s v="Ben Aketil Wind Energy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4734232793854103"/>
  </r>
  <r>
    <x v="152"/>
    <x v="152"/>
    <s v="Ben Glas"/>
    <s v="GBR0000487"/>
    <n v="1.3"/>
    <n v="56.329900000000002"/>
    <n v="-4.7172000000000001"/>
    <x v="0"/>
    <m/>
    <m/>
    <m/>
    <x v="0"/>
    <s v="Gilkes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218051192322402"/>
  </r>
  <r>
    <x v="152"/>
    <x v="152"/>
    <s v="Benbole Farm"/>
    <s v="GBR0001035"/>
    <n v="2"/>
    <n v="50.540100000000002"/>
    <n v="-4.7826000000000004"/>
    <x v="7"/>
    <m/>
    <m/>
    <m/>
    <x v="0"/>
    <s v="Mr John Brow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98757604945195498"/>
  </r>
  <r>
    <x v="152"/>
    <x v="152"/>
    <s v="Bendealt Wind Farm  Highland"/>
    <s v="GBR0003296"/>
    <n v="9"/>
    <n v="57.705500000000001"/>
    <n v="-4.4267000000000003"/>
    <x v="4"/>
    <m/>
    <m/>
    <m/>
    <x v="0"/>
    <s v="RWE n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484926736334099"/>
  </r>
  <r>
    <x v="152"/>
    <x v="152"/>
    <s v="Bennett Bank Landfill Site (lfg)"/>
    <s v="GBR0000698"/>
    <n v="2.2000000000000002"/>
    <n v="54.160299999999999"/>
    <n v="-3.2037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7720240653201502"/>
  </r>
  <r>
    <x v="152"/>
    <x v="152"/>
    <s v="Bent Spur Solar Farm"/>
    <s v="GBR0005723"/>
    <n v="5"/>
    <n v="53.533099999999997"/>
    <n v="-2.3759999999999999"/>
    <x v="7"/>
    <m/>
    <m/>
    <m/>
    <x v="0"/>
    <s v="Active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Bentham Farm"/>
    <s v="GBR0002344"/>
    <n v="8"/>
    <n v="51.605499999999999"/>
    <n v="-1.8987000000000001"/>
    <x v="7"/>
    <m/>
    <m/>
    <m/>
    <x v="0"/>
    <s v="Hiv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03041978078199"/>
  </r>
  <r>
    <x v="152"/>
    <x v="152"/>
    <s v="Bentley Estate"/>
    <s v="GBR0002132"/>
    <n v="5"/>
    <n v="50.933500000000002"/>
    <n v="0.1108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Bentley Motors Ltd 1"/>
    <s v="GBR0001730"/>
    <n v="5.0999999999999996"/>
    <n v="53.104999999999997"/>
    <n v="-2.4727999999999999"/>
    <x v="7"/>
    <m/>
    <m/>
    <m/>
    <x v="0"/>
    <s v="Bentley Motor Car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183189261024799"/>
  </r>
  <r>
    <x v="152"/>
    <x v="152"/>
    <s v="Bentwaters CHP"/>
    <s v="GBR0000130"/>
    <n v="4.5999999999999996"/>
    <n v="52.129899999999999"/>
    <n v="1.4302999999999999"/>
    <x v="9"/>
    <m/>
    <m/>
    <m/>
    <x v="0"/>
    <s v="REG Bio-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1.019016312862799"/>
  </r>
  <r>
    <x v="152"/>
    <x v="152"/>
    <s v="Bentwaters Park"/>
    <s v="GBR0005755"/>
    <n v="2"/>
    <n v="52.13"/>
    <n v="1.4302999999999999"/>
    <x v="9"/>
    <m/>
    <m/>
    <m/>
    <x v="0"/>
    <s v="Agri-Ge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4865288316795"/>
  </r>
  <r>
    <x v="152"/>
    <x v="152"/>
    <s v="Bentwaters Park (extension)"/>
    <s v="GBR0004970"/>
    <n v="1.8"/>
    <n v="52.125300000000003"/>
    <n v="1.4428000000000001"/>
    <x v="9"/>
    <m/>
    <m/>
    <m/>
    <x v="0"/>
    <s v="Agri-Gen/Downin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1378759485115"/>
  </r>
  <r>
    <x v="152"/>
    <x v="152"/>
    <s v="Berry Burn"/>
    <s v="GBR0004261"/>
    <n v="66.7"/>
    <n v="57.446599999999997"/>
    <n v="-3.4754"/>
    <x v="4"/>
    <m/>
    <m/>
    <m/>
    <x v="0"/>
    <s v="Statkraf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4.76051259038699"/>
  </r>
  <r>
    <x v="152"/>
    <x v="152"/>
    <s v="Berthlwyd Farm"/>
    <s v="GBR0005560"/>
    <n v="5"/>
    <n v="51.583399999999997"/>
    <n v="-3.3321999999999998"/>
    <x v="7"/>
    <m/>
    <m/>
    <m/>
    <x v="0"/>
    <s v="Greencoat Capi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Berwick solar farm"/>
    <s v="GBR0001963"/>
    <n v="8.1999999999999993"/>
    <n v="50.856000000000002"/>
    <n v="0.17480000000000001"/>
    <x v="7"/>
    <m/>
    <m/>
    <m/>
    <x v="0"/>
    <s v="Susenco/Low Carb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0490618027530099"/>
  </r>
  <r>
    <x v="152"/>
    <x v="152"/>
    <s v="Bessy Bell 1"/>
    <s v="GBR1000446"/>
    <n v="5"/>
    <n v="54.717799999999997"/>
    <n v="-7.3788999999999998"/>
    <x v="4"/>
    <m/>
    <m/>
    <m/>
    <x v="0"/>
    <s v="Scottish and Southern: Wind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8.6027370757411692"/>
  </r>
  <r>
    <x v="152"/>
    <x v="152"/>
    <s v="Bessy Bell Extension"/>
    <s v="GBR0003168"/>
    <n v="9"/>
    <n v="54.704999999999998"/>
    <n v="-7.4264999999999999"/>
    <x v="4"/>
    <m/>
    <m/>
    <m/>
    <x v="0"/>
    <s v="Bessy Bell Windfarm Omagh xx1 1xx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484926736334099"/>
  </r>
  <r>
    <x v="152"/>
    <x v="152"/>
    <s v="Bessy Bell Wind Farm"/>
    <s v="GBR0003097"/>
    <n v="5"/>
    <n v="54.704000000000001"/>
    <n v="-7.4405000000000001"/>
    <x v="4"/>
    <m/>
    <m/>
    <m/>
    <x v="0"/>
    <s v="Colham Energy Ltd  plus Airtricty extrensi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6027370757411692"/>
  </r>
  <r>
    <x v="152"/>
    <x v="152"/>
    <s v="Betton Abbots"/>
    <s v="GBR0000701"/>
    <n v="1.3"/>
    <n v="52.670200000000001"/>
    <n v="-2.7201"/>
    <x v="8"/>
    <m/>
    <m/>
    <m/>
    <x v="0"/>
    <s v="SITA UK / Natural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8198324022346299"/>
  </r>
  <r>
    <x v="152"/>
    <x v="152"/>
    <s v="Bewick Drift"/>
    <s v="GBR0003947"/>
    <n v="2.2999999999999998"/>
    <n v="55.215200000000003"/>
    <n v="-1.5571999999999999"/>
    <x v="4"/>
    <m/>
    <m/>
    <m/>
    <x v="0"/>
    <s v="Harworth Power on behalf of Thomas Brehen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72590548409399"/>
  </r>
  <r>
    <x v="152"/>
    <x v="152"/>
    <s v="Bhlaraidh (previously Balmacaan)"/>
    <s v="GBR0004640"/>
    <n v="110"/>
    <n v="57.219099999999997"/>
    <n v="-4.5819000000000001"/>
    <x v="4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89.26021566630499"/>
  </r>
  <r>
    <x v="152"/>
    <x v="152"/>
    <s v="Bicker Fen"/>
    <s v="GBR0003128"/>
    <n v="26.7"/>
    <n v="52.937899999999999"/>
    <n v="-0.21779999999999999"/>
    <x v="4"/>
    <m/>
    <m/>
    <m/>
    <x v="0"/>
    <s v="Wind Prospec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5.938615984457797"/>
  </r>
  <r>
    <x v="152"/>
    <x v="152"/>
    <s v="Bidston Moss Landfill Scheme"/>
    <s v="GBR0000551"/>
    <n v="2.2999999999999998"/>
    <n v="53.4101"/>
    <n v="-3.0756000000000001"/>
    <x v="8"/>
    <m/>
    <m/>
    <m/>
    <x v="0"/>
    <s v="Bidston Methane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889342501074303"/>
  </r>
  <r>
    <x v="152"/>
    <x v="152"/>
    <s v="Bidwell Solar Farm - resubmission"/>
    <s v="GBR0001964"/>
    <n v="5"/>
    <n v="50.439100000000003"/>
    <n v="-3.7313000000000001"/>
    <x v="7"/>
    <m/>
    <m/>
    <m/>
    <x v="0"/>
    <s v="Wessex Sola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Biglis Farm"/>
    <s v="GBR0005289"/>
    <n v="5"/>
    <n v="51.423299999999998"/>
    <n v="-3.2395"/>
    <x v="7"/>
    <m/>
    <m/>
    <m/>
    <x v="0"/>
    <s v="Conergy West Sussex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Bilbster Wind Farm"/>
    <s v="GBR0003207"/>
    <n v="3.9"/>
    <n v="58.448799999999999"/>
    <n v="-3.2498"/>
    <x v="4"/>
    <m/>
    <m/>
    <m/>
    <x v="0"/>
    <s v="Donald Mill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7101349190781097"/>
  </r>
  <r>
    <x v="152"/>
    <x v="152"/>
    <s v="Billinge Hill Quarry Landfill Scheme"/>
    <s v="GBR0000573"/>
    <n v="1"/>
    <n v="53.5062"/>
    <n v="-2.7176"/>
    <x v="8"/>
    <m/>
    <m/>
    <m/>
    <x v="0"/>
    <s v="Bidston Methane Ltd.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Bilsham Farm"/>
    <s v="GBR0001966"/>
    <n v="14.5"/>
    <n v="50.813800000000001"/>
    <n v="-0.63570000000000004"/>
    <x v="7"/>
    <m/>
    <m/>
    <m/>
    <x v="0"/>
    <s v="NextEnergy Solar Fu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1599263585266799"/>
  </r>
  <r>
    <x v="152"/>
    <x v="152"/>
    <s v="Bilsthorpe (Land off Forest Lane)"/>
    <s v="GBR0005742"/>
    <n v="5"/>
    <n v="53.127099999999999"/>
    <n v="-1.042"/>
    <x v="7"/>
    <m/>
    <m/>
    <m/>
    <x v="0"/>
    <s v="NESF (formerly Lark Energy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Bilsthorpe Quarry Solar Park"/>
    <s v="GBR0002378"/>
    <n v="4.8"/>
    <n v="53.142000000000003"/>
    <n v="-1.0251999999999999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701825186846901"/>
  </r>
  <r>
    <x v="152"/>
    <x v="152"/>
    <s v="Bin Mountain"/>
    <s v="GBR0003113"/>
    <n v="9"/>
    <n v="54.641399999999997"/>
    <n v="-7.6054000000000004"/>
    <x v="4"/>
    <m/>
    <m/>
    <m/>
    <x v="0"/>
    <s v="Greencoat UK Wi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484926736334099"/>
  </r>
  <r>
    <x v="152"/>
    <x v="152"/>
    <s v="Binn Landfill"/>
    <s v="GBR0000715"/>
    <n v="1.9"/>
    <n v="56.310299999999998"/>
    <n v="-3.3334999999999999"/>
    <x v="8"/>
    <m/>
    <m/>
    <m/>
    <x v="0"/>
    <s v="SITA UK / Natural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129351095831"/>
  </r>
  <r>
    <x v="152"/>
    <x v="152"/>
    <s v="Binsted Farm"/>
    <s v="GBR0006205"/>
    <n v="5"/>
    <n v="50.833799999999997"/>
    <n v="-0.60609999999999997"/>
    <x v="7"/>
    <m/>
    <m/>
    <m/>
    <x v="0"/>
    <s v="Lightsourc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Birch Airfield"/>
    <s v="GBR0002187"/>
    <n v="5.6"/>
    <n v="51.837000000000003"/>
    <n v="0.78859999999999997"/>
    <x v="7"/>
    <m/>
    <m/>
    <m/>
    <x v="0"/>
    <s v="Push Energy/ NESF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7652129384654698"/>
  </r>
  <r>
    <x v="152"/>
    <x v="152"/>
    <s v="Birmingham Bio-Power Plant"/>
    <s v="GBR0001010"/>
    <n v="10.3"/>
    <n v="52.462400000000002"/>
    <n v="-1.8416999999999999"/>
    <x v="9"/>
    <m/>
    <m/>
    <m/>
    <x v="0"/>
    <s v="Birmingham Bio-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9.455623483149495"/>
  </r>
  <r>
    <x v="152"/>
    <x v="152"/>
    <s v="Bishops Sutton"/>
    <s v="GBR0001282"/>
    <n v="12"/>
    <n v="51.082700000000003"/>
    <n v="-1.1511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9254562967117304"/>
  </r>
  <r>
    <x v="152"/>
    <x v="152"/>
    <s v="Bishopthorpe"/>
    <s v="GBR0004256"/>
    <n v="16.399999999999999"/>
    <n v="53.509900000000002"/>
    <n v="-6.9999999999999999E-4"/>
    <x v="4"/>
    <m/>
    <m/>
    <m/>
    <x v="0"/>
    <s v="Greencoat UK (formerly BayWa r.e.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8.216977608431002"/>
  </r>
  <r>
    <x v="152"/>
    <x v="152"/>
    <s v="Blaby Solar Farm"/>
    <s v="GBR0005735"/>
    <n v="3.5"/>
    <n v="52.565399999999997"/>
    <n v="-1.1299999999999999"/>
    <x v="7"/>
    <m/>
    <m/>
    <m/>
    <x v="0"/>
    <s v="Blaby Solar Farm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282580865409201"/>
  </r>
  <r>
    <x v="152"/>
    <x v="152"/>
    <s v="Black Bush Farm"/>
    <s v="GBR0001542"/>
    <n v="2.7"/>
    <n v="52.549700000000001"/>
    <n v="-0.1479"/>
    <x v="7"/>
    <m/>
    <m/>
    <m/>
    <x v="0"/>
    <s v="Lar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3332276667601399"/>
  </r>
  <r>
    <x v="152"/>
    <x v="152"/>
    <s v="Black Dog"/>
    <s v="GBR0000629"/>
    <n v="2.2000000000000002"/>
    <n v="57.220500000000001"/>
    <n v="-2.0604"/>
    <x v="8"/>
    <m/>
    <m/>
    <m/>
    <x v="0"/>
    <s v="FCC Environmen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7720240653201502"/>
  </r>
  <r>
    <x v="152"/>
    <x v="152"/>
    <s v="Black Hill (Borders)"/>
    <s v="GBR0003574"/>
    <n v="28.6"/>
    <n v="55.799199999999999"/>
    <n v="-2.4321999999999999"/>
    <x v="4"/>
    <m/>
    <m/>
    <m/>
    <x v="0"/>
    <s v="Renewable Energy Systems (R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9.207656073239498"/>
  </r>
  <r>
    <x v="152"/>
    <x v="152"/>
    <s v="Black Law"/>
    <s v="GBR0003116"/>
    <n v="124"/>
    <n v="55.7622"/>
    <n v="-3.7625999999999999"/>
    <x v="4"/>
    <m/>
    <m/>
    <m/>
    <x v="0"/>
    <s v="Scottish 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13.347879478381"/>
  </r>
  <r>
    <x v="152"/>
    <x v="152"/>
    <s v="Black Law Extension - 1a"/>
    <s v="GBR0004253"/>
    <n v="48.4"/>
    <n v="55.7622"/>
    <n v="-3.7625999999999999"/>
    <x v="4"/>
    <m/>
    <m/>
    <m/>
    <x v="0"/>
    <s v="Scottish 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3.274494893174506"/>
  </r>
  <r>
    <x v="152"/>
    <x v="152"/>
    <s v="Black Law Extension - 1b"/>
    <s v="GBR0004580"/>
    <n v="15"/>
    <n v="55.7622"/>
    <n v="-3.7625999999999999"/>
    <x v="4"/>
    <m/>
    <m/>
    <m/>
    <x v="0"/>
    <s v="Scottish 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5.808211227223499"/>
  </r>
  <r>
    <x v="152"/>
    <x v="152"/>
    <s v="Black Peak Farm"/>
    <s v="GBR0002219"/>
    <n v="31.8"/>
    <n v="52.078200000000002"/>
    <n v="4.8899999999999999E-2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702459186285999"/>
  </r>
  <r>
    <x v="152"/>
    <x v="152"/>
    <s v="Black Rock"/>
    <s v="GBR0000485"/>
    <n v="3.5"/>
    <n v="57.669199999999996"/>
    <n v="-4.3503999999999996"/>
    <x v="0"/>
    <m/>
    <m/>
    <m/>
    <x v="0"/>
    <s v="RWE n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1356291671637404"/>
  </r>
  <r>
    <x v="152"/>
    <x v="152"/>
    <s v="Blackawton Solar Farm"/>
    <s v="GBR0001283"/>
    <n v="3"/>
    <n v="50.364100000000001"/>
    <n v="-3.6421000000000001"/>
    <x v="7"/>
    <m/>
    <m/>
    <m/>
    <x v="0"/>
    <s v="Maria Bailey Plannin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4813640741779299"/>
  </r>
  <r>
    <x v="152"/>
    <x v="152"/>
    <s v="Blackborough End Landfill Site"/>
    <s v="GBR0000729"/>
    <n v="1.5"/>
    <n v="52.703200000000002"/>
    <n v="0.47320000000000001"/>
    <x v="8"/>
    <m/>
    <m/>
    <m/>
    <x v="0"/>
    <s v="Combined Landfill Projects (CLP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2536527718091901"/>
  </r>
  <r>
    <x v="152"/>
    <x v="152"/>
    <s v="Blackburn"/>
    <s v="GBR1000465"/>
    <n v="59"/>
    <n v="53.75"/>
    <n v="-2.4832999999999998"/>
    <x v="1"/>
    <m/>
    <m/>
    <m/>
    <x v="0"/>
    <s v="Scottish Power: Thermal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263.215202102342"/>
  </r>
  <r>
    <x v="152"/>
    <x v="152"/>
    <s v="Blackburn Meadows Biomass Plant"/>
    <s v="GBR0000166"/>
    <n v="30"/>
    <n v="53.420099999999998"/>
    <n v="-1.3985000000000001"/>
    <x v="9"/>
    <m/>
    <m/>
    <m/>
    <x v="0"/>
    <s v="E.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2.297932475192"/>
  </r>
  <r>
    <x v="152"/>
    <x v="152"/>
    <s v="Blackstone Edge"/>
    <s v="GBR0003958"/>
    <n v="7.5"/>
    <n v="53.543300000000002"/>
    <n v="-1.7061999999999999"/>
    <x v="4"/>
    <m/>
    <m/>
    <m/>
    <x v="0"/>
    <s v="Ventient (formerly Infini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9041056136117"/>
  </r>
  <r>
    <x v="152"/>
    <x v="152"/>
    <s v="Blackwell Grange Solar Farm"/>
    <s v="GBR0001968"/>
    <n v="5"/>
    <n v="52.087899999999998"/>
    <n v="-1.6673"/>
    <x v="7"/>
    <m/>
    <m/>
    <m/>
    <x v="0"/>
    <s v="Blackwell Grange Solar Farm Ltd (Conergy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Blaen Bowi Wind Farm"/>
    <s v="GBR0002630"/>
    <n v="3.9"/>
    <n v="51.997100000000003"/>
    <n v="-4.4413"/>
    <x v="4"/>
    <m/>
    <m/>
    <m/>
    <x v="0"/>
    <s v="WINDJEN POWER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7101349190781097"/>
  </r>
  <r>
    <x v="152"/>
    <x v="152"/>
    <s v="Blaengwen (Re-Submission)"/>
    <s v="GBR0004670"/>
    <n v="23"/>
    <n v="51.977800000000002"/>
    <n v="-4.2380000000000004"/>
    <x v="4"/>
    <m/>
    <m/>
    <m/>
    <x v="0"/>
    <s v="Statkraft and Catamount Energy Corporati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9.572590548409401"/>
  </r>
  <r>
    <x v="152"/>
    <x v="152"/>
    <s v="Blakenhall Park Solar Farm"/>
    <s v="GBR0005148"/>
    <n v="1.8"/>
    <n v="52.760399999999997"/>
    <n v="-1.7443"/>
    <x v="7"/>
    <m/>
    <m/>
    <m/>
    <x v="0"/>
    <s v="Mercer Farmin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8881844450675995"/>
  </r>
  <r>
    <x v="152"/>
    <x v="152"/>
    <s v="Blantyre Muir Wind Farm"/>
    <s v="GBR0003810"/>
    <n v="9"/>
    <n v="55.741599999999998"/>
    <n v="-4.09"/>
    <x v="4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484926736334099"/>
  </r>
  <r>
    <x v="152"/>
    <x v="152"/>
    <s v="Blantyre Muir Wind Farm extension"/>
    <s v="GBR0004240"/>
    <n v="7.5"/>
    <n v="55.741599999999998"/>
    <n v="-4.09"/>
    <x v="4"/>
    <m/>
    <m/>
    <m/>
    <x v="0"/>
    <s v="West Coast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9041056136117"/>
  </r>
  <r>
    <x v="152"/>
    <x v="152"/>
    <s v="Blatchworthy Farm"/>
    <s v="GBR0001605"/>
    <n v="1.5"/>
    <n v="51.146099999999997"/>
    <n v="-4.1376999999999997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74068203708896696"/>
  </r>
  <r>
    <x v="152"/>
    <x v="152"/>
    <s v="Blenches Mill"/>
    <s v="GBR0001969"/>
    <n v="6.1"/>
    <n v="51.2746"/>
    <n v="-2.1899000000000002"/>
    <x v="7"/>
    <m/>
    <m/>
    <m/>
    <x v="0"/>
    <s v="British Solar Renewables (formerly know as Solar Power Generation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121069508284601"/>
  </r>
  <r>
    <x v="152"/>
    <x v="152"/>
    <s v="Bletchley Phase II"/>
    <s v="GBR0000536"/>
    <n v="2.2000000000000002"/>
    <n v="51.979100000000003"/>
    <n v="-0.76529999999999998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7720240653201502"/>
  </r>
  <r>
    <x v="152"/>
    <x v="152"/>
    <s v="Bloodhills - repowering"/>
    <s v="GBR0003924"/>
    <n v="1"/>
    <n v="52.707000000000001"/>
    <n v="1.6644000000000001"/>
    <x v="4"/>
    <m/>
    <m/>
    <m/>
    <x v="0"/>
    <s v="The Farm Energy Partnership LL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205474151482301"/>
  </r>
  <r>
    <x v="152"/>
    <x v="152"/>
    <s v="Blue Gates Farm"/>
    <s v="GBR0002694"/>
    <n v="1.5"/>
    <n v="51.863100000000003"/>
    <n v="1.0042"/>
    <x v="4"/>
    <m/>
    <m/>
    <m/>
    <x v="0"/>
    <s v="M H &amp; P Leyla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Bluegates Solar Park"/>
    <s v="GBR0005125"/>
    <n v="10.5"/>
    <n v="51.860700000000001"/>
    <n v="1.0049999999999999"/>
    <x v="7"/>
    <m/>
    <m/>
    <m/>
    <x v="0"/>
    <s v="Edgar Middlet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1847742596227597"/>
  </r>
  <r>
    <x v="152"/>
    <x v="152"/>
    <s v="Blyth Harbour Wind Farm"/>
    <s v="GBR0003659"/>
    <n v="2.7"/>
    <n v="55.125399999999999"/>
    <n v="-1.4952000000000001"/>
    <x v="4"/>
    <m/>
    <m/>
    <m/>
    <x v="0"/>
    <s v="Border Wind Farm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6454780209002298"/>
  </r>
  <r>
    <x v="152"/>
    <x v="152"/>
    <s v="Blyth Harbour Wind Farm (re-power)"/>
    <s v="GBR0004663"/>
    <n v="3.4"/>
    <n v="55.1205"/>
    <n v="-1.4905999999999999"/>
    <x v="4"/>
    <m/>
    <m/>
    <m/>
    <x v="0"/>
    <s v="Hainsford Energy (Blyth Harbour)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8498612115039998"/>
  </r>
  <r>
    <x v="152"/>
    <x v="152"/>
    <s v="Boardinghouse Wind Farm"/>
    <s v="GBR0004345"/>
    <n v="10.3"/>
    <n v="52.5351"/>
    <n v="6.0600000000000001E-2"/>
    <x v="4"/>
    <m/>
    <m/>
    <m/>
    <x v="0"/>
    <s v="Ecoge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721638376026799"/>
  </r>
  <r>
    <x v="152"/>
    <x v="152"/>
    <s v="Bobbing solar farm"/>
    <s v="GBR0001970"/>
    <n v="11.3"/>
    <n v="51.3581"/>
    <n v="0.68889999999999996"/>
    <x v="7"/>
    <m/>
    <m/>
    <m/>
    <x v="0"/>
    <s v="Solar Securities (Group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5798046794035496"/>
  </r>
  <r>
    <x v="152"/>
    <x v="152"/>
    <s v="Boddington Reservoir"/>
    <s v="GBR0003732"/>
    <n v="1.5"/>
    <n v="52.174199999999999"/>
    <n v="-1.2793000000000001"/>
    <x v="4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Bodmin 2 Solar Farm"/>
    <s v="GBR0001971"/>
    <n v="5.3"/>
    <n v="50.483499999999999"/>
    <n v="-4.7335000000000003"/>
    <x v="7"/>
    <m/>
    <m/>
    <m/>
    <x v="0"/>
    <s v="Solar Securities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1707653104768"/>
  </r>
  <r>
    <x v="152"/>
    <x v="152"/>
    <s v="Bodorgan Solar Farm"/>
    <s v="GBR0002104"/>
    <n v="12.6"/>
    <n v="53.178699999999999"/>
    <n v="-4.4147999999999996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2217291115473197"/>
  </r>
  <r>
    <x v="152"/>
    <x v="152"/>
    <s v="Bodtegir"/>
    <s v="GBR0006033"/>
    <n v="1.5"/>
    <n v="53.017499999999998"/>
    <n v="-3.4988000000000001"/>
    <x v="4"/>
    <m/>
    <m/>
    <m/>
    <x v="0"/>
    <s v="Clean Earth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Bodwen Solar Park"/>
    <s v="GBR0001639"/>
    <n v="5.5"/>
    <n v="50.411499999999997"/>
    <n v="-4.7786"/>
    <x v="7"/>
    <m/>
    <m/>
    <m/>
    <x v="0"/>
    <s v="Greencoat Capi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7158341359928699"/>
  </r>
  <r>
    <x v="152"/>
    <x v="152"/>
    <s v="Bogenlea Farm"/>
    <s v="GBR0004346"/>
    <n v="2.2999999999999998"/>
    <n v="57.566299999999998"/>
    <n v="-2.2999000000000001"/>
    <x v="4"/>
    <m/>
    <m/>
    <m/>
    <x v="0"/>
    <s v="Eco2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72590548409399"/>
  </r>
  <r>
    <x v="152"/>
    <x v="152"/>
    <s v="Bolton Road Waste Treatment and Renewable Energy Facility (Waste AD)"/>
    <s v="GBR0000339"/>
    <n v="4"/>
    <n v="53.508000000000003"/>
    <n v="-1.3157000000000001"/>
    <x v="9"/>
    <m/>
    <m/>
    <m/>
    <x v="0"/>
    <s v="Shanks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6.973057663359"/>
  </r>
  <r>
    <x v="152"/>
    <x v="152"/>
    <s v="Bolton TRF"/>
    <s v="GBR0000898"/>
    <n v="10.8"/>
    <n v="53.567"/>
    <n v="-2.4076"/>
    <x v="8"/>
    <m/>
    <m/>
    <m/>
    <x v="0"/>
    <s v="Viridor (GMWDA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3.426299957026199"/>
  </r>
  <r>
    <x v="152"/>
    <x v="152"/>
    <s v="Bombardier Factory"/>
    <s v="GBR0001350"/>
    <n v="3.8"/>
    <n v="54.668799999999997"/>
    <n v="-5.9425999999999997"/>
    <x v="7"/>
    <m/>
    <m/>
    <m/>
    <x v="0"/>
    <s v="Bombardier Aerospac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8763944939587101"/>
  </r>
  <r>
    <x v="152"/>
    <x v="152"/>
    <s v="Bommertown Solar Farm"/>
    <s v="GBR0002101"/>
    <n v="5"/>
    <n v="51.018900000000002"/>
    <n v="-3.6846000000000001"/>
    <x v="7"/>
    <m/>
    <m/>
    <m/>
    <x v="0"/>
    <s v="Steadfast Molland Solar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Bonerbo Wind Turbines (resubmission)"/>
    <s v="GBR0003370"/>
    <n v="1.5"/>
    <n v="56.259399999999999"/>
    <n v="-2.7467000000000001"/>
    <x v="4"/>
    <m/>
    <m/>
    <m/>
    <x v="0"/>
    <s v="Messrs Stevenson  Watson &amp; Brunt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Bonnyrigg"/>
    <s v="GBR0000747"/>
    <n v="2.2000000000000002"/>
    <n v="55.886499999999998"/>
    <n v="-3.1255000000000002"/>
    <x v="8"/>
    <m/>
    <m/>
    <m/>
    <x v="0"/>
    <s v="Natural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7720240653201502"/>
  </r>
  <r>
    <x v="152"/>
    <x v="152"/>
    <s v="Bootham Lane"/>
    <s v="GBR0000614"/>
    <n v="1.2"/>
    <n v="53.586100000000002"/>
    <n v="-1.0105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029222174473499"/>
  </r>
  <r>
    <x v="152"/>
    <x v="152"/>
    <s v="Bootham Lane Landfill"/>
    <s v="GBR0000743"/>
    <n v="2.7"/>
    <n v="53.589700000000001"/>
    <n v="-1.0088999999999999"/>
    <x v="8"/>
    <m/>
    <m/>
    <m/>
    <x v="0"/>
    <s v="Natural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8565749892565497"/>
  </r>
  <r>
    <x v="152"/>
    <x v="152"/>
    <s v="Bootham Lane Phase 2"/>
    <s v="GBR0000630"/>
    <n v="1.4"/>
    <n v="53.586100000000002"/>
    <n v="-1.0105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3674258702191"/>
  </r>
  <r>
    <x v="152"/>
    <x v="152"/>
    <s v="Boscombe Airfield"/>
    <s v="GBR0002345"/>
    <n v="12.3"/>
    <n v="51.151400000000002"/>
    <n v="-1.7379"/>
    <x v="7"/>
    <m/>
    <m/>
    <m/>
    <x v="0"/>
    <s v="Lar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0735927041295197"/>
  </r>
  <r>
    <x v="152"/>
    <x v="152"/>
    <s v="Boston Landfill Scheme"/>
    <s v="GBR0000752"/>
    <n v="1.3"/>
    <n v="52.952199999999998"/>
    <n v="5.0000000000000001E-3"/>
    <x v="8"/>
    <m/>
    <m/>
    <m/>
    <x v="0"/>
    <s v="Renewable Power System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8198324022346299"/>
  </r>
  <r>
    <x v="152"/>
    <x v="152"/>
    <s v="Bottom Plain"/>
    <s v="GBR0001973"/>
    <n v="10"/>
    <n v="50.712699999999998"/>
    <n v="-2.1654"/>
    <x v="7"/>
    <m/>
    <m/>
    <m/>
    <x v="0"/>
    <s v="Inazin Energy/Low Carb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378802472597796"/>
  </r>
  <r>
    <x v="152"/>
    <x v="152"/>
    <s v="Boulfruich"/>
    <s v="GBR0003126"/>
    <n v="13"/>
    <n v="58.299900000000001"/>
    <n v="-3.4434"/>
    <x v="4"/>
    <m/>
    <m/>
    <m/>
    <x v="0"/>
    <s v="Mr and Mrs Hal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2.367116396926999"/>
  </r>
  <r>
    <x v="152"/>
    <x v="152"/>
    <s v="Boundary Lane"/>
    <s v="GBR0003674"/>
    <n v="6"/>
    <n v="54.847799999999999"/>
    <n v="-1.9281999999999999"/>
    <x v="4"/>
    <m/>
    <m/>
    <m/>
    <x v="0"/>
    <s v="EDF (purchased from Wind Prospect Developments Ltd in 2012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323284490889399"/>
  </r>
  <r>
    <x v="152"/>
    <x v="152"/>
    <s v="Bourne Farm"/>
    <s v="GBR0006062"/>
    <n v="2.4"/>
    <n v="50.775599999999997"/>
    <n v="-2.3952"/>
    <x v="7"/>
    <m/>
    <m/>
    <m/>
    <x v="0"/>
    <s v="Farm Power Apoll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1850912593423399"/>
  </r>
  <r>
    <x v="152"/>
    <x v="152"/>
    <s v="Bourne Park (Solar)"/>
    <s v="GBR0002361"/>
    <n v="5"/>
    <n v="50.777900000000002"/>
    <n v="-2.3942999999999999"/>
    <x v="7"/>
    <m/>
    <m/>
    <m/>
    <x v="0"/>
    <s v="Sovereign Energy Partners LLP - Charles Houston -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Bourne Park AD (AD)"/>
    <s v="GBR0000366"/>
    <n v="1.1000000000000001"/>
    <n v="50.777099999999997"/>
    <n v="-2.3940999999999999"/>
    <x v="9"/>
    <m/>
    <m/>
    <m/>
    <x v="0"/>
    <s v="Eco Sustainable Solution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4175908574237299"/>
  </r>
  <r>
    <x v="152"/>
    <x v="152"/>
    <s v="Bowbeat Wind Farm"/>
    <s v="GBR0003300"/>
    <n v="31.2"/>
    <n v="55.715800000000002"/>
    <n v="-3.1221000000000001"/>
    <x v="4"/>
    <m/>
    <m/>
    <m/>
    <x v="0"/>
    <s v="PowerGen and  Natural Power Consultant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3.681079352624899"/>
  </r>
  <r>
    <x v="152"/>
    <x v="152"/>
    <s v="Bowerhouse Farm"/>
    <s v="GBR0001518"/>
    <n v="8.3000000000000007"/>
    <n v="51.344999999999999"/>
    <n v="-2.8611"/>
    <x v="7"/>
    <m/>
    <m/>
    <m/>
    <x v="0"/>
    <s v="KWTN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0984406052256102"/>
  </r>
  <r>
    <x v="152"/>
    <x v="152"/>
    <s v="Bowmore"/>
    <s v="GBR1000414"/>
    <n v="6"/>
    <n v="56.183300000000003"/>
    <n v="-2.5667"/>
    <x v="3"/>
    <m/>
    <m/>
    <m/>
    <x v="0"/>
    <s v="Scottish and Southern: Island Generation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27.550178718724201"/>
  </r>
  <r>
    <x v="152"/>
    <x v="152"/>
    <s v="Boxted Airfield"/>
    <s v="GBR0002143"/>
    <n v="18.8"/>
    <n v="51.943100000000001"/>
    <n v="0.92959999999999998"/>
    <x v="7"/>
    <m/>
    <m/>
    <m/>
    <x v="0"/>
    <s v="NextEnergy Solar Fu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2832148648483805"/>
  </r>
  <r>
    <x v="152"/>
    <x v="152"/>
    <s v="Boyndie Airfield"/>
    <s v="GBR0004671"/>
    <n v="16.7"/>
    <n v="57.665300000000002"/>
    <n v="-2.6389999999999998"/>
    <x v="4"/>
    <m/>
    <m/>
    <m/>
    <x v="0"/>
    <s v="RDC Scotland Ltd/ Falck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8.733141832975502"/>
  </r>
  <r>
    <x v="152"/>
    <x v="152"/>
    <s v="Boyndie Airfield Extension"/>
    <s v="GBR0002691"/>
    <n v="2.2999999999999998"/>
    <n v="57.660699999999999"/>
    <n v="-2.6518000000000002"/>
    <x v="4"/>
    <m/>
    <m/>
    <m/>
    <x v="0"/>
    <s v="Boyndie Wind Farm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72590548409399"/>
  </r>
  <r>
    <x v="152"/>
    <x v="152"/>
    <s v="Bradford Solar Park"/>
    <s v="GBR0001158"/>
    <n v="5.3"/>
    <n v="50.780700000000003"/>
    <n v="-4.4414999999999996"/>
    <x v="7"/>
    <m/>
    <m/>
    <m/>
    <x v="0"/>
    <s v="Wessex Sola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1707653104768"/>
  </r>
  <r>
    <x v="152"/>
    <x v="152"/>
    <s v="Bradgate Quarry Landfill Gas Scheme"/>
    <s v="GBR0000531"/>
    <n v="2.5"/>
    <n v="52.672699999999999"/>
    <n v="-1.2427999999999999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4227546196819896"/>
  </r>
  <r>
    <x v="152"/>
    <x v="152"/>
    <s v="Bradwell Wind Farm (Repower)"/>
    <s v="GBR0003936"/>
    <n v="20"/>
    <n v="51.709800000000001"/>
    <n v="0.82099999999999995"/>
    <x v="4"/>
    <m/>
    <m/>
    <m/>
    <x v="0"/>
    <s v="N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4.410948302964698"/>
  </r>
  <r>
    <x v="152"/>
    <x v="152"/>
    <s v="Braes O'Doune"/>
    <s v="GBR0003119"/>
    <n v="72"/>
    <n v="56.269799999999996"/>
    <n v="-4.0589000000000004"/>
    <x v="4"/>
    <m/>
    <m/>
    <m/>
    <x v="0"/>
    <s v="Greencoat UK Wi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3.879413890672"/>
  </r>
  <r>
    <x v="152"/>
    <x v="152"/>
    <s v="Braevallich"/>
    <s v="GBR0000503"/>
    <n v="2.2000000000000002"/>
    <n v="56.211199999999998"/>
    <n v="-5.2805"/>
    <x v="0"/>
    <m/>
    <m/>
    <m/>
    <x v="0"/>
    <s v="INNOGY plc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11382404793149"/>
  </r>
  <r>
    <x v="152"/>
    <x v="152"/>
    <s v="Braich Ddu"/>
    <s v="GBR0004022"/>
    <n v="3.9"/>
    <n v="52.595100000000002"/>
    <n v="-3.9575999999999998"/>
    <x v="4"/>
    <m/>
    <m/>
    <m/>
    <x v="0"/>
    <s v="REG Windpower (previously Cornwall Light and Powe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7101349190781097"/>
  </r>
  <r>
    <x v="152"/>
    <x v="152"/>
    <s v="Bransholme Solar CIC"/>
    <s v="GBR0005214"/>
    <n v="5"/>
    <n v="53.808500000000002"/>
    <n v="-0.31580000000000003"/>
    <x v="7"/>
    <m/>
    <m/>
    <m/>
    <x v="0"/>
    <s v="Renesola (community owned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Branston solar park"/>
    <s v="GBR0002323"/>
    <n v="18.899999999999999"/>
    <n v="53.1813"/>
    <n v="-0.47360000000000002"/>
    <x v="7"/>
    <m/>
    <m/>
    <m/>
    <x v="0"/>
    <s v="Inazin Energy Limited/Low Carb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3325936673209799"/>
  </r>
  <r>
    <x v="152"/>
    <x v="152"/>
    <s v="Bratton Fleming Solar Farm"/>
    <s v="GBR0001557"/>
    <n v="5"/>
    <n v="51.1252"/>
    <n v="-3.9249000000000001"/>
    <x v="7"/>
    <m/>
    <m/>
    <m/>
    <x v="0"/>
    <s v="Wessex Sola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Braydon Manor Farm"/>
    <s v="GBR0001974"/>
    <n v="8.6999999999999993"/>
    <n v="51.588500000000003"/>
    <n v="-1.9361999999999999"/>
    <x v="7"/>
    <m/>
    <m/>
    <m/>
    <x v="0"/>
    <s v="Public Power Solution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2959558151159998"/>
  </r>
  <r>
    <x v="152"/>
    <x v="152"/>
    <s v="Brazier Landfill Scheme"/>
    <s v="GBR0000507"/>
    <n v="3.9"/>
    <n v="51.8157"/>
    <n v="-5.6000000000000001E-2"/>
    <x v="8"/>
    <m/>
    <m/>
    <m/>
    <x v="0"/>
    <s v="Pioneer Aggregates (UK)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4594972067039098"/>
  </r>
  <r>
    <x v="152"/>
    <x v="152"/>
    <s v="Bredbury Park Way - AD Stockport (Waste AD)"/>
    <s v="GBR0000263"/>
    <n v="2"/>
    <n v="53.427399999999999"/>
    <n v="-2.1143000000000001"/>
    <x v="9"/>
    <m/>
    <m/>
    <m/>
    <x v="0"/>
    <s v="Greater Manchester Waste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4865288316795"/>
  </r>
  <r>
    <x v="152"/>
    <x v="152"/>
    <s v="Brenkley Landfill"/>
    <s v="GBR0000704"/>
    <n v="1.9"/>
    <n v="55.069000000000003"/>
    <n v="-1.6742999999999999"/>
    <x v="8"/>
    <m/>
    <m/>
    <m/>
    <x v="0"/>
    <s v="SITA UK / Natural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129351095831"/>
  </r>
  <r>
    <x v="152"/>
    <x v="152"/>
    <s v="Bretby Power"/>
    <s v="GBR0000742"/>
    <n v="1.6"/>
    <n v="52.786700000000003"/>
    <n v="-1.5848"/>
    <x v="8"/>
    <m/>
    <m/>
    <m/>
    <x v="0"/>
    <s v="Natural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705629565964702"/>
  </r>
  <r>
    <x v="152"/>
    <x v="152"/>
    <s v="Briar Solar Farm"/>
    <s v="GBR0005720"/>
    <n v="1.9"/>
    <n v="52.645200000000003"/>
    <n v="1.2582"/>
    <x v="7"/>
    <m/>
    <m/>
    <m/>
    <x v="0"/>
    <s v="NR16/ Ren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93819724697935802"/>
  </r>
  <r>
    <x v="152"/>
    <x v="152"/>
    <s v="Brickyard Barn (resubmission)"/>
    <s v="GBR0001519"/>
    <n v="4.0999999999999996"/>
    <n v="52.250599999999999"/>
    <n v="-1.5558000000000001"/>
    <x v="7"/>
    <m/>
    <m/>
    <m/>
    <x v="0"/>
    <s v="Sun Glow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0245309013765"/>
  </r>
  <r>
    <x v="152"/>
    <x v="152"/>
    <s v="Brigg Renewable Energy Plant (Re-submission)"/>
    <s v="GBR0000150"/>
    <n v="40"/>
    <n v="53.542299999999997"/>
    <n v="-0.50960000000000005"/>
    <x v="9"/>
    <m/>
    <m/>
    <m/>
    <x v="0"/>
    <s v="Eco2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69.73057663358998"/>
  </r>
  <r>
    <x v="152"/>
    <x v="152"/>
    <s v="Bristol STW (Waste AD)"/>
    <s v="GBR0000232"/>
    <n v="10"/>
    <n v="51.512799999999999"/>
    <n v="-2.67"/>
    <x v="9"/>
    <m/>
    <m/>
    <m/>
    <x v="0"/>
    <s v="GENe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7.432644158397594"/>
  </r>
  <r>
    <x v="152"/>
    <x v="152"/>
    <s v="British Sugar - Bury"/>
    <s v="GBR0004877"/>
    <n v="5"/>
    <n v="52.254300000000001"/>
    <n v="0.72699999999999998"/>
    <x v="9"/>
    <m/>
    <m/>
    <m/>
    <x v="0"/>
    <s v="British Sug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3.716322079198797"/>
  </r>
  <r>
    <x v="152"/>
    <x v="152"/>
    <s v="Briton / Neath"/>
    <s v="GBR0000605"/>
    <n v="2.2000000000000002"/>
    <n v="51.643099999999997"/>
    <n v="-3.8325"/>
    <x v="8"/>
    <m/>
    <m/>
    <m/>
    <x v="0"/>
    <s v="Natural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7720240653201502"/>
  </r>
  <r>
    <x v="152"/>
    <x v="152"/>
    <s v="Briton Ferry"/>
    <s v="GBR0000602"/>
    <n v="2"/>
    <n v="51.642200000000003"/>
    <n v="-3.831"/>
    <x v="8"/>
    <m/>
    <m/>
    <m/>
    <x v="0"/>
    <s v="Neath Port Talbot Waste Management Co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Broadgate Solar Farm"/>
    <s v="GBR0001618"/>
    <n v="1.1000000000000001"/>
    <n v="50.8523"/>
    <n v="-3.7395999999999998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54316682719857501"/>
  </r>
  <r>
    <x v="152"/>
    <x v="152"/>
    <s v="Brockaghboy Wind Farm"/>
    <s v="GBR0004249"/>
    <n v="37.5"/>
    <n v="54.980600000000003"/>
    <n v="-6.7649999999999997"/>
    <x v="4"/>
    <m/>
    <m/>
    <m/>
    <x v="0"/>
    <s v="TCI Renewables/ERG Renew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4.520528068058795"/>
  </r>
  <r>
    <x v="152"/>
    <x v="152"/>
    <s v="Brockaghboy Wind Farm - extension"/>
    <s v="GBR0002888"/>
    <n v="10"/>
    <n v="54.899099999999997"/>
    <n v="-6.8692000000000002"/>
    <x v="4"/>
    <m/>
    <m/>
    <m/>
    <x v="0"/>
    <s v="TCI Renewables/ERG Renew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205474151482299"/>
  </r>
  <r>
    <x v="152"/>
    <x v="152"/>
    <s v="Brockholes Wind Cluster"/>
    <s v="GBR0002672"/>
    <n v="2.4"/>
    <n v="55.866599999999998"/>
    <n v="-2.2879"/>
    <x v="4"/>
    <m/>
    <m/>
    <m/>
    <x v="0"/>
    <s v="Mr J Prentice  Brockholes Farm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93137963557598"/>
  </r>
  <r>
    <x v="152"/>
    <x v="152"/>
    <s v="Brocklesby - Crosslands Lane"/>
    <s v="GBR0005722"/>
    <n v="3.5"/>
    <n v="53.778199999999998"/>
    <n v="-0.66390000000000005"/>
    <x v="9"/>
    <m/>
    <m/>
    <m/>
    <x v="0"/>
    <s v="BioConstruc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3.601425455439099"/>
  </r>
  <r>
    <x v="152"/>
    <x v="152"/>
    <s v="Brogborough Phase III"/>
    <s v="GBR0000515"/>
    <n v="11"/>
    <n v="52.051699999999997"/>
    <n v="-0.58679999999999999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3.8601203266007"/>
  </r>
  <r>
    <x v="152"/>
    <x v="152"/>
    <s v="Brogborough Phase IV"/>
    <s v="GBR0000516"/>
    <n v="11"/>
    <n v="52.055300000000003"/>
    <n v="-0.5867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3.8601203266007"/>
  </r>
  <r>
    <x v="152"/>
    <x v="152"/>
    <s v="Bromborough Dock"/>
    <s v="GBR0000657"/>
    <n v="3.7"/>
    <n v="53.347999999999999"/>
    <n v="-2.9805999999999999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0256768371293497"/>
  </r>
  <r>
    <x v="152"/>
    <x v="152"/>
    <s v="Bromborough Dock Landfill Scheme"/>
    <s v="GBR0000550"/>
    <n v="3"/>
    <n v="53.356099999999998"/>
    <n v="-2.9796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50730554361839"/>
  </r>
  <r>
    <x v="152"/>
    <x v="152"/>
    <s v="Bronwylfa Reservoir"/>
    <s v="GBR0001520"/>
    <n v="3"/>
    <n v="53.031799999999997"/>
    <n v="-3.0594000000000001"/>
    <x v="7"/>
    <m/>
    <m/>
    <m/>
    <x v="0"/>
    <s v="Wrexham County Borough Counci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4813640741779299"/>
  </r>
  <r>
    <x v="152"/>
    <x v="152"/>
    <s v="Broockhurst Wood"/>
    <s v="GBR0000656"/>
    <n v="2"/>
    <n v="51.089199999999998"/>
    <n v="-0.35220000000000001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Brook Hall Farm (resubmission)"/>
    <s v="GBR0005926"/>
    <n v="4.7"/>
    <n v="51.280200000000001"/>
    <n v="-2.214"/>
    <x v="7"/>
    <m/>
    <m/>
    <m/>
    <x v="0"/>
    <s v="South West Solar Parks (Brook Hall Farm SPV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208037162120898"/>
  </r>
  <r>
    <x v="152"/>
    <x v="152"/>
    <s v="Brookfield Farm AD Plant (Farm AD)"/>
    <s v="GBR0000228"/>
    <n v="1.3"/>
    <n v="52.775199999999998"/>
    <n v="-2.2311999999999999"/>
    <x v="9"/>
    <m/>
    <m/>
    <m/>
    <x v="0"/>
    <s v="Mr. I. Critchle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7662437405916798"/>
  </r>
  <r>
    <x v="152"/>
    <x v="152"/>
    <s v="Brookhurst Wood (Waste AD)"/>
    <s v="GBR0000312"/>
    <n v="4.5"/>
    <n v="51.102800000000002"/>
    <n v="-0.32629999999999998"/>
    <x v="9"/>
    <m/>
    <m/>
    <m/>
    <x v="0"/>
    <s v="Biffa/West Sussex County Counci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0.344689871278899"/>
  </r>
  <r>
    <x v="152"/>
    <x v="152"/>
    <s v="Brookhurst Wood Gas to Energy"/>
    <s v="GBR0000584"/>
    <n v="5.0999999999999996"/>
    <n v="51.1023"/>
    <n v="-0.32600000000000001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0624194241512"/>
  </r>
  <r>
    <x v="152"/>
    <x v="152"/>
    <s v="Brooks Farm Solar Park"/>
    <s v="GBR0002307"/>
    <n v="8"/>
    <n v="51.853900000000003"/>
    <n v="-1.1317999999999999"/>
    <x v="7"/>
    <m/>
    <m/>
    <m/>
    <x v="0"/>
    <s v="Green Energy UK Direct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03041978078199"/>
  </r>
  <r>
    <x v="152"/>
    <x v="152"/>
    <s v="Broom Hill Farm"/>
    <s v="GBR0002983"/>
    <n v="8"/>
    <n v="54.7502"/>
    <n v="-1.7606999999999999"/>
    <x v="4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7643793211858"/>
  </r>
  <r>
    <x v="152"/>
    <x v="152"/>
    <s v="Brotherton (formerly Paul Matthew Hill wind turbines)"/>
    <s v="GBR0004411"/>
    <n v="4.5999999999999996"/>
    <n v="56.814700000000002"/>
    <n v="-2.3717999999999999"/>
    <x v="4"/>
    <m/>
    <m/>
    <m/>
    <x v="0"/>
    <s v="Renewable Energy Venture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9145181096818797"/>
  </r>
  <r>
    <x v="152"/>
    <x v="152"/>
    <s v="Broxted Solar Farm (Stradishall Airfield)"/>
    <s v="GBR0001592"/>
    <n v="31.6"/>
    <n v="52.131399999999999"/>
    <n v="0.51719999999999999"/>
    <x v="7"/>
    <m/>
    <m/>
    <m/>
    <x v="0"/>
    <s v="Lar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6037015813409"/>
  </r>
  <r>
    <x v="152"/>
    <x v="152"/>
    <s v="Bruar Hydro Scheme"/>
    <s v="GBR0000478"/>
    <n v="1.9"/>
    <n v="56.831499999999998"/>
    <n v="-3.9298999999999999"/>
    <x v="0"/>
    <m/>
    <m/>
    <m/>
    <x v="0"/>
    <s v="Bruar Hydro Ltd/ Gilk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4164844050317402"/>
  </r>
  <r>
    <x v="152"/>
    <x v="152"/>
    <s v="Bryn Du"/>
    <s v="GBR0003556"/>
    <n v="16.399999999999999"/>
    <n v="52.414700000000003"/>
    <n v="-3.7069999999999999"/>
    <x v="4"/>
    <m/>
    <m/>
    <m/>
    <x v="0"/>
    <s v="Renewable Development Company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8.216977608431002"/>
  </r>
  <r>
    <x v="152"/>
    <x v="152"/>
    <s v="Bryn Pica AD / Tomorrow's Valley (Waste AD) - resubmission"/>
    <s v="GBR0000261"/>
    <n v="1"/>
    <n v="51.738300000000002"/>
    <n v="-3.4359999999999999"/>
    <x v="9"/>
    <m/>
    <m/>
    <m/>
    <x v="0"/>
    <s v="Ancala Bioenergy (formerly Biogen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7432644158397599"/>
  </r>
  <r>
    <x v="152"/>
    <x v="152"/>
    <s v="Bryn titli Windfarm"/>
    <s v="GBR0003015"/>
    <n v="9.9"/>
    <n v="52.367199999999997"/>
    <n v="-3.5655999999999999"/>
    <x v="4"/>
    <m/>
    <m/>
    <m/>
    <x v="0"/>
    <s v="Inno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0334194099675"/>
  </r>
  <r>
    <x v="152"/>
    <x v="152"/>
    <s v="Bryn yr Odyn Solar Farm"/>
    <s v="GBR0002353"/>
    <n v="15"/>
    <n v="53.2333"/>
    <n v="-4.4047000000000001"/>
    <x v="7"/>
    <m/>
    <m/>
    <m/>
    <x v="0"/>
    <s v="New Forest Energy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4068203708896601"/>
  </r>
  <r>
    <x v="152"/>
    <x v="152"/>
    <s v="Brynpica Landfill Site"/>
    <s v="GBR0000665"/>
    <n v="2.7"/>
    <n v="51.657899999999998"/>
    <n v="-3.4832000000000001"/>
    <x v="8"/>
    <m/>
    <m/>
    <m/>
    <x v="0"/>
    <s v="NOVER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8565749892565497"/>
  </r>
  <r>
    <x v="152"/>
    <x v="152"/>
    <s v="Brynteg Farm"/>
    <s v="GBR0002363"/>
    <n v="16.2"/>
    <n v="51.712800000000001"/>
    <n v="-4.1780999999999997"/>
    <x v="7"/>
    <m/>
    <m/>
    <m/>
    <x v="0"/>
    <s v="Brynteg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9993660005608396"/>
  </r>
  <r>
    <x v="152"/>
    <x v="152"/>
    <s v="Brynwhilach solar park"/>
    <s v="GBR0001975"/>
    <n v="5"/>
    <n v="51.686599999999999"/>
    <n v="-3.9582000000000002"/>
    <x v="7"/>
    <m/>
    <m/>
    <m/>
    <x v="0"/>
    <s v="Good Energy Generati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Bu Farm"/>
    <s v="GBR0004008"/>
    <n v="2.7"/>
    <n v="59.097299999999997"/>
    <n v="-2.6600999999999999"/>
    <x v="4"/>
    <m/>
    <m/>
    <m/>
    <x v="0"/>
    <s v="Longearth Ltd/ Farm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6454780209002298"/>
  </r>
  <r>
    <x v="152"/>
    <x v="152"/>
    <s v="Bulls Head Farm North"/>
    <s v="GBR0001976"/>
    <n v="4.7"/>
    <n v="52.154200000000003"/>
    <n v="-0.81069999999999998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208037162120898"/>
  </r>
  <r>
    <x v="152"/>
    <x v="152"/>
    <s v="Bumpers Farm Phase 1"/>
    <s v="GBR0002186"/>
    <n v="5"/>
    <n v="51.7483"/>
    <n v="-0.89629999999999999"/>
    <x v="7"/>
    <m/>
    <m/>
    <m/>
    <x v="0"/>
    <s v="Solar Plannin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Bunn's Hill Solar Park"/>
    <s v="GBR0005453"/>
    <n v="5"/>
    <n v="52.798400000000001"/>
    <n v="1.3978999999999999"/>
    <x v="7"/>
    <m/>
    <m/>
    <m/>
    <x v="0"/>
    <s v="Solar Century/ Bluefield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Burbo Bank"/>
    <s v="GBR0002487"/>
    <n v="90"/>
    <n v="53.488199999999999"/>
    <n v="-3.1848999999999998"/>
    <x v="4"/>
    <m/>
    <m/>
    <m/>
    <x v="0"/>
    <s v="Orsted (formerly Dong Energy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4.849267363341"/>
  </r>
  <r>
    <x v="152"/>
    <x v="152"/>
    <s v="Burbo Bank Extension (Burbo Bank 2)"/>
    <s v="GBR0002539"/>
    <n v="258"/>
    <n v="53.48"/>
    <n v="-3.27"/>
    <x v="4"/>
    <m/>
    <m/>
    <m/>
    <x v="0"/>
    <s v="Orsted (formerly Dong Energy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43.90123310824401"/>
  </r>
  <r>
    <x v="152"/>
    <x v="152"/>
    <s v="Burgar Hill"/>
    <s v="GBR0003307"/>
    <n v="5"/>
    <n v="59.117600000000003"/>
    <n v="-3.1492"/>
    <x v="4"/>
    <m/>
    <m/>
    <m/>
    <x v="0"/>
    <s v="Orkney Sustainable Energy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6027370757411692"/>
  </r>
  <r>
    <x v="152"/>
    <x v="152"/>
    <s v="Burgar Hill (land Near)  Evie"/>
    <s v="GBR0003408"/>
    <n v="2.2999999999999998"/>
    <n v="59.117600000000003"/>
    <n v="-3.1492"/>
    <x v="4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72590548409399"/>
  </r>
  <r>
    <x v="152"/>
    <x v="152"/>
    <s v="Burghfield"/>
    <s v="GBR1000442"/>
    <n v="45"/>
    <n v="51.456299999999999"/>
    <n v="-0.97109999999999996"/>
    <x v="3"/>
    <s v="Gas"/>
    <m/>
    <m/>
    <x v="0"/>
    <s v="Scottish and Southern: Thermal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206.62634039043101"/>
  </r>
  <r>
    <x v="152"/>
    <x v="152"/>
    <s v="Burn of Whilk"/>
    <s v="GBR0004122"/>
    <n v="22.5"/>
    <n v="58.3568"/>
    <n v="-3.2039"/>
    <x v="4"/>
    <m/>
    <m/>
    <m/>
    <x v="0"/>
    <s v="RWE n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8.7123168408352"/>
  </r>
  <r>
    <x v="152"/>
    <x v="152"/>
    <s v="Burnfoot Hill"/>
    <s v="GBR0002902"/>
    <n v="26"/>
    <n v="56.209099999999999"/>
    <n v="-3.7728000000000002"/>
    <x v="4"/>
    <m/>
    <m/>
    <m/>
    <x v="0"/>
    <s v="EDF Energies Nouvel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4.734232793854098"/>
  </r>
  <r>
    <x v="152"/>
    <x v="152"/>
    <s v="Burnfoot Hill Extension"/>
    <s v="GBR0004450"/>
    <n v="4"/>
    <n v="56.215400000000002"/>
    <n v="-3.7688999999999999"/>
    <x v="4"/>
    <m/>
    <m/>
    <m/>
    <x v="0"/>
    <s v="FAO Miss Sarah Doole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8821896605929398"/>
  </r>
  <r>
    <x v="152"/>
    <x v="152"/>
    <s v="Burnhead"/>
    <s v="GBR0004125"/>
    <n v="26"/>
    <n v="55.912100000000002"/>
    <n v="-3.7747999999999999"/>
    <x v="4"/>
    <m/>
    <m/>
    <m/>
    <x v="0"/>
    <s v="Wind Prospect Developments/ EDF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4.734232793854098"/>
  </r>
  <r>
    <x v="152"/>
    <x v="152"/>
    <s v="Burnhills Landfill (L5)"/>
    <s v="GBR0000705"/>
    <n v="3.8"/>
    <n v="54.956000000000003"/>
    <n v="-1.7579"/>
    <x v="8"/>
    <m/>
    <m/>
    <m/>
    <x v="0"/>
    <s v="SITA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2425870219166306"/>
  </r>
  <r>
    <x v="152"/>
    <x v="152"/>
    <s v="Burnhills Landfill Scheme (L4)"/>
    <s v="GBR0000702"/>
    <n v="1.5"/>
    <n v="54.956000000000003"/>
    <n v="-1.7579"/>
    <x v="8"/>
    <m/>
    <m/>
    <m/>
    <x v="0"/>
    <s v="SITA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2536527718091901"/>
  </r>
  <r>
    <x v="152"/>
    <x v="152"/>
    <s v="Burnt House Farm"/>
    <s v="GBR0003686"/>
    <n v="6"/>
    <n v="52.537300000000002"/>
    <n v="-3.3700000000000001E-2"/>
    <x v="4"/>
    <m/>
    <m/>
    <m/>
    <x v="0"/>
    <s v="Fivestone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323284490889399"/>
  </r>
  <r>
    <x v="152"/>
    <x v="152"/>
    <s v="Burntstalk Solar Park"/>
    <s v="GBR0001713"/>
    <n v="11.5"/>
    <n v="52.673200000000001"/>
    <n v="0.62709999999999999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6785622843487404"/>
  </r>
  <r>
    <x v="152"/>
    <x v="152"/>
    <s v="Burntstump Landfill Scheme"/>
    <s v="GBR0000532"/>
    <n v="1.8"/>
    <n v="53.0441"/>
    <n v="-1.1289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043833261710299"/>
  </r>
  <r>
    <x v="152"/>
    <x v="152"/>
    <s v="Burradale Hill"/>
    <s v="GBR0003310"/>
    <n v="3.7"/>
    <n v="60.1648"/>
    <n v="-1.2361"/>
    <x v="4"/>
    <m/>
    <m/>
    <m/>
    <x v="0"/>
    <s v="Shetland Aerogenerator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3660254360484698"/>
  </r>
  <r>
    <x v="152"/>
    <x v="152"/>
    <s v="Burrowton Farm"/>
    <s v="GBR0001978"/>
    <n v="5"/>
    <n v="50.761299999999999"/>
    <n v="-3.4207999999999998"/>
    <x v="7"/>
    <m/>
    <m/>
    <m/>
    <x v="0"/>
    <s v="British Sola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Burthy Farm"/>
    <s v="GBR0001718"/>
    <n v="10"/>
    <n v="50.360900000000001"/>
    <n v="-4.9461000000000004"/>
    <x v="7"/>
    <m/>
    <m/>
    <m/>
    <x v="0"/>
    <s v="Elgin Energy 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378802472597796"/>
  </r>
  <r>
    <x v="152"/>
    <x v="152"/>
    <s v="Burton Farm"/>
    <s v="GBR0002157"/>
    <n v="4.4000000000000004"/>
    <n v="52.213500000000003"/>
    <n v="-1.7372000000000001"/>
    <x v="7"/>
    <m/>
    <m/>
    <m/>
    <x v="0"/>
    <s v="Quercus Renewable Holding 2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726673087943"/>
  </r>
  <r>
    <x v="152"/>
    <x v="152"/>
    <s v="Burton Pidsea (Wadworth Hill) Wind Farm"/>
    <s v="GBR0003992"/>
    <n v="10.199999999999999"/>
    <n v="53.749200000000002"/>
    <n v="-0.1135"/>
    <x v="4"/>
    <m/>
    <m/>
    <m/>
    <x v="0"/>
    <s v="Aeolian Holdernes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549583634512"/>
  </r>
  <r>
    <x v="152"/>
    <x v="152"/>
    <s v="Burton Wold Wind Farm - Northern Extension (resubmission)"/>
    <s v="GBR0004210"/>
    <n v="14.4"/>
    <n v="52.361600000000003"/>
    <n v="-0.65180000000000005"/>
    <x v="4"/>
    <m/>
    <m/>
    <m/>
    <x v="0"/>
    <s v="John Laing Environmen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4.775882778134498"/>
  </r>
  <r>
    <x v="152"/>
    <x v="152"/>
    <s v="Burton Wold Wind Farm South"/>
    <s v="GBR0005277"/>
    <n v="7.5"/>
    <n v="52.3536"/>
    <n v="-0.65649999999999997"/>
    <x v="4"/>
    <m/>
    <m/>
    <m/>
    <x v="0"/>
    <s v="Infinergy/ Muirhall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9041056136117"/>
  </r>
  <r>
    <x v="152"/>
    <x v="152"/>
    <s v="Burton Wold Windfarm"/>
    <s v="GBR0004672"/>
    <n v="20"/>
    <n v="52.360799999999998"/>
    <n v="-0.6431"/>
    <x v="4"/>
    <m/>
    <m/>
    <m/>
    <x v="0"/>
    <s v="Gravis Capital Managemen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4.410948302964698"/>
  </r>
  <r>
    <x v="152"/>
    <x v="152"/>
    <s v="Bury Green Farm Solar"/>
    <s v="GBR0006180"/>
    <n v="5"/>
    <n v="52.4514"/>
    <n v="-0.13700000000000001"/>
    <x v="7"/>
    <m/>
    <m/>
    <m/>
    <x v="0"/>
    <s v="Bury Green Farm Solar (Caledon Partner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Bury Lane Fruit Farm"/>
    <s v="GBR0002372"/>
    <n v="24"/>
    <n v="52.079599999999999"/>
    <n v="2E-3"/>
    <x v="7"/>
    <m/>
    <m/>
    <m/>
    <x v="0"/>
    <s v="Vortex (formerly Sun Edison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8509125934234"/>
  </r>
  <r>
    <x v="152"/>
    <x v="152"/>
    <s v="Buslingthorpe Power Station (Leeds North)"/>
    <s v="GBR0000026"/>
    <n v="2"/>
    <n v="53.814300000000003"/>
    <n v="-1.5426"/>
    <x v="9"/>
    <m/>
    <m/>
    <m/>
    <x v="0"/>
    <s v="Living Power (REG Bio-Powe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4865288316795"/>
  </r>
  <r>
    <x v="152"/>
    <x v="152"/>
    <s v="Butchersfield Landfill Site"/>
    <s v="GBR0000577"/>
    <n v="3"/>
    <n v="53.3977"/>
    <n v="-2.4842"/>
    <x v="8"/>
    <m/>
    <m/>
    <m/>
    <x v="0"/>
    <s v="NORWEB Generation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50730554361839"/>
  </r>
  <r>
    <x v="152"/>
    <x v="152"/>
    <s v="Buttermilk Farm"/>
    <s v="GBR0000238"/>
    <n v="1.1000000000000001"/>
    <n v="51.946899999999999"/>
    <n v="-4.87E-2"/>
    <x v="9"/>
    <m/>
    <m/>
    <m/>
    <x v="0"/>
    <s v="Hallwic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4175908574237299"/>
  </r>
  <r>
    <x v="152"/>
    <x v="152"/>
    <s v="Butterwick Moor"/>
    <s v="GBR0003218"/>
    <n v="20.5"/>
    <n v="54.663600000000002"/>
    <n v="-1.3969"/>
    <x v="4"/>
    <m/>
    <m/>
    <m/>
    <x v="0"/>
    <s v="E.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5.2712220105388"/>
  </r>
  <r>
    <x v="152"/>
    <x v="152"/>
    <s v="Bygrave Lodge Farm Anaerobic Digestion Facility (Farm AD)"/>
    <s v="GBR0000271"/>
    <n v="2.2999999999999998"/>
    <n v="52.002499999999998"/>
    <n v="-0.14280000000000001"/>
    <x v="9"/>
    <m/>
    <m/>
    <m/>
    <x v="0"/>
    <s v="Ancala Bioenergy (formerly Biogen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5095081564314"/>
  </r>
  <r>
    <x v="152"/>
    <x v="152"/>
    <s v="Bypass Nurseries Solar Farm"/>
    <s v="GBR0001890"/>
    <n v="3.3"/>
    <n v="52.102400000000003"/>
    <n v="-1.9200999999999999"/>
    <x v="7"/>
    <m/>
    <m/>
    <m/>
    <x v="0"/>
    <s v="Sun Spiri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6295004815957199"/>
  </r>
  <r>
    <x v="152"/>
    <x v="152"/>
    <s v="Bystock Solar Farm"/>
    <s v="GBR0002112"/>
    <n v="4.0999999999999996"/>
    <n v="50.647300000000001"/>
    <n v="-3.3824999999999998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0245309013765"/>
  </r>
  <r>
    <x v="152"/>
    <x v="152"/>
    <s v="CRAYSMARSH SOLAR FARM"/>
    <s v="GBR0001619"/>
    <n v="1.8"/>
    <n v="51.3626"/>
    <n v="-2.0947"/>
    <x v="7"/>
    <m/>
    <m/>
    <m/>
    <x v="0"/>
    <s v="Mr Nick Boyl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8881844450675995"/>
  </r>
  <r>
    <x v="152"/>
    <x v="152"/>
    <s v="CRINACOTT SOLAR FARM (Pyworthy)"/>
    <s v="GBR0001094"/>
    <n v="6.7"/>
    <n v="50.790399999999998"/>
    <n v="-4.4013999999999998"/>
    <x v="7"/>
    <m/>
    <m/>
    <m/>
    <x v="0"/>
    <s v="Sunsave 4 Ltd/ 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3083797656640499"/>
  </r>
  <r>
    <x v="152"/>
    <x v="152"/>
    <s v="Caddington Solar Farm (Phase 1)"/>
    <s v="GBR0001942"/>
    <n v="3"/>
    <n v="51.86"/>
    <n v="-0.46329999999999999"/>
    <x v="7"/>
    <m/>
    <m/>
    <m/>
    <x v="0"/>
    <s v="Raybridge Corporati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4813640741779299"/>
  </r>
  <r>
    <x v="152"/>
    <x v="152"/>
    <s v="Caddington Solar Farm (Phase 2)"/>
    <s v="GBR0004706"/>
    <n v="5"/>
    <n v="51.856400000000001"/>
    <n v="-0.46860000000000002"/>
    <x v="7"/>
    <m/>
    <m/>
    <m/>
    <x v="0"/>
    <s v="Emsrayne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Caeremlyn Solar Farm"/>
    <s v="GBR0001719"/>
    <n v="18"/>
    <n v="51.8279"/>
    <n v="-4.6334"/>
    <x v="7"/>
    <m/>
    <m/>
    <m/>
    <x v="0"/>
    <s v="Munich R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8881844450675995"/>
  </r>
  <r>
    <x v="152"/>
    <x v="152"/>
    <s v="Caergarw Farm"/>
    <s v="GBR0006035"/>
    <n v="3.8"/>
    <n v="51.540100000000002"/>
    <n v="-3.6997"/>
    <x v="7"/>
    <m/>
    <m/>
    <m/>
    <x v="0"/>
    <s v="Suncredit UK (Sunventures 7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8763944939587101"/>
  </r>
  <r>
    <x v="152"/>
    <x v="152"/>
    <s v="Cairnborrow - resubmission"/>
    <s v="GBR0004350"/>
    <n v="10"/>
    <n v="57.463900000000002"/>
    <n v="-2.8992"/>
    <x v="4"/>
    <m/>
    <m/>
    <m/>
    <x v="0"/>
    <s v="Engie (GDF Suez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205474151482299"/>
  </r>
  <r>
    <x v="152"/>
    <x v="152"/>
    <s v="Cairnhill Farm solar park"/>
    <s v="GBR0001358"/>
    <n v="2.4"/>
    <n v="57.560299999999998"/>
    <n v="-2.3723000000000001"/>
    <x v="7"/>
    <m/>
    <m/>
    <m/>
    <x v="0"/>
    <s v="Green Cat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1850912593423399"/>
  </r>
  <r>
    <x v="152"/>
    <x v="152"/>
    <s v="Cairnmore Farm"/>
    <s v="GBR0002724"/>
    <n v="2.6"/>
    <n v="57.315300000000001"/>
    <n v="-2.8136999999999999"/>
    <x v="4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4734232793854103"/>
  </r>
  <r>
    <x v="152"/>
    <x v="152"/>
    <s v="Cairnmore Solar Park"/>
    <s v="GBR0004780"/>
    <n v="3.8"/>
    <n v="57.308599999999998"/>
    <n v="-2.8271999999999999"/>
    <x v="7"/>
    <m/>
    <m/>
    <m/>
    <x v="0"/>
    <s v="GPV Rhyni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8763944939587101"/>
  </r>
  <r>
    <x v="152"/>
    <x v="152"/>
    <s v="Cairnmore Solar Park (extension)"/>
    <s v="GBR0005945"/>
    <n v="1.2"/>
    <n v="57.308100000000003"/>
    <n v="-2.8237999999999999"/>
    <x v="7"/>
    <m/>
    <m/>
    <m/>
    <x v="0"/>
    <s v="GPV Rhyni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59254562967117297"/>
  </r>
  <r>
    <x v="152"/>
    <x v="152"/>
    <s v="Caldecote Manor Farm"/>
    <s v="GBR0004825"/>
    <n v="5"/>
    <n v="52.2104"/>
    <n v="-0.20710000000000001"/>
    <x v="7"/>
    <m/>
    <m/>
    <m/>
    <x v="0"/>
    <s v="Sustain Energy Solution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Calder Water Community Wind Farm"/>
    <s v="GBR0003688"/>
    <n v="28"/>
    <n v="55.6374"/>
    <n v="-4.2119"/>
    <x v="4"/>
    <m/>
    <m/>
    <m/>
    <x v="0"/>
    <s v="Community Windpower (Community Wind Powe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8.175327624150498"/>
  </r>
  <r>
    <x v="152"/>
    <x v="152"/>
    <s v="Caledonian Papermill"/>
    <s v="GBR0000034"/>
    <n v="26"/>
    <n v="55.579599999999999"/>
    <n v="-4.6395"/>
    <x v="9"/>
    <m/>
    <m/>
    <m/>
    <x v="0"/>
    <s v="Caledonian Pap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5.32487481183301"/>
  </r>
  <r>
    <x v="152"/>
    <x v="152"/>
    <s v="Callagheen"/>
    <s v="GBR0004673"/>
    <n v="22.8"/>
    <n v="54.4178"/>
    <n v="-8.093"/>
    <x v="4"/>
    <m/>
    <m/>
    <m/>
    <x v="0"/>
    <s v="B9 / Renewable Energy Systems (R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9.228481065379697"/>
  </r>
  <r>
    <x v="152"/>
    <x v="152"/>
    <s v="Calliachar"/>
    <s v="GBR0004027"/>
    <n v="32.200000000000003"/>
    <n v="56.627699999999997"/>
    <n v="-3.8761000000000001"/>
    <x v="4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5.401626767773102"/>
  </r>
  <r>
    <x v="152"/>
    <x v="152"/>
    <s v="Callington Solar Farm"/>
    <s v="GBR0001564"/>
    <n v="6.4"/>
    <n v="50.507199999999997"/>
    <n v="-4.3259999999999996"/>
    <x v="7"/>
    <m/>
    <m/>
    <m/>
    <x v="0"/>
    <s v="Inazin (Low Carbon Sola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1602433582462499"/>
  </r>
  <r>
    <x v="152"/>
    <x v="152"/>
    <s v="Calvert Phase II"/>
    <s v="GBR0000537"/>
    <n v="11.2"/>
    <n v="51.900300000000001"/>
    <n v="-0.99270000000000003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4.293940696175301"/>
  </r>
  <r>
    <x v="152"/>
    <x v="152"/>
    <s v="Camster"/>
    <s v="GBR0004006"/>
    <n v="50"/>
    <n v="58.408700000000003"/>
    <n v="-3.2715000000000001"/>
    <x v="4"/>
    <m/>
    <m/>
    <m/>
    <x v="0"/>
    <s v="E.ON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6.027370757411703"/>
  </r>
  <r>
    <x v="152"/>
    <x v="152"/>
    <s v="Canada Farm"/>
    <s v="GBR0001874"/>
    <n v="8.3000000000000007"/>
    <n v="50.837800000000001"/>
    <n v="-2.2282000000000002"/>
    <x v="7"/>
    <m/>
    <m/>
    <m/>
    <x v="0"/>
    <s v="British Sola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0984406052256102"/>
  </r>
  <r>
    <x v="152"/>
    <x v="152"/>
    <s v="Candles/Coalmoor Landfill"/>
    <s v="GBR0000557"/>
    <n v="2.9"/>
    <n v="52.665999999999997"/>
    <n v="-2.4996999999999998"/>
    <x v="8"/>
    <m/>
    <m/>
    <m/>
    <x v="0"/>
    <s v="ONYX LANDFILL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2903953588311099"/>
  </r>
  <r>
    <x v="152"/>
    <x v="152"/>
    <s v="Cannington Cold Stores"/>
    <s v="GBR0000277"/>
    <n v="3.3"/>
    <n v="51.144399999999997"/>
    <n v="-3.0969000000000002"/>
    <x v="9"/>
    <m/>
    <m/>
    <m/>
    <x v="0"/>
    <s v="Cannington Cold Stores Ltd / Cannington Bio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2.252772572271201"/>
  </r>
  <r>
    <x v="152"/>
    <x v="152"/>
    <s v="Canopus Farm"/>
    <s v="GBR0004951"/>
    <n v="5"/>
    <n v="53.009900000000002"/>
    <n v="-5.5E-2"/>
    <x v="7"/>
    <m/>
    <m/>
    <m/>
    <x v="0"/>
    <s v="Countryside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Cantelupe Solar Farm"/>
    <s v="GBR0001034"/>
    <n v="5"/>
    <n v="52.1721"/>
    <n v="6.7299999999999999E-2"/>
    <x v="7"/>
    <m/>
    <m/>
    <m/>
    <x v="0"/>
    <s v="Innogy (previously - Belectric (previously Alectron Investments Ltd)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Canworthy Water"/>
    <s v="GBR0001630"/>
    <n v="41"/>
    <n v="50.703499999999998"/>
    <n v="-4.4905999999999997"/>
    <x v="7"/>
    <m/>
    <m/>
    <m/>
    <x v="0"/>
    <s v="Equitix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245309013764999"/>
  </r>
  <r>
    <x v="152"/>
    <x v="152"/>
    <s v="Capel Grange Solar Park"/>
    <s v="GBR0004936"/>
    <n v="6.6"/>
    <n v="51.178100000000001"/>
    <n v="0.35959999999999998"/>
    <x v="7"/>
    <m/>
    <m/>
    <m/>
    <x v="0"/>
    <s v="West Coast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2590009631914501"/>
  </r>
  <r>
    <x v="152"/>
    <x v="152"/>
    <s v="Capel Landfill"/>
    <s v="GBR0000784"/>
    <n v="1"/>
    <n v="51.138500000000001"/>
    <n v="-0.32500000000000001"/>
    <x v="8"/>
    <m/>
    <m/>
    <m/>
    <x v="0"/>
    <s v="Hanson Brick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Capeland Farm"/>
    <s v="GBR0001943"/>
    <n v="8.3000000000000007"/>
    <n v="51.1312"/>
    <n v="-3.9081999999999999"/>
    <x v="7"/>
    <m/>
    <m/>
    <m/>
    <x v="0"/>
    <s v="juwi Renewable Energi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0984406052256102"/>
  </r>
  <r>
    <x v="152"/>
    <x v="152"/>
    <s v="Carcant Windfarm"/>
    <s v="GBR0003214"/>
    <n v="6"/>
    <n v="55.764800000000001"/>
    <n v="-3.0175999999999998"/>
    <x v="4"/>
    <m/>
    <m/>
    <m/>
    <x v="0"/>
    <s v="Greencoat UK Wi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323284490889399"/>
  </r>
  <r>
    <x v="152"/>
    <x v="152"/>
    <s v="Cardiff Organic Waste Treatment Project (resubmission)"/>
    <s v="GBR0005081"/>
    <n v="2"/>
    <n v="51.477200000000003"/>
    <n v="-3.1364999999999998"/>
    <x v="9"/>
    <m/>
    <m/>
    <m/>
    <x v="0"/>
    <s v="Kelda Organic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4865288316795"/>
  </r>
  <r>
    <x v="152"/>
    <x v="152"/>
    <s v="Cardiff Waste Water Treatment"/>
    <s v="GBR0002391"/>
    <n v="5.5"/>
    <n v="51.485500000000002"/>
    <n v="-3.1463999999999999"/>
    <x v="8"/>
    <m/>
    <m/>
    <m/>
    <x v="0"/>
    <s v="Dwr Cymru Welsh Wat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930060163300301"/>
  </r>
  <r>
    <x v="152"/>
    <x v="152"/>
    <s v="Carines Farm Solar Array"/>
    <s v="GBR0001059"/>
    <n v="1"/>
    <n v="50.383299999999998"/>
    <n v="-5.1111000000000004"/>
    <x v="7"/>
    <m/>
    <m/>
    <m/>
    <x v="0"/>
    <s v="Solar Securities Group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Carlam Hill Education CIC"/>
    <s v="GBR0004804"/>
    <n v="5"/>
    <n v="53.808500000000002"/>
    <n v="-0.31580000000000003"/>
    <x v="7"/>
    <m/>
    <m/>
    <m/>
    <x v="0"/>
    <s v="Renesola to Greencoat (formerly Renesola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Carland Cross RP"/>
    <s v="GBR1000470"/>
    <n v="20"/>
    <n v="50.413200000000003"/>
    <n v="-5.0819000000000001"/>
    <x v="4"/>
    <m/>
    <m/>
    <m/>
    <x v="0"/>
    <s v="Scottish Power: Wind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34.410948302964698"/>
  </r>
  <r>
    <x v="152"/>
    <x v="152"/>
    <s v="Carland Cross Wind Farm Repowering"/>
    <s v="GBR0003976"/>
    <n v="20"/>
    <n v="50.350900000000003"/>
    <n v="-5.0305999999999997"/>
    <x v="4"/>
    <m/>
    <m/>
    <m/>
    <x v="0"/>
    <s v="Scottish 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4.410948302964698"/>
  </r>
  <r>
    <x v="152"/>
    <x v="152"/>
    <s v="Carloggas Farm Solar Park"/>
    <s v="GBR0001824"/>
    <n v="8.3000000000000007"/>
    <n v="50.351300000000002"/>
    <n v="-4.8758999999999997"/>
    <x v="7"/>
    <m/>
    <m/>
    <m/>
    <x v="0"/>
    <s v="Good Energy Generati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0984406052256102"/>
  </r>
  <r>
    <x v="152"/>
    <x v="152"/>
    <s v="Carlton Farm Solar farm"/>
    <s v="GBR0001029"/>
    <n v="5"/>
    <n v="52.8048"/>
    <n v="1.3987000000000001"/>
    <x v="7"/>
    <m/>
    <m/>
    <m/>
    <x v="0"/>
    <s v="Mr R Atkin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Carn Hill"/>
    <s v="GBR0003934"/>
    <n v="13.8"/>
    <n v="54.731299999999997"/>
    <n v="-5.9118000000000004"/>
    <x v="4"/>
    <m/>
    <m/>
    <m/>
    <x v="0"/>
    <s v="Gaelectric Developments/ CGN Europ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3.743554329045601"/>
  </r>
  <r>
    <x v="152"/>
    <x v="152"/>
    <s v="Carn Vean"/>
    <s v="GBR0003077"/>
    <n v="10"/>
    <n v="50.179900000000004"/>
    <n v="-5.1875"/>
    <x v="4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205474151482299"/>
  </r>
  <r>
    <x v="152"/>
    <x v="152"/>
    <s v="Carnemough Farm Solar Park"/>
    <s v="GBR0001642"/>
    <n v="7"/>
    <n v="50.331600000000002"/>
    <n v="-4.9291999999999998"/>
    <x v="7"/>
    <m/>
    <m/>
    <m/>
    <x v="0"/>
    <s v="Elgin Energy 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565161730818401"/>
  </r>
  <r>
    <x v="152"/>
    <x v="152"/>
    <s v="Carno"/>
    <s v="GBR1000364"/>
    <n v="33.6"/>
    <n v="52.559899999999999"/>
    <n v="-3.5354000000000001"/>
    <x v="4"/>
    <m/>
    <m/>
    <m/>
    <x v="0"/>
    <s v="RWE Innogy UK Ltd (Part of RWE Npower)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57.810393148980701"/>
  </r>
  <r>
    <x v="152"/>
    <x v="152"/>
    <s v="Carno 'A' Wind Farm"/>
    <s v="GBR0002565"/>
    <n v="16.8"/>
    <n v="52.542299999999997"/>
    <n v="-3.5792000000000002"/>
    <x v="4"/>
    <m/>
    <m/>
    <m/>
    <x v="0"/>
    <s v="RWE n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8.905196574490301"/>
  </r>
  <r>
    <x v="152"/>
    <x v="152"/>
    <s v="Carno 'A'and 'B' Wind Farm  (Extension)"/>
    <s v="GBR0003277"/>
    <n v="15.6"/>
    <n v="52.542299999999997"/>
    <n v="-3.5792000000000002"/>
    <x v="4"/>
    <m/>
    <m/>
    <m/>
    <x v="0"/>
    <s v="RWE n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6.8405396763124"/>
  </r>
  <r>
    <x v="152"/>
    <x v="152"/>
    <s v="Carno 'B' Wind Farm"/>
    <s v="GBR0002564"/>
    <n v="16.8"/>
    <n v="52.549399999999999"/>
    <n v="-3.6082000000000001"/>
    <x v="4"/>
    <m/>
    <m/>
    <m/>
    <x v="0"/>
    <s v="RWE n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8.905196574490301"/>
  </r>
  <r>
    <x v="152"/>
    <x v="152"/>
    <s v="Carnoch Hydro"/>
    <s v="GBR0000460"/>
    <n v="1.4"/>
    <n v="56.686799999999998"/>
    <n v="-5.5072999999999999"/>
    <x v="0"/>
    <m/>
    <m/>
    <m/>
    <x v="0"/>
    <s v="N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2542516668654899"/>
  </r>
  <r>
    <x v="152"/>
    <x v="152"/>
    <s v="Carousel Dairy AD Plant (Farm AD)"/>
    <s v="GBR0000275"/>
    <n v="1.5"/>
    <n v="51.218400000000003"/>
    <n v="-1.1298999999999999"/>
    <x v="9"/>
    <m/>
    <m/>
    <m/>
    <x v="0"/>
    <s v="Tama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1148966237596"/>
  </r>
  <r>
    <x v="152"/>
    <x v="152"/>
    <s v="Carr Farm (Farm AD)"/>
    <s v="GBR0000212"/>
    <n v="1"/>
    <n v="53.7485"/>
    <n v="-2.9287999999999998"/>
    <x v="9"/>
    <m/>
    <m/>
    <m/>
    <x v="0"/>
    <s v="Farmge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7432644158397599"/>
  </r>
  <r>
    <x v="152"/>
    <x v="152"/>
    <s v="Carraig Gheal"/>
    <s v="GBR0004619"/>
    <n v="46"/>
    <n v="56.338999999999999"/>
    <n v="-5.2945000000000002"/>
    <x v="4"/>
    <m/>
    <m/>
    <m/>
    <x v="0"/>
    <s v="Green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9.145181096818803"/>
  </r>
  <r>
    <x v="152"/>
    <x v="152"/>
    <s v="Carrington Farm AD"/>
    <s v="GBR0000357"/>
    <n v="3"/>
    <n v="53.070900000000002"/>
    <n v="-5.3100000000000001E-2"/>
    <x v="9"/>
    <m/>
    <m/>
    <m/>
    <x v="0"/>
    <s v="Beeswax Farming (Rainbow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229793247519201"/>
  </r>
  <r>
    <x v="152"/>
    <x v="152"/>
    <s v="Carscreugh Renewable Energy Park"/>
    <s v="GBR0004501"/>
    <n v="15.3"/>
    <n v="54.859099999999998"/>
    <n v="-4.7279999999999998"/>
    <x v="4"/>
    <m/>
    <m/>
    <m/>
    <x v="0"/>
    <s v="John Laing Environmental Assets Group/ REG Power Managemen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6.324375451767999"/>
  </r>
  <r>
    <x v="152"/>
    <x v="152"/>
    <s v="Carsfad"/>
    <s v="GBR1000457"/>
    <n v="12"/>
    <n v="54.941000000000003"/>
    <n v="-3.9278"/>
    <x v="0"/>
    <m/>
    <m/>
    <m/>
    <x v="0"/>
    <s v="Scottish Power: Hydro schemes - Galloway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27.8935857159899"/>
  </r>
  <r>
    <x v="152"/>
    <x v="152"/>
    <s v="Carsington Pasture"/>
    <s v="GBR0004665"/>
    <n v="8"/>
    <n v="53.084499999999998"/>
    <n v="-1.6335999999999999"/>
    <x v="4"/>
    <m/>
    <m/>
    <m/>
    <x v="0"/>
    <s v="Carsington Wind Energy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7643793211858"/>
  </r>
  <r>
    <x v="152"/>
    <x v="152"/>
    <s v="Carver Hay  moss lane"/>
    <s v="GBR0005838"/>
    <n v="2.5"/>
    <n v="53.706600000000002"/>
    <n v="-2.7814000000000001"/>
    <x v="7"/>
    <m/>
    <m/>
    <m/>
    <x v="0"/>
    <s v="Navitas Projec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23447006181494"/>
  </r>
  <r>
    <x v="152"/>
    <x v="152"/>
    <s v="Cashlie"/>
    <s v="GBR0000407"/>
    <n v="11"/>
    <n v="56.543100000000003"/>
    <n v="-4.4650999999999996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5.569120239657401"/>
  </r>
  <r>
    <x v="152"/>
    <x v="152"/>
    <s v="Cassington AD (Waste AD)"/>
    <s v="GBR0000229"/>
    <n v="2.1"/>
    <n v="51.799599999999998"/>
    <n v="-1.3303"/>
    <x v="9"/>
    <m/>
    <m/>
    <m/>
    <x v="0"/>
    <s v="Agriver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.160855273263399"/>
  </r>
  <r>
    <x v="152"/>
    <x v="152"/>
    <s v="Cassley"/>
    <s v="GBR0000406"/>
    <n v="10"/>
    <n v="57.976799999999997"/>
    <n v="-4.5831999999999997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3.244654763324899"/>
  </r>
  <r>
    <x v="152"/>
    <x v="152"/>
    <s v="Castle Combe Circuit"/>
    <s v="GBR0001944"/>
    <n v="12"/>
    <n v="51.493600000000001"/>
    <n v="-2.2174"/>
    <x v="7"/>
    <m/>
    <m/>
    <m/>
    <x v="0"/>
    <s v="Sunsave 17 (Castle Combe) Limited /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9254562967117304"/>
  </r>
  <r>
    <x v="152"/>
    <x v="152"/>
    <s v="Castle Eaton Farm"/>
    <s v="GBR0001945"/>
    <n v="17.8"/>
    <n v="51.649099999999997"/>
    <n v="-1.7907"/>
    <x v="7"/>
    <m/>
    <m/>
    <m/>
    <x v="0"/>
    <s v="Hiv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7894268401224007"/>
  </r>
  <r>
    <x v="152"/>
    <x v="152"/>
    <s v="Castle Pill - Repowering"/>
    <s v="GBR0003313"/>
    <n v="3.2"/>
    <n v="51.72"/>
    <n v="-5.0128000000000004"/>
    <x v="4"/>
    <m/>
    <m/>
    <m/>
    <x v="0"/>
    <s v="John Lain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5057517284743502"/>
  </r>
  <r>
    <x v="152"/>
    <x v="152"/>
    <s v="Castle of Auchry Farm"/>
    <s v="GBR0003718"/>
    <n v="2.4"/>
    <n v="57.282800000000002"/>
    <n v="-2.4477000000000002"/>
    <x v="4"/>
    <m/>
    <m/>
    <m/>
    <x v="0"/>
    <s v="Green Cat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93137963557598"/>
  </r>
  <r>
    <x v="152"/>
    <x v="152"/>
    <s v="Castleford"/>
    <s v="GBR1000114"/>
    <n v="56"/>
    <n v="53.725900000000003"/>
    <n v="-1.3626"/>
    <x v="1"/>
    <m/>
    <m/>
    <m/>
    <x v="0"/>
    <s v="E.On UK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249.83137826663"/>
  </r>
  <r>
    <x v="152"/>
    <x v="152"/>
    <s v="Caswell Farm Solar Park"/>
    <s v="GBR0001898"/>
    <n v="6.7"/>
    <n v="50.887799999999999"/>
    <n v="-2.5962000000000001"/>
    <x v="7"/>
    <m/>
    <m/>
    <m/>
    <x v="0"/>
    <s v="Juwi Renewable Energi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3083797656640499"/>
  </r>
  <r>
    <x v="152"/>
    <x v="152"/>
    <s v="Cathkin Braes Wind Farm (Castlemilk)"/>
    <s v="GBR0004060"/>
    <n v="3"/>
    <n v="55.7971"/>
    <n v="-4.2153"/>
    <x v="4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1616422454446997"/>
  </r>
  <r>
    <x v="152"/>
    <x v="152"/>
    <s v="Caton Moor Windfarm Repowering"/>
    <s v="GBR0003171"/>
    <n v="16"/>
    <n v="54.069800000000001"/>
    <n v="-2.6539999999999999"/>
    <x v="4"/>
    <m/>
    <m/>
    <m/>
    <x v="0"/>
    <s v="Hainsford Energy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7.528758642371699"/>
  </r>
  <r>
    <x v="152"/>
    <x v="152"/>
    <s v="Cattlegate Farm Biogas (Farm AD)"/>
    <s v="GBR0000342"/>
    <n v="1.5"/>
    <n v="51.695999999999998"/>
    <n v="-0.1116"/>
    <x v="9"/>
    <m/>
    <m/>
    <m/>
    <x v="0"/>
    <s v="Willen Biogas &amp; Xergi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1148966237596"/>
  </r>
  <r>
    <x v="152"/>
    <x v="152"/>
    <s v="Causeymire"/>
    <s v="GBR0003108"/>
    <n v="48.3"/>
    <n v="58.4435"/>
    <n v="-3.0853999999999999"/>
    <x v="4"/>
    <m/>
    <m/>
    <m/>
    <x v="0"/>
    <s v="Innogy (formerly RWE npowe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3.102440151659707"/>
  </r>
  <r>
    <x v="152"/>
    <x v="152"/>
    <s v="Causilgey Solar Farm"/>
    <s v="GBR0001545"/>
    <n v="5"/>
    <n v="50.286299999999997"/>
    <n v="-5.1208999999999998"/>
    <x v="7"/>
    <m/>
    <m/>
    <m/>
    <x v="0"/>
    <s v="China Su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Ceannacroc"/>
    <s v="GBR0000402"/>
    <n v="20"/>
    <n v="57.152799999999999"/>
    <n v="-4.9320000000000004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6.489309526649897"/>
  </r>
  <r>
    <x v="152"/>
    <x v="152"/>
    <s v="Ceannacroc"/>
    <s v="GBR0004707"/>
    <n v="1.6"/>
    <n v="57.158200000000001"/>
    <n v="-4.9317000000000002"/>
    <x v="0"/>
    <m/>
    <m/>
    <m/>
    <x v="0"/>
    <s v="Green Highland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71914476213199"/>
  </r>
  <r>
    <x v="152"/>
    <x v="152"/>
    <s v="Cefn Betingau Farm"/>
    <s v="GBR0001330"/>
    <n v="9"/>
    <n v="51.794199999999996"/>
    <n v="-3.9437000000000002"/>
    <x v="7"/>
    <m/>
    <m/>
    <m/>
    <x v="0"/>
    <s v="Wessex Sola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4440922225337998"/>
  </r>
  <r>
    <x v="152"/>
    <x v="152"/>
    <s v="Cefn Croes Wind Farm"/>
    <s v="GBR0002563"/>
    <n v="58.5"/>
    <n v="52.405000000000001"/>
    <n v="-3.7507000000000001"/>
    <x v="4"/>
    <m/>
    <m/>
    <m/>
    <x v="0"/>
    <s v="Renewable Development Company Ltd  KENTECH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0.652023786171"/>
  </r>
  <r>
    <x v="152"/>
    <x v="152"/>
    <s v="Celcon Blocks Ltd"/>
    <s v="GBR0002695"/>
    <n v="2"/>
    <n v="53.677"/>
    <n v="-1.0841000000000001"/>
    <x v="4"/>
    <m/>
    <m/>
    <m/>
    <x v="0"/>
    <s v="Ecotricity / Next Generati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410948302964699"/>
  </r>
  <r>
    <x v="152"/>
    <x v="152"/>
    <s v="Cemmaes 'B' Wind Farm"/>
    <s v="GBR0002566"/>
    <n v="3.4"/>
    <n v="52.657899999999998"/>
    <n v="-3.6720999999999999"/>
    <x v="4"/>
    <m/>
    <m/>
    <m/>
    <x v="0"/>
    <s v="Vesta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8498612115039998"/>
  </r>
  <r>
    <x v="152"/>
    <x v="152"/>
    <s v="Cemmaes 'C' Wind Farm"/>
    <s v="GBR0002576"/>
    <n v="15.3"/>
    <n v="52.639899999999997"/>
    <n v="-3.6743000000000001"/>
    <x v="4"/>
    <m/>
    <m/>
    <m/>
    <x v="0"/>
    <s v="Vesta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6.324375451767999"/>
  </r>
  <r>
    <x v="152"/>
    <x v="152"/>
    <s v="Centrica (Lincs)"/>
    <s v="GBR0002513"/>
    <n v="270"/>
    <n v="53.184199999999997"/>
    <n v="0.49809999999999999"/>
    <x v="4"/>
    <m/>
    <m/>
    <m/>
    <x v="0"/>
    <s v="GIB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64.54780209002303"/>
  </r>
  <r>
    <x v="152"/>
    <x v="152"/>
    <s v="Chalcroft Solar Park"/>
    <s v="GBR0001157"/>
    <n v="6.3"/>
    <n v="50.949399999999997"/>
    <n v="-1.3079000000000001"/>
    <x v="7"/>
    <m/>
    <m/>
    <m/>
    <x v="0"/>
    <s v="Chalcroft Solar Par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1108645557736598"/>
  </r>
  <r>
    <x v="152"/>
    <x v="152"/>
    <s v="Chancery Farm (Ardleigh)"/>
    <s v="GBR0001946"/>
    <n v="11.9"/>
    <n v="51.910400000000003"/>
    <n v="0.99380000000000002"/>
    <x v="7"/>
    <m/>
    <m/>
    <m/>
    <x v="0"/>
    <s v="BlackRoc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8760774942391301"/>
  </r>
  <r>
    <x v="152"/>
    <x v="152"/>
    <s v="Chaorach Hydro"/>
    <s v="GBR0000492"/>
    <n v="2"/>
    <n v="56.394399999999997"/>
    <n v="-4.4924999999999997"/>
    <x v="0"/>
    <m/>
    <m/>
    <m/>
    <x v="0"/>
    <s v="Green Highland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6489309526649896"/>
  </r>
  <r>
    <x v="152"/>
    <x v="152"/>
    <s v="Chapel Farm"/>
    <s v="GBR0004769"/>
    <n v="5"/>
    <n v="51.613"/>
    <n v="-1.8167"/>
    <x v="7"/>
    <m/>
    <m/>
    <m/>
    <x v="0"/>
    <s v="Public Power Solutions/ Swindon Borough Counci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Chapel Farm Landfill"/>
    <s v="GBR0000590"/>
    <n v="3"/>
    <n v="51.615900000000003"/>
    <n v="-1.8092999999999999"/>
    <x v="8"/>
    <m/>
    <m/>
    <m/>
    <x v="0"/>
    <s v="HILLS MINERALS &amp; WASTE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50730554361839"/>
  </r>
  <r>
    <x v="152"/>
    <x v="152"/>
    <s v="Chapel Hill"/>
    <s v="GBR0002326"/>
    <n v="8"/>
    <n v="51.642299999999999"/>
    <n v="-4.9484000000000004"/>
    <x v="7"/>
    <m/>
    <m/>
    <m/>
    <x v="0"/>
    <s v="Wessex Sola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03041978078199"/>
  </r>
  <r>
    <x v="152"/>
    <x v="152"/>
    <s v="Chapel Lane Parley Solar Farm Phase 1"/>
    <s v="GBR0002282"/>
    <n v="20"/>
    <n v="50.791800000000002"/>
    <n v="-1.8612"/>
    <x v="7"/>
    <m/>
    <m/>
    <m/>
    <x v="0"/>
    <s v="Solar Power Generation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8757604945195592"/>
  </r>
  <r>
    <x v="152"/>
    <x v="152"/>
    <s v="Chapel Lane Parley Solar Farm Phase 2"/>
    <s v="GBR0002105"/>
    <n v="36"/>
    <n v="50.795900000000003"/>
    <n v="-1.8563000000000001"/>
    <x v="7"/>
    <m/>
    <m/>
    <m/>
    <x v="0"/>
    <s v="Eco Sustainable Solution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776368890135199"/>
  </r>
  <r>
    <x v="152"/>
    <x v="152"/>
    <s v="Chapel Lane Parley Solar Farm Phase 3"/>
    <s v="GBR0002234"/>
    <n v="4"/>
    <n v="50.803199999999997"/>
    <n v="-1.8644000000000001"/>
    <x v="7"/>
    <m/>
    <m/>
    <m/>
    <x v="0"/>
    <s v="Eco Sustainable Solution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97515209890391"/>
  </r>
  <r>
    <x v="152"/>
    <x v="152"/>
    <s v="Chapman's Well"/>
    <s v="GBR0000648"/>
    <n v="1"/>
    <n v="54.851799999999997"/>
    <n v="-1.732"/>
    <x v="8"/>
    <m/>
    <m/>
    <m/>
    <x v="0"/>
    <s v="Natural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Chard Solar Park"/>
    <s v="GBR0005102"/>
    <n v="3"/>
    <n v="50.885899999999999"/>
    <n v="-2.9434"/>
    <x v="7"/>
    <m/>
    <m/>
    <m/>
    <x v="0"/>
    <s v="Co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4813640741779299"/>
  </r>
  <r>
    <x v="152"/>
    <x v="152"/>
    <s v="Charity Farm (Burlton Solar Farm)"/>
    <s v="GBR0002108"/>
    <n v="11.9"/>
    <n v="52.824399999999997"/>
    <n v="-2.8096000000000001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8760774942391301"/>
  </r>
  <r>
    <x v="152"/>
    <x v="152"/>
    <s v="Chawton Farm Solar Farm"/>
    <s v="GBR0001095"/>
    <n v="3.2"/>
    <n v="50.734999999999999"/>
    <n v="-1.302"/>
    <x v="7"/>
    <m/>
    <m/>
    <m/>
    <x v="0"/>
    <s v="BNRG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5801216791231201"/>
  </r>
  <r>
    <x v="152"/>
    <x v="152"/>
    <s v="Chediston Hall Solar Park"/>
    <s v="GBR0001717"/>
    <n v="12.3"/>
    <n v="52.352200000000003"/>
    <n v="1.4737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0735927041295197"/>
  </r>
  <r>
    <x v="152"/>
    <x v="152"/>
    <s v="Chelker Reservoir"/>
    <s v="GBR0002921"/>
    <n v="1.3"/>
    <n v="53.962400000000002"/>
    <n v="-1.9141999999999999"/>
    <x v="4"/>
    <m/>
    <m/>
    <m/>
    <x v="0"/>
    <s v="Yorkshire Wat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2367116396926998"/>
  </r>
  <r>
    <x v="152"/>
    <x v="152"/>
    <s v="Chelker Reservoir (Retention of Turbines)"/>
    <s v="GBR0002747"/>
    <n v="1.2"/>
    <n v="53.962400000000002"/>
    <n v="-1.9141999999999999"/>
    <x v="4"/>
    <m/>
    <m/>
    <m/>
    <x v="0"/>
    <s v="Yorkshire Wat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0646568981778799"/>
  </r>
  <r>
    <x v="152"/>
    <x v="152"/>
    <s v="Chelson Meadow 2"/>
    <s v="GBR0000732"/>
    <n v="1.4"/>
    <n v="50.370899999999999"/>
    <n v="-4.1161000000000003"/>
    <x v="8"/>
    <m/>
    <m/>
    <m/>
    <x v="0"/>
    <s v="Combined Landfill Projects (CLP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3674258702191"/>
  </r>
  <r>
    <x v="152"/>
    <x v="152"/>
    <s v="Chelson Meadow Gas to Energy Scheme"/>
    <s v="GBR0000610"/>
    <n v="1.8"/>
    <n v="50.370899999999999"/>
    <n v="-4.1161000000000003"/>
    <x v="8"/>
    <m/>
    <m/>
    <m/>
    <x v="0"/>
    <s v="DEVON WASTE MANAGEMENT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043833261710299"/>
  </r>
  <r>
    <x v="152"/>
    <x v="152"/>
    <s v="Chelveston Airfield"/>
    <s v="GBR0001949"/>
    <n v="16"/>
    <n v="52.302700000000002"/>
    <n v="-0.52529999999999999"/>
    <x v="7"/>
    <m/>
    <m/>
    <m/>
    <x v="0"/>
    <s v="Chelveston Renewable Energy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9006083956156399"/>
  </r>
  <r>
    <x v="152"/>
    <x v="152"/>
    <s v="Chelveston Airfield - extension"/>
    <s v="GBR0001788"/>
    <n v="3.5"/>
    <n v="52.302100000000003"/>
    <n v="-0.51959999999999995"/>
    <x v="7"/>
    <m/>
    <m/>
    <m/>
    <x v="0"/>
    <s v="Chelveston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282580865409201"/>
  </r>
  <r>
    <x v="152"/>
    <x v="152"/>
    <s v="Chelveston Renewable Energy Park - Solar Extension"/>
    <s v="GBR0005258"/>
    <n v="19.5"/>
    <n v="52.304099999999998"/>
    <n v="-0.52859999999999996"/>
    <x v="7"/>
    <m/>
    <m/>
    <m/>
    <x v="0"/>
    <s v="FEL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6288664821565693"/>
  </r>
  <r>
    <x v="152"/>
    <x v="152"/>
    <s v="Chelveston Renewable Energy Park Wind Farm (Bedford)"/>
    <s v="GBR0003795"/>
    <n v="10"/>
    <n v="52.307600000000001"/>
    <n v="-0.5373"/>
    <x v="4"/>
    <m/>
    <m/>
    <m/>
    <x v="0"/>
    <s v="Chelveston Renewable Energy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205474151482299"/>
  </r>
  <r>
    <x v="152"/>
    <x v="152"/>
    <s v="Chelveston Renewable Energy Park Wind Farm (East Northamptonshire)"/>
    <s v="GBR0003946"/>
    <n v="12.5"/>
    <n v="52.301200000000001"/>
    <n v="-0.53659999999999997"/>
    <x v="4"/>
    <m/>
    <m/>
    <m/>
    <x v="0"/>
    <s v="Chelveston Renewable Energy Ltd  David Hens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1.506842689352901"/>
  </r>
  <r>
    <x v="152"/>
    <x v="152"/>
    <s v="Chelwood Solar Farm"/>
    <s v="GBR0002298"/>
    <n v="5"/>
    <n v="51.348399999999998"/>
    <n v="-2.5156999999999998"/>
    <x v="7"/>
    <m/>
    <m/>
    <m/>
    <x v="0"/>
    <s v="Mongoose Energy Coo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Chelworth Industrial Estate Solar Park"/>
    <s v="GBR0001656"/>
    <n v="1"/>
    <n v="51.627600000000001"/>
    <n v="-1.8875999999999999"/>
    <x v="7"/>
    <m/>
    <m/>
    <m/>
    <x v="0"/>
    <s v="Bath &amp; West Community Energy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Cherry Tree Farm"/>
    <s v="GBR0002184"/>
    <n v="5"/>
    <n v="53.237299999999998"/>
    <n v="-1.3425"/>
    <x v="7"/>
    <m/>
    <m/>
    <m/>
    <x v="0"/>
    <s v="Trina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Chester Energy (East Woolley Farm)"/>
    <s v="GBR0001024"/>
    <n v="5"/>
    <n v="50.923499999999997"/>
    <n v="-4.4863"/>
    <x v="7"/>
    <m/>
    <m/>
    <m/>
    <x v="0"/>
    <s v="Mr John R Wearmouth  Chester Energy (Eastcott)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Chickerell"/>
    <s v="GBR1000443"/>
    <n v="45"/>
    <n v="50.611400000000003"/>
    <n v="-2.4533"/>
    <x v="3"/>
    <s v="Gas"/>
    <m/>
    <m/>
    <x v="0"/>
    <s v="Scottish and Southern: Thermal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206.62634039043101"/>
  </r>
  <r>
    <x v="152"/>
    <x v="152"/>
    <s v="Chilton Cantelo Solar Farm"/>
    <s v="GBR0001344"/>
    <n v="5"/>
    <n v="50.994500000000002"/>
    <n v="-2.6027"/>
    <x v="7"/>
    <m/>
    <m/>
    <m/>
    <x v="0"/>
    <s v="Mr Angus Macdonal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Chilton Energy Plant"/>
    <s v="GBR0000014"/>
    <n v="18"/>
    <n v="54.667999999999999"/>
    <n v="-1.5666"/>
    <x v="9"/>
    <m/>
    <m/>
    <m/>
    <x v="0"/>
    <s v="Dalki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1.378759485115"/>
  </r>
  <r>
    <x v="152"/>
    <x v="152"/>
    <s v="Chineham ERF"/>
    <s v="GBR0000834"/>
    <n v="8"/>
    <n v="51.292000000000002"/>
    <n v="-1.0377000000000001"/>
    <x v="8"/>
    <m/>
    <m/>
    <m/>
    <x v="0"/>
    <s v="Veoli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3528147829823"/>
  </r>
  <r>
    <x v="152"/>
    <x v="152"/>
    <s v="Chiplow"/>
    <s v="GBR0004657"/>
    <n v="8.1999999999999993"/>
    <n v="52.856900000000003"/>
    <n v="0.69079999999999997"/>
    <x v="4"/>
    <m/>
    <m/>
    <m/>
    <x v="0"/>
    <s v="Blu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.108488804215501"/>
  </r>
  <r>
    <x v="152"/>
    <x v="152"/>
    <s v="Chippenham"/>
    <s v="GBR1000441"/>
    <n v="10"/>
    <n v="51.46"/>
    <n v="-2.1246999999999998"/>
    <x v="1"/>
    <m/>
    <m/>
    <m/>
    <x v="0"/>
    <s v="Scottish and Southern: Thermal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44.612746119041098"/>
  </r>
  <r>
    <x v="152"/>
    <x v="152"/>
    <s v="Chisbon Solar Farm (Frowick Lane)"/>
    <s v="GBR0001950"/>
    <n v="13"/>
    <n v="51.821899999999999"/>
    <n v="1.0872999999999999"/>
    <x v="7"/>
    <m/>
    <m/>
    <m/>
    <x v="0"/>
    <s v="ESCO NR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4192443214377102"/>
  </r>
  <r>
    <x v="152"/>
    <x v="152"/>
    <s v="Chittering Solar Farm"/>
    <s v="GBR0001553"/>
    <n v="5"/>
    <n v="52.318100000000001"/>
    <n v="0.22109999999999999"/>
    <x v="7"/>
    <m/>
    <m/>
    <m/>
    <x v="0"/>
    <s v="Abbey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Chittering Solar Farm Extension"/>
    <s v="GBR0001062"/>
    <n v="6.3"/>
    <n v="52.315199999999997"/>
    <n v="0.2177"/>
    <x v="7"/>
    <m/>
    <m/>
    <m/>
    <x v="0"/>
    <s v="Abbey Properties Camb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1108645557736598"/>
  </r>
  <r>
    <x v="152"/>
    <x v="152"/>
    <s v="Chonais Hydro"/>
    <s v="GBR0000480"/>
    <n v="2"/>
    <n v="57.491700000000002"/>
    <n v="-5.2603"/>
    <x v="0"/>
    <m/>
    <m/>
    <m/>
    <x v="0"/>
    <s v="Green Highland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6489309526649896"/>
  </r>
  <r>
    <x v="152"/>
    <x v="152"/>
    <s v="Christchurch Energy"/>
    <s v="GBR0002308"/>
    <n v="18"/>
    <n v="50.755499999999998"/>
    <n v="-1.7502"/>
    <x v="7"/>
    <m/>
    <m/>
    <m/>
    <x v="0"/>
    <s v="New Forest Energy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8881844450675995"/>
  </r>
  <r>
    <x v="152"/>
    <x v="152"/>
    <s v="Church Farm"/>
    <s v="GBR0002216"/>
    <n v="6.2"/>
    <n v="51.8718"/>
    <n v="-0.63260000000000005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6148575330106"/>
  </r>
  <r>
    <x v="152"/>
    <x v="152"/>
    <s v="Church Hill"/>
    <s v="GBR0004047"/>
    <n v="16"/>
    <n v="54.654000000000003"/>
    <n v="-7.7127999999999997"/>
    <x v="4"/>
    <m/>
    <m/>
    <m/>
    <x v="0"/>
    <s v="Energia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7.528758642371699"/>
  </r>
  <r>
    <x v="152"/>
    <x v="152"/>
    <s v="Chynoweth Farm"/>
    <s v="GBR0001028"/>
    <n v="2.9"/>
    <n v="50.304499999999997"/>
    <n v="-5.0815000000000001"/>
    <x v="7"/>
    <m/>
    <m/>
    <m/>
    <x v="0"/>
    <s v="Low carbon Solar Partner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4319852717053301"/>
  </r>
  <r>
    <x v="152"/>
    <x v="152"/>
    <s v="Cia Aig Hydro"/>
    <s v="GBR0000475"/>
    <n v="3"/>
    <n v="56.953699999999998"/>
    <n v="-5.0076000000000001"/>
    <x v="0"/>
    <m/>
    <m/>
    <m/>
    <x v="0"/>
    <s v="RWE N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9733964289974901"/>
  </r>
  <r>
    <x v="152"/>
    <x v="152"/>
    <s v="Clachan"/>
    <s v="GBR1000403"/>
    <n v="40"/>
    <n v="56.3"/>
    <n v="-5.5833000000000004"/>
    <x v="0"/>
    <m/>
    <m/>
    <m/>
    <x v="0"/>
    <s v="Scottish and Southern: Hydro Schemes - Sloy/Awe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92.978619053299894"/>
  </r>
  <r>
    <x v="152"/>
    <x v="152"/>
    <s v="Clachan Flats Wind Farm"/>
    <s v="GBR0003448"/>
    <n v="15"/>
    <n v="56.2881"/>
    <n v="-4.9428999999999998"/>
    <x v="4"/>
    <m/>
    <m/>
    <m/>
    <x v="0"/>
    <s v="AMEC/ Border Wind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5.808211227223499"/>
  </r>
  <r>
    <x v="152"/>
    <x v="152"/>
    <s v="Clann Solar Farm"/>
    <s v="GBR0001588"/>
    <n v="1.4"/>
    <n v="50.440800000000003"/>
    <n v="-4.7775999999999996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691303234616369"/>
  </r>
  <r>
    <x v="152"/>
    <x v="152"/>
    <s v="Clapham solar farm"/>
    <s v="GBR0001947"/>
    <n v="7.5"/>
    <n v="52.176699999999997"/>
    <n v="-0.4844"/>
    <x v="7"/>
    <m/>
    <m/>
    <m/>
    <x v="0"/>
    <s v="SB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70341018544483"/>
  </r>
  <r>
    <x v="152"/>
    <x v="152"/>
    <s v="Clapton Farm Solar Park"/>
    <s v="GBR0005508"/>
    <n v="5"/>
    <n v="51.056699999999999"/>
    <n v="-2.3472"/>
    <x v="7"/>
    <m/>
    <m/>
    <m/>
    <x v="0"/>
    <s v="British Sola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Clashindarroch 2 (Revised)"/>
    <s v="GBR0004623"/>
    <n v="37"/>
    <n v="57.366500000000002"/>
    <n v="-2.8660999999999999"/>
    <x v="4"/>
    <m/>
    <m/>
    <m/>
    <x v="0"/>
    <s v="Vattenfall Wind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3.6602543604847"/>
  </r>
  <r>
    <x v="152"/>
    <x v="152"/>
    <s v="Clawdd Ddu PV"/>
    <s v="GBR0001951"/>
    <n v="13.5"/>
    <n v="51.770800000000001"/>
    <n v="-4.0380000000000003"/>
    <x v="7"/>
    <m/>
    <m/>
    <m/>
    <x v="0"/>
    <s v="Elgin Energy 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6661383338007001"/>
  </r>
  <r>
    <x v="152"/>
    <x v="152"/>
    <s v="Clayhill Farm"/>
    <s v="GBR0002265"/>
    <n v="10"/>
    <n v="51.987400000000001"/>
    <n v="-0.48180000000000001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378802472597796"/>
  </r>
  <r>
    <x v="152"/>
    <x v="152"/>
    <s v="Claypit Moor Solar Farm (Lexham)"/>
    <s v="GBR0001714"/>
    <n v="7.9"/>
    <n v="52.744999999999997"/>
    <n v="0.77580000000000005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009253953352201"/>
  </r>
  <r>
    <x v="152"/>
    <x v="152"/>
    <s v="Clearwell Farm - solar"/>
    <s v="GBR0001577"/>
    <n v="2"/>
    <n v="51.561700000000002"/>
    <n v="-3.0893999999999999"/>
    <x v="7"/>
    <m/>
    <m/>
    <m/>
    <x v="0"/>
    <s v="Heritag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98757604945195498"/>
  </r>
  <r>
    <x v="152"/>
    <x v="152"/>
    <s v="Cleave Farm Solar Park"/>
    <s v="GBR0001649"/>
    <n v="4.7"/>
    <n v="51.003900000000002"/>
    <n v="-4.1407999999999996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208037162120898"/>
  </r>
  <r>
    <x v="152"/>
    <x v="152"/>
    <s v="Clentrie Wind Farm (Gevens)"/>
    <s v="GBR0004078"/>
    <n v="6.9"/>
    <n v="56.117699999999999"/>
    <n v="-3.2526000000000002"/>
    <x v="4"/>
    <m/>
    <m/>
    <m/>
    <x v="0"/>
    <s v="Rev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871777164522801"/>
  </r>
  <r>
    <x v="152"/>
    <x v="152"/>
    <s v="Clifton Hall"/>
    <s v="GBR0000647"/>
    <n v="1"/>
    <n v="53.520699999999998"/>
    <n v="-2.3146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Clifton Marsh Energy"/>
    <s v="GBR0000706"/>
    <n v="3.3"/>
    <n v="53.752000000000002"/>
    <n v="-2.8037000000000001"/>
    <x v="8"/>
    <m/>
    <m/>
    <m/>
    <x v="0"/>
    <s v="SITA UK / Natural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1580360979802302"/>
  </r>
  <r>
    <x v="152"/>
    <x v="152"/>
    <s v="Clochnahill Wind Farm"/>
    <s v="GBR0002839"/>
    <n v="5.2"/>
    <n v="56.933500000000002"/>
    <n v="-2.2906"/>
    <x v="4"/>
    <m/>
    <m/>
    <m/>
    <x v="0"/>
    <s v="M  I &amp; H Gord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9468465587708206"/>
  </r>
  <r>
    <x v="152"/>
    <x v="152"/>
    <s v="Clondermot Turbines"/>
    <s v="GBR0003877"/>
    <n v="4.5999999999999996"/>
    <n v="54.9679"/>
    <n v="-7.3129"/>
    <x v="4"/>
    <m/>
    <m/>
    <m/>
    <x v="0"/>
    <s v="Energia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9145181096818797"/>
  </r>
  <r>
    <x v="152"/>
    <x v="152"/>
    <s v="Cloonty Wind Farm"/>
    <s v="GBR0004143"/>
    <n v="12"/>
    <n v="55.118499999999997"/>
    <n v="-6.3958000000000004"/>
    <x v="4"/>
    <m/>
    <m/>
    <m/>
    <x v="0"/>
    <s v="Gaelectric Developments/ CGN Europ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646568981778799"/>
  </r>
  <r>
    <x v="152"/>
    <x v="152"/>
    <s v="Clunie"/>
    <s v="GBR1000407"/>
    <n v="61.2"/>
    <n v="57.55"/>
    <n v="-2.6166999999999998"/>
    <x v="0"/>
    <m/>
    <m/>
    <m/>
    <x v="0"/>
    <s v="Scottish and Southern: Hydro Schemes - Tummel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142.25728715154801"/>
  </r>
  <r>
    <x v="152"/>
    <x v="152"/>
    <s v="Clyde Wind Farm"/>
    <s v="GBR0004011"/>
    <n v="350"/>
    <n v="55.441600000000001"/>
    <n v="-3.5427"/>
    <x v="4"/>
    <m/>
    <m/>
    <m/>
    <x v="0"/>
    <s v="Scottish and Southern Energy (SSE)/ Greencoat UK Wi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02.19159530188199"/>
  </r>
  <r>
    <x v="152"/>
    <x v="152"/>
    <s v="Clyde Wind Farm Extension (Clyde 2)"/>
    <s v="GBR0004178"/>
    <n v="172.8"/>
    <n v="55.504100000000001"/>
    <n v="-3.5478999999999998"/>
    <x v="4"/>
    <m/>
    <m/>
    <m/>
    <x v="0"/>
    <s v="Scottish and Southern Energy (SSE)/ GIB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97.31059333761499"/>
  </r>
  <r>
    <x v="152"/>
    <x v="152"/>
    <s v="Cnoc Donn Arnicle"/>
    <s v="GBR0003294"/>
    <n v="15"/>
    <n v="55.58"/>
    <n v="-5.5681000000000003"/>
    <x v="4"/>
    <m/>
    <m/>
    <m/>
    <x v="0"/>
    <s v="CRE Energy/ Scottish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5.808211227223499"/>
  </r>
  <r>
    <x v="152"/>
    <x v="152"/>
    <s v="Coal Clough Wind Farm"/>
    <s v="GBR0003079"/>
    <n v="9.6"/>
    <n v="53.749699999999997"/>
    <n v="-2.15"/>
    <x v="4"/>
    <m/>
    <m/>
    <m/>
    <x v="0"/>
    <s v="R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6.517255185423"/>
  </r>
  <r>
    <x v="152"/>
    <x v="152"/>
    <s v="Coal Clough Wind Farm Repowering"/>
    <s v="GBR0004321"/>
    <n v="16"/>
    <n v="53.749699999999997"/>
    <n v="-2.15"/>
    <x v="4"/>
    <m/>
    <m/>
    <m/>
    <x v="0"/>
    <s v="Coal Clough Wind Farm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7.528758642371699"/>
  </r>
  <r>
    <x v="152"/>
    <x v="152"/>
    <s v="Cobbs Cross Solar Park"/>
    <s v="GBR0001089"/>
    <n v="5"/>
    <n v="51.112400000000001"/>
    <n v="-3.0371000000000001"/>
    <x v="7"/>
    <m/>
    <m/>
    <m/>
    <x v="0"/>
    <s v="PS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Cockett Valley"/>
    <s v="GBR0004896"/>
    <n v="4"/>
    <n v="51.637"/>
    <n v="-4.0129999999999999"/>
    <x v="7"/>
    <m/>
    <m/>
    <m/>
    <x v="0"/>
    <s v="Renewable Developments Wa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97515209890391"/>
  </r>
  <r>
    <x v="152"/>
    <x v="152"/>
    <s v="Cockhill Solar Farm"/>
    <s v="GBR0002343"/>
    <n v="20"/>
    <n v="51.331499999999998"/>
    <n v="-2.2240000000000002"/>
    <x v="7"/>
    <m/>
    <m/>
    <m/>
    <x v="0"/>
    <s v="Next Energy Solar Fund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8757604945195592"/>
  </r>
  <r>
    <x v="152"/>
    <x v="152"/>
    <s v="Codford Biogas (Waste AD)"/>
    <s v="GBR0000336"/>
    <n v="1.5"/>
    <n v="51.172499999999999"/>
    <n v="-2.0152000000000001"/>
    <x v="9"/>
    <m/>
    <m/>
    <m/>
    <x v="0"/>
    <s v="J M Stratton &amp; 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1148966237596"/>
  </r>
  <r>
    <x v="152"/>
    <x v="152"/>
    <s v="Colchester STW"/>
    <s v="GBR0002390"/>
    <n v="1.2"/>
    <n v="51.875900000000001"/>
    <n v="0.93310000000000004"/>
    <x v="8"/>
    <m/>
    <m/>
    <m/>
    <x v="0"/>
    <s v="Anglian Water Service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029222174473499"/>
  </r>
  <r>
    <x v="152"/>
    <x v="152"/>
    <s v="Cold Harbour Farm"/>
    <s v="GBR0004745"/>
    <n v="5"/>
    <n v="54.169800000000002"/>
    <n v="-1.3156000000000001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Cold Northcott"/>
    <s v="GBR0003511"/>
    <n v="6.6"/>
    <n v="50.645499999999998"/>
    <n v="-4.5467000000000004"/>
    <x v="4"/>
    <m/>
    <m/>
    <m/>
    <x v="0"/>
    <s v="EDF Energies Nouvel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3556129399783"/>
  </r>
  <r>
    <x v="152"/>
    <x v="152"/>
    <s v="Coldham"/>
    <s v="GBR0003607"/>
    <n v="16"/>
    <n v="52.597200000000001"/>
    <n v="9.5100000000000004E-2"/>
    <x v="4"/>
    <m/>
    <m/>
    <m/>
    <x v="0"/>
    <s v="Wind Prospect / TXU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7.528758642371699"/>
  </r>
  <r>
    <x v="152"/>
    <x v="152"/>
    <s v="Coldham Hall"/>
    <s v="GBR0003479"/>
    <n v="14"/>
    <n v="52.603000000000002"/>
    <n v="0.1149"/>
    <x v="4"/>
    <m/>
    <m/>
    <m/>
    <x v="0"/>
    <s v="Co-o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4.087663812075199"/>
  </r>
  <r>
    <x v="152"/>
    <x v="152"/>
    <s v="Coleshill STW (Waste AD)"/>
    <s v="GBR0000256"/>
    <n v="2.4"/>
    <n v="52.518999999999998"/>
    <n v="-1.7116"/>
    <x v="9"/>
    <m/>
    <m/>
    <m/>
    <x v="0"/>
    <s v="Severn Trent Wat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6.183834598015402"/>
  </r>
  <r>
    <x v="152"/>
    <x v="152"/>
    <s v="Collacott Farm"/>
    <s v="GBR0004990"/>
    <n v="4.5"/>
    <n v="51.053400000000003"/>
    <n v="-4.1253000000000002"/>
    <x v="7"/>
    <m/>
    <m/>
    <m/>
    <x v="0"/>
    <s v="Cooper Energy Engineerin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2220461112668999"/>
  </r>
  <r>
    <x v="152"/>
    <x v="152"/>
    <s v="Colnbrook Landfill"/>
    <s v="GBR0000797"/>
    <n v="1.9"/>
    <n v="51.488999999999997"/>
    <n v="-0.52800000000000002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129351095831"/>
  </r>
  <r>
    <x v="152"/>
    <x v="152"/>
    <s v="Colpmans Farm"/>
    <s v="GBR0001339"/>
    <n v="5"/>
    <n v="52.4056"/>
    <n v="-0.56110000000000004"/>
    <x v="7"/>
    <m/>
    <m/>
    <m/>
    <x v="0"/>
    <s v="Wirsol Solar UK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Colsterworth Landfill Gas Project"/>
    <s v="GBR0000530"/>
    <n v="2.6"/>
    <n v="52.808700000000002"/>
    <n v="-0.65890000000000004"/>
    <x v="8"/>
    <m/>
    <m/>
    <m/>
    <x v="0"/>
    <s v="Colsterworth Energy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6396648044692697"/>
  </r>
  <r>
    <x v="152"/>
    <x v="152"/>
    <s v="Colwick Industrial Estate (Farm and Food waste)"/>
    <s v="GBR0000257"/>
    <n v="2"/>
    <n v="52.952300000000001"/>
    <n v="-1.0578000000000001"/>
    <x v="9"/>
    <m/>
    <m/>
    <m/>
    <x v="0"/>
    <s v="Bio Dynamic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4865288316795"/>
  </r>
  <r>
    <x v="152"/>
    <x v="152"/>
    <s v="Combermere Abbey"/>
    <s v="GBR0001478"/>
    <n v="14"/>
    <n v="52.999400000000001"/>
    <n v="-2.5962000000000001"/>
    <x v="7"/>
    <m/>
    <m/>
    <m/>
    <x v="0"/>
    <s v="INRG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91303234616369"/>
  </r>
  <r>
    <x v="152"/>
    <x v="152"/>
    <s v="Common Farm"/>
    <s v="GBR0005527"/>
    <n v="4.8"/>
    <n v="51.535299999999999"/>
    <n v="-1.8036000000000001"/>
    <x v="7"/>
    <m/>
    <m/>
    <m/>
    <x v="0"/>
    <s v="Public Power Solutions/ Swindon Borough Counci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701825186846901"/>
  </r>
  <r>
    <x v="152"/>
    <x v="152"/>
    <s v="Compton Bassett Landfill"/>
    <s v="GBR0000588"/>
    <n v="2"/>
    <n v="51.438000000000002"/>
    <n v="-1.9725999999999999"/>
    <x v="8"/>
    <m/>
    <m/>
    <m/>
    <x v="0"/>
    <s v="HILLS MINERALS &amp; WASTE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Condover (Green Farm)"/>
    <s v="GBR0001485"/>
    <n v="10.199999999999999"/>
    <n v="52.6569"/>
    <n v="-2.7298"/>
    <x v="7"/>
    <m/>
    <m/>
    <m/>
    <x v="0"/>
    <s v="NextEnergy Solar Fu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0366378522049704"/>
  </r>
  <r>
    <x v="152"/>
    <x v="152"/>
    <s v="Condover Airfield"/>
    <s v="GBR0002212"/>
    <n v="12.3"/>
    <n v="52.6327"/>
    <n v="-2.7301000000000002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0735927041295197"/>
  </r>
  <r>
    <x v="152"/>
    <x v="152"/>
    <s v="Congresbury Solar Farm"/>
    <s v="GBR0001952"/>
    <n v="7.1"/>
    <n v="51.350099999999998"/>
    <n v="-2.8246000000000002"/>
    <x v="7"/>
    <m/>
    <m/>
    <m/>
    <x v="0"/>
    <s v="Padero Sola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50589497555444"/>
  </r>
  <r>
    <x v="152"/>
    <x v="152"/>
    <s v="Connahs Quay"/>
    <s v="GBR1000494"/>
    <n v="1380"/>
    <n v="53.231699999999996"/>
    <n v="-3.0815000000000001"/>
    <x v="1"/>
    <m/>
    <m/>
    <m/>
    <x v="0"/>
    <s v="Uniper UK Limited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6156.5589644276797"/>
  </r>
  <r>
    <x v="152"/>
    <x v="152"/>
    <s v="Connaught Road"/>
    <s v="GBR0003716"/>
    <n v="1.7"/>
    <n v="54.766100000000002"/>
    <n v="-6.3071000000000002"/>
    <x v="4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9249306057519999"/>
  </r>
  <r>
    <x v="152"/>
    <x v="152"/>
    <s v="Connon Bridge Landfill"/>
    <s v="GBR0000633"/>
    <n v="1"/>
    <n v="50.435299999999998"/>
    <n v="-4.5487000000000002"/>
    <x v="8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Connon Bridge Landfill Gas Project"/>
    <s v="GBR0000727"/>
    <n v="5.2"/>
    <n v="50.434399999999997"/>
    <n v="-4.55"/>
    <x v="8"/>
    <m/>
    <m/>
    <m/>
    <x v="0"/>
    <s v="Combined Landfill Projects (CLP Enviroga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2793296089385"/>
  </r>
  <r>
    <x v="152"/>
    <x v="152"/>
    <s v="Coolkeeragh"/>
    <s v="GBR1000075"/>
    <n v="408"/>
    <n v="55.043700000000001"/>
    <n v="-7.2487000000000004"/>
    <x v="1"/>
    <m/>
    <m/>
    <m/>
    <x v="0"/>
    <s v="Coolkeeragh ESB Ltd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1820.2000416568801"/>
  </r>
  <r>
    <x v="152"/>
    <x v="152"/>
    <s v="Coolkeeragh OCGT"/>
    <s v="GBR1000076"/>
    <n v="53"/>
    <n v="55.043700000000001"/>
    <n v="-7.2487000000000004"/>
    <x v="1"/>
    <m/>
    <m/>
    <m/>
    <x v="0"/>
    <s v="Coolkeeragh ESB Ltd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236.44755443091799"/>
  </r>
  <r>
    <x v="152"/>
    <x v="152"/>
    <s v="Coombe Farm"/>
    <s v="GBR0002173"/>
    <n v="8"/>
    <n v="50.658200000000001"/>
    <n v="-3.3934000000000002"/>
    <x v="7"/>
    <m/>
    <m/>
    <m/>
    <x v="0"/>
    <s v="Renewable Energy Systems Ltd (R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03041978078199"/>
  </r>
  <r>
    <x v="152"/>
    <x v="152"/>
    <s v="Coombeshead Solar Farm"/>
    <s v="GBR0002331"/>
    <n v="8"/>
    <n v="50.386000000000003"/>
    <n v="-3.7664"/>
    <x v="7"/>
    <m/>
    <m/>
    <m/>
    <x v="0"/>
    <s v="Green Hedge (BayWa r.e.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03041978078199"/>
  </r>
  <r>
    <x v="152"/>
    <x v="152"/>
    <s v="Cooper House Farm"/>
    <s v="GBR0005321"/>
    <n v="5"/>
    <n v="53.766399999999997"/>
    <n v="-2.8761999999999999"/>
    <x v="7"/>
    <m/>
    <m/>
    <m/>
    <x v="0"/>
    <s v="Suncredit UK/ 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Copley Farm"/>
    <s v="GBR0001752"/>
    <n v="30"/>
    <n v="53.022199999999998"/>
    <n v="-0.73529999999999995"/>
    <x v="7"/>
    <m/>
    <m/>
    <m/>
    <x v="0"/>
    <s v="TG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.813640741779301"/>
  </r>
  <r>
    <x v="152"/>
    <x v="152"/>
    <s v="Corby"/>
    <s v="GBR1000077"/>
    <n v="401"/>
    <n v="52.510399999999997"/>
    <n v="-0.68140000000000001"/>
    <x v="1"/>
    <m/>
    <m/>
    <m/>
    <x v="0"/>
    <s v="Corby Power Ltd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1788.97111937355"/>
  </r>
  <r>
    <x v="152"/>
    <x v="152"/>
    <s v="Corby Knowe"/>
    <s v="GBR0004246"/>
    <n v="5"/>
    <n v="54.790199999999999"/>
    <n v="-6.1778000000000004"/>
    <x v="4"/>
    <m/>
    <m/>
    <m/>
    <x v="0"/>
    <s v="Gaelectric Developments/ CGN Europ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6027370757411692"/>
  </r>
  <r>
    <x v="152"/>
    <x v="152"/>
    <s v="Corkey Wind Farm"/>
    <s v="GBR0003103"/>
    <n v="5"/>
    <n v="55.043599999999998"/>
    <n v="-6.2873000000000001"/>
    <x v="4"/>
    <m/>
    <m/>
    <m/>
    <x v="0"/>
    <s v="B9 Energy Services Ltd/ Scottish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6027370757411692"/>
  </r>
  <r>
    <x v="152"/>
    <x v="152"/>
    <s v="Corkey Wind Farm Extension (Resubmission)"/>
    <s v="GBR0003852"/>
    <n v="2.5"/>
    <n v="55.044499999999999"/>
    <n v="-6.2797000000000001"/>
    <x v="4"/>
    <m/>
    <m/>
    <m/>
    <x v="0"/>
    <s v="Northern Ireland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013685378705802"/>
  </r>
  <r>
    <x v="152"/>
    <x v="152"/>
    <s v="Corntown Farm"/>
    <s v="GBR0005548"/>
    <n v="3.4"/>
    <n v="51.479599999999998"/>
    <n v="-3.5305"/>
    <x v="7"/>
    <m/>
    <m/>
    <m/>
    <x v="0"/>
    <s v="SB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67887928406832"/>
  </r>
  <r>
    <x v="152"/>
    <x v="152"/>
    <s v="Cornwall ERC"/>
    <s v="GBR0000914"/>
    <n v="20"/>
    <n v="50.372500000000002"/>
    <n v="-4.8894000000000002"/>
    <x v="8"/>
    <m/>
    <m/>
    <m/>
    <x v="0"/>
    <s v="SUEZ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3.382036957455902"/>
  </r>
  <r>
    <x v="152"/>
    <x v="152"/>
    <s v="Corriegarth"/>
    <s v="GBR0004664"/>
    <n v="69.5"/>
    <n v="57.190100000000001"/>
    <n v="-4.3596000000000004"/>
    <x v="4"/>
    <m/>
    <m/>
    <m/>
    <x v="0"/>
    <s v="Greencoat Capi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9.57804535280199"/>
  </r>
  <r>
    <x v="152"/>
    <x v="152"/>
    <s v="Corriemoillie (Resubmission)"/>
    <s v="GBR0004120"/>
    <n v="47.5"/>
    <n v="57.668700000000001"/>
    <n v="-4.7729999999999997"/>
    <x v="4"/>
    <m/>
    <m/>
    <m/>
    <x v="0"/>
    <s v="EDF Energy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1.726002219541101"/>
  </r>
  <r>
    <x v="152"/>
    <x v="152"/>
    <s v="Coryton"/>
    <s v="GBR1000213"/>
    <n v="800"/>
    <n v="51.511899999999997"/>
    <n v="0.50790000000000002"/>
    <x v="1"/>
    <m/>
    <m/>
    <m/>
    <x v="0"/>
    <s v="Intergen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3569.0196895232898"/>
  </r>
  <r>
    <x v="152"/>
    <x v="152"/>
    <s v="Costessey Landfill Gas Project 2"/>
    <s v="GBR0000733"/>
    <n v="2"/>
    <n v="52.651400000000002"/>
    <n v="1.194"/>
    <x v="8"/>
    <m/>
    <m/>
    <m/>
    <x v="0"/>
    <s v="Combined Landfill Projects (CLP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Cotesbach Landfill Gas Project"/>
    <s v="GBR0000527"/>
    <n v="2.2999999999999998"/>
    <n v="52.422699999999999"/>
    <n v="-1.2114"/>
    <x v="8"/>
    <m/>
    <m/>
    <m/>
    <x v="0"/>
    <s v="LAFARGE REDLANDS AGGREGATE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889342501074303"/>
  </r>
  <r>
    <x v="152"/>
    <x v="152"/>
    <s v="Cotgrave solar farm"/>
    <s v="GBR0001843"/>
    <n v="4.9000000000000004"/>
    <n v="52.917999999999999"/>
    <n v="-1.05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195613211572899"/>
  </r>
  <r>
    <x v="152"/>
    <x v="152"/>
    <s v="Cottam"/>
    <s v="GBR1000143"/>
    <n v="2008"/>
    <n v="53.304000000000002"/>
    <n v="-0.78149999999999997"/>
    <x v="6"/>
    <m/>
    <m/>
    <m/>
    <x v="0"/>
    <s v="EDF Energy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20309.747372595601"/>
  </r>
  <r>
    <x v="152"/>
    <x v="152"/>
    <s v="Cottam Development Centre"/>
    <s v="GBR1000495"/>
    <n v="395"/>
    <n v="53.305100000000003"/>
    <n v="-0.78580000000000005"/>
    <x v="1"/>
    <m/>
    <m/>
    <m/>
    <x v="0"/>
    <s v="Uniper UK Limited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1762.2034717021199"/>
  </r>
  <r>
    <x v="152"/>
    <x v="152"/>
    <s v="Cotton Farm"/>
    <s v="GBR0003971"/>
    <n v="20"/>
    <n v="52.261499999999998"/>
    <n v="-0.19520000000000001"/>
    <x v="4"/>
    <m/>
    <m/>
    <m/>
    <x v="0"/>
    <s v="Greencoat UK Wi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4.410948302964698"/>
  </r>
  <r>
    <x v="152"/>
    <x v="152"/>
    <s v="Cottonmount Quarry"/>
    <s v="GBR0000684"/>
    <n v="3.2"/>
    <n v="54.682000000000002"/>
    <n v="-6.0171000000000001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9411259131929501"/>
  </r>
  <r>
    <x v="152"/>
    <x v="152"/>
    <s v="Cour Wind Farm"/>
    <s v="GBR0003772"/>
    <n v="20.5"/>
    <n v="55.680700000000002"/>
    <n v="-5.4848999999999997"/>
    <x v="4"/>
    <m/>
    <m/>
    <m/>
    <x v="0"/>
    <s v="Octopus Investments/Blu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5.2712220105388"/>
  </r>
  <r>
    <x v="152"/>
    <x v="152"/>
    <s v="Coursers Farm AD Plant (Waste AD)"/>
    <s v="GBR0000370"/>
    <n v="3"/>
    <n v="51.726700000000001"/>
    <n v="-0.25750000000000001"/>
    <x v="9"/>
    <m/>
    <m/>
    <m/>
    <x v="0"/>
    <s v="Agriver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229793247519201"/>
  </r>
  <r>
    <x v="152"/>
    <x v="152"/>
    <s v="Court Colman solar park"/>
    <s v="GBR0001982"/>
    <n v="15"/>
    <n v="51.5227"/>
    <n v="-3.6187"/>
    <x v="7"/>
    <m/>
    <m/>
    <m/>
    <x v="0"/>
    <s v="Suncredit UK/ 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4068203708896601"/>
  </r>
  <r>
    <x v="152"/>
    <x v="152"/>
    <s v="Court Farm (Resubmission)"/>
    <s v="GBR0005084"/>
    <n v="8.5"/>
    <n v="51.601100000000002"/>
    <n v="-2.8786999999999998"/>
    <x v="7"/>
    <m/>
    <m/>
    <m/>
    <x v="0"/>
    <s v="BE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971982101708099"/>
  </r>
  <r>
    <x v="152"/>
    <x v="152"/>
    <s v="Courtstone Wind Turbine"/>
    <s v="GBR0002782"/>
    <n v="2.2999999999999998"/>
    <n v="57.392000000000003"/>
    <n v="-2.2610000000000001"/>
    <x v="4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72590548409399"/>
  </r>
  <r>
    <x v="152"/>
    <x v="152"/>
    <s v="Coventry"/>
    <s v="GBR0000895"/>
    <n v="4.5"/>
    <n v="52.3962"/>
    <n v="-1.4915"/>
    <x v="8"/>
    <m/>
    <m/>
    <m/>
    <x v="0"/>
    <s v="Coventry &amp; Solihull WDC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7609583154275903"/>
  </r>
  <r>
    <x v="152"/>
    <x v="152"/>
    <s v="Cowdown Lane"/>
    <s v="GBR0001983"/>
    <n v="40"/>
    <n v="51.196100000000001"/>
    <n v="-1.4601"/>
    <x v="7"/>
    <m/>
    <m/>
    <m/>
    <x v="0"/>
    <s v="Equitix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9.751520989039101"/>
  </r>
  <r>
    <x v="152"/>
    <x v="152"/>
    <s v="Cowes"/>
    <s v="GBR1000378"/>
    <n v="140"/>
    <n v="50.746899999999997"/>
    <n v="-1.2862"/>
    <x v="1"/>
    <m/>
    <m/>
    <m/>
    <x v="0"/>
    <s v="RWE Npower Plc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624.57844566657604"/>
  </r>
  <r>
    <x v="152"/>
    <x v="152"/>
    <s v="Cowie Biomass Facility"/>
    <s v="GBR0000041"/>
    <n v="15"/>
    <n v="56.076900000000002"/>
    <n v="-3.8639000000000001"/>
    <x v="9"/>
    <m/>
    <m/>
    <m/>
    <x v="0"/>
    <s v="Norbor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1.148966237596"/>
  </r>
  <r>
    <x v="152"/>
    <x v="152"/>
    <s v="Cradley Heath"/>
    <s v="GBR0004975"/>
    <n v="1.1000000000000001"/>
    <n v="52.468600000000002"/>
    <n v="-2.0819999999999999"/>
    <x v="9"/>
    <m/>
    <m/>
    <m/>
    <x v="0"/>
    <s v="Intervat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4175908574237299"/>
  </r>
  <r>
    <x v="152"/>
    <x v="152"/>
    <s v="Craig Wind Farm"/>
    <s v="GBR0004524"/>
    <n v="10"/>
    <n v="55.164099999999998"/>
    <n v="-3.069"/>
    <x v="4"/>
    <m/>
    <m/>
    <m/>
    <x v="0"/>
    <s v="Craig Wind Farm 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205474151482299"/>
  </r>
  <r>
    <x v="152"/>
    <x v="152"/>
    <s v="Craig Wind Farm (Extension)"/>
    <s v="GBR0004465"/>
    <n v="2.5"/>
    <n v="54.868499999999997"/>
    <n v="-5.0871000000000004"/>
    <x v="4"/>
    <m/>
    <m/>
    <m/>
    <x v="0"/>
    <s v="Temporis Wi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013685378705802"/>
  </r>
  <r>
    <x v="152"/>
    <x v="152"/>
    <s v="Craigahulliar Landfill Gas"/>
    <s v="GBR0000773"/>
    <n v="1"/>
    <n v="55.1965"/>
    <n v="-6.6105999999999998"/>
    <x v="8"/>
    <m/>
    <m/>
    <m/>
    <x v="0"/>
    <s v="B9 Organic Energy and Craigahullia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Craigannet Farm Wind Turbine"/>
    <s v="GBR0006318"/>
    <n v="1.5"/>
    <n v="56.045499999999997"/>
    <n v="-4.0685000000000002"/>
    <x v="4"/>
    <m/>
    <m/>
    <m/>
    <x v="0"/>
    <s v="Clean Earth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Craigengelt"/>
    <s v="GBR0002940"/>
    <n v="20"/>
    <n v="56.054299999999998"/>
    <n v="-4.0496999999999996"/>
    <x v="4"/>
    <m/>
    <m/>
    <m/>
    <x v="0"/>
    <s v="Scotia Wind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4.410948302964698"/>
  </r>
  <r>
    <x v="152"/>
    <x v="152"/>
    <s v="Cranford"/>
    <s v="GBR0000757"/>
    <n v="1.1000000000000001"/>
    <n v="52.375900000000001"/>
    <n v="-0.63380000000000003"/>
    <x v="8"/>
    <m/>
    <m/>
    <m/>
    <x v="0"/>
    <s v="SITA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860120326600698"/>
  </r>
  <r>
    <x v="152"/>
    <x v="152"/>
    <s v="Cranham Golf Course Solar Park"/>
    <s v="GBR0002117"/>
    <n v="2.6"/>
    <n v="51.558700000000002"/>
    <n v="0.28270000000000001"/>
    <x v="7"/>
    <m/>
    <m/>
    <m/>
    <x v="0"/>
    <s v="Cranham Golf Cours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2838488642875401"/>
  </r>
  <r>
    <x v="152"/>
    <x v="152"/>
    <s v="Crannaford Solar Farm"/>
    <s v="GBR0001984"/>
    <n v="12.5"/>
    <n v="50.759900000000002"/>
    <n v="-3.4047999999999998"/>
    <x v="7"/>
    <m/>
    <m/>
    <m/>
    <x v="0"/>
    <s v="MS Power Projects Ltd (Mr L Mark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1723503090747203"/>
  </r>
  <r>
    <x v="152"/>
    <x v="152"/>
    <s v="Crapnell Farm Solar Farm"/>
    <s v="GBR0001522"/>
    <n v="5.4"/>
    <n v="51.209099999999999"/>
    <n v="-2.5783999999999998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664553335202799"/>
  </r>
  <r>
    <x v="152"/>
    <x v="152"/>
    <s v="Creathorne Farm  - Solar Farm"/>
    <s v="GBR0001614"/>
    <n v="1.8"/>
    <n v="50.7956"/>
    <n v="-4.5450999999999997"/>
    <x v="7"/>
    <m/>
    <m/>
    <m/>
    <x v="0"/>
    <s v="Good Energy Generati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8881844450675995"/>
  </r>
  <r>
    <x v="152"/>
    <x v="152"/>
    <s v="Cregganconroe"/>
    <s v="GBR0004653"/>
    <n v="13.8"/>
    <n v="54.622599999999998"/>
    <n v="-6.9790999999999999"/>
    <x v="4"/>
    <m/>
    <m/>
    <m/>
    <x v="0"/>
    <s v="Gaelectric Developments/ CGN Europ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3.743554329045601"/>
  </r>
  <r>
    <x v="152"/>
    <x v="152"/>
    <s v="Cressing Solar Farm (Phase 1)"/>
    <s v="GBR0005497"/>
    <n v="5"/>
    <n v="51.840800000000002"/>
    <n v="0.60109999999999997"/>
    <x v="7"/>
    <m/>
    <m/>
    <m/>
    <x v="0"/>
    <s v="Octopus Investmen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Creswell Solar Park (resubmission)"/>
    <s v="GBR0005224"/>
    <n v="5"/>
    <n v="53.255800000000001"/>
    <n v="-1.2074"/>
    <x v="7"/>
    <m/>
    <m/>
    <m/>
    <x v="0"/>
    <s v="Sovereign Energy Partner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Crighshane"/>
    <s v="GBR0004041"/>
    <n v="28"/>
    <n v="54.639899999999997"/>
    <n v="-7.7526000000000002"/>
    <x v="4"/>
    <m/>
    <m/>
    <m/>
    <x v="0"/>
    <s v="Energia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8.175327624150498"/>
  </r>
  <r>
    <x v="152"/>
    <x v="152"/>
    <s v="Crimp Wind Farm - resubmission"/>
    <s v="GBR0003458"/>
    <n v="2.4"/>
    <n v="50.911900000000003"/>
    <n v="-4.4881000000000002"/>
    <x v="4"/>
    <m/>
    <m/>
    <m/>
    <x v="0"/>
    <s v="Crimp Power Ltd (West Coast Energy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93137963557598"/>
  </r>
  <r>
    <x v="152"/>
    <x v="152"/>
    <s v="Crockagarran"/>
    <s v="GBR0004048"/>
    <n v="15"/>
    <n v="54.550199999999997"/>
    <n v="-7.0167999999999999"/>
    <x v="4"/>
    <m/>
    <m/>
    <m/>
    <x v="0"/>
    <s v="ESB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5.808211227223499"/>
  </r>
  <r>
    <x v="152"/>
    <x v="152"/>
    <s v="Crockagarron Ext"/>
    <s v="GBR0003717"/>
    <n v="2.5"/>
    <n v="54.551600000000001"/>
    <n v="-7.0090000000000003"/>
    <x v="4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013685378705802"/>
  </r>
  <r>
    <x v="152"/>
    <x v="152"/>
    <s v="Crockandun"/>
    <s v="GBR0004156"/>
    <n v="15"/>
    <n v="54.7395"/>
    <n v="-6.7718999999999996"/>
    <x v="4"/>
    <m/>
    <m/>
    <m/>
    <x v="0"/>
    <s v="Brookfield Renewable Energy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5.808211227223499"/>
  </r>
  <r>
    <x v="152"/>
    <x v="152"/>
    <s v="Crockbaravally Wind Farm"/>
    <s v="GBR0004255"/>
    <n v="7.5"/>
    <n v="54.552999999999997"/>
    <n v="-7.0476999999999999"/>
    <x v="4"/>
    <m/>
    <m/>
    <m/>
    <x v="0"/>
    <s v="Golden Squar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9041056136117"/>
  </r>
  <r>
    <x v="152"/>
    <x v="152"/>
    <s v="Crockbrack"/>
    <s v="GBR0003713"/>
    <n v="2"/>
    <n v="54.6145"/>
    <n v="-6.9551999999999996"/>
    <x v="4"/>
    <m/>
    <m/>
    <m/>
    <x v="0"/>
    <s v="Gaelectric Developments/ CGN Europ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410948302964699"/>
  </r>
  <r>
    <x v="152"/>
    <x v="152"/>
    <s v="Crockdun"/>
    <s v="GBR0004320"/>
    <n v="12.5"/>
    <n v="54.568899999999999"/>
    <n v="-7.0494000000000003"/>
    <x v="4"/>
    <m/>
    <m/>
    <m/>
    <x v="0"/>
    <s v="ESB (Northern Wind Powe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1.506842689352901"/>
  </r>
  <r>
    <x v="152"/>
    <x v="152"/>
    <s v="Crockers Hele"/>
    <s v="GBR0001729"/>
    <n v="1.3"/>
    <n v="50.842300000000002"/>
    <n v="-4.0951000000000004"/>
    <x v="7"/>
    <m/>
    <m/>
    <m/>
    <x v="0"/>
    <s v="Mr Knapma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64192443214377104"/>
  </r>
  <r>
    <x v="152"/>
    <x v="152"/>
    <s v="Croda Chemicals Europe"/>
    <s v="GBR0002932"/>
    <n v="3"/>
    <n v="53.682299999999998"/>
    <n v="-1.0072000000000001"/>
    <x v="4"/>
    <m/>
    <m/>
    <m/>
    <x v="0"/>
    <s v="Croda Chemicals   Oak Road  Kingston-Upon-Hul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1616422454446997"/>
  </r>
  <r>
    <x v="152"/>
    <x v="152"/>
    <s v="Crook Hill (Revised Application - Calderdale MBC) 1 of 2"/>
    <s v="GBR0004354"/>
    <n v="13.6"/>
    <n v="53.668100000000003"/>
    <n v="-2.1116999999999999"/>
    <x v="4"/>
    <m/>
    <m/>
    <m/>
    <x v="0"/>
    <s v="Infrared Capital Partner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3.399444846015999"/>
  </r>
  <r>
    <x v="152"/>
    <x v="152"/>
    <s v="Crook Hill (Revised Application - Rochdale MBC) 2 of 2"/>
    <s v="GBR0004659"/>
    <n v="23.8"/>
    <n v="53.670499999999997"/>
    <n v="-2.1147999999999998"/>
    <x v="4"/>
    <m/>
    <m/>
    <m/>
    <x v="0"/>
    <s v="Infrared Capital Partner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0.949028480528"/>
  </r>
  <r>
    <x v="152"/>
    <x v="152"/>
    <s v="Crookedstone Road"/>
    <s v="GBR0001523"/>
    <n v="4.8"/>
    <n v="54.670699999999997"/>
    <n v="-6.1985000000000001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701825186846901"/>
  </r>
  <r>
    <x v="152"/>
    <x v="152"/>
    <s v="Cross Green ERF"/>
    <s v="GBR0000935"/>
    <n v="11.6"/>
    <n v="53.788200000000003"/>
    <n v="-1.5036"/>
    <x v="8"/>
    <m/>
    <m/>
    <m/>
    <x v="0"/>
    <s v="Veoli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5.161581435324401"/>
  </r>
  <r>
    <x v="152"/>
    <x v="152"/>
    <s v="Cross Roads Plantation"/>
    <s v="GBR0002248"/>
    <n v="5"/>
    <n v="50.9069"/>
    <n v="-1.8404"/>
    <x v="7"/>
    <m/>
    <m/>
    <m/>
    <x v="0"/>
    <s v="Good Energy Generati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Crossness Sewage Works"/>
    <s v="GBR0006161"/>
    <n v="5.7"/>
    <n v="51.502200000000002"/>
    <n v="0.1421"/>
    <x v="8"/>
    <m/>
    <m/>
    <m/>
    <x v="0"/>
    <s v="Thames Water Utiliti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3638805328749"/>
  </r>
  <r>
    <x v="152"/>
    <x v="152"/>
    <s v="Crossness Sewage Works PV"/>
    <s v="GBR0002385"/>
    <n v="1.5"/>
    <n v="51.508000000000003"/>
    <n v="0.13769999999999999"/>
    <x v="7"/>
    <m/>
    <m/>
    <m/>
    <x v="0"/>
    <s v="Thames Water Utiliti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74068203708896696"/>
  </r>
  <r>
    <x v="152"/>
    <x v="152"/>
    <s v="Crossness Sewage Works Turbine"/>
    <s v="GBR0003862"/>
    <n v="2.5"/>
    <n v="51.502200000000002"/>
    <n v="0.1421"/>
    <x v="4"/>
    <m/>
    <m/>
    <m/>
    <x v="0"/>
    <s v="Thames Water Utiliti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013685378705802"/>
  </r>
  <r>
    <x v="152"/>
    <x v="152"/>
    <s v="Crossways Pit Solar Farm"/>
    <s v="GBR0001567"/>
    <n v="5"/>
    <n v="50.7"/>
    <n v="-2.3243"/>
    <x v="7"/>
    <m/>
    <m/>
    <m/>
    <x v="0"/>
    <s v="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Crow Trees Farm"/>
    <s v="GBR0002165"/>
    <n v="4.8"/>
    <n v="53.107300000000002"/>
    <n v="-1.2990999999999999"/>
    <x v="7"/>
    <m/>
    <m/>
    <m/>
    <x v="0"/>
    <s v="Trina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701825186846901"/>
  </r>
  <r>
    <x v="152"/>
    <x v="152"/>
    <s v="Crowmarsh Battle Farm (Farm AD)"/>
    <s v="GBR0000386"/>
    <n v="2.2999999999999998"/>
    <n v="51.610999999999997"/>
    <n v="-1.1032999999999999"/>
    <x v="9"/>
    <m/>
    <m/>
    <m/>
    <x v="0"/>
    <s v="Agriver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5095081564314"/>
  </r>
  <r>
    <x v="152"/>
    <x v="152"/>
    <s v="Croydon / Church Farm (Royston)"/>
    <s v="GBR0001919"/>
    <n v="16.5"/>
    <n v="52.128500000000003"/>
    <n v="-7.9699999999999993E-2"/>
    <x v="7"/>
    <m/>
    <m/>
    <m/>
    <x v="0"/>
    <s v="Push Energy/ NESF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1475024079786298"/>
  </r>
  <r>
    <x v="152"/>
    <x v="152"/>
    <s v="Cruach Mhor"/>
    <s v="GBR0003585"/>
    <n v="33.299999999999997"/>
    <n v="56.039000000000001"/>
    <n v="-5.1558999999999999"/>
    <x v="4"/>
    <m/>
    <m/>
    <m/>
    <x v="0"/>
    <s v="Scottish 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7.294228924436197"/>
  </r>
  <r>
    <x v="152"/>
    <x v="152"/>
    <s v="Cruachan"/>
    <s v="GBR1000456"/>
    <n v="440"/>
    <n v="56.393999999999998"/>
    <n v="-5.1150000000000002"/>
    <x v="0"/>
    <m/>
    <m/>
    <m/>
    <x v="0"/>
    <s v="Scottish Power: Hydro schemes - Cruachan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1022.76480958629"/>
  </r>
  <r>
    <x v="152"/>
    <x v="152"/>
    <s v="Crucis Park"/>
    <s v="GBR0002136"/>
    <n v="12.5"/>
    <n v="51.7241"/>
    <n v="-1.9132"/>
    <x v="7"/>
    <m/>
    <m/>
    <m/>
    <x v="0"/>
    <s v="Solar Planning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1723503090747203"/>
  </r>
  <r>
    <x v="152"/>
    <x v="152"/>
    <s v="Crugmore Farm"/>
    <s v="GBR0005233"/>
    <n v="6.4"/>
    <n v="52.091799999999999"/>
    <n v="-4.6205999999999996"/>
    <x v="7"/>
    <m/>
    <m/>
    <m/>
    <x v="0"/>
    <s v="John Laing Environmental Assets (formerly RGE Energy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1602433582462499"/>
  </r>
  <r>
    <x v="152"/>
    <x v="152"/>
    <s v="Crundale / Fenton Home Farm (extension)"/>
    <s v="GBR0004830"/>
    <n v="5.9"/>
    <n v="51.823599999999999"/>
    <n v="-4.9283999999999999"/>
    <x v="7"/>
    <m/>
    <m/>
    <m/>
    <x v="0"/>
    <s v="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9133493458832702"/>
  </r>
  <r>
    <x v="152"/>
    <x v="152"/>
    <s v="Crystal Rig Extension II"/>
    <s v="GBR0003536"/>
    <n v="20.7"/>
    <n v="55.9129"/>
    <n v="-2.5455000000000001"/>
    <x v="4"/>
    <m/>
    <m/>
    <m/>
    <x v="0"/>
    <s v="Natural Power Consultan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5.615331493568398"/>
  </r>
  <r>
    <x v="152"/>
    <x v="152"/>
    <s v="Crystal Rig Phase 1"/>
    <s v="GBR0003114"/>
    <n v="62.5"/>
    <n v="55.883000000000003"/>
    <n v="-2.5074999999999998"/>
    <x v="4"/>
    <m/>
    <m/>
    <m/>
    <x v="0"/>
    <s v="Fred Olsen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7.534213446764"/>
  </r>
  <r>
    <x v="152"/>
    <x v="152"/>
    <s v="Crystal Rig Wind Farm Phase 2a"/>
    <s v="GBR0003440"/>
    <n v="138"/>
    <n v="55.899500000000003"/>
    <n v="-2.5293000000000001"/>
    <x v="4"/>
    <m/>
    <m/>
    <m/>
    <x v="0"/>
    <s v="Fred Olsen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37.435543290456"/>
  </r>
  <r>
    <x v="152"/>
    <x v="152"/>
    <s v="Crystal Rig Wind Farm Phase III"/>
    <s v="GBR0004215"/>
    <n v="13.8"/>
    <n v="55.926400000000001"/>
    <n v="-2.5345"/>
    <x v="4"/>
    <m/>
    <m/>
    <m/>
    <x v="0"/>
    <s v="Fred Olsen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3.743554329045601"/>
  </r>
  <r>
    <x v="152"/>
    <x v="152"/>
    <s v="Cuaich"/>
    <s v="GBR0000471"/>
    <n v="2.5"/>
    <n v="56.956200000000003"/>
    <n v="-4.2110000000000003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8111636908312398"/>
  </r>
  <r>
    <x v="152"/>
    <x v="152"/>
    <s v="Cuckoo Grove Farm"/>
    <s v="GBR0002376"/>
    <n v="7.5"/>
    <n v="51.809899999999999"/>
    <n v="-5.0073999999999996"/>
    <x v="7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70341018544483"/>
  </r>
  <r>
    <x v="152"/>
    <x v="152"/>
    <s v="Cuileig Hydro Scheme"/>
    <s v="GBR0000434"/>
    <n v="3.3"/>
    <n v="57.763300000000001"/>
    <n v="-5.0392000000000001"/>
    <x v="0"/>
    <m/>
    <m/>
    <m/>
    <x v="0"/>
    <s v="Scottish Hydro-Electric plc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6707360718972399"/>
  </r>
  <r>
    <x v="152"/>
    <x v="152"/>
    <s v="Culligran"/>
    <s v="GBR1000381"/>
    <n v="17"/>
    <n v="57.345999999999997"/>
    <n v="-4.7626999999999997"/>
    <x v="0"/>
    <m/>
    <m/>
    <m/>
    <x v="0"/>
    <s v="Scottish and Southern: Hydro Schemes - Affric/Beauly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39.515913097652401"/>
  </r>
  <r>
    <x v="152"/>
    <x v="152"/>
    <s v="Culligran Compensation Set"/>
    <s v="GBR1000382"/>
    <n v="2.1"/>
    <n v="57.345999999999997"/>
    <n v="-4.7626999999999997"/>
    <x v="0"/>
    <m/>
    <m/>
    <m/>
    <x v="0"/>
    <s v="Scottish and Southern: Hydro Schemes - Affric/Beauly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4.8813775002982398"/>
  </r>
  <r>
    <x v="152"/>
    <x v="152"/>
    <s v="Culmhead Solar Farm (Resubmission)"/>
    <s v="GBR0001603"/>
    <n v="7.5"/>
    <n v="50.926099999999998"/>
    <n v="-3.1280000000000001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70341018544483"/>
  </r>
  <r>
    <x v="152"/>
    <x v="152"/>
    <s v="Culworth House Solar Farm"/>
    <s v="GBR0001582"/>
    <n v="3"/>
    <n v="52.109499999999997"/>
    <n v="-1.2047000000000001"/>
    <x v="7"/>
    <m/>
    <m/>
    <m/>
    <x v="0"/>
    <s v="Mr &amp; Mrs C E R &amp; S Buckle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4813640741779299"/>
  </r>
  <r>
    <x v="152"/>
    <x v="152"/>
    <s v="Cumbernauld BioPlant  (Waste AD)"/>
    <s v="GBR0000211"/>
    <n v="2.4"/>
    <n v="55.970399999999998"/>
    <n v="-3.9575"/>
    <x v="9"/>
    <m/>
    <m/>
    <m/>
    <x v="0"/>
    <s v="Shanks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6.183834598015402"/>
  </r>
  <r>
    <x v="152"/>
    <x v="152"/>
    <s v="Curryfree Wind Farm"/>
    <s v="GBR0003243"/>
    <n v="15"/>
    <n v="54.929299999999998"/>
    <n v="-7.3167"/>
    <x v="4"/>
    <m/>
    <m/>
    <m/>
    <x v="0"/>
    <s v="ESB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5.808211227223499"/>
  </r>
  <r>
    <x v="152"/>
    <x v="152"/>
    <s v="Cwm Derwyn Farm"/>
    <s v="GBR0005477"/>
    <n v="5"/>
    <n v="51.416200000000003"/>
    <n v="-3.3144"/>
    <x v="7"/>
    <m/>
    <m/>
    <m/>
    <x v="0"/>
    <s v="Kronos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Cwmcaesingrug Farm"/>
    <s v="GBR0001985"/>
    <n v="10"/>
    <n v="51.635100000000001"/>
    <n v="-3.1698"/>
    <x v="7"/>
    <m/>
    <m/>
    <m/>
    <x v="0"/>
    <s v="Kronos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378802472597796"/>
  </r>
  <r>
    <x v="152"/>
    <x v="152"/>
    <s v="Cwrt Henllys Farm"/>
    <s v="GBR0005524"/>
    <n v="5"/>
    <n v="51.621400000000001"/>
    <n v="-3.0794000000000001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DPD Distribution Centre"/>
    <s v="GBR0006314"/>
    <n v="1"/>
    <n v="52.506799999999998"/>
    <n v="-2.0089999999999999"/>
    <x v="7"/>
    <m/>
    <m/>
    <m/>
    <x v="0"/>
    <s v="DP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Dalby"/>
    <s v="GBR0003764"/>
    <n v="7.2"/>
    <n v="52.8065"/>
    <n v="-1.0343"/>
    <x v="4"/>
    <m/>
    <m/>
    <m/>
    <x v="0"/>
    <s v="Ecotric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387941389067199"/>
  </r>
  <r>
    <x v="152"/>
    <x v="152"/>
    <s v="Dalchonzie"/>
    <s v="GBR0000462"/>
    <n v="4"/>
    <n v="56.373399999999997"/>
    <n v="-4.0411000000000001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2978619053299898"/>
  </r>
  <r>
    <x v="152"/>
    <x v="152"/>
    <s v="Dalswinton"/>
    <s v="GBR0004520"/>
    <n v="30"/>
    <n v="55.184100000000001"/>
    <n v="-3.6505999999999998"/>
    <x v="4"/>
    <m/>
    <m/>
    <m/>
    <x v="0"/>
    <s v="Airtricity Scotla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1.616422454446997"/>
  </r>
  <r>
    <x v="152"/>
    <x v="152"/>
    <s v="Damhead Creek"/>
    <s v="GBR1000466"/>
    <n v="805"/>
    <n v="51.424900000000001"/>
    <n v="0.60140000000000005"/>
    <x v="1"/>
    <m/>
    <m/>
    <m/>
    <x v="0"/>
    <s v="Scottish Power: Thermal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3591.3260625828102"/>
  </r>
  <r>
    <x v="152"/>
    <x v="152"/>
    <s v="Damhead Farm"/>
    <s v="GBR0003747"/>
    <n v="2.5"/>
    <n v="55.853900000000003"/>
    <n v="-3.9335"/>
    <x v="4"/>
    <m/>
    <m/>
    <m/>
    <x v="0"/>
    <s v="Mr Arthur Shevil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013685378705802"/>
  </r>
  <r>
    <x v="152"/>
    <x v="152"/>
    <s v="Danes Farm"/>
    <s v="GBR0001578"/>
    <n v="3.3"/>
    <n v="53.322400000000002"/>
    <n v="-0.69750000000000001"/>
    <x v="7"/>
    <m/>
    <m/>
    <m/>
    <x v="0"/>
    <s v="Freewatt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6295004815957199"/>
  </r>
  <r>
    <x v="152"/>
    <x v="152"/>
    <s v="Danes Farm - extension"/>
    <s v="GBR0001525"/>
    <n v="10.5"/>
    <n v="53.322400000000002"/>
    <n v="-0.69750000000000001"/>
    <x v="7"/>
    <m/>
    <m/>
    <m/>
    <x v="0"/>
    <s v="Freewatt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1847742596227597"/>
  </r>
  <r>
    <x v="152"/>
    <x v="152"/>
    <s v="Danes Moss Landfill Site"/>
    <s v="GBR0000570"/>
    <n v="1.6"/>
    <n v="53.240400000000001"/>
    <n v="-2.1453000000000002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705629565964702"/>
  </r>
  <r>
    <x v="152"/>
    <x v="152"/>
    <s v="Danes Moss Landfill Site (Extension)"/>
    <s v="GBR0000641"/>
    <n v="2"/>
    <n v="53.240400000000001"/>
    <n v="-2.1453000000000002"/>
    <x v="8"/>
    <m/>
    <m/>
    <m/>
    <x v="0"/>
    <s v="Waste Recycling Group / NOVERA / Amb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Darracott Moor"/>
    <s v="GBR0003450"/>
    <n v="2.6"/>
    <n v="50.929900000000004"/>
    <n v="-4.5129999999999999"/>
    <x v="4"/>
    <m/>
    <m/>
    <m/>
    <x v="0"/>
    <s v="FIM Services Limited aquired the site from previous developers Iberdrol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4734232793854103"/>
  </r>
  <r>
    <x v="152"/>
    <x v="152"/>
    <s v="Dartmoor Bio Power"/>
    <s v="GBR0006442"/>
    <n v="3.9"/>
    <n v="50.4514"/>
    <n v="-4.1128"/>
    <x v="9"/>
    <m/>
    <m/>
    <m/>
    <x v="0"/>
    <s v="Dartmoor Bio Power 1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6.298731221775"/>
  </r>
  <r>
    <x v="152"/>
    <x v="152"/>
    <s v="Dean Group Business Park - Hartlepool"/>
    <s v="GBR0006000"/>
    <n v="5.0999999999999996"/>
    <n v="54.6477"/>
    <n v="-1.2058"/>
    <x v="9"/>
    <m/>
    <m/>
    <m/>
    <x v="0"/>
    <s v="BioConstruc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4.390648520782698"/>
  </r>
  <r>
    <x v="152"/>
    <x v="152"/>
    <s v="Deanie"/>
    <s v="GBR1000383"/>
    <n v="38"/>
    <n v="57.5167"/>
    <n v="-4.9333"/>
    <x v="0"/>
    <m/>
    <m/>
    <m/>
    <x v="0"/>
    <s v="Scottish and Southern: Hydro Schemes - Affric/Beauly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88.329688100634897"/>
  </r>
  <r>
    <x v="152"/>
    <x v="152"/>
    <s v="Decoy Farm"/>
    <s v="GBR0002332"/>
    <n v="5"/>
    <n v="52.698"/>
    <n v="-0.13289999999999999"/>
    <x v="7"/>
    <m/>
    <m/>
    <m/>
    <x v="0"/>
    <s v="Push Energy/ NESF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Decoy Farm (Farm AD)"/>
    <s v="GBR0000367"/>
    <n v="1.8"/>
    <n v="52.696899999999999"/>
    <n v="-0.1371"/>
    <x v="9"/>
    <m/>
    <m/>
    <m/>
    <x v="0"/>
    <s v="Organic Recyclin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1378759485115"/>
  </r>
  <r>
    <x v="152"/>
    <x v="152"/>
    <s v="Decoy Farm House Solar Modules"/>
    <s v="GBR0001987"/>
    <n v="6"/>
    <n v="50.829099999999997"/>
    <n v="-0.69199999999999995"/>
    <x v="7"/>
    <m/>
    <m/>
    <m/>
    <x v="0"/>
    <s v="Ms Power Project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9627281483558598"/>
  </r>
  <r>
    <x v="152"/>
    <x v="152"/>
    <s v="Deep Moor Gas to Energy"/>
    <s v="GBR0000609"/>
    <n v="2"/>
    <n v="50.972200000000001"/>
    <n v="-4.0994000000000002"/>
    <x v="8"/>
    <m/>
    <m/>
    <m/>
    <x v="0"/>
    <s v="DEVON WASTE MANAGEMENT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Deepdale Farm"/>
    <s v="GBR0002204"/>
    <n v="8"/>
    <n v="53.0276"/>
    <n v="-0.39910000000000001"/>
    <x v="7"/>
    <m/>
    <m/>
    <m/>
    <x v="0"/>
    <s v="Deepdale Farm Solar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03041978078199"/>
  </r>
  <r>
    <x v="152"/>
    <x v="152"/>
    <s v="Deephams Sewerage Treatment Works"/>
    <s v="GBR0006491"/>
    <n v="3"/>
    <n v="51.6265"/>
    <n v="-4.1500000000000002E-2"/>
    <x v="9"/>
    <m/>
    <m/>
    <m/>
    <x v="0"/>
    <s v="Thames Water Utiliti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229793247519201"/>
  </r>
  <r>
    <x v="152"/>
    <x v="152"/>
    <s v="Deeping St Nicholas Wind Farm"/>
    <s v="GBR0003609"/>
    <n v="16.399999999999999"/>
    <n v="52.732599999999998"/>
    <n v="-0.22570000000000001"/>
    <x v="4"/>
    <m/>
    <m/>
    <m/>
    <x v="0"/>
    <s v="Wind Prospect Developmen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8.216977608431002"/>
  </r>
  <r>
    <x v="152"/>
    <x v="152"/>
    <s v="Deerdykes Composting and Organics Recycling Facility (Waste AD)"/>
    <s v="GBR0000210"/>
    <n v="1"/>
    <n v="55.970399999999998"/>
    <n v="-3.9575"/>
    <x v="9"/>
    <m/>
    <m/>
    <m/>
    <x v="0"/>
    <s v="Scottish Water Solution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7432644158397599"/>
  </r>
  <r>
    <x v="152"/>
    <x v="152"/>
    <s v="Deerplay Landfill Site"/>
    <s v="GBR0000576"/>
    <n v="2"/>
    <n v="53.750900000000001"/>
    <n v="-2.2199"/>
    <x v="8"/>
    <m/>
    <m/>
    <m/>
    <x v="0"/>
    <s v="CAIRD ENVIRONMENTAL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Delabole (Repowering)"/>
    <s v="GBR0003019"/>
    <n v="9.1999999999999993"/>
    <n v="50.637799999999999"/>
    <n v="-4.7053000000000003"/>
    <x v="4"/>
    <m/>
    <m/>
    <m/>
    <x v="0"/>
    <s v="Good Energy Generati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829036219363701"/>
  </r>
  <r>
    <x v="152"/>
    <x v="152"/>
    <s v="Den Brook"/>
    <s v="GBR0004266"/>
    <n v="18"/>
    <n v="50.780099999999997"/>
    <n v="-3.8666"/>
    <x v="4"/>
    <m/>
    <m/>
    <m/>
    <x v="0"/>
    <s v="Aviv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0.969853472668198"/>
  </r>
  <r>
    <x v="152"/>
    <x v="152"/>
    <s v="Dengemarsh Road"/>
    <s v="GBR0006376"/>
    <n v="1"/>
    <n v="50.935099999999998"/>
    <n v="0.90990000000000004"/>
    <x v="7"/>
    <m/>
    <m/>
    <m/>
    <x v="0"/>
    <s v="Tudor Roof Tile 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Denhill"/>
    <s v="GBR0003403"/>
    <n v="2.2999999999999998"/>
    <n v="57.411200000000001"/>
    <n v="-2.3410000000000002"/>
    <x v="4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72590548409399"/>
  </r>
  <r>
    <x v="152"/>
    <x v="152"/>
    <s v="Denzell Downs Wind Farm - resubmission"/>
    <s v="GBR0004651"/>
    <n v="10"/>
    <n v="50.465899999999998"/>
    <n v="-4.9615"/>
    <x v="4"/>
    <m/>
    <m/>
    <m/>
    <x v="0"/>
    <s v="REG Windpower / BlackRoc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205474151482299"/>
  </r>
  <r>
    <x v="152"/>
    <x v="152"/>
    <s v="Derby Sewage Treatment Works"/>
    <s v="GBR0004068"/>
    <n v="5"/>
    <n v="52.908099999999997"/>
    <n v="-1.4131"/>
    <x v="4"/>
    <m/>
    <m/>
    <m/>
    <x v="0"/>
    <s v="Severn Trent Wat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6027370757411692"/>
  </r>
  <r>
    <x v="152"/>
    <x v="152"/>
    <s v="Derriford Hospital"/>
    <s v="GBR0000064"/>
    <n v="1.5"/>
    <n v="50.416699999999999"/>
    <n v="-4.1136999999999997"/>
    <x v="9"/>
    <m/>
    <m/>
    <m/>
    <x v="0"/>
    <s v="Plymouth Hospital NHS Trus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1148966237596"/>
  </r>
  <r>
    <x v="152"/>
    <x v="152"/>
    <s v="Derriton Fields Solar Farm"/>
    <s v="GBR0001648"/>
    <n v="11.8"/>
    <n v="50.802599999999998"/>
    <n v="-4.3677999999999999"/>
    <x v="7"/>
    <m/>
    <m/>
    <m/>
    <x v="0"/>
    <s v="Sunsave 12 (Derriton Fields) Limited./ 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8266986917665404"/>
  </r>
  <r>
    <x v="152"/>
    <x v="152"/>
    <s v="Derrydarroch"/>
    <s v="GBR0000474"/>
    <n v="1.9"/>
    <n v="56.8322"/>
    <n v="-5.0800999999999998"/>
    <x v="0"/>
    <m/>
    <m/>
    <m/>
    <x v="0"/>
    <s v="Darroch Power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4164844050317402"/>
  </r>
  <r>
    <x v="152"/>
    <x v="152"/>
    <s v="Dersalloch"/>
    <s v="GBR0004269"/>
    <n v="69"/>
    <n v="55.304299999999998"/>
    <n v="-4.4882"/>
    <x v="4"/>
    <m/>
    <m/>
    <m/>
    <x v="0"/>
    <s v="Scottish 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8.717771645228"/>
  </r>
  <r>
    <x v="152"/>
    <x v="152"/>
    <s v="Desford Solar Farm"/>
    <s v="GBR0001885"/>
    <n v="5"/>
    <n v="52.64"/>
    <n v="-1.2585999999999999"/>
    <x v="7"/>
    <m/>
    <m/>
    <m/>
    <x v="0"/>
    <s v="Trina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Deucheran Hill"/>
    <s v="GBR0003554"/>
    <n v="15.8"/>
    <n v="55.629300000000001"/>
    <n v="-5.5439999999999996"/>
    <x v="4"/>
    <m/>
    <m/>
    <m/>
    <x v="0"/>
    <s v="Powergen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7.184649159342101"/>
  </r>
  <r>
    <x v="152"/>
    <x v="152"/>
    <s v="Dewlay Cheese Wind Turbine"/>
    <s v="GBR0003078"/>
    <n v="2"/>
    <n v="53.888300000000001"/>
    <n v="-2.786"/>
    <x v="4"/>
    <m/>
    <m/>
    <m/>
    <x v="0"/>
    <s v="Dewlay Cheese Compan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410948302964699"/>
  </r>
  <r>
    <x v="152"/>
    <x v="152"/>
    <s v="Diageo Biomass Energy Project"/>
    <s v="GBR0000172"/>
    <n v="5.5"/>
    <n v="56.189700000000002"/>
    <n v="-3.0558999999999998"/>
    <x v="9"/>
    <m/>
    <m/>
    <m/>
    <x v="0"/>
    <s v="Diage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7.087954287118599"/>
  </r>
  <r>
    <x v="152"/>
    <x v="152"/>
    <s v="Didcot B"/>
    <s v="GBR1000371"/>
    <n v="1470"/>
    <n v="51.624600000000001"/>
    <n v="-1.2683"/>
    <x v="1"/>
    <m/>
    <m/>
    <m/>
    <x v="0"/>
    <s v="RWE Npower Plc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6558.0736794990498"/>
  </r>
  <r>
    <x v="152"/>
    <x v="152"/>
    <s v="Didcot GT"/>
    <s v="GBR1000379"/>
    <n v="100"/>
    <n v="51.624600000000001"/>
    <n v="-1.2683"/>
    <x v="1"/>
    <m/>
    <m/>
    <m/>
    <x v="0"/>
    <s v="RWE Npower Plc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446.127461190411"/>
  </r>
  <r>
    <x v="152"/>
    <x v="152"/>
    <s v="Dimmer Anaerobic Digestor (Waste AD)"/>
    <s v="GBR0000294"/>
    <n v="3"/>
    <n v="51.080100000000002"/>
    <n v="-2.5560999999999998"/>
    <x v="9"/>
    <m/>
    <m/>
    <m/>
    <x v="0"/>
    <s v="Viridor / Wyvern Waste Servic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229793247519201"/>
  </r>
  <r>
    <x v="152"/>
    <x v="152"/>
    <s v="Dimmer Landfill Gas Scheme"/>
    <s v="GBR0000592"/>
    <n v="2.2999999999999998"/>
    <n v="51.076099999999997"/>
    <n v="-2.5537999999999998"/>
    <x v="8"/>
    <m/>
    <m/>
    <m/>
    <x v="0"/>
    <s v="NOVER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889342501074303"/>
  </r>
  <r>
    <x v="152"/>
    <x v="152"/>
    <s v="Dimmer Landfill Site"/>
    <s v="GBR0000593"/>
    <n v="1.9"/>
    <n v="51.075200000000002"/>
    <n v="-2.5537999999999998"/>
    <x v="8"/>
    <m/>
    <m/>
    <m/>
    <x v="0"/>
    <s v="Genga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129351095831"/>
  </r>
  <r>
    <x v="152"/>
    <x v="152"/>
    <s v="Dinorwig"/>
    <s v="GBR1000153"/>
    <n v="1800"/>
    <n v="53.118099999999998"/>
    <n v="-4.1032000000000002"/>
    <x v="0"/>
    <m/>
    <m/>
    <m/>
    <x v="0"/>
    <s v="ENGIE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4184.0378573984899"/>
  </r>
  <r>
    <x v="152"/>
    <x v="152"/>
    <s v="Distington Landfill"/>
    <s v="GBR0000568"/>
    <n v="1.8"/>
    <n v="54.604399999999998"/>
    <n v="-3.5108999999999999"/>
    <x v="8"/>
    <m/>
    <m/>
    <m/>
    <x v="0"/>
    <s v="THOMAS GRAVESON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043833261710299"/>
  </r>
  <r>
    <x v="152"/>
    <x v="152"/>
    <s v="Docksway Landfill Scheme"/>
    <s v="GBR0000756"/>
    <n v="2"/>
    <n v="51.5623"/>
    <n v="-3.004"/>
    <x v="8"/>
    <m/>
    <m/>
    <m/>
    <x v="0"/>
    <s v="Renewable Power System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Dogsthorpe South Landfill Site"/>
    <s v="GBR0000525"/>
    <n v="1.9"/>
    <n v="52.601500000000001"/>
    <n v="-0.22220000000000001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129351095831"/>
  </r>
  <r>
    <x v="152"/>
    <x v="152"/>
    <s v="Dogsthorpe South Landfill Site 2"/>
    <s v="GBR0000638"/>
    <n v="1.4"/>
    <n v="52.601999999999997"/>
    <n v="-0.22140000000000001"/>
    <x v="8"/>
    <m/>
    <m/>
    <m/>
    <x v="0"/>
    <s v="Shanks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3674258702191"/>
  </r>
  <r>
    <x v="152"/>
    <x v="152"/>
    <s v="Dolmans Hill (Redbridge Farm) Solar Arrays"/>
    <s v="GBR0001589"/>
    <n v="5"/>
    <n v="50.750399999999999"/>
    <n v="-2.1031"/>
    <x v="7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Donich Water Hydro"/>
    <s v="GBR0000450"/>
    <n v="1.4"/>
    <n v="56.172600000000003"/>
    <n v="-4.8768000000000002"/>
    <x v="0"/>
    <m/>
    <m/>
    <m/>
    <x v="0"/>
    <s v="Gilkes Energy/Broadland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2542516668654899"/>
  </r>
  <r>
    <x v="152"/>
    <x v="152"/>
    <s v="Dorket Head"/>
    <s v="GBR0000798"/>
    <n v="2.8"/>
    <n v="53.021500000000003"/>
    <n v="-1.1144000000000001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0734851740438298"/>
  </r>
  <r>
    <x v="152"/>
    <x v="152"/>
    <s v="Double Arches Quarry Wind Turbine"/>
    <s v="GBR0004295"/>
    <n v="1.5"/>
    <n v="51.951900000000002"/>
    <n v="-0.63429999999999997"/>
    <x v="4"/>
    <m/>
    <m/>
    <m/>
    <x v="0"/>
    <s v="Arnold White Estates (AWE Renewabl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Double H Nurseries Biomass Plant"/>
    <s v="GBR0000022"/>
    <n v="1.5"/>
    <n v="50.750799999999998"/>
    <n v="-1.6780999999999999"/>
    <x v="9"/>
    <m/>
    <m/>
    <m/>
    <x v="0"/>
    <s v="Double H Nurseri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1148966237596"/>
  </r>
  <r>
    <x v="152"/>
    <x v="152"/>
    <s v="Douglas Water Hydro"/>
    <s v="GBR0000425"/>
    <n v="3"/>
    <n v="56.2149"/>
    <n v="-5.1532999999999998"/>
    <x v="0"/>
    <m/>
    <m/>
    <m/>
    <x v="0"/>
    <s v="RWE n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9733964289974901"/>
  </r>
  <r>
    <x v="152"/>
    <x v="152"/>
    <s v="Drakelow Solar Farm"/>
    <s v="GBR0005145"/>
    <n v="5"/>
    <n v="52.7742"/>
    <n v="-1.6535"/>
    <x v="7"/>
    <m/>
    <m/>
    <m/>
    <x v="0"/>
    <s v="BlackRoc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Drapers Farm Solar Park"/>
    <s v="GBR0001658"/>
    <n v="6"/>
    <n v="51.856200000000001"/>
    <n v="0.49830000000000002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9627281483558598"/>
  </r>
  <r>
    <x v="152"/>
    <x v="152"/>
    <s v="Draperstown (Brackagh) Wind Farm"/>
    <s v="GBR0004361"/>
    <n v="6"/>
    <n v="54.811199999999999"/>
    <n v="-6.7081999999999997"/>
    <x v="4"/>
    <m/>
    <m/>
    <m/>
    <x v="0"/>
    <s v="Renewable Energy Generation (REG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323284490889399"/>
  </r>
  <r>
    <x v="152"/>
    <x v="152"/>
    <s v="Drax Biomass Power Station - Unit 1"/>
    <s v="GBR0000174"/>
    <n v="645"/>
    <n v="53.735599999999998"/>
    <n v="-0.99109999999999998"/>
    <x v="9"/>
    <m/>
    <m/>
    <m/>
    <x v="0"/>
    <s v="Drax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349.4055482166405"/>
  </r>
  <r>
    <x v="152"/>
    <x v="152"/>
    <s v="Drax Biomass Power Station - Unit 2"/>
    <s v="GBR0000192"/>
    <n v="645"/>
    <n v="53.735599999999998"/>
    <n v="-0.99109999999999998"/>
    <x v="9"/>
    <m/>
    <m/>
    <m/>
    <x v="0"/>
    <s v="Drax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349.4055482166405"/>
  </r>
  <r>
    <x v="152"/>
    <x v="152"/>
    <s v="Drax Biomass Power Station - Unit 3"/>
    <s v="GBR0000175"/>
    <n v="645"/>
    <n v="53.735599999999998"/>
    <n v="-0.99109999999999998"/>
    <x v="9"/>
    <m/>
    <m/>
    <m/>
    <x v="0"/>
    <s v="Drax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349.4055482166405"/>
  </r>
  <r>
    <x v="152"/>
    <x v="152"/>
    <s v="Drax GT"/>
    <s v="GBR1000112"/>
    <n v="75"/>
    <n v="53.736400000000003"/>
    <n v="-0.99809999999999999"/>
    <x v="1"/>
    <m/>
    <m/>
    <m/>
    <x v="0"/>
    <s v="Drax Power Ltd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334.59559589280798"/>
  </r>
  <r>
    <x v="152"/>
    <x v="152"/>
    <s v="Drayton Manor Farm"/>
    <s v="GBR0005020"/>
    <n v="25"/>
    <n v="52.200299999999999"/>
    <n v="-1.7750999999999999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3447006181494"/>
  </r>
  <r>
    <x v="152"/>
    <x v="152"/>
    <s v="Drone Hill"/>
    <s v="GBR0004023"/>
    <n v="28.6"/>
    <n v="55.8979"/>
    <n v="-2.2618999999999998"/>
    <x v="4"/>
    <m/>
    <m/>
    <m/>
    <x v="0"/>
    <s v="Greencoat UK Wi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9.207656073239498"/>
  </r>
  <r>
    <x v="152"/>
    <x v="152"/>
    <s v="Droop Hill Wind Farm x"/>
    <s v="GBR0003398"/>
    <n v="4.5999999999999996"/>
    <n v="56.922899999999998"/>
    <n v="-2.4007000000000001"/>
    <x v="4"/>
    <m/>
    <m/>
    <m/>
    <x v="0"/>
    <s v="Macphie Of Glenbervie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9145181096818797"/>
  </r>
  <r>
    <x v="152"/>
    <x v="152"/>
    <s v="Drumderg"/>
    <s v="GBR0004009"/>
    <n v="36.799999999999997"/>
    <n v="56.622199999999999"/>
    <n v="-3.2320000000000002"/>
    <x v="4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3.316144877455002"/>
  </r>
  <r>
    <x v="152"/>
    <x v="152"/>
    <s v="Drumduff"/>
    <s v="GBR0004218"/>
    <n v="8.5"/>
    <n v="55.904299999999999"/>
    <n v="-3.7789999999999999"/>
    <x v="4"/>
    <m/>
    <m/>
    <m/>
    <x v="0"/>
    <s v="Green Breeze Energy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.624653028759999"/>
  </r>
  <r>
    <x v="152"/>
    <x v="152"/>
    <s v="Drumjohn"/>
    <s v="GBR1000458"/>
    <n v="2"/>
    <n v="54.941000000000003"/>
    <n v="-3.9278"/>
    <x v="0"/>
    <m/>
    <m/>
    <m/>
    <x v="0"/>
    <s v="Scottish Power: Hydro schemes - Galloway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4.6489309526649896"/>
  </r>
  <r>
    <x v="152"/>
    <x v="152"/>
    <s v="Drummond Moor Landfill"/>
    <s v="GBR0000799"/>
    <n v="2"/>
    <n v="55.882199999999997"/>
    <n v="-3.0773999999999999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Dryholme Farm (Farm AD)"/>
    <s v="GBR0000267"/>
    <n v="1"/>
    <n v="54.856299999999997"/>
    <n v="-3.3586"/>
    <x v="9"/>
    <m/>
    <m/>
    <m/>
    <x v="0"/>
    <s v="Kirk Environmen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7432644158397599"/>
  </r>
  <r>
    <x v="152"/>
    <x v="152"/>
    <s v="Dudley EfW"/>
    <s v="GBR0000813"/>
    <n v="7.4"/>
    <n v="52.4998"/>
    <n v="-2.0853999999999999"/>
    <x v="8"/>
    <m/>
    <m/>
    <m/>
    <x v="0"/>
    <s v="MES Environmental (CNIM Group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6.051353674258699"/>
  </r>
  <r>
    <x v="152"/>
    <x v="152"/>
    <s v="Dummuie"/>
    <s v="GBR0003200"/>
    <n v="12.3"/>
    <n v="57.451099999999997"/>
    <n v="-2.6915"/>
    <x v="4"/>
    <m/>
    <m/>
    <m/>
    <x v="0"/>
    <s v="Tetro Energy Ltd (ECO2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1.1627332063232"/>
  </r>
  <r>
    <x v="152"/>
    <x v="152"/>
    <s v="Dun Law"/>
    <s v="GBR0003570"/>
    <n v="17.2"/>
    <n v="55.8065"/>
    <n v="-2.8460000000000001"/>
    <x v="4"/>
    <m/>
    <m/>
    <m/>
    <x v="0"/>
    <s v="Renewable Energy Systems (R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9.5934155405496"/>
  </r>
  <r>
    <x v="152"/>
    <x v="152"/>
    <s v="Dun Law Extension"/>
    <s v="GBR0003579"/>
    <n v="29.8"/>
    <n v="55.786799999999999"/>
    <n v="-2.8422999999999998"/>
    <x v="4"/>
    <m/>
    <m/>
    <m/>
    <x v="0"/>
    <s v="R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1.272312971417399"/>
  </r>
  <r>
    <x v="152"/>
    <x v="152"/>
    <s v="Dunbar"/>
    <s v="GBR0000794"/>
    <n v="2.2000000000000002"/>
    <n v="55.972499999999997"/>
    <n v="-2.4565999999999999"/>
    <x v="8"/>
    <m/>
    <m/>
    <m/>
    <x v="0"/>
    <s v="Virido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7720240653201502"/>
  </r>
  <r>
    <x v="152"/>
    <x v="152"/>
    <s v="Dunbar Power Plant"/>
    <s v="GBR0000793"/>
    <n v="14"/>
    <n v="55.974699999999999"/>
    <n v="-2.4603999999999999"/>
    <x v="8"/>
    <m/>
    <m/>
    <m/>
    <x v="0"/>
    <s v="Virido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0.367425870219101"/>
  </r>
  <r>
    <x v="152"/>
    <x v="152"/>
    <s v="Dungavel Hill"/>
    <s v="GBR0004362"/>
    <n v="29.9"/>
    <n v="55.608600000000003"/>
    <n v="-4.0976999999999997"/>
    <x v="4"/>
    <m/>
    <m/>
    <m/>
    <x v="0"/>
    <s v="John Lain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1.444367712932198"/>
  </r>
  <r>
    <x v="152"/>
    <x v="152"/>
    <s v="Dungeness B"/>
    <s v="GBR1000052"/>
    <n v="1050"/>
    <n v="50.9133"/>
    <n v="0.96399999999999997"/>
    <x v="5"/>
    <m/>
    <m/>
    <m/>
    <x v="0"/>
    <s v="British Energy (now part of EDF)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7505.6514913657702"/>
  </r>
  <r>
    <x v="152"/>
    <x v="152"/>
    <s v="Dunkeswell Airfield"/>
    <s v="GBR0001454"/>
    <n v="2"/>
    <n v="50.8645"/>
    <n v="-3.2269999999999999"/>
    <x v="7"/>
    <m/>
    <m/>
    <m/>
    <x v="0"/>
    <s v="Lumic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98757604945195498"/>
  </r>
  <r>
    <x v="152"/>
    <x v="152"/>
    <s v="Dunlop Landfill Gas Scheme"/>
    <s v="GBR0000746"/>
    <n v="2.4"/>
    <n v="55.731900000000003"/>
    <n v="-4.4763000000000002"/>
    <x v="8"/>
    <m/>
    <m/>
    <m/>
    <x v="0"/>
    <s v="Natural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2058444348947104"/>
  </r>
  <r>
    <x v="152"/>
    <x v="152"/>
    <s v="Dunmaglass Wind Farm"/>
    <s v="GBR0004118"/>
    <n v="94"/>
    <n v="57.2515"/>
    <n v="-4.2557999999999998"/>
    <x v="4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61.73145702393401"/>
  </r>
  <r>
    <x v="152"/>
    <x v="152"/>
    <s v="Dunmore"/>
    <s v="GBR0003969"/>
    <n v="21"/>
    <n v="55.0687"/>
    <n v="-6.8890000000000002"/>
    <x v="4"/>
    <m/>
    <m/>
    <m/>
    <x v="0"/>
    <s v="TCI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6.131495718112902"/>
  </r>
  <r>
    <x v="152"/>
    <x v="152"/>
    <s v="Dunsfold Park Solar Farm"/>
    <s v="GBR0001084"/>
    <n v="2"/>
    <n v="51.119300000000003"/>
    <n v="-0.54479999999999995"/>
    <x v="7"/>
    <m/>
    <m/>
    <m/>
    <x v="0"/>
    <s v="Dunsfold Park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98757604945195498"/>
  </r>
  <r>
    <x v="152"/>
    <x v="152"/>
    <s v="Dunsland Cross Wind Farm"/>
    <s v="GBR0004227"/>
    <n v="7.5"/>
    <n v="50.807899999999997"/>
    <n v="-4.2596999999999996"/>
    <x v="4"/>
    <m/>
    <m/>
    <m/>
    <x v="0"/>
    <s v="Temporis Capi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9041056136117"/>
  </r>
  <r>
    <x v="152"/>
    <x v="152"/>
    <s v="Dura Park Bynea Industrial Site"/>
    <s v="GBR0005917"/>
    <n v="1.4"/>
    <n v="51.6676"/>
    <n v="-4.0896999999999997"/>
    <x v="7"/>
    <m/>
    <m/>
    <m/>
    <x v="0"/>
    <s v="Short Bros Hom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691303234616369"/>
  </r>
  <r>
    <x v="152"/>
    <x v="152"/>
    <s v="Durrants Farm Solar"/>
    <s v="GBR0001082"/>
    <n v="4.5"/>
    <n v="50.709899999999998"/>
    <n v="-1.3664000000000001"/>
    <x v="7"/>
    <m/>
    <m/>
    <m/>
    <x v="0"/>
    <s v="Kronos Solar/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2220461112668999"/>
  </r>
  <r>
    <x v="152"/>
    <x v="152"/>
    <s v="Dyffryn Brodyn Wind Farm"/>
    <s v="GBR0002956"/>
    <n v="5.5"/>
    <n v="51.911200000000001"/>
    <n v="-4.5907"/>
    <x v="4"/>
    <m/>
    <m/>
    <m/>
    <x v="0"/>
    <s v="R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4630107833152906"/>
  </r>
  <r>
    <x v="152"/>
    <x v="152"/>
    <s v="EASTACOMBE SOLAR FARM"/>
    <s v="GBR0001610"/>
    <n v="3.6"/>
    <n v="50.773000000000003"/>
    <n v="-4.3353000000000002"/>
    <x v="7"/>
    <m/>
    <m/>
    <m/>
    <x v="0"/>
    <s v="The Green Company (Europe)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776368890135199"/>
  </r>
  <r>
    <x v="152"/>
    <x v="152"/>
    <s v="Eaglescliffe Solar Farm"/>
    <s v="GBR0005359"/>
    <n v="5"/>
    <n v="54.540900000000001"/>
    <n v="-1.3552"/>
    <x v="7"/>
    <m/>
    <m/>
    <m/>
    <x v="0"/>
    <s v="UK Sustain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Eakring Solar Farm"/>
    <s v="GBR0002320"/>
    <n v="11.9"/>
    <n v="53.154699999999998"/>
    <n v="-1.014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8760774942391301"/>
  </r>
  <r>
    <x v="152"/>
    <x v="152"/>
    <s v="Earl's Hall"/>
    <s v="GBR0003943"/>
    <n v="10.3"/>
    <n v="51.809199999999997"/>
    <n v="1.1109"/>
    <x v="4"/>
    <m/>
    <m/>
    <m/>
    <x v="0"/>
    <s v="Greencoat UK Wi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721638376026799"/>
  </r>
  <r>
    <x v="152"/>
    <x v="152"/>
    <s v="Earlsburn"/>
    <s v="GBR0003201"/>
    <n v="37.5"/>
    <n v="56.070799999999998"/>
    <n v="-4.0955000000000004"/>
    <x v="4"/>
    <m/>
    <m/>
    <m/>
    <x v="0"/>
    <s v="Falck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4.520528068058795"/>
  </r>
  <r>
    <x v="152"/>
    <x v="152"/>
    <s v="Earlsburn North (Kingsburn) Wind Farm"/>
    <s v="GBR0004247"/>
    <n v="22.5"/>
    <n v="56.088999999999999"/>
    <n v="-4.1231"/>
    <x v="4"/>
    <m/>
    <m/>
    <m/>
    <x v="0"/>
    <s v="Falck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8.7123168408352"/>
  </r>
  <r>
    <x v="152"/>
    <x v="152"/>
    <s v="Earlseat"/>
    <s v="GBR0004363"/>
    <n v="18.399999999999999"/>
    <n v="56.173699999999997"/>
    <n v="-3.0813000000000001"/>
    <x v="4"/>
    <m/>
    <m/>
    <m/>
    <x v="0"/>
    <s v="The Renewables Infrastructure Group (TRIG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1.658072438727501"/>
  </r>
  <r>
    <x v="152"/>
    <x v="152"/>
    <s v="Earlstoun"/>
    <s v="GBR1000459"/>
    <n v="14"/>
    <n v="54.941000000000003"/>
    <n v="-3.9278"/>
    <x v="0"/>
    <m/>
    <m/>
    <m/>
    <x v="0"/>
    <s v="Scottish Power: Hydro schemes - Galloway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32.542516668654898"/>
  </r>
  <r>
    <x v="152"/>
    <x v="152"/>
    <s v="Eas a Ghaill"/>
    <s v="GBR0005947"/>
    <n v="1.5"/>
    <n v="56.404400000000003"/>
    <n v="-4.9249999999999998"/>
    <x v="0"/>
    <m/>
    <m/>
    <m/>
    <x v="0"/>
    <s v="Gilkes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866982144987402"/>
  </r>
  <r>
    <x v="152"/>
    <x v="152"/>
    <s v="Easington Farm (Chalgrove)"/>
    <s v="GBR0002333"/>
    <n v="21.3"/>
    <n v="51.670499999999997"/>
    <n v="-1.0597000000000001"/>
    <x v="7"/>
    <m/>
    <m/>
    <m/>
    <x v="0"/>
    <s v="Chalgrove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5176849266633"/>
  </r>
  <r>
    <x v="152"/>
    <x v="152"/>
    <s v="East Dagenham Docks AD (AD)"/>
    <s v="GBR0000281"/>
    <n v="1.4"/>
    <n v="51.5212"/>
    <n v="0.13750000000000001"/>
    <x v="9"/>
    <m/>
    <m/>
    <m/>
    <x v="0"/>
    <s v="Lynton Development Ltd &amp; Teg Environmental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4405701821756605"/>
  </r>
  <r>
    <x v="152"/>
    <x v="152"/>
    <s v="East Fairlee"/>
    <s v="GBR0001762"/>
    <n v="7.3"/>
    <n v="50.710599999999999"/>
    <n v="-1.1375"/>
    <x v="7"/>
    <m/>
    <m/>
    <m/>
    <x v="0"/>
    <s v="The Solar Building Company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6046525804996299"/>
  </r>
  <r>
    <x v="152"/>
    <x v="152"/>
    <s v="East Langford Farm"/>
    <s v="GBR0001022"/>
    <n v="5"/>
    <n v="50.870100000000001"/>
    <n v="-4.4271000000000003"/>
    <x v="7"/>
    <m/>
    <m/>
    <m/>
    <x v="0"/>
    <s v="Low carbon Solar Partner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East Lenham Solar Farm"/>
    <s v="GBR0001816"/>
    <n v="6.6"/>
    <n v="51.227400000000003"/>
    <n v="0.71189999999999998"/>
    <x v="7"/>
    <m/>
    <m/>
    <m/>
    <x v="0"/>
    <s v="Laurence Associat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2590009631914501"/>
  </r>
  <r>
    <x v="152"/>
    <x v="152"/>
    <s v="East Midlands Airport"/>
    <s v="GBR0004113"/>
    <n v="1"/>
    <n v="52.8262"/>
    <n v="-1.3427"/>
    <x v="4"/>
    <m/>
    <m/>
    <m/>
    <x v="0"/>
    <s v="Wind Direc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205474151482301"/>
  </r>
  <r>
    <x v="152"/>
    <x v="152"/>
    <s v="East Midlands Distribution Centre"/>
    <s v="GBR0004694"/>
    <n v="6.1"/>
    <n v="52.850499999999997"/>
    <n v="-1.3575999999999999"/>
    <x v="7"/>
    <m/>
    <m/>
    <m/>
    <x v="0"/>
    <s v="Marks and Spencer plc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121069508284601"/>
  </r>
  <r>
    <x v="152"/>
    <x v="152"/>
    <s v="East Youlstone Wind Farm"/>
    <s v="GBR0004168"/>
    <n v="4"/>
    <n v="50.917299999999997"/>
    <n v="-4.4465000000000003"/>
    <x v="4"/>
    <m/>
    <m/>
    <m/>
    <x v="0"/>
    <s v="Airvolution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8821896605929398"/>
  </r>
  <r>
    <x v="152"/>
    <x v="152"/>
    <s v="Eastcroft EfW (Lines 1 &amp; 2)"/>
    <s v="GBR0005780"/>
    <n v="9"/>
    <n v="52.946100000000001"/>
    <n v="-1.1353"/>
    <x v="8"/>
    <m/>
    <m/>
    <m/>
    <x v="0"/>
    <s v="FCC Environmen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9.521916630855099"/>
  </r>
  <r>
    <x v="152"/>
    <x v="152"/>
    <s v="Easter Melrose Wind Energy Project"/>
    <s v="GBR0003819"/>
    <n v="1.5"/>
    <n v="57.660600000000002"/>
    <n v="-2.4175"/>
    <x v="4"/>
    <m/>
    <m/>
    <m/>
    <x v="0"/>
    <s v="Melrose Farm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Easter Tolmauds"/>
    <s v="GBR0004133"/>
    <n v="1.6"/>
    <n v="57.156999999999996"/>
    <n v="-2.6219000000000001"/>
    <x v="4"/>
    <m/>
    <m/>
    <m/>
    <x v="0"/>
    <s v="Frank A Smart &amp; Son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7528758642371698"/>
  </r>
  <r>
    <x v="152"/>
    <x v="152"/>
    <s v="Easter Tulloch Wind Farm (Tullo Extension)"/>
    <s v="GBR0004365"/>
    <n v="25"/>
    <n v="56.836399999999998"/>
    <n v="-2.3957000000000002"/>
    <x v="4"/>
    <m/>
    <m/>
    <m/>
    <x v="0"/>
    <s v="N R Gammie Partnershi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3.013685378705802"/>
  </r>
  <r>
    <x v="152"/>
    <x v="152"/>
    <s v="Eastman Chemicals  Workington"/>
    <s v="GBR0002935"/>
    <n v="4"/>
    <n v="54.671199999999999"/>
    <n v="-3.5400999999999998"/>
    <x v="4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8821896605929398"/>
  </r>
  <r>
    <x v="152"/>
    <x v="152"/>
    <s v="Ebbsfleet Farm Solar Farm"/>
    <s v="GBR0001041"/>
    <n v="4.9000000000000004"/>
    <n v="51.3157"/>
    <n v="1.3458000000000001"/>
    <x v="7"/>
    <m/>
    <m/>
    <m/>
    <x v="0"/>
    <s v="GKA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195613211572899"/>
  </r>
  <r>
    <x v="152"/>
    <x v="152"/>
    <s v="Ebbsfleet Solar Farm"/>
    <s v="GBR0001981"/>
    <n v="5"/>
    <n v="51.310499999999998"/>
    <n v="1.3389"/>
    <x v="7"/>
    <m/>
    <m/>
    <m/>
    <x v="0"/>
    <s v="Thanet Solar Ltd/ 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Ebnal Lodge (resubmission)"/>
    <s v="GBR0005834"/>
    <n v="5"/>
    <n v="52.900100000000002"/>
    <n v="-3.0152000000000001"/>
    <x v="7"/>
    <m/>
    <m/>
    <m/>
    <x v="0"/>
    <s v="Greencoat Capi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Eccleshall Biomass"/>
    <s v="GBR0000058"/>
    <n v="2.6"/>
    <n v="52.874600000000001"/>
    <n v="-2.2467000000000001"/>
    <x v="9"/>
    <m/>
    <m/>
    <m/>
    <x v="0"/>
    <s v="Eccleshal Biomas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532487481183299"/>
  </r>
  <r>
    <x v="152"/>
    <x v="152"/>
    <s v="Eckland Lodge Farm"/>
    <s v="GBR0004705"/>
    <n v="2.9"/>
    <n v="52.458399999999997"/>
    <n v="-0.84299999999999997"/>
    <x v="7"/>
    <m/>
    <m/>
    <m/>
    <x v="0"/>
    <s v="Stuart Howes &amp; Son / Eckland Lodge Business Par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4319852717053301"/>
  </r>
  <r>
    <x v="152"/>
    <x v="152"/>
    <s v="Eco Composting"/>
    <s v="GBR0000139"/>
    <n v="3.2"/>
    <n v="50.786000000000001"/>
    <n v="-1.8569"/>
    <x v="9"/>
    <m/>
    <m/>
    <m/>
    <x v="0"/>
    <s v="Eco Sustainable Solution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1.578446130687201"/>
  </r>
  <r>
    <x v="152"/>
    <x v="152"/>
    <s v="Ederline Hydro"/>
    <s v="GBR0000445"/>
    <n v="1.9"/>
    <n v="56.177799999999998"/>
    <n v="-5.3402000000000003"/>
    <x v="0"/>
    <m/>
    <m/>
    <m/>
    <x v="0"/>
    <s v="Gilkes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4164844050317402"/>
  </r>
  <r>
    <x v="152"/>
    <x v="152"/>
    <s v="Edinbane Wind Farm"/>
    <s v="GBR0004674"/>
    <n v="41.4"/>
    <n v="57.469099999999997"/>
    <n v="-6.4321999999999999"/>
    <x v="4"/>
    <m/>
    <m/>
    <m/>
    <x v="0"/>
    <s v="Vattenfal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1.230662987136895"/>
  </r>
  <r>
    <x v="152"/>
    <x v="152"/>
    <s v="Edintore Wind Farm"/>
    <s v="GBR0004072"/>
    <n v="18"/>
    <n v="57.505699999999997"/>
    <n v="-2.9624999999999999"/>
    <x v="4"/>
    <m/>
    <m/>
    <m/>
    <x v="0"/>
    <s v="Vento Luden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0.969853472668198"/>
  </r>
  <r>
    <x v="152"/>
    <x v="152"/>
    <s v="Edmonton EcoPark EfW"/>
    <s v="GBR0004924"/>
    <n v="55"/>
    <n v="51.616300000000003"/>
    <n v="-4.0399999999999998E-2"/>
    <x v="8"/>
    <m/>
    <m/>
    <m/>
    <x v="0"/>
    <s v="Londonwast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9.300601633003"/>
  </r>
  <r>
    <x v="152"/>
    <x v="152"/>
    <s v="Edwin Richards Landfill Scheme"/>
    <s v="GBR0000556"/>
    <n v="1.8"/>
    <n v="52.489899999999999"/>
    <n v="-2.0602999999999998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043833261710299"/>
  </r>
  <r>
    <x v="152"/>
    <x v="152"/>
    <s v="Efford Landfill (Newmilton)"/>
    <s v="GBR0000699"/>
    <n v="2.8"/>
    <n v="50.7577"/>
    <n v="-1.6681999999999999"/>
    <x v="8"/>
    <m/>
    <m/>
    <m/>
    <x v="0"/>
    <s v="Veoli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0734851740438298"/>
  </r>
  <r>
    <x v="152"/>
    <x v="152"/>
    <s v="Eggborough"/>
    <s v="GBR1000148"/>
    <n v="1960"/>
    <n v="53.711599999999997"/>
    <n v="-1.1269"/>
    <x v="6"/>
    <m/>
    <m/>
    <m/>
    <x v="0"/>
    <s v="Eggborough Power Ltd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19824.255403529602"/>
  </r>
  <r>
    <x v="152"/>
    <x v="152"/>
    <s v="Eglish Mountain"/>
    <s v="GBR0004264"/>
    <n v="13.8"/>
    <n v="54.883800000000001"/>
    <n v="-7.2135999999999996"/>
    <x v="4"/>
    <m/>
    <m/>
    <m/>
    <x v="0"/>
    <s v="ESB (Northern Wind Powe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3.743554329045601"/>
  </r>
  <r>
    <x v="152"/>
    <x v="152"/>
    <s v="Egmanton Solar Farm - resubmission"/>
    <s v="GBR0002321"/>
    <n v="14.2"/>
    <n v="53.211300000000001"/>
    <n v="-0.87980000000000003"/>
    <x v="7"/>
    <m/>
    <m/>
    <m/>
    <x v="0"/>
    <s v="United Photovoltaic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0117899511088799"/>
  </r>
  <r>
    <x v="152"/>
    <x v="152"/>
    <s v="Elan Valley Hydro Scheme"/>
    <s v="GBR0000416"/>
    <n v="2.9"/>
    <n v="52.294600000000003"/>
    <n v="-3.6143999999999998"/>
    <x v="0"/>
    <m/>
    <m/>
    <m/>
    <x v="0"/>
    <s v="Dwr Cymru Welsh Wat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7409498813642399"/>
  </r>
  <r>
    <x v="152"/>
    <x v="152"/>
    <s v="Elean Business Park Biomass Plant"/>
    <s v="GBR0000078"/>
    <n v="40"/>
    <n v="52.3979"/>
    <n v="0.12970000000000001"/>
    <x v="9"/>
    <m/>
    <m/>
    <m/>
    <x v="0"/>
    <s v="European Development Corporati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69.73057663358998"/>
  </r>
  <r>
    <x v="152"/>
    <x v="152"/>
    <s v="Ellicombe Farm"/>
    <s v="GBR0001442"/>
    <n v="1.4"/>
    <n v="50.8309"/>
    <n v="-3.7844000000000002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691303234616369"/>
  </r>
  <r>
    <x v="152"/>
    <x v="152"/>
    <s v="Elliot's Hill Wind Farm"/>
    <s v="GBR0003106"/>
    <n v="5"/>
    <n v="54.738900000000001"/>
    <n v="-6.1189999999999998"/>
    <x v="4"/>
    <m/>
    <m/>
    <m/>
    <x v="0"/>
    <s v="B9 Energy Services Ltd/ Scottish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6027370757411692"/>
  </r>
  <r>
    <x v="152"/>
    <x v="152"/>
    <s v="Ellough Airfield (Ellough 2 extension)"/>
    <s v="GBR0001753"/>
    <n v="10"/>
    <n v="52.438800000000001"/>
    <n v="1.6059000000000001"/>
    <x v="7"/>
    <m/>
    <m/>
    <m/>
    <x v="0"/>
    <s v="Lar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378802472597796"/>
  </r>
  <r>
    <x v="152"/>
    <x v="152"/>
    <s v="Ellough Airfield (Resubmission)"/>
    <s v="GBR0001527"/>
    <n v="13.2"/>
    <n v="52.433999999999997"/>
    <n v="1.6054999999999999"/>
    <x v="7"/>
    <m/>
    <m/>
    <m/>
    <x v="0"/>
    <s v="Next Energy Solar Fund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5180019263829001"/>
  </r>
  <r>
    <x v="152"/>
    <x v="152"/>
    <s v="Elms Farm"/>
    <s v="GBR0001832"/>
    <n v="29"/>
    <n v="51.6051"/>
    <n v="-1.4003000000000001"/>
    <x v="7"/>
    <m/>
    <m/>
    <m/>
    <x v="0"/>
    <s v="Bluefield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.319852717053299"/>
  </r>
  <r>
    <x v="152"/>
    <x v="152"/>
    <s v="Elstow Landfill Site"/>
    <s v="GBR0000511"/>
    <n v="1.8"/>
    <n v="52.103299999999997"/>
    <n v="-0.4713"/>
    <x v="8"/>
    <m/>
    <m/>
    <m/>
    <x v="0"/>
    <s v="Renewable Power Generation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043833261710299"/>
  </r>
  <r>
    <x v="152"/>
    <x v="152"/>
    <s v="Elton solar farm"/>
    <s v="GBR0002247"/>
    <n v="5"/>
    <n v="52.948099999999997"/>
    <n v="-0.84770000000000001"/>
    <x v="7"/>
    <m/>
    <m/>
    <m/>
    <x v="0"/>
    <s v="Valfortec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Enderby Warren Phase II"/>
    <s v="GBR0000539"/>
    <n v="4.9000000000000004"/>
    <n v="52.597000000000001"/>
    <n v="-1.2101"/>
    <x v="8"/>
    <m/>
    <m/>
    <m/>
    <x v="0"/>
    <s v="NOVER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6285990545767"/>
  </r>
  <r>
    <x v="152"/>
    <x v="152"/>
    <s v="Energen biogas cumbernauld"/>
    <s v="GBR0000231"/>
    <n v="2.4"/>
    <n v="55.969700000000003"/>
    <n v="-3.9580000000000002"/>
    <x v="9"/>
    <m/>
    <m/>
    <m/>
    <x v="0"/>
    <s v="Energen Bioga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6.183834598015402"/>
  </r>
  <r>
    <x v="152"/>
    <x v="152"/>
    <s v="Enfield"/>
    <s v="GBR1000496"/>
    <n v="408"/>
    <n v="51.662500000000001"/>
    <n v="-2.2499999999999999E-2"/>
    <x v="1"/>
    <m/>
    <m/>
    <m/>
    <x v="0"/>
    <s v="Uniper UK Limited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1820.2000416568801"/>
  </r>
  <r>
    <x v="152"/>
    <x v="152"/>
    <s v="Enfield Farm"/>
    <s v="GBR0006390"/>
    <n v="2"/>
    <n v="50.707700000000003"/>
    <n v="-3.4405999999999999"/>
    <x v="9"/>
    <m/>
    <m/>
    <m/>
    <x v="0"/>
    <s v="Greener For Lif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4865288316795"/>
  </r>
  <r>
    <x v="152"/>
    <x v="152"/>
    <s v="EnviRecover"/>
    <s v="GBR0001005"/>
    <n v="15.5"/>
    <n v="52.3264"/>
    <n v="-2.2130999999999998"/>
    <x v="8"/>
    <m/>
    <m/>
    <m/>
    <x v="0"/>
    <s v="Mercia Waste Managemen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3.621078642028301"/>
  </r>
  <r>
    <x v="152"/>
    <x v="152"/>
    <s v="Epwell Grounds Farm solar park"/>
    <s v="GBR0001899"/>
    <n v="7"/>
    <n v="52.066499999999998"/>
    <n v="-1.4658"/>
    <x v="7"/>
    <m/>
    <m/>
    <m/>
    <x v="0"/>
    <s v="Mr Bart Dalla Mur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565161730818401"/>
  </r>
  <r>
    <x v="152"/>
    <x v="152"/>
    <s v="Ermine Street Farm solar park"/>
    <s v="GBR0001528"/>
    <n v="32.5"/>
    <n v="53.0152"/>
    <n v="-0.52139999999999997"/>
    <x v="7"/>
    <m/>
    <m/>
    <m/>
    <x v="0"/>
    <s v="Octopus Investmen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6.048110803594199"/>
  </r>
  <r>
    <x v="152"/>
    <x v="152"/>
    <s v="Ernesettle Solar Farm"/>
    <s v="GBR0005395"/>
    <n v="4.0999999999999996"/>
    <n v="50.411799999999999"/>
    <n v="-4.1822999999999997"/>
    <x v="7"/>
    <m/>
    <m/>
    <m/>
    <x v="0"/>
    <s v="PE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0245309013765"/>
  </r>
  <r>
    <x v="152"/>
    <x v="152"/>
    <s v="Errol Estate"/>
    <s v="GBR0001930"/>
    <n v="13"/>
    <n v="56.367699999999999"/>
    <n v="-3.2770999999999999"/>
    <x v="7"/>
    <m/>
    <m/>
    <m/>
    <x v="0"/>
    <s v="Elgin Energy 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4192443214377102"/>
  </r>
  <r>
    <x v="152"/>
    <x v="152"/>
    <s v="Eshmore"/>
    <s v="GBR0004111"/>
    <n v="6.9"/>
    <n v="54.550600000000003"/>
    <n v="-6.9429999999999996"/>
    <x v="4"/>
    <m/>
    <m/>
    <m/>
    <x v="0"/>
    <s v="Energia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871777164522801"/>
  </r>
  <r>
    <x v="152"/>
    <x v="152"/>
    <s v="Esholt WWTW"/>
    <s v="GBR0004695"/>
    <n v="3"/>
    <n v="53.845999999999997"/>
    <n v="-1.7114"/>
    <x v="8"/>
    <m/>
    <m/>
    <m/>
    <x v="0"/>
    <s v="Yorkshire Wat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50730554361839"/>
  </r>
  <r>
    <x v="152"/>
    <x v="152"/>
    <s v="European Marine Energy Centre (EMEC)"/>
    <s v="GBR0002452"/>
    <n v="1"/>
    <n v="58.732900000000001"/>
    <n v="-3.3248000000000002"/>
    <x v="10"/>
    <m/>
    <m/>
    <m/>
    <x v="0"/>
    <s v="Scottish Power/CRE Energy/Well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m/>
  </r>
  <r>
    <x v="152"/>
    <x v="152"/>
    <s v="Eveley Farm (resubmission)"/>
    <s v="GBR0005080"/>
    <n v="49"/>
    <n v="51.107599999999998"/>
    <n v="-1.5302"/>
    <x v="7"/>
    <m/>
    <m/>
    <m/>
    <x v="0"/>
    <s v="PS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4.195613211572901"/>
  </r>
  <r>
    <x v="152"/>
    <x v="152"/>
    <s v="Evermore Renewable Energy (CHP) / Lisahally Power Station"/>
    <s v="GBR0000124"/>
    <n v="15"/>
    <n v="55.034599999999998"/>
    <n v="-7.2511999999999999"/>
    <x v="9"/>
    <m/>
    <m/>
    <m/>
    <x v="0"/>
    <s v="ERE Developmen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1.148966237596"/>
  </r>
  <r>
    <x v="152"/>
    <x v="152"/>
    <s v="Ewe Hill"/>
    <s v="GBR0004015"/>
    <n v="13.8"/>
    <n v="55.107100000000003"/>
    <n v="-3.3338999999999999"/>
    <x v="4"/>
    <m/>
    <m/>
    <m/>
    <x v="0"/>
    <s v="Scottish 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3.743554329045601"/>
  </r>
  <r>
    <x v="152"/>
    <x v="152"/>
    <s v="Ewe Hill (extension)"/>
    <s v="GBR0003627"/>
    <n v="36.799999999999997"/>
    <n v="55.107100000000003"/>
    <n v="-3.3338999999999999"/>
    <x v="4"/>
    <m/>
    <m/>
    <m/>
    <x v="0"/>
    <s v="Scottish 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3.316144877455002"/>
  </r>
  <r>
    <x v="152"/>
    <x v="152"/>
    <s v="Exeter EfW"/>
    <s v="GBR0000939"/>
    <n v="13"/>
    <n v="50.703499999999998"/>
    <n v="-3.5222000000000002"/>
    <x v="8"/>
    <m/>
    <m/>
    <m/>
    <x v="0"/>
    <s v="Virido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8.198324022346299"/>
  </r>
  <r>
    <x v="152"/>
    <x v="152"/>
    <s v="Exning"/>
    <s v="GBR0001913"/>
    <n v="29.9"/>
    <n v="52.2502"/>
    <n v="0.34860000000000002"/>
    <x v="7"/>
    <m/>
    <m/>
    <m/>
    <x v="0"/>
    <s v="Vortex (formerly Sun Edison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.764261939306699"/>
  </r>
  <r>
    <x v="152"/>
    <x v="152"/>
    <s v="Eye Biomass Plant"/>
    <s v="GBR0000082"/>
    <n v="14.3"/>
    <n v="52.333399999999997"/>
    <n v="1.1277999999999999"/>
    <x v="9"/>
    <m/>
    <m/>
    <m/>
    <x v="0"/>
    <s v="South Western Power (NOVERA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6.428681146508495"/>
  </r>
  <r>
    <x v="152"/>
    <x v="152"/>
    <s v="Eynsham Solar Farm"/>
    <s v="GBR0001529"/>
    <n v="13.2"/>
    <n v="51.793999999999997"/>
    <n v="-1.4263999999999999"/>
    <x v="7"/>
    <m/>
    <m/>
    <m/>
    <x v="0"/>
    <s v="Belltown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5180019263829001"/>
  </r>
  <r>
    <x v="152"/>
    <x v="152"/>
    <s v="F M C Land  Pitreavie Business Park"/>
    <s v="GBR0002704"/>
    <n v="1.5"/>
    <n v="56.054000000000002"/>
    <n v="-3.4443000000000001"/>
    <x v="4"/>
    <m/>
    <m/>
    <m/>
    <x v="0"/>
    <s v="FMC Corp UK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FMC Technologies"/>
    <s v="GBR0002687"/>
    <n v="1.5"/>
    <n v="56.056399999999996"/>
    <n v="-3.4466000000000001"/>
    <x v="4"/>
    <m/>
    <m/>
    <m/>
    <x v="0"/>
    <s v="FMC Technologi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Fairburn"/>
    <s v="GBR0004675"/>
    <n v="43"/>
    <n v="57.532899999999998"/>
    <n v="-4.6315"/>
    <x v="4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3.983538851374107"/>
  </r>
  <r>
    <x v="152"/>
    <x v="152"/>
    <s v="Fairfield Farm"/>
    <s v="GBR0003613"/>
    <n v="6.5"/>
    <n v="54.578800000000001"/>
    <n v="-3.5204"/>
    <x v="4"/>
    <m/>
    <m/>
    <m/>
    <x v="0"/>
    <s v="Windprospec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1835581984635"/>
  </r>
  <r>
    <x v="152"/>
    <x v="152"/>
    <s v="Fairoak Landfill"/>
    <s v="GBR0000750"/>
    <n v="1.5"/>
    <n v="50.963200000000001"/>
    <n v="-1.2823"/>
    <x v="8"/>
    <m/>
    <m/>
    <m/>
    <x v="0"/>
    <s v="Renewable Power Generation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2536527718091901"/>
  </r>
  <r>
    <x v="152"/>
    <x v="152"/>
    <s v="Fairwind Farm"/>
    <s v="GBR0001763"/>
    <n v="10"/>
    <n v="51.564100000000003"/>
    <n v="0.3896"/>
    <x v="7"/>
    <m/>
    <m/>
    <m/>
    <x v="0"/>
    <s v="MS Power Project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378802472597796"/>
  </r>
  <r>
    <x v="152"/>
    <x v="152"/>
    <s v="Fall of Warness Tidal Demonstrator (EMEC)"/>
    <s v="GBR0002402"/>
    <n v="2"/>
    <n v="59.139899999999997"/>
    <n v="-2.8056999999999999"/>
    <x v="10"/>
    <m/>
    <m/>
    <m/>
    <x v="0"/>
    <s v="Bluewater Energy Services/ Scot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m/>
  </r>
  <r>
    <x v="152"/>
    <x v="152"/>
    <s v="Fallago Rig"/>
    <s v="GBR0004059"/>
    <n v="144"/>
    <n v="55.831299999999999"/>
    <n v="-2.6880000000000002"/>
    <x v="4"/>
    <m/>
    <m/>
    <m/>
    <x v="0"/>
    <s v="EDF Energy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47.75882778134499"/>
  </r>
  <r>
    <x v="152"/>
    <x v="152"/>
    <s v="Fambridge Road/Canewdon Road"/>
    <s v="GBR0004718"/>
    <n v="5"/>
    <n v="51.620199999999997"/>
    <n v="0.69740000000000002"/>
    <x v="7"/>
    <m/>
    <m/>
    <m/>
    <x v="0"/>
    <s v="UK Solar Assets (Alcor LS-SPV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Fanny House Farm"/>
    <s v="GBR0005099"/>
    <n v="5"/>
    <n v="54.052100000000003"/>
    <n v="-2.8782999999999999"/>
    <x v="7"/>
    <m/>
    <m/>
    <m/>
    <x v="0"/>
    <s v="Primrose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Fanny House Farm/Heysham Moss"/>
    <s v="GBR0003792"/>
    <n v="1.5"/>
    <n v="54.0379"/>
    <n v="-2.8719000000000001"/>
    <x v="4"/>
    <m/>
    <m/>
    <m/>
    <x v="0"/>
    <s v="Blu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Far Marsh Farm (Resubmission)"/>
    <s v="GBR0004660"/>
    <n v="7.5"/>
    <n v="53.677500000000002"/>
    <n v="-0.11409999999999999"/>
    <x v="4"/>
    <m/>
    <m/>
    <m/>
    <x v="0"/>
    <s v="Mr Wielkopolski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9041056136117"/>
  </r>
  <r>
    <x v="152"/>
    <x v="152"/>
    <s v="Far Old Park Farm Wind Farm"/>
    <s v="GBR0003391"/>
    <n v="4.5999999999999996"/>
    <n v="54.183900000000001"/>
    <n v="-3.1814"/>
    <x v="4"/>
    <m/>
    <m/>
    <m/>
    <x v="0"/>
    <s v="Windprospect (a subsidiary of Windcluster Ltd.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9145181096818797"/>
  </r>
  <r>
    <x v="152"/>
    <x v="152"/>
    <s v="Farington Waste Recovery Park (Waste AD)"/>
    <s v="GBR0000224"/>
    <n v="1.9"/>
    <n v="53.703000000000003"/>
    <n v="-2.7372999999999998"/>
    <x v="9"/>
    <m/>
    <m/>
    <m/>
    <x v="0"/>
    <s v="Global Renewables Lancashire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8122023900955"/>
  </r>
  <r>
    <x v="152"/>
    <x v="152"/>
    <s v="Farnham Landfill"/>
    <s v="GBR0000594"/>
    <n v="2.4"/>
    <n v="51.195599999999999"/>
    <n v="-0.82789999999999997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2058444348947104"/>
  </r>
  <r>
    <x v="152"/>
    <x v="152"/>
    <s v="Farr Wind Farm"/>
    <s v="GBR0004676"/>
    <n v="92"/>
    <n v="57.3339"/>
    <n v="-4.1029999999999998"/>
    <x v="4"/>
    <m/>
    <m/>
    <m/>
    <x v="0"/>
    <s v="Innogy (formerly RWE npowe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8.29036219363701"/>
  </r>
  <r>
    <x v="152"/>
    <x v="152"/>
    <s v="Fasnakyle Compensation Set"/>
    <s v="GBR1000384"/>
    <n v="7.5"/>
    <n v="57.345999999999997"/>
    <n v="-4.7626999999999997"/>
    <x v="0"/>
    <m/>
    <m/>
    <m/>
    <x v="0"/>
    <s v="Scottish and Southern: Hydro Schemes - Affric/Beauly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17.433491072493698"/>
  </r>
  <r>
    <x v="152"/>
    <x v="152"/>
    <s v="Fasnakyle Hydro Extension"/>
    <s v="GBR0000390"/>
    <n v="7.5"/>
    <n v="57.327199999999998"/>
    <n v="-4.7946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433491072493698"/>
  </r>
  <r>
    <x v="152"/>
    <x v="152"/>
    <s v="Fawley Waste to Energy Plant"/>
    <s v="GBR0001015"/>
    <n v="8.6"/>
    <n v="50.848500000000001"/>
    <n v="-1.3795999999999999"/>
    <x v="8"/>
    <m/>
    <m/>
    <m/>
    <x v="0"/>
    <s v="Tradeb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8.654275891706"/>
  </r>
  <r>
    <x v="152"/>
    <x v="152"/>
    <s v="Felinfach"/>
    <s v="GBR0006016"/>
    <n v="3.2"/>
    <n v="52.197200000000002"/>
    <n v="-4.1688999999999998"/>
    <x v="9"/>
    <m/>
    <m/>
    <m/>
    <x v="0"/>
    <s v="Volac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1.578446130687201"/>
  </r>
  <r>
    <x v="152"/>
    <x v="152"/>
    <s v="Fell View Farm (Phase 2)"/>
    <s v="GBR0005261"/>
    <n v="2.9"/>
    <n v="53.791499999999999"/>
    <n v="-2.6236000000000002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4319852717053301"/>
  </r>
  <r>
    <x v="152"/>
    <x v="152"/>
    <s v="Fen Farm"/>
    <s v="GBR0003449"/>
    <n v="16"/>
    <n v="53.423299999999998"/>
    <n v="6.9000000000000006E-2"/>
    <x v="4"/>
    <m/>
    <m/>
    <m/>
    <x v="0"/>
    <s v="Ecotric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7.528758642371699"/>
  </r>
  <r>
    <x v="152"/>
    <x v="152"/>
    <s v="Fen Farm Solar Park"/>
    <s v="GBR0001018"/>
    <n v="1"/>
    <n v="53.423299999999998"/>
    <n v="6.9000000000000006E-2"/>
    <x v="7"/>
    <m/>
    <m/>
    <m/>
    <x v="0"/>
    <s v="Ecotric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Fen Road"/>
    <s v="GBR0001367"/>
    <n v="1.4"/>
    <n v="52.965800000000002"/>
    <n v="-7.17E-2"/>
    <x v="7"/>
    <m/>
    <m/>
    <m/>
    <x v="0"/>
    <s v="Lar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691303234616369"/>
  </r>
  <r>
    <x v="152"/>
    <x v="152"/>
    <s v="Fenmarc Fenland AD Plant (Waste AD)"/>
    <s v="GBR0000220"/>
    <n v="1.5"/>
    <n v="52.567999999999998"/>
    <n v="6.2100000000000002E-2"/>
    <x v="9"/>
    <m/>
    <m/>
    <m/>
    <x v="0"/>
    <s v="Local Generation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1148966237596"/>
  </r>
  <r>
    <x v="152"/>
    <x v="152"/>
    <s v="Fenton Home Farm"/>
    <s v="GBR0001765"/>
    <n v="31.3"/>
    <n v="51.819499999999998"/>
    <n v="-4.9188999999999998"/>
    <x v="7"/>
    <m/>
    <m/>
    <m/>
    <x v="0"/>
    <s v="Sunsav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4555651739231"/>
  </r>
  <r>
    <x v="152"/>
    <x v="152"/>
    <s v="Fernbrook AD Plant (Waste AD)"/>
    <s v="GBR0000226"/>
    <n v="1.5"/>
    <n v="52.411900000000003"/>
    <n v="-0.76619999999999999"/>
    <x v="9"/>
    <m/>
    <m/>
    <m/>
    <x v="0"/>
    <s v="Fernbrook Bio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1148966237596"/>
  </r>
  <r>
    <x v="152"/>
    <x v="152"/>
    <s v="Ferneylea Farm"/>
    <s v="GBR0006388"/>
    <n v="1.5"/>
    <n v="55.9148"/>
    <n v="-2.4178000000000002"/>
    <x v="4"/>
    <m/>
    <m/>
    <m/>
    <x v="0"/>
    <s v="John McGregor/CBK Galbraith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Ferrybridge Multifuel 1 (FM1)"/>
    <s v="GBR0000116"/>
    <n v="68"/>
    <n v="53.7164"/>
    <n v="-1.2819"/>
    <x v="8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7.49892565535001"/>
  </r>
  <r>
    <x v="152"/>
    <x v="152"/>
    <s v="Fferm Bryn Bachau"/>
    <s v="GBR0005190"/>
    <n v="4.4000000000000004"/>
    <n v="52.907499999999999"/>
    <n v="-4.3339999999999996"/>
    <x v="7"/>
    <m/>
    <m/>
    <m/>
    <x v="0"/>
    <s v="BNRG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726673087943"/>
  </r>
  <r>
    <x v="152"/>
    <x v="152"/>
    <s v="Ffestiniog"/>
    <s v="GBR1000154"/>
    <n v="360"/>
    <n v="52.980699999999999"/>
    <n v="-3.9685999999999999"/>
    <x v="0"/>
    <m/>
    <m/>
    <m/>
    <x v="0"/>
    <s v="ENGIE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836.80757147969905"/>
  </r>
  <r>
    <x v="152"/>
    <x v="152"/>
    <s v="Fforch Nest Wind Farm pt1"/>
    <s v="GBR0003956"/>
    <n v="10"/>
    <n v="51.610999999999997"/>
    <n v="-3.4946999999999999"/>
    <x v="4"/>
    <m/>
    <m/>
    <m/>
    <x v="0"/>
    <s v="Pennant Walter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205474151482299"/>
  </r>
  <r>
    <x v="152"/>
    <x v="152"/>
    <s v="Fforch Nest Wind Farm pt2"/>
    <s v="GBR0003932"/>
    <n v="17.5"/>
    <n v="51.606499999999997"/>
    <n v="-3.496"/>
    <x v="4"/>
    <m/>
    <m/>
    <m/>
    <x v="0"/>
    <s v="Pennant Walter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0.1095797650941"/>
  </r>
  <r>
    <x v="152"/>
    <x v="152"/>
    <s v="Ffos Las Racecourse"/>
    <s v="GBR0001161"/>
    <n v="5.5"/>
    <n v="51.725000000000001"/>
    <n v="-4.2385999999999999"/>
    <x v="7"/>
    <m/>
    <m/>
    <m/>
    <x v="0"/>
    <s v="Mr Martyn Llewely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7158341359928699"/>
  </r>
  <r>
    <x v="152"/>
    <x v="152"/>
    <s v="Ffynnon Oer Wind Farm"/>
    <s v="GBR0004677"/>
    <n v="32"/>
    <n v="51.683"/>
    <n v="-3.6286999999999998"/>
    <x v="4"/>
    <m/>
    <m/>
    <m/>
    <x v="0"/>
    <s v="RWE n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5.057517284743497"/>
  </r>
  <r>
    <x v="152"/>
    <x v="152"/>
    <s v="Fibrepower  Slough"/>
    <s v="GBR0000831"/>
    <n v="50"/>
    <n v="51.5244"/>
    <n v="-0.62770000000000004"/>
    <x v="8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8.45509239363901"/>
  </r>
  <r>
    <x v="152"/>
    <x v="152"/>
    <s v="Field House Solar / Hursley Road"/>
    <s v="GBR0002026"/>
    <n v="7"/>
    <n v="51.008699999999997"/>
    <n v="-1.3915"/>
    <x v="7"/>
    <m/>
    <m/>
    <m/>
    <x v="0"/>
    <s v="Orta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565161730818401"/>
  </r>
  <r>
    <x v="152"/>
    <x v="152"/>
    <s v="Field at School Aycliffe Lane"/>
    <s v="GBR0004935"/>
    <n v="5"/>
    <n v="54.607700000000001"/>
    <n v="-1.5968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Fields Farm (Agden)"/>
    <s v="GBR0005529"/>
    <n v="5"/>
    <n v="52.995699999999999"/>
    <n v="-2.7248000000000001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Fieldscale"/>
    <s v="GBR0004833"/>
    <n v="10.6"/>
    <n v="50.677199999999999"/>
    <n v="-1.2454000000000001"/>
    <x v="7"/>
    <m/>
    <m/>
    <m/>
    <x v="0"/>
    <s v="SB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23415306209536"/>
  </r>
  <r>
    <x v="152"/>
    <x v="152"/>
    <s v="Finlarig"/>
    <s v="GBR1000385"/>
    <n v="16.5"/>
    <n v="56.244100000000003"/>
    <n v="-4.2164000000000001"/>
    <x v="0"/>
    <m/>
    <m/>
    <m/>
    <x v="0"/>
    <s v="Scottish and Southern: Hydro Schemes - Breadalbane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38.353680359486198"/>
  </r>
  <r>
    <x v="152"/>
    <x v="152"/>
    <s v="Fiskerton Airfield (Phase 1)"/>
    <s v="GBR0002369"/>
    <n v="12"/>
    <n v="53.243899999999996"/>
    <n v="-0.42870000000000003"/>
    <x v="7"/>
    <m/>
    <m/>
    <m/>
    <x v="0"/>
    <s v="Lar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9254562967117304"/>
  </r>
  <r>
    <x v="152"/>
    <x v="152"/>
    <s v="Five Oaks Solar Farm"/>
    <s v="GBR0001581"/>
    <n v="5"/>
    <n v="51.0595"/>
    <n v="-0.44600000000000001"/>
    <x v="7"/>
    <m/>
    <m/>
    <m/>
    <x v="0"/>
    <s v="John Laing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Fleetwood Water Treatment Works"/>
    <s v="GBR0005001"/>
    <n v="1.3"/>
    <n v="53.909100000000002"/>
    <n v="-3.0186999999999999"/>
    <x v="7"/>
    <m/>
    <m/>
    <m/>
    <x v="0"/>
    <s v="United Utiliti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64192443214377104"/>
  </r>
  <r>
    <x v="152"/>
    <x v="152"/>
    <s v="Flixborough Industrial Estate"/>
    <s v="GBR0005204"/>
    <n v="5"/>
    <n v="53.620100000000001"/>
    <n v="-0.69469999999999998"/>
    <x v="7"/>
    <m/>
    <m/>
    <m/>
    <x v="0"/>
    <s v="NESF (formerly INRG Sola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Flotta"/>
    <s v="GBR0004678"/>
    <n v="1.8"/>
    <n v="58.841200000000001"/>
    <n v="-3.0973000000000002"/>
    <x v="4"/>
    <m/>
    <m/>
    <m/>
    <x v="0"/>
    <s v="Scotwind (Scottish Renewabl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969853472668198"/>
  </r>
  <r>
    <x v="152"/>
    <x v="152"/>
    <s v="Folly Farm"/>
    <s v="GBR0002217"/>
    <n v="13.1"/>
    <n v="51.839500000000001"/>
    <n v="-0.73950000000000005"/>
    <x v="7"/>
    <m/>
    <m/>
    <m/>
    <x v="0"/>
    <s v="Hiv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4686231239103096"/>
  </r>
  <r>
    <x v="152"/>
    <x v="152"/>
    <s v="Folly Lane"/>
    <s v="GBR0000785"/>
    <n v="1"/>
    <n v="52.722700000000003"/>
    <n v="0.9224"/>
    <x v="8"/>
    <m/>
    <m/>
    <m/>
    <x v="0"/>
    <s v="Combined Landfill Projects (CLP Enviroga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Ford Farm (Ashurst)"/>
    <s v="GBR0001531"/>
    <n v="10"/>
    <n v="50.942799999999998"/>
    <n v="-0.32229999999999998"/>
    <x v="7"/>
    <m/>
    <m/>
    <m/>
    <x v="0"/>
    <s v="Co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378802472597796"/>
  </r>
  <r>
    <x v="152"/>
    <x v="152"/>
    <s v="Ford Farm Solar Farm"/>
    <s v="GBR0001626"/>
    <n v="5"/>
    <n v="50.479599999999998"/>
    <n v="-4.3783000000000003"/>
    <x v="7"/>
    <m/>
    <m/>
    <m/>
    <x v="0"/>
    <s v="Ford Farm PV Scheme LL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Ford Motor Company Ltd (Extension)"/>
    <s v="GBR0002683"/>
    <n v="2"/>
    <n v="51.528700000000001"/>
    <n v="0.15040000000000001"/>
    <x v="4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410948302964699"/>
  </r>
  <r>
    <x v="152"/>
    <x v="152"/>
    <s v="Ford Wind Park - Dagenham"/>
    <s v="GBR0003158"/>
    <n v="5.9"/>
    <n v="51.518700000000003"/>
    <n v="0.15079999999999999"/>
    <x v="4"/>
    <m/>
    <m/>
    <m/>
    <x v="0"/>
    <s v="Ecotric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151229749374499"/>
  </r>
  <r>
    <x v="152"/>
    <x v="152"/>
    <s v="Forest Farm"/>
    <s v="GBR0005018"/>
    <n v="3"/>
    <n v="50.942900000000002"/>
    <n v="-1.2027000000000001"/>
    <x v="7"/>
    <m/>
    <m/>
    <m/>
    <x v="0"/>
    <s v="NESF (formerly Earthworm/Waltham Sola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4813640741779299"/>
  </r>
  <r>
    <x v="152"/>
    <x v="152"/>
    <s v="Forest Heath Solar Farm"/>
    <s v="GBR0001736"/>
    <n v="5"/>
    <n v="52.279400000000003"/>
    <n v="0.39140000000000003"/>
    <x v="7"/>
    <m/>
    <m/>
    <m/>
    <x v="0"/>
    <s v="Munich R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Former Pluckley Landfill Site"/>
    <s v="GBR0000650"/>
    <n v="1"/>
    <n v="51.177199999999999"/>
    <n v="0.75529999999999997"/>
    <x v="8"/>
    <m/>
    <m/>
    <m/>
    <x v="0"/>
    <s v="Farley Engineering/ Kent Weald Properties/Cleanawa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Forss"/>
    <s v="GBR1000353"/>
    <n v="2"/>
    <n v="58.592700000000001"/>
    <n v="-3.5259"/>
    <x v="4"/>
    <m/>
    <m/>
    <m/>
    <x v="0"/>
    <s v="Renewable Energy Systems Ltd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3.4410948302964699"/>
  </r>
  <r>
    <x v="152"/>
    <x v="152"/>
    <s v="Forss Extension"/>
    <s v="GBR1000354"/>
    <n v="5.2"/>
    <n v="58.592700000000001"/>
    <n v="-3.5259"/>
    <x v="4"/>
    <m/>
    <m/>
    <m/>
    <x v="0"/>
    <s v="Renewable Energy Systems Ltd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8.9468465587708206"/>
  </r>
  <r>
    <x v="152"/>
    <x v="152"/>
    <s v="Four Ashes EfW"/>
    <s v="GBR0000911"/>
    <n v="23"/>
    <n v="52.673999999999999"/>
    <n v="-2.1177000000000001"/>
    <x v="8"/>
    <m/>
    <m/>
    <m/>
    <x v="0"/>
    <s v="Veoli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9.889342501074303"/>
  </r>
  <r>
    <x v="152"/>
    <x v="152"/>
    <s v="Four Burrows Farm  (Extension 2)"/>
    <s v="GBR0001655"/>
    <n v="6.3"/>
    <n v="50.291699999999999"/>
    <n v="-5.1391999999999998"/>
    <x v="7"/>
    <m/>
    <m/>
    <m/>
    <x v="0"/>
    <s v="RES UK &amp; Ireland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1108645557736598"/>
  </r>
  <r>
    <x v="152"/>
    <x v="152"/>
    <s v="Four Burrows Solar farm"/>
    <s v="GBR0001595"/>
    <n v="7.2"/>
    <n v="50.303899999999999"/>
    <n v="-5.1414"/>
    <x v="7"/>
    <m/>
    <m/>
    <m/>
    <x v="0"/>
    <s v="TRI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5552737780270398"/>
  </r>
  <r>
    <x v="152"/>
    <x v="152"/>
    <s v="Four Burrows Solar farm (Extension 1)"/>
    <s v="GBR0001726"/>
    <n v="1.5"/>
    <n v="50.303899999999999"/>
    <n v="-5.1383000000000001"/>
    <x v="7"/>
    <m/>
    <m/>
    <m/>
    <x v="0"/>
    <s v="Inazin Power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74068203708896696"/>
  </r>
  <r>
    <x v="152"/>
    <x v="152"/>
    <s v="Four Burrows Wind Farm"/>
    <s v="GBR0003578"/>
    <n v="4.5"/>
    <n v="50.288899999999998"/>
    <n v="-5.1374000000000004"/>
    <x v="4"/>
    <m/>
    <m/>
    <m/>
    <x v="0"/>
    <s v="R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7424633681670496"/>
  </r>
  <r>
    <x v="152"/>
    <x v="152"/>
    <s v="Foxburrow Farm"/>
    <s v="GBR0001480"/>
    <n v="8"/>
    <n v="52.046700000000001"/>
    <n v="1.2846"/>
    <x v="7"/>
    <m/>
    <m/>
    <m/>
    <x v="0"/>
    <s v="UK Sustain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03041978078199"/>
  </r>
  <r>
    <x v="152"/>
    <x v="152"/>
    <s v="Foxcombe Farm Solar Park"/>
    <s v="GBR0001631"/>
    <n v="5"/>
    <n v="50.802399999999999"/>
    <n v="-4.2937000000000003"/>
    <x v="7"/>
    <m/>
    <m/>
    <m/>
    <x v="0"/>
    <s v="Mr John Wearmouth Tel: 07956 429942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Foxhall Landfill Site"/>
    <s v="GBR0000526"/>
    <n v="1.2"/>
    <n v="52.049100000000003"/>
    <n v="1.2639"/>
    <x v="8"/>
    <m/>
    <m/>
    <m/>
    <x v="0"/>
    <s v="Renewable Power Generation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029222174473499"/>
  </r>
  <r>
    <x v="152"/>
    <x v="152"/>
    <s v="Foyers Falls"/>
    <s v="GBR0000403"/>
    <n v="5.2"/>
    <n v="57.246099999999998"/>
    <n v="-4.4901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0872204769289"/>
  </r>
  <r>
    <x v="152"/>
    <x v="152"/>
    <s v="Fraisthorpe Wind Farm"/>
    <s v="GBR0004647"/>
    <n v="29.7"/>
    <n v="54.047899999999998"/>
    <n v="-0.23069999999999999"/>
    <x v="4"/>
    <m/>
    <m/>
    <m/>
    <x v="0"/>
    <s v="Octopus Investmen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1.100258229902501"/>
  </r>
  <r>
    <x v="152"/>
    <x v="152"/>
    <s v="Freasdail Wind Farm"/>
    <s v="GBR0003886"/>
    <n v="22.5"/>
    <n v="55.777000000000001"/>
    <n v="-5.4706000000000001"/>
    <x v="4"/>
    <m/>
    <m/>
    <m/>
    <x v="0"/>
    <s v="The Renewables Infrastructure Group (TRIG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8.7123168408352"/>
  </r>
  <r>
    <x v="152"/>
    <x v="152"/>
    <s v="French Farm (resubmission)"/>
    <s v="GBR0004637"/>
    <n v="4"/>
    <n v="52.663499999999999"/>
    <n v="-0.1043"/>
    <x v="4"/>
    <m/>
    <m/>
    <m/>
    <x v="0"/>
    <s v="REG Windpower (previously Cornwall Light and Powe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8821896605929398"/>
  </r>
  <r>
    <x v="152"/>
    <x v="152"/>
    <s v="Frodsham Marsh"/>
    <s v="GBR0003694"/>
    <n v="50.4"/>
    <n v="53.300600000000003"/>
    <n v="-2.7688999999999999"/>
    <x v="4"/>
    <m/>
    <m/>
    <m/>
    <x v="0"/>
    <s v="Peel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6.715589723470998"/>
  </r>
  <r>
    <x v="152"/>
    <x v="152"/>
    <s v="Frog's Loke Solar Farm"/>
    <s v="GBR0005430"/>
    <n v="5"/>
    <n v="52.798400000000001"/>
    <n v="1.3978999999999999"/>
    <x v="7"/>
    <m/>
    <m/>
    <m/>
    <x v="0"/>
    <s v="Frogs Loke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Frying Down Copse Solar Farm"/>
    <s v="GBR0001342"/>
    <n v="5"/>
    <n v="51.214199999999998"/>
    <n v="-1.0693999999999999"/>
    <x v="7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Fullabrook Down Wind Farm"/>
    <s v="GBR0004033"/>
    <n v="66"/>
    <n v="51.1569"/>
    <n v="-4.1026999999999996"/>
    <x v="4"/>
    <m/>
    <m/>
    <m/>
    <x v="0"/>
    <s v="Devon Wind Power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3.556129399783"/>
  </r>
  <r>
    <x v="152"/>
    <x v="152"/>
    <s v="Fullenton Solar Farm"/>
    <s v="GBR0005472"/>
    <n v="4.2"/>
    <n v="51.155799999999999"/>
    <n v="-1.4581"/>
    <x v="7"/>
    <m/>
    <m/>
    <m/>
    <x v="0"/>
    <s v="Tealing Solar Park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0739097038490999"/>
  </r>
  <r>
    <x v="152"/>
    <x v="152"/>
    <s v="Furness Wind Farm/High Winds (Harlock Repowering)"/>
    <s v="GBR0004177"/>
    <n v="11.5"/>
    <n v="54.209099999999999"/>
    <n v="-3.1476000000000002"/>
    <x v="4"/>
    <m/>
    <m/>
    <m/>
    <x v="0"/>
    <s v="Baywind Co-op &amp; Energy4All &amp; Belltown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9.786295274204701"/>
  </r>
  <r>
    <x v="152"/>
    <x v="152"/>
    <s v="G24 Innovations Turbine"/>
    <s v="GBR0002804"/>
    <n v="2.2999999999999998"/>
    <n v="51.506700000000002"/>
    <n v="-3.1042000000000001"/>
    <x v="4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72590548409399"/>
  </r>
  <r>
    <x v="152"/>
    <x v="152"/>
    <s v="GDL Wymeswold Solar Farm/land off the A6006"/>
    <s v="GBR0002237"/>
    <n v="6.1"/>
    <n v="52.8095"/>
    <n v="-1.0874999999999999"/>
    <x v="7"/>
    <m/>
    <m/>
    <m/>
    <x v="0"/>
    <s v="Green Switch Solution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121069508284601"/>
  </r>
  <r>
    <x v="152"/>
    <x v="152"/>
    <s v="Gairnieston Farm"/>
    <s v="GBR0003405"/>
    <n v="2.2999999999999998"/>
    <n v="57.593600000000002"/>
    <n v="-2.4239999999999999"/>
    <x v="4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72590548409399"/>
  </r>
  <r>
    <x v="152"/>
    <x v="152"/>
    <s v="Galawhistle"/>
    <s v="GBR0004368"/>
    <n v="66"/>
    <n v="55.5396"/>
    <n v="-3.9754"/>
    <x v="4"/>
    <m/>
    <m/>
    <m/>
    <x v="0"/>
    <s v="Ventient (formerly Infini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3.556129399783"/>
  </r>
  <r>
    <x v="152"/>
    <x v="152"/>
    <s v="Gallowhill"/>
    <s v="GBR0003693"/>
    <n v="1.8"/>
    <n v="59.276600000000002"/>
    <n v="-2.9822000000000002"/>
    <x v="4"/>
    <m/>
    <m/>
    <m/>
    <x v="0"/>
    <s v="Colin Risbridg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969853472668198"/>
  </r>
  <r>
    <x v="152"/>
    <x v="152"/>
    <s v="Gallymoor Landfill"/>
    <s v="GBR0000770"/>
    <n v="2.9"/>
    <n v="53.8459"/>
    <n v="-0.72619999999999996"/>
    <x v="8"/>
    <m/>
    <m/>
    <m/>
    <x v="0"/>
    <s v="FCC Environmen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2903953588311099"/>
  </r>
  <r>
    <x v="152"/>
    <x v="152"/>
    <s v="Galsworthy Wind Park"/>
    <s v="GBR0004624"/>
    <n v="9.1999999999999993"/>
    <n v="50.918700000000001"/>
    <n v="-4.2714999999999996"/>
    <x v="4"/>
    <m/>
    <m/>
    <m/>
    <x v="0"/>
    <s v="Ecotric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829036219363701"/>
  </r>
  <r>
    <x v="152"/>
    <x v="152"/>
    <s v="Galton Manor Solar Park"/>
    <s v="GBR0005512"/>
    <n v="5"/>
    <n v="50.669899999999998"/>
    <n v="-2.3064"/>
    <x v="7"/>
    <m/>
    <m/>
    <m/>
    <x v="0"/>
    <s v="British Sola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Garbhaig Hydro Scheme"/>
    <s v="GBR0000479"/>
    <n v="2"/>
    <n v="57.6813"/>
    <n v="-5.5195999999999996"/>
    <x v="0"/>
    <m/>
    <m/>
    <m/>
    <x v="0"/>
    <s v="Garbhaig Hydro Power Co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6489309526649896"/>
  </r>
  <r>
    <x v="152"/>
    <x v="152"/>
    <s v="Garlaff Landfill"/>
    <s v="GBR0000690"/>
    <n v="1.3"/>
    <n v="55.429699999999997"/>
    <n v="-4.3041"/>
    <x v="8"/>
    <m/>
    <m/>
    <m/>
    <x v="0"/>
    <s v="Barr Environmental / CL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8198324022346299"/>
  </r>
  <r>
    <x v="152"/>
    <x v="152"/>
    <s v="Garlaff Landfill (Extension)"/>
    <s v="GBR0000671"/>
    <n v="3"/>
    <n v="55.429699999999997"/>
    <n v="-4.3041"/>
    <x v="8"/>
    <m/>
    <m/>
    <m/>
    <x v="0"/>
    <s v="Garlaff Energy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50730554361839"/>
  </r>
  <r>
    <x v="152"/>
    <x v="152"/>
    <s v="Garlenick Estate 2 - Wind Turbines"/>
    <s v="GBR0003917"/>
    <n v="4"/>
    <n v="50.306899999999999"/>
    <n v="-4.8851000000000004"/>
    <x v="4"/>
    <m/>
    <m/>
    <m/>
    <x v="0"/>
    <s v="Airvolution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8821896605929398"/>
  </r>
  <r>
    <x v="152"/>
    <x v="152"/>
    <s v="Garn Solar Farm"/>
    <s v="GBR0001895"/>
    <n v="7.4"/>
    <n v="51.453699999999998"/>
    <n v="-3.3885999999999998"/>
    <x v="7"/>
    <m/>
    <m/>
    <m/>
    <x v="0"/>
    <s v="Equitix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6540313829722302"/>
  </r>
  <r>
    <x v="152"/>
    <x v="152"/>
    <s v="Garreg Lwyd"/>
    <s v="GBR0003711"/>
    <n v="34"/>
    <n v="52.4131"/>
    <n v="-3.2841"/>
    <x v="4"/>
    <m/>
    <m/>
    <m/>
    <x v="0"/>
    <s v="Renewables Infrastructure Group (TRIG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8.498612115039997"/>
  </r>
  <r>
    <x v="152"/>
    <x v="152"/>
    <s v="Garrogie Hydro Scheme"/>
    <s v="GBR0000435"/>
    <n v="2"/>
    <n v="57.185899999999997"/>
    <n v="-4.4817999999999998"/>
    <x v="0"/>
    <m/>
    <m/>
    <m/>
    <x v="0"/>
    <s v="RWE n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6489309526649896"/>
  </r>
  <r>
    <x v="152"/>
    <x v="152"/>
    <s v="Garves Mountain Farm"/>
    <s v="GBR0003191"/>
    <n v="15"/>
    <n v="55.001800000000003"/>
    <n v="-6.5648999999999997"/>
    <x v="4"/>
    <m/>
    <m/>
    <m/>
    <x v="0"/>
    <s v="Gravis Capital Managemen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5.808211227223499"/>
  </r>
  <r>
    <x v="152"/>
    <x v="152"/>
    <s v="Garvinack Farm Solar Park"/>
    <s v="GBR0001897"/>
    <n v="7"/>
    <n v="50.289700000000003"/>
    <n v="-5.1207000000000003"/>
    <x v="7"/>
    <m/>
    <m/>
    <m/>
    <x v="0"/>
    <s v="Lumic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565161730818401"/>
  </r>
  <r>
    <x v="152"/>
    <x v="152"/>
    <s v="Gaultney Solar Park"/>
    <s v="GBR0002188"/>
    <n v="20.5"/>
    <n v="52.448799999999999"/>
    <n v="-0.79820000000000002"/>
    <x v="7"/>
    <m/>
    <m/>
    <m/>
    <x v="0"/>
    <s v="United Photovoltaic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122654506882499"/>
  </r>
  <r>
    <x v="152"/>
    <x v="152"/>
    <s v="Gaur"/>
    <s v="GBR0000393"/>
    <n v="6.4"/>
    <n v="56.6785"/>
    <n v="-4.5084999999999997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.876579048527899"/>
  </r>
  <r>
    <x v="152"/>
    <x v="152"/>
    <s v="Gawcott Fields Farm"/>
    <s v="GBR0002227"/>
    <n v="9.1999999999999993"/>
    <n v="51.988500000000002"/>
    <n v="-1.0049999999999999"/>
    <x v="7"/>
    <m/>
    <m/>
    <m/>
    <x v="0"/>
    <s v="Harper Solar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5428498274789897"/>
  </r>
  <r>
    <x v="152"/>
    <x v="152"/>
    <s v="Gawnsmoss Cluster"/>
    <s v="GBR0004892"/>
    <n v="2.4"/>
    <n v="57.622300000000003"/>
    <n v="-2.613"/>
    <x v="4"/>
    <m/>
    <m/>
    <m/>
    <x v="0"/>
    <s v="Farm Energy Consultin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93137963557598"/>
  </r>
  <r>
    <x v="152"/>
    <x v="152"/>
    <s v="Gayton Le Marsh Wind Farm"/>
    <s v="GBR0004369"/>
    <n v="16.399999999999999"/>
    <n v="53.3626"/>
    <n v="0.16600000000000001"/>
    <x v="4"/>
    <m/>
    <m/>
    <m/>
    <x v="0"/>
    <s v="Energiekontor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8.216977608431002"/>
  </r>
  <r>
    <x v="152"/>
    <x v="152"/>
    <s v="Gedling Solar Farm"/>
    <s v="GBR0002377"/>
    <n v="5.6"/>
    <n v="52.990200000000002"/>
    <n v="-1.083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7652129384654698"/>
  </r>
  <r>
    <x v="152"/>
    <x v="152"/>
    <s v="Gedney Marsh"/>
    <s v="GBR0003133"/>
    <n v="12"/>
    <n v="52.836199999999998"/>
    <n v="0.10680000000000001"/>
    <x v="4"/>
    <m/>
    <m/>
    <m/>
    <x v="0"/>
    <s v="Wind Prospec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646568981778799"/>
  </r>
  <r>
    <x v="152"/>
    <x v="152"/>
    <s v="Gelliargwellt Uchaf Farm AD"/>
    <s v="GBR0006450"/>
    <n v="1.4"/>
    <n v="51.664499999999997"/>
    <n v="-3.2692999999999999"/>
    <x v="9"/>
    <m/>
    <m/>
    <m/>
    <x v="0"/>
    <s v="Bryn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4405701821756605"/>
  </r>
  <r>
    <x v="152"/>
    <x v="152"/>
    <s v="Gelliwern Isaf Farm"/>
    <s v="GBR0002334"/>
    <n v="6"/>
    <n v="51.7"/>
    <n v="-3.9927999999999999"/>
    <x v="7"/>
    <m/>
    <m/>
    <m/>
    <x v="0"/>
    <s v="Solar Park Developmen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9627281483558598"/>
  </r>
  <r>
    <x v="152"/>
    <x v="152"/>
    <s v="Gib Lane (Aston Clinton solar park)"/>
    <s v="GBR0002239"/>
    <n v="24.2"/>
    <n v="51.810600000000001"/>
    <n v="-0.73380000000000001"/>
    <x v="7"/>
    <m/>
    <m/>
    <m/>
    <x v="0"/>
    <s v="CE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949670198368599"/>
  </r>
  <r>
    <x v="152"/>
    <x v="152"/>
    <s v="Gib Lane Solar farm (Extension)"/>
    <s v="GBR0005599"/>
    <n v="5"/>
    <n v="51.827399999999997"/>
    <n v="-0.73629999999999995"/>
    <x v="7"/>
    <m/>
    <m/>
    <m/>
    <x v="0"/>
    <s v="Haymake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Gilford Road"/>
    <s v="GBR0005000"/>
    <n v="1.3"/>
    <n v="54.410499999999999"/>
    <n v="-6.4131"/>
    <x v="7"/>
    <m/>
    <m/>
    <m/>
    <x v="0"/>
    <s v="Kingspan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64192443214377104"/>
  </r>
  <r>
    <x v="152"/>
    <x v="152"/>
    <s v="Glanford"/>
    <s v="GBR1000158"/>
    <n v="14"/>
    <n v="53.5411"/>
    <n v="-0.50560000000000005"/>
    <x v="9"/>
    <m/>
    <m/>
    <m/>
    <x v="0"/>
    <s v="EPR Glanford Ltd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94.405701821756594"/>
  </r>
  <r>
    <x v="152"/>
    <x v="152"/>
    <s v="Glapwell"/>
    <s v="GBR0000529"/>
    <n v="1.2"/>
    <n v="53.1999"/>
    <n v="-1.3099000000000001"/>
    <x v="8"/>
    <m/>
    <m/>
    <m/>
    <x v="0"/>
    <s v="Yorkshire Environmental Solutions / 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029222174473499"/>
  </r>
  <r>
    <x v="152"/>
    <x v="152"/>
    <s v="Glapwell Power"/>
    <s v="GBR0000541"/>
    <n v="2"/>
    <n v="53.196300000000001"/>
    <n v="-1.3099000000000001"/>
    <x v="8"/>
    <m/>
    <m/>
    <m/>
    <x v="0"/>
    <s v="NOVER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Glasgow Renewable Energy and Recycling Centre (Waste AD)"/>
    <s v="GBR0000286"/>
    <n v="5"/>
    <n v="55.834000000000003"/>
    <n v="-4.2446999999999999"/>
    <x v="9"/>
    <m/>
    <m/>
    <m/>
    <x v="0"/>
    <s v="Virido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3.716322079198797"/>
  </r>
  <r>
    <x v="152"/>
    <x v="152"/>
    <s v="Glass Moor"/>
    <s v="GBR0003132"/>
    <n v="16"/>
    <n v="52.518599999999999"/>
    <n v="-0.10879999999999999"/>
    <x v="4"/>
    <m/>
    <m/>
    <m/>
    <x v="0"/>
    <s v="Fenland Windfarm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7.528758642371699"/>
  </r>
  <r>
    <x v="152"/>
    <x v="152"/>
    <s v="Glass moor Extension"/>
    <s v="GBR0003765"/>
    <n v="12"/>
    <n v="52.518599999999999"/>
    <n v="-0.10879999999999999"/>
    <x v="4"/>
    <m/>
    <m/>
    <m/>
    <x v="0"/>
    <s v="EDF/China General Nuclear Power Corporati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646568981778799"/>
  </r>
  <r>
    <x v="152"/>
    <x v="152"/>
    <s v="GlaxoSmithKline (Waste AD)"/>
    <s v="GBR0000343"/>
    <n v="1"/>
    <n v="55.594499999999996"/>
    <n v="-4.6302000000000003"/>
    <x v="9"/>
    <m/>
    <m/>
    <m/>
    <x v="0"/>
    <s v="GlaxoSmithKlin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7432644158397599"/>
  </r>
  <r>
    <x v="152"/>
    <x v="152"/>
    <s v="GlaxoSmithKline Wind Project"/>
    <s v="GBR0003841"/>
    <n v="7.5"/>
    <n v="55.597900000000003"/>
    <n v="-4.6338999999999997"/>
    <x v="4"/>
    <m/>
    <m/>
    <m/>
    <x v="0"/>
    <s v="Glaxosmithkline Fao Mr David Bolt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9041056136117"/>
  </r>
  <r>
    <x v="152"/>
    <x v="152"/>
    <s v="GlaxoSmithKline Wind Project (Turbine 4)"/>
    <s v="GBR0004370"/>
    <n v="2.5"/>
    <n v="55.5929"/>
    <n v="-4.6181999999999999"/>
    <x v="4"/>
    <m/>
    <m/>
    <m/>
    <x v="0"/>
    <s v="GlaxoSmithKlin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013685378705802"/>
  </r>
  <r>
    <x v="152"/>
    <x v="152"/>
    <s v="Glebe Farm Solar Energy Park"/>
    <s v="GBR0002352"/>
    <n v="15"/>
    <n v="52.252600000000001"/>
    <n v="-0.58930000000000005"/>
    <x v="7"/>
    <m/>
    <m/>
    <m/>
    <x v="0"/>
    <s v="Vento Luden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4068203708896601"/>
  </r>
  <r>
    <x v="152"/>
    <x v="152"/>
    <s v="Glen App"/>
    <s v="GBR0004593"/>
    <n v="22"/>
    <n v="55.000700000000002"/>
    <n v="-4.9897"/>
    <x v="4"/>
    <m/>
    <m/>
    <m/>
    <x v="0"/>
    <s v="Scottish 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7.852043133261098"/>
  </r>
  <r>
    <x v="152"/>
    <x v="152"/>
    <s v="Glen Fyne 'Merk' Hydro"/>
    <s v="GBR0000452"/>
    <n v="1"/>
    <n v="56.238"/>
    <n v="-5.0681000000000003"/>
    <x v="0"/>
    <m/>
    <m/>
    <m/>
    <x v="0"/>
    <s v="Ventient (formerly Infini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244654763324899"/>
  </r>
  <r>
    <x v="152"/>
    <x v="152"/>
    <s v="Glenbuck"/>
    <s v="GBR0003961"/>
    <n v="9.1999999999999993"/>
    <n v="55.010100000000001"/>
    <n v="-6.4123999999999999"/>
    <x v="4"/>
    <m/>
    <m/>
    <m/>
    <x v="0"/>
    <s v="Energia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829036219363701"/>
  </r>
  <r>
    <x v="152"/>
    <x v="152"/>
    <s v="Glenbuck II"/>
    <s v="GBR0003962"/>
    <n v="6.9"/>
    <n v="55.010100000000001"/>
    <n v="-6.4123999999999999"/>
    <x v="4"/>
    <m/>
    <m/>
    <m/>
    <x v="0"/>
    <s v="Energi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871777164522801"/>
  </r>
  <r>
    <x v="152"/>
    <x v="152"/>
    <s v="Glenchamber Wind Farm"/>
    <s v="GBR0004638"/>
    <n v="27.5"/>
    <n v="54.9634"/>
    <n v="-4.7542999999999997"/>
    <x v="4"/>
    <m/>
    <m/>
    <m/>
    <x v="0"/>
    <s v="Renewable Energy Systems (R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7.315053916576403"/>
  </r>
  <r>
    <x v="152"/>
    <x v="152"/>
    <s v="Glenconway"/>
    <s v="GBR0003953"/>
    <n v="18.399999999999999"/>
    <n v="54.975999999999999"/>
    <n v="-7.0296000000000003"/>
    <x v="4"/>
    <m/>
    <m/>
    <m/>
    <x v="0"/>
    <s v="Airtric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1.658072438727501"/>
  </r>
  <r>
    <x v="152"/>
    <x v="152"/>
    <s v="Glenconway 2 (formerly Altahullion Phase III)"/>
    <s v="GBR0003955"/>
    <n v="27.6"/>
    <n v="54.970500000000001"/>
    <n v="-7.0347999999999997"/>
    <x v="4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7.487108658091202"/>
  </r>
  <r>
    <x v="152"/>
    <x v="152"/>
    <s v="Glendoe Hydro Scheme"/>
    <s v="GBR0000388"/>
    <n v="100"/>
    <n v="57.143700000000003"/>
    <n v="-4.6592000000000002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32.446547633249"/>
  </r>
  <r>
    <x v="152"/>
    <x v="152"/>
    <s v="Glenkerie Wind Farm"/>
    <s v="GBR0003538"/>
    <n v="22"/>
    <n v="55.538499999999999"/>
    <n v="-3.4205000000000001"/>
    <x v="4"/>
    <m/>
    <m/>
    <m/>
    <x v="0"/>
    <s v="Novera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7.852043133261098"/>
  </r>
  <r>
    <x v="152"/>
    <x v="152"/>
    <s v="Glenlee"/>
    <s v="GBR1000460"/>
    <n v="24"/>
    <n v="54.941000000000003"/>
    <n v="-3.9278"/>
    <x v="0"/>
    <m/>
    <m/>
    <m/>
    <x v="0"/>
    <s v="Scottish Power: Hydro schemes - Galloway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55.7871714319799"/>
  </r>
  <r>
    <x v="152"/>
    <x v="152"/>
    <s v="Glenmoriston"/>
    <s v="GBR1000396"/>
    <n v="37"/>
    <n v="57.197099999999999"/>
    <n v="-4.8693999999999997"/>
    <x v="0"/>
    <m/>
    <m/>
    <m/>
    <x v="0"/>
    <s v="Scottish and Southern: Hydro Schemes - Great Glen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86.005222624302405"/>
  </r>
  <r>
    <x v="152"/>
    <x v="152"/>
    <s v="Glens of Foudland"/>
    <s v="GBR0003311"/>
    <n v="26"/>
    <n v="57.4253"/>
    <n v="-2.6360999999999999"/>
    <x v="4"/>
    <m/>
    <m/>
    <m/>
    <x v="0"/>
    <s v="Green Investment Bank  (Blackrock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4.734232793854098"/>
  </r>
  <r>
    <x v="152"/>
    <x v="152"/>
    <s v="Glenurquhart and Strathglass Wind Farm project"/>
    <s v="GBR0003746"/>
    <n v="10"/>
    <n v="57.2791"/>
    <n v="-4.7511000000000001"/>
    <x v="4"/>
    <m/>
    <m/>
    <m/>
    <x v="0"/>
    <s v="Corrimony Energy Ltd &amp; Soirbhea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205474151482299"/>
  </r>
  <r>
    <x v="152"/>
    <x v="152"/>
    <s v="Goathill Quarry Turbine"/>
    <s v="GBR0004088"/>
    <n v="2"/>
    <n v="56.086399999999998"/>
    <n v="-3.3203"/>
    <x v="4"/>
    <m/>
    <m/>
    <m/>
    <x v="0"/>
    <s v="Collier Quarry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410948302964699"/>
  </r>
  <r>
    <x v="152"/>
    <x v="152"/>
    <s v="Godley Water Treatment Works"/>
    <s v="GBR0005756"/>
    <n v="3"/>
    <n v="53.455100000000002"/>
    <n v="-2.0585"/>
    <x v="7"/>
    <m/>
    <m/>
    <m/>
    <x v="0"/>
    <s v="United Utiliti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4813640741779299"/>
  </r>
  <r>
    <x v="152"/>
    <x v="152"/>
    <s v="Godmanchester"/>
    <s v="GBR0000714"/>
    <n v="3"/>
    <n v="52.322699999999998"/>
    <n v="-0.15709999999999999"/>
    <x v="8"/>
    <m/>
    <m/>
    <m/>
    <x v="0"/>
    <s v="Natural Power / SITA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50730554361839"/>
  </r>
  <r>
    <x v="152"/>
    <x v="152"/>
    <s v="Golden Hill"/>
    <s v="GBR0002325"/>
    <n v="6.2"/>
    <n v="51.684899999999999"/>
    <n v="-4.9077999999999999"/>
    <x v="7"/>
    <m/>
    <m/>
    <m/>
    <x v="0"/>
    <s v="John Laing Environmental Assets (formerly Camborne Capital &amp; Lightsource / Hive energy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6148575330106"/>
  </r>
  <r>
    <x v="152"/>
    <x v="152"/>
    <s v="Goldenhaye Field Solar Farm"/>
    <s v="GBR0001576"/>
    <n v="2"/>
    <n v="50.873899999999999"/>
    <n v="-2.9058000000000002"/>
    <x v="7"/>
    <m/>
    <m/>
    <m/>
    <x v="0"/>
    <s v="Cricket St Thomas Estat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98757604945195498"/>
  </r>
  <r>
    <x v="152"/>
    <x v="152"/>
    <s v="Goldthorpe"/>
    <s v="GBR0001473"/>
    <n v="1.5"/>
    <n v="53.529499999999999"/>
    <n v="-1.3165"/>
    <x v="7"/>
    <m/>
    <m/>
    <m/>
    <x v="0"/>
    <s v="Aldi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74068203708896696"/>
  </r>
  <r>
    <x v="152"/>
    <x v="152"/>
    <s v="Goole Fields"/>
    <s v="GBR0004373"/>
    <n v="32.799999999999997"/>
    <n v="53.665900000000001"/>
    <n v="-0.88929999999999998"/>
    <x v="4"/>
    <m/>
    <m/>
    <m/>
    <x v="0"/>
    <s v="RWE n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6.433955216862103"/>
  </r>
  <r>
    <x v="152"/>
    <x v="152"/>
    <s v="Goole Fields ll Wind Farm"/>
    <s v="GBR0004070"/>
    <n v="34.9"/>
    <n v="53.6768"/>
    <n v="-0.88680000000000003"/>
    <x v="4"/>
    <m/>
    <m/>
    <m/>
    <x v="0"/>
    <s v="RWE N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0.047104788673401"/>
  </r>
  <r>
    <x v="152"/>
    <x v="152"/>
    <s v="Goonabarn Farm Wind Turbines"/>
    <s v="GBR0003918"/>
    <n v="1"/>
    <n v="50.349699999999999"/>
    <n v="-4.9606000000000003"/>
    <x v="4"/>
    <m/>
    <m/>
    <m/>
    <x v="0"/>
    <s v="George Richards Farms Partnershi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205474151482301"/>
  </r>
  <r>
    <x v="152"/>
    <x v="152"/>
    <s v="Goonhilly Downs - PV"/>
    <s v="GBR0001543"/>
    <n v="4.5"/>
    <n v="50.046500000000002"/>
    <n v="-5.218"/>
    <x v="7"/>
    <m/>
    <m/>
    <m/>
    <x v="0"/>
    <s v="Wardell Armstrong International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2220461112668999"/>
  </r>
  <r>
    <x v="152"/>
    <x v="152"/>
    <s v="Goonhilly Downs Wind Farm Repower"/>
    <s v="GBR0003061"/>
    <n v="12"/>
    <n v="50.050400000000003"/>
    <n v="-5.2001999999999997"/>
    <x v="4"/>
    <m/>
    <m/>
    <m/>
    <x v="0"/>
    <s v="REG Windpower (previously  Cornwall Light &amp; Powe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646568981778799"/>
  </r>
  <r>
    <x v="152"/>
    <x v="152"/>
    <s v="Goose Willow Farm"/>
    <s v="GBR0001716"/>
    <n v="11.5"/>
    <n v="51.635899999999999"/>
    <n v="-1.3569"/>
    <x v="7"/>
    <m/>
    <m/>
    <m/>
    <x v="0"/>
    <s v="IKAROS SOLAR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6785622843487404"/>
  </r>
  <r>
    <x v="152"/>
    <x v="152"/>
    <s v="Goose Willow Farm - extension"/>
    <s v="GBR0001908"/>
    <n v="7"/>
    <n v="51.633000000000003"/>
    <n v="-1.3488"/>
    <x v="7"/>
    <m/>
    <m/>
    <m/>
    <x v="0"/>
    <s v="Ikaros Solar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565161730818401"/>
  </r>
  <r>
    <x v="152"/>
    <x v="152"/>
    <s v="Goosey Lodge Industrial Estate"/>
    <s v="GBR0000049"/>
    <n v="16"/>
    <n v="52.020699999999998"/>
    <n v="-0.59940000000000004"/>
    <x v="9"/>
    <m/>
    <m/>
    <m/>
    <x v="0"/>
    <s v="Ancillary Componen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7.892230653436"/>
  </r>
  <r>
    <x v="152"/>
    <x v="152"/>
    <s v="Gordonbush"/>
    <s v="GBR0003662"/>
    <n v="70"/>
    <n v="58.0595"/>
    <n v="-3.9590999999999998"/>
    <x v="4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0.438319060376"/>
  </r>
  <r>
    <x v="152"/>
    <x v="152"/>
    <s v="Gordonstown Hill Wind Farm"/>
    <s v="GBR0003666"/>
    <n v="12.5"/>
    <n v="57.4619"/>
    <n v="-2.4828000000000001"/>
    <x v="4"/>
    <m/>
    <m/>
    <m/>
    <x v="0"/>
    <s v="Ventient (formerly Infini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1.506842689352901"/>
  </r>
  <r>
    <x v="152"/>
    <x v="152"/>
    <s v="Gore Cross - AD"/>
    <s v="GBR0000327"/>
    <n v="2.2000000000000002"/>
    <n v="50.675600000000003"/>
    <n v="-1.2524"/>
    <x v="9"/>
    <m/>
    <m/>
    <m/>
    <x v="0"/>
    <s v="Wight Farm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.835181714847399"/>
  </r>
  <r>
    <x v="152"/>
    <x v="152"/>
    <s v="Gortfinbar"/>
    <s v="GBR0003933"/>
    <n v="15"/>
    <n v="54.543999999999997"/>
    <n v="-7.0197000000000003"/>
    <x v="4"/>
    <m/>
    <m/>
    <m/>
    <x v="0"/>
    <s v="Energia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5.808211227223499"/>
  </r>
  <r>
    <x v="152"/>
    <x v="152"/>
    <s v="Gosfield Airfield"/>
    <s v="GBR0001912"/>
    <n v="12.6"/>
    <n v="51.955800000000004"/>
    <n v="0.57969999999999999"/>
    <x v="7"/>
    <m/>
    <m/>
    <m/>
    <x v="0"/>
    <s v="Push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2217291115473197"/>
  </r>
  <r>
    <x v="152"/>
    <x v="152"/>
    <s v="Gover Farm Solar Park"/>
    <s v="GBR0002382"/>
    <n v="8"/>
    <n v="50.288699999999999"/>
    <n v="-5.1966999999999999"/>
    <x v="7"/>
    <m/>
    <m/>
    <m/>
    <x v="0"/>
    <s v="Green Energy UK Direct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03041978078199"/>
  </r>
  <r>
    <x v="152"/>
    <x v="152"/>
    <s v="Gowy Landfill Site"/>
    <s v="GBR0000546"/>
    <n v="1.6"/>
    <n v="53.2376"/>
    <n v="-2.8315000000000001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705629565964702"/>
  </r>
  <r>
    <x v="152"/>
    <x v="152"/>
    <s v="Gowy Landfill Site  Cheshire (Extension)"/>
    <s v="GBR0000659"/>
    <n v="6"/>
    <n v="53.2376"/>
    <n v="-2.8315000000000001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0146110872367"/>
  </r>
  <r>
    <x v="152"/>
    <x v="152"/>
    <s v="Grain GT"/>
    <s v="GBR1000499"/>
    <n v="56"/>
    <n v="51.444400000000002"/>
    <n v="0.71140000000000003"/>
    <x v="1"/>
    <m/>
    <m/>
    <m/>
    <x v="0"/>
    <s v="Uniper UK Limited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249.83137826663"/>
  </r>
  <r>
    <x v="152"/>
    <x v="152"/>
    <s v="Grain Harvesters Ltd"/>
    <s v="GBR0001320"/>
    <n v="1"/>
    <n v="51.2667"/>
    <n v="1.2312000000000001"/>
    <x v="7"/>
    <m/>
    <m/>
    <m/>
    <x v="0"/>
    <s v="Grain Harvester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Grange Farm"/>
    <s v="GBR0001931"/>
    <n v="6"/>
    <n v="50.713099999999997"/>
    <n v="-1.26"/>
    <x v="7"/>
    <m/>
    <m/>
    <m/>
    <x v="0"/>
    <s v="INRG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9627281483558598"/>
  </r>
  <r>
    <x v="152"/>
    <x v="152"/>
    <s v="Grange Farm (Avon)"/>
    <s v="GBR0001914"/>
    <n v="21"/>
    <n v="51.539700000000003"/>
    <n v="-2.5226999999999999"/>
    <x v="7"/>
    <m/>
    <m/>
    <m/>
    <x v="0"/>
    <s v="Solar Power South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3695485192455"/>
  </r>
  <r>
    <x v="152"/>
    <x v="152"/>
    <s v="Grange Farm (Burton Pedwardine)"/>
    <s v="GBR0001755"/>
    <n v="15"/>
    <n v="52.972200000000001"/>
    <n v="-0.35549999999999998"/>
    <x v="7"/>
    <m/>
    <m/>
    <m/>
    <x v="0"/>
    <s v="Lar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4068203708896601"/>
  </r>
  <r>
    <x v="152"/>
    <x v="152"/>
    <s v="Grange Farm (Cornwall)"/>
    <s v="GBR0001572"/>
    <n v="5"/>
    <n v="50.710999999999999"/>
    <n v="-4.4233000000000002"/>
    <x v="7"/>
    <m/>
    <m/>
    <m/>
    <x v="0"/>
    <s v="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Grange Farm (Kirkby on Bain)"/>
    <s v="GBR0002140"/>
    <n v="9"/>
    <n v="53.143999999999998"/>
    <n v="-0.1605"/>
    <x v="7"/>
    <m/>
    <m/>
    <m/>
    <x v="0"/>
    <s v="Solar Park Developmen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4440922225337998"/>
  </r>
  <r>
    <x v="152"/>
    <x v="152"/>
    <s v="Grange Farm (Lincolnshire)"/>
    <s v="GBR0002366"/>
    <n v="12.7"/>
    <n v="52.746000000000002"/>
    <n v="5.0900000000000001E-2"/>
    <x v="7"/>
    <m/>
    <m/>
    <m/>
    <x v="0"/>
    <s v="Green Switch Solution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27110791401992"/>
  </r>
  <r>
    <x v="152"/>
    <x v="152"/>
    <s v="Grange Farm Solar Farm"/>
    <s v="GBR0002120"/>
    <n v="4.9000000000000004"/>
    <n v="51.005899999999997"/>
    <n v="-3.2219000000000002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195613211572899"/>
  </r>
  <r>
    <x v="152"/>
    <x v="152"/>
    <s v="Grange Resubmission"/>
    <s v="GBR0004069"/>
    <n v="12.3"/>
    <n v="53.637900000000002"/>
    <n v="-0.70009999999999994"/>
    <x v="4"/>
    <m/>
    <m/>
    <m/>
    <x v="0"/>
    <s v="Octopus Investements/Blu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1.1627332063232"/>
  </r>
  <r>
    <x v="152"/>
    <x v="152"/>
    <s v="Grange Solar Farm"/>
    <s v="GBR0001040"/>
    <n v="4.5999999999999996"/>
    <n v="53.028199999999998"/>
    <n v="-0.8145"/>
    <x v="7"/>
    <m/>
    <m/>
    <m/>
    <x v="0"/>
    <s v="Lar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27142491373949"/>
  </r>
  <r>
    <x v="152"/>
    <x v="152"/>
    <s v="Granox Biogas Plant"/>
    <s v="GBR0000306"/>
    <n v="5"/>
    <n v="53.352499999999999"/>
    <n v="-2.7467000000000001"/>
    <x v="9"/>
    <m/>
    <m/>
    <m/>
    <x v="0"/>
    <s v="ReFood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3.716322079198797"/>
  </r>
  <r>
    <x v="152"/>
    <x v="152"/>
    <s v="Grantham Solar Farm"/>
    <s v="GBR0005149"/>
    <n v="5"/>
    <n v="52.971200000000003"/>
    <n v="-0.72250000000000003"/>
    <x v="7"/>
    <m/>
    <m/>
    <m/>
    <x v="0"/>
    <s v="British Sola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Granville Ecopark"/>
    <s v="GBR0000301"/>
    <n v="3"/>
    <n v="54.491"/>
    <n v="-6.8121"/>
    <x v="9"/>
    <m/>
    <m/>
    <m/>
    <x v="0"/>
    <s v="Granville Ecopar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229793247519201"/>
  </r>
  <r>
    <x v="152"/>
    <x v="152"/>
    <s v="Granville Landfill Site"/>
    <s v="GBR0000562"/>
    <n v="1.4"/>
    <n v="52.704999999999998"/>
    <n v="-2.4083999999999999"/>
    <x v="8"/>
    <m/>
    <m/>
    <m/>
    <x v="0"/>
    <s v="Biogas Technology Ltd/Natural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3674258702191"/>
  </r>
  <r>
    <x v="152"/>
    <x v="152"/>
    <s v="Granville Road Solar Farm"/>
    <s v="GBR0005670"/>
    <n v="5"/>
    <n v="52.709099999999999"/>
    <n v="-2.4123000000000001"/>
    <x v="7"/>
    <m/>
    <m/>
    <m/>
    <x v="0"/>
    <s v="Solstice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Gravel Pit Farm (Resubmission)"/>
    <s v="GBR0004919"/>
    <n v="1"/>
    <n v="54.02"/>
    <n v="-0.95789999999999997"/>
    <x v="9"/>
    <m/>
    <m/>
    <m/>
    <x v="0"/>
    <s v="JFS Gravel Pit Farm Bioga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7432644158397599"/>
  </r>
  <r>
    <x v="152"/>
    <x v="152"/>
    <s v="Gravel Works  Wasing Estate"/>
    <s v="GBR0005143"/>
    <n v="5"/>
    <n v="51.3797"/>
    <n v="-1.1932"/>
    <x v="7"/>
    <m/>
    <m/>
    <m/>
    <x v="0"/>
    <s v="NESF (formerly INRG Sola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Great Blakenham EfW"/>
    <s v="GBR0000997"/>
    <n v="20"/>
    <n v="52.103900000000003"/>
    <n v="1.0984"/>
    <x v="8"/>
    <m/>
    <m/>
    <m/>
    <x v="0"/>
    <s v="SITA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3.382036957455902"/>
  </r>
  <r>
    <x v="152"/>
    <x v="152"/>
    <s v="Great Eppleton (ex NFFO)"/>
    <s v="GBR1000119"/>
    <n v="4.0999999999999996"/>
    <n v="54.816699999999997"/>
    <n v="-1.45"/>
    <x v="4"/>
    <m/>
    <m/>
    <m/>
    <x v="0"/>
    <s v="E.On UK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7.0542444021077602"/>
  </r>
  <r>
    <x v="152"/>
    <x v="152"/>
    <s v="Great Eppleton Farm Repowering"/>
    <s v="GBR0003504"/>
    <n v="8.1999999999999993"/>
    <n v="54.827300000000001"/>
    <n v="-1.4272"/>
    <x v="4"/>
    <m/>
    <m/>
    <m/>
    <x v="0"/>
    <s v="E.ON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.108488804215501"/>
  </r>
  <r>
    <x v="152"/>
    <x v="152"/>
    <s v="Great Eppleton RO"/>
    <s v="GBR1000120"/>
    <n v="4.0999999999999996"/>
    <n v="54.816699999999997"/>
    <n v="-1.45"/>
    <x v="4"/>
    <m/>
    <m/>
    <m/>
    <x v="0"/>
    <s v="E.On UK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7.0542444021077602"/>
  </r>
  <r>
    <x v="152"/>
    <x v="152"/>
    <s v="Great Eppleton Wind Farm"/>
    <s v="GBR0002591"/>
    <n v="3"/>
    <n v="54.827300000000001"/>
    <n v="-1.4272"/>
    <x v="4"/>
    <m/>
    <m/>
    <m/>
    <x v="0"/>
    <s v="Border Windfarm Limited / AMEC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1616422454446997"/>
  </r>
  <r>
    <x v="152"/>
    <x v="152"/>
    <s v="Great Hele Farm AD farm waste"/>
    <s v="GBR0000345"/>
    <n v="1.3"/>
    <n v="51.005099999999999"/>
    <n v="-3.8237999999999999"/>
    <x v="9"/>
    <m/>
    <m/>
    <m/>
    <x v="0"/>
    <s v="Greener for Lif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7662437405916798"/>
  </r>
  <r>
    <x v="152"/>
    <x v="152"/>
    <s v="Great Knowle Farm Solar"/>
    <s v="GBR0001549"/>
    <n v="3"/>
    <n v="50.804200000000002"/>
    <n v="-4.3769"/>
    <x v="7"/>
    <m/>
    <m/>
    <m/>
    <x v="0"/>
    <s v="The Green Compan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4813640741779299"/>
  </r>
  <r>
    <x v="152"/>
    <x v="152"/>
    <s v="Great Orton"/>
    <s v="GBR0003491"/>
    <n v="4"/>
    <n v="54.871499999999997"/>
    <n v="-3.0767000000000002"/>
    <x v="4"/>
    <m/>
    <m/>
    <m/>
    <x v="0"/>
    <s v="Cumbria Wind Farm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8821896605929398"/>
  </r>
  <r>
    <x v="152"/>
    <x v="152"/>
    <s v="Great Orton Wind Farm (Extension)"/>
    <s v="GBR0002613"/>
    <n v="2.2999999999999998"/>
    <n v="54.870600000000003"/>
    <n v="-3.0720000000000001"/>
    <x v="4"/>
    <m/>
    <m/>
    <m/>
    <x v="0"/>
    <s v="Great Orton Wind Farms (II)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72590548409399"/>
  </r>
  <r>
    <x v="152"/>
    <x v="152"/>
    <s v="Great Seabrook Farm"/>
    <s v="GBR0001842"/>
    <n v="5"/>
    <n v="51.850200000000001"/>
    <n v="-0.64839999999999998"/>
    <x v="7"/>
    <m/>
    <m/>
    <m/>
    <x v="0"/>
    <s v="Co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Great Wilbraham Solar Farm"/>
    <s v="GBR0001835"/>
    <n v="38.1"/>
    <n v="52.1845"/>
    <n v="0.26989999999999997"/>
    <x v="7"/>
    <m/>
    <m/>
    <m/>
    <x v="0"/>
    <s v="Inazin Energy Limited / Low Carb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8.813323742059701"/>
  </r>
  <r>
    <x v="152"/>
    <x v="152"/>
    <s v="Great Yarmouth"/>
    <s v="GBR1000372"/>
    <n v="420"/>
    <n v="52.5839"/>
    <n v="1.7338"/>
    <x v="1"/>
    <m/>
    <m/>
    <m/>
    <x v="0"/>
    <s v="RWE Npower Plc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1873.7353369997199"/>
  </r>
  <r>
    <x v="152"/>
    <x v="152"/>
    <s v="Greater Gabbard Wind Farm"/>
    <s v="GBR0002510"/>
    <n v="504"/>
    <n v="51.9176"/>
    <n v="1.9283999999999999"/>
    <x v="4"/>
    <m/>
    <m/>
    <m/>
    <x v="0"/>
    <s v="Airtricity / Fluor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67.15589723470998"/>
  </r>
  <r>
    <x v="152"/>
    <x v="152"/>
    <s v="Greatmoor EfW"/>
    <s v="GBR0000968"/>
    <n v="22"/>
    <n v="51.914299999999997"/>
    <n v="-0.99890000000000001"/>
    <x v="8"/>
    <m/>
    <m/>
    <m/>
    <x v="0"/>
    <s v="FCC Environmen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7.7202406532015"/>
  </r>
  <r>
    <x v="152"/>
    <x v="152"/>
    <s v="Greaves Solar Farm"/>
    <s v="GBR0005793"/>
    <n v="5"/>
    <n v="54.285899999999998"/>
    <n v="-2.6850999999999998"/>
    <x v="7"/>
    <m/>
    <m/>
    <m/>
    <x v="0"/>
    <s v="New Energy for the Worl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Green Croft Solar Farm"/>
    <s v="GBR0005380"/>
    <n v="5"/>
    <n v="54.8476"/>
    <n v="-1.7366999999999999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Green Farm (resubmission)"/>
    <s v="GBR0005089"/>
    <n v="5"/>
    <n v="51.911900000000003"/>
    <n v="1.1535"/>
    <x v="7"/>
    <m/>
    <m/>
    <m/>
    <x v="0"/>
    <s v="Hiv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Green Knowes"/>
    <s v="GBR0003487"/>
    <n v="27"/>
    <n v="56.249200000000002"/>
    <n v="-3.6663000000000001"/>
    <x v="4"/>
    <m/>
    <m/>
    <m/>
    <x v="0"/>
    <s v="CRE Energy/ Scottish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6.454780209002301"/>
  </r>
  <r>
    <x v="152"/>
    <x v="152"/>
    <s v="Green Park"/>
    <s v="GBR0003210"/>
    <n v="2"/>
    <n v="51.418999999999997"/>
    <n v="-0.98550000000000004"/>
    <x v="4"/>
    <m/>
    <m/>
    <m/>
    <x v="0"/>
    <s v="Ecotricity / Prudenti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410948302964699"/>
  </r>
  <r>
    <x v="152"/>
    <x v="152"/>
    <s v="Green Rigg"/>
    <s v="GBR0004044"/>
    <n v="36"/>
    <n v="55.132300000000001"/>
    <n v="-2.1269999999999998"/>
    <x v="4"/>
    <m/>
    <m/>
    <m/>
    <x v="0"/>
    <s v="EDF/China General Nuclear Power Corporati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1.939706945336397"/>
  </r>
  <r>
    <x v="152"/>
    <x v="152"/>
    <s v="Green Waste Composting Facility (Waste AD)"/>
    <s v="GBR0000259"/>
    <n v="1.2"/>
    <n v="51.216799999999999"/>
    <n v="-1.0652999999999999"/>
    <x v="9"/>
    <m/>
    <m/>
    <m/>
    <x v="0"/>
    <s v="Barfoot Energy Project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0919172990077097"/>
  </r>
  <r>
    <x v="152"/>
    <x v="152"/>
    <s v="Green's Lodge Farm"/>
    <s v="GBR0000046"/>
    <n v="2"/>
    <n v="52.723999999999997"/>
    <n v="-1.3125"/>
    <x v="9"/>
    <m/>
    <m/>
    <m/>
    <x v="0"/>
    <s v="A C Shropshir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4865288316795"/>
  </r>
  <r>
    <x v="152"/>
    <x v="152"/>
    <s v="Greencroft Estate Turbines"/>
    <s v="GBR0003859"/>
    <n v="4"/>
    <n v="54.849699999999999"/>
    <n v="-1.7486999999999999"/>
    <x v="4"/>
    <m/>
    <m/>
    <m/>
    <x v="0"/>
    <s v="Lanchester Properties Ltd.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8821896605929398"/>
  </r>
  <r>
    <x v="152"/>
    <x v="152"/>
    <s v="Greendykeside"/>
    <s v="GBR0003236"/>
    <n v="4"/>
    <n v="55.911999999999999"/>
    <n v="-3.9032"/>
    <x v="4"/>
    <m/>
    <m/>
    <m/>
    <x v="0"/>
    <s v="A7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8821896605929398"/>
  </r>
  <r>
    <x v="152"/>
    <x v="152"/>
    <s v="Greengairs Landfill Scheme Phase I"/>
    <s v="GBR0000694"/>
    <n v="1.9"/>
    <n v="55.815199999999997"/>
    <n v="-3.9405000000000001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129351095831"/>
  </r>
  <r>
    <x v="152"/>
    <x v="152"/>
    <s v="Greengairs Landfill Scheme Phase II"/>
    <s v="GBR0000695"/>
    <n v="1.9"/>
    <n v="55.905000000000001"/>
    <n v="-3.9449999999999998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129351095831"/>
  </r>
  <r>
    <x v="152"/>
    <x v="152"/>
    <s v="Greengairs Landfill Scheme Phase III"/>
    <s v="GBR0000692"/>
    <n v="2"/>
    <n v="55.905000000000001"/>
    <n v="-3.9449999999999998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Greengairs Landfill Scheme Phase IV"/>
    <s v="GBR0000693"/>
    <n v="2"/>
    <n v="55.905000000000001"/>
    <n v="-3.9449999999999998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Greengairs Landfill Scheme Phase V"/>
    <s v="GBR0000760"/>
    <n v="2.2000000000000002"/>
    <n v="55.905000000000001"/>
    <n v="-3.9449999999999998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7720240653201502"/>
  </r>
  <r>
    <x v="152"/>
    <x v="152"/>
    <s v="Greengairs Landfill Scheme Phase VI"/>
    <s v="GBR0000687"/>
    <n v="2.2000000000000002"/>
    <n v="55.905000000000001"/>
    <n v="-3.9449999999999998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7720240653201502"/>
  </r>
  <r>
    <x v="152"/>
    <x v="152"/>
    <s v="Greenhill Croft"/>
    <s v="GBR0003698"/>
    <n v="4.5999999999999996"/>
    <n v="57.5946"/>
    <n v="-2.2010999999999998"/>
    <x v="4"/>
    <m/>
    <m/>
    <m/>
    <x v="0"/>
    <s v="Green Cat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9145181096818797"/>
  </r>
  <r>
    <x v="152"/>
    <x v="152"/>
    <s v="Greenoakhill"/>
    <s v="GBR0000689"/>
    <n v="3.9"/>
    <n v="55.838999999999999"/>
    <n v="-4.1318000000000001"/>
    <x v="8"/>
    <m/>
    <m/>
    <m/>
    <x v="0"/>
    <s v="Graveson Energy Managemen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4594972067039098"/>
  </r>
  <r>
    <x v="152"/>
    <x v="152"/>
    <s v="Greenvale AP Wind Turbine - resubmission"/>
    <s v="GBR0004374"/>
    <n v="1.5"/>
    <n v="52.520699999999998"/>
    <n v="-4.5999999999999999E-3"/>
    <x v="4"/>
    <m/>
    <m/>
    <m/>
    <x v="0"/>
    <s v="Greenvale A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Gremista Wind Farm"/>
    <s v="GBR0004075"/>
    <n v="3"/>
    <n v="60.192399999999999"/>
    <n v="-1.1671"/>
    <x v="4"/>
    <m/>
    <m/>
    <m/>
    <x v="0"/>
    <s v="Shetland Aerogenerator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1616422454446997"/>
  </r>
  <r>
    <x v="152"/>
    <x v="152"/>
    <s v="Griffin Wind farm"/>
    <s v="GBR0004028"/>
    <n v="156"/>
    <n v="56.581200000000003"/>
    <n v="-3.7338"/>
    <x v="4"/>
    <m/>
    <m/>
    <m/>
    <x v="0"/>
    <s v="Greenpower (Griffin)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68.40539676312397"/>
  </r>
  <r>
    <x v="152"/>
    <x v="152"/>
    <s v="Grove Farm (solar)"/>
    <s v="GBR0001429"/>
    <n v="3.5"/>
    <n v="51.076599999999999"/>
    <n v="-3.2622"/>
    <x v="7"/>
    <m/>
    <m/>
    <m/>
    <x v="0"/>
    <s v="juwi Renewable Energi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282580865409201"/>
  </r>
  <r>
    <x v="152"/>
    <x v="152"/>
    <s v="Grove Solar Park (Phase 1)"/>
    <s v="GBR0005259"/>
    <n v="5"/>
    <n v="50.9636"/>
    <n v="-1.4790000000000001"/>
    <x v="7"/>
    <m/>
    <m/>
    <m/>
    <x v="0"/>
    <s v="Solar Centur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Grove Solar Park (Phase 2)"/>
    <s v="GBR0006163"/>
    <n v="11"/>
    <n v="50.9636"/>
    <n v="-1.4790000000000001"/>
    <x v="7"/>
    <m/>
    <m/>
    <m/>
    <x v="0"/>
    <s v="Solar Centur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4316682719857496"/>
  </r>
  <r>
    <x v="152"/>
    <x v="152"/>
    <s v="Grudie"/>
    <s v="GBR0000493"/>
    <n v="2"/>
    <n v="57.649900000000002"/>
    <n v="-5.4127000000000001"/>
    <x v="0"/>
    <m/>
    <m/>
    <m/>
    <x v="0"/>
    <s v="RWE N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6489309526649896"/>
  </r>
  <r>
    <x v="152"/>
    <x v="152"/>
    <s v="Gruig Wind Farm"/>
    <s v="GBR0003241"/>
    <n v="25"/>
    <n v="55.018799999999999"/>
    <n v="-6.2857000000000003"/>
    <x v="4"/>
    <m/>
    <m/>
    <m/>
    <x v="0"/>
    <s v="B9 Energy / R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3.013685378705802"/>
  </r>
  <r>
    <x v="152"/>
    <x v="152"/>
    <s v="Gunfleet Sands - (Demo) Extension"/>
    <s v="GBR0002488"/>
    <n v="12"/>
    <n v="51.703000000000003"/>
    <n v="1.1919"/>
    <x v="4"/>
    <m/>
    <m/>
    <m/>
    <x v="0"/>
    <s v="Orsted (formerly Dong Energy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646568981778799"/>
  </r>
  <r>
    <x v="152"/>
    <x v="152"/>
    <s v="Gunfleet Sands 3"/>
    <s v="GBR1000106"/>
    <n v="12"/>
    <n v="51.789700000000003"/>
    <n v="1.1559999999999999"/>
    <x v="4"/>
    <m/>
    <m/>
    <m/>
    <x v="0"/>
    <s v="Dong Energy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20.646568981778799"/>
  </r>
  <r>
    <x v="152"/>
    <x v="152"/>
    <s v="Gunfleet Sands Offshore Wind Scheme"/>
    <s v="GBR0002490"/>
    <n v="108"/>
    <n v="51.730800000000002"/>
    <n v="1.218"/>
    <x v="4"/>
    <m/>
    <m/>
    <m/>
    <x v="0"/>
    <s v="Orsted (formerly Dong Energy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85.81912083600901"/>
  </r>
  <r>
    <x v="152"/>
    <x v="152"/>
    <s v="Gypsom Solar Farm"/>
    <s v="GBR0001811"/>
    <n v="5"/>
    <n v="52.739699999999999"/>
    <n v="-1.1161000000000001"/>
    <x v="7"/>
    <m/>
    <m/>
    <m/>
    <x v="0"/>
    <s v="BE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HENDRA HOLIDAY PARK SOLAR FARM"/>
    <s v="GBR0001609"/>
    <n v="1.2"/>
    <n v="50.3996"/>
    <n v="-5.0556000000000001"/>
    <x v="7"/>
    <m/>
    <m/>
    <m/>
    <x v="0"/>
    <s v="Hendra Holiday Par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59254562967117297"/>
  </r>
  <r>
    <x v="152"/>
    <x v="152"/>
    <s v="HMP Standford Hill"/>
    <s v="GBR0003733"/>
    <n v="4.5999999999999996"/>
    <n v="51.395000000000003"/>
    <n v="0.85089999999999999"/>
    <x v="4"/>
    <m/>
    <m/>
    <m/>
    <x v="0"/>
    <s v="Resonanc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9145181096818797"/>
  </r>
  <r>
    <x v="152"/>
    <x v="152"/>
    <s v="Haddo"/>
    <s v="GBR0003404"/>
    <n v="4.5999999999999996"/>
    <n v="57.428699999999999"/>
    <n v="-2.3075999999999999"/>
    <x v="4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9145181096818797"/>
  </r>
  <r>
    <x v="152"/>
    <x v="152"/>
    <s v="Hadley Farm (Orta Membury Solar Farm)"/>
    <s v="GBR0001920"/>
    <n v="17"/>
    <n v="51.480600000000003"/>
    <n v="-1.5640000000000001"/>
    <x v="7"/>
    <m/>
    <m/>
    <m/>
    <x v="0"/>
    <s v="Foresigh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3943964203416197"/>
  </r>
  <r>
    <x v="152"/>
    <x v="152"/>
    <s v="Hadley Solar Farm"/>
    <s v="GBR0001990"/>
    <n v="6.6"/>
    <n v="52.960900000000002"/>
    <n v="-2.7241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2590009631914501"/>
  </r>
  <r>
    <x v="152"/>
    <x v="152"/>
    <s v="Hadlow Place solar farm"/>
    <s v="GBR0001905"/>
    <n v="14.3"/>
    <n v="51.186900000000001"/>
    <n v="0.34089999999999998"/>
    <x v="7"/>
    <m/>
    <m/>
    <m/>
    <x v="0"/>
    <s v="Hadlow Solar Par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0611687535814802"/>
  </r>
  <r>
    <x v="152"/>
    <x v="152"/>
    <s v="Hadyard Hill"/>
    <s v="GBR0003109"/>
    <n v="120"/>
    <n v="55.256799999999998"/>
    <n v="-4.7319000000000004"/>
    <x v="4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6.46568981778799"/>
  </r>
  <r>
    <x v="152"/>
    <x v="152"/>
    <s v="Hafod-Y-Dafal Farm"/>
    <s v="GBR0002176"/>
    <n v="14"/>
    <n v="51.7258"/>
    <n v="-3.1581999999999999"/>
    <x v="7"/>
    <m/>
    <m/>
    <m/>
    <x v="0"/>
    <s v="KS SPV53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91303234616369"/>
  </r>
  <r>
    <x v="152"/>
    <x v="152"/>
    <s v="Hafoty Ucha '2' and '3' Wind Turbine"/>
    <s v="GBR0002568"/>
    <n v="2.6"/>
    <n v="52.996200000000002"/>
    <n v="-3.5882999999999998"/>
    <x v="4"/>
    <m/>
    <m/>
    <m/>
    <x v="0"/>
    <s v="Mr. Smallwoo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4734232793854103"/>
  </r>
  <r>
    <x v="152"/>
    <x v="152"/>
    <s v="Hagshaw Hill (S15) Wind Farm  Lanarkshire"/>
    <s v="GBR0003593"/>
    <n v="7.8"/>
    <n v="55.555399999999999"/>
    <n v="-3.9203000000000001"/>
    <x v="4"/>
    <m/>
    <m/>
    <m/>
    <x v="0"/>
    <s v="Trige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4202698381562"/>
  </r>
  <r>
    <x v="152"/>
    <x v="152"/>
    <s v="Hagshaw Hill 1"/>
    <s v="GBR1000475"/>
    <n v="15.6"/>
    <n v="55.55"/>
    <n v="-3.85"/>
    <x v="4"/>
    <m/>
    <m/>
    <m/>
    <x v="0"/>
    <s v="Scottish Power: Wind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26.8405396763124"/>
  </r>
  <r>
    <x v="152"/>
    <x v="152"/>
    <s v="Hagshaw Hill Wind Farm"/>
    <s v="GBR0003301"/>
    <n v="7.8"/>
    <n v="55.555300000000003"/>
    <n v="-3.9201000000000001"/>
    <x v="4"/>
    <m/>
    <m/>
    <m/>
    <x v="0"/>
    <s v="Trige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4202698381562"/>
  </r>
  <r>
    <x v="152"/>
    <x v="152"/>
    <s v="Hagshaw Hill Wind Farm Extension"/>
    <s v="GBR0003220"/>
    <n v="26"/>
    <n v="55.566600000000001"/>
    <n v="-3.9203000000000001"/>
    <x v="4"/>
    <m/>
    <m/>
    <m/>
    <x v="0"/>
    <s v="Scottish 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4.734232793854098"/>
  </r>
  <r>
    <x v="152"/>
    <x v="152"/>
    <s v="Haigh Hall Solar Farm (Resubmission)"/>
    <s v="GBR0006402"/>
    <n v="5"/>
    <n v="53.7119"/>
    <n v="-1.5714999999999999"/>
    <x v="7"/>
    <m/>
    <m/>
    <m/>
    <x v="0"/>
    <s v="Athos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Hale Farm"/>
    <s v="GBR0004727"/>
    <n v="8"/>
    <n v="50.778399999999998"/>
    <n v="-1.8640000000000001"/>
    <x v="7"/>
    <m/>
    <m/>
    <m/>
    <x v="0"/>
    <s v="Hale Solar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03041978078199"/>
  </r>
  <r>
    <x v="152"/>
    <x v="152"/>
    <s v="Halifax Farm"/>
    <s v="GBR0004493"/>
    <n v="1.6"/>
    <n v="52.639800000000001"/>
    <n v="-1.3251999999999999"/>
    <x v="4"/>
    <m/>
    <m/>
    <m/>
    <x v="0"/>
    <s v="Wentworth and Harp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7528758642371698"/>
  </r>
  <r>
    <x v="152"/>
    <x v="152"/>
    <s v="Hall Farm"/>
    <s v="GBR0002362"/>
    <n v="5.0999999999999996"/>
    <n v="52.052900000000001"/>
    <n v="-1.1533"/>
    <x v="7"/>
    <m/>
    <m/>
    <m/>
    <x v="0"/>
    <s v="United Photovoltaic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183189261024799"/>
  </r>
  <r>
    <x v="152"/>
    <x v="152"/>
    <s v="Hall Farm  East Beckham"/>
    <s v="GBR0001329"/>
    <n v="10.199999999999999"/>
    <n v="52.913400000000003"/>
    <n v="1.1868000000000001"/>
    <x v="7"/>
    <m/>
    <m/>
    <m/>
    <x v="0"/>
    <s v="TG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0366378522049704"/>
  </r>
  <r>
    <x v="152"/>
    <x v="152"/>
    <s v="Hall Farm Routh"/>
    <s v="GBR0003948"/>
    <n v="24.6"/>
    <n v="53.873699999999999"/>
    <n v="-0.3609"/>
    <x v="4"/>
    <m/>
    <m/>
    <m/>
    <x v="0"/>
    <s v="John Laing Environmental Assets Group/REG Power Managemen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2.325466412646499"/>
  </r>
  <r>
    <x v="152"/>
    <x v="152"/>
    <s v="Hall Farm Solar Farm (Newbold Verdon)"/>
    <s v="GBR0001991"/>
    <n v="5"/>
    <n v="52.630299999999998"/>
    <n v="-1.3482000000000001"/>
    <x v="7"/>
    <m/>
    <m/>
    <m/>
    <x v="0"/>
    <s v="Push Energy Ltd  PEW Milner  HA Milner &amp; PE Milner/ NESF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Hall Farm Solar park"/>
    <s v="GBR0001108"/>
    <n v="15"/>
    <n v="52.497599999999998"/>
    <n v="1.3091999999999999"/>
    <x v="7"/>
    <m/>
    <m/>
    <m/>
    <x v="0"/>
    <s v="Solar Park Developments (Blackrock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4068203708896601"/>
  </r>
  <r>
    <x v="152"/>
    <x v="152"/>
    <s v="Halse Farm"/>
    <s v="GBR0001349"/>
    <n v="8.1999999999999993"/>
    <n v="51.051699999999997"/>
    <n v="-3.2126000000000001"/>
    <x v="7"/>
    <m/>
    <m/>
    <m/>
    <x v="0"/>
    <s v="AEE Renewables UK 18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0490618027530099"/>
  </r>
  <r>
    <x v="152"/>
    <x v="152"/>
    <s v="Halstead Renewable Power Project (Waste AD)"/>
    <s v="GBR0000313"/>
    <n v="2"/>
    <n v="51.942100000000003"/>
    <n v="0.65780000000000005"/>
    <x v="9"/>
    <m/>
    <m/>
    <m/>
    <x v="0"/>
    <s v="Tama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4865288316795"/>
  </r>
  <r>
    <x v="152"/>
    <x v="152"/>
    <s v="Hameldon Hill extension"/>
    <s v="GBR0003761"/>
    <n v="7.5"/>
    <n v="53.771000000000001"/>
    <n v="-2.3062"/>
    <x v="4"/>
    <m/>
    <m/>
    <m/>
    <x v="0"/>
    <s v="Mr Stephen Milburn  RWE NPower Renewables Mr Stephen MilburnRWE NPower Renewables Mr Stephen MilburnRWE N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9041056136117"/>
  </r>
  <r>
    <x v="152"/>
    <x v="152"/>
    <s v="Hammar's Hill"/>
    <s v="GBR0002697"/>
    <n v="4.3"/>
    <n v="59.095700000000001"/>
    <n v="-3.0727000000000002"/>
    <x v="4"/>
    <m/>
    <m/>
    <m/>
    <x v="0"/>
    <s v="Hammers Hill Energy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3983538851374098"/>
  </r>
  <r>
    <x v="152"/>
    <x v="152"/>
    <s v="Hammerfest (EMEC)"/>
    <s v="GBR0002420"/>
    <n v="1"/>
    <n v="58.962800000000001"/>
    <n v="-3.4937"/>
    <x v="10"/>
    <m/>
    <m/>
    <m/>
    <x v="0"/>
    <s v="Hamerfest Strom/SP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m/>
  </r>
  <r>
    <x v="152"/>
    <x v="152"/>
    <s v="Hammond Court Farm"/>
    <s v="GBR0001992"/>
    <n v="15"/>
    <n v="51.538899999999998"/>
    <n v="-2.5314000000000001"/>
    <x v="7"/>
    <m/>
    <m/>
    <m/>
    <x v="0"/>
    <s v="Solar Power South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4068203708896601"/>
  </r>
  <r>
    <x v="152"/>
    <x v="152"/>
    <s v="Hampole Wind Farm"/>
    <s v="GBR0003957"/>
    <n v="8"/>
    <n v="53.576599999999999"/>
    <n v="-1.2549999999999999"/>
    <x v="4"/>
    <m/>
    <m/>
    <m/>
    <x v="0"/>
    <s v="Good Energy (previously nPower Renewabl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7643793211858"/>
  </r>
  <r>
    <x v="152"/>
    <x v="152"/>
    <s v="Handley Park - resubmission"/>
    <s v="GBR0002231"/>
    <n v="5"/>
    <n v="52.107900000000001"/>
    <n v="-1.0206999999999999"/>
    <x v="7"/>
    <m/>
    <m/>
    <m/>
    <x v="0"/>
    <s v="Haymake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Harbour Road"/>
    <s v="GBR0006138"/>
    <n v="2.6"/>
    <n v="55.5471"/>
    <n v="-4.6814"/>
    <x v="9"/>
    <m/>
    <m/>
    <m/>
    <x v="0"/>
    <s v="Glennon Brothers Tro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532487481183299"/>
  </r>
  <r>
    <x v="152"/>
    <x v="152"/>
    <s v="Harburnhead Wind Farm"/>
    <s v="GBR0004225"/>
    <n v="51.7"/>
    <n v="55.808700000000002"/>
    <n v="-3.5322"/>
    <x v="4"/>
    <m/>
    <m/>
    <m/>
    <x v="0"/>
    <s v="FIM Services / Enel Vient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8.952301363163699"/>
  </r>
  <r>
    <x v="152"/>
    <x v="152"/>
    <s v="Hardingham Solar Farm"/>
    <s v="GBR0001223"/>
    <n v="14.8"/>
    <n v="52.604100000000003"/>
    <n v="1.0350999999999999"/>
    <x v="7"/>
    <m/>
    <m/>
    <m/>
    <x v="0"/>
    <s v="Solar Century/ Bluefield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3080627659444701"/>
  </r>
  <r>
    <x v="152"/>
    <x v="152"/>
    <s v="Hardingham Solar Farm - extension"/>
    <s v="GBR0002300"/>
    <n v="5.2"/>
    <n v="52.603200000000001"/>
    <n v="1.0304"/>
    <x v="7"/>
    <m/>
    <m/>
    <m/>
    <x v="0"/>
    <s v="Solar Century/ Bluefield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676977285750802"/>
  </r>
  <r>
    <x v="152"/>
    <x v="152"/>
    <s v="Hare Hill"/>
    <s v="GBR0003496"/>
    <n v="1.3"/>
    <n v="54.761600000000001"/>
    <n v="-1.4151"/>
    <x v="4"/>
    <m/>
    <m/>
    <m/>
    <x v="0"/>
    <s v="E.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2367116396926998"/>
  </r>
  <r>
    <x v="152"/>
    <x v="152"/>
    <s v="Hare Hill (B)"/>
    <s v="GBR0003110"/>
    <n v="2.7"/>
    <n v="54.761600000000001"/>
    <n v="-1.4151"/>
    <x v="4"/>
    <m/>
    <m/>
    <m/>
    <x v="0"/>
    <s v="Angus Cambell/ Powerge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6454780209002298"/>
  </r>
  <r>
    <x v="152"/>
    <x v="152"/>
    <s v="Hare Hill (East Ayrshire)"/>
    <s v="GBR0002711"/>
    <n v="13.2"/>
    <n v="55.3628"/>
    <n v="-4.1262999999999996"/>
    <x v="4"/>
    <m/>
    <m/>
    <m/>
    <x v="0"/>
    <s v="Scottish 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2.7112258799567"/>
  </r>
  <r>
    <x v="152"/>
    <x v="152"/>
    <s v="Hare Hill 2"/>
    <s v="GBR1000477"/>
    <n v="16.149999999999999"/>
    <n v="54.766300000000001"/>
    <n v="-1.4397"/>
    <x v="4"/>
    <m/>
    <m/>
    <m/>
    <x v="0"/>
    <s v="Scottish Power: Wind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27.786840754643901"/>
  </r>
  <r>
    <x v="152"/>
    <x v="152"/>
    <s v="Hare Hill Extension"/>
    <s v="GBR0004157"/>
    <n v="29.8"/>
    <n v="55.3628"/>
    <n v="-4.1262999999999996"/>
    <x v="4"/>
    <m/>
    <m/>
    <m/>
    <x v="0"/>
    <s v="Scottish 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1.272312971417399"/>
  </r>
  <r>
    <x v="152"/>
    <x v="152"/>
    <s v="Harestanes"/>
    <s v="GBR0004119"/>
    <n v="136"/>
    <n v="55.238999999999997"/>
    <n v="-3.5741999999999998"/>
    <x v="4"/>
    <m/>
    <m/>
    <m/>
    <x v="0"/>
    <s v="Scottish 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33.99444846015999"/>
  </r>
  <r>
    <x v="152"/>
    <x v="152"/>
    <s v="Harewood Whin Landfill Site"/>
    <s v="GBR0000762"/>
    <n v="2.4"/>
    <n v="53.957599999999999"/>
    <n v="-1.1724000000000001"/>
    <x v="8"/>
    <m/>
    <m/>
    <m/>
    <x v="0"/>
    <s v="Yorwaste /Bioga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2058444348947104"/>
  </r>
  <r>
    <x v="152"/>
    <x v="152"/>
    <s v="Harlock Hill Wind Farm"/>
    <s v="GBR0002617"/>
    <n v="2.5"/>
    <n v="54.204900000000002"/>
    <n v="-3.1467000000000001"/>
    <x v="4"/>
    <m/>
    <m/>
    <m/>
    <x v="0"/>
    <s v="The Wind Company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013685378705802"/>
  </r>
  <r>
    <x v="152"/>
    <x v="152"/>
    <s v="Harn Hill Quarry Landfill Site"/>
    <s v="GBR0000722"/>
    <n v="2.6"/>
    <n v="51.589399999999998"/>
    <n v="-2.5931999999999999"/>
    <x v="8"/>
    <m/>
    <m/>
    <m/>
    <x v="0"/>
    <s v="Biogas Technology Ltd and Avon CC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6396648044692697"/>
  </r>
  <r>
    <x v="152"/>
    <x v="152"/>
    <s v="Hartlepool"/>
    <s v="GBR1000053"/>
    <n v="1180"/>
    <n v="54.634099999999997"/>
    <n v="-1.1800999999999999"/>
    <x v="5"/>
    <m/>
    <m/>
    <m/>
    <x v="0"/>
    <s v="British Energy (now part of EDF)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8434.9226283920107"/>
  </r>
  <r>
    <x v="152"/>
    <x v="152"/>
    <s v="Haswell Moor"/>
    <s v="GBR0003507"/>
    <n v="10"/>
    <n v="54.765799999999999"/>
    <n v="-1.4096"/>
    <x v="4"/>
    <m/>
    <m/>
    <m/>
    <x v="0"/>
    <s v="E.ON UK Renewables Development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205474151482299"/>
  </r>
  <r>
    <x v="152"/>
    <x v="152"/>
    <s v="Hatch Penn Farm PV"/>
    <s v="GBR0001994"/>
    <n v="1"/>
    <n v="52.0212"/>
    <n v="-1.3599999999999999E-2"/>
    <x v="7"/>
    <m/>
    <m/>
    <m/>
    <x v="0"/>
    <s v="Mr R Rob Such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Hatchlands Farm"/>
    <s v="GBR0001176"/>
    <n v="5.2"/>
    <n v="50.4236"/>
    <n v="-3.7848999999999999"/>
    <x v="7"/>
    <m/>
    <m/>
    <m/>
    <x v="0"/>
    <s v="Orta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676977285750802"/>
  </r>
  <r>
    <x v="152"/>
    <x v="152"/>
    <s v="Haverigg Extension Wind Farm"/>
    <s v="GBR0002626"/>
    <n v="2.4"/>
    <n v="54.204000000000001"/>
    <n v="-3.3245"/>
    <x v="4"/>
    <m/>
    <m/>
    <m/>
    <x v="0"/>
    <s v="The Wind Compan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93137963557598"/>
  </r>
  <r>
    <x v="152"/>
    <x v="152"/>
    <s v="Haverigg Repowering (Haverigg II)"/>
    <s v="GBR0003614"/>
    <n v="1.2"/>
    <n v="54.204000000000001"/>
    <n v="-3.3245"/>
    <x v="4"/>
    <m/>
    <m/>
    <m/>
    <x v="0"/>
    <s v="Windprospec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0646568981778799"/>
  </r>
  <r>
    <x v="152"/>
    <x v="152"/>
    <s v="Haverton Hill Incinerator"/>
    <s v="GBR0000817"/>
    <n v="20.100000000000001"/>
    <n v="54.594499999999996"/>
    <n v="-1.2602"/>
    <x v="8"/>
    <m/>
    <m/>
    <m/>
    <x v="0"/>
    <s v="Cleveland Waste Management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3.598947142243198"/>
  </r>
  <r>
    <x v="152"/>
    <x v="152"/>
    <s v="Hawkers Farm"/>
    <s v="GBR0005343"/>
    <n v="2.5"/>
    <n v="51.2256"/>
    <n v="-2.7641"/>
    <x v="7"/>
    <m/>
    <m/>
    <m/>
    <x v="0"/>
    <s v="Greenfields (A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23447006181494"/>
  </r>
  <r>
    <x v="152"/>
    <x v="152"/>
    <s v="Hawkers Farm (resubmission)"/>
    <s v="GBR0004757"/>
    <n v="9.5"/>
    <n v="51.224400000000003"/>
    <n v="-2.7639"/>
    <x v="7"/>
    <m/>
    <m/>
    <m/>
    <x v="0"/>
    <s v="Greenfields (A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6909862348967897"/>
  </r>
  <r>
    <x v="152"/>
    <x v="152"/>
    <s v="Hawksland Solar"/>
    <s v="GBR0001540"/>
    <n v="3.1"/>
    <n v="50.502699999999997"/>
    <n v="-4.8917999999999999"/>
    <x v="7"/>
    <m/>
    <m/>
    <m/>
    <x v="0"/>
    <s v="Moser Ba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53074287665053"/>
  </r>
  <r>
    <x v="152"/>
    <x v="152"/>
    <s v="Hawton Wind Farm"/>
    <s v="GBR0004532"/>
    <n v="9"/>
    <n v="53.048200000000001"/>
    <n v="-0.81420000000000003"/>
    <x v="4"/>
    <m/>
    <m/>
    <m/>
    <x v="0"/>
    <s v="Temporis Capi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484926736334099"/>
  </r>
  <r>
    <x v="152"/>
    <x v="152"/>
    <s v="Hayford Farm"/>
    <s v="GBR0001348"/>
    <n v="8.9"/>
    <n v="52.689500000000002"/>
    <n v="-2.9445000000000001"/>
    <x v="7"/>
    <m/>
    <m/>
    <m/>
    <x v="0"/>
    <s v="WS System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947134200612004"/>
  </r>
  <r>
    <x v="152"/>
    <x v="152"/>
    <s v="Hayford Farm - extension"/>
    <s v="GBR0001995"/>
    <n v="8.1999999999999993"/>
    <n v="52.686799999999998"/>
    <n v="-2.9420000000000002"/>
    <x v="7"/>
    <m/>
    <m/>
    <m/>
    <x v="0"/>
    <s v="Green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0490618027530099"/>
  </r>
  <r>
    <x v="152"/>
    <x v="152"/>
    <s v="Hayle Wave Hub (Test Site)"/>
    <s v="GBR0002457"/>
    <n v="23"/>
    <n v="50.204999999999998"/>
    <n v="-5.4423000000000004"/>
    <x v="10"/>
    <m/>
    <m/>
    <m/>
    <x v="0"/>
    <s v="Wave Hub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m/>
  </r>
  <r>
    <x v="152"/>
    <x v="152"/>
    <s v="Hazard Farm"/>
    <s v="GBR0001720"/>
    <n v="6.4"/>
    <n v="50.420200000000001"/>
    <n v="-3.7610000000000001"/>
    <x v="7"/>
    <m/>
    <m/>
    <m/>
    <x v="0"/>
    <s v="TG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1602433582462499"/>
  </r>
  <r>
    <x v="152"/>
    <x v="152"/>
    <s v="Hazlehead"/>
    <s v="GBR0003937"/>
    <n v="6"/>
    <n v="53.531599999999997"/>
    <n v="-1.7312000000000001"/>
    <x v="4"/>
    <m/>
    <m/>
    <m/>
    <x v="0"/>
    <s v="Banks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323284490889399"/>
  </r>
  <r>
    <x v="152"/>
    <x v="152"/>
    <s v="Heathfield 'A' Landfill"/>
    <s v="GBR0000668"/>
    <n v="2"/>
    <n v="50.699199999999998"/>
    <n v="-3.5589"/>
    <x v="8"/>
    <m/>
    <m/>
    <m/>
    <x v="0"/>
    <s v="Virido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Heathfield 'C' Landfill Scheme"/>
    <s v="GBR0000740"/>
    <n v="2.2000000000000002"/>
    <n v="50.574399999999997"/>
    <n v="-3.6099000000000001"/>
    <x v="8"/>
    <m/>
    <m/>
    <m/>
    <x v="0"/>
    <s v="Haul Waste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7720240653201502"/>
  </r>
  <r>
    <x v="152"/>
    <x v="152"/>
    <s v="Heathrow Airport Biomass CHP"/>
    <s v="GBR0000129"/>
    <n v="1.8"/>
    <n v="51.459200000000003"/>
    <n v="-0.45950000000000002"/>
    <x v="9"/>
    <m/>
    <m/>
    <m/>
    <x v="0"/>
    <s v="Heathrow Airpor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1378759485115"/>
  </r>
  <r>
    <x v="152"/>
    <x v="152"/>
    <s v="Hedley Hope"/>
    <s v="GBR0003466"/>
    <n v="2.4"/>
    <n v="54.7637"/>
    <n v="-1.7575000000000001"/>
    <x v="4"/>
    <m/>
    <m/>
    <m/>
    <x v="0"/>
    <s v="Border Wi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93137963557598"/>
  </r>
  <r>
    <x v="152"/>
    <x v="152"/>
    <s v="Helland Meads - resubmission"/>
    <s v="GBR0002164"/>
    <n v="1.2"/>
    <n v="51.017400000000002"/>
    <n v="-2.9590999999999998"/>
    <x v="7"/>
    <m/>
    <m/>
    <m/>
    <x v="0"/>
    <s v="Mr &amp; Mrs Denni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59254562967117297"/>
  </r>
  <r>
    <x v="152"/>
    <x v="152"/>
    <s v="Hellrigg Wind farm - Resubmission"/>
    <s v="GBR0003002"/>
    <n v="9.1999999999999993"/>
    <n v="54.853299999999997"/>
    <n v="-3.3475000000000001"/>
    <x v="4"/>
    <m/>
    <m/>
    <m/>
    <x v="0"/>
    <s v="N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829036219363701"/>
  </r>
  <r>
    <x v="152"/>
    <x v="152"/>
    <s v="Henbury Quarry"/>
    <s v="GBR0002139"/>
    <n v="3.9"/>
    <n v="50.773499999999999"/>
    <n v="-2.0476999999999999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9257732964313099"/>
  </r>
  <r>
    <x v="152"/>
    <x v="152"/>
    <s v="Hendai Farm"/>
    <s v="GBR0002370"/>
    <n v="13.4"/>
    <n v="51.674500000000002"/>
    <n v="-3.2765"/>
    <x v="7"/>
    <m/>
    <m/>
    <m/>
    <x v="0"/>
    <s v="Conergy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6167595313280998"/>
  </r>
  <r>
    <x v="152"/>
    <x v="152"/>
    <s v="Hendre Fawr Farm"/>
    <s v="GBR0002286"/>
    <n v="11.6"/>
    <n v="51.740900000000003"/>
    <n v="-3.5912999999999999"/>
    <x v="7"/>
    <m/>
    <m/>
    <m/>
    <x v="0"/>
    <s v="INRG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7279410868213398"/>
  </r>
  <r>
    <x v="152"/>
    <x v="152"/>
    <s v="Henley Solar Farm"/>
    <s v="GBR0005342"/>
    <n v="6.5"/>
    <n v="52.4861"/>
    <n v="-2.8033999999999999"/>
    <x v="7"/>
    <m/>
    <m/>
    <m/>
    <x v="0"/>
    <s v="Greencoat/ Renesol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2096221607188502"/>
  </r>
  <r>
    <x v="152"/>
    <x v="152"/>
    <s v="Hewas Solar Farm"/>
    <s v="GBR0001548"/>
    <n v="5"/>
    <n v="50.3414"/>
    <n v="-4.9302999999999999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Heysham 1"/>
    <s v="GBR1000054"/>
    <n v="1155"/>
    <n v="54.028500000000001"/>
    <n v="-2.9159999999999999"/>
    <x v="5"/>
    <m/>
    <m/>
    <m/>
    <x v="0"/>
    <s v="British Energy (now part of EDF)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8256.2166405023509"/>
  </r>
  <r>
    <x v="152"/>
    <x v="152"/>
    <s v="Heysham 2"/>
    <s v="GBR1000055"/>
    <n v="1230"/>
    <n v="54.028500000000001"/>
    <n v="-2.9159999999999999"/>
    <x v="5"/>
    <m/>
    <m/>
    <m/>
    <x v="0"/>
    <s v="British Energy (now part of EDF)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8792.3346041713394"/>
  </r>
  <r>
    <x v="152"/>
    <x v="152"/>
    <s v="Heysham South Wind Farm"/>
    <s v="GBR0004174"/>
    <n v="7.5"/>
    <n v="54.034199999999998"/>
    <n v="-2.8650000000000002"/>
    <x v="4"/>
    <m/>
    <m/>
    <m/>
    <x v="0"/>
    <s v="Banks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9041056136117"/>
  </r>
  <r>
    <x v="152"/>
    <x v="152"/>
    <s v="High Dyke (Mill Farm)"/>
    <s v="GBR0005581"/>
    <n v="5"/>
    <n v="52.882599999999996"/>
    <n v="-0.59940000000000004"/>
    <x v="7"/>
    <m/>
    <m/>
    <m/>
    <x v="0"/>
    <s v="Island Green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High Haswell Wind Farm"/>
    <s v="GBR0003050"/>
    <n v="4"/>
    <n v="54.787500000000001"/>
    <n v="-1.4312"/>
    <x v="4"/>
    <m/>
    <m/>
    <m/>
    <x v="0"/>
    <s v="Hallam Land Managemen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8821896605929398"/>
  </r>
  <r>
    <x v="152"/>
    <x v="152"/>
    <s v="High Heavens Landfill"/>
    <s v="GBR0000754"/>
    <n v="1.9"/>
    <n v="51.600900000000003"/>
    <n v="-0.79869999999999997"/>
    <x v="8"/>
    <m/>
    <m/>
    <m/>
    <x v="0"/>
    <s v="Renewable Power System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129351095831"/>
  </r>
  <r>
    <x v="152"/>
    <x v="152"/>
    <s v="High Hedley Hope 2 (Extension)"/>
    <s v="GBR0003290"/>
    <n v="5.2"/>
    <n v="54.7637"/>
    <n v="-1.7575000000000001"/>
    <x v="4"/>
    <m/>
    <m/>
    <m/>
    <x v="0"/>
    <s v="EDF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9468465587708206"/>
  </r>
  <r>
    <x v="152"/>
    <x v="152"/>
    <s v="High Leas"/>
    <s v="GBR0002277"/>
    <n v="6.5"/>
    <n v="53.319899999999997"/>
    <n v="9.4700000000000006E-2"/>
    <x v="7"/>
    <m/>
    <m/>
    <m/>
    <x v="0"/>
    <s v="European Energy Photovoltaic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2096221607188502"/>
  </r>
  <r>
    <x v="152"/>
    <x v="152"/>
    <s v="High Meadow Farm"/>
    <s v="GBR0006321"/>
    <n v="4"/>
    <n v="54.591200000000001"/>
    <n v="-1.3774999999999999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97515209890391"/>
  </r>
  <r>
    <x v="152"/>
    <x v="152"/>
    <s v="High Penn Solar Park"/>
    <s v="GBR0001998"/>
    <n v="9.6"/>
    <n v="51.4512"/>
    <n v="-1.986"/>
    <x v="7"/>
    <m/>
    <m/>
    <m/>
    <x v="0"/>
    <s v="Hiv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7403650373693802"/>
  </r>
  <r>
    <x v="152"/>
    <x v="152"/>
    <s v="High Pow Farm (Resubmission)"/>
    <s v="GBR0004029"/>
    <n v="3.9"/>
    <n v="54.789499999999997"/>
    <n v="-3.1911999999999998"/>
    <x v="4"/>
    <m/>
    <m/>
    <m/>
    <x v="0"/>
    <s v="REG Windpower (previously Cornwall Light and Powe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7101349190781097"/>
  </r>
  <r>
    <x v="152"/>
    <x v="152"/>
    <s v="High Sharpley Wind Farm"/>
    <s v="GBR0003092"/>
    <n v="2.6"/>
    <n v="54.840299999999999"/>
    <n v="-1.3374999999999999"/>
    <x v="4"/>
    <m/>
    <m/>
    <m/>
    <x v="0"/>
    <s v="REG Windpower (previously Cornwall Light &amp; Powe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4734232793854103"/>
  </r>
  <r>
    <x v="152"/>
    <x v="152"/>
    <s v="High Volts Wind Farm"/>
    <s v="GBR0003495"/>
    <n v="5.5"/>
    <n v="54.693600000000004"/>
    <n v="-1.3003"/>
    <x v="4"/>
    <m/>
    <m/>
    <m/>
    <x v="0"/>
    <s v="E.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4630107833152906"/>
  </r>
  <r>
    <x v="152"/>
    <x v="152"/>
    <s v="Higher Bye Farm"/>
    <s v="GBR0002342"/>
    <n v="6.8"/>
    <n v="51.172600000000003"/>
    <n v="-3.3597000000000001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35775856813664"/>
  </r>
  <r>
    <x v="152"/>
    <x v="152"/>
    <s v="Higher Hatherleigh Solar Farm"/>
    <s v="GBR0001586"/>
    <n v="3.5"/>
    <n v="51.043700000000001"/>
    <n v="-2.4272"/>
    <x v="7"/>
    <m/>
    <m/>
    <m/>
    <x v="0"/>
    <s v="Hiv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282580865409201"/>
  </r>
  <r>
    <x v="152"/>
    <x v="152"/>
    <s v="Higher Hatherleigh Solar Farm extension"/>
    <s v="GBR0001355"/>
    <n v="1.5"/>
    <n v="51.043799999999997"/>
    <n v="-2.4106999999999998"/>
    <x v="7"/>
    <m/>
    <m/>
    <m/>
    <x v="0"/>
    <s v="Mr J Pertwe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74068203708896696"/>
  </r>
  <r>
    <x v="152"/>
    <x v="152"/>
    <s v="Higher Hill Farm"/>
    <s v="GBR0002386"/>
    <n v="5"/>
    <n v="51.076300000000003"/>
    <n v="-2.6892"/>
    <x v="7"/>
    <m/>
    <m/>
    <m/>
    <x v="0"/>
    <s v="Solar Power Generati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Higher Hill Farm (extension)"/>
    <s v="GBR0002174"/>
    <n v="1.5"/>
    <n v="51.0794"/>
    <n v="-2.6955"/>
    <x v="7"/>
    <m/>
    <m/>
    <m/>
    <x v="0"/>
    <s v="British Sola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74068203708896696"/>
  </r>
  <r>
    <x v="152"/>
    <x v="152"/>
    <s v="Higher Knapp Farm"/>
    <s v="GBR0001450"/>
    <n v="1.5"/>
    <n v="51.019300000000001"/>
    <n v="-2.9962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74068203708896696"/>
  </r>
  <r>
    <x v="152"/>
    <x v="152"/>
    <s v="Higher Pirzwell Solar Farm"/>
    <s v="GBR0001617"/>
    <n v="1.2"/>
    <n v="50.874499999999998"/>
    <n v="-3.3153999999999999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59254562967117297"/>
  </r>
  <r>
    <x v="152"/>
    <x v="152"/>
    <s v="Higher Tregarne Solar Farm"/>
    <s v="GBR0001544"/>
    <n v="5"/>
    <n v="50.121699999999997"/>
    <n v="-5.1351000000000004"/>
    <x v="7"/>
    <m/>
    <m/>
    <m/>
    <x v="0"/>
    <s v="John Laing Environmental Assets (formerly sPower &amp; Cambourne Capital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Higher Trevartha Farm"/>
    <s v="GBR0001067"/>
    <n v="3"/>
    <n v="50.451700000000002"/>
    <n v="-4.4280999999999997"/>
    <x v="7"/>
    <m/>
    <m/>
    <m/>
    <x v="0"/>
    <s v="Smarter Energy Solution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4813640741779299"/>
  </r>
  <r>
    <x v="152"/>
    <x v="152"/>
    <s v="Highfields Farm (Braintree)"/>
    <s v="GBR0001999"/>
    <n v="2.8"/>
    <n v="51.824800000000003"/>
    <n v="0.71950000000000003"/>
    <x v="7"/>
    <m/>
    <m/>
    <m/>
    <x v="0"/>
    <s v="Hiv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38260646923273"/>
  </r>
  <r>
    <x v="152"/>
    <x v="152"/>
    <s v="Highfields Farm (Colchester)"/>
    <s v="GBR0002000"/>
    <n v="12.2"/>
    <n v="51.824800000000003"/>
    <n v="0.71950000000000003"/>
    <x v="7"/>
    <m/>
    <m/>
    <m/>
    <x v="0"/>
    <s v="Hiv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02421390165693"/>
  </r>
  <r>
    <x v="152"/>
    <x v="152"/>
    <s v="Highfields South Landfill Gas"/>
    <s v="GBR0000628"/>
    <n v="1"/>
    <n v="52.623399999999997"/>
    <n v="-1.9362999999999999"/>
    <x v="8"/>
    <m/>
    <m/>
    <m/>
    <x v="0"/>
    <s v="N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Highwood Lane"/>
    <s v="GBR0005242"/>
    <n v="5"/>
    <n v="50.99"/>
    <n v="-1.5059"/>
    <x v="7"/>
    <m/>
    <m/>
    <m/>
    <x v="0"/>
    <s v="Solstice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Hill End Farm"/>
    <s v="GBR0002001"/>
    <n v="2.8"/>
    <n v="51.311799999999998"/>
    <n v="-1.1113999999999999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38260646923273"/>
  </r>
  <r>
    <x v="152"/>
    <x v="152"/>
    <s v="Hill Farm"/>
    <s v="GBR0005164"/>
    <n v="5"/>
    <n v="51.9621"/>
    <n v="-1.3332999999999999"/>
    <x v="7"/>
    <m/>
    <m/>
    <m/>
    <x v="0"/>
    <s v="NESF (formerly Earthworm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Hill Farm Solar Park"/>
    <s v="GBR0001758"/>
    <n v="10.199999999999999"/>
    <n v="50.697499999999998"/>
    <n v="-1.1322000000000001"/>
    <x v="7"/>
    <m/>
    <m/>
    <m/>
    <x v="0"/>
    <s v="Lightsource Renewable Energy (BNRG Renewabl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0366378522049704"/>
  </r>
  <r>
    <x v="152"/>
    <x v="152"/>
    <s v="Hill Farm Solar Park (VoWH)"/>
    <s v="GBR0001331"/>
    <n v="14.8"/>
    <n v="51.616599999999998"/>
    <n v="-1.3480000000000001"/>
    <x v="7"/>
    <m/>
    <m/>
    <m/>
    <x v="0"/>
    <s v="Hill Farm Solar Park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3080627659444701"/>
  </r>
  <r>
    <x v="152"/>
    <x v="152"/>
    <s v="Hill and Moor Landfill Scheme"/>
    <s v="GBR0000555"/>
    <n v="3.4"/>
    <n v="52.133000000000003"/>
    <n v="-2.0306000000000002"/>
    <x v="8"/>
    <m/>
    <m/>
    <m/>
    <x v="0"/>
    <s v="Severn Wast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3749462827675103"/>
  </r>
  <r>
    <x v="152"/>
    <x v="152"/>
    <s v="Hill of Balquhindachy extension"/>
    <s v="GBR0002758"/>
    <n v="1.7"/>
    <n v="57.4724"/>
    <n v="-2.2410000000000001"/>
    <x v="4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9249306057519999"/>
  </r>
  <r>
    <x v="152"/>
    <x v="152"/>
    <s v="Hill of Easterton"/>
    <s v="GBR0003532"/>
    <n v="2.5"/>
    <n v="57.376100000000001"/>
    <n v="-2.3933"/>
    <x v="4"/>
    <m/>
    <m/>
    <m/>
    <x v="0"/>
    <s v="Mackies Ltd. Agent: Colin G Anders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013685378705802"/>
  </r>
  <r>
    <x v="152"/>
    <x v="152"/>
    <s v="Hill of Easterton Extension"/>
    <s v="GBR0004056"/>
    <n v="2"/>
    <n v="57.376100000000001"/>
    <n v="-2.3933"/>
    <x v="4"/>
    <m/>
    <m/>
    <m/>
    <x v="0"/>
    <s v="Mackies Ltd. Agent: Colin G Anders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410948302964699"/>
  </r>
  <r>
    <x v="152"/>
    <x v="152"/>
    <s v="Hill of Fiddes"/>
    <s v="GBR0003968"/>
    <n v="6.9"/>
    <n v="57.310899999999997"/>
    <n v="-2.1095999999999999"/>
    <x v="4"/>
    <m/>
    <m/>
    <m/>
    <x v="0"/>
    <s v="Infinis  previously Broadview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871777164522801"/>
  </r>
  <r>
    <x v="152"/>
    <x v="152"/>
    <s v="Hill of Glaschyle Wind Farm"/>
    <s v="GBR0004381"/>
    <n v="27.6"/>
    <n v="57.5105"/>
    <n v="-3.6156000000000001"/>
    <x v="4"/>
    <m/>
    <m/>
    <m/>
    <x v="0"/>
    <s v="Muirden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7.487108658091202"/>
  </r>
  <r>
    <x v="152"/>
    <x v="152"/>
    <s v="Hill of Lybster"/>
    <s v="GBR0003309"/>
    <n v="4.9000000000000004"/>
    <n v="58.602400000000003"/>
    <n v="-3.6880999999999999"/>
    <x v="4"/>
    <m/>
    <m/>
    <m/>
    <x v="0"/>
    <s v="Fivestone Ltd (subsidiary of Abbey Produc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4306823342263506"/>
  </r>
  <r>
    <x v="152"/>
    <x v="152"/>
    <s v="Hill of Lybster (Extension)"/>
    <s v="GBR0004679"/>
    <n v="5.2"/>
    <n v="58.602400000000003"/>
    <n v="-3.6880999999999999"/>
    <x v="4"/>
    <m/>
    <m/>
    <m/>
    <x v="0"/>
    <s v="Renewable Energy Systems (R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9468465587708206"/>
  </r>
  <r>
    <x v="152"/>
    <x v="152"/>
    <s v="Hill of Skilmafilly Cloffrickford (Denmore) Wind Farm"/>
    <s v="GBR0004170"/>
    <n v="6.9"/>
    <n v="57.453499999999998"/>
    <n v="-2.1646999999999998"/>
    <x v="4"/>
    <m/>
    <m/>
    <m/>
    <x v="0"/>
    <s v="SAC Environment And Desig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871777164522801"/>
  </r>
  <r>
    <x v="152"/>
    <x v="152"/>
    <s v="Hill of Stroupster Windfarm"/>
    <s v="GBR0004121"/>
    <n v="29.9"/>
    <n v="58.579300000000003"/>
    <n v="-3.1324000000000001"/>
    <x v="4"/>
    <m/>
    <m/>
    <m/>
    <x v="0"/>
    <s v="Greencoat UK Wi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1.444367712932198"/>
  </r>
  <r>
    <x v="152"/>
    <x v="152"/>
    <s v="Hill of Tillymorgan (Kirkton Farm) Wind turbines (resubmission)"/>
    <s v="GBR0003911"/>
    <n v="9.6"/>
    <n v="57.344099999999997"/>
    <n v="-2.6103999999999998"/>
    <x v="4"/>
    <m/>
    <m/>
    <m/>
    <x v="0"/>
    <s v="LocoGen/ Green Cat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6.517255185423"/>
  </r>
  <r>
    <x v="152"/>
    <x v="152"/>
    <s v="Hill of Towie (Drummuir)"/>
    <s v="GBR0004014"/>
    <n v="42"/>
    <n v="57.622799999999998"/>
    <n v="-3.3410000000000002"/>
    <x v="4"/>
    <m/>
    <m/>
    <m/>
    <x v="0"/>
    <s v="Renewable Energy Systems (R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2.262991436225803"/>
  </r>
  <r>
    <x v="152"/>
    <x v="152"/>
    <s v="Hillhead of Auquhirie  Resubmission"/>
    <s v="GBR0003701"/>
    <n v="6.9"/>
    <n v="56.955199999999998"/>
    <n v="-3.1772"/>
    <x v="4"/>
    <m/>
    <m/>
    <m/>
    <x v="0"/>
    <s v="Octopus Investements/Blue Energy (previously Auquhirie Land Company Ltd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871777164522801"/>
  </r>
  <r>
    <x v="152"/>
    <x v="152"/>
    <s v="Hillhouse Farm"/>
    <s v="GBR0002238"/>
    <n v="28.5"/>
    <n v="51.735700000000001"/>
    <n v="-2.3624000000000001"/>
    <x v="7"/>
    <m/>
    <m/>
    <m/>
    <x v="0"/>
    <s v="Cambridge Solar Power/ 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.072958704690301"/>
  </r>
  <r>
    <x v="152"/>
    <x v="152"/>
    <s v="Hillside Solar Farm"/>
    <s v="GBR0005443"/>
    <n v="25.2"/>
    <n v="54.560099999999998"/>
    <n v="-6.1806999999999999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4434582230946"/>
  </r>
  <r>
    <x v="152"/>
    <x v="152"/>
    <s v="Hillsmoor Solar Farm"/>
    <s v="GBR0001884"/>
    <n v="1.2"/>
    <n v="50.811199999999999"/>
    <n v="-4.0867000000000004"/>
    <x v="7"/>
    <m/>
    <m/>
    <m/>
    <x v="0"/>
    <s v="Mosscliff Environmen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59254562967117297"/>
  </r>
  <r>
    <x v="152"/>
    <x v="152"/>
    <s v="Himley Wood Landfill Site"/>
    <s v="GBR0000554"/>
    <n v="4.4000000000000004"/>
    <n v="52.515900000000002"/>
    <n v="-2.1503000000000001"/>
    <x v="8"/>
    <m/>
    <m/>
    <m/>
    <x v="0"/>
    <s v="Biogeneration / 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5440481306403093"/>
  </r>
  <r>
    <x v="152"/>
    <x v="152"/>
    <s v="Hinkley Point B"/>
    <s v="GBR1000056"/>
    <n v="955"/>
    <n v="51.208500000000001"/>
    <n v="-3.1334"/>
    <x v="5"/>
    <m/>
    <m/>
    <m/>
    <x v="0"/>
    <s v="British Energy (now part of EDF)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6826.5687373850596"/>
  </r>
  <r>
    <x v="152"/>
    <x v="152"/>
    <s v="Hitchin"/>
    <s v="GBR0000779"/>
    <n v="1.5"/>
    <n v="51.976900000000001"/>
    <n v="-0.29799999999999999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2536527718091901"/>
  </r>
  <r>
    <x v="152"/>
    <x v="152"/>
    <s v="Hoback Farm"/>
    <s v="GBR0001875"/>
    <n v="13.1"/>
    <n v="52.119100000000003"/>
    <n v="-2.9100000000000001E-2"/>
    <x v="7"/>
    <m/>
    <m/>
    <m/>
    <x v="0"/>
    <s v="TG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4686231239103096"/>
  </r>
  <r>
    <x v="152"/>
    <x v="152"/>
    <s v="Hogsbrook Farm - Farm AD"/>
    <s v="GBR0000376"/>
    <n v="1"/>
    <n v="50.692799999999998"/>
    <n v="-3.3841000000000001"/>
    <x v="9"/>
    <m/>
    <m/>
    <m/>
    <x v="0"/>
    <s v="Greener for Lif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7432644158397599"/>
  </r>
  <r>
    <x v="152"/>
    <x v="152"/>
    <s v="Holbrook Community Renewable Energy Centre"/>
    <s v="GBR0000117"/>
    <n v="6.5"/>
    <n v="53.330800000000004"/>
    <n v="-1.3323"/>
    <x v="9"/>
    <m/>
    <m/>
    <m/>
    <x v="0"/>
    <s v="UYE (UK) / Veoli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3.831218702958402"/>
  </r>
  <r>
    <x v="152"/>
    <x v="152"/>
    <s v="Holiday Moss Gas to Energy II"/>
    <s v="GBR0000553"/>
    <n v="1.4"/>
    <n v="53.5122"/>
    <n v="-2.7705000000000002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3674258702191"/>
  </r>
  <r>
    <x v="152"/>
    <x v="152"/>
    <s v="Holiday Moss Landfill Gas Scheme"/>
    <s v="GBR0000548"/>
    <n v="2.9"/>
    <n v="53.5122"/>
    <n v="-2.7705000000000002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2903953588311099"/>
  </r>
  <r>
    <x v="152"/>
    <x v="152"/>
    <s v="Hollamoor Farm (PV)"/>
    <s v="GBR0001226"/>
    <n v="2"/>
    <n v="51.050600000000003"/>
    <n v="-4.0743999999999998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98757604945195498"/>
  </r>
  <r>
    <x v="152"/>
    <x v="152"/>
    <s v="Holly Farm Solar Park"/>
    <s v="GBR0005632"/>
    <n v="5"/>
    <n v="50.688000000000002"/>
    <n v="-2.3170999999999999"/>
    <x v="7"/>
    <m/>
    <m/>
    <m/>
    <x v="0"/>
    <s v="British Sola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Holmside Hall"/>
    <s v="GBR0003494"/>
    <n v="2.8"/>
    <n v="54.847099999999998"/>
    <n v="-1.6776"/>
    <x v="4"/>
    <m/>
    <m/>
    <m/>
    <x v="0"/>
    <s v="E.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8175327624150501"/>
  </r>
  <r>
    <x v="152"/>
    <x v="152"/>
    <s v="Holton Airfield"/>
    <s v="GBR0001715"/>
    <n v="11"/>
    <n v="52.360599999999998"/>
    <n v="1.5258"/>
    <x v="7"/>
    <m/>
    <m/>
    <m/>
    <x v="0"/>
    <s v="Mr Steven Rademak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4316682719857496"/>
  </r>
  <r>
    <x v="152"/>
    <x v="152"/>
    <s v="Holtwood Farm"/>
    <s v="GBR0005592"/>
    <n v="5"/>
    <n v="52.888199999999998"/>
    <n v="-1.8077000000000001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Holwell Hill"/>
    <s v="GBR0002004"/>
    <n v="6"/>
    <n v="51.198300000000003"/>
    <n v="-2.3839999999999999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9627281483558598"/>
  </r>
  <r>
    <x v="152"/>
    <x v="152"/>
    <s v="Home Farm"/>
    <s v="GBR0005090"/>
    <n v="6.7"/>
    <n v="51.935400000000001"/>
    <n v="-2.0897999999999999"/>
    <x v="7"/>
    <m/>
    <m/>
    <m/>
    <x v="0"/>
    <s v="Wirsol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3083797656640499"/>
  </r>
  <r>
    <x v="152"/>
    <x v="152"/>
    <s v="Home Farm"/>
    <s v="GBR0005104"/>
    <n v="3"/>
    <n v="51.474499999999999"/>
    <n v="-3.2928000000000002"/>
    <x v="7"/>
    <m/>
    <m/>
    <m/>
    <x v="0"/>
    <s v="Cenin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4813640741779299"/>
  </r>
  <r>
    <x v="152"/>
    <x v="152"/>
    <s v="Home Farm (Knowlton - solar)"/>
    <s v="GBR0001382"/>
    <n v="11.5"/>
    <n v="51.234900000000003"/>
    <n v="1.2648999999999999"/>
    <x v="7"/>
    <m/>
    <m/>
    <m/>
    <x v="0"/>
    <s v="Sunsave 20 (Knowlton) Ltd/ 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6785622843487404"/>
  </r>
  <r>
    <x v="152"/>
    <x v="152"/>
    <s v="Home Farm (Merton - solar)"/>
    <s v="GBR0001721"/>
    <n v="18.3"/>
    <n v="51.864800000000002"/>
    <n v="-1.1437999999999999"/>
    <x v="7"/>
    <m/>
    <m/>
    <m/>
    <x v="0"/>
    <s v="R S Assemblies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0363208524853906"/>
  </r>
  <r>
    <x v="152"/>
    <x v="152"/>
    <s v="Homeland Solar Farm"/>
    <s v="GBR0001761"/>
    <n v="13.2"/>
    <n v="50.847000000000001"/>
    <n v="-1.8648"/>
    <x v="7"/>
    <m/>
    <m/>
    <m/>
    <x v="0"/>
    <s v="Foresigh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5180019263829001"/>
  </r>
  <r>
    <x v="152"/>
    <x v="152"/>
    <s v="Homestead Farm"/>
    <s v="GBR0002314"/>
    <n v="10.7"/>
    <n v="50.694000000000003"/>
    <n v="-1.4431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2835318645679603"/>
  </r>
  <r>
    <x v="152"/>
    <x v="152"/>
    <s v="Homestead Farm (Alderton)"/>
    <s v="GBR0002261"/>
    <n v="17.600000000000001"/>
    <n v="52.102600000000002"/>
    <n v="-0.92320000000000002"/>
    <x v="7"/>
    <m/>
    <m/>
    <m/>
    <x v="0"/>
    <s v="CE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6906692351772108"/>
  </r>
  <r>
    <x v="152"/>
    <x v="152"/>
    <s v="Honington Solar Farm"/>
    <s v="GBR0001757"/>
    <n v="13.6"/>
    <n v="52.339599999999997"/>
    <n v="0.78859999999999997"/>
    <x v="7"/>
    <m/>
    <m/>
    <m/>
    <x v="0"/>
    <s v="NextEnergy Solar Fund (NESF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7155171362732897"/>
  </r>
  <r>
    <x v="152"/>
    <x v="152"/>
    <s v="Hook Moor"/>
    <s v="GBR0004658"/>
    <n v="10.3"/>
    <n v="53.811900000000001"/>
    <n v="-1.3354999999999999"/>
    <x v="4"/>
    <m/>
    <m/>
    <m/>
    <x v="0"/>
    <s v="Banks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721638376026799"/>
  </r>
  <r>
    <x v="152"/>
    <x v="152"/>
    <s v="Hook Valley Solar Park"/>
    <s v="GBR0002005"/>
    <n v="17"/>
    <n v="51.0486"/>
    <n v="-2.4348999999999998"/>
    <x v="7"/>
    <m/>
    <m/>
    <m/>
    <x v="0"/>
    <s v="British Solar Renewables (formerly know as Solar Power Generation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3943964203416197"/>
  </r>
  <r>
    <x v="152"/>
    <x v="152"/>
    <s v="Hope Solar Farm"/>
    <s v="GBR0001601"/>
    <n v="7.3"/>
    <n v="50.210999999999999"/>
    <n v="-5.3661000000000003"/>
    <x v="7"/>
    <m/>
    <m/>
    <m/>
    <x v="0"/>
    <s v="Hope Solar Park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6046525804996299"/>
  </r>
  <r>
    <x v="152"/>
    <x v="152"/>
    <s v="Hoplass Farm"/>
    <s v="GBR0005257"/>
    <n v="10"/>
    <n v="51.669800000000002"/>
    <n v="-5.0126999999999997"/>
    <x v="7"/>
    <m/>
    <m/>
    <m/>
    <x v="0"/>
    <s v="Kronos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378802472597796"/>
  </r>
  <r>
    <x v="152"/>
    <x v="152"/>
    <s v="Hoprigshiels Community Wind Farm"/>
    <s v="GBR0004575"/>
    <n v="6.9"/>
    <n v="55.920699999999997"/>
    <n v="-2.3915000000000002"/>
    <x v="4"/>
    <m/>
    <m/>
    <m/>
    <x v="0"/>
    <s v="Mr A Hobbet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871777164522801"/>
  </r>
  <r>
    <x v="152"/>
    <x v="152"/>
    <s v="Hopton Road Industrial Estate"/>
    <s v="GBR0002024"/>
    <n v="1.3"/>
    <n v="51.371299999999998"/>
    <n v="-1.9676"/>
    <x v="7"/>
    <m/>
    <m/>
    <m/>
    <x v="0"/>
    <s v="Hopton PV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64192443214377104"/>
  </r>
  <r>
    <x v="152"/>
    <x v="152"/>
    <s v="Horam"/>
    <s v="GBR0002169"/>
    <n v="8.1"/>
    <n v="50.9313"/>
    <n v="0.23769999999999999"/>
    <x v="7"/>
    <m/>
    <m/>
    <m/>
    <x v="0"/>
    <s v="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996830002804198"/>
  </r>
  <r>
    <x v="152"/>
    <x v="152"/>
    <s v="Horncliffe Quarry"/>
    <s v="GBR0000745"/>
    <n v="1"/>
    <n v="53.684199999999997"/>
    <n v="-2.2947000000000002"/>
    <x v="8"/>
    <m/>
    <m/>
    <m/>
    <x v="0"/>
    <s v="Natural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Horncliffe Quarry (Extension)"/>
    <s v="GBR0000651"/>
    <n v="1"/>
    <n v="53.684199999999997"/>
    <n v="-2.2947000000000002"/>
    <x v="8"/>
    <m/>
    <m/>
    <m/>
    <x v="0"/>
    <s v="Natural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Horsacott Farm Solar Park"/>
    <s v="GBR0001591"/>
    <n v="6.4"/>
    <n v="51.0642"/>
    <n v="-4.1087999999999996"/>
    <x v="7"/>
    <m/>
    <m/>
    <m/>
    <x v="0"/>
    <s v="Hazel Capital (bought from Lumicity Limited in 2012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1602433582462499"/>
  </r>
  <r>
    <x v="152"/>
    <x v="152"/>
    <s v="Horton Landfill Site"/>
    <s v="GBR0000585"/>
    <n v="2"/>
    <n v="50.898499999999999"/>
    <n v="-0.2878"/>
    <x v="8"/>
    <m/>
    <m/>
    <m/>
    <x v="0"/>
    <s v="Haul Waste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Houghton-le-Spring Landfill Site"/>
    <s v="GBR0000681"/>
    <n v="3"/>
    <n v="54.843800000000002"/>
    <n v="-1.4515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50730554361839"/>
  </r>
  <r>
    <x v="152"/>
    <x v="152"/>
    <s v="House O'Hill"/>
    <s v="GBR0002923"/>
    <n v="5"/>
    <n v="57.621899999999997"/>
    <n v="-2.0425"/>
    <x v="4"/>
    <m/>
    <m/>
    <m/>
    <x v="0"/>
    <s v="Green Cat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6027370757411692"/>
  </r>
  <r>
    <x v="152"/>
    <x v="152"/>
    <s v="Howdon STW"/>
    <s v="GBR0002394"/>
    <n v="6"/>
    <n v="55.007399999999997"/>
    <n v="-1.4319"/>
    <x v="8"/>
    <m/>
    <m/>
    <m/>
    <x v="0"/>
    <s v="Northumbrian Wat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0146110872367"/>
  </r>
  <r>
    <x v="152"/>
    <x v="152"/>
    <s v="Howton Farm"/>
    <s v="GBR0001021"/>
    <n v="4.4000000000000004"/>
    <n v="50.442399999999999"/>
    <n v="-4.282"/>
    <x v="7"/>
    <m/>
    <m/>
    <m/>
    <x v="0"/>
    <s v="Low carbon Solar Partner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726673087943"/>
  </r>
  <r>
    <x v="152"/>
    <x v="152"/>
    <s v="Huddlesford Farm"/>
    <s v="GBR0001804"/>
    <n v="1"/>
    <n v="52.683900000000001"/>
    <n v="-1.7755000000000001"/>
    <x v="7"/>
    <m/>
    <m/>
    <m/>
    <x v="0"/>
    <s v="Green Energy Network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Hullavington Solar Park"/>
    <s v="GBR0002384"/>
    <n v="7"/>
    <n v="51.543100000000003"/>
    <n v="-2.1650999999999998"/>
    <x v="7"/>
    <m/>
    <m/>
    <m/>
    <x v="0"/>
    <s v="Wessex Sola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565161730818401"/>
  </r>
  <r>
    <x v="152"/>
    <x v="152"/>
    <s v="Humber Gateway A"/>
    <s v="GBR0002544"/>
    <n v="219"/>
    <n v="53.387500000000003"/>
    <n v="0.50060000000000004"/>
    <x v="4"/>
    <m/>
    <m/>
    <m/>
    <x v="0"/>
    <s v="E.ON  Humber Wind Ltd/ Balfour Beatty Investments and Equitix.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76.79988391746298"/>
  </r>
  <r>
    <x v="152"/>
    <x v="152"/>
    <s v="Humphrey Group"/>
    <s v="GBR0003672"/>
    <n v="5"/>
    <n v="52.3367"/>
    <n v="1.1266"/>
    <x v="4"/>
    <m/>
    <m/>
    <m/>
    <x v="0"/>
    <s v="Roy Humphrey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6027370757411692"/>
  </r>
  <r>
    <x v="152"/>
    <x v="152"/>
    <s v="Hunciecroft Farm"/>
    <s v="GBR0002192"/>
    <n v="8"/>
    <n v="53.260100000000001"/>
    <n v="-1.1878"/>
    <x v="7"/>
    <m/>
    <m/>
    <m/>
    <x v="0"/>
    <s v="Solar century / Magnetar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03041978078199"/>
  </r>
  <r>
    <x v="152"/>
    <x v="152"/>
    <s v="Hungerford Farm"/>
    <s v="GBR0005387"/>
    <n v="5"/>
    <n v="51.279800000000002"/>
    <n v="-0.88049999999999995"/>
    <x v="7"/>
    <m/>
    <m/>
    <m/>
    <x v="0"/>
    <s v="Solstice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Hunstrete (Wilmington Farm)"/>
    <s v="GBR0002153"/>
    <n v="2.2999999999999998"/>
    <n v="51.351599999999998"/>
    <n v="-2.5038999999999998"/>
    <x v="7"/>
    <m/>
    <m/>
    <m/>
    <x v="0"/>
    <s v="Bath &amp; West Community Energy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1357124568697401"/>
  </r>
  <r>
    <x v="152"/>
    <x v="152"/>
    <s v="Hunter's Hill"/>
    <s v="GBR0003253"/>
    <n v="20"/>
    <n v="54.439"/>
    <n v="-7.3414999999999999"/>
    <x v="4"/>
    <m/>
    <m/>
    <m/>
    <x v="0"/>
    <s v="Wind Farm Developments  / RES UK &amp; Irela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4.410948302964698"/>
  </r>
  <r>
    <x v="152"/>
    <x v="152"/>
    <s v="Hunters Race Solar Park"/>
    <s v="GBR0002280"/>
    <n v="9.3000000000000007"/>
    <n v="50.862099999999998"/>
    <n v="-0.79269999999999996"/>
    <x v="7"/>
    <m/>
    <m/>
    <m/>
    <x v="0"/>
    <s v="Aardvark Environment Matter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59222862995159"/>
  </r>
  <r>
    <x v="152"/>
    <x v="152"/>
    <s v="Hunterston B"/>
    <s v="GBR1000057"/>
    <n v="965"/>
    <n v="55.720399999999998"/>
    <n v="-4.8963999999999999"/>
    <x v="5"/>
    <m/>
    <m/>
    <m/>
    <x v="0"/>
    <s v="British Energy (now part of EDF)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6898.0511325409198"/>
  </r>
  <r>
    <x v="152"/>
    <x v="152"/>
    <s v="Hunterston Test Centre"/>
    <s v="GBR0004609"/>
    <n v="13"/>
    <n v="55.735999999999997"/>
    <n v="-4.8879999999999999"/>
    <x v="4"/>
    <m/>
    <m/>
    <m/>
    <x v="0"/>
    <s v="Scottish Enterprise/SS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2.367116396926999"/>
  </r>
  <r>
    <x v="152"/>
    <x v="152"/>
    <s v="Huntspill Level Solar Park"/>
    <s v="GBR0005440"/>
    <n v="5.5"/>
    <n v="51.194299999999998"/>
    <n v="-2.9620000000000002"/>
    <x v="7"/>
    <m/>
    <m/>
    <m/>
    <x v="0"/>
    <s v="Wessex Sola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7158341359928699"/>
  </r>
  <r>
    <x v="152"/>
    <x v="152"/>
    <s v="Hurcott Copse Solar Farm"/>
    <s v="GBR0002118"/>
    <n v="10"/>
    <n v="50.9373"/>
    <n v="-2.8660000000000001"/>
    <x v="7"/>
    <m/>
    <m/>
    <m/>
    <x v="0"/>
    <s v="Dillington Farm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378802472597796"/>
  </r>
  <r>
    <x v="152"/>
    <x v="152"/>
    <s v="Hurst Farm"/>
    <s v="GBR0001489"/>
    <n v="5"/>
    <n v="51.7286"/>
    <n v="-2.5074000000000001"/>
    <x v="7"/>
    <m/>
    <m/>
    <m/>
    <x v="0"/>
    <s v="Bee Green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Hyde Farm"/>
    <s v="GBR0001322"/>
    <n v="10.8"/>
    <n v="51.958100000000002"/>
    <n v="0.39069999999999999"/>
    <x v="7"/>
    <m/>
    <m/>
    <m/>
    <x v="0"/>
    <s v="Lightsource Renewable Energy / Push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3329106670405597"/>
  </r>
  <r>
    <x v="152"/>
    <x v="152"/>
    <s v="Hyde Farm"/>
    <s v="GBR0005685"/>
    <n v="5"/>
    <n v="52.176299999999998"/>
    <n v="-0.70330000000000004"/>
    <x v="7"/>
    <m/>
    <m/>
    <m/>
    <x v="0"/>
    <s v="Co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Hyde Farm - revised application"/>
    <s v="GBR0001926"/>
    <n v="10.8"/>
    <n v="51.958100000000002"/>
    <n v="0.39069999999999999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3329106670405597"/>
  </r>
  <r>
    <x v="152"/>
    <x v="152"/>
    <s v="Hyndburn Wind Farm"/>
    <s v="GBR0003748"/>
    <n v="24"/>
    <n v="53.714300000000001"/>
    <n v="-2.3889999999999998"/>
    <x v="4"/>
    <m/>
    <m/>
    <m/>
    <x v="0"/>
    <s v="Energiekontor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1.293137963557598"/>
  </r>
  <r>
    <x v="152"/>
    <x v="152"/>
    <s v="Hywind Scotland Pilot Park (Hywind 2) Demonstrator"/>
    <s v="GBR0002479"/>
    <n v="30"/>
    <n v="57.5075"/>
    <n v="-1.4426000000000001"/>
    <x v="4"/>
    <m/>
    <m/>
    <m/>
    <x v="0"/>
    <s v="Statoi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1.616422454446997"/>
  </r>
  <r>
    <x v="152"/>
    <x v="152"/>
    <s v="Iggesund Paperboard CHP Plant"/>
    <s v="GBR0000047"/>
    <n v="49"/>
    <n v="54.664000000000001"/>
    <n v="-3.5472999999999999"/>
    <x v="9"/>
    <m/>
    <m/>
    <m/>
    <x v="0"/>
    <s v="Iggesund Paperboard (Workington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30.41995637614798"/>
  </r>
  <r>
    <x v="152"/>
    <x v="152"/>
    <s v="Ikea Distribution Centre - resubmission"/>
    <s v="GBR0001490"/>
    <n v="1.7"/>
    <n v="53.540599999999998"/>
    <n v="-1.0314000000000001"/>
    <x v="7"/>
    <m/>
    <m/>
    <m/>
    <x v="0"/>
    <s v="IKEA Properties Investment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3943964203416199"/>
  </r>
  <r>
    <x v="152"/>
    <x v="152"/>
    <s v="Immingham"/>
    <s v="GBR0000620"/>
    <n v="2"/>
    <n v="53.613300000000002"/>
    <n v="-0.186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Immingham Landfill Scheme"/>
    <s v="GBR0000618"/>
    <n v="1"/>
    <n v="53.613300000000002"/>
    <n v="-0.186"/>
    <x v="8"/>
    <m/>
    <m/>
    <m/>
    <x v="0"/>
    <s v="Winerton Power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Imperial Park"/>
    <s v="GBR0000348"/>
    <n v="5.0999999999999996"/>
    <n v="54.5822"/>
    <n v="-1.1850000000000001"/>
    <x v="9"/>
    <m/>
    <m/>
    <m/>
    <x v="0"/>
    <s v="BioConstruc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4.390648520782698"/>
  </r>
  <r>
    <x v="152"/>
    <x v="152"/>
    <s v="Indian Queens"/>
    <s v="GBR1000152"/>
    <n v="140"/>
    <n v="50.395499999999998"/>
    <n v="-4.8996000000000004"/>
    <x v="3"/>
    <s v="Gas"/>
    <m/>
    <m/>
    <x v="0"/>
    <s v="ENGIE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642.83750343689803"/>
  </r>
  <r>
    <x v="152"/>
    <x v="152"/>
    <s v="Inishative"/>
    <s v="GBR0004245"/>
    <n v="13.8"/>
    <n v="54.566899999999997"/>
    <n v="-7.0095999999999998"/>
    <x v="4"/>
    <m/>
    <m/>
    <m/>
    <x v="0"/>
    <s v="Gaelectric Developments/ CGN Europ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3.743554329045601"/>
  </r>
  <r>
    <x v="152"/>
    <x v="152"/>
    <s v="Inner Dowsing"/>
    <s v="GBR1000543"/>
    <n v="97"/>
    <n v="53.143599999999999"/>
    <n v="0.33629999999999999"/>
    <x v="4"/>
    <m/>
    <m/>
    <m/>
    <x v="0"/>
    <s v="XceCo Ltd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166.89309926937801"/>
  </r>
  <r>
    <x v="152"/>
    <x v="152"/>
    <s v="Inner Sound Phase 1A (MeyGen)"/>
    <s v="GBR0002436"/>
    <n v="6"/>
    <n v="58.741799999999998"/>
    <n v="-3.1160000000000001"/>
    <x v="10"/>
    <m/>
    <m/>
    <m/>
    <x v="0"/>
    <s v="Atlantis Resourc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m/>
  </r>
  <r>
    <x v="152"/>
    <x v="152"/>
    <s v="Innerhadden Burn Hydro"/>
    <s v="GBR0000429"/>
    <n v="1.4"/>
    <n v="56.630200000000002"/>
    <n v="-4.1867999999999999"/>
    <x v="0"/>
    <m/>
    <m/>
    <m/>
    <x v="0"/>
    <s v="Innerhadden Hydro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2542516668654899"/>
  </r>
  <r>
    <x v="152"/>
    <x v="152"/>
    <s v="Innerwick Hydro"/>
    <s v="GBR0000472"/>
    <n v="1"/>
    <n v="56.600299999999997"/>
    <n v="-4.3052000000000001"/>
    <x v="0"/>
    <m/>
    <m/>
    <m/>
    <x v="0"/>
    <s v="Shawat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244654763324899"/>
  </r>
  <r>
    <x v="152"/>
    <x v="152"/>
    <s v="Inver Hydro"/>
    <s v="GBR0000437"/>
    <n v="2"/>
    <n v="55.868099999999998"/>
    <n v="-6.0909000000000004"/>
    <x v="0"/>
    <m/>
    <m/>
    <m/>
    <x v="0"/>
    <s v="Inver Hydro LL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6489309526649896"/>
  </r>
  <r>
    <x v="152"/>
    <x v="152"/>
    <s v="Inverawe"/>
    <s v="GBR1000404"/>
    <n v="25"/>
    <n v="57.036299999999997"/>
    <n v="-5.6811999999999996"/>
    <x v="0"/>
    <m/>
    <m/>
    <m/>
    <x v="0"/>
    <s v="Scottish and Southern: Hydro Schemes - Sloy/Awe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58.111636908312398"/>
  </r>
  <r>
    <x v="152"/>
    <x v="152"/>
    <s v="Inverfarigaig"/>
    <s v="GBR0000421"/>
    <n v="4"/>
    <n v="57.279899999999998"/>
    <n v="-4.4550000000000001"/>
    <x v="0"/>
    <m/>
    <m/>
    <m/>
    <x v="0"/>
    <s v="Green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2978619053299898"/>
  </r>
  <r>
    <x v="152"/>
    <x v="152"/>
    <s v="Invergarry"/>
    <s v="GBR0000404"/>
    <n v="20"/>
    <n v="57.072099999999999"/>
    <n v="-4.774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6.489309526649897"/>
  </r>
  <r>
    <x v="152"/>
    <x v="152"/>
    <s v="Invergordon Pellet Mill"/>
    <s v="GBR0000028"/>
    <n v="5"/>
    <n v="57.705399999999997"/>
    <n v="-4.1599000000000004"/>
    <x v="9"/>
    <m/>
    <m/>
    <m/>
    <x v="0"/>
    <s v="Balca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3.716322079198797"/>
  </r>
  <r>
    <x v="152"/>
    <x v="152"/>
    <s v="Inverlael Hydro"/>
    <s v="GBR0000426"/>
    <n v="2.5"/>
    <n v="57.823500000000003"/>
    <n v="-5.0552999999999999"/>
    <x v="0"/>
    <m/>
    <m/>
    <m/>
    <x v="0"/>
    <s v="RWE n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8111636908312398"/>
  </r>
  <r>
    <x v="152"/>
    <x v="152"/>
    <s v="Invervar Hydro - resubmission"/>
    <s v="GBR0000477"/>
    <n v="1.2"/>
    <n v="56.606099999999998"/>
    <n v="-4.1768999999999998"/>
    <x v="0"/>
    <m/>
    <m/>
    <m/>
    <x v="0"/>
    <s v="Green Highland Renewables (on behalf of North Chesthill Estat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7893585715989899"/>
  </r>
  <r>
    <x v="152"/>
    <x v="152"/>
    <s v="Ipswich Hospital Energy Centre"/>
    <s v="GBR0006507"/>
    <n v="2.6"/>
    <n v="52.056800000000003"/>
    <n v="1.1979"/>
    <x v="9"/>
    <m/>
    <m/>
    <m/>
    <x v="0"/>
    <s v="Naturegen Energy Centr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532487481183299"/>
  </r>
  <r>
    <x v="152"/>
    <x v="152"/>
    <s v="Iwade Solar Farm"/>
    <s v="GBR0004836"/>
    <n v="1.7"/>
    <n v="51.367100000000001"/>
    <n v="0.6542"/>
    <x v="7"/>
    <m/>
    <m/>
    <m/>
    <x v="0"/>
    <s v="FH Dean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3943964203416199"/>
  </r>
  <r>
    <x v="152"/>
    <x v="152"/>
    <s v="Iwood Lane Solar Farm"/>
    <s v="GBR0001886"/>
    <n v="8"/>
    <n v="51.359299999999998"/>
    <n v="-2.7913000000000001"/>
    <x v="7"/>
    <m/>
    <m/>
    <m/>
    <x v="0"/>
    <s v="Wessex Sola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03041978078199"/>
  </r>
  <r>
    <x v="152"/>
    <x v="152"/>
    <s v="Jack's Lane Wind Farm"/>
    <s v="GBR0004649"/>
    <n v="13.8"/>
    <n v="52.884099999999997"/>
    <n v="0.68740000000000001"/>
    <x v="4"/>
    <m/>
    <m/>
    <m/>
    <x v="0"/>
    <s v="Aviv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3.743554329045601"/>
  </r>
  <r>
    <x v="152"/>
    <x v="152"/>
    <s v="Jacksbank Wind Farm (Glenbervie)"/>
    <s v="GBR0004511"/>
    <n v="6.8"/>
    <n v="56.939900000000002"/>
    <n v="-2.3866000000000001"/>
    <x v="4"/>
    <m/>
    <m/>
    <m/>
    <x v="0"/>
    <s v="East Coast Viner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699722423008"/>
  </r>
  <r>
    <x v="152"/>
    <x v="152"/>
    <s v="Jameson Road"/>
    <s v="GBR0000708"/>
    <n v="4.3"/>
    <n v="53.903199999999998"/>
    <n v="-3.0167000000000002"/>
    <x v="8"/>
    <m/>
    <m/>
    <m/>
    <x v="0"/>
    <s v="SITA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3271379458530301"/>
  </r>
  <r>
    <x v="152"/>
    <x v="152"/>
    <s v="Jordanston Solar Farm"/>
    <s v="GBR0001388"/>
    <n v="5"/>
    <n v="51.675400000000003"/>
    <n v="-4.7958999999999996"/>
    <x v="7"/>
    <m/>
    <m/>
    <m/>
    <x v="0"/>
    <s v="AEE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Jubilee Farm  Barnby Moor"/>
    <s v="GBR0002221"/>
    <n v="5"/>
    <n v="53.365900000000003"/>
    <n v="-1.0329999999999999"/>
    <x v="7"/>
    <m/>
    <m/>
    <m/>
    <x v="0"/>
    <s v="NESF (formerly Lark Energy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Judkins Landfill Scheme"/>
    <s v="GBR0000533"/>
    <n v="2.7"/>
    <n v="52.5319"/>
    <n v="-1.4824999999999999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8565749892565497"/>
  </r>
  <r>
    <x v="152"/>
    <x v="152"/>
    <s v="Judkins Landfill Site Phase 3"/>
    <s v="GBR0000542"/>
    <n v="1.2"/>
    <n v="52.5319"/>
    <n v="-1.4811000000000001"/>
    <x v="8"/>
    <m/>
    <m/>
    <m/>
    <x v="0"/>
    <s v="Greenway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029222174473499"/>
  </r>
  <r>
    <x v="152"/>
    <x v="152"/>
    <s v="K L Technologies Wind Turbine"/>
    <s v="GBR0003842"/>
    <n v="1.5"/>
    <n v="52.7712"/>
    <n v="0.38569999999999999"/>
    <x v="4"/>
    <m/>
    <m/>
    <m/>
    <x v="0"/>
    <s v="KL Technology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KELLAS WIND FARM"/>
    <s v="GBR0004303"/>
    <n v="18.399999999999999"/>
    <n v="57.567700000000002"/>
    <n v="-3.3959999999999999"/>
    <x v="4"/>
    <m/>
    <m/>
    <m/>
    <x v="0"/>
    <s v="Renewable Energy Ventur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1.658072438727501"/>
  </r>
  <r>
    <x v="152"/>
    <x v="152"/>
    <s v="KERNICK MICA DAM - SOLAR FARM"/>
    <s v="GBR0002028"/>
    <n v="12"/>
    <n v="50.353400000000001"/>
    <n v="-4.9043000000000001"/>
    <x v="7"/>
    <m/>
    <m/>
    <m/>
    <x v="0"/>
    <s v="Mr Mark Shorroc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9254562967117304"/>
  </r>
  <r>
    <x v="152"/>
    <x v="152"/>
    <s v="Kaimes Landfill Site"/>
    <s v="GBR0000686"/>
    <n v="2.4"/>
    <n v="55.883699999999997"/>
    <n v="-3.3956"/>
    <x v="8"/>
    <m/>
    <m/>
    <m/>
    <x v="0"/>
    <s v="ARC / 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2058444348947104"/>
  </r>
  <r>
    <x v="152"/>
    <x v="152"/>
    <s v="Keadby GT"/>
    <s v="GBR1000444"/>
    <n v="25"/>
    <n v="53.5944"/>
    <n v="-0.75039999999999996"/>
    <x v="1"/>
    <m/>
    <m/>
    <m/>
    <x v="0"/>
    <s v="Scottish and Southern: Thermal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111.531865297602"/>
  </r>
  <r>
    <x v="152"/>
    <x v="152"/>
    <s v="Keadby Wind Farm"/>
    <s v="GBR0004260"/>
    <n v="68"/>
    <n v="53.611800000000002"/>
    <n v="-0.76370000000000005"/>
    <x v="4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6.99722423007999"/>
  </r>
  <r>
    <x v="152"/>
    <x v="152"/>
    <s v="Kelburn"/>
    <s v="GBR0003149"/>
    <n v="28"/>
    <n v="55.756300000000003"/>
    <n v="-4.8061999999999996"/>
    <x v="4"/>
    <m/>
    <m/>
    <m/>
    <x v="0"/>
    <s v="Renewable Energy Systems (R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8.175327624150498"/>
  </r>
  <r>
    <x v="152"/>
    <x v="152"/>
    <s v="Kellygreen Farm"/>
    <s v="GBR0001428"/>
    <n v="4"/>
    <n v="50.562899999999999"/>
    <n v="-4.7478999999999996"/>
    <x v="7"/>
    <m/>
    <m/>
    <m/>
    <x v="0"/>
    <s v="INRG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97515209890391"/>
  </r>
  <r>
    <x v="152"/>
    <x v="152"/>
    <s v="Kelmarsh Wind Farm (Resubmission)"/>
    <s v="GBR0004084"/>
    <n v="12.5"/>
    <n v="52.402799999999999"/>
    <n v="-0.95979999999999999"/>
    <x v="4"/>
    <m/>
    <m/>
    <m/>
    <x v="0"/>
    <s v="Blu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1.506842689352901"/>
  </r>
  <r>
    <x v="152"/>
    <x v="152"/>
    <s v="Keltneyburn Hydro"/>
    <s v="GBR0000504"/>
    <n v="2"/>
    <n v="56.613900000000001"/>
    <n v="-4.0026999999999999"/>
    <x v="0"/>
    <m/>
    <m/>
    <m/>
    <x v="0"/>
    <s v="Keltneyburn Hydro Ltd  Carse Farm  Aberfeldy  Perthshir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6489309526649896"/>
  </r>
  <r>
    <x v="152"/>
    <x v="152"/>
    <s v="Kenardington Place Farm"/>
    <s v="GBR0002138"/>
    <n v="7"/>
    <n v="51.061199999999999"/>
    <n v="0.8125"/>
    <x v="7"/>
    <m/>
    <m/>
    <m/>
    <x v="0"/>
    <s v="Kronos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565161730818401"/>
  </r>
  <r>
    <x v="152"/>
    <x v="152"/>
    <s v="Kencot Hill Solar Farm (revised application)"/>
    <s v="GBR0002027"/>
    <n v="37"/>
    <n v="51.760100000000001"/>
    <n v="-1.6395999999999999"/>
    <x v="7"/>
    <m/>
    <m/>
    <m/>
    <x v="0"/>
    <s v="Foresight Solar Fund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8.270156914861101"/>
  </r>
  <r>
    <x v="152"/>
    <x v="152"/>
    <s v="Kendoon"/>
    <s v="GBR1000461"/>
    <n v="24"/>
    <n v="55.073599999999999"/>
    <n v="-4.1407999999999996"/>
    <x v="0"/>
    <m/>
    <m/>
    <m/>
    <x v="0"/>
    <s v="Scottish Power: Hydro schemes - Galloway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55.7871714319799"/>
  </r>
  <r>
    <x v="152"/>
    <x v="152"/>
    <s v="Kenninghall Solar / Hazeldick Solar"/>
    <s v="GBR0005231"/>
    <n v="8"/>
    <n v="52.432899999999997"/>
    <n v="0.9909"/>
    <x v="7"/>
    <m/>
    <m/>
    <m/>
    <x v="0"/>
    <s v="Norfolk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03041978078199"/>
  </r>
  <r>
    <x v="152"/>
    <x v="152"/>
    <s v="Kentish Flats"/>
    <s v="GBR1000509"/>
    <n v="90"/>
    <n v="51.360700000000001"/>
    <n v="1.0257000000000001"/>
    <x v="4"/>
    <m/>
    <m/>
    <m/>
    <x v="0"/>
    <s v="Vattenfall Wind Power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154.849267363341"/>
  </r>
  <r>
    <x v="152"/>
    <x v="152"/>
    <s v="Kentish Flats 2"/>
    <s v="GBR0002504"/>
    <n v="49.5"/>
    <n v="51.45"/>
    <n v="1.08"/>
    <x v="4"/>
    <m/>
    <m/>
    <m/>
    <x v="0"/>
    <s v="Vattenfal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5.167097049837594"/>
  </r>
  <r>
    <x v="152"/>
    <x v="152"/>
    <s v="Kentishes Solar Farm"/>
    <s v="GBR0001464"/>
    <n v="5"/>
    <n v="51.905900000000003"/>
    <n v="0.60240000000000005"/>
    <x v="7"/>
    <m/>
    <m/>
    <m/>
    <x v="0"/>
    <s v="Push Energy/ NextEnergy Solar Fu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Kernow Solar Farm"/>
    <s v="GBR0001554"/>
    <n v="5"/>
    <n v="50.4298"/>
    <n v="-5.0053999999999998"/>
    <x v="7"/>
    <m/>
    <m/>
    <m/>
    <x v="0"/>
    <s v="Cornwall Council Property Servic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Kerriers Solar Park"/>
    <s v="GBR0002383"/>
    <n v="9.6"/>
    <n v="50.442399999999999"/>
    <n v="-4.8163999999999998"/>
    <x v="7"/>
    <m/>
    <m/>
    <m/>
    <x v="0"/>
    <s v="Kronos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7403650373693802"/>
  </r>
  <r>
    <x v="152"/>
    <x v="152"/>
    <s v="Kerry Falls"/>
    <s v="GBR1000427"/>
    <n v="1.25"/>
    <n v="57.720300000000002"/>
    <n v="-5.6791999999999998"/>
    <x v="0"/>
    <m/>
    <m/>
    <m/>
    <x v="0"/>
    <s v="Scottish and Southern: Small Hydros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2.9055818454156199"/>
  </r>
  <r>
    <x v="152"/>
    <x v="152"/>
    <s v="Ketton solar farm"/>
    <s v="GBR0001667"/>
    <n v="9"/>
    <n v="52.644100000000002"/>
    <n v="-0.55879999999999996"/>
    <x v="7"/>
    <m/>
    <m/>
    <m/>
    <x v="0"/>
    <s v="Lar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4440922225337998"/>
  </r>
  <r>
    <x v="152"/>
    <x v="152"/>
    <s v="Ketton solar farm - phase 2"/>
    <s v="GBR0001772"/>
    <n v="3"/>
    <n v="52.644100000000002"/>
    <n v="-0.55879999999999996"/>
    <x v="7"/>
    <m/>
    <m/>
    <m/>
    <x v="0"/>
    <s v="Lar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4813640741779299"/>
  </r>
  <r>
    <x v="152"/>
    <x v="152"/>
    <s v="Kia Ora Farm"/>
    <s v="GBR0001441"/>
    <n v="1.8"/>
    <n v="50.854500000000002"/>
    <n v="-3.4081999999999999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8881844450675995"/>
  </r>
  <r>
    <x v="152"/>
    <x v="152"/>
    <s v="Kibblesworth Landfill Site"/>
    <s v="GBR0000565"/>
    <n v="2.2999999999999998"/>
    <n v="54.9026"/>
    <n v="-1.6039000000000001"/>
    <x v="8"/>
    <m/>
    <m/>
    <m/>
    <x v="0"/>
    <s v="SITA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889342501074303"/>
  </r>
  <r>
    <x v="152"/>
    <x v="152"/>
    <s v="Kilbraur Windfarm"/>
    <s v="GBR0003202"/>
    <n v="47.5"/>
    <n v="58.040399999999998"/>
    <n v="-4.0587999999999997"/>
    <x v="4"/>
    <m/>
    <m/>
    <m/>
    <x v="0"/>
    <s v="Renewable Development Company (RDC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1.726002219541101"/>
  </r>
  <r>
    <x v="152"/>
    <x v="152"/>
    <s v="Kilbraur Windfarm Farlary - Extension"/>
    <s v="GBR0002673"/>
    <n v="20"/>
    <n v="57.992400000000004"/>
    <n v="-3.9786999999999999"/>
    <x v="4"/>
    <m/>
    <m/>
    <m/>
    <x v="0"/>
    <s v="Falck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4.410948302964698"/>
  </r>
  <r>
    <x v="152"/>
    <x v="152"/>
    <s v="Kildrummy Windfarm"/>
    <s v="GBR0004114"/>
    <n v="18.399999999999999"/>
    <n v="57.225299999999997"/>
    <n v="-2.7029000000000001"/>
    <x v="4"/>
    <m/>
    <m/>
    <m/>
    <x v="0"/>
    <s v="Greencoat UK Wind/Bay Wa .r.e/ SunGif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1.658072438727501"/>
  </r>
  <r>
    <x v="152"/>
    <x v="152"/>
    <s v="Killan Farm Solar Array Extens"/>
    <s v="GBR0005398"/>
    <n v="1"/>
    <n v="51.6265"/>
    <n v="-4.0458999999999996"/>
    <x v="7"/>
    <m/>
    <m/>
    <m/>
    <x v="0"/>
    <s v="Y Felin Ddwr Charitable Trus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Killingholme"/>
    <s v="GBR1000502"/>
    <n v="600"/>
    <n v="53.653500000000001"/>
    <n v="-0.25559999999999999"/>
    <x v="1"/>
    <m/>
    <m/>
    <m/>
    <x v="0"/>
    <s v="Uniper UK Limited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2676.7647671424702"/>
  </r>
  <r>
    <x v="152"/>
    <x v="152"/>
    <s v="Kilmelfort"/>
    <s v="GBR0000461"/>
    <n v="2"/>
    <n v="56.2727"/>
    <n v="-5.4897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6489309526649896"/>
  </r>
  <r>
    <x v="152"/>
    <x v="152"/>
    <s v="Kilmorack"/>
    <s v="GBR0000399"/>
    <n v="20"/>
    <n v="57.463200000000001"/>
    <n v="-4.5121000000000002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6.489309526649897"/>
  </r>
  <r>
    <x v="152"/>
    <x v="152"/>
    <s v="Kiln Pit Hill Windfarm"/>
    <s v="GBR0003938"/>
    <n v="12"/>
    <n v="54.886000000000003"/>
    <n v="-1.9144000000000001"/>
    <x v="4"/>
    <m/>
    <m/>
    <m/>
    <x v="0"/>
    <s v="N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646568981778799"/>
  </r>
  <r>
    <x v="152"/>
    <x v="152"/>
    <s v="Kilroot"/>
    <s v="GBR1000002"/>
    <n v="520"/>
    <n v="54.725499999999997"/>
    <n v="-5.7652999999999999"/>
    <x v="6"/>
    <s v="Oil"/>
    <m/>
    <m/>
    <x v="0"/>
    <s v="AES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5259.4963315486802"/>
  </r>
  <r>
    <x v="152"/>
    <x v="152"/>
    <s v="Kilroot OCGT"/>
    <s v="GBR1000005"/>
    <n v="142"/>
    <n v="54.725099999999998"/>
    <n v="-5.7643000000000004"/>
    <x v="1"/>
    <m/>
    <m/>
    <m/>
    <x v="0"/>
    <s v="AES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633.50099489038405"/>
  </r>
  <r>
    <x v="152"/>
    <x v="152"/>
    <s v="Kilsby Landfill Scheme"/>
    <s v="GBR0000535"/>
    <n v="1"/>
    <n v="52.320700000000002"/>
    <n v="-1.1680999999999999"/>
    <x v="8"/>
    <m/>
    <m/>
    <m/>
    <x v="0"/>
    <s v="Hales Waste Control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Kinegar Quarry (resubmission)"/>
    <s v="GBR0004601"/>
    <n v="5"/>
    <n v="55.934800000000003"/>
    <n v="-2.3637000000000001"/>
    <x v="4"/>
    <m/>
    <m/>
    <m/>
    <x v="0"/>
    <s v="Airvolution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6027370757411692"/>
  </r>
  <r>
    <x v="152"/>
    <x v="152"/>
    <s v="King's Yard"/>
    <s v="GBR0000087"/>
    <n v="3"/>
    <n v="51.535899999999998"/>
    <n v="-5.5999999999999999E-3"/>
    <x v="9"/>
    <m/>
    <m/>
    <m/>
    <x v="0"/>
    <s v="Suez Energy Servic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229793247519201"/>
  </r>
  <r>
    <x v="152"/>
    <x v="152"/>
    <s v="Kingairloch"/>
    <s v="GBR0000424"/>
    <n v="3.5"/>
    <n v="56.621400000000001"/>
    <n v="-5.5289000000000001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1356291671637404"/>
  </r>
  <r>
    <x v="152"/>
    <x v="152"/>
    <s v="Kingsland Barton Solar Farm (resubmission)"/>
    <s v="GBR0004838"/>
    <n v="5"/>
    <n v="51.018099999999997"/>
    <n v="-3.8650000000000002"/>
    <x v="7"/>
    <m/>
    <m/>
    <m/>
    <x v="0"/>
    <s v="Padero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Kingspan Insulation Solar Installation"/>
    <s v="GBR0001294"/>
    <n v="5"/>
    <n v="53.794400000000003"/>
    <n v="-1.2259"/>
    <x v="7"/>
    <m/>
    <m/>
    <m/>
    <x v="0"/>
    <s v="Kingspan Insulation/ Ene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Kingston Farm"/>
    <s v="GBR0001165"/>
    <n v="5"/>
    <n v="51.346600000000002"/>
    <n v="-2.2442000000000002"/>
    <x v="7"/>
    <m/>
    <m/>
    <m/>
    <x v="0"/>
    <s v="Shaun Moulton; BOA Property Ltd; and AEE Renewables UK (26) L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Kinlochleven Hydro Power Station"/>
    <s v="GBR0000391"/>
    <n v="19.5"/>
    <n v="56.714599999999997"/>
    <n v="-4.9634"/>
    <x v="0"/>
    <m/>
    <m/>
    <m/>
    <x v="0"/>
    <s v="Hydro Plan (on behalf of Alcan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5.327076788483701"/>
  </r>
  <r>
    <x v="152"/>
    <x v="152"/>
    <s v="Kinmel 1 CIC"/>
    <s v="GBR0002253"/>
    <n v="5"/>
    <n v="53.286799999999999"/>
    <n v="-3.5251999999999999"/>
    <x v="7"/>
    <m/>
    <m/>
    <m/>
    <x v="0"/>
    <s v="Haymake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Kinmel 2 CIC"/>
    <s v="GBR0006015"/>
    <n v="5"/>
    <n v="53.286799999999999"/>
    <n v="-3.5251999999999999"/>
    <x v="7"/>
    <m/>
    <m/>
    <m/>
    <x v="0"/>
    <s v="Haymake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Kirkby Moor"/>
    <s v="GBR0002713"/>
    <n v="4.8"/>
    <n v="54.2575"/>
    <n v="-3.1356999999999999"/>
    <x v="4"/>
    <m/>
    <m/>
    <m/>
    <x v="0"/>
    <s v="N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2586275927115196"/>
  </r>
  <r>
    <x v="152"/>
    <x v="152"/>
    <s v="Kirkheaton Wind Farm"/>
    <s v="GBR0002587"/>
    <n v="1.8"/>
    <n v="55.086500000000001"/>
    <n v="-1.9890000000000001"/>
    <x v="4"/>
    <m/>
    <m/>
    <m/>
    <x v="0"/>
    <s v="Border Wind Farms Ltd /AMEC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969853472668198"/>
  </r>
  <r>
    <x v="152"/>
    <x v="152"/>
    <s v="Kirkless Power"/>
    <s v="GBR0000792"/>
    <n v="2.1"/>
    <n v="53.547400000000003"/>
    <n v="-2.5901000000000001"/>
    <x v="8"/>
    <m/>
    <m/>
    <m/>
    <x v="0"/>
    <s v="FCC Environmen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5551138805328701"/>
  </r>
  <r>
    <x v="152"/>
    <x v="152"/>
    <s v="Kirkwall"/>
    <s v="GBR1000415"/>
    <n v="16"/>
    <n v="58.9848"/>
    <n v="-2.9586999999999999"/>
    <x v="3"/>
    <m/>
    <m/>
    <m/>
    <x v="0"/>
    <s v="Scottish and Southern: Island Generation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73.467143249931198"/>
  </r>
  <r>
    <x v="152"/>
    <x v="152"/>
    <s v="Kirton Solar PV Farm"/>
    <s v="GBR0006174"/>
    <n v="3.2"/>
    <n v="52.932299999999998"/>
    <n v="-9.6600000000000005E-2"/>
    <x v="7"/>
    <m/>
    <m/>
    <m/>
    <x v="0"/>
    <s v="Ethical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5801216791231201"/>
  </r>
  <r>
    <x v="152"/>
    <x v="152"/>
    <s v="Knabs Ridge Windfarm"/>
    <s v="GBR0003147"/>
    <n v="16"/>
    <n v="53.999000000000002"/>
    <n v="-1.6496"/>
    <x v="4"/>
    <m/>
    <m/>
    <m/>
    <x v="0"/>
    <s v="RWE n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7.528758642371699"/>
  </r>
  <r>
    <x v="152"/>
    <x v="152"/>
    <s v="Knockcairn Road"/>
    <s v="GBR0001789"/>
    <n v="6.5"/>
    <n v="54.608800000000002"/>
    <n v="-6.1672000000000002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2096221607188502"/>
  </r>
  <r>
    <x v="152"/>
    <x v="152"/>
    <s v="Knockworthy Farm"/>
    <s v="GBR0001416"/>
    <n v="3.5"/>
    <n v="50.985300000000002"/>
    <n v="-4.1223999999999998"/>
    <x v="7"/>
    <m/>
    <m/>
    <m/>
    <x v="0"/>
    <s v="Hiv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282580865409201"/>
  </r>
  <r>
    <x v="152"/>
    <x v="152"/>
    <s v="Knolton Farmhouse Cheese Solar Farm"/>
    <s v="GBR0005147"/>
    <n v="1"/>
    <n v="52.958799999999997"/>
    <n v="-2.9559000000000002"/>
    <x v="7"/>
    <m/>
    <m/>
    <m/>
    <x v="0"/>
    <s v="Pegasus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Knottingley A"/>
    <s v="GBR0002264"/>
    <n v="5"/>
    <n v="53.702800000000003"/>
    <n v="-1.2423"/>
    <x v="7"/>
    <m/>
    <m/>
    <m/>
    <x v="0"/>
    <s v="Envantage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Knottingley B"/>
    <s v="GBR0006129"/>
    <n v="2.4"/>
    <n v="53.702800000000003"/>
    <n v="-1.2423"/>
    <x v="7"/>
    <m/>
    <m/>
    <m/>
    <x v="0"/>
    <s v="Envantage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1850912593423399"/>
  </r>
  <r>
    <x v="152"/>
    <x v="152"/>
    <s v="L'Field Stewartby Landfill Site"/>
    <s v="GBR0000524"/>
    <n v="10.7"/>
    <n v="52.078800000000001"/>
    <n v="-0.52029999999999998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3.2093897722389"/>
  </r>
  <r>
    <x v="152"/>
    <x v="152"/>
    <s v="LITTLE TREVEASE SOLAR PARK"/>
    <s v="GBR0001088"/>
    <n v="5.3"/>
    <n v="50.142099999999999"/>
    <n v="-5.1935000000000002"/>
    <x v="7"/>
    <m/>
    <m/>
    <m/>
    <x v="0"/>
    <s v="Mr David Jenki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1707653104768"/>
  </r>
  <r>
    <x v="152"/>
    <x v="152"/>
    <s v="Laceby Solar Farm"/>
    <s v="GBR0004880"/>
    <n v="27.1"/>
    <n v="53.525100000000002"/>
    <n v="-0.14610000000000001"/>
    <x v="7"/>
    <m/>
    <m/>
    <m/>
    <x v="0"/>
    <s v="Co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381655470074"/>
  </r>
  <r>
    <x v="152"/>
    <x v="152"/>
    <s v="Lackford Estate Solar Park"/>
    <s v="GBR0001338"/>
    <n v="20.9"/>
    <n v="52.288800000000002"/>
    <n v="0.61099999999999999"/>
    <x v="7"/>
    <m/>
    <m/>
    <m/>
    <x v="0"/>
    <s v="Lackford Estate Solar Park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320169716772901"/>
  </r>
  <r>
    <x v="152"/>
    <x v="152"/>
    <s v="Lackford Landfill Scheme"/>
    <s v="GBR0000508"/>
    <n v="1.2"/>
    <n v="52.292299999999997"/>
    <n v="0.63790000000000002"/>
    <x v="8"/>
    <m/>
    <m/>
    <m/>
    <x v="0"/>
    <s v="Genga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029222174473499"/>
  </r>
  <r>
    <x v="152"/>
    <x v="152"/>
    <s v="Lady Hole Farm"/>
    <s v="GBR0005212"/>
    <n v="3"/>
    <n v="53.008899999999997"/>
    <n v="-1.6909000000000001"/>
    <x v="7"/>
    <m/>
    <m/>
    <m/>
    <x v="0"/>
    <s v="Solari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4813640741779299"/>
  </r>
  <r>
    <x v="152"/>
    <x v="152"/>
    <s v="Lains Farm"/>
    <s v="GBR0001840"/>
    <n v="5"/>
    <n v="51.198700000000002"/>
    <n v="-1.6115999999999999"/>
    <x v="7"/>
    <m/>
    <m/>
    <m/>
    <x v="0"/>
    <s v="INR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irg"/>
    <s v="GBR0000470"/>
    <n v="3.5"/>
    <n v="58.028700000000001"/>
    <n v="-4.4146000000000001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1356291671637404"/>
  </r>
  <r>
    <x v="152"/>
    <x v="152"/>
    <s v="Lairg Wind Farm"/>
    <s v="GBR0002796"/>
    <n v="7.5"/>
    <n v="58.002699999999997"/>
    <n v="-4.3487"/>
    <x v="4"/>
    <m/>
    <m/>
    <m/>
    <x v="0"/>
    <s v="ABO Wi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9041056136117"/>
  </r>
  <r>
    <x v="152"/>
    <x v="152"/>
    <s v="Lake Farm"/>
    <s v="GBR0001384"/>
    <n v="5"/>
    <n v="51.498199999999997"/>
    <n v="-2.0907"/>
    <x v="7"/>
    <m/>
    <m/>
    <m/>
    <x v="0"/>
    <s v="AEE Renewables UK(3)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keside EfW"/>
    <s v="GBR0000865"/>
    <n v="30"/>
    <n v="51.487200000000001"/>
    <n v="-0.52510000000000001"/>
    <x v="8"/>
    <m/>
    <m/>
    <m/>
    <x v="0"/>
    <s v="Grundon Waste / Virido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5.073055436183907"/>
  </r>
  <r>
    <x v="152"/>
    <x v="152"/>
    <s v="Lambrigg Wind Farm"/>
    <s v="GBR0003390"/>
    <n v="6.5"/>
    <n v="54.336300000000001"/>
    <n v="-2.6351"/>
    <x v="4"/>
    <m/>
    <m/>
    <m/>
    <x v="0"/>
    <s v="Lambrigg Windfarm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1835581984635"/>
  </r>
  <r>
    <x v="152"/>
    <x v="152"/>
    <s v="Lambs Hill"/>
    <s v="GBR0004390"/>
    <n v="8"/>
    <n v="54.546199999999999"/>
    <n v="-1.3263"/>
    <x v="4"/>
    <m/>
    <m/>
    <m/>
    <x v="0"/>
    <s v="Banks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7643793211858"/>
  </r>
  <r>
    <x v="152"/>
    <x v="152"/>
    <s v="Lamby Way Landfill Site"/>
    <s v="GBR0000606"/>
    <n v="4"/>
    <n v="51.4983"/>
    <n v="-3.1221999999999999"/>
    <x v="8"/>
    <m/>
    <m/>
    <m/>
    <x v="0"/>
    <s v="South Wales Power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6764073914911908"/>
  </r>
  <r>
    <x v="152"/>
    <x v="152"/>
    <s v="Lancaster University (wind)"/>
    <s v="GBR0003803"/>
    <n v="2"/>
    <n v="54.007199999999997"/>
    <n v="-2.7795000000000001"/>
    <x v="4"/>
    <m/>
    <m/>
    <m/>
    <x v="0"/>
    <s v="Lancaster Univers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410948302964699"/>
  </r>
  <r>
    <x v="152"/>
    <x v="152"/>
    <s v="Land Adjacent Claypits Farm (a)"/>
    <s v="GBR0005182"/>
    <n v="5"/>
    <n v="51.843299999999999"/>
    <n v="0.80500000000000005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Adjacent Claypits Farm (b) (Birch Estate)"/>
    <s v="GBR0005183"/>
    <n v="2.2999999999999998"/>
    <n v="51.844999999999999"/>
    <n v="0.80459999999999998"/>
    <x v="7"/>
    <m/>
    <m/>
    <m/>
    <x v="0"/>
    <s v="Lightsource SPV 186 (community owned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1357124568697401"/>
  </r>
  <r>
    <x v="152"/>
    <x v="152"/>
    <s v="Land Adjacent to Thomas Swan and Co Ltd."/>
    <s v="GBR0000349"/>
    <n v="1"/>
    <n v="54.854799999999997"/>
    <n v="-1.8143"/>
    <x v="9"/>
    <m/>
    <m/>
    <m/>
    <x v="0"/>
    <s v="Hallwic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7432644158397599"/>
  </r>
  <r>
    <x v="152"/>
    <x v="152"/>
    <s v="Land At  Actrees Farm"/>
    <s v="GBR0005425"/>
    <n v="5"/>
    <n v="51.6815"/>
    <n v="-2.4194"/>
    <x v="7"/>
    <m/>
    <m/>
    <m/>
    <x v="0"/>
    <s v="Actrees Solar Power/ 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At Bake Farm"/>
    <s v="GBR0005485"/>
    <n v="5"/>
    <n v="50.401800000000001"/>
    <n v="-4.3562000000000003"/>
    <x v="7"/>
    <m/>
    <m/>
    <m/>
    <x v="0"/>
    <s v="Murex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At Chiddinglye Farm"/>
    <s v="GBR0005263"/>
    <n v="5"/>
    <n v="50.9985"/>
    <n v="-6.7000000000000004E-2"/>
    <x v="7"/>
    <m/>
    <m/>
    <m/>
    <x v="0"/>
    <s v="REPOWER Balcombe &amp; Chiddinglye Solar Par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At Court Farm"/>
    <s v="GBR0001521"/>
    <n v="2.2000000000000002"/>
    <n v="51.497900000000001"/>
    <n v="-3.5173999999999999"/>
    <x v="7"/>
    <m/>
    <m/>
    <m/>
    <x v="0"/>
    <s v="Sybac Solar International GmbH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08633365439715"/>
  </r>
  <r>
    <x v="152"/>
    <x v="152"/>
    <s v="Land At Cwm Bargoed"/>
    <s v="GBR0005292"/>
    <n v="5"/>
    <n v="51.746099999999998"/>
    <n v="-3.3172000000000001"/>
    <x v="7"/>
    <m/>
    <m/>
    <m/>
    <x v="0"/>
    <s v="Kronos Solar/ 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At Debdale Lane"/>
    <s v="GBR0005401"/>
    <n v="5"/>
    <n v="53.160200000000003"/>
    <n v="-1.2161"/>
    <x v="7"/>
    <m/>
    <m/>
    <m/>
    <x v="0"/>
    <s v="Equitix Fund IV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At Ferry Farm"/>
    <s v="GBR0004931"/>
    <n v="10"/>
    <n v="50.7577"/>
    <n v="-0.78449999999999998"/>
    <x v="7"/>
    <m/>
    <m/>
    <m/>
    <x v="0"/>
    <s v="BNRG (sold to another develope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378802472597796"/>
  </r>
  <r>
    <x v="152"/>
    <x v="152"/>
    <s v="Land At Guston Court Farm"/>
    <s v="GBR0004952"/>
    <n v="5"/>
    <n v="51.148699999999998"/>
    <n v="1.3283"/>
    <x v="7"/>
    <m/>
    <m/>
    <m/>
    <x v="0"/>
    <s v="Conergy West Sussex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At Potash Farm"/>
    <s v="GBR0001184"/>
    <n v="7"/>
    <n v="52.0167"/>
    <n v="-0.86409999999999998"/>
    <x v="7"/>
    <m/>
    <m/>
    <m/>
    <x v="0"/>
    <s v="PS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565161730818401"/>
  </r>
  <r>
    <x v="152"/>
    <x v="152"/>
    <s v="Land At Rymes Farm (Phase 1)"/>
    <s v="GBR0004939"/>
    <n v="6.9"/>
    <n v="51.918399999999998"/>
    <n v="-2.3715000000000002"/>
    <x v="7"/>
    <m/>
    <m/>
    <m/>
    <x v="0"/>
    <s v="TG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071373706092398"/>
  </r>
  <r>
    <x v="152"/>
    <x v="152"/>
    <s v="Land At Rymes Farm (Phase 2)/Grange Solar Farm"/>
    <s v="GBR0004943"/>
    <n v="6.8"/>
    <n v="51.92"/>
    <n v="-2.3736999999999999"/>
    <x v="7"/>
    <m/>
    <m/>
    <m/>
    <x v="0"/>
    <s v="Solar Century (TGC Renewabl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35775856813664"/>
  </r>
  <r>
    <x v="152"/>
    <x v="152"/>
    <s v="Land At Swanland Road"/>
    <s v="GBR0005295"/>
    <n v="5"/>
    <n v="51.696599999999997"/>
    <n v="-0.22209999999999999"/>
    <x v="7"/>
    <m/>
    <m/>
    <m/>
    <x v="0"/>
    <s v="Gascoyne Holding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East Of Honeysome Road"/>
    <s v="GBR0005302"/>
    <n v="4.5999999999999996"/>
    <n v="52.456899999999997"/>
    <n v="3.9300000000000002E-2"/>
    <x v="7"/>
    <m/>
    <m/>
    <m/>
    <x v="0"/>
    <s v="Honeysome Road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27142491373949"/>
  </r>
  <r>
    <x v="152"/>
    <x v="152"/>
    <s v="Land East Of Wadbrook Farm"/>
    <s v="GBR0005131"/>
    <n v="5"/>
    <n v="50.811700000000002"/>
    <n v="-2.9590000000000001"/>
    <x v="7"/>
    <m/>
    <m/>
    <m/>
    <x v="0"/>
    <s v="INRG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East of Appleton Farm"/>
    <s v="GBR0005400"/>
    <n v="5"/>
    <n v="54.356900000000003"/>
    <n v="-1.6374"/>
    <x v="7"/>
    <m/>
    <m/>
    <m/>
    <x v="0"/>
    <s v="FIM Services (formerly Anesco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East of Horton Road"/>
    <s v="GBR0006133"/>
    <n v="8.5"/>
    <n v="52.205500000000001"/>
    <n v="-0.79510000000000003"/>
    <x v="7"/>
    <m/>
    <m/>
    <m/>
    <x v="0"/>
    <s v="Lar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971982101708099"/>
  </r>
  <r>
    <x v="152"/>
    <x v="152"/>
    <s v="Land East of Lawn Lane"/>
    <s v="GBR0005568"/>
    <n v="5"/>
    <n v="52.640500000000003"/>
    <n v="-2.1417999999999999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East of White Horse Lane"/>
    <s v="GBR0004885"/>
    <n v="5"/>
    <n v="52.6051"/>
    <n v="1.3064"/>
    <x v="7"/>
    <m/>
    <m/>
    <m/>
    <x v="0"/>
    <s v="Island Green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NW Of Pickhill Bridge Farm"/>
    <s v="GBR0005226"/>
    <n v="3.6"/>
    <n v="53.0242"/>
    <n v="-2.9255"/>
    <x v="7"/>
    <m/>
    <m/>
    <m/>
    <x v="0"/>
    <s v="NextEnergy  Solar Fu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776368890135199"/>
  </r>
  <r>
    <x v="152"/>
    <x v="152"/>
    <s v="Land North East Of Penrose Far"/>
    <s v="GBR0004929"/>
    <n v="1.5"/>
    <n v="50.3767"/>
    <n v="-4.9569999999999999"/>
    <x v="7"/>
    <m/>
    <m/>
    <m/>
    <x v="0"/>
    <s v="Clean Earth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74068203708896696"/>
  </r>
  <r>
    <x v="152"/>
    <x v="152"/>
    <s v="Land North of Chiltern Greeen"/>
    <s v="GBR0005162"/>
    <n v="5"/>
    <n v="51.861699999999999"/>
    <n v="-0.35199999999999998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North of Sandhutton Lane"/>
    <s v="GBR0005297"/>
    <n v="5"/>
    <n v="54.237000000000002"/>
    <n v="-1.3985000000000001"/>
    <x v="7"/>
    <m/>
    <m/>
    <m/>
    <x v="0"/>
    <s v="Greencoat Capi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North of the Wood at Averill Farm"/>
    <s v="GBR0005554"/>
    <n v="5"/>
    <n v="53.146900000000002"/>
    <n v="-1.3955"/>
    <x v="7"/>
    <m/>
    <m/>
    <m/>
    <x v="0"/>
    <s v="Stretton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Off Folly Lane"/>
    <s v="GBR0005483"/>
    <n v="5"/>
    <n v="53.106099999999998"/>
    <n v="-1.9900000000000001E-2"/>
    <x v="7"/>
    <m/>
    <m/>
    <m/>
    <x v="0"/>
    <s v="Solar Century/ Bluefield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Off Ingarsby Lane"/>
    <s v="GBR0005316"/>
    <n v="2.1"/>
    <n v="52.633699999999997"/>
    <n v="-0.99850000000000005"/>
    <x v="7"/>
    <m/>
    <m/>
    <m/>
    <x v="0"/>
    <s v="T J Coat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0369548519245499"/>
  </r>
  <r>
    <x v="152"/>
    <x v="152"/>
    <s v="Land On The East Side Of Fosse Way"/>
    <s v="GBR0005712"/>
    <n v="10"/>
    <n v="52.253700000000002"/>
    <n v="-1.4809000000000001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378802472597796"/>
  </r>
  <r>
    <x v="152"/>
    <x v="152"/>
    <s v="Land Opposite Tyn Y Pistyll"/>
    <s v="GBR0005026"/>
    <n v="5"/>
    <n v="52.987400000000001"/>
    <n v="-3.0703999999999998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Parcel North of Goddards"/>
    <s v="GBR0005140"/>
    <n v="5"/>
    <n v="50.976999999999997"/>
    <n v="-0.16839999999999999"/>
    <x v="7"/>
    <m/>
    <m/>
    <m/>
    <x v="0"/>
    <s v="INRG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South East Of Water Treatment Works Bridge End"/>
    <s v="GBR0000384"/>
    <n v="1.5"/>
    <n v="54.973300000000002"/>
    <n v="-2.0817999999999999"/>
    <x v="9"/>
    <m/>
    <m/>
    <m/>
    <x v="0"/>
    <s v="DJ AND SJ RECYCLIN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1148966237596"/>
  </r>
  <r>
    <x v="152"/>
    <x v="152"/>
    <s v="Land South Of Bryn Cyrnau Isaf (resubmission)"/>
    <s v="GBR0005271"/>
    <n v="5.9"/>
    <n v="51.833799999999997"/>
    <n v="-4.2807000000000004"/>
    <x v="7"/>
    <m/>
    <m/>
    <m/>
    <x v="0"/>
    <s v="Green Switch Solutions - Liquida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9133493458832702"/>
  </r>
  <r>
    <x v="152"/>
    <x v="152"/>
    <s v="Land South Off Ollerton Road"/>
    <s v="GBR0005293"/>
    <n v="4.2"/>
    <n v="53.187399999999997"/>
    <n v="-1.0552999999999999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0739097038490999"/>
  </r>
  <r>
    <x v="152"/>
    <x v="152"/>
    <s v="Land South West Of Apollo Business Park"/>
    <s v="GBR0001744"/>
    <n v="1.7"/>
    <n v="52.0794"/>
    <n v="-1.4169"/>
    <x v="7"/>
    <m/>
    <m/>
    <m/>
    <x v="0"/>
    <s v="Cyrasol Ecotec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3943964203416199"/>
  </r>
  <r>
    <x v="152"/>
    <x v="152"/>
    <s v="Land South of Highfield House"/>
    <s v="GBR0005033"/>
    <n v="5"/>
    <n v="54.148099999999999"/>
    <n v="-1.2323999999999999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South of Knock Lane"/>
    <s v="GBR0005282"/>
    <n v="4"/>
    <n v="52.163600000000002"/>
    <n v="-0.92249999999999999"/>
    <x v="7"/>
    <m/>
    <m/>
    <m/>
    <x v="0"/>
    <s v="Solar Power Inc UK Services/SPI China (HK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97515209890391"/>
  </r>
  <r>
    <x v="152"/>
    <x v="152"/>
    <s v="Land South of Pogmore Spinney"/>
    <s v="GBR0005391"/>
    <n v="5"/>
    <n v="52.4985"/>
    <n v="-1.5989"/>
    <x v="7"/>
    <m/>
    <m/>
    <m/>
    <x v="0"/>
    <s v="Murex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To The East Of Back Lane"/>
    <s v="GBR0005128"/>
    <n v="5"/>
    <n v="53.226700000000001"/>
    <n v="-1.3743000000000001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To The North Of Dairy House Farm"/>
    <s v="GBR0005406"/>
    <n v="3.4"/>
    <n v="53.104199999999999"/>
    <n v="-2.5118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67887928406832"/>
  </r>
  <r>
    <x v="152"/>
    <x v="152"/>
    <s v="Land To The North Of Moor Farm"/>
    <s v="GBR0005340"/>
    <n v="3.8"/>
    <n v="52.804499999999997"/>
    <n v="-2.8656999999999999"/>
    <x v="7"/>
    <m/>
    <m/>
    <m/>
    <x v="0"/>
    <s v="Navitas Projec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8763944939587101"/>
  </r>
  <r>
    <x v="152"/>
    <x v="152"/>
    <s v="Land To The South Of Todderstaffe"/>
    <s v="GBR0005486"/>
    <n v="4.5"/>
    <n v="53.823300000000003"/>
    <n v="-2.9621"/>
    <x v="7"/>
    <m/>
    <m/>
    <m/>
    <x v="0"/>
    <s v="Solar Power Inc UK Services/SPI China (HK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2220461112668999"/>
  </r>
  <r>
    <x v="152"/>
    <x v="152"/>
    <s v="Land West Of Hunger Hill Farm"/>
    <s v="GBR0005301"/>
    <n v="5"/>
    <n v="54.506900000000002"/>
    <n v="-1.4851000000000001"/>
    <x v="7"/>
    <m/>
    <m/>
    <m/>
    <x v="0"/>
    <s v="Greencoat Capi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West Side of Axe and Cleaver Lane"/>
    <s v="GBR0005336"/>
    <n v="5"/>
    <n v="51.292099999999998"/>
    <n v="-2.2118000000000002"/>
    <x v="7"/>
    <m/>
    <m/>
    <m/>
    <x v="0"/>
    <s v="Wessex Sola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West of Parsonage Wood"/>
    <s v="GBR0005582"/>
    <n v="4.2"/>
    <n v="50.79"/>
    <n v="-4.3993000000000002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0739097038490999"/>
  </r>
  <r>
    <x v="152"/>
    <x v="152"/>
    <s v="Land West of Roberts Wall Far"/>
    <s v="GBR0005019"/>
    <n v="2.5"/>
    <n v="51.671199999999999"/>
    <n v="-4.7464000000000004"/>
    <x v="7"/>
    <m/>
    <m/>
    <m/>
    <x v="0"/>
    <s v="Navitas Projec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23447006181494"/>
  </r>
  <r>
    <x v="152"/>
    <x v="152"/>
    <s v="Land West of Sheriffhales (resubmission)"/>
    <s v="GBR0005169"/>
    <n v="8.1999999999999993"/>
    <n v="52.706699999999998"/>
    <n v="-2.3689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0490618027530099"/>
  </r>
  <r>
    <x v="152"/>
    <x v="152"/>
    <s v="Land adjacent to Church Road"/>
    <s v="GBR0005207"/>
    <n v="3.5"/>
    <n v="51.561199999999999"/>
    <n v="-2.6576"/>
    <x v="7"/>
    <m/>
    <m/>
    <m/>
    <x v="0"/>
    <s v="Canadian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282580865409201"/>
  </r>
  <r>
    <x v="152"/>
    <x v="152"/>
    <s v="Land approx 75m South of 141"/>
    <s v="GBR0003251"/>
    <n v="20"/>
    <n v="54.686300000000003"/>
    <n v="-7.0885999999999996"/>
    <x v="4"/>
    <m/>
    <m/>
    <m/>
    <x v="0"/>
    <s v="Mr M Mc Cullagh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4.410948302964698"/>
  </r>
  <r>
    <x v="152"/>
    <x v="152"/>
    <s v="Land at Ash Row Farm"/>
    <s v="GBR0005402"/>
    <n v="5"/>
    <n v="53.796799999999998"/>
    <n v="-1.2174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at Barnham"/>
    <s v="GBR0005832"/>
    <n v="1"/>
    <n v="50.822600000000001"/>
    <n v="-0.65139999999999998"/>
    <x v="7"/>
    <m/>
    <m/>
    <m/>
    <x v="0"/>
    <s v="Wirso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Land at Beech Farm"/>
    <s v="GBR0005253"/>
    <n v="4.5999999999999996"/>
    <n v="51.605400000000003"/>
    <n v="-1.7365999999999999"/>
    <x v="7"/>
    <m/>
    <m/>
    <m/>
    <x v="0"/>
    <s v="Vortex (formerly SunEdison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27142491373949"/>
  </r>
  <r>
    <x v="152"/>
    <x v="152"/>
    <s v="Land at Biggin Lane"/>
    <s v="GBR0005829"/>
    <n v="5"/>
    <n v="52.445099999999996"/>
    <n v="-0.1326"/>
    <x v="7"/>
    <m/>
    <m/>
    <m/>
    <x v="0"/>
    <s v="Ramsey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at Bluehouse Farm"/>
    <s v="GBR0005656"/>
    <n v="5"/>
    <n v="54.632599999999996"/>
    <n v="-1.2684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at Bolsover Moor Quarry"/>
    <s v="GBR0005404"/>
    <n v="5"/>
    <n v="53.239800000000002"/>
    <n v="-1.2544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at Bowden Lane"/>
    <s v="GBR0005428"/>
    <n v="5"/>
    <n v="50.9818"/>
    <n v="-2.4287000000000001"/>
    <x v="7"/>
    <m/>
    <m/>
    <m/>
    <x v="0"/>
    <s v="British Solar Renewables / NextEnergy Solar Fund (NESF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at Box Road"/>
    <s v="GBR0005442"/>
    <n v="2.2000000000000002"/>
    <n v="51.718400000000003"/>
    <n v="-2.3605999999999998"/>
    <x v="7"/>
    <m/>
    <m/>
    <m/>
    <x v="0"/>
    <s v="Suncredit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08633365439715"/>
  </r>
  <r>
    <x v="152"/>
    <x v="152"/>
    <s v="Land at Brookbarn Farm"/>
    <s v="GBR0004933"/>
    <n v="3"/>
    <n v="50.819600000000001"/>
    <n v="-0.54490000000000005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4813640741779299"/>
  </r>
  <r>
    <x v="152"/>
    <x v="152"/>
    <s v="Land at Coton Park Colliery"/>
    <s v="GBR0004767"/>
    <n v="3.5"/>
    <n v="52.758499999999998"/>
    <n v="-1.5976999999999999"/>
    <x v="7"/>
    <m/>
    <m/>
    <m/>
    <x v="0"/>
    <s v="Green Energy Network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282580865409201"/>
  </r>
  <r>
    <x v="152"/>
    <x v="152"/>
    <s v="Land at Darran Farm"/>
    <s v="GBR0004734"/>
    <n v="2.6"/>
    <n v="51.688200000000002"/>
    <n v="-3.1804000000000001"/>
    <x v="7"/>
    <m/>
    <m/>
    <m/>
    <x v="0"/>
    <s v="SRE (Darran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2838488642875401"/>
  </r>
  <r>
    <x v="152"/>
    <x v="152"/>
    <s v="Land at Dayfields Farm"/>
    <s v="GBR0005063"/>
    <n v="4.7"/>
    <n v="53.026899999999998"/>
    <n v="-1.6572"/>
    <x v="7"/>
    <m/>
    <m/>
    <m/>
    <x v="0"/>
    <s v="TG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208037162120898"/>
  </r>
  <r>
    <x v="152"/>
    <x v="152"/>
    <s v="Land at East Farm"/>
    <s v="GBR0005650"/>
    <n v="5"/>
    <n v="50.674500000000002"/>
    <n v="-2.3227000000000002"/>
    <x v="7"/>
    <m/>
    <m/>
    <m/>
    <x v="0"/>
    <s v="East Farm Solar Park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at East Farm"/>
    <s v="GBR0001748"/>
    <n v="6.8"/>
    <n v="51.1783"/>
    <n v="-2.0196000000000001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35775856813664"/>
  </r>
  <r>
    <x v="152"/>
    <x v="152"/>
    <s v="Land at East Farm - extension"/>
    <s v="GBR0001915"/>
    <n v="6"/>
    <n v="51.1751"/>
    <n v="-2.0110000000000001"/>
    <x v="7"/>
    <m/>
    <m/>
    <m/>
    <x v="0"/>
    <s v="J.M. Stratton &amp; Co.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9627281483558598"/>
  </r>
  <r>
    <x v="152"/>
    <x v="152"/>
    <s v="Land at Fell View Farm (Phase 1)"/>
    <s v="GBR0005132"/>
    <n v="4.2"/>
    <n v="53.791800000000002"/>
    <n v="-2.6202999999999999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0739097038490999"/>
  </r>
  <r>
    <x v="152"/>
    <x v="152"/>
    <s v="Land at Five Oaks Farm"/>
    <s v="GBR0005146"/>
    <n v="5"/>
    <n v="51.046300000000002"/>
    <n v="-0.43419999999999997"/>
    <x v="7"/>
    <m/>
    <m/>
    <m/>
    <x v="0"/>
    <s v="Low Carb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at Flimby Hall Farm (resubmission)"/>
    <s v="GBR0003972"/>
    <n v="6.2"/>
    <n v="54.687100000000001"/>
    <n v="-3.5139999999999998"/>
    <x v="4"/>
    <m/>
    <m/>
    <m/>
    <x v="0"/>
    <s v="Flimby Wind Energy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667393973918999"/>
  </r>
  <r>
    <x v="152"/>
    <x v="152"/>
    <s v="Land at Gilley's Mill Dam"/>
    <s v="GBR0001815"/>
    <n v="5"/>
    <n v="50.394199999999998"/>
    <n v="-4.8455000000000004"/>
    <x v="7"/>
    <m/>
    <m/>
    <m/>
    <x v="0"/>
    <s v="NextEnergy Solar Fu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at Grange Farm"/>
    <s v="GBR0000072"/>
    <n v="1.1000000000000001"/>
    <n v="53.336100000000002"/>
    <n v="-0.5363"/>
    <x v="9"/>
    <m/>
    <m/>
    <m/>
    <x v="0"/>
    <s v="Lockwood Estat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4175908574237299"/>
  </r>
  <r>
    <x v="152"/>
    <x v="152"/>
    <s v="Land at Green Farm"/>
    <s v="GBR0005545"/>
    <n v="1"/>
    <n v="52.018099999999997"/>
    <n v="-2.77"/>
    <x v="7"/>
    <m/>
    <m/>
    <m/>
    <x v="0"/>
    <s v="Mr. Michael Owen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Land at Heywood Grange"/>
    <s v="GBR0005015"/>
    <n v="8.4"/>
    <n v="52.997"/>
    <n v="-2.0604"/>
    <x v="7"/>
    <m/>
    <m/>
    <m/>
    <x v="0"/>
    <s v="Sovereign Partner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478194076982096"/>
  </r>
  <r>
    <x v="152"/>
    <x v="152"/>
    <s v="Land at High Point Farm"/>
    <s v="GBR0004701"/>
    <n v="4.5"/>
    <n v="52.3354"/>
    <n v="-2.4943"/>
    <x v="7"/>
    <m/>
    <m/>
    <m/>
    <x v="0"/>
    <s v="TG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2220461112668999"/>
  </r>
  <r>
    <x v="152"/>
    <x v="152"/>
    <s v="Land at Hill Farm"/>
    <s v="GBR0005530"/>
    <n v="1.2"/>
    <n v="52.725000000000001"/>
    <n v="-1.4457"/>
    <x v="7"/>
    <m/>
    <m/>
    <m/>
    <x v="0"/>
    <s v="Hill Farm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59254562967117297"/>
  </r>
  <r>
    <x v="152"/>
    <x v="152"/>
    <s v="Land at Ingles Hill Farm"/>
    <s v="GBR0005377"/>
    <n v="3"/>
    <n v="52.756500000000003"/>
    <n v="-1.4899"/>
    <x v="7"/>
    <m/>
    <m/>
    <m/>
    <x v="0"/>
    <s v="Sunventures (Suncredit UK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4813640741779299"/>
  </r>
  <r>
    <x v="152"/>
    <x v="152"/>
    <s v="Land at Lostock Works (Northwich Facility)"/>
    <s v="GBR0005816"/>
    <n v="5"/>
    <n v="53.263800000000003"/>
    <n v="-2.4824000000000002"/>
    <x v="9"/>
    <m/>
    <m/>
    <m/>
    <x v="0"/>
    <s v="Orsted (formerly Dong Energy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3.716322079198797"/>
  </r>
  <r>
    <x v="152"/>
    <x v="152"/>
    <s v="Land at Lower House Farm"/>
    <s v="GBR0005006"/>
    <n v="8.1"/>
    <n v="51.734200000000001"/>
    <n v="-2.9459"/>
    <x v="7"/>
    <m/>
    <m/>
    <m/>
    <x v="0"/>
    <s v="3C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996830002804198"/>
  </r>
  <r>
    <x v="152"/>
    <x v="152"/>
    <s v="Land at Meadow Farm"/>
    <s v="GBR0005385"/>
    <n v="5"/>
    <n v="52.517299999999999"/>
    <n v="-0.91990000000000005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at Mill Farm"/>
    <s v="GBR0001747"/>
    <n v="1"/>
    <n v="51.229100000000003"/>
    <n v="-2.8218000000000001"/>
    <x v="7"/>
    <m/>
    <m/>
    <m/>
    <x v="0"/>
    <s v="Community Power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Land at Morfa Camp"/>
    <s v="GBR0005389"/>
    <n v="2.8"/>
    <n v="52.59"/>
    <n v="-4.0967000000000002"/>
    <x v="7"/>
    <m/>
    <m/>
    <m/>
    <x v="0"/>
    <s v="Novus Solar Developmen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38260646923273"/>
  </r>
  <r>
    <x v="152"/>
    <x v="152"/>
    <s v="Land at Newlands Farm"/>
    <s v="GBR0004703"/>
    <n v="5"/>
    <n v="50.627800000000001"/>
    <n v="-2.4948000000000001"/>
    <x v="7"/>
    <m/>
    <m/>
    <m/>
    <x v="0"/>
    <s v="British Sola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at Oldstone Farm"/>
    <s v="GBR0005588"/>
    <n v="5"/>
    <n v="50.351500000000001"/>
    <n v="-3.6621000000000001"/>
    <x v="7"/>
    <m/>
    <m/>
    <m/>
    <x v="0"/>
    <s v="British Sola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at Overside and Greenwellheads Farms"/>
    <s v="GBR0003802"/>
    <n v="9.1999999999999993"/>
    <n v="57.5822"/>
    <n v="-1.8993"/>
    <x v="4"/>
    <m/>
    <m/>
    <m/>
    <x v="0"/>
    <s v="Greenside Wind Energy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829036219363701"/>
  </r>
  <r>
    <x v="152"/>
    <x v="152"/>
    <s v="Land at Oxcroft Stocking Ground"/>
    <s v="GBR0005591"/>
    <n v="3"/>
    <n v="53.258499999999998"/>
    <n v="-1.2924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4813640741779299"/>
  </r>
  <r>
    <x v="152"/>
    <x v="152"/>
    <s v="Land at Oxcroft Stocking Ground"/>
    <s v="GBR0005383"/>
    <n v="1.2"/>
    <n v="53.2639"/>
    <n v="-1.3044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59254562967117297"/>
  </r>
  <r>
    <x v="152"/>
    <x v="152"/>
    <s v="Land at Pollington Airfield"/>
    <s v="GBR0005322"/>
    <n v="5"/>
    <n v="53.673499999999997"/>
    <n v="-1.0666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at Soho Farm"/>
    <s v="GBR0001743"/>
    <n v="1.5"/>
    <n v="51.231099999999998"/>
    <n v="-2.4367000000000001"/>
    <x v="7"/>
    <m/>
    <m/>
    <m/>
    <x v="0"/>
    <s v="Mells Park Trus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74068203708896696"/>
  </r>
  <r>
    <x v="152"/>
    <x v="152"/>
    <s v="Land at Stalbridge Park"/>
    <s v="GBR0005429"/>
    <n v="5"/>
    <n v="50.9724"/>
    <n v="-2.3816000000000002"/>
    <x v="7"/>
    <m/>
    <m/>
    <m/>
    <x v="0"/>
    <s v="British Solar Renewables / NextEnergy Solar Fund (NESF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at Stripe Farm"/>
    <s v="GBR0005403"/>
    <n v="5"/>
    <n v="54.417499999999997"/>
    <n v="-1.6989000000000001"/>
    <x v="7"/>
    <m/>
    <m/>
    <m/>
    <x v="0"/>
    <s v="FIM Services (formerly Anesco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at Sutor Farm"/>
    <s v="GBR0004916"/>
    <n v="5"/>
    <n v="51.035699999999999"/>
    <n v="-2.3917000000000002"/>
    <x v="7"/>
    <m/>
    <m/>
    <m/>
    <x v="0"/>
    <s v="Elgin Energy 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at Tangmere Airfield"/>
    <s v="GBR0004766"/>
    <n v="5"/>
    <n v="50.848100000000002"/>
    <n v="-0.70189999999999997"/>
    <x v="7"/>
    <m/>
    <m/>
    <m/>
    <x v="0"/>
    <s v="West Sussex County Counci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at Thornborough Grounds"/>
    <s v="GBR0005092"/>
    <n v="5"/>
    <n v="52.007800000000003"/>
    <n v="-0.92720000000000002"/>
    <x v="7"/>
    <m/>
    <m/>
    <m/>
    <x v="0"/>
    <s v="Lar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at Upper Clayhill Farm"/>
    <s v="GBR0001198"/>
    <n v="4.9000000000000004"/>
    <n v="50.915900000000001"/>
    <n v="5.5399999999999998E-2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195613211572899"/>
  </r>
  <r>
    <x v="152"/>
    <x v="152"/>
    <s v="Land at Whatton Road"/>
    <s v="GBR0004748"/>
    <n v="1.5"/>
    <n v="52.828000000000003"/>
    <n v="-1.2869999999999999"/>
    <x v="7"/>
    <m/>
    <m/>
    <m/>
    <x v="0"/>
    <s v="Push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74068203708896696"/>
  </r>
  <r>
    <x v="152"/>
    <x v="152"/>
    <s v="Land at Woodhouse Farm"/>
    <s v="GBR0005309"/>
    <n v="5"/>
    <n v="54.534999999999997"/>
    <n v="-1.0758000000000001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at Wreay"/>
    <s v="GBR0005525"/>
    <n v="5"/>
    <n v="54.819499999999998"/>
    <n v="-2.8971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between Orton Park Farm"/>
    <s v="GBR0005330"/>
    <n v="6.4"/>
    <n v="54.875300000000003"/>
    <n v="-2.9876"/>
    <x v="7"/>
    <m/>
    <m/>
    <m/>
    <x v="0"/>
    <s v="INRG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1602433582462499"/>
  </r>
  <r>
    <x v="152"/>
    <x v="152"/>
    <s v="Land east of Littledown Business Park"/>
    <s v="GBR0005600"/>
    <n v="6.2"/>
    <n v="51.019500000000001"/>
    <n v="-2.1882000000000001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6148575330106"/>
  </r>
  <r>
    <x v="152"/>
    <x v="152"/>
    <s v="Land north of Ashton Road"/>
    <s v="GBR0005498"/>
    <n v="4"/>
    <n v="51.321899999999999"/>
    <n v="-2.1549"/>
    <x v="7"/>
    <m/>
    <m/>
    <m/>
    <x v="0"/>
    <s v="Co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97515209890391"/>
  </r>
  <r>
    <x v="152"/>
    <x v="152"/>
    <s v="Land north of Temple Normanton"/>
    <s v="GBR0002162"/>
    <n v="4.9000000000000004"/>
    <n v="53.207099999999997"/>
    <n v="-1.3724000000000001"/>
    <x v="7"/>
    <m/>
    <m/>
    <m/>
    <x v="0"/>
    <s v="Lar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195613211572899"/>
  </r>
  <r>
    <x v="152"/>
    <x v="152"/>
    <s v="Land of Green Lane"/>
    <s v="GBR0005424"/>
    <n v="5.8"/>
    <n v="52.875500000000002"/>
    <n v="-1.7809999999999999"/>
    <x v="7"/>
    <m/>
    <m/>
    <m/>
    <x v="0"/>
    <s v="TG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8639705434106699"/>
  </r>
  <r>
    <x v="152"/>
    <x v="152"/>
    <s v="Land of coal pit lane"/>
    <s v="GBR0005264"/>
    <n v="5"/>
    <n v="53.927500000000002"/>
    <n v="-2.2595999999999998"/>
    <x v="7"/>
    <m/>
    <m/>
    <m/>
    <x v="0"/>
    <s v="Wirsol Energy/Island Green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off Ford Lane"/>
    <s v="GBR0005572"/>
    <n v="4.7"/>
    <n v="51.305799999999998"/>
    <n v="0.34429999999999999"/>
    <x v="7"/>
    <m/>
    <m/>
    <m/>
    <x v="0"/>
    <s v="Trina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208037162120898"/>
  </r>
  <r>
    <x v="152"/>
    <x v="152"/>
    <s v="Land off Hooklands Lane"/>
    <s v="GBR0005578"/>
    <n v="5"/>
    <n v="50.952399999999997"/>
    <n v="-0.38550000000000001"/>
    <x v="7"/>
    <m/>
    <m/>
    <m/>
    <x v="0"/>
    <s v="Conergy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off Moss Land (resubmission)"/>
    <s v="GBR0005163"/>
    <n v="5"/>
    <n v="53.845700000000001"/>
    <n v="-2.7595999999999998"/>
    <x v="7"/>
    <m/>
    <m/>
    <m/>
    <x v="0"/>
    <s v="Greencoat Capi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off Moss Side Lane (resubmission)"/>
    <s v="GBR0005928"/>
    <n v="5"/>
    <n v="53.774999999999999"/>
    <n v="-2.9298000000000002"/>
    <x v="7"/>
    <m/>
    <m/>
    <m/>
    <x v="0"/>
    <s v="WEL Solar Park 11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south of Brick Kiln Road"/>
    <s v="GBR0005285"/>
    <n v="5"/>
    <n v="52.552599999999998"/>
    <n v="1.2496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south of Wood Lane (Safeguard Bradwell)"/>
    <s v="GBR0005447"/>
    <n v="5"/>
    <n v="53.158900000000003"/>
    <n v="-2.3824000000000001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d to North West of Lodge Farm (Park Farm)"/>
    <s v="GBR0005531"/>
    <n v="4"/>
    <n v="51.619799999999998"/>
    <n v="-2.9922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97515209890391"/>
  </r>
  <r>
    <x v="152"/>
    <x v="152"/>
    <s v="Land to the East of Burton Lane"/>
    <s v="GBR0001285"/>
    <n v="2.6"/>
    <n v="52.8033"/>
    <n v="-1.1115999999999999"/>
    <x v="7"/>
    <m/>
    <m/>
    <m/>
    <x v="0"/>
    <s v="EBS Energy LL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2838488642875401"/>
  </r>
  <r>
    <x v="152"/>
    <x v="152"/>
    <s v="Land to the South of 15 Lough Road"/>
    <s v="GBR0001296"/>
    <n v="4.8"/>
    <n v="54.558399999999999"/>
    <n v="-6.1909000000000001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701825186846901"/>
  </r>
  <r>
    <x v="152"/>
    <x v="152"/>
    <s v="Land to the north and south of Cakers Lane (Wilsom)"/>
    <s v="GBR0004986"/>
    <n v="11"/>
    <n v="51.142400000000002"/>
    <n v="-0.95009999999999994"/>
    <x v="7"/>
    <m/>
    <m/>
    <m/>
    <x v="0"/>
    <s v="Canadian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4316682719857496"/>
  </r>
  <r>
    <x v="152"/>
    <x v="152"/>
    <s v="Land to the south of Hill Farm (resubmission)"/>
    <s v="GBR0005880"/>
    <n v="6.8"/>
    <n v="52.206099999999999"/>
    <n v="-0.97719999999999996"/>
    <x v="7"/>
    <m/>
    <m/>
    <m/>
    <x v="0"/>
    <s v="TG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35775856813664"/>
  </r>
  <r>
    <x v="152"/>
    <x v="152"/>
    <s v="Land to the west of Ashfordby Business Park"/>
    <s v="GBR0005478"/>
    <n v="3.5"/>
    <n v="52.778500000000001"/>
    <n v="-0.93799999999999994"/>
    <x v="7"/>
    <m/>
    <m/>
    <m/>
    <x v="0"/>
    <s v="First Renewable Developmen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282580865409201"/>
  </r>
  <r>
    <x v="152"/>
    <x v="152"/>
    <s v="Land west of Hawkspur Green (Hill Hall Solar)"/>
    <s v="GBR0001292"/>
    <n v="4.9000000000000004"/>
    <n v="51.9634"/>
    <n v="0.40350000000000003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195613211572899"/>
  </r>
  <r>
    <x v="152"/>
    <x v="152"/>
    <s v="Land west of Welton Road"/>
    <s v="GBR0005412"/>
    <n v="4.4000000000000004"/>
    <n v="54.808900000000001"/>
    <n v="-3.0022000000000002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726673087943"/>
  </r>
  <r>
    <x v="152"/>
    <x v="152"/>
    <s v="Landmead Farm (East Hanney)"/>
    <s v="GBR0002030"/>
    <n v="46"/>
    <n v="51.643999999999998"/>
    <n v="-1.3735999999999999"/>
    <x v="7"/>
    <m/>
    <m/>
    <m/>
    <x v="0"/>
    <s v="First Solar/Innogy (previously BELECTRIC Solar)/Foresight Solar Fu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2.714249137394901"/>
  </r>
  <r>
    <x v="152"/>
    <x v="152"/>
    <s v="Lands West of Belfast Road"/>
    <s v="GBR0005435"/>
    <n v="10"/>
    <n v="54.635599999999997"/>
    <n v="-6.1147999999999998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378802472597796"/>
  </r>
  <r>
    <x v="152"/>
    <x v="152"/>
    <s v="Langage"/>
    <s v="GBR1000073"/>
    <n v="905"/>
    <n v="50.388199999999998"/>
    <n v="-4.0118"/>
    <x v="1"/>
    <m/>
    <m/>
    <m/>
    <x v="0"/>
    <s v="Centrica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4037.4535237732198"/>
  </r>
  <r>
    <x v="152"/>
    <x v="152"/>
    <s v="Langage Solar Farm"/>
    <s v="GBR0001039"/>
    <n v="5"/>
    <n v="50.389099999999999"/>
    <n v="-4.0088999999999997"/>
    <x v="7"/>
    <m/>
    <m/>
    <m/>
    <x v="0"/>
    <s v="Terrence O'Rourke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angar Lane"/>
    <s v="GBR0002210"/>
    <n v="10"/>
    <n v="52.902700000000003"/>
    <n v="-0.95079999999999998"/>
    <x v="7"/>
    <m/>
    <m/>
    <m/>
    <x v="0"/>
    <s v="Kappa Solar/ OPD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378802472597796"/>
  </r>
  <r>
    <x v="152"/>
    <x v="152"/>
    <s v="Langenhoe Solar Farm"/>
    <s v="GBR0001463"/>
    <n v="21.3"/>
    <n v="51.814100000000003"/>
    <n v="0.93679999999999997"/>
    <x v="7"/>
    <m/>
    <m/>
    <m/>
    <x v="0"/>
    <s v="NextEnergy Solar Fu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5176849266633"/>
  </r>
  <r>
    <x v="152"/>
    <x v="152"/>
    <s v="Langford Solar Farm"/>
    <s v="GBR0002357"/>
    <n v="13"/>
    <n v="52.040500000000002"/>
    <n v="-0.25319999999999998"/>
    <x v="7"/>
    <m/>
    <m/>
    <m/>
    <x v="0"/>
    <s v="Lar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4192443214377102"/>
  </r>
  <r>
    <x v="152"/>
    <x v="152"/>
    <s v="Langford Wind Farm"/>
    <s v="GBR0004666"/>
    <n v="20"/>
    <n v="52.058999999999997"/>
    <n v="-0.24529999999999999"/>
    <x v="4"/>
    <m/>
    <m/>
    <m/>
    <x v="0"/>
    <s v="Co-operative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4.410948302964698"/>
  </r>
  <r>
    <x v="152"/>
    <x v="152"/>
    <s v="Langhope Rig"/>
    <s v="GBR0004620"/>
    <n v="16"/>
    <n v="55.470700000000001"/>
    <n v="-2.9399000000000002"/>
    <x v="4"/>
    <m/>
    <m/>
    <m/>
    <x v="0"/>
    <s v="Greencoat UK Wi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7.528758642371699"/>
  </r>
  <r>
    <x v="152"/>
    <x v="152"/>
    <s v="Langlands Solar Farm"/>
    <s v="GBR0001229"/>
    <n v="2.1"/>
    <n v="50.897300000000001"/>
    <n v="-3.3609"/>
    <x v="7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0369548519245499"/>
  </r>
  <r>
    <x v="152"/>
    <x v="152"/>
    <s v="Langley Hall Farm"/>
    <s v="GBR0001298"/>
    <n v="2.4"/>
    <n v="51.6633"/>
    <n v="-1.0978000000000001"/>
    <x v="7"/>
    <m/>
    <m/>
    <m/>
    <x v="0"/>
    <s v="Lar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1850912593423399"/>
  </r>
  <r>
    <x v="152"/>
    <x v="152"/>
    <s v="Langley Moor"/>
    <s v="GBR0003248"/>
    <n v="8"/>
    <n v="54.823700000000002"/>
    <n v="-1.6758"/>
    <x v="4"/>
    <m/>
    <m/>
    <m/>
    <x v="0"/>
    <s v="EDF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7643793211858"/>
  </r>
  <r>
    <x v="152"/>
    <x v="152"/>
    <s v="Langstone Court Road Solar Farm"/>
    <s v="GBR0001580"/>
    <n v="2.5"/>
    <n v="51.600900000000003"/>
    <n v="-2.9121000000000001"/>
    <x v="7"/>
    <m/>
    <m/>
    <m/>
    <x v="0"/>
    <s v="C. DARTNEL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23447006181494"/>
  </r>
  <r>
    <x v="152"/>
    <x v="152"/>
    <s v="Langton Farm Solar park"/>
    <s v="GBR0001661"/>
    <n v="4.4000000000000004"/>
    <n v="51.964700000000001"/>
    <n v="-4.9931000000000001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726673087943"/>
  </r>
  <r>
    <x v="152"/>
    <x v="152"/>
    <s v="Langunnett Solar Farm"/>
    <s v="GBR0001230"/>
    <n v="6.2"/>
    <n v="50.391300000000001"/>
    <n v="-4.5960000000000001"/>
    <x v="7"/>
    <m/>
    <m/>
    <m/>
    <x v="0"/>
    <s v="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6148575330106"/>
  </r>
  <r>
    <x v="152"/>
    <x v="152"/>
    <s v="Langwell Estate hydro scheme"/>
    <s v="GBR0000494"/>
    <n v="1.2"/>
    <n v="57.969499999999996"/>
    <n v="-5.0632000000000001"/>
    <x v="0"/>
    <m/>
    <m/>
    <m/>
    <x v="0"/>
    <s v="DHG Hydro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7893585715989899"/>
  </r>
  <r>
    <x v="152"/>
    <x v="152"/>
    <s v="Laughton Level"/>
    <s v="GBR0001918"/>
    <n v="7"/>
    <n v="50.868400000000001"/>
    <n v="0.1202"/>
    <x v="7"/>
    <m/>
    <m/>
    <m/>
    <x v="0"/>
    <s v="Wessex Sola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565161730818401"/>
  </r>
  <r>
    <x v="152"/>
    <x v="152"/>
    <s v="Lawrence Landfill"/>
    <s v="GBR0004483"/>
    <n v="1.6"/>
    <n v="51.774500000000003"/>
    <n v="-5.0007999999999999"/>
    <x v="4"/>
    <m/>
    <m/>
    <m/>
    <x v="0"/>
    <s v="Wind Energy Direc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7528758642371698"/>
  </r>
  <r>
    <x v="152"/>
    <x v="152"/>
    <s v="Ld At Lawrence End Park &amp;  Dane Street"/>
    <s v="GBR0005142"/>
    <n v="5"/>
    <n v="51.8733"/>
    <n v="-0.35780000000000001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d NW Of Ratcliffe House Farm"/>
    <s v="GBR0005305"/>
    <n v="3.5"/>
    <n v="52.5946"/>
    <n v="-1.5079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282580865409201"/>
  </r>
  <r>
    <x v="152"/>
    <x v="152"/>
    <s v="Leacann Hydro"/>
    <s v="GBR0000442"/>
    <n v="1"/>
    <n v="56.172499999999999"/>
    <n v="-5.1882999999999999"/>
    <x v="0"/>
    <m/>
    <m/>
    <m/>
    <x v="0"/>
    <s v="DHG Hydro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244654763324899"/>
  </r>
  <r>
    <x v="152"/>
    <x v="152"/>
    <s v="Lednock"/>
    <s v="GBR0000463"/>
    <n v="3"/>
    <n v="56.374499999999998"/>
    <n v="-3.9975000000000001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9733964289974901"/>
  </r>
  <r>
    <x v="152"/>
    <x v="152"/>
    <s v="Lee Farm"/>
    <s v="GBR0001558"/>
    <n v="5"/>
    <n v="50.692500000000003"/>
    <n v="-1.4491000000000001"/>
    <x v="7"/>
    <m/>
    <m/>
    <m/>
    <x v="0"/>
    <s v="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ee Moor China Clay Works"/>
    <s v="GBR0004839"/>
    <n v="9.5"/>
    <n v="50.447200000000002"/>
    <n v="-4.0130999999999997"/>
    <x v="7"/>
    <m/>
    <m/>
    <m/>
    <x v="0"/>
    <s v="Wanageesk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6909862348967897"/>
  </r>
  <r>
    <x v="152"/>
    <x v="152"/>
    <s v="Leeming Bar (Waste AD)"/>
    <s v="GBR0000330"/>
    <n v="1.5"/>
    <n v="54.291200000000003"/>
    <n v="-1.5425"/>
    <x v="9"/>
    <m/>
    <m/>
    <m/>
    <x v="0"/>
    <s v="JFS Clapham Lodge Bioga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1148966237596"/>
  </r>
  <r>
    <x v="152"/>
    <x v="152"/>
    <s v="Lendrum's Bridge Wind Farm"/>
    <s v="GBR0003568"/>
    <n v="5.9"/>
    <n v="54.392699999999998"/>
    <n v="-7.1833999999999998"/>
    <x v="4"/>
    <m/>
    <m/>
    <m/>
    <x v="0"/>
    <s v="Renewable Energy Systems (R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151229749374499"/>
  </r>
  <r>
    <x v="152"/>
    <x v="152"/>
    <s v="Lendrum's Bridge Wind Farm ( Extension 2)"/>
    <s v="GBR0003566"/>
    <n v="7.3"/>
    <n v="54.393799999999999"/>
    <n v="-7.1489000000000003"/>
    <x v="4"/>
    <m/>
    <m/>
    <m/>
    <x v="0"/>
    <s v="Renewable Energy Systems (R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5599961305821"/>
  </r>
  <r>
    <x v="152"/>
    <x v="152"/>
    <s v="Lerwick"/>
    <s v="GBR1000416"/>
    <n v="67"/>
    <n v="60.154499999999999"/>
    <n v="-1.1494"/>
    <x v="3"/>
    <m/>
    <m/>
    <m/>
    <x v="0"/>
    <s v="Scottish and Southern: Island Generation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307.64366235908699"/>
  </r>
  <r>
    <x v="152"/>
    <x v="152"/>
    <s v="Levenmouth demonstration turbine (Fife Energy Park)"/>
    <s v="GBR0002528"/>
    <n v="7"/>
    <n v="56.160699999999999"/>
    <n v="-2.9580000000000002"/>
    <x v="4"/>
    <m/>
    <m/>
    <m/>
    <x v="0"/>
    <s v="Catapul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0438319060376"/>
  </r>
  <r>
    <x v="152"/>
    <x v="152"/>
    <s v="Leverton Ings"/>
    <s v="GBR0001494"/>
    <n v="12"/>
    <n v="53.0199"/>
    <n v="6.3299999999999995E-2"/>
    <x v="7"/>
    <m/>
    <m/>
    <m/>
    <x v="0"/>
    <s v="Hazel Capi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9254562967117304"/>
  </r>
  <r>
    <x v="152"/>
    <x v="152"/>
    <s v="Liberty Steel Power Station"/>
    <s v="GBR0006184"/>
    <n v="9"/>
    <n v="51.561100000000003"/>
    <n v="-2.9624999999999999"/>
    <x v="9"/>
    <m/>
    <m/>
    <m/>
    <x v="0"/>
    <s v="SIMEC/ Liberty Hous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0.689379742557797"/>
  </r>
  <r>
    <x v="152"/>
    <x v="152"/>
    <s v="Liddeston Ridge Solar Park (Milford Haven)"/>
    <s v="GBR0001634"/>
    <n v="5"/>
    <n v="51.718400000000003"/>
    <n v="-5.0438999999999998"/>
    <x v="7"/>
    <m/>
    <m/>
    <m/>
    <x v="0"/>
    <s v="Milford Haven Port Author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idsey Landfill"/>
    <s v="GBR0000596"/>
    <n v="1.4"/>
    <n v="50.822699999999998"/>
    <n v="-0.68100000000000005"/>
    <x v="8"/>
    <m/>
    <m/>
    <m/>
    <x v="0"/>
    <s v="LIDSEY LANDFILL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3674258702191"/>
  </r>
  <r>
    <x v="152"/>
    <x v="152"/>
    <s v="Lilbourne Wind Farm"/>
    <s v="GBR0003814"/>
    <n v="10"/>
    <n v="52.394199999999998"/>
    <n v="-1.1669"/>
    <x v="4"/>
    <m/>
    <m/>
    <m/>
    <x v="0"/>
    <s v="Ceti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205474151482299"/>
  </r>
  <r>
    <x v="152"/>
    <x v="152"/>
    <s v="Limberlost Farm"/>
    <s v="GBR0001272"/>
    <n v="1.5"/>
    <n v="51.381100000000004"/>
    <n v="-1.2324999999999999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74068203708896696"/>
  </r>
  <r>
    <x v="152"/>
    <x v="152"/>
    <s v="Limes Farm Solar Farm"/>
    <s v="GBR0001555"/>
    <n v="4.5999999999999996"/>
    <n v="52.773899999999998"/>
    <n v="-0.31859999999999999"/>
    <x v="7"/>
    <m/>
    <m/>
    <m/>
    <x v="0"/>
    <s v="Lar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27142491373949"/>
  </r>
  <r>
    <x v="152"/>
    <x v="152"/>
    <s v="Lincoln EFW"/>
    <s v="GBR0000924"/>
    <n v="16.399999999999999"/>
    <n v="53.199199999999998"/>
    <n v="-0.60709999999999997"/>
    <x v="8"/>
    <m/>
    <m/>
    <m/>
    <x v="0"/>
    <s v="Lincolnshire County Counci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5.573270305113802"/>
  </r>
  <r>
    <x v="152"/>
    <x v="152"/>
    <s v="Lincoln Farm"/>
    <s v="GBR0001826"/>
    <n v="11.4"/>
    <n v="53.142699999999998"/>
    <n v="0.20230000000000001"/>
    <x v="7"/>
    <m/>
    <m/>
    <m/>
    <x v="0"/>
    <s v="juwi Renewable Energi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6291834818761401"/>
  </r>
  <r>
    <x v="152"/>
    <x v="152"/>
    <s v="Lincoln Landfill Scheme"/>
    <s v="GBR0000741"/>
    <n v="2"/>
    <n v="53.197400000000002"/>
    <n v="-0.60929999999999995"/>
    <x v="8"/>
    <m/>
    <m/>
    <m/>
    <x v="0"/>
    <s v="Natural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Lindhurst Wind Farm"/>
    <s v="GBR0002938"/>
    <n v="15"/>
    <n v="53.1175"/>
    <n v="-1.1516"/>
    <x v="4"/>
    <m/>
    <m/>
    <m/>
    <x v="0"/>
    <s v="N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5.808211227223499"/>
  </r>
  <r>
    <x v="152"/>
    <x v="152"/>
    <s v="Lindridge Farm"/>
    <s v="GBR0004996"/>
    <n v="5"/>
    <n v="52.642699999999998"/>
    <n v="-1.3116000000000001"/>
    <x v="7"/>
    <m/>
    <m/>
    <m/>
    <x v="0"/>
    <s v="Sun Farmin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ing Hall 1"/>
    <s v="GBR0000758"/>
    <n v="3"/>
    <n v="52.351399999999998"/>
    <n v="-1.3422000000000001"/>
    <x v="8"/>
    <m/>
    <m/>
    <m/>
    <x v="0"/>
    <s v="Summerleaz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50730554361839"/>
  </r>
  <r>
    <x v="152"/>
    <x v="152"/>
    <s v="Lissett Airfield Wind Farm"/>
    <s v="GBR0003539"/>
    <n v="30"/>
    <n v="54.007100000000001"/>
    <n v="-0.28849999999999998"/>
    <x v="4"/>
    <m/>
    <m/>
    <m/>
    <x v="0"/>
    <s v="Novera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1.616422454446997"/>
  </r>
  <r>
    <x v="152"/>
    <x v="152"/>
    <s v="Little Barford"/>
    <s v="GBR1000373"/>
    <n v="720"/>
    <n v="52.204599999999999"/>
    <n v="-0.26929999999999998"/>
    <x v="1"/>
    <m/>
    <m/>
    <m/>
    <x v="0"/>
    <s v="RWE Npower Plc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3212.11772057096"/>
  </r>
  <r>
    <x v="152"/>
    <x v="152"/>
    <s v="Little Barford GT"/>
    <s v="GBR1000380"/>
    <n v="17"/>
    <n v="52.204599999999999"/>
    <n v="-0.26929999999999998"/>
    <x v="1"/>
    <m/>
    <m/>
    <m/>
    <x v="0"/>
    <s v="RWE Npower Plc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75.841668402370004"/>
  </r>
  <r>
    <x v="152"/>
    <x v="152"/>
    <s v="Little Belhus Restoration Site"/>
    <s v="GBR0003437"/>
    <n v="1"/>
    <n v="51.522500000000001"/>
    <n v="0.27760000000000001"/>
    <x v="4"/>
    <m/>
    <m/>
    <m/>
    <x v="0"/>
    <s v="Constantine Wind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205474151482301"/>
  </r>
  <r>
    <x v="152"/>
    <x v="152"/>
    <s v="Little Byth"/>
    <s v="GBR0003722"/>
    <n v="4.5"/>
    <n v="57.606999999999999"/>
    <n v="-2.2900999999999998"/>
    <x v="4"/>
    <m/>
    <m/>
    <m/>
    <x v="0"/>
    <s v="Lovie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7424633681670496"/>
  </r>
  <r>
    <x v="152"/>
    <x v="152"/>
    <s v="Little Cheyne Court Wind Farm"/>
    <s v="GBR0003096"/>
    <n v="59.8"/>
    <n v="50.963799999999999"/>
    <n v="0.82269999999999999"/>
    <x v="4"/>
    <m/>
    <m/>
    <m/>
    <x v="0"/>
    <s v="RWE n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2.888735425864"/>
  </r>
  <r>
    <x v="152"/>
    <x v="152"/>
    <s v="Little Irchester  Higham Road Solar Farm"/>
    <s v="GBR0005158"/>
    <n v="4.5999999999999996"/>
    <n v="52.289400000000001"/>
    <n v="-0.65480000000000005"/>
    <x v="7"/>
    <m/>
    <m/>
    <m/>
    <x v="0"/>
    <s v="Lar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27142491373949"/>
  </r>
  <r>
    <x v="152"/>
    <x v="152"/>
    <s v="Little Morton Solar Farm"/>
    <s v="GBR0001497"/>
    <n v="14.3"/>
    <n v="53.303899999999999"/>
    <n v="-0.99319999999999997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0611687535814802"/>
  </r>
  <r>
    <x v="152"/>
    <x v="152"/>
    <s v="Little Raith Farm"/>
    <s v="GBR0004034"/>
    <n v="25"/>
    <n v="56.119399999999999"/>
    <n v="-3.2522000000000002"/>
    <x v="4"/>
    <m/>
    <m/>
    <m/>
    <x v="0"/>
    <s v="Kennedy Power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3.013685378705802"/>
  </r>
  <r>
    <x v="152"/>
    <x v="152"/>
    <s v="Little White Alice Solar Park"/>
    <s v="GBR0001098"/>
    <n v="1.3"/>
    <n v="50.170699999999997"/>
    <n v="-5.2252999999999998"/>
    <x v="7"/>
    <m/>
    <m/>
    <m/>
    <x v="0"/>
    <s v="Little White Alice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64192443214377104"/>
  </r>
  <r>
    <x v="152"/>
    <x v="152"/>
    <s v="Littlebourne"/>
    <s v="GBR0002379"/>
    <n v="17"/>
    <n v="51.273800000000001"/>
    <n v="1.1438999999999999"/>
    <x v="7"/>
    <m/>
    <m/>
    <m/>
    <x v="0"/>
    <s v="Bluefield Solar Income Fu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3943964203416197"/>
  </r>
  <r>
    <x v="152"/>
    <x v="152"/>
    <s v="Littleton"/>
    <s v="GBR0004840"/>
    <n v="12.1"/>
    <n v="50.844900000000003"/>
    <n v="-2.1671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9748350991843298"/>
  </r>
  <r>
    <x v="152"/>
    <x v="152"/>
    <s v="Littlewood Farm"/>
    <s v="GBR0002182"/>
    <n v="14"/>
    <n v="52.1267"/>
    <n v="-0.80520000000000003"/>
    <x v="7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91303234616369"/>
  </r>
  <r>
    <x v="152"/>
    <x v="152"/>
    <s v="Littlewood Lane Solar"/>
    <s v="GBR0005687"/>
    <n v="5"/>
    <n v="53.181199999999997"/>
    <n v="-1.2038"/>
    <x v="7"/>
    <m/>
    <m/>
    <m/>
    <x v="0"/>
    <s v="Littlewood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iverton Farm"/>
    <s v="GBR0001380"/>
    <n v="4.8"/>
    <n v="50.633899999999997"/>
    <n v="-3.3711000000000002"/>
    <x v="7"/>
    <m/>
    <m/>
    <m/>
    <x v="0"/>
    <s v="Clinton Devon Estat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701825186846901"/>
  </r>
  <r>
    <x v="152"/>
    <x v="152"/>
    <s v="Livishie"/>
    <s v="GBR0000405"/>
    <n v="15"/>
    <n v="57.220199999999998"/>
    <n v="-4.6474000000000002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4.866982144987396"/>
  </r>
  <r>
    <x v="152"/>
    <x v="152"/>
    <s v="Llanbabo Wind Farm"/>
    <s v="GBR0002582"/>
    <n v="20.399999999999999"/>
    <n v="53.354399999999998"/>
    <n v="-4.4656000000000002"/>
    <x v="4"/>
    <m/>
    <m/>
    <m/>
    <x v="0"/>
    <s v="MANWEB Generation Holding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5.099167269024001"/>
  </r>
  <r>
    <x v="152"/>
    <x v="152"/>
    <s v="Llancayo Solar Farm"/>
    <s v="GBR0001056"/>
    <n v="3.9"/>
    <n v="51.722700000000003"/>
    <n v="-2.9165000000000001"/>
    <x v="7"/>
    <m/>
    <m/>
    <m/>
    <x v="0"/>
    <s v="m03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9257732964313099"/>
  </r>
  <r>
    <x v="152"/>
    <x v="152"/>
    <s v="Llandinam Windfarm"/>
    <s v="GBR0003057"/>
    <n v="31"/>
    <n v="52.442100000000003"/>
    <n v="-3.4308000000000001"/>
    <x v="4"/>
    <m/>
    <m/>
    <m/>
    <x v="0"/>
    <s v="CELTPOWER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3.336969869595201"/>
  </r>
  <r>
    <x v="152"/>
    <x v="152"/>
    <s v="Llandulas Landfill Scheme"/>
    <s v="GBR0000552"/>
    <n v="2.9"/>
    <n v="53.292200000000001"/>
    <n v="-3.6366999999999998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2903953588311099"/>
  </r>
  <r>
    <x v="152"/>
    <x v="152"/>
    <s v="Llangwyryfon"/>
    <s v="GBR0003229"/>
    <n v="9.4"/>
    <n v="52.306899999999999"/>
    <n v="-4.0292000000000003"/>
    <x v="4"/>
    <m/>
    <m/>
    <m/>
    <x v="0"/>
    <s v="Westbury Windfarms Ltd  Unit 10  Strawberry how business  centre  Lorton road  Cockercroft  CA13 9XQ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6.173145702393398"/>
  </r>
  <r>
    <x v="152"/>
    <x v="152"/>
    <s v="Llwyn Du Solar Farm"/>
    <s v="GBR0001827"/>
    <n v="8"/>
    <n v="52.108400000000003"/>
    <n v="-4.5236000000000001"/>
    <x v="7"/>
    <m/>
    <m/>
    <m/>
    <x v="0"/>
    <s v="Next Energy Solar Fu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03041978078199"/>
  </r>
  <r>
    <x v="152"/>
    <x v="152"/>
    <s v="Llyn Alaw"/>
    <s v="GBR1000051"/>
    <n v="20.399999999999999"/>
    <n v="53.353400000000001"/>
    <n v="-4.4379"/>
    <x v="4"/>
    <m/>
    <m/>
    <m/>
    <x v="0"/>
    <s v="Beaufort Wind Ltd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35.099167269024001"/>
  </r>
  <r>
    <x v="152"/>
    <x v="152"/>
    <s v="Llyn Alaw"/>
    <s v="GBR1000366"/>
    <n v="20.399999999999999"/>
    <n v="53.353400000000001"/>
    <n v="-4.4379"/>
    <x v="4"/>
    <m/>
    <m/>
    <m/>
    <x v="0"/>
    <s v="RWE Innogy UK Ltd (Part of RWE Npower)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35.099167269024001"/>
  </r>
  <r>
    <x v="152"/>
    <x v="152"/>
    <s v="Llyn Brianne Dam"/>
    <s v="GBR0000415"/>
    <n v="4.4000000000000004"/>
    <n v="52.1203"/>
    <n v="-3.7698999999999998"/>
    <x v="0"/>
    <m/>
    <m/>
    <m/>
    <x v="0"/>
    <s v="Dwr Cymru Welsh Wat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2276480958629"/>
  </r>
  <r>
    <x v="152"/>
    <x v="152"/>
    <s v="Llyn Celyn"/>
    <s v="GBR0004909"/>
    <n v="4.5"/>
    <n v="52.943800000000003"/>
    <n v="-3.6711999999999998"/>
    <x v="0"/>
    <m/>
    <m/>
    <m/>
    <x v="0"/>
    <s v="Dwr Cymru Welsh Wat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4600946434962"/>
  </r>
  <r>
    <x v="152"/>
    <x v="152"/>
    <s v="Llynfi Afan Renewable Energy Park"/>
    <s v="GBR0004644"/>
    <n v="6"/>
    <n v="51.642699999999998"/>
    <n v="-3.6147"/>
    <x v="4"/>
    <m/>
    <m/>
    <m/>
    <x v="0"/>
    <s v="John Lain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323284490889399"/>
  </r>
  <r>
    <x v="152"/>
    <x v="152"/>
    <s v="Llynfi Renewable Energy Park  Land at Mynydd Caerau"/>
    <s v="GBR0004656"/>
    <n v="18"/>
    <n v="51.6449"/>
    <n v="-3.6211000000000002"/>
    <x v="4"/>
    <m/>
    <m/>
    <m/>
    <x v="0"/>
    <s v="John Lain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0.969853472668198"/>
  </r>
  <r>
    <x v="152"/>
    <x v="152"/>
    <s v="Loch An Laoigh Hydro"/>
    <s v="GBR0000438"/>
    <n v="1"/>
    <n v="57.403599999999997"/>
    <n v="-5.3040000000000003"/>
    <x v="0"/>
    <m/>
    <m/>
    <m/>
    <x v="0"/>
    <s v="Gilkes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244654763324899"/>
  </r>
  <r>
    <x v="152"/>
    <x v="152"/>
    <s v="Loch Carnan  South Uist"/>
    <s v="GBR1000417"/>
    <n v="9"/>
    <n v="57.25"/>
    <n v="-7.35"/>
    <x v="3"/>
    <m/>
    <m/>
    <m/>
    <x v="0"/>
    <s v="Scottish and Southern: Island Generation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41.325268078086303"/>
  </r>
  <r>
    <x v="152"/>
    <x v="152"/>
    <s v="Loch Dubh"/>
    <s v="GBR1000392"/>
    <n v="1.2"/>
    <n v="57.466700000000003"/>
    <n v="-4.0833000000000004"/>
    <x v="0"/>
    <m/>
    <m/>
    <m/>
    <x v="0"/>
    <s v="Scottish and Southern: Hydro Schemes - Conon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2.7893585715989899"/>
  </r>
  <r>
    <x v="152"/>
    <x v="152"/>
    <s v="Loch Eilde Mor Hydro (Kinlochleven extension)"/>
    <s v="GBR0000410"/>
    <n v="2"/>
    <n v="56.729799999999997"/>
    <n v="-4.9172000000000002"/>
    <x v="0"/>
    <m/>
    <m/>
    <m/>
    <x v="0"/>
    <s v="Green Highland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6489309526649896"/>
  </r>
  <r>
    <x v="152"/>
    <x v="152"/>
    <s v="Loch Ericht"/>
    <s v="GBR0000465"/>
    <n v="2.2000000000000002"/>
    <n v="56.823999999999998"/>
    <n v="-4.3719999999999999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11382404793149"/>
  </r>
  <r>
    <x v="152"/>
    <x v="152"/>
    <s v="Loch Gair"/>
    <s v="GBR0000395"/>
    <n v="6"/>
    <n v="56.069600000000001"/>
    <n v="-5.3293999999999997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9467928579949"/>
  </r>
  <r>
    <x v="152"/>
    <x v="152"/>
    <s v="Loch Sminig Wind Project"/>
    <s v="GBR0003988"/>
    <n v="2.7"/>
    <n v="58.383600000000001"/>
    <n v="-6.4930000000000003"/>
    <x v="4"/>
    <m/>
    <m/>
    <m/>
    <x v="0"/>
    <s v="Urras Oighreachd Ghabhsainn (Galson Estate Trust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6454780209002298"/>
  </r>
  <r>
    <x v="152"/>
    <x v="152"/>
    <s v="Lochay"/>
    <s v="GBR1000386"/>
    <n v="46"/>
    <n v="54.966700000000003"/>
    <n v="-3.4666999999999999"/>
    <x v="0"/>
    <m/>
    <m/>
    <m/>
    <x v="0"/>
    <s v="Scottish and Southern: Hydro Schemes - Breadalbane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106.92541191129401"/>
  </r>
  <r>
    <x v="152"/>
    <x v="152"/>
    <s v="Lochay Compensation Set"/>
    <s v="GBR1000387"/>
    <n v="2"/>
    <n v="54.966700000000003"/>
    <n v="-3.4666999999999999"/>
    <x v="0"/>
    <m/>
    <m/>
    <m/>
    <x v="0"/>
    <s v="Scottish and Southern: Hydro Schemes - Breadalbane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4.6489309526649896"/>
  </r>
  <r>
    <x v="152"/>
    <x v="152"/>
    <s v="Lochcarnan Community Windfarm"/>
    <s v="GBR0003670"/>
    <n v="6.9"/>
    <n v="57.233699999999999"/>
    <n v="-7.3479000000000001"/>
    <x v="4"/>
    <m/>
    <m/>
    <m/>
    <x v="0"/>
    <s v="Storas Uibhis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871777164522801"/>
  </r>
  <r>
    <x v="152"/>
    <x v="152"/>
    <s v="Lochelbank Wind Farm II"/>
    <s v="GBR0003581"/>
    <n v="9.6"/>
    <n v="56.305399999999999"/>
    <n v="-3.4329000000000001"/>
    <x v="4"/>
    <m/>
    <m/>
    <m/>
    <x v="0"/>
    <s v="RWE n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6.517255185423"/>
  </r>
  <r>
    <x v="152"/>
    <x v="152"/>
    <s v="Lochend  Wind Farm"/>
    <s v="GBR0004299"/>
    <n v="9.1999999999999993"/>
    <n v="58.595100000000002"/>
    <n v="-3.2629000000000001"/>
    <x v="4"/>
    <m/>
    <m/>
    <m/>
    <x v="0"/>
    <s v="Wind Harves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829036219363701"/>
  </r>
  <r>
    <x v="152"/>
    <x v="152"/>
    <s v="Lochhead"/>
    <s v="GBR0000683"/>
    <n v="2"/>
    <n v="56.098500000000001"/>
    <n v="-3.4723999999999999"/>
    <x v="8"/>
    <m/>
    <m/>
    <m/>
    <x v="0"/>
    <s v="Fife Counci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Lochhead Farm"/>
    <s v="GBR0003453"/>
    <n v="6"/>
    <n v="55.695900000000002"/>
    <n v="-3.9823"/>
    <x v="4"/>
    <m/>
    <m/>
    <m/>
    <x v="0"/>
    <s v="A7 Energy / Green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323284490889399"/>
  </r>
  <r>
    <x v="152"/>
    <x v="152"/>
    <s v="Lochhead Landfill CHP"/>
    <s v="GBR0000269"/>
    <n v="1.7"/>
    <n v="56.096899999999998"/>
    <n v="-3.4693999999999998"/>
    <x v="9"/>
    <m/>
    <m/>
    <m/>
    <x v="0"/>
    <s v="Fife Counci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4635495069275"/>
  </r>
  <r>
    <x v="152"/>
    <x v="152"/>
    <s v="Lochhead Landfill Scheme"/>
    <s v="GBR0000763"/>
    <n v="2"/>
    <n v="56.646999999999998"/>
    <n v="-2.8408000000000002"/>
    <x v="8"/>
    <m/>
    <m/>
    <m/>
    <x v="0"/>
    <s v="Natural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Lochluichart"/>
    <s v="GBR0004123"/>
    <n v="51"/>
    <n v="57.654600000000002"/>
    <n v="-4.8167"/>
    <x v="4"/>
    <m/>
    <m/>
    <m/>
    <x v="0"/>
    <s v="Ene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7.747918172560006"/>
  </r>
  <r>
    <x v="152"/>
    <x v="152"/>
    <s v="Lochluichart (Extension)"/>
    <s v="GBR0004395"/>
    <n v="18"/>
    <n v="57.680100000000003"/>
    <n v="-4.8414000000000001"/>
    <x v="4"/>
    <m/>
    <m/>
    <m/>
    <x v="0"/>
    <s v="Infi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0.969853472668198"/>
  </r>
  <r>
    <x v="152"/>
    <x v="152"/>
    <s v="Lodge Farm (Broughton)"/>
    <s v="GBR0002185"/>
    <n v="2.4"/>
    <n v="52.3703"/>
    <n v="-0.13139999999999999"/>
    <x v="7"/>
    <m/>
    <m/>
    <m/>
    <x v="0"/>
    <s v="G &amp; D Castl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1850912593423399"/>
  </r>
  <r>
    <x v="152"/>
    <x v="152"/>
    <s v="Lodge Farm (Poulshot)"/>
    <s v="GBR0002351"/>
    <n v="14.5"/>
    <n v="51.617600000000003"/>
    <n v="-2.0531000000000001"/>
    <x v="7"/>
    <m/>
    <m/>
    <m/>
    <x v="0"/>
    <s v="Hiv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1599263585266799"/>
  </r>
  <r>
    <x v="152"/>
    <x v="152"/>
    <s v="Lodge Farm - Orston"/>
    <s v="GBR0001498"/>
    <n v="12.4"/>
    <n v="52.966000000000001"/>
    <n v="-0.83240000000000003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12297150660212"/>
  </r>
  <r>
    <x v="152"/>
    <x v="152"/>
    <s v="Lodge Farm 1"/>
    <s v="GBR0003272"/>
    <n v="1"/>
    <n v="51.726300000000002"/>
    <n v="-5.0609000000000002"/>
    <x v="4"/>
    <m/>
    <m/>
    <m/>
    <x v="0"/>
    <s v="Mr Knigh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205474151482301"/>
  </r>
  <r>
    <x v="152"/>
    <x v="152"/>
    <s v="Loftsome Bridge"/>
    <s v="GBR0002943"/>
    <n v="1.3"/>
    <n v="53.756799999999998"/>
    <n v="-0.93769999999999998"/>
    <x v="4"/>
    <m/>
    <m/>
    <m/>
    <x v="0"/>
    <s v="Yorkshire Wat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2367116396926998"/>
  </r>
  <r>
    <x v="152"/>
    <x v="152"/>
    <s v="Loicher Lane"/>
    <s v="GBR0006274"/>
    <n v="8"/>
    <n v="53.444299999999998"/>
    <n v="-1.4522999999999999"/>
    <x v="9"/>
    <m/>
    <m/>
    <m/>
    <x v="0"/>
    <s v="Roc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3.946115326718001"/>
  </r>
  <r>
    <x v="152"/>
    <x v="152"/>
    <s v="London Southend Airport (resubmission)"/>
    <s v="GBR0005946"/>
    <n v="2.5"/>
    <n v="51.575499999999998"/>
    <n v="0.69379999999999997"/>
    <x v="7"/>
    <m/>
    <m/>
    <m/>
    <x v="0"/>
    <s v="London Southend Airport Co.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23447006181494"/>
  </r>
  <r>
    <x v="152"/>
    <x v="152"/>
    <s v="Long Hill Road"/>
    <s v="GBR0003101"/>
    <n v="2"/>
    <n v="52.573099999999997"/>
    <n v="8.9300000000000004E-2"/>
    <x v="4"/>
    <m/>
    <m/>
    <m/>
    <x v="0"/>
    <s v="Snow Mountain Investment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410948302964699"/>
  </r>
  <r>
    <x v="152"/>
    <x v="152"/>
    <s v="Long Meadow Farm"/>
    <s v="GBR0001374"/>
    <n v="4.0999999999999996"/>
    <n v="51.845199999999998"/>
    <n v="-0.64780000000000004"/>
    <x v="7"/>
    <m/>
    <m/>
    <m/>
    <x v="0"/>
    <s v="Charles Ston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0245309013765"/>
  </r>
  <r>
    <x v="152"/>
    <x v="152"/>
    <s v="Long Mountain"/>
    <s v="GBR0004652"/>
    <n v="27.6"/>
    <n v="54.984099999999998"/>
    <n v="-6.4420000000000002"/>
    <x v="4"/>
    <m/>
    <m/>
    <m/>
    <x v="0"/>
    <s v="Energia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7.487108658091202"/>
  </r>
  <r>
    <x v="152"/>
    <x v="152"/>
    <s v="Long Sutton Butterfly And Wildlife Park"/>
    <s v="GBR0001049"/>
    <n v="1.7"/>
    <n v="52.79"/>
    <n v="0.1348"/>
    <x v="7"/>
    <m/>
    <m/>
    <m/>
    <x v="0"/>
    <s v="Moor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3943964203416199"/>
  </r>
  <r>
    <x v="152"/>
    <x v="152"/>
    <s v="Long Sutton Butterfly And Wildlife Park (extension)"/>
    <s v="GBR0001050"/>
    <n v="1"/>
    <n v="52.790399999999998"/>
    <n v="0.13589999999999999"/>
    <x v="7"/>
    <m/>
    <m/>
    <m/>
    <x v="0"/>
    <s v="Moor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Longlands Lane"/>
    <s v="GBR0004196"/>
    <n v="1.5"/>
    <n v="51.563299999999998"/>
    <n v="-3.7479"/>
    <x v="4"/>
    <m/>
    <m/>
    <m/>
    <x v="0"/>
    <s v="Renewable Energy Systems Ltd (R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Longpark"/>
    <s v="GBR0003605"/>
    <n v="38"/>
    <n v="55.669199999999996"/>
    <n v="-2.8275000000000001"/>
    <x v="4"/>
    <m/>
    <m/>
    <m/>
    <x v="0"/>
    <s v="Wind Prospec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5.380801775632904"/>
  </r>
  <r>
    <x v="152"/>
    <x v="152"/>
    <s v="Loscar Farm"/>
    <s v="GBR0003247"/>
    <n v="4.5"/>
    <n v="53.314500000000002"/>
    <n v="-1.236"/>
    <x v="4"/>
    <m/>
    <m/>
    <m/>
    <x v="0"/>
    <s v="REG Windpower (previously Cornwall Light and Powe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7424633681670496"/>
  </r>
  <r>
    <x v="152"/>
    <x v="152"/>
    <s v="Lough Hill"/>
    <s v="GBR0004680"/>
    <n v="10.5"/>
    <n v="54.634300000000003"/>
    <n v="-7.6052"/>
    <x v="4"/>
    <m/>
    <m/>
    <m/>
    <x v="0"/>
    <s v="B9 / Renewable Energy Systems (R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8.065747859056401"/>
  </r>
  <r>
    <x v="152"/>
    <x v="152"/>
    <s v="Lount solar farm"/>
    <s v="GBR0004841"/>
    <n v="2.8"/>
    <n v="52.756100000000004"/>
    <n v="-1.4404999999999999"/>
    <x v="7"/>
    <m/>
    <m/>
    <m/>
    <x v="0"/>
    <s v="Hadston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38260646923273"/>
  </r>
  <r>
    <x v="152"/>
    <x v="152"/>
    <s v="Lount/Smoile"/>
    <s v="GBR0000712"/>
    <n v="1.1000000000000001"/>
    <n v="52.764600000000002"/>
    <n v="-1.4353"/>
    <x v="8"/>
    <m/>
    <m/>
    <m/>
    <x v="0"/>
    <s v="SITA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860120326600698"/>
  </r>
  <r>
    <x v="152"/>
    <x v="152"/>
    <s v="Lovedean Farm"/>
    <s v="GBR0001449"/>
    <n v="4.5"/>
    <n v="50.912100000000002"/>
    <n v="-1.0341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2220461112668999"/>
  </r>
  <r>
    <x v="152"/>
    <x v="152"/>
    <s v="Low Spinney Wind Farm"/>
    <s v="GBR0003682"/>
    <n v="8"/>
    <n v="52.502400000000002"/>
    <n v="-1.1792"/>
    <x v="4"/>
    <m/>
    <m/>
    <m/>
    <x v="0"/>
    <s v="Infinis  previously Broadview Energy Developmen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7643793211858"/>
  </r>
  <r>
    <x v="152"/>
    <x v="152"/>
    <s v="Lowbrook Farm Anaerobic Digester (Farm AD)"/>
    <s v="GBR0000235"/>
    <n v="1.3"/>
    <n v="50.883200000000002"/>
    <n v="-2.3022"/>
    <x v="9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7662437405916798"/>
  </r>
  <r>
    <x v="152"/>
    <x v="152"/>
    <s v="Lowca Wind Farm"/>
    <s v="GBR0003611"/>
    <n v="4.7"/>
    <n v="54.5974"/>
    <n v="-3.5710000000000002"/>
    <x v="4"/>
    <m/>
    <m/>
    <m/>
    <x v="0"/>
    <s v="Windprospec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0865728511966992"/>
  </r>
  <r>
    <x v="152"/>
    <x v="152"/>
    <s v="Lower Basset Down Farm"/>
    <s v="GBR0001850"/>
    <n v="10.5"/>
    <n v="51.524500000000003"/>
    <n v="-1.7914000000000001"/>
    <x v="7"/>
    <m/>
    <m/>
    <m/>
    <x v="0"/>
    <s v="INRG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1847742596227597"/>
  </r>
  <r>
    <x v="152"/>
    <x v="152"/>
    <s v="Lower Bodiniel Farm"/>
    <s v="GBR0001551"/>
    <n v="5"/>
    <n v="50.48"/>
    <n v="-4.7382999999999997"/>
    <x v="7"/>
    <m/>
    <m/>
    <m/>
    <x v="0"/>
    <s v="Wardell Armstrong International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ower Coombe Farm (Bean Field)"/>
    <s v="GBR0001160"/>
    <n v="1"/>
    <n v="50.883200000000002"/>
    <n v="-2.8378999999999999"/>
    <x v="7"/>
    <m/>
    <m/>
    <m/>
    <x v="0"/>
    <s v="A H Warren Trus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Lower Coombe Farm Solar"/>
    <s v="GBR0001081"/>
    <n v="1"/>
    <n v="50.885199999999998"/>
    <n v="-2.8311000000000002"/>
    <x v="7"/>
    <m/>
    <m/>
    <m/>
    <x v="0"/>
    <s v="Solar South Wes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Lower End Farm"/>
    <s v="GBR0002159"/>
    <n v="4.9000000000000004"/>
    <n v="51.306600000000003"/>
    <n v="-2.0387"/>
    <x v="7"/>
    <m/>
    <m/>
    <m/>
    <x v="0"/>
    <s v="Good Energy Generati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195613211572899"/>
  </r>
  <r>
    <x v="152"/>
    <x v="152"/>
    <s v="Lower Marsh Farm"/>
    <s v="GBR0002103"/>
    <n v="5"/>
    <n v="51.066699999999997"/>
    <n v="-3.1166999999999998"/>
    <x v="7"/>
    <m/>
    <m/>
    <m/>
    <x v="0"/>
    <s v="Solar Power South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ower Melville Wood"/>
    <s v="GBR0000697"/>
    <n v="1"/>
    <n v="56.2926"/>
    <n v="-3.1324999999999998"/>
    <x v="8"/>
    <m/>
    <m/>
    <m/>
    <x v="0"/>
    <s v="Fife Counci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Lower Newton Farm"/>
    <s v="GBR0002032"/>
    <n v="11.5"/>
    <n v="52.947299999999998"/>
    <n v="-2.0203000000000002"/>
    <x v="7"/>
    <m/>
    <m/>
    <m/>
    <x v="0"/>
    <s v="Novus Solar Developmen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6785622843487404"/>
  </r>
  <r>
    <x v="152"/>
    <x v="152"/>
    <s v="Lower Pennington Farm"/>
    <s v="GBR0001907"/>
    <n v="2.7"/>
    <n v="50.74"/>
    <n v="-1.5528999999999999"/>
    <x v="7"/>
    <m/>
    <m/>
    <m/>
    <x v="0"/>
    <s v="West Solent Solar Cooperative Ltd - Anthony Woolhouse -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3332276667601399"/>
  </r>
  <r>
    <x v="152"/>
    <x v="152"/>
    <s v="Lower Severalls Farm"/>
    <s v="GBR0002154"/>
    <n v="10.8"/>
    <n v="50.898899999999998"/>
    <n v="-2.7772000000000001"/>
    <x v="7"/>
    <m/>
    <m/>
    <m/>
    <x v="0"/>
    <s v="Sigma Solar Limited / OPD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3329106670405597"/>
  </r>
  <r>
    <x v="152"/>
    <x v="152"/>
    <s v="Lower Slade Farm"/>
    <s v="GBR0002033"/>
    <n v="4.0999999999999996"/>
    <n v="50.293300000000002"/>
    <n v="-3.7671000000000001"/>
    <x v="7"/>
    <m/>
    <m/>
    <m/>
    <x v="0"/>
    <s v="PS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0245309013765"/>
  </r>
  <r>
    <x v="152"/>
    <x v="152"/>
    <s v="Lower Stanley Farm"/>
    <s v="GBR0005139"/>
    <n v="4"/>
    <n v="51.979900000000001"/>
    <n v="-1.9979"/>
    <x v="7"/>
    <m/>
    <m/>
    <m/>
    <x v="0"/>
    <s v="Green Hedge (BayWa r.e.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97515209890391"/>
  </r>
  <r>
    <x v="152"/>
    <x v="152"/>
    <s v="Lower Ufford Lane"/>
    <s v="GBR0002034"/>
    <n v="1.1000000000000001"/>
    <n v="52.136600000000001"/>
    <n v="1.3656999999999999"/>
    <x v="7"/>
    <m/>
    <m/>
    <m/>
    <x v="0"/>
    <s v="William Notcutt Estat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54316682719857501"/>
  </r>
  <r>
    <x v="152"/>
    <x v="152"/>
    <s v="Lower Venn Farm"/>
    <s v="GBR0005686"/>
    <n v="5"/>
    <n v="52.138599999999997"/>
    <n v="-2.6694"/>
    <x v="7"/>
    <m/>
    <m/>
    <m/>
    <x v="0"/>
    <s v="New Energy for the Worl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Lowther Farms"/>
    <s v="GBR0001500"/>
    <n v="1.8"/>
    <n v="52.359900000000003"/>
    <n v="-1.0243"/>
    <x v="7"/>
    <m/>
    <m/>
    <m/>
    <x v="0"/>
    <s v="Lowther Farm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8881844450675995"/>
  </r>
  <r>
    <x v="152"/>
    <x v="152"/>
    <s v="Lubreoch"/>
    <s v="GBR0000464"/>
    <n v="4"/>
    <n v="56.541899999999998"/>
    <n v="-4.5174000000000003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2978619053299898"/>
  </r>
  <r>
    <x v="152"/>
    <x v="152"/>
    <s v="Lune Power"/>
    <s v="GBR0000636"/>
    <n v="2"/>
    <n v="54.055599999999998"/>
    <n v="-2.8340000000000001"/>
    <x v="8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Luscott Barton"/>
    <s v="GBR0002252"/>
    <n v="13"/>
    <n v="51.110500000000002"/>
    <n v="-4.1204999999999998"/>
    <x v="7"/>
    <m/>
    <m/>
    <m/>
    <x v="0"/>
    <s v="Sunsave 7 Luscott Barton Ltd/ 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4192443214377102"/>
  </r>
  <r>
    <x v="152"/>
    <x v="152"/>
    <s v="Luson Farm"/>
    <s v="GBR0001423"/>
    <n v="1.9"/>
    <n v="50.361699999999999"/>
    <n v="-3.9413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93819724697935802"/>
  </r>
  <r>
    <x v="152"/>
    <x v="152"/>
    <s v="Lussa"/>
    <s v="GBR0000466"/>
    <n v="2.4"/>
    <n v="56.032800000000002"/>
    <n v="-5.7869999999999999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5787171431979896"/>
  </r>
  <r>
    <x v="152"/>
    <x v="152"/>
    <s v="Lynemouth Windfarm (Resubmission)"/>
    <s v="GBR0003752"/>
    <n v="26"/>
    <n v="55.201599999999999"/>
    <n v="-1.5396000000000001"/>
    <x v="4"/>
    <m/>
    <m/>
    <m/>
    <x v="0"/>
    <s v="Scottish 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4.734232793854098"/>
  </r>
  <r>
    <x v="152"/>
    <x v="152"/>
    <s v="Lynn"/>
    <s v="GBR0002493"/>
    <n v="97.2"/>
    <n v="53.135599999999997"/>
    <n v="0.45150000000000001"/>
    <x v="4"/>
    <m/>
    <m/>
    <m/>
    <x v="0"/>
    <s v="Green Investment Ban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67.23720875240801"/>
  </r>
  <r>
    <x v="152"/>
    <x v="152"/>
    <s v="Lynt Farm"/>
    <s v="GBR0002035"/>
    <n v="27"/>
    <n v="51.662500000000001"/>
    <n v="-1.7003999999999999"/>
    <x v="7"/>
    <m/>
    <m/>
    <m/>
    <x v="0"/>
    <s v="Mea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3322766676014"/>
  </r>
  <r>
    <x v="152"/>
    <x v="152"/>
    <s v="Lyreco - Telford Distribution Centre"/>
    <s v="GBR0005602"/>
    <n v="3.8"/>
    <n v="52.706000000000003"/>
    <n v="-2.4220999999999999"/>
    <x v="7"/>
    <m/>
    <m/>
    <m/>
    <x v="0"/>
    <s v="Addison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8763944939587101"/>
  </r>
  <r>
    <x v="152"/>
    <x v="152"/>
    <s v="M1 J18 Wind Turbines"/>
    <s v="GBR0004598"/>
    <n v="4"/>
    <n v="52.349499999999999"/>
    <n v="-1.1577"/>
    <x v="4"/>
    <m/>
    <m/>
    <m/>
    <x v="0"/>
    <s v="Airvolution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8821896605929398"/>
  </r>
  <r>
    <x v="152"/>
    <x v="152"/>
    <s v="M1 Wind Farm"/>
    <s v="GBR0004399"/>
    <n v="7.2"/>
    <n v="52.161700000000003"/>
    <n v="-0.86170000000000002"/>
    <x v="4"/>
    <m/>
    <m/>
    <m/>
    <x v="0"/>
    <s v="Wind Prospect Developmen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387941389067199"/>
  </r>
  <r>
    <x v="152"/>
    <x v="152"/>
    <s v="MALMAYNES HALL FARM"/>
    <s v="GBR0002135"/>
    <n v="12"/>
    <n v="51.455100000000002"/>
    <n v="0.61419999999999997"/>
    <x v="7"/>
    <m/>
    <m/>
    <m/>
    <x v="0"/>
    <s v="Wessex Sola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9254562967117304"/>
  </r>
  <r>
    <x v="152"/>
    <x v="152"/>
    <s v="MARCH SEWAGE TREATMENT WORKS - WIND TURBINE"/>
    <s v="GBR0002875"/>
    <n v="2"/>
    <n v="52.571300000000001"/>
    <n v="0.1215"/>
    <x v="4"/>
    <m/>
    <m/>
    <m/>
    <x v="0"/>
    <s v="TCI Renewables (Richard Lill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410948302964699"/>
  </r>
  <r>
    <x v="152"/>
    <x v="152"/>
    <s v="MMD Shipping Services"/>
    <s v="GBR0005071"/>
    <n v="1.2"/>
    <n v="50.810200000000002"/>
    <n v="-1.0900000000000001"/>
    <x v="7"/>
    <m/>
    <m/>
    <m/>
    <x v="0"/>
    <s v="Evo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59254562967117297"/>
  </r>
  <r>
    <x v="152"/>
    <x v="152"/>
    <s v="MOD Lyneham"/>
    <s v="GBR0002203"/>
    <n v="69.8"/>
    <n v="51.506599999999999"/>
    <n v="-1.968"/>
    <x v="7"/>
    <m/>
    <m/>
    <m/>
    <x v="0"/>
    <s v="Defence Infrastructure Organisati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4.466404125873197"/>
  </r>
  <r>
    <x v="152"/>
    <x v="152"/>
    <s v="MSD Cramlington"/>
    <s v="GBR0003068"/>
    <n v="4"/>
    <n v="55.103499999999997"/>
    <n v="-1.6222000000000001"/>
    <x v="4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8821896605929398"/>
  </r>
  <r>
    <x v="152"/>
    <x v="152"/>
    <s v="Mackies Dairy PV"/>
    <s v="GBR0001501"/>
    <n v="1.8"/>
    <n v="57.377899999999997"/>
    <n v="-2.3891"/>
    <x v="7"/>
    <m/>
    <m/>
    <m/>
    <x v="0"/>
    <s v="Mackies Of Scotland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8881844450675995"/>
  </r>
  <r>
    <x v="152"/>
    <x v="152"/>
    <s v="Macphie of Glenbervie"/>
    <s v="GBR0000205"/>
    <n v="1.2"/>
    <n v="56.915199999999999"/>
    <n v="-2.3875999999999999"/>
    <x v="9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0919172990077097"/>
  </r>
  <r>
    <x v="152"/>
    <x v="152"/>
    <s v="Maentwrog"/>
    <s v="GBR1000312"/>
    <n v="35.299999999999997"/>
    <n v="52.945999999999998"/>
    <n v="-3.9878999999999998"/>
    <x v="0"/>
    <m/>
    <m/>
    <m/>
    <x v="0"/>
    <s v="Magnox Ltd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82.0536313145371"/>
  </r>
  <r>
    <x v="152"/>
    <x v="152"/>
    <s v="Maerdy"/>
    <s v="GBR0004138"/>
    <n v="24"/>
    <n v="51.697800000000001"/>
    <n v="-3.5179"/>
    <x v="4"/>
    <m/>
    <m/>
    <m/>
    <x v="0"/>
    <s v="Greencoat UK Wi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1.293137963557598"/>
  </r>
  <r>
    <x v="152"/>
    <x v="152"/>
    <s v="Maes Bach Farm"/>
    <s v="GBR0002243"/>
    <n v="4.9000000000000004"/>
    <n v="51.563899999999997"/>
    <n v="-3.2915999999999999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195613211572899"/>
  </r>
  <r>
    <x v="152"/>
    <x v="152"/>
    <s v="Maesgwyn"/>
    <s v="GBR0002674"/>
    <n v="26"/>
    <n v="51.736499999999999"/>
    <n v="-3.6596000000000002"/>
    <x v="4"/>
    <m/>
    <m/>
    <m/>
    <x v="0"/>
    <s v="Pennant Wind Energy Venture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4.734232793854098"/>
  </r>
  <r>
    <x v="152"/>
    <x v="152"/>
    <s v="Maesgwyn Wind Farm - extension"/>
    <s v="GBR0004485"/>
    <n v="2.5"/>
    <n v="51.740600000000001"/>
    <n v="-3.6442000000000001"/>
    <x v="4"/>
    <m/>
    <m/>
    <m/>
    <x v="0"/>
    <s v="Pennant Walters (MAESX)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013685378705802"/>
  </r>
  <r>
    <x v="152"/>
    <x v="152"/>
    <s v="Maesgwyn solar farm"/>
    <s v="GBR0002215"/>
    <n v="7.5"/>
    <n v="51.765799999999999"/>
    <n v="-3.6212"/>
    <x v="7"/>
    <m/>
    <m/>
    <m/>
    <x v="0"/>
    <s v="Walters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70341018544483"/>
  </r>
  <r>
    <x v="152"/>
    <x v="152"/>
    <s v="Magherafelt"/>
    <s v="GBR0003678"/>
    <n v="1"/>
    <n v="54.768999999999998"/>
    <n v="-6.6477000000000004"/>
    <x v="4"/>
    <m/>
    <m/>
    <m/>
    <x v="0"/>
    <s v="Tobermore Concrete Produc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205474151482301"/>
  </r>
  <r>
    <x v="152"/>
    <x v="152"/>
    <s v="Mains of Hatton"/>
    <s v="GBR0003980"/>
    <n v="2.4"/>
    <n v="57.615299999999998"/>
    <n v="-2.0667"/>
    <x v="4"/>
    <m/>
    <m/>
    <m/>
    <x v="0"/>
    <s v="Eco2 /GreenCA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93137963557598"/>
  </r>
  <r>
    <x v="152"/>
    <x v="152"/>
    <s v="Majors Hill/Turners Hill Solar Farm"/>
    <s v="GBR0005267"/>
    <n v="1.1000000000000001"/>
    <n v="51.110399999999998"/>
    <n v="-0.10879999999999999"/>
    <x v="7"/>
    <m/>
    <m/>
    <m/>
    <x v="0"/>
    <s v="Haymake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54316682719857501"/>
  </r>
  <r>
    <x v="152"/>
    <x v="152"/>
    <s v="Maldie Burn"/>
    <s v="GBR0000484"/>
    <n v="4"/>
    <n v="58.260300000000001"/>
    <n v="-4.9819000000000004"/>
    <x v="0"/>
    <m/>
    <m/>
    <m/>
    <x v="0"/>
    <s v="RWE n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2978619053299898"/>
  </r>
  <r>
    <x v="152"/>
    <x v="152"/>
    <s v="Malmesbury Solar"/>
    <s v="GBR0001079"/>
    <n v="5"/>
    <n v="51.624299999999998"/>
    <n v="-2.1089000000000002"/>
    <x v="7"/>
    <m/>
    <m/>
    <m/>
    <x v="0"/>
    <s v="Sunstroom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Manmoel Road Solar Park"/>
    <s v="GBR0005437"/>
    <n v="4.0999999999999996"/>
    <n v="51.703699999999998"/>
    <n v="-3.1793"/>
    <x v="7"/>
    <m/>
    <m/>
    <m/>
    <x v="0"/>
    <s v="Pearma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0245309013765"/>
  </r>
  <r>
    <x v="152"/>
    <x v="152"/>
    <s v="Manor Farm"/>
    <s v="GBR0002181"/>
    <n v="7.5"/>
    <n v="51.924799999999998"/>
    <n v="-0.61180000000000001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70341018544483"/>
  </r>
  <r>
    <x v="152"/>
    <x v="152"/>
    <s v="Manor Farm"/>
    <s v="GBR0001019"/>
    <n v="4.7"/>
    <n v="50.3371"/>
    <n v="-4.8362999999999996"/>
    <x v="7"/>
    <m/>
    <m/>
    <m/>
    <x v="0"/>
    <s v="Low carbon Solar Partner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208037162120898"/>
  </r>
  <r>
    <x v="152"/>
    <x v="152"/>
    <s v="Manor Farm (Castle Cary)"/>
    <s v="GBR0002242"/>
    <n v="1.8"/>
    <n v="51.080599999999997"/>
    <n v="-2.5102000000000002"/>
    <x v="7"/>
    <m/>
    <m/>
    <m/>
    <x v="0"/>
    <s v="Brilliant Harvest Installation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8881844450675995"/>
  </r>
  <r>
    <x v="152"/>
    <x v="152"/>
    <s v="Manor Farm (Dorset)"/>
    <s v="GBR0001904"/>
    <n v="5"/>
    <n v="51.054099999999998"/>
    <n v="-2.3178999999999998"/>
    <x v="7"/>
    <m/>
    <m/>
    <m/>
    <x v="0"/>
    <s v="INRG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Manor Farm (Farm AD)"/>
    <s v="GBR0000282"/>
    <n v="1.5"/>
    <n v="52.835299999999997"/>
    <n v="8.1600000000000006E-2"/>
    <x v="9"/>
    <m/>
    <m/>
    <m/>
    <x v="0"/>
    <s v="Tama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1148966237596"/>
  </r>
  <r>
    <x v="152"/>
    <x v="152"/>
    <s v="Manor Farm (Horton)"/>
    <s v="GBR0002205"/>
    <n v="5"/>
    <n v="52.175199999999997"/>
    <n v="-0.78039999999999998"/>
    <x v="7"/>
    <m/>
    <m/>
    <m/>
    <x v="0"/>
    <s v="Capital Stag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Manor Farm (Keinton Mandeville)"/>
    <s v="GBR0002387"/>
    <n v="1"/>
    <n v="51.069600000000001"/>
    <n v="-2.6408999999999998"/>
    <x v="7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Manor Farm (Monmouthshire)"/>
    <s v="GBR0001746"/>
    <n v="10.5"/>
    <n v="51.834600000000002"/>
    <n v="-2.9253"/>
    <x v="7"/>
    <m/>
    <m/>
    <m/>
    <x v="0"/>
    <s v="3C Energy/Co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1847742596227597"/>
  </r>
  <r>
    <x v="152"/>
    <x v="152"/>
    <s v="Manor Farm (Wiltshire) - resubmission"/>
    <s v="GBR0001923"/>
    <n v="6.3"/>
    <n v="51.409500000000001"/>
    <n v="-2.2189000000000001"/>
    <x v="7"/>
    <m/>
    <m/>
    <m/>
    <x v="0"/>
    <s v="RB &amp; T Barton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1108645557736598"/>
  </r>
  <r>
    <x v="152"/>
    <x v="152"/>
    <s v="Manor Farm - Pertenhall"/>
    <s v="GBR0002299"/>
    <n v="15"/>
    <n v="52.267899999999997"/>
    <n v="-0.4234"/>
    <x v="7"/>
    <m/>
    <m/>
    <m/>
    <x v="0"/>
    <s v="Prosolia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4068203708896601"/>
  </r>
  <r>
    <x v="152"/>
    <x v="152"/>
    <s v="Manor Farm - Shripney"/>
    <s v="GBR0002296"/>
    <n v="5"/>
    <n v="50.814799999999998"/>
    <n v="-0.6825"/>
    <x v="7"/>
    <m/>
    <m/>
    <m/>
    <x v="0"/>
    <s v="BNRG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Manston Solar Farm"/>
    <s v="GBR0001232"/>
    <n v="9.9"/>
    <n v="51.351900000000001"/>
    <n v="1.3673999999999999"/>
    <x v="7"/>
    <m/>
    <m/>
    <m/>
    <x v="0"/>
    <s v="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8885014447871802"/>
  </r>
  <r>
    <x v="152"/>
    <x v="152"/>
    <s v="Manston Solar Farm extension (Westwood)"/>
    <s v="GBR0001359"/>
    <n v="9.1999999999999993"/>
    <n v="51.351900000000001"/>
    <n v="1.3745000000000001"/>
    <x v="7"/>
    <m/>
    <m/>
    <m/>
    <x v="0"/>
    <s v="Sunsave 16 Ltd/ 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5428498274789897"/>
  </r>
  <r>
    <x v="152"/>
    <x v="152"/>
    <s v="Marchington Solar Farm"/>
    <s v="GBR0002036"/>
    <n v="4.3"/>
    <n v="52.878"/>
    <n v="-1.8320000000000001"/>
    <x v="7"/>
    <m/>
    <m/>
    <m/>
    <x v="0"/>
    <s v="Trina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232885063217002"/>
  </r>
  <r>
    <x v="152"/>
    <x v="152"/>
    <s v="Marchwood"/>
    <s v="GBR1000313"/>
    <n v="842"/>
    <n v="50.899799999999999"/>
    <n v="-1.4383999999999999"/>
    <x v="1"/>
    <m/>
    <m/>
    <m/>
    <x v="0"/>
    <s v="Marchwood Power Limited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3756.3932232232601"/>
  </r>
  <r>
    <x v="152"/>
    <x v="152"/>
    <s v="Marchwood ERF"/>
    <s v="GBR0000835"/>
    <n v="16"/>
    <n v="50.898099999999999"/>
    <n v="-1.4553"/>
    <x v="8"/>
    <m/>
    <m/>
    <m/>
    <x v="0"/>
    <s v="Veoli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4.705629565964699"/>
  </r>
  <r>
    <x v="152"/>
    <x v="152"/>
    <s v="Margam Green Energy Plant"/>
    <s v="GBR0000113"/>
    <n v="40"/>
    <n v="51.563299999999998"/>
    <n v="-3.7479"/>
    <x v="9"/>
    <m/>
    <m/>
    <m/>
    <x v="0"/>
    <s v="Glennmont Partner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69.73057663358998"/>
  </r>
  <r>
    <x v="152"/>
    <x v="152"/>
    <s v="Margate Solar Farm"/>
    <s v="GBR0004878"/>
    <n v="3"/>
    <n v="50.467100000000002"/>
    <n v="-4.6976000000000004"/>
    <x v="7"/>
    <m/>
    <m/>
    <m/>
    <x v="0"/>
    <s v="Lanhydrock Estate Compan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4813640741779299"/>
  </r>
  <r>
    <x v="152"/>
    <x v="152"/>
    <s v="Mark Hill"/>
    <s v="GBR0003260"/>
    <n v="56"/>
    <n v="55.128399999999999"/>
    <n v="-4.7462999999999997"/>
    <x v="4"/>
    <m/>
    <m/>
    <m/>
    <x v="0"/>
    <s v="Force 9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6.350655248301095"/>
  </r>
  <r>
    <x v="152"/>
    <x v="152"/>
    <s v="Mark's Quarry"/>
    <s v="GBR0000649"/>
    <n v="1"/>
    <n v="54.812399999999997"/>
    <n v="-1.5114000000000001"/>
    <x v="8"/>
    <m/>
    <m/>
    <m/>
    <x v="0"/>
    <s v="Ylem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Markinch Biomass CHP Plant"/>
    <s v="GBR0000155"/>
    <n v="65"/>
    <n v="56.2012"/>
    <n v="-3.1623000000000001"/>
    <x v="9"/>
    <m/>
    <m/>
    <m/>
    <x v="0"/>
    <s v="RW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38.31218702958398"/>
  </r>
  <r>
    <x v="152"/>
    <x v="152"/>
    <s v="Markley Group (Premiere Kitckens) Biomass"/>
    <s v="GBR0000127"/>
    <n v="2.1"/>
    <n v="51.810099999999998"/>
    <n v="-2.282"/>
    <x v="9"/>
    <m/>
    <m/>
    <m/>
    <x v="0"/>
    <s v="Markley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.160855273263399"/>
  </r>
  <r>
    <x v="152"/>
    <x v="152"/>
    <s v="Marley Thatch Solar Farm"/>
    <s v="GBR0001467"/>
    <n v="6.3"/>
    <n v="50.424799999999998"/>
    <n v="-3.8092999999999999"/>
    <x v="7"/>
    <m/>
    <m/>
    <m/>
    <x v="0"/>
    <s v="TG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1108645557736598"/>
  </r>
  <r>
    <x v="152"/>
    <x v="152"/>
    <s v="Marr Windfarm"/>
    <s v="GBR0003963"/>
    <n v="8"/>
    <n v="53.533000000000001"/>
    <n v="-1.2397"/>
    <x v="4"/>
    <m/>
    <m/>
    <m/>
    <x v="0"/>
    <s v="Banks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7643793211858"/>
  </r>
  <r>
    <x v="152"/>
    <x v="152"/>
    <s v="Marsh Farm"/>
    <s v="GBR0001725"/>
    <n v="14"/>
    <n v="51.626399999999997"/>
    <n v="-2.1107999999999998"/>
    <x v="7"/>
    <m/>
    <m/>
    <m/>
    <x v="0"/>
    <s v="Steadfast Marsh Solar Ltd - Innogy (previously BELECTRIC Solar) (Wai-Kit Cheung &lt;waikit.cheung@belectric.co.uk&gt;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91303234616369"/>
  </r>
  <r>
    <x v="152"/>
    <x v="152"/>
    <s v="Marsh Farm  (Farm AD)"/>
    <s v="GBR0000222"/>
    <n v="1.4"/>
    <n v="53.0336"/>
    <n v="0.15690000000000001"/>
    <x v="9"/>
    <m/>
    <m/>
    <m/>
    <x v="0"/>
    <s v="Stap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4405701821756605"/>
  </r>
  <r>
    <x v="152"/>
    <x v="152"/>
    <s v="Marsh Farm Hilperton"/>
    <s v="GBR0002373"/>
    <n v="9.1"/>
    <n v="51.342199999999998"/>
    <n v="-2.1856"/>
    <x v="7"/>
    <m/>
    <m/>
    <m/>
    <x v="0"/>
    <s v="Hilperton PV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4934710250063903"/>
  </r>
  <r>
    <x v="152"/>
    <x v="152"/>
    <s v="Marsh House Solar Park"/>
    <s v="GBR0001233"/>
    <n v="5.5"/>
    <n v="51.205599999999997"/>
    <n v="-0.84860000000000002"/>
    <x v="7"/>
    <m/>
    <m/>
    <m/>
    <x v="0"/>
    <s v="Constantine Land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7158341359928699"/>
  </r>
  <r>
    <x v="152"/>
    <x v="152"/>
    <s v="Marshborough Farm solar park (resubmission)"/>
    <s v="GBR0005117"/>
    <n v="5"/>
    <n v="51.2774"/>
    <n v="1.3071999999999999"/>
    <x v="7"/>
    <m/>
    <m/>
    <m/>
    <x v="0"/>
    <s v="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Marshill Farm"/>
    <s v="GBR0006106"/>
    <n v="1.5"/>
    <n v="55.687100000000001"/>
    <n v="-3.9333999999999998"/>
    <x v="4"/>
    <m/>
    <m/>
    <m/>
    <x v="0"/>
    <s v="Green Cat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Marshwood Farm"/>
    <s v="GBR0004752"/>
    <n v="1.8"/>
    <n v="50.839399999999998"/>
    <n v="-2.9369999999999998"/>
    <x v="7"/>
    <m/>
    <m/>
    <m/>
    <x v="0"/>
    <s v="KWTN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8881844450675995"/>
  </r>
  <r>
    <x v="152"/>
    <x v="152"/>
    <s v="Marston Solar Farm"/>
    <s v="GBR0001433"/>
    <n v="4.9000000000000004"/>
    <n v="52.969200000000001"/>
    <n v="-0.69069999999999998"/>
    <x v="7"/>
    <m/>
    <m/>
    <m/>
    <x v="0"/>
    <s v="Lar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195613211572899"/>
  </r>
  <r>
    <x v="152"/>
    <x v="152"/>
    <s v="Marston Vale Country Park Wind Turbine"/>
    <s v="GBR0003890"/>
    <n v="1.5"/>
    <n v="52.064700000000002"/>
    <n v="-0.53539999999999999"/>
    <x v="4"/>
    <m/>
    <m/>
    <m/>
    <x v="0"/>
    <s v="Blu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Masons Power Plant Landfill Scheme"/>
    <s v="GBR0000522"/>
    <n v="5.5"/>
    <n v="52.108899999999998"/>
    <n v="1.0812999999999999"/>
    <x v="8"/>
    <m/>
    <m/>
    <m/>
    <x v="0"/>
    <s v="Haul Waste Disposal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930060163300301"/>
  </r>
  <r>
    <x v="152"/>
    <x v="152"/>
    <s v="Maw Green Landfill Site"/>
    <s v="GBR0000545"/>
    <n v="1.6"/>
    <n v="53.113900000000001"/>
    <n v="-2.4228000000000001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705629565964702"/>
  </r>
  <r>
    <x v="152"/>
    <x v="152"/>
    <s v="Maw Green Landfill Site  Cheshire (Extension)"/>
    <s v="GBR0000658"/>
    <n v="2"/>
    <n v="53.113900000000001"/>
    <n v="-2.4228000000000001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Mawdesley Moss"/>
    <s v="GBR0003944"/>
    <n v="2.2999999999999998"/>
    <n v="53.633499999999998"/>
    <n v="-2.7803"/>
    <x v="4"/>
    <m/>
    <m/>
    <m/>
    <x v="0"/>
    <s v="Damian Culshaw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72590548409399"/>
  </r>
  <r>
    <x v="152"/>
    <x v="152"/>
    <s v="May Farm Anaerobic Digester (Farm AD)"/>
    <s v="GBR0000273"/>
    <n v="2.4"/>
    <n v="52.454599999999999"/>
    <n v="0.35210000000000002"/>
    <x v="9"/>
    <m/>
    <m/>
    <m/>
    <x v="0"/>
    <s v="Barway Farms Limited/Shropshir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6.183834598015402"/>
  </r>
  <r>
    <x v="152"/>
    <x v="152"/>
    <s v="Mayton Wood Landfill Site"/>
    <s v="GBR0000728"/>
    <n v="1.5"/>
    <n v="52.738100000000003"/>
    <n v="1.3255999999999999"/>
    <x v="8"/>
    <m/>
    <m/>
    <m/>
    <x v="0"/>
    <s v="Combined Landfill Projects (CLP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2536527718091901"/>
  </r>
  <r>
    <x v="152"/>
    <x v="152"/>
    <s v="McCain Foods AD Plant (AD)"/>
    <s v="GBR0000278"/>
    <n v="1"/>
    <n v="52.559399999999997"/>
    <n v="-0.17519999999999999"/>
    <x v="9"/>
    <m/>
    <m/>
    <m/>
    <x v="0"/>
    <s v="McCain Foods (GB)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7432644158397599"/>
  </r>
  <r>
    <x v="152"/>
    <x v="152"/>
    <s v="Meadow Farm solar park"/>
    <s v="GBR0001820"/>
    <n v="6"/>
    <n v="52.543300000000002"/>
    <n v="0.54400000000000004"/>
    <x v="7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9627281483558598"/>
  </r>
  <r>
    <x v="152"/>
    <x v="152"/>
    <s v="Meadow Hall Power"/>
    <s v="GBR0000772"/>
    <n v="1.1000000000000001"/>
    <n v="53.426000000000002"/>
    <n v="-1.407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860120326600698"/>
  </r>
  <r>
    <x v="152"/>
    <x v="152"/>
    <s v="Meall an Tuirc Wind Farm"/>
    <s v="GBR0003297"/>
    <n v="17"/>
    <n v="57.71"/>
    <n v="-4.4269999999999996"/>
    <x v="4"/>
    <m/>
    <m/>
    <m/>
    <x v="0"/>
    <s v="RWE n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9.249306057519998"/>
  </r>
  <r>
    <x v="152"/>
    <x v="152"/>
    <s v="Medway"/>
    <s v="GBR1000439"/>
    <n v="700"/>
    <n v="51.439599999999999"/>
    <n v="0.68940000000000001"/>
    <x v="1"/>
    <m/>
    <m/>
    <m/>
    <x v="0"/>
    <s v="Scottish and Southern: Thermal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3122.8922283328802"/>
  </r>
  <r>
    <x v="152"/>
    <x v="152"/>
    <s v="Meece Landfill"/>
    <s v="GBR0000561"/>
    <n v="1.3"/>
    <n v="52.902299999999997"/>
    <n v="-2.2185000000000001"/>
    <x v="8"/>
    <m/>
    <m/>
    <m/>
    <x v="0"/>
    <s v="THOMAS GRAVESON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8198324022346299"/>
  </r>
  <r>
    <x v="152"/>
    <x v="152"/>
    <s v="Meikle Carewe (Re-Submission)"/>
    <s v="GBR0004109"/>
    <n v="10"/>
    <n v="57.018799999999999"/>
    <n v="-2.2783000000000002"/>
    <x v="4"/>
    <m/>
    <m/>
    <m/>
    <x v="0"/>
    <s v="The Renewables Infrastructure Group (TRIG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205474151482299"/>
  </r>
  <r>
    <x v="152"/>
    <x v="152"/>
    <s v="Melton Waste Park (resubmission)"/>
    <s v="GBR0004995"/>
    <n v="5"/>
    <n v="53.717199999999998"/>
    <n v="-0.53359999999999996"/>
    <x v="4"/>
    <m/>
    <m/>
    <m/>
    <x v="0"/>
    <s v="Seneca Global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6027370757411692"/>
  </r>
  <r>
    <x v="152"/>
    <x v="152"/>
    <s v="Mendennick Farm (resubmission)"/>
    <s v="GBR0004891"/>
    <n v="2.8"/>
    <n v="50.354999999999997"/>
    <n v="-4.2407000000000004"/>
    <x v="7"/>
    <m/>
    <m/>
    <m/>
    <x v="0"/>
    <s v="REG Solar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38260646923273"/>
  </r>
  <r>
    <x v="152"/>
    <x v="152"/>
    <s v="Merevale &amp; Blyth Estate (Waste AD)"/>
    <s v="GBR0000270"/>
    <n v="2"/>
    <n v="52.571100000000001"/>
    <n v="-1.5867"/>
    <x v="9"/>
    <m/>
    <m/>
    <m/>
    <x v="0"/>
    <s v="Ancala Bioenergy (formerly Biogen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4865288316795"/>
  </r>
  <r>
    <x v="152"/>
    <x v="152"/>
    <s v="Merston Solar Park"/>
    <s v="GBR0004713"/>
    <n v="10"/>
    <n v="50.818100000000001"/>
    <n v="-0.73170000000000002"/>
    <x v="7"/>
    <m/>
    <m/>
    <m/>
    <x v="0"/>
    <s v="Primrose Solar / Mongoos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378802472597796"/>
  </r>
  <r>
    <x v="152"/>
    <x v="152"/>
    <s v="Metheringham Heath (Farm AD)"/>
    <s v="GBR0000331"/>
    <n v="6.5"/>
    <n v="53.133400000000002"/>
    <n v="-0.47210000000000002"/>
    <x v="9"/>
    <m/>
    <m/>
    <m/>
    <x v="0"/>
    <s v="Future Biogas (Blankney Estat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3.831218702958402"/>
  </r>
  <r>
    <x v="152"/>
    <x v="152"/>
    <s v="Methlick Farmers Wind Energy Project"/>
    <s v="GBR0003548"/>
    <n v="12"/>
    <n v="57.427599999999998"/>
    <n v="-2.2431000000000001"/>
    <x v="4"/>
    <m/>
    <m/>
    <m/>
    <x v="0"/>
    <s v="Orkney Sustainable Energy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646568981778799"/>
  </r>
  <r>
    <x v="152"/>
    <x v="152"/>
    <s v="Michelin Tyre Co Ltd - Dundee"/>
    <s v="GBR0004681"/>
    <n v="4"/>
    <n v="56.483600000000003"/>
    <n v="-2.8938000000000001"/>
    <x v="4"/>
    <m/>
    <m/>
    <m/>
    <x v="0"/>
    <s v="Ecotric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8821896605929398"/>
  </r>
  <r>
    <x v="152"/>
    <x v="152"/>
    <s v="Mid Hill - Phase II"/>
    <s v="GBR0004627"/>
    <n v="18.399999999999999"/>
    <n v="56.968800000000002"/>
    <n v="-2.4862000000000002"/>
    <x v="4"/>
    <m/>
    <m/>
    <m/>
    <x v="0"/>
    <s v="Fred Olsen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1.658072438727501"/>
  </r>
  <r>
    <x v="152"/>
    <x v="152"/>
    <s v="Mid Hill I"/>
    <s v="GBR0004667"/>
    <n v="57.5"/>
    <n v="56.968800000000002"/>
    <n v="-2.4862000000000002"/>
    <x v="4"/>
    <m/>
    <m/>
    <m/>
    <x v="0"/>
    <s v="Fred Olsen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8.931476371023507"/>
  </r>
  <r>
    <x v="152"/>
    <x v="152"/>
    <s v="Mid Suffolk Home Solar Scheme"/>
    <s v="GBR0001894"/>
    <n v="4.8"/>
    <n v="52.1541"/>
    <n v="1.0390999999999999"/>
    <x v="7"/>
    <m/>
    <m/>
    <m/>
    <x v="0"/>
    <s v="Mid Suffolk District Counci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701825186846901"/>
  </r>
  <r>
    <x v="152"/>
    <x v="152"/>
    <s v="Middle Balbeggie"/>
    <s v="GBR0005797"/>
    <n v="5"/>
    <n v="56.1479"/>
    <n v="-3.1467000000000001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Middle Balbeggie Wind Turbines"/>
    <s v="GBR0004094"/>
    <n v="6.4"/>
    <n v="56.153700000000001"/>
    <n v="-3.1644999999999999"/>
    <x v="4"/>
    <m/>
    <m/>
    <m/>
    <x v="0"/>
    <s v="Capital Dynamic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0115034569487"/>
  </r>
  <r>
    <x v="152"/>
    <x v="152"/>
    <s v="Middle Treworder Farm"/>
    <s v="GBR0001541"/>
    <n v="5"/>
    <n v="50.503599999999999"/>
    <n v="-4.8437000000000001"/>
    <x v="7"/>
    <m/>
    <m/>
    <m/>
    <x v="0"/>
    <s v="Innogy (previously BELECTRIC Sola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Middlemoor"/>
    <s v="GBR0004019"/>
    <n v="54"/>
    <n v="55.498600000000003"/>
    <n v="-1.7678"/>
    <x v="4"/>
    <m/>
    <m/>
    <m/>
    <x v="0"/>
    <s v="N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2.909560418004702"/>
  </r>
  <r>
    <x v="152"/>
    <x v="152"/>
    <s v="Middleton Wind Farm"/>
    <s v="GBR0003702"/>
    <n v="12"/>
    <n v="55.775100000000002"/>
    <n v="-4.3426"/>
    <x v="4"/>
    <m/>
    <m/>
    <m/>
    <x v="0"/>
    <s v="Scottish 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646568981778799"/>
  </r>
  <r>
    <x v="152"/>
    <x v="152"/>
    <s v="Middlewick wind farm"/>
    <s v="GBR0004662"/>
    <n v="20.7"/>
    <n v="51.6631"/>
    <n v="0.89249999999999996"/>
    <x v="4"/>
    <m/>
    <m/>
    <m/>
    <x v="0"/>
    <s v="Blue Energy (formerly Ridgewind Ltd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5.615331493568398"/>
  </r>
  <r>
    <x v="152"/>
    <x v="152"/>
    <s v="Mill Farm (resubmission)"/>
    <s v="GBR0005887"/>
    <n v="5"/>
    <n v="51.907400000000003"/>
    <n v="-4.6600000000000003E-2"/>
    <x v="7"/>
    <m/>
    <m/>
    <m/>
    <x v="0"/>
    <s v="Push Energy/ NextEnergy Solar Fund (NESF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Mill Hill Farm"/>
    <s v="GBR0005157"/>
    <n v="5"/>
    <n v="54.095599999999997"/>
    <n v="-1.0323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Millar Farm"/>
    <s v="GBR0005085"/>
    <n v="6"/>
    <n v="54.741500000000002"/>
    <n v="-6.2388000000000003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9627281483558598"/>
  </r>
  <r>
    <x v="152"/>
    <x v="152"/>
    <s v="Millennium Extension"/>
    <s v="GBR0003598"/>
    <n v="10"/>
    <n v="57.150199999999998"/>
    <n v="-4.8912000000000004"/>
    <x v="4"/>
    <m/>
    <m/>
    <m/>
    <x v="0"/>
    <s v="West Coast Energy /Falck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205474151482299"/>
  </r>
  <r>
    <x v="152"/>
    <x v="152"/>
    <s v="Millennium Extension II"/>
    <s v="GBR0002723"/>
    <n v="15"/>
    <n v="57.155200000000001"/>
    <n v="-4.8836000000000004"/>
    <x v="4"/>
    <m/>
    <m/>
    <m/>
    <x v="0"/>
    <s v="West Coast Energy Ltd/Falck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5.808211227223499"/>
  </r>
  <r>
    <x v="152"/>
    <x v="152"/>
    <s v="Millennium Windfarm"/>
    <s v="GBR0004682"/>
    <n v="40"/>
    <n v="57.155200000000001"/>
    <n v="-4.8836000000000004"/>
    <x v="4"/>
    <m/>
    <m/>
    <m/>
    <x v="0"/>
    <s v="Renewable Development Company (RDC) Scotland (Ltd) for FALCK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8.821896605929396"/>
  </r>
  <r>
    <x v="152"/>
    <x v="152"/>
    <s v="Millerhill AD (Waste AD)"/>
    <s v="GBR0000371"/>
    <n v="1.5"/>
    <n v="55.9255"/>
    <n v="-3.0834000000000001"/>
    <x v="9"/>
    <m/>
    <m/>
    <m/>
    <x v="0"/>
    <s v="Ancala Bioenergy (formerly Biogen/Aluana Renewable Energy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1148966237596"/>
  </r>
  <r>
    <x v="152"/>
    <x v="152"/>
    <s v="Millour Hill Community Windfarm (Extension) resubmission"/>
    <s v="GBR0004235"/>
    <n v="6.4"/>
    <n v="55.735799999999998"/>
    <n v="-4.7808999999999999"/>
    <x v="4"/>
    <m/>
    <m/>
    <m/>
    <x v="0"/>
    <s v="Community Wind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0115034569487"/>
  </r>
  <r>
    <x v="152"/>
    <x v="152"/>
    <s v="Millour Hill Community Windfarm (Re-submission)"/>
    <s v="GBR0003690"/>
    <n v="18"/>
    <n v="55.730699999999999"/>
    <n v="-4.7750000000000004"/>
    <x v="4"/>
    <m/>
    <m/>
    <m/>
    <x v="0"/>
    <s v="Community Wind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0.969853472668198"/>
  </r>
  <r>
    <x v="152"/>
    <x v="152"/>
    <s v="Milton Keynes Wind Farm"/>
    <s v="GBR0002968"/>
    <n v="14"/>
    <n v="52.132800000000003"/>
    <n v="-0.6865"/>
    <x v="4"/>
    <m/>
    <m/>
    <m/>
    <x v="0"/>
    <s v="Gravis Capital Managemen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4.087663812075199"/>
  </r>
  <r>
    <x v="152"/>
    <x v="152"/>
    <s v="Milton Landfill Site"/>
    <s v="GBR0000672"/>
    <n v="2"/>
    <n v="52.240600000000001"/>
    <n v="0.15609999999999999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Milton of Fisherie Wind Cluster"/>
    <s v="GBR0003809"/>
    <n v="4.5999999999999996"/>
    <n v="57.620399999999997"/>
    <n v="-2.4190999999999998"/>
    <x v="4"/>
    <m/>
    <m/>
    <m/>
    <x v="0"/>
    <s v="LocoGe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9145181096818797"/>
  </r>
  <r>
    <x v="152"/>
    <x v="152"/>
    <s v="Mingay Farm"/>
    <s v="GBR0001387"/>
    <n v="5"/>
    <n v="52.344900000000003"/>
    <n v="0.16619999999999999"/>
    <x v="7"/>
    <m/>
    <m/>
    <m/>
    <x v="0"/>
    <s v="Abbey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Mingay Farm - extension"/>
    <s v="GBR0001502"/>
    <n v="19.3"/>
    <n v="52.335099999999997"/>
    <n v="0.15709999999999999"/>
    <x v="7"/>
    <m/>
    <m/>
    <m/>
    <x v="0"/>
    <s v="Octopus Imvetmen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5301088772113705"/>
  </r>
  <r>
    <x v="152"/>
    <x v="152"/>
    <s v="Minnygap (Resubmission)"/>
    <s v="GBR0004437"/>
    <n v="25"/>
    <n v="55.248800000000003"/>
    <n v="-3.5148000000000001"/>
    <x v="4"/>
    <m/>
    <m/>
    <m/>
    <x v="0"/>
    <s v="Minnygap (formerly R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3.013685378705802"/>
  </r>
  <r>
    <x v="152"/>
    <x v="152"/>
    <s v="Minsca"/>
    <s v="GBR0004517"/>
    <n v="36.799999999999997"/>
    <n v="55.122100000000003"/>
    <n v="-3.3529"/>
    <x v="4"/>
    <m/>
    <m/>
    <m/>
    <x v="0"/>
    <s v="Airtric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3.316144877455002"/>
  </r>
  <r>
    <x v="152"/>
    <x v="152"/>
    <s v="Minsworth Sewage Treatment Works"/>
    <s v="GBR0006232"/>
    <n v="9.6999999999999993"/>
    <n v="52.531799999999997"/>
    <n v="-1.754"/>
    <x v="8"/>
    <m/>
    <m/>
    <m/>
    <x v="0"/>
    <s v="Severn Trent Wat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1.040287924366101"/>
  </r>
  <r>
    <x v="152"/>
    <x v="152"/>
    <s v="Misson Solar Farm"/>
    <s v="GBR0006181"/>
    <n v="5"/>
    <n v="53.445399999999999"/>
    <n v="-0.98099999999999998"/>
    <x v="7"/>
    <m/>
    <m/>
    <m/>
    <x v="0"/>
    <s v="Novu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Moel Maelogen A"/>
    <s v="GBR0002653"/>
    <n v="2.6"/>
    <n v="53.136299999999999"/>
    <n v="-3.7250000000000001"/>
    <x v="4"/>
    <m/>
    <m/>
    <m/>
    <x v="0"/>
    <s v="John Laing Environmental (formerly Atlantic Energy / EnergieKonto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4734232793854103"/>
  </r>
  <r>
    <x v="152"/>
    <x v="152"/>
    <s v="Moel Maelogen A Phase 2"/>
    <s v="GBR0003172"/>
    <n v="11.7"/>
    <n v="53.136299999999999"/>
    <n v="-3.7250000000000001"/>
    <x v="4"/>
    <m/>
    <m/>
    <m/>
    <x v="0"/>
    <s v="John Laing Environmen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130404757234299"/>
  </r>
  <r>
    <x v="152"/>
    <x v="152"/>
    <s v="Moira Road"/>
    <s v="GBR0002324"/>
    <n v="6.5"/>
    <n v="54.607700000000001"/>
    <n v="-6.1898999999999997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2096221607188502"/>
  </r>
  <r>
    <x v="152"/>
    <x v="152"/>
    <s v="Molehill Farm"/>
    <s v="GBR0002367"/>
    <n v="18"/>
    <n v="51.3566"/>
    <n v="1.0853999999999999"/>
    <x v="7"/>
    <m/>
    <m/>
    <m/>
    <x v="0"/>
    <s v="Bluefield Solar Income Fu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8881844450675995"/>
  </r>
  <r>
    <x v="152"/>
    <x v="152"/>
    <s v="Molly Mountain"/>
    <s v="GBR0004066"/>
    <n v="15"/>
    <n v="54.197899999999997"/>
    <n v="-7.6364999999999998"/>
    <x v="4"/>
    <m/>
    <m/>
    <m/>
    <x v="0"/>
    <s v="Erne Concrete Pumpin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5.808211227223499"/>
  </r>
  <r>
    <x v="152"/>
    <x v="152"/>
    <s v="Monan Hill Wind Turbines"/>
    <s v="GBR0004629"/>
    <n v="1.5"/>
    <n v="57.941699999999997"/>
    <n v="-6.8318000000000003"/>
    <x v="4"/>
    <m/>
    <m/>
    <m/>
    <x v="0"/>
    <s v="North Harris Trus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Moneystone Quarry Solar Farm (resubmission)"/>
    <s v="GBR0005229"/>
    <n v="5"/>
    <n v="53.013300000000001"/>
    <n v="-1.9333"/>
    <x v="7"/>
    <m/>
    <m/>
    <m/>
    <x v="0"/>
    <s v="SB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Monksham Solar Farm"/>
    <s v="GBR0002039"/>
    <n v="10.7"/>
    <n v="51.184600000000003"/>
    <n v="-2.3357999999999999"/>
    <x v="7"/>
    <m/>
    <m/>
    <m/>
    <x v="0"/>
    <s v="John Laing Environmental Assets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2835318645679603"/>
  </r>
  <r>
    <x v="152"/>
    <x v="152"/>
    <s v="Monnaboy Wind Farm"/>
    <s v="GBR0004155"/>
    <n v="12"/>
    <n v="54.979100000000003"/>
    <n v="-7.1341000000000001"/>
    <x v="4"/>
    <m/>
    <m/>
    <m/>
    <x v="0"/>
    <s v="Gaelectric Developments/ CGN Europ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646568981778799"/>
  </r>
  <r>
    <x v="152"/>
    <x v="152"/>
    <s v="Montys Farm"/>
    <s v="GBR0004712"/>
    <n v="5"/>
    <n v="51.0319"/>
    <n v="-3.1665999999999999"/>
    <x v="7"/>
    <m/>
    <m/>
    <m/>
    <x v="0"/>
    <s v="Solar Ventur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Moor House Wind Farm (resubmission)"/>
    <s v="GBR0004642"/>
    <n v="12"/>
    <n v="54.574599999999997"/>
    <n v="-1.4972000000000001"/>
    <x v="4"/>
    <m/>
    <m/>
    <m/>
    <x v="0"/>
    <s v="Banks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646568981778799"/>
  </r>
  <r>
    <x v="152"/>
    <x v="152"/>
    <s v="Moorhouse Farm"/>
    <s v="GBR0004903"/>
    <n v="5"/>
    <n v="54.613999999999997"/>
    <n v="-3.53"/>
    <x v="7"/>
    <m/>
    <m/>
    <m/>
    <x v="0"/>
    <s v="Solar Park Developmen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Moorhouse Lane - resubmission"/>
    <s v="GBR0002040"/>
    <n v="1.8"/>
    <n v="51.514899999999997"/>
    <n v="-2.6576"/>
    <x v="7"/>
    <m/>
    <m/>
    <m/>
    <x v="0"/>
    <s v="Orta Solar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8881844450675995"/>
  </r>
  <r>
    <x v="152"/>
    <x v="152"/>
    <s v="Morfa Farm"/>
    <s v="GBR0001862"/>
    <n v="2"/>
    <n v="51.421599999999998"/>
    <n v="-3.4977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98757604945195498"/>
  </r>
  <r>
    <x v="152"/>
    <x v="152"/>
    <s v="Mornflake Oats Wind Turbine"/>
    <s v="GBR0002822"/>
    <n v="2.2999999999999998"/>
    <n v="57.6599"/>
    <n v="-2.6461999999999999"/>
    <x v="4"/>
    <m/>
    <m/>
    <m/>
    <x v="0"/>
    <s v="Mornflake Oats/ Hamlyns Oa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72590548409399"/>
  </r>
  <r>
    <x v="152"/>
    <x v="152"/>
    <s v="Morrisons roof mounted solar"/>
    <s v="GBR0001237"/>
    <n v="2"/>
    <n v="51.371699999999997"/>
    <n v="0.74539999999999995"/>
    <x v="7"/>
    <m/>
    <m/>
    <m/>
    <x v="0"/>
    <s v="Morrison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98757604945195498"/>
  </r>
  <r>
    <x v="152"/>
    <x v="152"/>
    <s v="Morton House (Marchington)"/>
    <s v="GBR0005288"/>
    <n v="6.2"/>
    <n v="52.873800000000003"/>
    <n v="-1.7764"/>
    <x v="7"/>
    <m/>
    <m/>
    <m/>
    <x v="0"/>
    <s v="Foresight Group (TGC Renewabl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6148575330106"/>
  </r>
  <r>
    <x v="152"/>
    <x v="152"/>
    <s v="Morton Wood Farm"/>
    <s v="GBR0002041"/>
    <n v="4.8"/>
    <n v="52.1813"/>
    <n v="-1.9568000000000001"/>
    <x v="7"/>
    <m/>
    <m/>
    <m/>
    <x v="0"/>
    <s v="Sun &amp; Soi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701825186846901"/>
  </r>
  <r>
    <x v="152"/>
    <x v="152"/>
    <s v="Moss Thorn Farm"/>
    <s v="GBR0006019"/>
    <n v="5.8"/>
    <n v="54.6678"/>
    <n v="-2.7982999999999998"/>
    <x v="7"/>
    <m/>
    <m/>
    <m/>
    <x v="0"/>
    <s v="TG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8639705434106699"/>
  </r>
  <r>
    <x v="152"/>
    <x v="152"/>
    <s v="Mossmorran Wind Farm"/>
    <s v="GBR0002780"/>
    <n v="4.5999999999999996"/>
    <n v="56.090499999999999"/>
    <n v="-3.3176999999999999"/>
    <x v="4"/>
    <m/>
    <m/>
    <m/>
    <x v="0"/>
    <s v="Airvolution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9145181096818797"/>
  </r>
  <r>
    <x v="152"/>
    <x v="152"/>
    <s v="Mount Farm"/>
    <s v="GBR0002175"/>
    <n v="22"/>
    <n v="52.071899999999999"/>
    <n v="-1.9101999999999999"/>
    <x v="7"/>
    <m/>
    <m/>
    <m/>
    <x v="0"/>
    <s v="INRG (Solar Park) 14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863336543971499"/>
  </r>
  <r>
    <x v="152"/>
    <x v="152"/>
    <s v="Mount Mill Farm - resubmission"/>
    <s v="GBR0002228"/>
    <n v="12"/>
    <n v="52.039400000000001"/>
    <n v="-0.89429999999999998"/>
    <x v="7"/>
    <m/>
    <m/>
    <m/>
    <x v="0"/>
    <s v="OPD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9254562967117304"/>
  </r>
  <r>
    <x v="152"/>
    <x v="152"/>
    <s v="Mountsorrel Landfill Site"/>
    <s v="GBR0000749"/>
    <n v="1.6"/>
    <n v="52.729599999999998"/>
    <n v="-1.1558999999999999"/>
    <x v="8"/>
    <m/>
    <m/>
    <m/>
    <x v="0"/>
    <s v="Redland Aggregates Ltd / Combined Landfill Projects (CLP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705629565964702"/>
  </r>
  <r>
    <x v="152"/>
    <x v="152"/>
    <s v="Moy Wind Farm (2nd Application)"/>
    <s v="GBR0003647"/>
    <n v="66"/>
    <n v="57.388800000000003"/>
    <n v="-4.0488"/>
    <x v="4"/>
    <m/>
    <m/>
    <m/>
    <x v="0"/>
    <s v="Ene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3.556129399783"/>
  </r>
  <r>
    <x v="152"/>
    <x v="152"/>
    <s v="Mucking Gas 2 Landfill Scheme"/>
    <s v="GBR0000739"/>
    <n v="3.8"/>
    <n v="51.493899999999996"/>
    <n v="0.4244"/>
    <x v="8"/>
    <m/>
    <m/>
    <m/>
    <x v="0"/>
    <s v="ENERGY DEVELOPMENTS (UK)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2425870219166306"/>
  </r>
  <r>
    <x v="152"/>
    <x v="152"/>
    <s v="Mucking Gas 3 Landfill Scheme"/>
    <s v="GBR0000737"/>
    <n v="3.9"/>
    <n v="51.493899999999996"/>
    <n v="0.4244"/>
    <x v="8"/>
    <m/>
    <m/>
    <m/>
    <x v="0"/>
    <s v="Cory Environmen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4594972067039098"/>
  </r>
  <r>
    <x v="152"/>
    <x v="152"/>
    <s v="Mucomir"/>
    <s v="GBR0000469"/>
    <n v="2"/>
    <n v="56.910699999999999"/>
    <n v="-4.9851999999999999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6489309526649896"/>
  </r>
  <r>
    <x v="152"/>
    <x v="152"/>
    <s v="Muirake"/>
    <s v="GBR0003594"/>
    <n v="4.5999999999999996"/>
    <n v="57.611400000000003"/>
    <n v="-2.7244000000000002"/>
    <x v="4"/>
    <m/>
    <m/>
    <m/>
    <x v="0"/>
    <s v="vento luden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9145181096818797"/>
  </r>
  <r>
    <x v="152"/>
    <x v="152"/>
    <s v="Muirhall"/>
    <s v="GBR0004683"/>
    <n v="12.3"/>
    <n v="55.7669"/>
    <n v="-3.5857999999999999"/>
    <x v="4"/>
    <m/>
    <m/>
    <m/>
    <x v="0"/>
    <s v="Lomond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1.1627332063232"/>
  </r>
  <r>
    <x v="152"/>
    <x v="152"/>
    <s v="Muirhall Extension"/>
    <s v="GBR0003873"/>
    <n v="6.8"/>
    <n v="55.758400000000002"/>
    <n v="-3.6055000000000001"/>
    <x v="4"/>
    <m/>
    <m/>
    <m/>
    <x v="0"/>
    <s v="Muirhall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699722423008"/>
  </r>
  <r>
    <x v="152"/>
    <x v="152"/>
    <s v="Muirhall South"/>
    <s v="GBR0004281"/>
    <n v="8.3000000000000007"/>
    <n v="55.758400000000002"/>
    <n v="-3.6055000000000001"/>
    <x v="4"/>
    <m/>
    <m/>
    <m/>
    <x v="0"/>
    <s v="Muirhall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.2805435457303"/>
  </r>
  <r>
    <x v="152"/>
    <x v="152"/>
    <s v="Mullardoch Tunnel"/>
    <s v="GBR0000467"/>
    <n v="2.4"/>
    <n v="57.338700000000003"/>
    <n v="-4.9448999999999996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5787171431979896"/>
  </r>
  <r>
    <x v="152"/>
    <x v="152"/>
    <s v="Munceys Farm"/>
    <s v="GBR0002249"/>
    <n v="31.6"/>
    <n v="52.064900000000002"/>
    <n v="1.0999999999999999E-2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6037015813409"/>
  </r>
  <r>
    <x v="152"/>
    <x v="152"/>
    <s v="Mynydd Brombil Wind Farm"/>
    <s v="GBR0004193"/>
    <n v="8"/>
    <n v="51.582999999999998"/>
    <n v="-3.7456999999999998"/>
    <x v="4"/>
    <m/>
    <m/>
    <m/>
    <x v="0"/>
    <s v="REG Wind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7643793211858"/>
  </r>
  <r>
    <x v="152"/>
    <x v="152"/>
    <s v="Mynydd Bwllfa Wind Farm - Resubmission"/>
    <s v="GBR0003705"/>
    <n v="22.5"/>
    <n v="51.714700000000001"/>
    <n v="-3.5097999999999998"/>
    <x v="4"/>
    <m/>
    <m/>
    <m/>
    <x v="0"/>
    <s v="Pennant Walter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8.7123168408352"/>
  </r>
  <r>
    <x v="152"/>
    <x v="152"/>
    <s v="Mynydd Clogau Wind Farm"/>
    <s v="GBR0004684"/>
    <n v="14.5"/>
    <n v="52.578400000000002"/>
    <n v="-3.4285000000000001"/>
    <x v="4"/>
    <m/>
    <m/>
    <m/>
    <x v="0"/>
    <s v="Renewable Energy Systems (R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4.9479375196494"/>
  </r>
  <r>
    <x v="152"/>
    <x v="152"/>
    <s v="Mynydd Gorddu Wind Farm"/>
    <s v="GBR0002559"/>
    <n v="10.199999999999999"/>
    <n v="52.466299999999997"/>
    <n v="-3.9710000000000001"/>
    <x v="4"/>
    <m/>
    <m/>
    <m/>
    <x v="0"/>
    <s v="Cynllun Trydan Gwyn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549583634512"/>
  </r>
  <r>
    <x v="152"/>
    <x v="152"/>
    <s v="Mynydd Portref"/>
    <s v="GBR0003931"/>
    <n v="9.4"/>
    <n v="51.556399999999996"/>
    <n v="-3.4597000000000002"/>
    <x v="4"/>
    <m/>
    <m/>
    <m/>
    <x v="0"/>
    <s v="FIM Servic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6.173145702393398"/>
  </r>
  <r>
    <x v="152"/>
    <x v="152"/>
    <s v="Mynydd Portref Wind Farm extension"/>
    <s v="GBR0004194"/>
    <n v="12"/>
    <n v="51.560400000000001"/>
    <n v="-3.4496000000000002"/>
    <x v="4"/>
    <m/>
    <m/>
    <m/>
    <x v="0"/>
    <s v="REG Wind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646568981778799"/>
  </r>
  <r>
    <x v="152"/>
    <x v="152"/>
    <s v="Mynydd Y Gwrhyd Windfarm (resubmission)"/>
    <s v="GBR0003896"/>
    <n v="4.7"/>
    <n v="51.778399999999998"/>
    <n v="-3.8472"/>
    <x v="4"/>
    <m/>
    <m/>
    <m/>
    <x v="0"/>
    <s v="Awel Aman Taw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0865728511966992"/>
  </r>
  <r>
    <x v="152"/>
    <x v="152"/>
    <s v="Mynydd y Betws"/>
    <s v="GBR0004061"/>
    <n v="34.5"/>
    <n v="51.772799999999997"/>
    <n v="-3.9289999999999998"/>
    <x v="4"/>
    <m/>
    <m/>
    <m/>
    <x v="0"/>
    <s v="ESB (Cambrian Renewable Energy Ltd / Betws Common Holdings Ltd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9.358885822614099"/>
  </r>
  <r>
    <x v="152"/>
    <x v="152"/>
    <s v="Myres Hill"/>
    <s v="GBR0003090"/>
    <n v="1.8"/>
    <n v="55.691899999999997"/>
    <n v="-4.2789999999999999"/>
    <x v="4"/>
    <m/>
    <m/>
    <m/>
    <x v="0"/>
    <s v="National Energy Laboratories (NEL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969853472668198"/>
  </r>
  <r>
    <x v="152"/>
    <x v="152"/>
    <s v="Myreton Crossroads"/>
    <s v="GBR0003804"/>
    <n v="1.6"/>
    <n v="57.598999999999997"/>
    <n v="-2.8424999999999998"/>
    <x v="4"/>
    <m/>
    <m/>
    <m/>
    <x v="0"/>
    <s v="Seren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7528758642371698"/>
  </r>
  <r>
    <x v="152"/>
    <x v="152"/>
    <s v="NEILSTON WIND FARM"/>
    <s v="GBR0003857"/>
    <n v="9.1999999999999993"/>
    <n v="55.754100000000001"/>
    <n v="-4.4667000000000003"/>
    <x v="4"/>
    <m/>
    <m/>
    <m/>
    <x v="0"/>
    <s v="Renewables Infrastructure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829036219363701"/>
  </r>
  <r>
    <x v="152"/>
    <x v="152"/>
    <s v="NEWNTON DAIRY FARM"/>
    <s v="GBR0001304"/>
    <n v="7.2"/>
    <n v="51.6265"/>
    <n v="-2.113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5552737780270398"/>
  </r>
  <r>
    <x v="152"/>
    <x v="152"/>
    <s v="NOTTINGTON LANE SOLAR FARM"/>
    <s v="GBR0001090"/>
    <n v="5"/>
    <n v="50.643300000000004"/>
    <n v="-2.5063"/>
    <x v="7"/>
    <m/>
    <m/>
    <m/>
    <x v="0"/>
    <s v="PS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Nancrossa Farm solar park"/>
    <s v="GBR0002126"/>
    <n v="6"/>
    <n v="50.1601"/>
    <n v="-5.1833"/>
    <x v="7"/>
    <m/>
    <m/>
    <m/>
    <x v="0"/>
    <s v="Second Solar Projec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9627281483558598"/>
  </r>
  <r>
    <x v="152"/>
    <x v="152"/>
    <s v="Nant"/>
    <s v="GBR1000405"/>
    <n v="15"/>
    <n v="55.9846"/>
    <n v="-4.8209999999999997"/>
    <x v="0"/>
    <m/>
    <m/>
    <m/>
    <x v="0"/>
    <s v="Scottish and Southern: Hydro Schemes - Sloy/Awe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34.866982144987396"/>
  </r>
  <r>
    <x v="152"/>
    <x v="152"/>
    <s v="Nant y Caws Landfill Site"/>
    <s v="GBR0000607"/>
    <n v="1.4"/>
    <n v="51.8369"/>
    <n v="-4.2191999999999998"/>
    <x v="8"/>
    <m/>
    <m/>
    <m/>
    <x v="0"/>
    <s v="NOVER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3674258702191"/>
  </r>
  <r>
    <x v="152"/>
    <x v="152"/>
    <s v="Nanteague Farm"/>
    <s v="GBR0001754"/>
    <n v="7.7"/>
    <n v="50.306199999999997"/>
    <n v="-5.0951000000000004"/>
    <x v="7"/>
    <m/>
    <m/>
    <m/>
    <x v="0"/>
    <s v="British Sola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8021677903900302"/>
  </r>
  <r>
    <x v="152"/>
    <x v="152"/>
    <s v="Nanterrow Farm"/>
    <s v="GBR0001020"/>
    <n v="4.7"/>
    <n v="50.2179"/>
    <n v="-5.3681000000000001"/>
    <x v="7"/>
    <m/>
    <m/>
    <m/>
    <x v="0"/>
    <s v="Low carbon Solar Partner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208037162120898"/>
  </r>
  <r>
    <x v="152"/>
    <x v="152"/>
    <s v="Nanthenfoel Farms"/>
    <s v="GBR0005540"/>
    <n v="5"/>
    <n v="52.1511"/>
    <n v="-4.1352000000000002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Narborough Landfill"/>
    <s v="GBR0000711"/>
    <n v="2.7"/>
    <n v="52.572800000000001"/>
    <n v="-1.2267999999999999"/>
    <x v="8"/>
    <m/>
    <m/>
    <m/>
    <x v="0"/>
    <s v="SITA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8565749892565497"/>
  </r>
  <r>
    <x v="152"/>
    <x v="152"/>
    <s v="Nash Waste Water Treatment Works Turbine"/>
    <s v="GBR0003887"/>
    <n v="2.5"/>
    <n v="51.551099999999998"/>
    <n v="-2.9590999999999998"/>
    <x v="4"/>
    <m/>
    <m/>
    <m/>
    <x v="0"/>
    <s v="Welsh Wat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013685378705802"/>
  </r>
  <r>
    <x v="152"/>
    <x v="152"/>
    <s v="Natewood Farm"/>
    <s v="GBR0002043"/>
    <n v="8.9"/>
    <n v="50.844999999999999"/>
    <n v="0.23569999999999999"/>
    <x v="7"/>
    <m/>
    <m/>
    <m/>
    <x v="0"/>
    <s v="Haymake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947134200612004"/>
  </r>
  <r>
    <x v="152"/>
    <x v="152"/>
    <s v="National Wind Turbine Test Site"/>
    <s v="GBR0003093"/>
    <n v="4.7"/>
    <n v="55.6907"/>
    <n v="-4.2843999999999998"/>
    <x v="4"/>
    <m/>
    <m/>
    <m/>
    <x v="0"/>
    <s v="NEL  East Kilbride  Glasgow G75 0QU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0865728511966992"/>
  </r>
  <r>
    <x v="152"/>
    <x v="152"/>
    <s v="Nectar Way Regional Distribution Centre"/>
    <s v="GBR0005596"/>
    <n v="1"/>
    <n v="52.22"/>
    <n v="-0.9617"/>
    <x v="7"/>
    <m/>
    <m/>
    <m/>
    <x v="0"/>
    <s v="Sainsbury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Ness point Wind Turbine 1"/>
    <s v="GBR0003105"/>
    <n v="2.2999999999999998"/>
    <n v="52.480400000000003"/>
    <n v="1.7609999999999999"/>
    <x v="4"/>
    <m/>
    <m/>
    <m/>
    <x v="0"/>
    <s v="SLP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72590548409399"/>
  </r>
  <r>
    <x v="152"/>
    <x v="152"/>
    <s v="Nether Mill Farm (resubmission)"/>
    <s v="GBR0001303"/>
    <n v="3.1"/>
    <n v="50.899299999999997"/>
    <n v="-3.3952"/>
    <x v="7"/>
    <m/>
    <m/>
    <m/>
    <x v="0"/>
    <s v="AEE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53074287665053"/>
  </r>
  <r>
    <x v="152"/>
    <x v="152"/>
    <s v="Netherfield Lane"/>
    <s v="GBR0002271"/>
    <n v="19.7"/>
    <n v="53.231099999999998"/>
    <n v="-1.0913999999999999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7276240871017592"/>
  </r>
  <r>
    <x v="152"/>
    <x v="152"/>
    <s v="Netherton of Windyhills"/>
    <s v="GBR0003691"/>
    <n v="4.5999999999999996"/>
    <n v="57.602699999999999"/>
    <n v="-2.8559000000000001"/>
    <x v="4"/>
    <m/>
    <m/>
    <m/>
    <x v="0"/>
    <s v="Strathde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9145181096818797"/>
  </r>
  <r>
    <x v="152"/>
    <x v="152"/>
    <s v="Netley Landfill Site  Hampshire (Extension)"/>
    <s v="GBR0000800"/>
    <n v="1.2"/>
    <n v="50.889400000000002"/>
    <n v="-1.3373999999999999"/>
    <x v="8"/>
    <m/>
    <m/>
    <m/>
    <x v="0"/>
    <s v="Hampshire Waste Services/ ONYX / Power Plant Servic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029222174473499"/>
  </r>
  <r>
    <x v="152"/>
    <x v="152"/>
    <s v="Nevis Range"/>
    <s v="GBR0000496"/>
    <n v="1.1000000000000001"/>
    <n v="56.847000000000001"/>
    <n v="-4.9452999999999996"/>
    <x v="0"/>
    <m/>
    <m/>
    <m/>
    <x v="0"/>
    <s v="Nevis Range Development Compan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569120239657401"/>
  </r>
  <r>
    <x v="152"/>
    <x v="152"/>
    <s v="New Albion Wind Farm"/>
    <s v="GBR0004513"/>
    <n v="14.4"/>
    <n v="52.450200000000002"/>
    <n v="-0.75539999999999996"/>
    <x v="4"/>
    <m/>
    <m/>
    <m/>
    <x v="0"/>
    <s v="John Laing Environmental Assets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4.775882778134498"/>
  </r>
  <r>
    <x v="152"/>
    <x v="152"/>
    <s v="New Barn Farm - Burnley"/>
    <s v="GBR0004685"/>
    <n v="4.5"/>
    <n v="53.773200000000003"/>
    <n v="-2.3033999999999999"/>
    <x v="4"/>
    <m/>
    <m/>
    <m/>
    <x v="0"/>
    <s v="Mrs J E Haseldon of New Barn Farm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7424633681670496"/>
  </r>
  <r>
    <x v="152"/>
    <x v="152"/>
    <s v="New Holland"/>
    <s v="GBR0003321"/>
    <n v="1"/>
    <n v="58.9133"/>
    <n v="-2.8689"/>
    <x v="4"/>
    <m/>
    <m/>
    <m/>
    <x v="0"/>
    <s v="Windflow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205474151482301"/>
  </r>
  <r>
    <x v="152"/>
    <x v="152"/>
    <s v="New Mains Of Guynd Farm"/>
    <s v="GBR0004844"/>
    <n v="10"/>
    <n v="56.573999999999998"/>
    <n v="-2.7090999999999998"/>
    <x v="7"/>
    <m/>
    <m/>
    <m/>
    <x v="0"/>
    <s v="BWE Partnershi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378802472597796"/>
  </r>
  <r>
    <x v="152"/>
    <x v="152"/>
    <s v="New Rendy Farm"/>
    <s v="GBR0001750"/>
    <n v="4.8"/>
    <n v="51.007399999999997"/>
    <n v="-3.2012"/>
    <x v="7"/>
    <m/>
    <m/>
    <m/>
    <x v="0"/>
    <s v="TG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701825186846901"/>
  </r>
  <r>
    <x v="152"/>
    <x v="152"/>
    <s v="New Row Farm"/>
    <s v="GBR0002133"/>
    <n v="3.9"/>
    <n v="51.2042"/>
    <n v="-2.5280999999999998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9257732964313099"/>
  </r>
  <r>
    <x v="152"/>
    <x v="152"/>
    <s v="New Stone House"/>
    <s v="GBR0002045"/>
    <n v="12.5"/>
    <n v="51.868000000000002"/>
    <n v="-1.1823999999999999"/>
    <x v="7"/>
    <m/>
    <m/>
    <m/>
    <x v="0"/>
    <s v="INRG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1723503090747203"/>
  </r>
  <r>
    <x v="152"/>
    <x v="152"/>
    <s v="Newlands Farm (East Devon)"/>
    <s v="GBR0001468"/>
    <n v="5"/>
    <n v="50.772599999999997"/>
    <n v="-2.9510000000000001"/>
    <x v="7"/>
    <m/>
    <m/>
    <m/>
    <x v="0"/>
    <s v="TG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Newlands Farm Solar - resubmission"/>
    <s v="GBR0001362"/>
    <n v="20.5"/>
    <n v="50.831299999999999"/>
    <n v="-1.1960999999999999"/>
    <x v="7"/>
    <m/>
    <m/>
    <m/>
    <x v="0"/>
    <s v="SUNSAVE 10 (FAREHAM) LTD 14 HIGH CROSS TRURO CORNWALL TR1 2AJ/ 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122654506882499"/>
  </r>
  <r>
    <x v="152"/>
    <x v="152"/>
    <s v="Newlincs EfW"/>
    <s v="GBR0000850"/>
    <n v="3.2"/>
    <n v="53.601900000000001"/>
    <n v="-0.1638"/>
    <x v="8"/>
    <m/>
    <m/>
    <m/>
    <x v="0"/>
    <s v="Newlincs Developmen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9411259131929501"/>
  </r>
  <r>
    <x v="152"/>
    <x v="152"/>
    <s v="Newnham Estate"/>
    <s v="GBR0002225"/>
    <n v="14"/>
    <n v="50.408499999999997"/>
    <n v="-4.0294999999999996"/>
    <x v="7"/>
    <m/>
    <m/>
    <m/>
    <x v="0"/>
    <s v="Solstice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91303234616369"/>
  </r>
  <r>
    <x v="152"/>
    <x v="152"/>
    <s v="Newport (Began Road)"/>
    <s v="GBR0005866"/>
    <n v="4.9000000000000004"/>
    <n v="51.550800000000002"/>
    <n v="-3.1002999999999998"/>
    <x v="7"/>
    <m/>
    <m/>
    <m/>
    <x v="0"/>
    <s v="Eco Energy Worl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195613211572899"/>
  </r>
  <r>
    <x v="152"/>
    <x v="152"/>
    <s v="Newry Biomass Phase 1 (Gasification)"/>
    <s v="GBR0000023"/>
    <n v="2"/>
    <n v="54.217500000000001"/>
    <n v="-6.3367000000000004"/>
    <x v="9"/>
    <m/>
    <m/>
    <m/>
    <x v="0"/>
    <s v="REACT Energy (Kedco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4865288316795"/>
  </r>
  <r>
    <x v="152"/>
    <x v="152"/>
    <s v="Newstead and Annesley Wind Turbine"/>
    <s v="GBR0004917"/>
    <n v="1.5"/>
    <n v="53.075299999999999"/>
    <n v="-1.2178"/>
    <x v="4"/>
    <m/>
    <m/>
    <m/>
    <x v="0"/>
    <s v="Redpath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Newthorpe Wind Turbine"/>
    <s v="GBR0003793"/>
    <n v="2.5"/>
    <n v="52.998800000000003"/>
    <n v="-1.2979000000000001"/>
    <x v="4"/>
    <m/>
    <m/>
    <m/>
    <x v="0"/>
    <s v="Severn Trent Wat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013685378705802"/>
  </r>
  <r>
    <x v="152"/>
    <x v="152"/>
    <s v="Newton Down"/>
    <s v="GBR0003904"/>
    <n v="5"/>
    <n v="51.502200000000002"/>
    <n v="-3.669"/>
    <x v="4"/>
    <m/>
    <m/>
    <m/>
    <x v="0"/>
    <s v="Renewable Energy Partnership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6027370757411692"/>
  </r>
  <r>
    <x v="152"/>
    <x v="152"/>
    <s v="Newton Downs Farm"/>
    <s v="GBR0005451"/>
    <n v="5"/>
    <n v="50.3264"/>
    <n v="-4.0303000000000004"/>
    <x v="7"/>
    <m/>
    <m/>
    <m/>
    <x v="0"/>
    <s v="Core Aries (Renewable Energy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Newton Ferrers solar park"/>
    <s v="GBR0002125"/>
    <n v="19.5"/>
    <n v="50.4741"/>
    <n v="-4.3163"/>
    <x v="7"/>
    <m/>
    <m/>
    <m/>
    <x v="0"/>
    <s v="Gruene Energie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6288664821565693"/>
  </r>
  <r>
    <x v="152"/>
    <x v="152"/>
    <s v="Newton Margate"/>
    <s v="GBR0005079"/>
    <n v="1.5"/>
    <n v="50.4709"/>
    <n v="-4.6997999999999998"/>
    <x v="7"/>
    <m/>
    <m/>
    <m/>
    <x v="0"/>
    <s v="Tulip Mea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74068203708896696"/>
  </r>
  <r>
    <x v="152"/>
    <x v="152"/>
    <s v="Newton Marsh Wind Project"/>
    <s v="GBR0003827"/>
    <n v="4.5999999999999996"/>
    <n v="53.509300000000003"/>
    <n v="8.9999999999999993E-3"/>
    <x v="4"/>
    <m/>
    <m/>
    <m/>
    <x v="0"/>
    <s v="TCI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9145181096818797"/>
  </r>
  <r>
    <x v="152"/>
    <x v="152"/>
    <s v="Next Distribution Centre Doncaster"/>
    <s v="GBR0006403"/>
    <n v="2.5"/>
    <n v="53.537999999999997"/>
    <n v="-1.0335000000000001"/>
    <x v="7"/>
    <m/>
    <m/>
    <m/>
    <x v="0"/>
    <s v="Next/ Ene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23447006181494"/>
  </r>
  <r>
    <x v="152"/>
    <x v="152"/>
    <s v="Ninnis Farm Solar"/>
    <s v="GBR0001546"/>
    <n v="5"/>
    <n v="50.319699999999997"/>
    <n v="-4.8353999999999999"/>
    <x v="7"/>
    <m/>
    <m/>
    <m/>
    <x v="0"/>
    <s v="The Green Compan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Nissan Motors Plant Extn"/>
    <s v="GBR0003964"/>
    <n v="2"/>
    <n v="54.913899999999998"/>
    <n v="-1.4807999999999999"/>
    <x v="4"/>
    <m/>
    <m/>
    <m/>
    <x v="0"/>
    <s v="TNEI Service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410948302964699"/>
  </r>
  <r>
    <x v="152"/>
    <x v="152"/>
    <s v="Nissan Test Track"/>
    <s v="GBR0005320"/>
    <n v="4.8"/>
    <n v="54.9206"/>
    <n v="-1.4669000000000001"/>
    <x v="7"/>
    <m/>
    <m/>
    <m/>
    <x v="0"/>
    <s v="Nissan / On-Site Land Solution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701825186846901"/>
  </r>
  <r>
    <x v="152"/>
    <x v="152"/>
    <s v="Nissan Wind Farm"/>
    <s v="GBR0002944"/>
    <n v="4"/>
    <n v="54.913899999999998"/>
    <n v="-1.4807999999999999"/>
    <x v="4"/>
    <m/>
    <m/>
    <m/>
    <x v="0"/>
    <s v="Nissan Manufacturing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8821896605929398"/>
  </r>
  <r>
    <x v="152"/>
    <x v="152"/>
    <s v="Noble Foods"/>
    <s v="GBR0004404"/>
    <n v="1.5"/>
    <n v="56.164099999999998"/>
    <n v="-3.1593"/>
    <x v="4"/>
    <m/>
    <m/>
    <m/>
    <x v="0"/>
    <s v="Wind Direc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Norlands Lane Landfill Site"/>
    <s v="GBR0000597"/>
    <n v="2.7"/>
    <n v="51.415300000000002"/>
    <n v="-0.52749999999999997"/>
    <x v="8"/>
    <m/>
    <m/>
    <m/>
    <x v="0"/>
    <s v="Thames Waste Management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8565749892565497"/>
  </r>
  <r>
    <x v="152"/>
    <x v="152"/>
    <s v="Norlands Lane Landfill Site (Extension)"/>
    <s v="GBR0000790"/>
    <n v="4"/>
    <n v="51.411499999999997"/>
    <n v="-0.51390000000000002"/>
    <x v="8"/>
    <m/>
    <m/>
    <m/>
    <x v="0"/>
    <s v="Thames Waste Management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6764073914911908"/>
  </r>
  <r>
    <x v="152"/>
    <x v="152"/>
    <s v="Norrington Common Solar Farm"/>
    <s v="GBR0002285"/>
    <n v="10"/>
    <n v="51.383299999999998"/>
    <n v="-2.1701000000000001"/>
    <x v="7"/>
    <m/>
    <m/>
    <m/>
    <x v="0"/>
    <s v="Terraform Power (SunEdison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378802472597796"/>
  </r>
  <r>
    <x v="152"/>
    <x v="152"/>
    <s v="North Creake Airfield (Resubmission)"/>
    <s v="GBR0002046"/>
    <n v="20"/>
    <n v="52.905700000000003"/>
    <n v="0.83020000000000005"/>
    <x v="7"/>
    <m/>
    <m/>
    <m/>
    <x v="0"/>
    <s v="British Solar Renewables (formerly known as Solar Power Generation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8757604945195592"/>
  </r>
  <r>
    <x v="152"/>
    <x v="152"/>
    <s v="North East Energy Recovery Centre (adjacent to Teesside EfW)"/>
    <s v="GBR0000925"/>
    <n v="21"/>
    <n v="54.596899999999998"/>
    <n v="-1.2583"/>
    <x v="8"/>
    <m/>
    <m/>
    <m/>
    <x v="0"/>
    <s v="SITA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5.551138805328698"/>
  </r>
  <r>
    <x v="152"/>
    <x v="152"/>
    <s v="North East of Ainderby Steeple"/>
    <s v="GBR0001927"/>
    <n v="5.9"/>
    <n v="54.323599999999999"/>
    <n v="-1.4877"/>
    <x v="7"/>
    <m/>
    <m/>
    <m/>
    <x v="0"/>
    <s v="Renesola UK Ainderby Farm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9133493458832702"/>
  </r>
  <r>
    <x v="152"/>
    <x v="152"/>
    <s v="North Farm (Spetisbury)"/>
    <s v="GBR0002233"/>
    <n v="11.6"/>
    <n v="50.818199999999997"/>
    <n v="-2.1698"/>
    <x v="7"/>
    <m/>
    <m/>
    <m/>
    <x v="0"/>
    <s v="British Sola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7279410868213398"/>
  </r>
  <r>
    <x v="152"/>
    <x v="152"/>
    <s v="North Hoyle"/>
    <s v="GBR1000369"/>
    <n v="60"/>
    <n v="53.337499999999999"/>
    <n v="-3.4077999999999999"/>
    <x v="4"/>
    <m/>
    <m/>
    <m/>
    <x v="0"/>
    <s v="RWE Innogy UK Ltd (Part of RWE Npower)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103.23284490889399"/>
  </r>
  <r>
    <x v="152"/>
    <x v="152"/>
    <s v="North Moor Farm AD Plant (Farm AD)"/>
    <s v="GBR0000350"/>
    <n v="4"/>
    <n v="53.5745"/>
    <n v="-0.79410000000000003"/>
    <x v="9"/>
    <m/>
    <m/>
    <m/>
    <x v="0"/>
    <s v="Rockscape Energy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6.973057663359"/>
  </r>
  <r>
    <x v="152"/>
    <x v="152"/>
    <s v="North Norfolk Business Centre Solar Park"/>
    <s v="GBR0001590"/>
    <n v="11"/>
    <n v="52.9011"/>
    <n v="1.3069999999999999"/>
    <x v="7"/>
    <m/>
    <m/>
    <m/>
    <x v="0"/>
    <s v="Lumic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4316682719857496"/>
  </r>
  <r>
    <x v="152"/>
    <x v="152"/>
    <s v="North Of Field Barn"/>
    <s v="GBR0001732"/>
    <n v="1"/>
    <n v="52.03"/>
    <n v="-1.4748000000000001"/>
    <x v="7"/>
    <m/>
    <m/>
    <m/>
    <x v="0"/>
    <s v="Blenheim Farm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North Pickenham"/>
    <s v="GBR0004686"/>
    <n v="14.4"/>
    <n v="52.629199999999997"/>
    <n v="0.73209999999999997"/>
    <x v="4"/>
    <m/>
    <m/>
    <m/>
    <x v="0"/>
    <s v="Enertra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4.775882778134498"/>
  </r>
  <r>
    <x v="152"/>
    <x v="152"/>
    <s v="North Pickenham Airfield"/>
    <s v="GBR0003828"/>
    <n v="4"/>
    <n v="52.625599999999999"/>
    <n v="0.73350000000000004"/>
    <x v="4"/>
    <m/>
    <m/>
    <m/>
    <x v="0"/>
    <s v="Bernard Matthews Green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8821896605929398"/>
  </r>
  <r>
    <x v="152"/>
    <x v="152"/>
    <s v="North Quay ERF"/>
    <s v="GBR0000899"/>
    <n v="18.3"/>
    <n v="50.796100000000003"/>
    <n v="9.4399999999999998E-2"/>
    <x v="8"/>
    <m/>
    <m/>
    <m/>
    <x v="0"/>
    <s v="Veoli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9.694563816072197"/>
  </r>
  <r>
    <x v="152"/>
    <x v="152"/>
    <s v="North Red Bog"/>
    <s v="GBR0002965"/>
    <n v="1.6"/>
    <n v="57.587600000000002"/>
    <n v="-2.0091000000000001"/>
    <x v="4"/>
    <m/>
    <m/>
    <m/>
    <x v="0"/>
    <s v="Green Cat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7528758642371698"/>
  </r>
  <r>
    <x v="152"/>
    <x v="152"/>
    <s v="North Rhins"/>
    <s v="GBR0004508"/>
    <n v="22"/>
    <n v="54.877099999999999"/>
    <n v="-5.0880999999999998"/>
    <x v="4"/>
    <m/>
    <m/>
    <m/>
    <x v="0"/>
    <s v="Greencoat UK Wi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7.852043133261098"/>
  </r>
  <r>
    <x v="152"/>
    <x v="152"/>
    <s v="North Steads Wind Farm"/>
    <s v="GBR0003905"/>
    <n v="18.5"/>
    <n v="55.265000000000001"/>
    <n v="-1.6248"/>
    <x v="4"/>
    <m/>
    <m/>
    <m/>
    <x v="0"/>
    <s v="Ventient (formerly Infini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1.8301271802423"/>
  </r>
  <r>
    <x v="152"/>
    <x v="152"/>
    <s v="North Tamar Environ Project - Holsworthy  (Farm AD)"/>
    <s v="GBR0000209"/>
    <n v="1.4"/>
    <n v="50.828000000000003"/>
    <n v="-4.3520000000000003"/>
    <x v="9"/>
    <m/>
    <m/>
    <m/>
    <x v="0"/>
    <s v="Holsworthy Biogas Company ( North Tamar Business Network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4405701821756605"/>
  </r>
  <r>
    <x v="152"/>
    <x v="152"/>
    <s v="North Tenement"/>
    <s v="GBR0005523"/>
    <n v="5"/>
    <n v="51.777099999999997"/>
    <n v="-4.9882"/>
    <x v="7"/>
    <m/>
    <m/>
    <m/>
    <x v="0"/>
    <s v="North Tenement Solar Farm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North Wayton Farm"/>
    <s v="GBR0001776"/>
    <n v="5"/>
    <n v="50.442"/>
    <n v="-4.2169999999999996"/>
    <x v="7"/>
    <m/>
    <m/>
    <m/>
    <x v="0"/>
    <s v="KS SPV21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North Yard EfW"/>
    <s v="GBR0000941"/>
    <n v="22.5"/>
    <n v="50.397100000000002"/>
    <n v="-4.1848999999999998"/>
    <x v="8"/>
    <m/>
    <m/>
    <m/>
    <x v="0"/>
    <s v="MVV Environmen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8.804791577137898"/>
  </r>
  <r>
    <x v="152"/>
    <x v="152"/>
    <s v="North of Newton Farm"/>
    <s v="GBR0002047"/>
    <n v="3"/>
    <n v="50.744900000000001"/>
    <n v="-2.0951"/>
    <x v="7"/>
    <m/>
    <m/>
    <m/>
    <x v="0"/>
    <s v="Primrose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4813640741779299"/>
  </r>
  <r>
    <x v="152"/>
    <x v="152"/>
    <s v="Northampton General Hospital"/>
    <s v="GBR0000182"/>
    <n v="1.9"/>
    <n v="52.236499999999999"/>
    <n v="-0.88190000000000002"/>
    <x v="9"/>
    <m/>
    <m/>
    <m/>
    <x v="0"/>
    <s v="Northampton General Hospi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8122023900955"/>
  </r>
  <r>
    <x v="152"/>
    <x v="152"/>
    <s v="Northmoor"/>
    <s v="GBR0002288"/>
    <n v="5"/>
    <n v="50.750999999999998"/>
    <n v="-4.4505999999999997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Northwick Estate (Extension)"/>
    <s v="GBR0001731"/>
    <n v="2.2000000000000002"/>
    <n v="52.019599999999997"/>
    <n v="-1.8031999999999999"/>
    <x v="7"/>
    <m/>
    <m/>
    <m/>
    <x v="0"/>
    <s v="Northwick Power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08633365439715"/>
  </r>
  <r>
    <x v="152"/>
    <x v="152"/>
    <s v="Norton Fields Farm"/>
    <s v="GBR0004497"/>
    <n v="1.3"/>
    <n v="52.164299999999997"/>
    <n v="-2.1427"/>
    <x v="4"/>
    <m/>
    <m/>
    <m/>
    <x v="0"/>
    <s v="REsense c/o CO2Sens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2367116396926998"/>
  </r>
  <r>
    <x v="152"/>
    <x v="152"/>
    <s v="Norton Hall"/>
    <s v="GBR0002051"/>
    <n v="2.8"/>
    <n v="52.101100000000002"/>
    <n v="-1.7869999999999999"/>
    <x v="7"/>
    <m/>
    <m/>
    <m/>
    <x v="0"/>
    <s v="Ms Power Project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38260646923273"/>
  </r>
  <r>
    <x v="152"/>
    <x v="152"/>
    <s v="Nova Scotia Farm solar park"/>
    <s v="GBR0001328"/>
    <n v="13.9"/>
    <n v="52.661799999999999"/>
    <n v="1.7012"/>
    <x v="7"/>
    <m/>
    <m/>
    <m/>
    <x v="0"/>
    <s v="Equitix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8636535436910897"/>
  </r>
  <r>
    <x v="152"/>
    <x v="152"/>
    <s v="Novar Wind Farm (Extension)"/>
    <s v="GBR0004013"/>
    <n v="36.799999999999997"/>
    <n v="57.71"/>
    <n v="-4.4269999999999996"/>
    <x v="4"/>
    <m/>
    <m/>
    <m/>
    <x v="0"/>
    <s v="RWE n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3.316144877455002"/>
  </r>
  <r>
    <x v="152"/>
    <x v="152"/>
    <s v="Nowhere Farm"/>
    <s v="GBR0002208"/>
    <n v="8.1"/>
    <n v="52.925899999999999"/>
    <n v="-0.1057"/>
    <x v="7"/>
    <m/>
    <m/>
    <m/>
    <x v="0"/>
    <s v="Estove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996830002804198"/>
  </r>
  <r>
    <x v="152"/>
    <x v="152"/>
    <s v="Nutberry Wind Farm"/>
    <s v="GBR0003676"/>
    <n v="15"/>
    <n v="55.599499999999999"/>
    <n v="-3.9216000000000002"/>
    <x v="4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5.808211227223499"/>
  </r>
  <r>
    <x v="152"/>
    <x v="152"/>
    <s v="Oak Cottage"/>
    <s v="GBR0001774"/>
    <n v="4.9000000000000004"/>
    <n v="51.823300000000003"/>
    <n v="-4.8613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195613211572899"/>
  </r>
  <r>
    <x v="152"/>
    <x v="152"/>
    <s v="Oak Grove Biomass Facility"/>
    <s v="GBR0000068"/>
    <n v="2"/>
    <n v="52.768599999999999"/>
    <n v="1.3564000000000001"/>
    <x v="9"/>
    <m/>
    <m/>
    <m/>
    <x v="0"/>
    <s v="Oak Grove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4865288316795"/>
  </r>
  <r>
    <x v="152"/>
    <x v="152"/>
    <s v="Oak Grove Farm"/>
    <s v="GBR0006493"/>
    <n v="5.7"/>
    <n v="51.610700000000001"/>
    <n v="-2.7208999999999999"/>
    <x v="7"/>
    <m/>
    <m/>
    <m/>
    <x v="0"/>
    <s v="Monmouthshire County Counci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8145917409380701"/>
  </r>
  <r>
    <x v="152"/>
    <x v="152"/>
    <s v="Oakdale Business Park"/>
    <s v="GBR0003726"/>
    <n v="4"/>
    <n v="51.686900000000001"/>
    <n v="-3.1714000000000002"/>
    <x v="4"/>
    <m/>
    <m/>
    <m/>
    <x v="0"/>
    <s v="Resonanc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8821896605929398"/>
  </r>
  <r>
    <x v="152"/>
    <x v="152"/>
    <s v="Oakfield Farm"/>
    <s v="GBR0006230"/>
    <n v="5"/>
    <n v="53.771900000000002"/>
    <n v="-2.8102999999999998"/>
    <x v="7"/>
    <m/>
    <m/>
    <m/>
    <x v="0"/>
    <s v="Renewable Sourc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Oakfield Farm - extension"/>
    <s v="GBR0006231"/>
    <n v="1.7"/>
    <n v="53.772199999999998"/>
    <n v="-2.8066"/>
    <x v="7"/>
    <m/>
    <m/>
    <m/>
    <x v="0"/>
    <s v="Renewable Sourc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3943964203416199"/>
  </r>
  <r>
    <x v="152"/>
    <x v="152"/>
    <s v="Oakham Farm"/>
    <s v="GBR0001269"/>
    <n v="8"/>
    <n v="51.5458"/>
    <n v="-2.5796000000000001"/>
    <x v="7"/>
    <m/>
    <m/>
    <m/>
    <x v="0"/>
    <s v="Anesco/Parklands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03041978078199"/>
  </r>
  <r>
    <x v="152"/>
    <x v="152"/>
    <s v="Oaklands Farm - resubmission"/>
    <s v="GBR0001925"/>
    <n v="6.9"/>
    <n v="51.168199999999999"/>
    <n v="0.80779999999999996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071373706092398"/>
  </r>
  <r>
    <x v="152"/>
    <x v="152"/>
    <s v="Oaklands Plantation"/>
    <s v="GBR0002052"/>
    <n v="5"/>
    <n v="50.705500000000001"/>
    <n v="-2.1436000000000002"/>
    <x v="7"/>
    <m/>
    <m/>
    <m/>
    <x v="0"/>
    <s v="Eneco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Oatslie Landfill Gas"/>
    <s v="GBR0000675"/>
    <n v="2"/>
    <n v="55.855600000000003"/>
    <n v="-3.1644999999999999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Ockendon 'B' Landfill Scheme"/>
    <s v="GBR0000523"/>
    <n v="4.5"/>
    <n v="51.514099999999999"/>
    <n v="0.31169999999999998"/>
    <x v="8"/>
    <m/>
    <m/>
    <m/>
    <x v="0"/>
    <s v="Haul Waste Disposal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7609583154275903"/>
  </r>
  <r>
    <x v="152"/>
    <x v="152"/>
    <s v="Ockendon Area III"/>
    <s v="GBR0000518"/>
    <n v="8.5"/>
    <n v="51.524799999999999"/>
    <n v="0.318"/>
    <x v="8"/>
    <m/>
    <m/>
    <m/>
    <x v="0"/>
    <s v="ENERGY DEVELOPMENTS (UK)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8.437365706918701"/>
  </r>
  <r>
    <x v="152"/>
    <x v="152"/>
    <s v="Odell Glebe Solar Farm"/>
    <s v="GBR0002152"/>
    <n v="16.8"/>
    <n v="52.231699999999996"/>
    <n v="-0.5968"/>
    <x v="7"/>
    <m/>
    <m/>
    <m/>
    <x v="0"/>
    <s v="Vento Luden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2956388153964298"/>
  </r>
  <r>
    <x v="152"/>
    <x v="152"/>
    <s v="Offham Landfill Site Phase II"/>
    <s v="GBR0000582"/>
    <n v="1.2"/>
    <n v="51.291899999999998"/>
    <n v="0.35930000000000001"/>
    <x v="8"/>
    <m/>
    <m/>
    <m/>
    <x v="0"/>
    <s v="ARC Ltd (Greenways Landfill)/ Waste Recycling Group plc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029222174473499"/>
  </r>
  <r>
    <x v="152"/>
    <x v="152"/>
    <s v="Office Field"/>
    <s v="GBR0001273"/>
    <n v="7.2"/>
    <n v="50.756900000000002"/>
    <n v="-1.7037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5552737780270398"/>
  </r>
  <r>
    <x v="152"/>
    <x v="152"/>
    <s v="Old Rides solar Farm"/>
    <s v="GBR0001727"/>
    <n v="8"/>
    <n v="51.392899999999997"/>
    <n v="0.86950000000000005"/>
    <x v="7"/>
    <m/>
    <m/>
    <m/>
    <x v="0"/>
    <s v="Sunsave 9 (Old Rides) Ltd/ 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03041978078199"/>
  </r>
  <r>
    <x v="152"/>
    <x v="152"/>
    <s v="Oldbury"/>
    <s v="GBR0000950"/>
    <n v="40"/>
    <n v="52.5169"/>
    <n v="-2.0287999999999999"/>
    <x v="9"/>
    <m/>
    <m/>
    <m/>
    <x v="0"/>
    <s v="IES (Chinook Energy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69.73057663358998"/>
  </r>
  <r>
    <x v="152"/>
    <x v="152"/>
    <s v="Oldside Wind Farm"/>
    <s v="GBR0002625"/>
    <n v="5.4"/>
    <n v="54.659599999999998"/>
    <n v="-3.5564"/>
    <x v="4"/>
    <m/>
    <m/>
    <m/>
    <x v="0"/>
    <s v="Windprospect (a subsidiary of Windcluster Ltd.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2909560418004702"/>
  </r>
  <r>
    <x v="152"/>
    <x v="152"/>
    <s v="Ongar Landfill Scheme"/>
    <s v="GBR0000669"/>
    <n v="1"/>
    <n v="51.6982"/>
    <n v="0.25950000000000001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Ongar Landfill Scheme 2"/>
    <s v="GBR0000512"/>
    <n v="1.8"/>
    <n v="51.697699999999998"/>
    <n v="0.25879999999999997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043833261710299"/>
  </r>
  <r>
    <x v="152"/>
    <x v="152"/>
    <s v="Ora More"/>
    <s v="GBR0004654"/>
    <n v="15"/>
    <n v="54.338500000000003"/>
    <n v="-7.8959000000000001"/>
    <x v="4"/>
    <m/>
    <m/>
    <m/>
    <x v="0"/>
    <s v="Natural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5.808211227223499"/>
  </r>
  <r>
    <x v="152"/>
    <x v="152"/>
    <s v="Orchard End (Resubmission)"/>
    <s v="GBR0003703"/>
    <n v="4"/>
    <n v="53.900100000000002"/>
    <n v="-2.8656999999999999"/>
    <x v="4"/>
    <m/>
    <m/>
    <m/>
    <x v="0"/>
    <s v="Renewable Energy Generati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8821896605929398"/>
  </r>
  <r>
    <x v="152"/>
    <x v="152"/>
    <s v="Orchard Farm"/>
    <s v="GBR0004846"/>
    <n v="10"/>
    <n v="51.369799999999998"/>
    <n v="0.69889999999999997"/>
    <x v="7"/>
    <m/>
    <m/>
    <m/>
    <x v="0"/>
    <s v="Omega Solar / OPD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378802472597796"/>
  </r>
  <r>
    <x v="152"/>
    <x v="152"/>
    <s v="Ormonde Offshore"/>
    <s v="GBR0002509"/>
    <n v="150"/>
    <n v="54.088900000000002"/>
    <n v="-3.4386000000000001"/>
    <x v="4"/>
    <m/>
    <m/>
    <m/>
    <x v="0"/>
    <s v="Vattenfal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58.08211227223501"/>
  </r>
  <r>
    <x v="152"/>
    <x v="152"/>
    <s v="Orrin"/>
    <s v="GBR0000400"/>
    <n v="18"/>
    <n v="57.529400000000003"/>
    <n v="-4.5585000000000004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1.8403785739849"/>
  </r>
  <r>
    <x v="152"/>
    <x v="152"/>
    <s v="Orton Park Farm"/>
    <s v="GBR0003359"/>
    <n v="1.6"/>
    <n v="54.869"/>
    <n v="-3.0066999999999999"/>
    <x v="4"/>
    <m/>
    <m/>
    <m/>
    <x v="0"/>
    <s v="Orton Park Wind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7528758642371698"/>
  </r>
  <r>
    <x v="152"/>
    <x v="152"/>
    <s v="Otherton Farm"/>
    <s v="GBR0005538"/>
    <n v="4"/>
    <n v="52.185400000000001"/>
    <n v="-2.2862"/>
    <x v="7"/>
    <m/>
    <m/>
    <m/>
    <x v="0"/>
    <s v="Wirisol (Sun &amp; Soil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97515209890391"/>
  </r>
  <r>
    <x v="152"/>
    <x v="152"/>
    <s v="Otterham Down Wind Farm (Resubmission)"/>
    <s v="GBR0003941"/>
    <n v="3.2"/>
    <n v="50.684899999999999"/>
    <n v="-4.6102999999999996"/>
    <x v="4"/>
    <m/>
    <m/>
    <m/>
    <x v="0"/>
    <s v="Otter Power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5057517284743502"/>
  </r>
  <r>
    <x v="152"/>
    <x v="152"/>
    <s v="Oulton Airfield Solar Farm (Phase 1)"/>
    <s v="GBR0001128"/>
    <n v="5"/>
    <n v="52.797499999999999"/>
    <n v="1.1839"/>
    <x v="7"/>
    <m/>
    <m/>
    <m/>
    <x v="0"/>
    <s v="Solar Century/ Bluefield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Out Newton Wind Farm"/>
    <s v="GBR0002659"/>
    <n v="9"/>
    <n v="53.668900000000001"/>
    <n v="9.9400000000000002E-2"/>
    <x v="4"/>
    <m/>
    <m/>
    <m/>
    <x v="0"/>
    <s v="Powergen Renewables Development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484926736334099"/>
  </r>
  <r>
    <x v="152"/>
    <x v="152"/>
    <s v="Outwood Farm (Phase 1)"/>
    <s v="GBR0002240"/>
    <n v="5"/>
    <n v="51.621899999999997"/>
    <n v="0.44669999999999999"/>
    <x v="7"/>
    <m/>
    <m/>
    <m/>
    <x v="0"/>
    <s v="MS Power Projec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Ovenden Moor"/>
    <s v="GBR1000123"/>
    <n v="9.1999999999999993"/>
    <n v="53.740900000000003"/>
    <n v="-2.0133999999999999"/>
    <x v="4"/>
    <m/>
    <m/>
    <m/>
    <x v="0"/>
    <s v="E.On UK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15.829036219363701"/>
  </r>
  <r>
    <x v="152"/>
    <x v="152"/>
    <s v="Ovenden Moor (Repower) (Re-submission)"/>
    <s v="GBR0004408"/>
    <n v="18"/>
    <n v="53.770800000000001"/>
    <n v="-1.9408000000000001"/>
    <x v="4"/>
    <m/>
    <m/>
    <m/>
    <x v="0"/>
    <s v="Yorkshire Wind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0.969853472668198"/>
  </r>
  <r>
    <x v="152"/>
    <x v="152"/>
    <s v="Overton"/>
    <s v="GBR0001848"/>
    <n v="4"/>
    <n v="51.249699999999997"/>
    <n v="-1.2739"/>
    <x v="7"/>
    <m/>
    <m/>
    <m/>
    <x v="0"/>
    <s v="British Sola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97515209890391"/>
  </r>
  <r>
    <x v="152"/>
    <x v="152"/>
    <s v="Oving Solar Farm"/>
    <s v="GBR0001571"/>
    <n v="5"/>
    <n v="50.837299999999999"/>
    <n v="-0.70540000000000003"/>
    <x v="7"/>
    <m/>
    <m/>
    <m/>
    <x v="0"/>
    <s v="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Owenreagh Extension"/>
    <s v="GBR0002927"/>
    <n v="5.0999999999999996"/>
    <n v="54.806600000000003"/>
    <n v="-7.3341000000000003"/>
    <x v="4"/>
    <m/>
    <m/>
    <m/>
    <x v="0"/>
    <s v="EF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7747918172560002"/>
  </r>
  <r>
    <x v="152"/>
    <x v="152"/>
    <s v="Owenreagh Wind Farm"/>
    <s v="GBR0003118"/>
    <n v="5"/>
    <n v="54.809699999999999"/>
    <n v="-7.3390000000000004"/>
    <x v="4"/>
    <m/>
    <m/>
    <m/>
    <x v="0"/>
    <s v="EF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6027370757411692"/>
  </r>
  <r>
    <x v="152"/>
    <x v="152"/>
    <s v="Owls Hatch Road"/>
    <s v="GBR0002255"/>
    <n v="48"/>
    <n v="51.351599999999998"/>
    <n v="1.0986"/>
    <x v="7"/>
    <m/>
    <m/>
    <m/>
    <x v="0"/>
    <s v="Cubico Sustainable Investmen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3.7018251868469"/>
  </r>
  <r>
    <x v="152"/>
    <x v="152"/>
    <s v="Owls Lodge Farm"/>
    <s v="GBR0001247"/>
    <n v="5"/>
    <n v="51.1843"/>
    <n v="-1.3736999999999999"/>
    <x v="7"/>
    <m/>
    <m/>
    <m/>
    <x v="0"/>
    <s v="Anesco (previously AEE Renewabl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Owls Lodge Farm Extension"/>
    <s v="GBR0001538"/>
    <n v="5"/>
    <n v="51.187600000000003"/>
    <n v="-1.3673999999999999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PARK WOOD SOLAR FARM"/>
    <s v="GBR0001076"/>
    <n v="5"/>
    <n v="51.105200000000004"/>
    <n v="-2.6728000000000001"/>
    <x v="7"/>
    <m/>
    <m/>
    <m/>
    <x v="0"/>
    <s v="Solar Power Generation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PG1-Coxhoe Waste Disposal Site"/>
    <s v="GBR0000563"/>
    <n v="3.8"/>
    <n v="54.724200000000003"/>
    <n v="-1.4923"/>
    <x v="8"/>
    <m/>
    <m/>
    <m/>
    <x v="0"/>
    <s v="Durham County Waste Management Compan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2425870219166306"/>
  </r>
  <r>
    <x v="152"/>
    <x v="152"/>
    <s v="PG2 Bolam Power Generation"/>
    <s v="GBR0000564"/>
    <n v="1"/>
    <n v="54.602699999999999"/>
    <n v="-1.7059"/>
    <x v="8"/>
    <m/>
    <m/>
    <m/>
    <x v="0"/>
    <s v="CL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PG2 Bolam Power Generator (Extension)"/>
    <s v="GBR0000670"/>
    <n v="1.1000000000000001"/>
    <n v="54.602699999999999"/>
    <n v="-1.7059"/>
    <x v="8"/>
    <m/>
    <m/>
    <m/>
    <x v="0"/>
    <s v="CLP and Briaga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860120326600698"/>
  </r>
  <r>
    <x v="152"/>
    <x v="152"/>
    <s v="PG4 St Bedes Power Generation"/>
    <s v="GBR0000566"/>
    <n v="2"/>
    <n v="54.890799999999999"/>
    <n v="-1.5868"/>
    <x v="8"/>
    <m/>
    <m/>
    <m/>
    <x v="0"/>
    <s v="DURHAM COUNTY WASTE MANAGEMENT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PG4 St Bedes Power Generation (Extension 2)"/>
    <s v="GBR0000663"/>
    <n v="1"/>
    <n v="54.890799999999999"/>
    <n v="-1.5852999999999999"/>
    <x v="8"/>
    <m/>
    <m/>
    <m/>
    <x v="0"/>
    <s v="Natural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PG4 St Bedes Power Generation (Extension)"/>
    <s v="GBR0000660"/>
    <n v="2"/>
    <n v="54.890799999999999"/>
    <n v="-1.5884"/>
    <x v="8"/>
    <m/>
    <m/>
    <m/>
    <x v="0"/>
    <s v="DURHAM COUNTY WASTE MANAGEMENT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PROMISED LAND FARM"/>
    <s v="GBR0003361"/>
    <n v="1"/>
    <n v="53.511299999999999"/>
    <n v="-2.7378"/>
    <x v="4"/>
    <m/>
    <m/>
    <m/>
    <x v="0"/>
    <s v="Karl Sprat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205474151482301"/>
  </r>
  <r>
    <x v="152"/>
    <x v="152"/>
    <s v="Packington Generation Plant Phase 3"/>
    <s v="GBR0000559"/>
    <n v="8.5"/>
    <n v="52.469700000000003"/>
    <n v="-1.6908000000000001"/>
    <x v="8"/>
    <m/>
    <m/>
    <m/>
    <x v="0"/>
    <s v="Energy Developments (UK) / SITA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8.437365706918701"/>
  </r>
  <r>
    <x v="152"/>
    <x v="152"/>
    <s v="Packington Solar Farm"/>
    <s v="GBR0002054"/>
    <n v="13.9"/>
    <n v="52.707299999999996"/>
    <n v="-1.4724999999999999"/>
    <x v="7"/>
    <m/>
    <m/>
    <m/>
    <x v="0"/>
    <s v="Solstice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8636535436910897"/>
  </r>
  <r>
    <x v="152"/>
    <x v="152"/>
    <s v="Paddock Wood"/>
    <s v="GBR0002266"/>
    <n v="9.1999999999999993"/>
    <n v="51.172600000000003"/>
    <n v="0.41199999999999998"/>
    <x v="7"/>
    <m/>
    <m/>
    <m/>
    <x v="0"/>
    <s v="Foresight Solar Fu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5428498274789897"/>
  </r>
  <r>
    <x v="152"/>
    <x v="152"/>
    <s v="Padleywood Farm"/>
    <s v="GBR0005165"/>
    <n v="5"/>
    <n v="53.148099999999999"/>
    <n v="-1.387"/>
    <x v="7"/>
    <m/>
    <m/>
    <m/>
    <x v="0"/>
    <s v="OST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Pant y wal"/>
    <s v="GBR0004039"/>
    <n v="25"/>
    <n v="51.612900000000003"/>
    <n v="-3.5049999999999999"/>
    <x v="4"/>
    <m/>
    <m/>
    <m/>
    <x v="0"/>
    <s v="Pennant Wind Energy Ventures (PWEV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3.013685378705802"/>
  </r>
  <r>
    <x v="152"/>
    <x v="152"/>
    <s v="Pant y wal extension"/>
    <s v="GBR0004409"/>
    <n v="20"/>
    <n v="51.587200000000003"/>
    <n v="-3.5219999999999998"/>
    <x v="4"/>
    <m/>
    <m/>
    <m/>
    <x v="0"/>
    <s v="Pennant Walters (PYWX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4.410948302964698"/>
  </r>
  <r>
    <x v="152"/>
    <x v="152"/>
    <s v="Pant-Y-Moch Farm"/>
    <s v="GBR0001900"/>
    <n v="5"/>
    <n v="51.599800000000002"/>
    <n v="-3.7646000000000002"/>
    <x v="7"/>
    <m/>
    <m/>
    <m/>
    <x v="0"/>
    <s v="Canadian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Parabel North Beer Solar Farm"/>
    <s v="GBR0001728"/>
    <n v="6.8"/>
    <n v="50.701300000000003"/>
    <n v="-4.4024999999999999"/>
    <x v="7"/>
    <m/>
    <m/>
    <m/>
    <x v="0"/>
    <s v="35 Degre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35775856813664"/>
  </r>
  <r>
    <x v="152"/>
    <x v="152"/>
    <s v="Parc Cynog"/>
    <s v="GBR0005499"/>
    <n v="5"/>
    <n v="51.7592"/>
    <n v="-4.5336999999999996"/>
    <x v="7"/>
    <m/>
    <m/>
    <m/>
    <x v="0"/>
    <s v="Vattenfal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Parc Cynog Extension"/>
    <s v="GBR0002950"/>
    <n v="8.4"/>
    <n v="51.7592"/>
    <n v="-4.5336999999999996"/>
    <x v="4"/>
    <m/>
    <m/>
    <m/>
    <x v="0"/>
    <s v="Nu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.452598287245101"/>
  </r>
  <r>
    <x v="152"/>
    <x v="152"/>
    <s v="Parc-Cynog Wind Farm"/>
    <s v="GBR0002636"/>
    <n v="3.6"/>
    <n v="51.756900000000002"/>
    <n v="-4.5297000000000001"/>
    <x v="4"/>
    <m/>
    <m/>
    <m/>
    <x v="0"/>
    <s v="Micon Wind Turbines (UK)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1939706945336397"/>
  </r>
  <r>
    <x v="152"/>
    <x v="152"/>
    <s v="Parciau Farm Solar Park"/>
    <s v="GBR0002110"/>
    <n v="13.9"/>
    <n v="53.165300000000002"/>
    <n v="-4.2413999999999996"/>
    <x v="7"/>
    <m/>
    <m/>
    <m/>
    <x v="0"/>
    <s v="Kronos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8636535436910897"/>
  </r>
  <r>
    <x v="152"/>
    <x v="152"/>
    <s v="Parham Airfield (Great Glenham)"/>
    <s v="GBR0002281"/>
    <n v="17.5"/>
    <n v="52.1965"/>
    <n v="1.4100999999999999"/>
    <x v="7"/>
    <m/>
    <m/>
    <m/>
    <x v="0"/>
    <s v="AG Renewable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6412904327046096"/>
  </r>
  <r>
    <x v="152"/>
    <x v="152"/>
    <s v="Park Farm"/>
    <s v="GBR0001453"/>
    <n v="4"/>
    <n v="50.922699999999999"/>
    <n v="-2.2044000000000001"/>
    <x v="7"/>
    <m/>
    <m/>
    <m/>
    <x v="0"/>
    <s v="Low Carbon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97515209890391"/>
  </r>
  <r>
    <x v="152"/>
    <x v="152"/>
    <s v="Park Farm"/>
    <s v="GBR0005786"/>
    <n v="5"/>
    <n v="50.805900000000001"/>
    <n v="-0.71699999999999997"/>
    <x v="7"/>
    <m/>
    <m/>
    <m/>
    <x v="0"/>
    <s v="BNRG (BL Sola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Park Lane"/>
    <s v="GBR0001806"/>
    <n v="1"/>
    <n v="52.683999999999997"/>
    <n v="-1.7648999999999999"/>
    <x v="7"/>
    <m/>
    <m/>
    <m/>
    <x v="0"/>
    <s v="Green Energy Network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Park Spring Wind Farm"/>
    <s v="GBR0004410"/>
    <n v="8.6"/>
    <n v="53.573999999999998"/>
    <n v="-1.4020999999999999"/>
    <x v="4"/>
    <m/>
    <m/>
    <m/>
    <x v="0"/>
    <s v="EDF Energy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.7967077702748"/>
  </r>
  <r>
    <x v="152"/>
    <x v="152"/>
    <s v="Park Wall Solar Park"/>
    <s v="GBR0001103"/>
    <n v="5"/>
    <n v="51.119500000000002"/>
    <n v="-2.9710000000000001"/>
    <x v="7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ParkerSteel Shoreham Plant"/>
    <s v="GBR0006055"/>
    <n v="1.8"/>
    <n v="50.828099999999999"/>
    <n v="-0.2152"/>
    <x v="7"/>
    <m/>
    <m/>
    <m/>
    <x v="0"/>
    <s v="Larimi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8881844450675995"/>
  </r>
  <r>
    <x v="152"/>
    <x v="152"/>
    <s v="Parkhouse Corner (Orta Solar)"/>
    <s v="GBR0001385"/>
    <n v="6.6"/>
    <n v="51.195500000000003"/>
    <n v="-1.6752"/>
    <x v="7"/>
    <m/>
    <m/>
    <m/>
    <x v="0"/>
    <s v="Orta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2590009631914501"/>
  </r>
  <r>
    <x v="152"/>
    <x v="152"/>
    <s v="Parklands"/>
    <s v="GBR0005310"/>
    <n v="4.5999999999999996"/>
    <n v="51.557400000000001"/>
    <n v="-2.5518999999999998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27142491373949"/>
  </r>
  <r>
    <x v="152"/>
    <x v="152"/>
    <s v="Parkview solar park"/>
    <s v="GBR0001846"/>
    <n v="6.5"/>
    <n v="50.5047"/>
    <n v="-3.7496999999999998"/>
    <x v="7"/>
    <m/>
    <m/>
    <m/>
    <x v="0"/>
    <s v="Next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2096221607188502"/>
  </r>
  <r>
    <x v="152"/>
    <x v="152"/>
    <s v="Parkwood Landfill Scheme"/>
    <s v="GBR0000616"/>
    <n v="1.2"/>
    <n v="53.4039"/>
    <n v="-1.4795"/>
    <x v="8"/>
    <m/>
    <m/>
    <m/>
    <x v="0"/>
    <s v="Coal Products Ltd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029222174473499"/>
  </r>
  <r>
    <x v="152"/>
    <x v="152"/>
    <s v="Parsonage Barn (extension)"/>
    <s v="GBR0001606"/>
    <n v="7.6"/>
    <n v="50.935499999999998"/>
    <n v="-2.9022000000000001"/>
    <x v="7"/>
    <m/>
    <m/>
    <m/>
    <x v="0"/>
    <s v="Andrew T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7527889879174299"/>
  </r>
  <r>
    <x v="152"/>
    <x v="152"/>
    <s v="Partridge Farm"/>
    <s v="GBR0002006"/>
    <n v="10.6"/>
    <n v="51.102200000000003"/>
    <n v="0.97650000000000003"/>
    <x v="7"/>
    <m/>
    <m/>
    <m/>
    <x v="0"/>
    <s v="Eco Energy Worl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23415306209536"/>
  </r>
  <r>
    <x v="152"/>
    <x v="152"/>
    <s v="Pashley Farm"/>
    <s v="GBR0002368"/>
    <n v="11.5"/>
    <n v="50.873199999999997"/>
    <n v="0.42749999999999999"/>
    <x v="7"/>
    <m/>
    <m/>
    <m/>
    <x v="0"/>
    <s v="Bluefield Solar Income Fu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6785622843487404"/>
  </r>
  <r>
    <x v="152"/>
    <x v="152"/>
    <s v="Pates Hill"/>
    <s v="GBR0003232"/>
    <n v="14"/>
    <n v="55.816400000000002"/>
    <n v="-3.6113"/>
    <x v="4"/>
    <m/>
    <m/>
    <m/>
    <x v="0"/>
    <s v="Your Energy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4.087663812075199"/>
  </r>
  <r>
    <x v="152"/>
    <x v="152"/>
    <s v="Path Head"/>
    <s v="GBR0000674"/>
    <n v="1"/>
    <n v="54.964799999999997"/>
    <n v="-1.7281"/>
    <x v="8"/>
    <m/>
    <m/>
    <m/>
    <x v="0"/>
    <s v="SITA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Patteson Court Landfill Site"/>
    <s v="GBR0000724"/>
    <n v="1.8"/>
    <n v="51.243499999999997"/>
    <n v="-0.14899999999999999"/>
    <x v="8"/>
    <m/>
    <m/>
    <m/>
    <x v="0"/>
    <s v="Biogeneration / 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043833261710299"/>
  </r>
  <r>
    <x v="152"/>
    <x v="152"/>
    <s v="Paul's Hill and Extension"/>
    <s v="GBR0004687"/>
    <n v="65"/>
    <n v="57.446199999999997"/>
    <n v="-3.4762"/>
    <x v="4"/>
    <m/>
    <m/>
    <m/>
    <x v="0"/>
    <s v="Fred Olsen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1.835581984635"/>
  </r>
  <r>
    <x v="152"/>
    <x v="152"/>
    <s v="Paulsgrove Landfill Site"/>
    <s v="GBR0000599"/>
    <n v="2.4"/>
    <n v="50.836500000000001"/>
    <n v="-1.0925"/>
    <x v="8"/>
    <m/>
    <m/>
    <m/>
    <x v="0"/>
    <s v="Associated Energy Projects plc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2058444348947104"/>
  </r>
  <r>
    <x v="152"/>
    <x v="152"/>
    <s v="Pearie Law Wind Farm"/>
    <s v="GBR0004211"/>
    <n v="19.2"/>
    <n v="55.820500000000003"/>
    <n v="-3.5623999999999998"/>
    <x v="4"/>
    <m/>
    <m/>
    <m/>
    <x v="0"/>
    <s v="EDF Energy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3.0345103708461"/>
  </r>
  <r>
    <x v="152"/>
    <x v="152"/>
    <s v="Pebble Hall Farm - resubmission - Food Waste AD"/>
    <s v="GBR0000324"/>
    <n v="4"/>
    <n v="52.454999999999998"/>
    <n v="-1.0283"/>
    <x v="9"/>
    <m/>
    <m/>
    <m/>
    <x v="0"/>
    <s v="Welland Waste Management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6.973057663359"/>
  </r>
  <r>
    <x v="152"/>
    <x v="152"/>
    <s v="Pebsham"/>
    <s v="GBR0000719"/>
    <n v="3"/>
    <n v="50.853299999999997"/>
    <n v="0.52039999999999997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50730554361839"/>
  </r>
  <r>
    <x v="152"/>
    <x v="152"/>
    <s v="Pebsham (Extension)"/>
    <s v="GBR0000782"/>
    <n v="1"/>
    <n v="50.853299999999997"/>
    <n v="0.52039999999999997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Peckfield Quarry Landfill Scheme"/>
    <s v="GBR0000744"/>
    <n v="3.9"/>
    <n v="53.782499999999999"/>
    <n v="-1.3412999999999999"/>
    <x v="8"/>
    <m/>
    <m/>
    <m/>
    <x v="0"/>
    <s v="Natural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4594972067039098"/>
  </r>
  <r>
    <x v="152"/>
    <x v="152"/>
    <s v="Pembroke"/>
    <s v="GBR1000374"/>
    <n v="2180"/>
    <n v="51.685000000000002"/>
    <n v="-4.99"/>
    <x v="1"/>
    <m/>
    <m/>
    <m/>
    <x v="0"/>
    <s v="RWE Npower Plc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9725.57865395097"/>
  </r>
  <r>
    <x v="152"/>
    <x v="152"/>
    <s v="Pen Rhiw Caradog"/>
    <s v="GBR0002327"/>
    <n v="4.7"/>
    <n v="51.672499999999999"/>
    <n v="-3.3811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208037162120898"/>
  </r>
  <r>
    <x v="152"/>
    <x v="152"/>
    <s v="Pen Y Cae solar farm"/>
    <s v="GBR0001781"/>
    <n v="6.9"/>
    <n v="51.787399999999998"/>
    <n v="-4.0290999999999997"/>
    <x v="7"/>
    <m/>
    <m/>
    <m/>
    <x v="0"/>
    <s v="Rockfire Capi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071373706092398"/>
  </r>
  <r>
    <x v="152"/>
    <x v="152"/>
    <s v="Pen Y Cymoedd"/>
    <s v="GBR0004595"/>
    <n v="228"/>
    <n v="51.655500000000004"/>
    <n v="-3.6957"/>
    <x v="4"/>
    <m/>
    <m/>
    <m/>
    <x v="0"/>
    <s v="Vattenfall (previously Nuon Renewabl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92.28481065379702"/>
  </r>
  <r>
    <x v="152"/>
    <x v="152"/>
    <s v="Pen y Bont"/>
    <s v="GBR0000543"/>
    <n v="2.2999999999999998"/>
    <n v="52.967100000000002"/>
    <n v="-3.0556000000000001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889342501074303"/>
  </r>
  <r>
    <x v="152"/>
    <x v="152"/>
    <s v="Penare Farm Solar Farm"/>
    <s v="GBR0002008"/>
    <n v="11"/>
    <n v="50.303699999999999"/>
    <n v="-5.0754999999999999"/>
    <x v="7"/>
    <m/>
    <m/>
    <m/>
    <x v="0"/>
    <s v="British Solar Renewables (formerly Solar Power Generation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4316682719857496"/>
  </r>
  <r>
    <x v="152"/>
    <x v="152"/>
    <s v="Pencoose Farm"/>
    <s v="GBR0002009"/>
    <n v="8.5"/>
    <n v="50.198700000000002"/>
    <n v="-5.1691000000000003"/>
    <x v="7"/>
    <m/>
    <m/>
    <m/>
    <x v="0"/>
    <s v="First Solar Project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971982101708099"/>
  </r>
  <r>
    <x v="152"/>
    <x v="152"/>
    <s v="Penmanshiel Wind Farm"/>
    <s v="GBR0004600"/>
    <n v="28.7"/>
    <n v="55.896900000000002"/>
    <n v="-2.3212999999999999"/>
    <x v="4"/>
    <m/>
    <m/>
    <m/>
    <x v="0"/>
    <s v="R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9.379710814754297"/>
  </r>
  <r>
    <x v="152"/>
    <x v="152"/>
    <s v="Pennington Recycling Centre"/>
    <s v="GBR0005407"/>
    <n v="1.2"/>
    <n v="50.738700000000001"/>
    <n v="-1.5631999999999999"/>
    <x v="7"/>
    <m/>
    <m/>
    <m/>
    <x v="0"/>
    <s v="Novus Solar Developmen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59254562967117297"/>
  </r>
  <r>
    <x v="152"/>
    <x v="152"/>
    <s v="Penny Hill Lane"/>
    <s v="GBR0003677"/>
    <n v="19.8"/>
    <n v="53.383400000000002"/>
    <n v="-1.2975000000000001"/>
    <x v="4"/>
    <m/>
    <m/>
    <m/>
    <x v="0"/>
    <s v="Banks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4.066838819935001"/>
  </r>
  <r>
    <x v="152"/>
    <x v="152"/>
    <s v="Penrhiwarwydd Farm"/>
    <s v="GBR0002206"/>
    <n v="8.5"/>
    <n v="51.6327"/>
    <n v="-3.1581999999999999"/>
    <x v="7"/>
    <m/>
    <m/>
    <m/>
    <x v="0"/>
    <s v="MTS Hill Farm Solar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971982101708099"/>
  </r>
  <r>
    <x v="152"/>
    <x v="152"/>
    <s v="Penrhys Wind Farm/Ferndale Power Factory"/>
    <s v="GBR0003660"/>
    <n v="6.4"/>
    <n v="51.6511"/>
    <n v="-3.4512"/>
    <x v="4"/>
    <m/>
    <m/>
    <m/>
    <x v="0"/>
    <s v="John Lain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0115034569487"/>
  </r>
  <r>
    <x v="152"/>
    <x v="152"/>
    <s v="Pensipple Farm"/>
    <s v="GBR0002010"/>
    <n v="5"/>
    <n v="50.407299999999999"/>
    <n v="-4.4518000000000004"/>
    <x v="7"/>
    <m/>
    <m/>
    <m/>
    <x v="0"/>
    <s v="Elgin Energy 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Pentland Road Wind Farm"/>
    <s v="GBR0004063"/>
    <n v="13.8"/>
    <n v="58.257199999999997"/>
    <n v="-6.5107999999999997"/>
    <x v="4"/>
    <m/>
    <m/>
    <m/>
    <x v="0"/>
    <s v="Arnish Electric Ltd / Farm Energy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3.743554329045601"/>
  </r>
  <r>
    <x v="152"/>
    <x v="152"/>
    <s v="Pentre farm"/>
    <s v="GBR0004938"/>
    <n v="5.5"/>
    <n v="51.758699999999997"/>
    <n v="-4.1223999999999998"/>
    <x v="7"/>
    <m/>
    <m/>
    <m/>
    <x v="0"/>
    <s v="Kinetica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7158341359928699"/>
  </r>
  <r>
    <x v="152"/>
    <x v="152"/>
    <s v="Pentylands Farm"/>
    <s v="GBR0001593"/>
    <n v="19"/>
    <n v="51.652999999999999"/>
    <n v="-1.7304999999999999"/>
    <x v="7"/>
    <m/>
    <m/>
    <m/>
    <x v="0"/>
    <s v="Moser Ba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3819724697935794"/>
  </r>
  <r>
    <x v="152"/>
    <x v="152"/>
    <s v="Penycae Solar Farm"/>
    <s v="GBR0005376"/>
    <n v="5"/>
    <n v="52.988799999999998"/>
    <n v="-3.0596000000000001"/>
    <x v="7"/>
    <m/>
    <m/>
    <m/>
    <x v="0"/>
    <s v="SB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Peterborough EfW"/>
    <s v="GBR0000905"/>
    <n v="7.3"/>
    <n v="52.575200000000002"/>
    <n v="-0.20619999999999999"/>
    <x v="8"/>
    <m/>
    <m/>
    <m/>
    <x v="0"/>
    <s v="Virido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834443489471401"/>
  </r>
  <r>
    <x v="152"/>
    <x v="152"/>
    <s v="Peterlee Solar Farm"/>
    <s v="GBR0005694"/>
    <n v="5"/>
    <n v="54.775199999999998"/>
    <n v="-1.3654999999999999"/>
    <x v="7"/>
    <m/>
    <m/>
    <m/>
    <x v="0"/>
    <s v="Zaravolt Developmen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Phase 1 Bettyhill Wind Farm"/>
    <s v="GBR0003380"/>
    <n v="5"/>
    <n v="58.535600000000002"/>
    <n v="-4.1947000000000001"/>
    <x v="4"/>
    <m/>
    <m/>
    <m/>
    <x v="0"/>
    <s v="North British Windpower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6027370757411692"/>
  </r>
  <r>
    <x v="152"/>
    <x v="152"/>
    <s v="Pierces Farm - resubmission"/>
    <s v="GBR0001306"/>
    <n v="1.7"/>
    <n v="51.400599999999997"/>
    <n v="-1.0222"/>
    <x v="7"/>
    <m/>
    <m/>
    <m/>
    <x v="0"/>
    <s v="Andrew Wicken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3943964203416199"/>
  </r>
  <r>
    <x v="152"/>
    <x v="152"/>
    <s v="Pilsworth Quarry Landfill Scheme"/>
    <s v="GBR0000571"/>
    <n v="4.0999999999999996"/>
    <n v="53.583599999999997"/>
    <n v="-2.2583000000000002"/>
    <x v="8"/>
    <m/>
    <m/>
    <m/>
    <x v="0"/>
    <s v="Terry Adam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89331757627847"/>
  </r>
  <r>
    <x v="152"/>
    <x v="152"/>
    <s v="Pingewood Road South"/>
    <s v="GBR0002011"/>
    <n v="15.8"/>
    <n v="51.417499999999997"/>
    <n v="-1.0144"/>
    <x v="7"/>
    <m/>
    <m/>
    <m/>
    <x v="0"/>
    <s v="BayWa/ SunGif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80185079067045"/>
  </r>
  <r>
    <x v="152"/>
    <x v="152"/>
    <s v="Pingry Farm - Phase 1"/>
    <s v="GBR0002012"/>
    <n v="3.4"/>
    <n v="51.7819"/>
    <n v="-2.6230000000000002"/>
    <x v="7"/>
    <m/>
    <m/>
    <m/>
    <x v="0"/>
    <s v="Coleford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67887928406832"/>
  </r>
  <r>
    <x v="152"/>
    <x v="152"/>
    <s v="Pingry Farm - Phase 2"/>
    <s v="GBR0005230"/>
    <n v="3.4"/>
    <n v="51.7819"/>
    <n v="-2.6230000000000002"/>
    <x v="7"/>
    <m/>
    <m/>
    <m/>
    <x v="0"/>
    <s v="Coleford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67887928406832"/>
  </r>
  <r>
    <x v="152"/>
    <x v="152"/>
    <s v="Pinguin Foods"/>
    <s v="GBR0005562"/>
    <n v="1.5"/>
    <n v="52.9651"/>
    <n v="-1.95E-2"/>
    <x v="7"/>
    <m/>
    <m/>
    <m/>
    <x v="0"/>
    <s v="Pinguin Food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74068203708896696"/>
  </r>
  <r>
    <x v="152"/>
    <x v="152"/>
    <s v="Pitchford"/>
    <s v="GBR0002211"/>
    <n v="10.199999999999999"/>
    <n v="52.622300000000003"/>
    <n v="-2.7130999999999998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0366378522049704"/>
  </r>
  <r>
    <x v="152"/>
    <x v="152"/>
    <s v="Pitlochry"/>
    <s v="GBR0000394"/>
    <n v="15"/>
    <n v="56.699100000000001"/>
    <n v="-3.7406000000000001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4.866982144987396"/>
  </r>
  <r>
    <x v="152"/>
    <x v="152"/>
    <s v="Pitsea Landfill Scheme"/>
    <s v="GBR0000801"/>
    <n v="11.6"/>
    <n v="51.536999999999999"/>
    <n v="0.51039999999999996"/>
    <x v="8"/>
    <m/>
    <m/>
    <m/>
    <x v="0"/>
    <s v="Veoli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5.161581435324401"/>
  </r>
  <r>
    <x v="152"/>
    <x v="152"/>
    <s v="Pitsea Tipp"/>
    <s v="GBR0000626"/>
    <n v="14"/>
    <n v="51.537100000000002"/>
    <n v="0.50890000000000002"/>
    <x v="8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0.367425870219101"/>
  </r>
  <r>
    <x v="152"/>
    <x v="152"/>
    <s v="Pitts Farm (revised application)"/>
    <s v="GBR0002127"/>
    <n v="2.6"/>
    <n v="51.213799999999999"/>
    <n v="-2.5857999999999999"/>
    <x v="7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2838488642875401"/>
  </r>
  <r>
    <x v="152"/>
    <x v="152"/>
    <s v="Pitworthy Farm Solar Park"/>
    <s v="GBR0002013"/>
    <n v="18"/>
    <n v="50.821399999999997"/>
    <n v="-4.4275000000000002"/>
    <x v="7"/>
    <m/>
    <m/>
    <m/>
    <x v="0"/>
    <s v="Hiv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8881844450675995"/>
  </r>
  <r>
    <x v="152"/>
    <x v="152"/>
    <s v="Place Barton Farm"/>
    <s v="GBR0005137"/>
    <n v="4.9000000000000004"/>
    <n v="50.360100000000003"/>
    <n v="-3.7473000000000001"/>
    <x v="7"/>
    <m/>
    <m/>
    <m/>
    <x v="0"/>
    <s v="British Sola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195613211572899"/>
  </r>
  <r>
    <x v="152"/>
    <x v="152"/>
    <s v="Plascow wind cluster (resubmission)"/>
    <s v="GBR0004484"/>
    <n v="2.4"/>
    <n v="54.956299999999999"/>
    <n v="-3.7602000000000002"/>
    <x v="4"/>
    <m/>
    <m/>
    <m/>
    <x v="0"/>
    <s v="Rory Youn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93137963557598"/>
  </r>
  <r>
    <x v="152"/>
    <x v="152"/>
    <s v="Playters Solar Farm"/>
    <s v="GBR0001889"/>
    <n v="8.6"/>
    <n v="52.439300000000003"/>
    <n v="1.5873999999999999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2465770126434101"/>
  </r>
  <r>
    <x v="152"/>
    <x v="152"/>
    <s v="Point Wind / Beinn Ghrideag Farm"/>
    <s v="GBR0004272"/>
    <n v="9"/>
    <n v="58.207900000000002"/>
    <n v="-6.4806999999999997"/>
    <x v="4"/>
    <m/>
    <m/>
    <m/>
    <x v="0"/>
    <s v="Point Power &amp; Energy Ltd / Sgurr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484926736334099"/>
  </r>
  <r>
    <x v="152"/>
    <x v="152"/>
    <s v="Pollington Solar Farm"/>
    <s v="GBR0005225"/>
    <n v="5"/>
    <n v="53.682099999999998"/>
    <n v="-1.0867"/>
    <x v="7"/>
    <m/>
    <m/>
    <m/>
    <x v="0"/>
    <s v="Pollington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Polmaugan Farm"/>
    <s v="GBR0001813"/>
    <n v="5"/>
    <n v="50.429499999999997"/>
    <n v="-4.6632999999999996"/>
    <x v="7"/>
    <m/>
    <m/>
    <m/>
    <x v="0"/>
    <s v="Munich R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Pond Farm"/>
    <s v="GBR0001299"/>
    <n v="3.6"/>
    <n v="52.9011"/>
    <n v="1.1681999999999999"/>
    <x v="7"/>
    <m/>
    <m/>
    <m/>
    <x v="0"/>
    <s v="Lar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776368890135199"/>
  </r>
  <r>
    <x v="152"/>
    <x v="152"/>
    <s v="Pont Andrew Solar Farm"/>
    <s v="GBR0001356"/>
    <n v="1.5"/>
    <n v="51.775300000000001"/>
    <n v="-4.1375999999999999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74068203708896696"/>
  </r>
  <r>
    <x v="152"/>
    <x v="152"/>
    <s v="Poole Generation Plant"/>
    <s v="GBR0000612"/>
    <n v="2.4"/>
    <n v="50.987499999999997"/>
    <n v="-3.2094999999999998"/>
    <x v="8"/>
    <m/>
    <m/>
    <m/>
    <x v="0"/>
    <s v="ENERGY DEVELOPMENTS (UK)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2058444348947104"/>
  </r>
  <r>
    <x v="152"/>
    <x v="152"/>
    <s v="Popehill Farm"/>
    <s v="GBR0006108"/>
    <n v="5"/>
    <n v="51.773699999999998"/>
    <n v="-4.9877000000000002"/>
    <x v="7"/>
    <m/>
    <m/>
    <m/>
    <x v="0"/>
    <s v="North Tenement Solar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Poplars Anaerobic Digestion Facility (Waste AD)"/>
    <s v="GBR0000249"/>
    <n v="6"/>
    <n v="52.684100000000001"/>
    <n v="-2.0099999999999998"/>
    <x v="9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0.459586495038501"/>
  </r>
  <r>
    <x v="152"/>
    <x v="152"/>
    <s v="Port of Barry (Resubmission) - Site 1"/>
    <s v="GBR0005093"/>
    <n v="4.5"/>
    <n v="51.3962"/>
    <n v="-3.2543000000000002"/>
    <x v="7"/>
    <m/>
    <m/>
    <m/>
    <x v="0"/>
    <s v="Associated British Ports (ABP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2220461112668999"/>
  </r>
  <r>
    <x v="152"/>
    <x v="152"/>
    <s v="Port of Barry (Resubmission) - Site 2"/>
    <s v="GBR0005605"/>
    <n v="5"/>
    <n v="51.3962"/>
    <n v="-3.2543000000000002"/>
    <x v="7"/>
    <m/>
    <m/>
    <m/>
    <x v="0"/>
    <s v="Associated British Ports (ABP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Port of Liverpool - wind"/>
    <s v="GBR0003533"/>
    <n v="10"/>
    <n v="53.449599999999997"/>
    <n v="-3.0049999999999999"/>
    <x v="4"/>
    <m/>
    <m/>
    <m/>
    <x v="0"/>
    <s v="Mersey Docks and Harbour Compan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205474151482299"/>
  </r>
  <r>
    <x v="152"/>
    <x v="152"/>
    <s v="Port of Sheerness Wind Farm (was Lappel Bank)"/>
    <s v="GBR0003738"/>
    <n v="8.1999999999999993"/>
    <n v="51.442999999999998"/>
    <n v="0.74790000000000001"/>
    <x v="4"/>
    <m/>
    <m/>
    <m/>
    <x v="0"/>
    <s v="Peel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.108488804215501"/>
  </r>
  <r>
    <x v="152"/>
    <x v="152"/>
    <s v="Portley Ford Landfill Site"/>
    <s v="GBR0000528"/>
    <n v="1.8"/>
    <n v="52.387099999999997"/>
    <n v="-1.0330999999999999"/>
    <x v="8"/>
    <m/>
    <m/>
    <m/>
    <x v="0"/>
    <s v="Biogeneration / 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043833261710299"/>
  </r>
  <r>
    <x v="152"/>
    <x v="152"/>
    <s v="Portsmouth ERF"/>
    <s v="GBR0001017"/>
    <n v="14"/>
    <n v="50.822000000000003"/>
    <n v="-1.0542"/>
    <x v="8"/>
    <m/>
    <m/>
    <m/>
    <x v="0"/>
    <s v="Veoli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0.367425870219101"/>
  </r>
  <r>
    <x v="152"/>
    <x v="152"/>
    <s v="Porvair International Ltd"/>
    <s v="GBR0001340"/>
    <n v="1.8"/>
    <n v="52.77"/>
    <n v="0.3876"/>
    <x v="7"/>
    <m/>
    <m/>
    <m/>
    <x v="0"/>
    <s v="KL Technologi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8881844450675995"/>
  </r>
  <r>
    <x v="152"/>
    <x v="152"/>
    <s v="Potato Pot Wind Farm"/>
    <s v="GBR0004233"/>
    <n v="6"/>
    <n v="54.602699999999999"/>
    <n v="-3.5030999999999999"/>
    <x v="4"/>
    <m/>
    <m/>
    <m/>
    <x v="0"/>
    <s v="Capital Dynamic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323284490889399"/>
  </r>
  <r>
    <x v="152"/>
    <x v="152"/>
    <s v="Potters Bar Solar Farm"/>
    <s v="GBR0005660"/>
    <n v="5"/>
    <n v="51.709099999999999"/>
    <n v="-0.2051"/>
    <x v="7"/>
    <m/>
    <m/>
    <m/>
    <x v="0"/>
    <s v="UK Sustain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Pressock Farm"/>
    <s v="GBR0004969"/>
    <n v="5"/>
    <n v="56.634999999999998"/>
    <n v="-2.7042999999999999"/>
    <x v="7"/>
    <m/>
    <m/>
    <m/>
    <x v="0"/>
    <s v="Green Power Consultan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Preston Road AD Plant (Waste AD)"/>
    <s v="GBR0000280"/>
    <n v="2.8"/>
    <n v="54.605800000000002"/>
    <n v="-1.5803"/>
    <x v="9"/>
    <m/>
    <m/>
    <m/>
    <x v="0"/>
    <s v="Emerald Bioga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8.8811403643513"/>
  </r>
  <r>
    <x v="152"/>
    <x v="152"/>
    <s v="Prestop Park Farm"/>
    <s v="GBR0002200"/>
    <n v="16"/>
    <n v="52.756799999999998"/>
    <n v="-1.4990000000000001"/>
    <x v="7"/>
    <m/>
    <m/>
    <m/>
    <x v="0"/>
    <s v="SunE Prestop Park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9006083956156399"/>
  </r>
  <r>
    <x v="152"/>
    <x v="152"/>
    <s v="Priest Weston"/>
    <s v="GBR0002166"/>
    <n v="1"/>
    <n v="52.569299999999998"/>
    <n v="-3.0503999999999998"/>
    <x v="7"/>
    <m/>
    <m/>
    <m/>
    <x v="0"/>
    <s v="Mellington Farm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Primrose Hill Farm"/>
    <s v="GBR0002014"/>
    <n v="3.7"/>
    <n v="53.274299999999997"/>
    <n v="-0.2944"/>
    <x v="7"/>
    <m/>
    <m/>
    <m/>
    <x v="0"/>
    <s v="Sun &amp; Soi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82701569148611"/>
  </r>
  <r>
    <x v="152"/>
    <x v="152"/>
    <s v="Princes Gate Spring Water"/>
    <s v="GBR0003378"/>
    <n v="1.6"/>
    <n v="51.771999999999998"/>
    <n v="-4.6844000000000001"/>
    <x v="4"/>
    <m/>
    <m/>
    <m/>
    <x v="0"/>
    <s v="Princes Gate Spring Wat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7528758642371698"/>
  </r>
  <r>
    <x v="152"/>
    <x v="152"/>
    <s v="Priors Byne Farm"/>
    <s v="GBR0001536"/>
    <n v="7.6"/>
    <n v="50.946300000000001"/>
    <n v="-0.3422"/>
    <x v="7"/>
    <m/>
    <m/>
    <m/>
    <x v="0"/>
    <s v="Gamma Solar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7527889879174299"/>
  </r>
  <r>
    <x v="152"/>
    <x v="152"/>
    <s v="Priory Farm"/>
    <s v="GBR0002284"/>
    <n v="3.1"/>
    <n v="52.448500000000003"/>
    <n v="1.6747000000000001"/>
    <x v="7"/>
    <m/>
    <m/>
    <m/>
    <x v="0"/>
    <s v="Mr Stephen Haywar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53074287665053"/>
  </r>
  <r>
    <x v="152"/>
    <x v="152"/>
    <s v="Promens Solar"/>
    <s v="GBR0001078"/>
    <n v="1.7"/>
    <n v="52.4375"/>
    <n v="1.5956999999999999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3943964203416199"/>
  </r>
  <r>
    <x v="152"/>
    <x v="152"/>
    <s v="Prosper Demulder Limited Anaerobic Digestion Plant (Waste AD)"/>
    <s v="GBR0000242"/>
    <n v="2"/>
    <n v="53.536900000000003"/>
    <n v="-1.1374"/>
    <x v="9"/>
    <m/>
    <m/>
    <m/>
    <x v="0"/>
    <s v="Prosper Demulder Limited / ReFoo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4865288316795"/>
  </r>
  <r>
    <x v="152"/>
    <x v="152"/>
    <s v="Prosper Demulder Limited Anaerobic Digestion Plant (Waste AD) - extension"/>
    <s v="GBR0000307"/>
    <n v="3"/>
    <n v="53.536900000000003"/>
    <n v="-1.1374"/>
    <x v="9"/>
    <m/>
    <m/>
    <m/>
    <x v="0"/>
    <s v="Prosper Demulder Limited / ReFoo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229793247519201"/>
  </r>
  <r>
    <x v="152"/>
    <x v="152"/>
    <s v="Pulteney Distillery"/>
    <s v="GBR0006091"/>
    <n v="3.5"/>
    <n v="58.434699999999999"/>
    <n v="-3.0855000000000001"/>
    <x v="9"/>
    <m/>
    <m/>
    <m/>
    <x v="0"/>
    <s v="GIB and Equitix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3.601425455439099"/>
  </r>
  <r>
    <x v="152"/>
    <x v="152"/>
    <s v="Pure Malt Products AD"/>
    <s v="GBR0000333"/>
    <n v="1.5"/>
    <n v="55.956600000000002"/>
    <n v="-2.7707000000000002"/>
    <x v="9"/>
    <m/>
    <m/>
    <m/>
    <x v="0"/>
    <s v="Pure Malt Products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1148966237596"/>
  </r>
  <r>
    <x v="152"/>
    <x v="152"/>
    <s v="Puriton Landfill Solar Farm"/>
    <s v="GBR0002190"/>
    <n v="11.4"/>
    <n v="51.178800000000003"/>
    <n v="-2.9784000000000002"/>
    <x v="7"/>
    <m/>
    <m/>
    <m/>
    <x v="0"/>
    <s v="SB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6291834818761401"/>
  </r>
  <r>
    <x v="152"/>
    <x v="152"/>
    <s v="Puriton Solar Farm"/>
    <s v="GBR0001047"/>
    <n v="4.5999999999999996"/>
    <n v="51.175699999999999"/>
    <n v="-2.9674999999999998"/>
    <x v="7"/>
    <m/>
    <m/>
    <m/>
    <x v="0"/>
    <s v="BNRG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27142491373949"/>
  </r>
  <r>
    <x v="152"/>
    <x v="152"/>
    <s v="PwllfaWatkin Landfill Gas Site"/>
    <s v="GBR0000802"/>
    <n v="3.2"/>
    <n v="51.735500000000002"/>
    <n v="-3.8601999999999999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9411259131929501"/>
  </r>
  <r>
    <x v="152"/>
    <x v="152"/>
    <s v="Pyde Drove"/>
    <s v="GBR0002015"/>
    <n v="7"/>
    <n v="51.178100000000001"/>
    <n v="-2.9237000000000002"/>
    <x v="7"/>
    <m/>
    <m/>
    <m/>
    <x v="0"/>
    <s v="Wessex Sola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565161730818401"/>
  </r>
  <r>
    <x v="152"/>
    <x v="152"/>
    <s v="Pylle Southern solar park (Lower Easton Farm)"/>
    <s v="GBR0004729"/>
    <n v="5"/>
    <n v="51.146299999999997"/>
    <n v="-2.5394999999999999"/>
    <x v="7"/>
    <m/>
    <m/>
    <m/>
    <x v="0"/>
    <s v="Pylle Solar/ John Lain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Quarrendon Fields"/>
    <s v="GBR0004908"/>
    <n v="1.5"/>
    <n v="51.842399999999998"/>
    <n v="-0.83599999999999997"/>
    <x v="4"/>
    <m/>
    <m/>
    <m/>
    <x v="0"/>
    <s v="AWE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Queen's Park Road Energy"/>
    <s v="GBR0000731"/>
    <n v="1.8"/>
    <n v="53.796999999999997"/>
    <n v="-2.2277999999999998"/>
    <x v="8"/>
    <m/>
    <m/>
    <m/>
    <x v="0"/>
    <s v="Combined Landfill Projects (CLP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043833261710299"/>
  </r>
  <r>
    <x v="152"/>
    <x v="152"/>
    <s v="Queens Park Energy"/>
    <s v="GBR0000627"/>
    <n v="1.9"/>
    <n v="53.799399999999999"/>
    <n v="-2.2195999999999998"/>
    <x v="8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129351095831"/>
  </r>
  <r>
    <x v="152"/>
    <x v="152"/>
    <s v="Quixwood Moor"/>
    <s v="GBR0004179"/>
    <n v="29.9"/>
    <n v="55.867400000000004"/>
    <n v="-2.3527"/>
    <x v="4"/>
    <m/>
    <m/>
    <m/>
    <x v="0"/>
    <s v="NTR PLC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1.444367712932198"/>
  </r>
  <r>
    <x v="152"/>
    <x v="152"/>
    <s v="ROOKERY FARM SOLAR FARM"/>
    <s v="GBR0001097"/>
    <n v="5.3"/>
    <n v="52.318399999999997"/>
    <n v="-0.3831"/>
    <x v="7"/>
    <m/>
    <m/>
    <m/>
    <x v="0"/>
    <s v="Prosolia UK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1707653104768"/>
  </r>
  <r>
    <x v="152"/>
    <x v="152"/>
    <s v="RUDGE FARM SOLAR FARM"/>
    <s v="GBR0001091"/>
    <n v="7"/>
    <n v="51.420400000000001"/>
    <n v="-1.6067"/>
    <x v="7"/>
    <m/>
    <m/>
    <m/>
    <x v="0"/>
    <s v="Orta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565161730818401"/>
  </r>
  <r>
    <x v="152"/>
    <x v="152"/>
    <s v="Race Bank (Phase 1)"/>
    <s v="GBR0002515"/>
    <n v="286.5"/>
    <n v="53.136000000000003"/>
    <n v="0.58919999999999995"/>
    <x v="4"/>
    <m/>
    <m/>
    <m/>
    <x v="0"/>
    <s v="Orsted (formerly Dong Energy)/ Macquarie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92.936834439969"/>
  </r>
  <r>
    <x v="152"/>
    <x v="152"/>
    <s v="Race farm"/>
    <s v="GBR0002016"/>
    <n v="6.1"/>
    <n v="50.748199999999997"/>
    <n v="-2.0613999999999999"/>
    <x v="7"/>
    <m/>
    <m/>
    <m/>
    <x v="0"/>
    <s v="Equitix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121069508284601"/>
  </r>
  <r>
    <x v="152"/>
    <x v="152"/>
    <s v="Radcliffe Solar Farm"/>
    <s v="GBR0002017"/>
    <n v="4.2"/>
    <n v="52.935600000000001"/>
    <n v="-1.0590999999999999"/>
    <x v="7"/>
    <m/>
    <m/>
    <m/>
    <x v="0"/>
    <s v="Sirius Solar Buildin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0739097038490999"/>
  </r>
  <r>
    <x v="152"/>
    <x v="152"/>
    <s v="Raglington Farm  Botley Road  Shedfield  Southampton  Hampshire"/>
    <s v="GBR0001418"/>
    <n v="5.8"/>
    <n v="50.917900000000003"/>
    <n v="-1.2323"/>
    <x v="7"/>
    <m/>
    <m/>
    <m/>
    <x v="0"/>
    <s v="Hiv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8639705434106699"/>
  </r>
  <r>
    <x v="152"/>
    <x v="152"/>
    <s v="Rainham Landfill Scheme  Phase I"/>
    <s v="GBR0000725"/>
    <n v="3.9"/>
    <n v="51.490299999999998"/>
    <n v="0.1938"/>
    <x v="8"/>
    <m/>
    <m/>
    <m/>
    <x v="0"/>
    <s v="Cleanaway / ED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4594972067039098"/>
  </r>
  <r>
    <x v="152"/>
    <x v="152"/>
    <s v="Rainham Phase II"/>
    <s v="GBR0000520"/>
    <n v="17"/>
    <n v="51.490299999999998"/>
    <n v="0.1938"/>
    <x v="8"/>
    <m/>
    <m/>
    <m/>
    <x v="0"/>
    <s v="ENERGY DEVELOPMENTS (UK)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6.874731413837502"/>
  </r>
  <r>
    <x v="152"/>
    <x v="152"/>
    <s v="Rampisham North"/>
    <s v="GBR0004897"/>
    <n v="5"/>
    <n v="50.809899999999999"/>
    <n v="-2.6387999999999998"/>
    <x v="7"/>
    <m/>
    <m/>
    <m/>
    <x v="0"/>
    <s v="British Sola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Rampton Hospital Energy Centre"/>
    <s v="GBR0000066"/>
    <n v="1.2"/>
    <n v="53.290399999999998"/>
    <n v="-0.83819999999999995"/>
    <x v="9"/>
    <m/>
    <m/>
    <m/>
    <x v="0"/>
    <s v="Cofel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0919172990077097"/>
  </r>
  <r>
    <x v="152"/>
    <x v="152"/>
    <s v="Ramsey 1"/>
    <s v="GBR0003155"/>
    <n v="1.8"/>
    <n v="52.446899999999999"/>
    <n v="-0.10630000000000001"/>
    <x v="4"/>
    <m/>
    <m/>
    <m/>
    <x v="0"/>
    <s v="REG Wind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969853472668198"/>
  </r>
  <r>
    <x v="152"/>
    <x v="152"/>
    <s v="Ramsey Wind Farm Extension"/>
    <s v="GBR0004414"/>
    <n v="8"/>
    <n v="52.4681"/>
    <n v="-0.12239999999999999"/>
    <x v="4"/>
    <m/>
    <m/>
    <m/>
    <x v="0"/>
    <s v="REG Wind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7643793211858"/>
  </r>
  <r>
    <x v="152"/>
    <x v="152"/>
    <s v="Rannoch"/>
    <s v="GBR1000410"/>
    <n v="45"/>
    <n v="56.633299999999998"/>
    <n v="-4.3666999999999998"/>
    <x v="0"/>
    <m/>
    <m/>
    <m/>
    <x v="0"/>
    <s v="Scottish and Southern: Hydro Schemes - Tummel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104.600946434962"/>
  </r>
  <r>
    <x v="152"/>
    <x v="152"/>
    <s v="Ranson Moor (phase 1)"/>
    <s v="GBR0002952"/>
    <n v="6"/>
    <n v="52.512700000000002"/>
    <n v="3.1399999999999997E-2"/>
    <x v="4"/>
    <m/>
    <m/>
    <m/>
    <x v="0"/>
    <s v="Fenpower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323284490889399"/>
  </r>
  <r>
    <x v="152"/>
    <x v="152"/>
    <s v="Ranson Moor Wind Farm (Phase 2)"/>
    <s v="GBR0002953"/>
    <n v="4"/>
    <n v="52.510599999999997"/>
    <n v="3.73E-2"/>
    <x v="4"/>
    <m/>
    <m/>
    <m/>
    <x v="0"/>
    <s v="EcoGen Projects Limited for Fenpower Limited   30 Fore Street Chasewater Cornwall TR4 8P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8821896605929398"/>
  </r>
  <r>
    <x v="152"/>
    <x v="152"/>
    <s v="Ratcliffe"/>
    <s v="GBR1000498"/>
    <n v="2000"/>
    <n v="52.865299999999998"/>
    <n v="-1.2549999999999999"/>
    <x v="6"/>
    <m/>
    <m/>
    <m/>
    <x v="0"/>
    <s v="Uniper UK Limited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20228.832044417999"/>
  </r>
  <r>
    <x v="152"/>
    <x v="152"/>
    <s v="Ratcliffe GT"/>
    <s v="GBR1000500"/>
    <n v="34"/>
    <n v="52.865299999999998"/>
    <n v="-1.2549999999999999"/>
    <x v="1"/>
    <m/>
    <m/>
    <m/>
    <x v="0"/>
    <s v="Uniper UK Limited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151.68333680474001"/>
  </r>
  <r>
    <x v="152"/>
    <x v="152"/>
    <s v="Ratty's Lane Sustainable Enery Facility (Waste AD)"/>
    <s v="GBR0000311"/>
    <n v="3"/>
    <n v="51.767099999999999"/>
    <n v="2.9999999999999997E-4"/>
    <x v="9"/>
    <m/>
    <m/>
    <m/>
    <x v="0"/>
    <s v="Tama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229793247519201"/>
  </r>
  <r>
    <x v="152"/>
    <x v="152"/>
    <s v="Ravens Close"/>
    <s v="GBR0005017"/>
    <n v="5"/>
    <n v="54.130800000000001"/>
    <n v="-2.552"/>
    <x v="7"/>
    <m/>
    <m/>
    <m/>
    <x v="0"/>
    <s v="Tau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Raventhorpe Farm"/>
    <s v="GBR0002241"/>
    <n v="38"/>
    <n v="53.560400000000001"/>
    <n v="-0.58130000000000004"/>
    <x v="7"/>
    <m/>
    <m/>
    <m/>
    <x v="0"/>
    <s v="Fengate Capi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8.763944939587098"/>
  </r>
  <r>
    <x v="152"/>
    <x v="152"/>
    <s v="Ray Wind Farm"/>
    <s v="GBR0004026"/>
    <n v="54.4"/>
    <n v="55.182200000000002"/>
    <n v="-2.0714000000000001"/>
    <x v="4"/>
    <m/>
    <m/>
    <m/>
    <x v="0"/>
    <s v="Vattenfal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3.597779384063998"/>
  </r>
  <r>
    <x v="152"/>
    <x v="152"/>
    <s v="ReFood - Dagenham Docks Biogas (Waste AD)"/>
    <s v="GBR0000328"/>
    <n v="1.4"/>
    <n v="51.524099999999997"/>
    <n v="0.13639999999999999"/>
    <x v="9"/>
    <m/>
    <m/>
    <m/>
    <x v="0"/>
    <s v="ReFood UK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4405701821756605"/>
  </r>
  <r>
    <x v="152"/>
    <x v="152"/>
    <s v="Reaches Farm Solar Park"/>
    <s v="GBR0001673"/>
    <n v="6.1"/>
    <n v="52.559399999999997"/>
    <n v="0.56410000000000005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121069508284601"/>
  </r>
  <r>
    <x v="152"/>
    <x v="152"/>
    <s v="Reaps Moss Wind Farm (resubmitted)"/>
    <s v="GBR0004655"/>
    <n v="10.199999999999999"/>
    <n v="53.700200000000002"/>
    <n v="-2.1671"/>
    <x v="4"/>
    <m/>
    <m/>
    <m/>
    <x v="0"/>
    <s v="Infrared Capital Partner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549583634512"/>
  </r>
  <r>
    <x v="152"/>
    <x v="152"/>
    <s v="Rectory Farm/Emberton"/>
    <s v="GBR0002144"/>
    <n v="9"/>
    <n v="52.136699999999998"/>
    <n v="-0.69269999999999998"/>
    <x v="7"/>
    <m/>
    <m/>
    <m/>
    <x v="0"/>
    <s v="Low Carb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4440922225337998"/>
  </r>
  <r>
    <x v="152"/>
    <x v="152"/>
    <s v="Red Gap Moor Wind Farm"/>
    <s v="GBR0004415"/>
    <n v="12.5"/>
    <n v="54.646799999999999"/>
    <n v="-1.3206"/>
    <x v="4"/>
    <m/>
    <m/>
    <m/>
    <x v="0"/>
    <s v="Capital Dynamic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1.506842689352901"/>
  </r>
  <r>
    <x v="152"/>
    <x v="152"/>
    <s v="Red Hill Farm"/>
    <s v="GBR0004792"/>
    <n v="4.8"/>
    <n v="50.954900000000002"/>
    <n v="-3.3028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701825186846901"/>
  </r>
  <r>
    <x v="152"/>
    <x v="152"/>
    <s v="Red Tile"/>
    <s v="GBR0003608"/>
    <n v="24"/>
    <n v="52.430500000000002"/>
    <n v="-2.92E-2"/>
    <x v="4"/>
    <m/>
    <m/>
    <m/>
    <x v="0"/>
    <s v="Wind Prospect Development (DAO Mr J Pennay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1.293137963557598"/>
  </r>
  <r>
    <x v="152"/>
    <x v="152"/>
    <s v="Redcourt Farm"/>
    <s v="GBR0001503"/>
    <n v="3.3"/>
    <n v="51.849299999999999"/>
    <n v="-4.3548"/>
    <x v="7"/>
    <m/>
    <m/>
    <m/>
    <x v="0"/>
    <s v="PS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6295004815957199"/>
  </r>
  <r>
    <x v="152"/>
    <x v="152"/>
    <s v="Redhall Industrial Estate"/>
    <s v="GBR0002019"/>
    <n v="5"/>
    <n v="53.6967"/>
    <n v="-6.3700000000000007E-2"/>
    <x v="7"/>
    <m/>
    <m/>
    <m/>
    <x v="0"/>
    <s v="Dodds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Redhill 2"/>
    <s v="GBR0000720"/>
    <n v="3"/>
    <n v="51.235399999999998"/>
    <n v="-0.1464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50730554361839"/>
  </r>
  <r>
    <x v="152"/>
    <x v="152"/>
    <s v="Redlands Farm"/>
    <s v="GBR0001764"/>
    <n v="6.2"/>
    <n v="51.112900000000003"/>
    <n v="-2.8191999999999999"/>
    <x v="7"/>
    <m/>
    <m/>
    <m/>
    <x v="0"/>
    <s v="juwi Renewable Energi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6148575330106"/>
  </r>
  <r>
    <x v="152"/>
    <x v="152"/>
    <s v="Reepham Road (Waste AD)"/>
    <s v="GBR0000251"/>
    <n v="1.5"/>
    <n v="52.700800000000001"/>
    <n v="1.2028000000000001"/>
    <x v="9"/>
    <m/>
    <m/>
    <m/>
    <x v="0"/>
    <s v="Future Bioga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1148966237596"/>
  </r>
  <r>
    <x v="152"/>
    <x v="152"/>
    <s v="Reliance Street Mechanical Biological Treatment Facility (MBT)"/>
    <s v="GBR0000218"/>
    <n v="2"/>
    <n v="53.504100000000001"/>
    <n v="-2.1806999999999999"/>
    <x v="9"/>
    <m/>
    <m/>
    <m/>
    <x v="0"/>
    <s v="Virido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4865288316795"/>
  </r>
  <r>
    <x v="152"/>
    <x v="152"/>
    <s v="Reservoir Road (Farm AD)"/>
    <s v="GBR0000329"/>
    <n v="1.1000000000000001"/>
    <n v="54.320300000000003"/>
    <n v="-6.2892999999999999"/>
    <x v="9"/>
    <m/>
    <m/>
    <m/>
    <x v="0"/>
    <s v="B and D Property Services Ltd/James Cromi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4175908574237299"/>
  </r>
  <r>
    <x v="152"/>
    <x v="152"/>
    <s v="Rew Farm Solar Farm"/>
    <s v="GBR0001308"/>
    <n v="6.1"/>
    <n v="50.418900000000001"/>
    <n v="-4.6894999999999998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121069508284601"/>
  </r>
  <r>
    <x v="152"/>
    <x v="152"/>
    <s v="Rexton Cross"/>
    <s v="GBR0001173"/>
    <n v="2"/>
    <n v="50.6755"/>
    <n v="-4.2465999999999999"/>
    <x v="7"/>
    <m/>
    <m/>
    <m/>
    <x v="0"/>
    <s v="Padero Sola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98757604945195498"/>
  </r>
  <r>
    <x v="152"/>
    <x v="152"/>
    <s v="Reydon Farm (resubmission)"/>
    <s v="GBR0001751"/>
    <n v="3.9"/>
    <n v="52.340299999999999"/>
    <n v="1.6467000000000001"/>
    <x v="7"/>
    <m/>
    <m/>
    <m/>
    <x v="0"/>
    <s v="Green Hedge (BayWa r.e.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9257732964313099"/>
  </r>
  <r>
    <x v="152"/>
    <x v="152"/>
    <s v="Rheidol Wind Farm"/>
    <s v="GBR0003552"/>
    <n v="2.4"/>
    <n v="52.407600000000002"/>
    <n v="-3.8772000000000002"/>
    <x v="4"/>
    <m/>
    <m/>
    <m/>
    <x v="0"/>
    <s v="Powerge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93137963557598"/>
  </r>
  <r>
    <x v="152"/>
    <x v="152"/>
    <s v="Rhewl Farm"/>
    <s v="GBR0005053"/>
    <n v="6"/>
    <n v="51.634"/>
    <n v="-2.7311999999999999"/>
    <x v="7"/>
    <m/>
    <m/>
    <m/>
    <x v="0"/>
    <s v="Renesol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9627281483558598"/>
  </r>
  <r>
    <x v="152"/>
    <x v="152"/>
    <s v="Rhodders Wind Farm"/>
    <s v="GBR0004223"/>
    <n v="12"/>
    <n v="56.2042"/>
    <n v="-3.7824"/>
    <x v="4"/>
    <m/>
    <m/>
    <m/>
    <x v="0"/>
    <s v="EDF/Wind Prospec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646568981778799"/>
  </r>
  <r>
    <x v="152"/>
    <x v="152"/>
    <s v="Rhosygilwen Solar Farm"/>
    <s v="GBR0001055"/>
    <n v="1"/>
    <n v="52.035200000000003"/>
    <n v="-4.6212"/>
    <x v="7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Rhug Estate"/>
    <s v="GBR0004738"/>
    <n v="1.2"/>
    <n v="52.987499999999997"/>
    <n v="-3.4445999999999999"/>
    <x v="7"/>
    <m/>
    <m/>
    <m/>
    <x v="0"/>
    <s v="Rhug Estat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59254562967117297"/>
  </r>
  <r>
    <x v="152"/>
    <x v="152"/>
    <s v="Rhyd-y-Pandy Solar Farm"/>
    <s v="GBR0002354"/>
    <n v="6"/>
    <n v="51.6965"/>
    <n v="-3.9394"/>
    <x v="7"/>
    <m/>
    <m/>
    <m/>
    <x v="0"/>
    <s v="Wessex Sola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9627281483558598"/>
  </r>
  <r>
    <x v="152"/>
    <x v="152"/>
    <s v="Rhyl Flats"/>
    <s v="GBR1000370"/>
    <n v="90"/>
    <n v="53.284399999999998"/>
    <n v="-3.5821999999999998"/>
    <x v="4"/>
    <m/>
    <m/>
    <m/>
    <x v="0"/>
    <s v="RWE Innogy UK Ltd (Part of RWE Npower)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154.849267363341"/>
  </r>
  <r>
    <x v="152"/>
    <x v="152"/>
    <s v="Rickfield Farm solar park"/>
    <s v="GBR0001240"/>
    <n v="1"/>
    <n v="52.003500000000003"/>
    <n v="-1.4136"/>
    <x v="7"/>
    <m/>
    <m/>
    <m/>
    <x v="0"/>
    <s v="Western Power Distributi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Ridham CHP Plant"/>
    <s v="GBR0000106"/>
    <n v="25"/>
    <n v="51.382300000000001"/>
    <n v="0.75880000000000003"/>
    <x v="9"/>
    <m/>
    <m/>
    <m/>
    <x v="0"/>
    <s v="MVV Energie  Ridham Doc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68.58161039599401"/>
  </r>
  <r>
    <x v="152"/>
    <x v="152"/>
    <s v="Rigby Landfill"/>
    <s v="GBR0000787"/>
    <n v="3"/>
    <n v="53.6098"/>
    <n v="-2.6177999999999999"/>
    <x v="8"/>
    <m/>
    <m/>
    <m/>
    <x v="0"/>
    <s v="FCC Environmen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50730554361839"/>
  </r>
  <r>
    <x v="152"/>
    <x v="152"/>
    <s v="Rigged Hill Wind Farm"/>
    <s v="GBR0003112"/>
    <n v="5"/>
    <n v="55.021900000000002"/>
    <n v="-6.8197999999999999"/>
    <x v="4"/>
    <m/>
    <m/>
    <m/>
    <x v="0"/>
    <s v="B9 Energy Services Ltd/ Scottish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6027370757411692"/>
  </r>
  <r>
    <x v="152"/>
    <x v="152"/>
    <s v="Ring O Bells Farm"/>
    <s v="GBR0002020"/>
    <n v="5"/>
    <n v="51.488999999999997"/>
    <n v="-2.3961000000000001"/>
    <x v="7"/>
    <m/>
    <m/>
    <m/>
    <x v="0"/>
    <s v="GEUK Direct LTD - Daniel Corcoran - daniel@geukdirect.com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Risley"/>
    <s v="GBR0000778"/>
    <n v="2"/>
    <n v="53.437600000000003"/>
    <n v="-2.5024000000000002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Risley '4' Landfill Scheme"/>
    <s v="GBR0000572"/>
    <n v="5.9"/>
    <n v="53.437199999999997"/>
    <n v="-2.5057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797700902449501"/>
  </r>
  <r>
    <x v="152"/>
    <x v="152"/>
    <s v="Risley Sets 13 &amp; 14"/>
    <s v="GBR0000673"/>
    <n v="2.1"/>
    <n v="53.435400000000001"/>
    <n v="-2.5057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5551138805328701"/>
  </r>
  <r>
    <x v="152"/>
    <x v="152"/>
    <s v="River E Hydro Scheme"/>
    <s v="GBR0000428"/>
    <n v="3"/>
    <n v="57.213500000000003"/>
    <n v="-4.4505999999999997"/>
    <x v="0"/>
    <m/>
    <m/>
    <m/>
    <x v="0"/>
    <s v="RWE n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9733964289974901"/>
  </r>
  <r>
    <x v="152"/>
    <x v="152"/>
    <s v="River Lochy Hydro"/>
    <s v="GBR0000447"/>
    <n v="2"/>
    <n v="56.404899999999998"/>
    <n v="-4.9226000000000001"/>
    <x v="0"/>
    <m/>
    <m/>
    <m/>
    <x v="0"/>
    <s v="Gilkes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6489309526649896"/>
  </r>
  <r>
    <x v="152"/>
    <x v="152"/>
    <s v="River Pattack (resubmission)"/>
    <s v="GBR0005965"/>
    <n v="2"/>
    <n v="56.916600000000003"/>
    <n v="-4.3855000000000004"/>
    <x v="0"/>
    <m/>
    <m/>
    <m/>
    <x v="0"/>
    <s v="Gilkes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6489309526649896"/>
  </r>
  <r>
    <x v="152"/>
    <x v="152"/>
    <s v="River Taodail Hydro"/>
    <s v="GBR0000448"/>
    <n v="1.4"/>
    <n v="57.423099999999998"/>
    <n v="-5.4215999999999998"/>
    <x v="0"/>
    <m/>
    <m/>
    <m/>
    <x v="0"/>
    <s v="Gilkes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2542516668654899"/>
  </r>
  <r>
    <x v="152"/>
    <x v="152"/>
    <s v="Riverside Resource Recovery Facility (RRRF)"/>
    <s v="GBR0000859"/>
    <n v="72"/>
    <n v="51.468299999999999"/>
    <n v="0.1178"/>
    <x v="8"/>
    <m/>
    <m/>
    <m/>
    <x v="0"/>
    <s v="Cory Environmen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6.17533304684099"/>
  </r>
  <r>
    <x v="152"/>
    <x v="152"/>
    <s v="Roanhead Farm"/>
    <s v="GBR0002021"/>
    <n v="6.5"/>
    <n v="54.174500000000002"/>
    <n v="-3.2097000000000002"/>
    <x v="7"/>
    <m/>
    <m/>
    <m/>
    <x v="0"/>
    <s v="Fengate Capi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2096221607188502"/>
  </r>
  <r>
    <x v="152"/>
    <x v="152"/>
    <s v="Robin Rigg East"/>
    <s v="GBR0002496"/>
    <n v="90"/>
    <n v="54.764200000000002"/>
    <n v="-3.6955"/>
    <x v="4"/>
    <m/>
    <m/>
    <m/>
    <x v="0"/>
    <s v="E.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4.849267363341"/>
  </r>
  <r>
    <x v="152"/>
    <x v="152"/>
    <s v="Robin Rigg West"/>
    <s v="GBR0002497"/>
    <n v="84"/>
    <n v="54.747300000000003"/>
    <n v="-3.7292999999999998"/>
    <x v="4"/>
    <m/>
    <m/>
    <m/>
    <x v="0"/>
    <s v="E.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4.52598287245101"/>
  </r>
  <r>
    <x v="152"/>
    <x v="152"/>
    <s v="Rock Farm / Goldborough Farm (Rookwood)"/>
    <s v="GBR0001834"/>
    <n v="5"/>
    <n v="51.519599999999997"/>
    <n v="-1.8807"/>
    <x v="7"/>
    <m/>
    <m/>
    <m/>
    <x v="0"/>
    <s v="Good Energy Generati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Rocksavage"/>
    <s v="GBR1000214"/>
    <n v="810"/>
    <n v="53.314700000000002"/>
    <n v="-2.7231999999999998"/>
    <x v="1"/>
    <m/>
    <m/>
    <m/>
    <x v="0"/>
    <s v="Intergen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3613.6324356423302"/>
  </r>
  <r>
    <x v="152"/>
    <x v="152"/>
    <s v="Rodbaston"/>
    <s v="GBR0003673"/>
    <n v="4"/>
    <n v="52.702399999999997"/>
    <n v="-2.1172"/>
    <x v="4"/>
    <m/>
    <m/>
    <m/>
    <x v="0"/>
    <s v="REG Wind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8821896605929398"/>
  </r>
  <r>
    <x v="152"/>
    <x v="152"/>
    <s v="Rodbourne Rail Farm - Solar Park"/>
    <s v="GBR0001394"/>
    <n v="7.6"/>
    <n v="51.561199999999999"/>
    <n v="-2.0994000000000002"/>
    <x v="7"/>
    <m/>
    <m/>
    <m/>
    <x v="0"/>
    <s v="British Sola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7527889879174299"/>
  </r>
  <r>
    <x v="152"/>
    <x v="152"/>
    <s v="Rolleston Park Farm"/>
    <s v="GBR0002196"/>
    <n v="18.7"/>
    <n v="52.839700000000001"/>
    <n v="-1.6854"/>
    <x v="7"/>
    <m/>
    <m/>
    <m/>
    <x v="0"/>
    <s v="Push Energy (Rolleston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2338360623757794"/>
  </r>
  <r>
    <x v="152"/>
    <x v="152"/>
    <s v="Rolls Royce Filton Campus Building 184"/>
    <s v="GBR0006042"/>
    <n v="1.4"/>
    <n v="51.5246"/>
    <n v="-2.5712999999999999"/>
    <x v="7"/>
    <m/>
    <m/>
    <m/>
    <x v="0"/>
    <s v="Innogy (previously BELECTRIC Sola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691303234616369"/>
  </r>
  <r>
    <x v="152"/>
    <x v="152"/>
    <s v="Rolls Royce Filton Campus Building 185"/>
    <s v="GBR0006043"/>
    <n v="1.8"/>
    <n v="51.5246"/>
    <n v="-2.5712999999999999"/>
    <x v="7"/>
    <m/>
    <m/>
    <m/>
    <x v="0"/>
    <s v="Innogy (previously BELECTRIC Sola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8881844450675995"/>
  </r>
  <r>
    <x v="152"/>
    <x v="152"/>
    <s v="Rookery Business Park"/>
    <s v="GBR0005296"/>
    <n v="5"/>
    <n v="52.535299999999999"/>
    <n v="1.0661"/>
    <x v="7"/>
    <m/>
    <m/>
    <m/>
    <x v="0"/>
    <s v="Solar Century/ Bluefield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Rookery Farm"/>
    <s v="GBR0001785"/>
    <n v="3.8"/>
    <n v="50.806100000000001"/>
    <n v="-0.62350000000000005"/>
    <x v="7"/>
    <m/>
    <m/>
    <m/>
    <x v="0"/>
    <s v="Green Switch Solution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8763944939587101"/>
  </r>
  <r>
    <x v="152"/>
    <x v="152"/>
    <s v="Roos Wind Farm (Resubmission)"/>
    <s v="GBR0003835"/>
    <n v="17.100000000000001"/>
    <n v="53.751800000000003"/>
    <n v="-6.9699999999999998E-2"/>
    <x v="4"/>
    <m/>
    <m/>
    <m/>
    <x v="0"/>
    <s v="Renewable Energy Systems (R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9.421360799034801"/>
  </r>
  <r>
    <x v="152"/>
    <x v="152"/>
    <s v="Rose And Crown Farm"/>
    <s v="GBR0001783"/>
    <n v="30"/>
    <n v="52.7121"/>
    <n v="0.19650000000000001"/>
    <x v="7"/>
    <m/>
    <m/>
    <m/>
    <x v="0"/>
    <s v="Elgin Energy 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.813640741779301"/>
  </r>
  <r>
    <x v="152"/>
    <x v="152"/>
    <s v="Rosedew Farm"/>
    <s v="GBR0006369"/>
    <n v="5"/>
    <n v="51.397599999999997"/>
    <n v="-3.4706999999999999"/>
    <x v="7"/>
    <m/>
    <m/>
    <m/>
    <x v="0"/>
    <s v="INR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Rosehall Hill Forest Windfarm"/>
    <s v="GBR0004051"/>
    <n v="24.7"/>
    <n v="57.995600000000003"/>
    <n v="-4.5469999999999997"/>
    <x v="4"/>
    <m/>
    <m/>
    <m/>
    <x v="0"/>
    <s v="E.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2.497521154161397"/>
  </r>
  <r>
    <x v="152"/>
    <x v="152"/>
    <s v="Rosehill Wind Turbines"/>
    <s v="GBR0003651"/>
    <n v="2.4"/>
    <n v="56.055"/>
    <n v="-3.8281000000000001"/>
    <x v="4"/>
    <m/>
    <m/>
    <m/>
    <x v="0"/>
    <s v="Green Cat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93137963557598"/>
  </r>
  <r>
    <x v="152"/>
    <x v="152"/>
    <s v="Roskrow Farm"/>
    <s v="GBR0004721"/>
    <n v="8.9"/>
    <n v="50.180799999999998"/>
    <n v="-5.1326000000000001"/>
    <x v="7"/>
    <m/>
    <m/>
    <m/>
    <x v="0"/>
    <s v="Roskrow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947134200612004"/>
  </r>
  <r>
    <x v="152"/>
    <x v="152"/>
    <s v="Roskrow Wind Turbines"/>
    <s v="GBR0003233"/>
    <n v="1.7"/>
    <n v="50.177300000000002"/>
    <n v="-5.1315999999999997"/>
    <x v="4"/>
    <m/>
    <m/>
    <m/>
    <x v="0"/>
    <s v="REG Windpower (previously Cornwall Light and Powe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9249306057519999"/>
  </r>
  <r>
    <x v="152"/>
    <x v="152"/>
    <s v="Rossendale Power"/>
    <s v="GBR0000637"/>
    <n v="1.6"/>
    <n v="53.684199999999997"/>
    <n v="-2.2947000000000002"/>
    <x v="8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705629565964702"/>
  </r>
  <r>
    <x v="152"/>
    <x v="152"/>
    <s v="Rotherdale Farm"/>
    <s v="GBR0001169"/>
    <n v="5"/>
    <n v="52.152500000000003"/>
    <n v="-2.0465"/>
    <x v="7"/>
    <m/>
    <m/>
    <m/>
    <x v="0"/>
    <s v="Vale Green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Rotherdale Farm - extension"/>
    <s v="GBR0002022"/>
    <n v="9"/>
    <n v="52.153599999999997"/>
    <n v="-2.0341"/>
    <x v="7"/>
    <m/>
    <m/>
    <m/>
    <x v="0"/>
    <s v="Vale Green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4440922225337998"/>
  </r>
  <r>
    <x v="152"/>
    <x v="152"/>
    <s v="Rothes 2"/>
    <s v="GBR1000169"/>
    <n v="41.4"/>
    <n v="57.526200000000003"/>
    <n v="-3.2065999999999999"/>
    <x v="4"/>
    <m/>
    <m/>
    <m/>
    <x v="0"/>
    <s v="Fred Olsen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71.230662987136895"/>
  </r>
  <r>
    <x v="152"/>
    <x v="152"/>
    <s v="Rothes Bio-Plant"/>
    <s v="GBR0000140"/>
    <n v="8.3000000000000007"/>
    <n v="57.526400000000002"/>
    <n v="-3.2078000000000002"/>
    <x v="9"/>
    <m/>
    <m/>
    <m/>
    <x v="0"/>
    <s v="Scottish Bio-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5.969094651470002"/>
  </r>
  <r>
    <x v="152"/>
    <x v="152"/>
    <s v="Rothes Wind (Cairn Uish)"/>
    <s v="GBR0003534"/>
    <n v="50.6"/>
    <n v="57.537300000000002"/>
    <n v="-3.363"/>
    <x v="4"/>
    <m/>
    <m/>
    <m/>
    <x v="0"/>
    <s v="Natural Power Consultan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7.059699206500696"/>
  </r>
  <r>
    <x v="152"/>
    <x v="152"/>
    <s v="Rothes Wind Farm (Extension) (II)"/>
    <s v="GBR0003951"/>
    <n v="41.4"/>
    <n v="57.537300000000002"/>
    <n v="-3.363"/>
    <x v="4"/>
    <m/>
    <m/>
    <m/>
    <x v="0"/>
    <s v="Fred Olsen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1.230662987136895"/>
  </r>
  <r>
    <x v="152"/>
    <x v="152"/>
    <s v="Rothiesholm"/>
    <s v="GBR0003529"/>
    <n v="2.7"/>
    <n v="59.097299999999997"/>
    <n v="-2.6600999999999999"/>
    <x v="4"/>
    <m/>
    <m/>
    <m/>
    <x v="0"/>
    <s v="Longearth Ltd / Farm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6454780209002298"/>
  </r>
  <r>
    <x v="152"/>
    <x v="152"/>
    <s v="Roughside Hill"/>
    <s v="GBR0003299"/>
    <n v="30"/>
    <n v="55.704599999999999"/>
    <n v="-3.0676999999999999"/>
    <x v="4"/>
    <m/>
    <m/>
    <m/>
    <x v="0"/>
    <s v="PowerGen and Natural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1.616422454446997"/>
  </r>
  <r>
    <x v="152"/>
    <x v="152"/>
    <s v="Roundponds Farm Solar Park"/>
    <s v="GBR0002023"/>
    <n v="13.5"/>
    <n v="51.380099999999999"/>
    <n v="-2.1627000000000001"/>
    <x v="7"/>
    <m/>
    <m/>
    <m/>
    <x v="0"/>
    <s v="Hiv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6661383338007001"/>
  </r>
  <r>
    <x v="152"/>
    <x v="152"/>
    <s v="Roves Farm (Solar) - resubmission"/>
    <s v="GBR0002049"/>
    <n v="12.7"/>
    <n v="51.597799999999999"/>
    <n v="-1.6982999999999999"/>
    <x v="7"/>
    <m/>
    <m/>
    <m/>
    <x v="0"/>
    <s v="Bluefield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27110791401992"/>
  </r>
  <r>
    <x v="152"/>
    <x v="152"/>
    <s v="Rowles Farm solar park"/>
    <s v="GBR0001671"/>
    <n v="13"/>
    <n v="51.844099999999997"/>
    <n v="-1.2258"/>
    <x v="7"/>
    <m/>
    <m/>
    <m/>
    <x v="0"/>
    <s v="United Photovoltaic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4192443214377102"/>
  </r>
  <r>
    <x v="152"/>
    <x v="152"/>
    <s v="Rowley"/>
    <s v="GBR0000634"/>
    <n v="1.9"/>
    <n v="53.795499999999997"/>
    <n v="-2.2214999999999998"/>
    <x v="8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129351095831"/>
  </r>
  <r>
    <x v="152"/>
    <x v="152"/>
    <s v="Roxby Gas to Energy"/>
    <s v="GBR0000623"/>
    <n v="8.5"/>
    <n v="53.641599999999997"/>
    <n v="-0.625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8.437365706918701"/>
  </r>
  <r>
    <x v="152"/>
    <x v="152"/>
    <s v="Roxwell Landfill Scheme"/>
    <s v="GBR0000791"/>
    <n v="1.3"/>
    <n v="51.763100000000001"/>
    <n v="0.40550000000000003"/>
    <x v="8"/>
    <m/>
    <m/>
    <m/>
    <x v="0"/>
    <s v="Redland Aggregates Ltd (Lafarge Redland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8198324022346299"/>
  </r>
  <r>
    <x v="152"/>
    <x v="152"/>
    <s v="Royal Seaforth Dock Wind Farm"/>
    <s v="GBR0002574"/>
    <n v="3"/>
    <n v="53.465200000000003"/>
    <n v="-3.0392999999999999"/>
    <x v="4"/>
    <m/>
    <m/>
    <m/>
    <x v="0"/>
    <s v="Mersey Docks and Harbour Company and Windcluster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1616422454446997"/>
  </r>
  <r>
    <x v="152"/>
    <x v="152"/>
    <s v="Royd Moor"/>
    <s v="GBR0003432"/>
    <n v="5.9"/>
    <n v="53.532200000000003"/>
    <n v="-1.6696"/>
    <x v="4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151229749374499"/>
  </r>
  <r>
    <x v="152"/>
    <x v="152"/>
    <s v="Royston Solar Farm (Phase 1) (a)"/>
    <s v="GBR0002202"/>
    <n v="5"/>
    <n v="52.064999999999998"/>
    <n v="-2.23E-2"/>
    <x v="7"/>
    <m/>
    <m/>
    <m/>
    <x v="0"/>
    <s v="Canadian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Ruabon"/>
    <s v="GBR0000544"/>
    <n v="2.1"/>
    <n v="52.997700000000002"/>
    <n v="-3.0444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5551138805328701"/>
  </r>
  <r>
    <x v="152"/>
    <x v="152"/>
    <s v="Rudbaxton Solar Park"/>
    <s v="GBR0001598"/>
    <n v="10.8"/>
    <n v="51.850099999999998"/>
    <n v="-4.9523999999999999"/>
    <x v="7"/>
    <m/>
    <m/>
    <m/>
    <x v="0"/>
    <s v="Rudbaxton Solar Park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3329106670405597"/>
  </r>
  <r>
    <x v="152"/>
    <x v="152"/>
    <s v="Rudge Hill Farm"/>
    <s v="GBR0001723"/>
    <n v="1.5"/>
    <n v="50.9129"/>
    <n v="-2.3126000000000002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74068203708896696"/>
  </r>
  <r>
    <x v="152"/>
    <x v="152"/>
    <s v="Rufford Lane"/>
    <s v="GBR0004983"/>
    <n v="2.6"/>
    <n v="53.188099999999999"/>
    <n v="-1.0072000000000001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2838488642875401"/>
  </r>
  <r>
    <x v="152"/>
    <x v="152"/>
    <s v="Runcorn EfW"/>
    <s v="GBR0000932"/>
    <n v="100"/>
    <n v="53.325699999999998"/>
    <n v="-2.7524000000000002"/>
    <x v="8"/>
    <m/>
    <m/>
    <m/>
    <x v="0"/>
    <s v="INEOS Chlor / Viridor-Lain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16.91018478727901"/>
  </r>
  <r>
    <x v="152"/>
    <x v="152"/>
    <s v="Runfold Landfill"/>
    <s v="GBR0000710"/>
    <n v="1.2"/>
    <n v="51.218400000000003"/>
    <n v="-0.76280000000000003"/>
    <x v="8"/>
    <m/>
    <m/>
    <m/>
    <x v="0"/>
    <s v="SITA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029222174473499"/>
  </r>
  <r>
    <x v="152"/>
    <x v="152"/>
    <s v="Rushmoor Lane Farm (Cheshire Coppice)"/>
    <s v="GBR0005465"/>
    <n v="5"/>
    <n v="52.727200000000003"/>
    <n v="-2.5528"/>
    <x v="7"/>
    <m/>
    <m/>
    <m/>
    <x v="0"/>
    <s v="Sunsave 38/ 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Rusholme Wind Farm"/>
    <s v="GBR0003602"/>
    <n v="24"/>
    <n v="53.7303"/>
    <n v="-0.94799999999999995"/>
    <x v="4"/>
    <m/>
    <m/>
    <m/>
    <x v="0"/>
    <s v="EDF/China General Nuclear Power Corporati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1.293137963557598"/>
  </r>
  <r>
    <x v="152"/>
    <x v="152"/>
    <s v="Ryder Point Quarry Wind Turbines"/>
    <s v="GBR0004206"/>
    <n v="5"/>
    <n v="53.0916"/>
    <n v="-1.6214"/>
    <x v="4"/>
    <m/>
    <m/>
    <m/>
    <x v="0"/>
    <s v="Longcliffe Quarri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6027370757411692"/>
  </r>
  <r>
    <x v="152"/>
    <x v="152"/>
    <s v="Rydon Farm"/>
    <s v="GBR0005234"/>
    <n v="12"/>
    <n v="50.506799999999998"/>
    <n v="-3.6353"/>
    <x v="7"/>
    <m/>
    <m/>
    <m/>
    <x v="0"/>
    <s v="MTS Rydon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9254562967117304"/>
  </r>
  <r>
    <x v="152"/>
    <x v="152"/>
    <s v="Rye House"/>
    <s v="GBR1000467"/>
    <n v="715"/>
    <n v="51.762599999999999"/>
    <n v="9.4000000000000004E-3"/>
    <x v="1"/>
    <m/>
    <m/>
    <m/>
    <x v="0"/>
    <s v="Scottish Power: Thermal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3189.8113475114401"/>
  </r>
  <r>
    <x v="152"/>
    <x v="152"/>
    <s v="Rye Meads Sewerage Treatment Works"/>
    <s v="GBR0006490"/>
    <n v="2.2999999999999998"/>
    <n v="51.774900000000002"/>
    <n v="1.7100000000000001E-2"/>
    <x v="9"/>
    <m/>
    <m/>
    <m/>
    <x v="0"/>
    <s v="Thames Water Utiliti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5095081564314"/>
  </r>
  <r>
    <x v="152"/>
    <x v="152"/>
    <s v="Ryston Estate Solar Park"/>
    <s v="GBR0001672"/>
    <n v="4.8"/>
    <n v="52.5944"/>
    <n v="0.39529999999999998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701825186846901"/>
  </r>
  <r>
    <x v="152"/>
    <x v="152"/>
    <s v="SAICA Paper Mill"/>
    <s v="GBR0000132"/>
    <n v="41.6"/>
    <n v="53.4251"/>
    <n v="-2.4195000000000002"/>
    <x v="9"/>
    <m/>
    <m/>
    <m/>
    <x v="0"/>
    <s v="GDF SUEZ ENERGY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80.51979969893398"/>
  </r>
  <r>
    <x v="152"/>
    <x v="152"/>
    <s v="SAUNDERCROFT SOLAR FARM"/>
    <s v="GBR0002055"/>
    <n v="7"/>
    <n v="50.765000000000001"/>
    <n v="-3.3984999999999999"/>
    <x v="7"/>
    <m/>
    <m/>
    <m/>
    <x v="0"/>
    <s v="Ms V Creb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565161730818401"/>
  </r>
  <r>
    <x v="152"/>
    <x v="152"/>
    <s v="SELCHP ERF"/>
    <s v="GBR0004928"/>
    <n v="35"/>
    <n v="51.4846"/>
    <n v="-4.5400000000000003E-2"/>
    <x v="8"/>
    <m/>
    <m/>
    <m/>
    <x v="0"/>
    <s v="Veolia (SELCHP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5.918564675547898"/>
  </r>
  <r>
    <x v="152"/>
    <x v="152"/>
    <s v="SOLAR PARK - WHITCHURCH FARM"/>
    <s v="GBR0001620"/>
    <n v="6.5"/>
    <n v="51.279899999999998"/>
    <n v="-2.5255999999999998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2096221607188502"/>
  </r>
  <r>
    <x v="152"/>
    <x v="152"/>
    <s v="SPF Thirty Acres Farm"/>
    <s v="GBR0005396"/>
    <n v="3.8"/>
    <n v="53.206200000000003"/>
    <n v="-1.1968000000000001"/>
    <x v="7"/>
    <m/>
    <m/>
    <m/>
    <x v="0"/>
    <s v="Navitas Projec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8763944939587101"/>
  </r>
  <r>
    <x v="152"/>
    <x v="152"/>
    <s v="STRETE FARM SOLAR FARM"/>
    <s v="GBR0001352"/>
    <n v="4.8"/>
    <n v="50.745899999999999"/>
    <n v="-3.3586999999999998"/>
    <x v="7"/>
    <m/>
    <m/>
    <m/>
    <x v="0"/>
    <s v="Ms Power Project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701825186846901"/>
  </r>
  <r>
    <x v="152"/>
    <x v="152"/>
    <s v="Salcey Solar Farm"/>
    <s v="GBR0001878"/>
    <n v="5"/>
    <n v="52.146599999999999"/>
    <n v="-0.75649999999999995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Salford Lodge"/>
    <s v="GBR0004850"/>
    <n v="5"/>
    <n v="52.156700000000001"/>
    <n v="-1.9314"/>
    <x v="7"/>
    <m/>
    <m/>
    <m/>
    <x v="0"/>
    <s v="AR Partner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Salford Refuse Treatment Plant (AD)"/>
    <s v="GBR0000912"/>
    <n v="2"/>
    <n v="53.4953"/>
    <n v="-2.2873000000000001"/>
    <x v="9"/>
    <m/>
    <m/>
    <m/>
    <x v="0"/>
    <s v="Virido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4865288316795"/>
  </r>
  <r>
    <x v="152"/>
    <x v="152"/>
    <s v="Salford Road"/>
    <s v="GBR0006162"/>
    <n v="1.6"/>
    <n v="53.579900000000002"/>
    <n v="-2.4268999999999998"/>
    <x v="7"/>
    <m/>
    <m/>
    <m/>
    <x v="0"/>
    <s v="Aldi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79006083956156403"/>
  </r>
  <r>
    <x v="152"/>
    <x v="152"/>
    <s v="Salford Road Solar Farm (resubmission)"/>
    <s v="GBR0005303"/>
    <n v="2.2000000000000002"/>
    <n v="53.218899999999998"/>
    <n v="-1.915"/>
    <x v="7"/>
    <m/>
    <m/>
    <m/>
    <x v="0"/>
    <s v="Greater Manchester Waste Disposal Author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08633365439715"/>
  </r>
  <r>
    <x v="152"/>
    <x v="152"/>
    <s v="Salhouse Solar Farm"/>
    <s v="GBR0002050"/>
    <n v="5"/>
    <n v="52.688699999999997"/>
    <n v="1.4"/>
    <x v="7"/>
    <m/>
    <m/>
    <m/>
    <x v="0"/>
    <s v="Island Green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Salt Ayre"/>
    <s v="GBR0000748"/>
    <n v="4"/>
    <n v="54.055599999999998"/>
    <n v="-2.8340000000000001"/>
    <x v="8"/>
    <m/>
    <m/>
    <m/>
    <x v="0"/>
    <s v="Natural Power / SITA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6764073914911908"/>
  </r>
  <r>
    <x v="152"/>
    <x v="152"/>
    <s v="Saltend Wind Turbine"/>
    <s v="GBR0002942"/>
    <n v="1.3"/>
    <n v="53.744399999999999"/>
    <n v="-0.23649999999999999"/>
    <x v="4"/>
    <m/>
    <m/>
    <m/>
    <x v="0"/>
    <s v="Yorkshire Wat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2367116396926998"/>
  </r>
  <r>
    <x v="152"/>
    <x v="152"/>
    <s v="Sancton Hill - Resubmission"/>
    <s v="GBR0003735"/>
    <n v="10"/>
    <n v="53.845100000000002"/>
    <n v="-0.6099"/>
    <x v="4"/>
    <m/>
    <m/>
    <m/>
    <x v="0"/>
    <s v="REG Windpower (previously Cornwall Light and Powe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205474151482299"/>
  </r>
  <r>
    <x v="152"/>
    <x v="152"/>
    <s v="Sandbach"/>
    <s v="GBR1000115"/>
    <n v="56"/>
    <n v="53.162300000000002"/>
    <n v="-2.4037000000000002"/>
    <x v="1"/>
    <m/>
    <m/>
    <m/>
    <x v="0"/>
    <s v="E.On UK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249.83137826663"/>
  </r>
  <r>
    <x v="152"/>
    <x v="152"/>
    <s v="Sandhill Anaerobic Digestion Plant (Waste AD)"/>
    <s v="GBR0000245"/>
    <n v="2"/>
    <n v="53.991999999999997"/>
    <n v="-0.4985"/>
    <x v="9"/>
    <m/>
    <m/>
    <m/>
    <x v="0"/>
    <s v="GWE Bioga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4865288316795"/>
  </r>
  <r>
    <x v="152"/>
    <x v="152"/>
    <s v="Sandhill Solar Park"/>
    <s v="GBR0001386"/>
    <n v="2"/>
    <n v="51.060499999999998"/>
    <n v="-3.1972999999999998"/>
    <x v="7"/>
    <m/>
    <m/>
    <m/>
    <x v="0"/>
    <s v="Solar Power South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98757604945195498"/>
  </r>
  <r>
    <x v="152"/>
    <x v="152"/>
    <s v="Sands Farm Quarry Landfill Site"/>
    <s v="GBR0000642"/>
    <n v="3.5"/>
    <n v="51.438899999999997"/>
    <n v="-1.9783999999999999"/>
    <x v="8"/>
    <m/>
    <m/>
    <m/>
    <x v="0"/>
    <s v="Virido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5918564675547904"/>
  </r>
  <r>
    <x v="152"/>
    <x v="152"/>
    <s v="Sandy Lane Generation Plant"/>
    <s v="GBR0000560"/>
    <n v="2"/>
    <n v="52.383800000000001"/>
    <n v="-2.0718999999999999"/>
    <x v="8"/>
    <m/>
    <m/>
    <m/>
    <x v="0"/>
    <s v="ENERGY DEVELOPMENTS (UK) LTD/Cleanawa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Sandy Lane Landfill Scheme"/>
    <s v="GBR0000506"/>
    <n v="2.2999999999999998"/>
    <n v="51.503799999999998"/>
    <n v="0.24340000000000001"/>
    <x v="8"/>
    <m/>
    <m/>
    <m/>
    <x v="0"/>
    <s v="Aveley Methane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889342501074303"/>
  </r>
  <r>
    <x v="152"/>
    <x v="152"/>
    <s v="Sandys Moor Road"/>
    <s v="GBR0001274"/>
    <n v="2.9"/>
    <n v="51.038499999999999"/>
    <n v="-3.3062999999999998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4319852717053301"/>
  </r>
  <r>
    <x v="152"/>
    <x v="152"/>
    <s v="Saron Road solar park"/>
    <s v="GBR0002355"/>
    <n v="6.7"/>
    <n v="51.795299999999997"/>
    <n v="-4.0183999999999997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3083797656640499"/>
  </r>
  <r>
    <x v="152"/>
    <x v="152"/>
    <s v="Sawmills Solar Farm"/>
    <s v="GBR0002335"/>
    <n v="6.5"/>
    <n v="50.592100000000002"/>
    <n v="-3.5337000000000001"/>
    <x v="7"/>
    <m/>
    <m/>
    <m/>
    <x v="0"/>
    <s v="Solstice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2096221607188502"/>
  </r>
  <r>
    <x v="152"/>
    <x v="152"/>
    <s v="Saxley Farm"/>
    <s v="GBR0001333"/>
    <n v="5"/>
    <n v="51.161000000000001"/>
    <n v="-1.5363"/>
    <x v="7"/>
    <m/>
    <m/>
    <m/>
    <x v="0"/>
    <s v="Solar Century/ Bluefield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Says Court Farm solar park"/>
    <s v="GBR0001663"/>
    <n v="19.8"/>
    <n v="51.5336"/>
    <n v="-2.4493999999999998"/>
    <x v="7"/>
    <m/>
    <m/>
    <m/>
    <x v="0"/>
    <s v="AEE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7770028895743604"/>
  </r>
  <r>
    <x v="152"/>
    <x v="152"/>
    <s v="Scorton"/>
    <s v="GBR0000803"/>
    <n v="1"/>
    <n v="54.399299999999997"/>
    <n v="-1.6087"/>
    <x v="8"/>
    <m/>
    <m/>
    <m/>
    <x v="0"/>
    <s v="Yorwast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Scottow Moor - RAF Coltishall Solar Farm (Phase 1)"/>
    <s v="GBR0001537"/>
    <n v="32"/>
    <n v="52.755099999999999"/>
    <n v="1.3569"/>
    <x v="7"/>
    <m/>
    <m/>
    <m/>
    <x v="0"/>
    <s v="Greencoat Capi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8012167912312"/>
  </r>
  <r>
    <x v="152"/>
    <x v="152"/>
    <s v="Scottow Moor - RAF Coltishall Solar Farm (Phase 2)"/>
    <s v="GBR0005199"/>
    <n v="17.899999999999999"/>
    <n v="52.755099999999999"/>
    <n v="1.3569"/>
    <x v="7"/>
    <m/>
    <m/>
    <m/>
    <x v="0"/>
    <s v="Greencoat Capi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8388056425950001"/>
  </r>
  <r>
    <x v="152"/>
    <x v="152"/>
    <s v="Scout Moor Windfarm"/>
    <s v="GBR0003177"/>
    <n v="65"/>
    <n v="53.668999999999997"/>
    <n v="-2.2679"/>
    <x v="4"/>
    <m/>
    <m/>
    <m/>
    <x v="0"/>
    <s v="Munich Re (previously Peel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1.835581984635"/>
  </r>
  <r>
    <x v="152"/>
    <x v="152"/>
    <s v="Scouthead Power Plant"/>
    <s v="GBR0000709"/>
    <n v="2.9"/>
    <n v="53.555100000000003"/>
    <n v="-2.0392000000000001"/>
    <x v="8"/>
    <m/>
    <m/>
    <m/>
    <x v="0"/>
    <s v="ONYX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2903953588311099"/>
  </r>
  <r>
    <x v="152"/>
    <x v="152"/>
    <s v="Screggagh"/>
    <s v="GBR0003263"/>
    <n v="19.5"/>
    <n v="54.462400000000002"/>
    <n v="-7.3329000000000004"/>
    <x v="4"/>
    <m/>
    <m/>
    <m/>
    <x v="0"/>
    <s v="Screggagh Windfarm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3.550674595390497"/>
  </r>
  <r>
    <x v="152"/>
    <x v="152"/>
    <s v="Screwfix Direct"/>
    <s v="GBR0005828"/>
    <n v="2.5"/>
    <n v="52.975200000000001"/>
    <n v="-2.1709999999999998"/>
    <x v="7"/>
    <m/>
    <m/>
    <m/>
    <x v="0"/>
    <s v="Kingfisher Scottish Limited Partnershi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23447006181494"/>
  </r>
  <r>
    <x v="152"/>
    <x v="152"/>
    <s v="Scroby Sands"/>
    <s v="GBR1000128"/>
    <n v="60"/>
    <n v="52.648099999999999"/>
    <n v="1.7264999999999999"/>
    <x v="4"/>
    <m/>
    <m/>
    <m/>
    <x v="0"/>
    <s v="E.On UK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103.23284490889399"/>
  </r>
  <r>
    <x v="152"/>
    <x v="152"/>
    <s v="SeaGen Tidal Farm"/>
    <s v="GBR0002403"/>
    <n v="1.2"/>
    <n v="54.351799999999997"/>
    <n v="-5.5389999999999997"/>
    <x v="10"/>
    <m/>
    <m/>
    <m/>
    <x v="0"/>
    <s v="Marine Current Turbines (MCT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m/>
  </r>
  <r>
    <x v="152"/>
    <x v="152"/>
    <s v="Seabank 2"/>
    <s v="GBR1000481"/>
    <n v="410"/>
    <n v="51.539200000000001"/>
    <n v="-2.67"/>
    <x v="1"/>
    <m/>
    <m/>
    <m/>
    <x v="0"/>
    <s v="Seabank Power Limited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1829.12259088068"/>
  </r>
  <r>
    <x v="152"/>
    <x v="152"/>
    <s v="Seamer Carr"/>
    <s v="GBR0000761"/>
    <n v="1.3"/>
    <n v="54.226900000000001"/>
    <n v="-0.41689999999999999"/>
    <x v="8"/>
    <m/>
    <m/>
    <m/>
    <x v="0"/>
    <s v="Yorwast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8198324022346299"/>
  </r>
  <r>
    <x v="152"/>
    <x v="152"/>
    <s v="Seamer Wind Farm - Hambleton"/>
    <s v="GBR0003791"/>
    <n v="4"/>
    <n v="54.495899999999999"/>
    <n v="-1.2624"/>
    <x v="4"/>
    <m/>
    <m/>
    <m/>
    <x v="0"/>
    <s v="Infinis  previously Broadview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8821896605929398"/>
  </r>
  <r>
    <x v="152"/>
    <x v="152"/>
    <s v="Seamer Windfarm - Stockton on Tees"/>
    <s v="GBR0003984"/>
    <n v="6"/>
    <n v="54.494199999999999"/>
    <n v="-1.2585"/>
    <x v="4"/>
    <m/>
    <m/>
    <m/>
    <x v="0"/>
    <s v="Broadview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323284490889399"/>
  </r>
  <r>
    <x v="152"/>
    <x v="152"/>
    <s v="Seaton Road Solar Farm"/>
    <s v="GBR0005532"/>
    <n v="4"/>
    <n v="52.585299999999997"/>
    <n v="-0.70899999999999996"/>
    <x v="7"/>
    <m/>
    <m/>
    <m/>
    <x v="0"/>
    <s v="SB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97515209890391"/>
  </r>
  <r>
    <x v="152"/>
    <x v="152"/>
    <s v="Seaview Farm"/>
    <s v="GBR0001787"/>
    <n v="1.7"/>
    <n v="51.4955"/>
    <n v="-3.6958000000000002"/>
    <x v="7"/>
    <m/>
    <m/>
    <m/>
    <x v="0"/>
    <s v="Mohammed Khaliq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3943964203416199"/>
  </r>
  <r>
    <x v="152"/>
    <x v="152"/>
    <s v="Sedbury Park"/>
    <s v="GBR0002056"/>
    <n v="5"/>
    <n v="51.639000000000003"/>
    <n v="-2.6551"/>
    <x v="7"/>
    <m/>
    <m/>
    <m/>
    <x v="0"/>
    <s v="Bee Green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Seegronan"/>
    <s v="GBR0004108"/>
    <n v="13.8"/>
    <n v="54.633299999999998"/>
    <n v="-6.3"/>
    <x v="4"/>
    <m/>
    <m/>
    <m/>
    <x v="0"/>
    <s v="Seegronan Windfarm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3.743554329045601"/>
  </r>
  <r>
    <x v="152"/>
    <x v="152"/>
    <s v="Sefter Farm AD Plant (Farm AD)"/>
    <s v="GBR0000227"/>
    <n v="1"/>
    <n v="50.789000000000001"/>
    <n v="-0.73729999999999996"/>
    <x v="9"/>
    <m/>
    <m/>
    <m/>
    <x v="0"/>
    <s v="Barfoots of Botle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7432644158397599"/>
  </r>
  <r>
    <x v="152"/>
    <x v="152"/>
    <s v="Seghill Village Waste Disposal Site phase 1 and 2"/>
    <s v="GBR0000567"/>
    <n v="4.0999999999999996"/>
    <n v="55.0623"/>
    <n v="-1.5349999999999999"/>
    <x v="8"/>
    <m/>
    <m/>
    <m/>
    <x v="0"/>
    <s v="Northumberland Waste Management / SITA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89331757627847"/>
  </r>
  <r>
    <x v="152"/>
    <x v="152"/>
    <s v="Severn Power"/>
    <s v="GBR1000315"/>
    <n v="850"/>
    <n v="51.547499999999999"/>
    <n v="-2.9750000000000001"/>
    <x v="1"/>
    <m/>
    <m/>
    <m/>
    <x v="0"/>
    <s v="MPF Operations Limited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3792.0834201184998"/>
  </r>
  <r>
    <x v="152"/>
    <x v="152"/>
    <s v="Severn Road Solar Park"/>
    <s v="GBR0004899"/>
    <n v="1.8"/>
    <n v="51.532499999999999"/>
    <n v="-2.6688999999999998"/>
    <x v="7"/>
    <m/>
    <m/>
    <m/>
    <x v="0"/>
    <s v="Bristol City Counci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8881844450675995"/>
  </r>
  <r>
    <x v="152"/>
    <x v="152"/>
    <s v="Severn Trent STW"/>
    <s v="GBR0003699"/>
    <n v="2.5"/>
    <n v="52.698"/>
    <n v="-1.1178999999999999"/>
    <x v="4"/>
    <m/>
    <m/>
    <m/>
    <x v="0"/>
    <s v="Severn Trent Wat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013685378705802"/>
  </r>
  <r>
    <x v="152"/>
    <x v="152"/>
    <s v="Severn Trent Water - Stoke Bardolph Wind Turbine"/>
    <s v="GBR0003897"/>
    <n v="1.5"/>
    <n v="52.9758"/>
    <n v="-1.044"/>
    <x v="4"/>
    <m/>
    <m/>
    <m/>
    <x v="0"/>
    <s v="Severn Trent Wat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Severnside Energy Recovery Centre"/>
    <s v="GBR0000918"/>
    <n v="32"/>
    <n v="51.540599999999998"/>
    <n v="-2.6553"/>
    <x v="8"/>
    <m/>
    <m/>
    <m/>
    <x v="0"/>
    <s v="SITA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9.411259131929498"/>
  </r>
  <r>
    <x v="152"/>
    <x v="152"/>
    <s v="Sevor Farm"/>
    <s v="GBR0001724"/>
    <n v="9.3000000000000007"/>
    <n v="51.592300000000002"/>
    <n v="-1.7161"/>
    <x v="7"/>
    <m/>
    <m/>
    <m/>
    <x v="0"/>
    <s v="AEE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59222862995159"/>
  </r>
  <r>
    <x v="152"/>
    <x v="152"/>
    <s v="Shacks Barn Solar Farm"/>
    <s v="GBR0001058"/>
    <n v="5"/>
    <n v="52.1021"/>
    <n v="-1.0048999999999999"/>
    <x v="7"/>
    <m/>
    <m/>
    <m/>
    <x v="0"/>
    <s v="Moser Ba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Shakespeare Farm Landfill Site"/>
    <s v="GBR0000721"/>
    <n v="1"/>
    <n v="51.463799999999999"/>
    <n v="0.61150000000000004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Shantavny Scotch"/>
    <s v="GBR0004325"/>
    <n v="16.100000000000001"/>
    <n v="54.476599999999998"/>
    <n v="-7.09"/>
    <x v="4"/>
    <m/>
    <m/>
    <m/>
    <x v="0"/>
    <s v="Tyrone Wind Energy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7.700813383886501"/>
  </r>
  <r>
    <x v="152"/>
    <x v="152"/>
    <s v="Sharland Solar Farm"/>
    <s v="GBR0005152"/>
    <n v="2.8"/>
    <n v="50.841799999999999"/>
    <n v="-3.7608000000000001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38260646923273"/>
  </r>
  <r>
    <x v="152"/>
    <x v="152"/>
    <s v="Shearman Field"/>
    <s v="GBR0000569"/>
    <n v="1.9"/>
    <n v="54.609900000000003"/>
    <n v="-3.508"/>
    <x v="8"/>
    <m/>
    <m/>
    <m/>
    <x v="0"/>
    <s v="ALCO WASTE MANAGEMENT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129351095831"/>
  </r>
  <r>
    <x v="152"/>
    <x v="152"/>
    <s v="Sheepbridge Court Farm"/>
    <s v="GBR0002244"/>
    <n v="8"/>
    <n v="51.389499999999998"/>
    <n v="-0.96099999999999997"/>
    <x v="7"/>
    <m/>
    <m/>
    <m/>
    <x v="0"/>
    <s v="Orta Sheepbridge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03041978078199"/>
  </r>
  <r>
    <x v="152"/>
    <x v="152"/>
    <s v="Sheffield ERF"/>
    <s v="GBR0000903"/>
    <n v="19.3"/>
    <n v="53.386699999999998"/>
    <n v="-1.4481999999999999"/>
    <x v="8"/>
    <m/>
    <m/>
    <m/>
    <x v="0"/>
    <s v="Veoli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1.863665663945"/>
  </r>
  <r>
    <x v="152"/>
    <x v="152"/>
    <s v="Shelford Generation Plant II"/>
    <s v="GBR0000583"/>
    <n v="8"/>
    <n v="51.299399999999999"/>
    <n v="1.0999000000000001"/>
    <x v="8"/>
    <m/>
    <m/>
    <m/>
    <x v="0"/>
    <s v="ENERGY DEVELOPMENTS (UK)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3528147829823"/>
  </r>
  <r>
    <x v="152"/>
    <x v="152"/>
    <s v="Shelford Landfill Scheme"/>
    <s v="GBR0000578"/>
    <n v="1.9"/>
    <n v="51.298099999999998"/>
    <n v="1.0999000000000001"/>
    <x v="8"/>
    <m/>
    <m/>
    <m/>
    <x v="0"/>
    <s v="Brett Waste Management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129351095831"/>
  </r>
  <r>
    <x v="152"/>
    <x v="152"/>
    <s v="Shelswell Park Solar Farm"/>
    <s v="GBR0001552"/>
    <n v="5"/>
    <n v="51.973999999999997"/>
    <n v="-1.1160000000000001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Shepham Lane (Resubmission)"/>
    <s v="GBR0004326"/>
    <n v="7.5"/>
    <n v="50.829500000000003"/>
    <n v="0.27089999999999997"/>
    <x v="4"/>
    <m/>
    <m/>
    <m/>
    <x v="0"/>
    <s v="Belltown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9041056136117"/>
  </r>
  <r>
    <x v="152"/>
    <x v="152"/>
    <s v="Sherburn"/>
    <s v="GBR0006485"/>
    <n v="5"/>
    <n v="54.179299999999998"/>
    <n v="-0.52500000000000002"/>
    <x v="7"/>
    <m/>
    <m/>
    <m/>
    <x v="0"/>
    <s v="Kingspa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Shielburn Farm"/>
    <s v="GBR0003784"/>
    <n v="6.9"/>
    <n v="57.4998"/>
    <n v="-2.5419999999999998"/>
    <x v="4"/>
    <m/>
    <m/>
    <m/>
    <x v="0"/>
    <s v="Green Cat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871777164522801"/>
  </r>
  <r>
    <x v="152"/>
    <x v="152"/>
    <s v="Shin"/>
    <s v="GBR1000399"/>
    <n v="18.600000000000001"/>
    <n v="57.933300000000003"/>
    <n v="-4.4000000000000004"/>
    <x v="0"/>
    <m/>
    <m/>
    <m/>
    <x v="0"/>
    <s v="Scottish and Southern: Hydro Schemes - Shin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43.235057859784398"/>
  </r>
  <r>
    <x v="152"/>
    <x v="152"/>
    <s v="Shipton Bellinger - Park House Corner Solar Farm"/>
    <s v="GBR0001573"/>
    <n v="5.4"/>
    <n v="51.194699999999997"/>
    <n v="-1.6659999999999999"/>
    <x v="7"/>
    <m/>
    <m/>
    <m/>
    <x v="0"/>
    <s v="Low Carbon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664553335202799"/>
  </r>
  <r>
    <x v="152"/>
    <x v="152"/>
    <s v="Shoals Hook Farm"/>
    <s v="GBR0002180"/>
    <n v="12.1"/>
    <n v="51.813499999999998"/>
    <n v="-4.9417"/>
    <x v="7"/>
    <m/>
    <m/>
    <m/>
    <x v="0"/>
    <s v="John Laing Environmental Assets (formerly Camborne Capital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9748350991843298"/>
  </r>
  <r>
    <x v="152"/>
    <x v="152"/>
    <s v="Shooters Bottom Solar Park"/>
    <s v="GBR0001575"/>
    <n v="7"/>
    <n v="51.258800000000001"/>
    <n v="-2.5863999999999998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565161730818401"/>
  </r>
  <r>
    <x v="152"/>
    <x v="152"/>
    <s v="Shooters Bottom Wind Park"/>
    <s v="GBR0003161"/>
    <n v="2"/>
    <n v="51.254399999999997"/>
    <n v="-2.5834000000000001"/>
    <x v="4"/>
    <m/>
    <m/>
    <m/>
    <x v="0"/>
    <s v="Ecotric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410948302964699"/>
  </r>
  <r>
    <x v="152"/>
    <x v="152"/>
    <s v="Short Hazel Solar Farm"/>
    <s v="GBR0005156"/>
    <n v="5"/>
    <n v="52.775500000000001"/>
    <n v="-1.5111000000000001"/>
    <x v="7"/>
    <m/>
    <m/>
    <m/>
    <x v="0"/>
    <s v="Pearma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Shortheath Solar Park"/>
    <s v="GBR0005590"/>
    <n v="5"/>
    <n v="52.730499999999999"/>
    <n v="-1.5524"/>
    <x v="7"/>
    <m/>
    <m/>
    <m/>
    <x v="0"/>
    <s v="Trina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Shotwick Solar Farm"/>
    <s v="GBR0002347"/>
    <n v="45.7"/>
    <n v="53.240900000000003"/>
    <n v="-3.0226999999999999"/>
    <x v="7"/>
    <m/>
    <m/>
    <m/>
    <x v="0"/>
    <s v="Foresight Solar Fu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2.5661127299771"/>
  </r>
  <r>
    <x v="152"/>
    <x v="152"/>
    <s v="Sibelco Brassington"/>
    <s v="GBR0003382"/>
    <n v="2.2999999999999998"/>
    <n v="53.090899999999998"/>
    <n v="-1.6284000000000001"/>
    <x v="4"/>
    <m/>
    <m/>
    <m/>
    <x v="0"/>
    <s v="Sibelco/ Golcond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72590548409399"/>
  </r>
  <r>
    <x v="152"/>
    <x v="152"/>
    <s v="Siddick Wind Farm"/>
    <s v="GBR0002624"/>
    <n v="4.2"/>
    <n v="54.674100000000003"/>
    <n v="-3.5430000000000001"/>
    <x v="4"/>
    <m/>
    <m/>
    <m/>
    <x v="0"/>
    <s v="Windprospect (a subsidiary of Windcluster Ltd.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2262991436225796"/>
  </r>
  <r>
    <x v="152"/>
    <x v="152"/>
    <s v="Sidegate Lane"/>
    <s v="GBR0000713"/>
    <n v="2.4"/>
    <n v="52.323099999999997"/>
    <n v="-0.65600000000000003"/>
    <x v="8"/>
    <m/>
    <m/>
    <m/>
    <x v="0"/>
    <s v="Nene Valley Waste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2058444348947104"/>
  </r>
  <r>
    <x v="152"/>
    <x v="152"/>
    <s v="Sidegate Lane Landfill Site"/>
    <s v="GBR0000738"/>
    <n v="1.3"/>
    <n v="52.3232"/>
    <n v="-0.65890000000000004"/>
    <x v="8"/>
    <m/>
    <m/>
    <m/>
    <x v="0"/>
    <s v="East Midlands Electricity Generati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8198324022346299"/>
  </r>
  <r>
    <x v="152"/>
    <x v="152"/>
    <s v="Silent Valley Landfill Scheme"/>
    <s v="GBR0000601"/>
    <n v="2.7"/>
    <n v="51.755699999999997"/>
    <n v="-3.1821000000000002"/>
    <x v="8"/>
    <m/>
    <m/>
    <m/>
    <x v="0"/>
    <s v="NOVER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8565749892565497"/>
  </r>
  <r>
    <x v="152"/>
    <x v="152"/>
    <s v="Singleton Birch (Farm AD)"/>
    <s v="GBR0000260"/>
    <n v="1.5"/>
    <n v="53.590899999999998"/>
    <n v="-0.35709999999999997"/>
    <x v="9"/>
    <m/>
    <m/>
    <m/>
    <x v="0"/>
    <s v="Singleton Birch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1148966237596"/>
  </r>
  <r>
    <x v="152"/>
    <x v="152"/>
    <s v="Sisters"/>
    <s v="GBR0004167"/>
    <n v="8.1999999999999993"/>
    <n v="55.249899999999997"/>
    <n v="-1.6182000000000001"/>
    <x v="4"/>
    <m/>
    <m/>
    <m/>
    <x v="0"/>
    <s v="Infinis (formerly Novera Energy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.108488804215501"/>
  </r>
  <r>
    <x v="152"/>
    <x v="152"/>
    <s v="Site To North East Of  Lochcraigs Farm"/>
    <s v="GBR0005332"/>
    <n v="5"/>
    <n v="55.657499999999999"/>
    <n v="-4.7431999999999999"/>
    <x v="7"/>
    <m/>
    <m/>
    <m/>
    <x v="0"/>
    <s v="SB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Six Hills Solar Farm"/>
    <s v="GBR0002057"/>
    <n v="18.7"/>
    <n v="52.7806"/>
    <n v="-1.0262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2338360623757794"/>
  </r>
  <r>
    <x v="152"/>
    <x v="152"/>
    <s v="Sixpenny Wood Windfarm"/>
    <s v="GBR0003942"/>
    <n v="33"/>
    <n v="53.738"/>
    <n v="-0.81140000000000001"/>
    <x v="4"/>
    <m/>
    <m/>
    <m/>
    <x v="0"/>
    <s v="Greencoat UK Wi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6.778064699891701"/>
  </r>
  <r>
    <x v="152"/>
    <x v="152"/>
    <s v="Sizewell B"/>
    <s v="GBR1000058"/>
    <n v="1198"/>
    <n v="52.214500000000001"/>
    <n v="1.6206"/>
    <x v="5"/>
    <m/>
    <m/>
    <m/>
    <x v="0"/>
    <s v="British Energy (now part of EDF)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8563.5909396725692"/>
  </r>
  <r>
    <x v="152"/>
    <x v="152"/>
    <s v="Skeddoway Farm Wind Turbine"/>
    <s v="GBR0003845"/>
    <n v="1.5"/>
    <n v="56.166499999999999"/>
    <n v="-3.1593"/>
    <x v="4"/>
    <m/>
    <m/>
    <m/>
    <x v="0"/>
    <s v="RM Brown And S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Skeddoway Farm Wind Turbine (Resubmission)"/>
    <s v="GBR0004093"/>
    <n v="1.5"/>
    <n v="56.166499999999999"/>
    <n v="-3.1593"/>
    <x v="4"/>
    <m/>
    <m/>
    <m/>
    <x v="0"/>
    <s v="Cl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Skegness Solar Park"/>
    <s v="GBR0002160"/>
    <n v="4.9000000000000004"/>
    <n v="53.155099999999997"/>
    <n v="0.29649999999999999"/>
    <x v="7"/>
    <m/>
    <m/>
    <m/>
    <x v="0"/>
    <s v="Skegness Solar Par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195613211572899"/>
  </r>
  <r>
    <x v="152"/>
    <x v="152"/>
    <s v="Skelbrooke Landfill Gas Project"/>
    <s v="GBR0000621"/>
    <n v="2.1"/>
    <n v="53.599400000000003"/>
    <n v="-1.2307999999999999"/>
    <x v="8"/>
    <m/>
    <m/>
    <m/>
    <x v="0"/>
    <s v="DARRINGTON QUARRIE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5551138805328701"/>
  </r>
  <r>
    <x v="152"/>
    <x v="152"/>
    <s v="Skelmonae Wind Farm"/>
    <s v="GBR0003075"/>
    <n v="3.2"/>
    <n v="57.4208"/>
    <n v="-2.1898"/>
    <x v="4"/>
    <m/>
    <m/>
    <m/>
    <x v="0"/>
    <s v="David Smith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5057517284743502"/>
  </r>
  <r>
    <x v="152"/>
    <x v="152"/>
    <s v="Skelton Grange Landfill"/>
    <s v="GBR0000680"/>
    <n v="5.2"/>
    <n v="53.770499999999998"/>
    <n v="-1.4461999999999999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2793296089385"/>
  </r>
  <r>
    <x v="152"/>
    <x v="152"/>
    <s v="Skibeden"/>
    <s v="GBR0000652"/>
    <n v="2"/>
    <n v="53.970500000000001"/>
    <n v="-1.9810000000000001"/>
    <x v="8"/>
    <m/>
    <m/>
    <m/>
    <x v="0"/>
    <s v="Yorwast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Skylark Meadow Solar park"/>
    <s v="GBR0001275"/>
    <n v="5"/>
    <n v="52.2012"/>
    <n v="-7.3499999999999996E-2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Slaughtergate Farm"/>
    <s v="GBR0001439"/>
    <n v="1.8"/>
    <n v="51.045900000000003"/>
    <n v="-2.3119000000000001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8881844450675995"/>
  </r>
  <r>
    <x v="152"/>
    <x v="152"/>
    <s v="Sleaford Renewable Energy Plant"/>
    <s v="GBR0000206"/>
    <n v="40"/>
    <n v="52.999000000000002"/>
    <n v="-0.38269999999999998"/>
    <x v="9"/>
    <m/>
    <m/>
    <m/>
    <x v="0"/>
    <s v="Glenmon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69.73057663358998"/>
  </r>
  <r>
    <x v="152"/>
    <x v="152"/>
    <s v="Slieve Divena Phase 1 Wind Farm"/>
    <s v="GBR0003245"/>
    <n v="30"/>
    <n v="54.508600000000001"/>
    <n v="-7.1063999999999998"/>
    <x v="4"/>
    <m/>
    <m/>
    <m/>
    <x v="0"/>
    <s v="Greencoat (formerly Infinis/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1.616422454446997"/>
  </r>
  <r>
    <x v="152"/>
    <x v="152"/>
    <s v="Slieve Divena Phase 2 Wind Farm"/>
    <s v="GBR0004054"/>
    <n v="18.8"/>
    <n v="54.508600000000001"/>
    <n v="-7.1063999999999998"/>
    <x v="4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2.346291404786797"/>
  </r>
  <r>
    <x v="152"/>
    <x v="152"/>
    <s v="Slieve Kirk"/>
    <s v="GBR0004058"/>
    <n v="27.6"/>
    <n v="54.920299999999997"/>
    <n v="-7.2888999999999999"/>
    <x v="4"/>
    <m/>
    <m/>
    <m/>
    <x v="0"/>
    <s v="Airtric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7.487108658091202"/>
  </r>
  <r>
    <x v="152"/>
    <x v="152"/>
    <s v="Slieve Rushen Extension"/>
    <s v="GBR0004504"/>
    <n v="54"/>
    <n v="54.190300000000001"/>
    <n v="-7.6284000000000001"/>
    <x v="4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2.909560418004702"/>
  </r>
  <r>
    <x v="152"/>
    <x v="152"/>
    <s v="Slieve Rushen Phase 1 Wind Farm"/>
    <s v="GBR0003122"/>
    <n v="5"/>
    <n v="54.190300000000001"/>
    <n v="-7.6284000000000001"/>
    <x v="4"/>
    <m/>
    <m/>
    <m/>
    <x v="0"/>
    <s v="Sean Quinn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6027370757411692"/>
  </r>
  <r>
    <x v="152"/>
    <x v="152"/>
    <s v="Slough Sewage Treatment Works"/>
    <s v="GBR0006508"/>
    <n v="1.2"/>
    <n v="51.506700000000002"/>
    <n v="-0.63759999999999994"/>
    <x v="8"/>
    <m/>
    <m/>
    <m/>
    <x v="0"/>
    <s v="Thames Water Utiliti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029222174473499"/>
  </r>
  <r>
    <x v="152"/>
    <x v="152"/>
    <s v="Sloy"/>
    <s v="GBR1000406"/>
    <n v="152.5"/>
    <n v="56.251199999999997"/>
    <n v="-4.7117000000000004"/>
    <x v="0"/>
    <m/>
    <m/>
    <m/>
    <x v="0"/>
    <s v="Scottish and Southern: Hydro Schemes - Sloy/Awe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354.480985140705"/>
  </r>
  <r>
    <x v="152"/>
    <x v="152"/>
    <s v="Smith Hall Farm Solar Park"/>
    <s v="GBR0002111"/>
    <n v="5"/>
    <n v="53.0124"/>
    <n v="-1.6025"/>
    <x v="7"/>
    <m/>
    <m/>
    <m/>
    <x v="0"/>
    <s v="Trina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Snarlton Farm (Melksham solar farm)"/>
    <s v="GBR0001335"/>
    <n v="49.6"/>
    <n v="51.373399999999997"/>
    <n v="-2.0897000000000001"/>
    <x v="7"/>
    <m/>
    <m/>
    <m/>
    <x v="0"/>
    <s v="Foresigh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4.491886026408501"/>
  </r>
  <r>
    <x v="152"/>
    <x v="152"/>
    <s v="Snetterton Biomass Plant"/>
    <s v="GBR0000185"/>
    <n v="44.2"/>
    <n v="52.479100000000003"/>
    <n v="0.95440000000000003"/>
    <x v="9"/>
    <m/>
    <m/>
    <m/>
    <x v="0"/>
    <s v="Burmeister &amp; Wain Scandinavian Contractor A/S (BWSC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98.05228718011699"/>
  </r>
  <r>
    <x v="152"/>
    <x v="152"/>
    <s v="Snettisham Solar Farm"/>
    <s v="GBR0004739"/>
    <n v="2.7"/>
    <n v="52.868000000000002"/>
    <n v="0.92020000000000002"/>
    <x v="7"/>
    <m/>
    <m/>
    <m/>
    <x v="0"/>
    <s v="Solar Associat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3332276667601399"/>
  </r>
  <r>
    <x v="152"/>
    <x v="152"/>
    <s v="Sober Hill Wind Farm (Resubmission)"/>
    <s v="GBR0004327"/>
    <n v="15"/>
    <n v="53.834899999999998"/>
    <n v="-0.59670000000000001"/>
    <x v="4"/>
    <m/>
    <m/>
    <m/>
    <x v="0"/>
    <s v="West Coast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5.808211227223499"/>
  </r>
  <r>
    <x v="152"/>
    <x v="152"/>
    <s v="Solar Farm at Fields Farm (Phase 1)"/>
    <s v="GBR0005244"/>
    <n v="5"/>
    <n v="52.244900000000001"/>
    <n v="-1.4101999999999999"/>
    <x v="7"/>
    <m/>
    <m/>
    <m/>
    <x v="0"/>
    <s v="Foresight Group (TGC Renewable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Solar farm at land at The Willows  Uttoxeter"/>
    <s v="GBR0005241"/>
    <n v="6.4"/>
    <n v="52.896000000000001"/>
    <n v="-1.8403"/>
    <x v="7"/>
    <m/>
    <m/>
    <m/>
    <x v="0"/>
    <s v="TG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1602433582462499"/>
  </r>
  <r>
    <x v="152"/>
    <x v="152"/>
    <s v="Solutia UK Ltd"/>
    <s v="GBR0003034"/>
    <n v="5"/>
    <n v="51.566600000000001"/>
    <n v="-2.9626000000000001"/>
    <x v="4"/>
    <m/>
    <m/>
    <m/>
    <x v="0"/>
    <s v="Solutia / Vesta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6027370757411692"/>
  </r>
  <r>
    <x v="152"/>
    <x v="152"/>
    <s v="Somersal Mill Farm"/>
    <s v="GBR0005022"/>
    <n v="2.6"/>
    <n v="52.915999999999997"/>
    <n v="-1.7946"/>
    <x v="7"/>
    <m/>
    <m/>
    <m/>
    <x v="0"/>
    <s v="Navitas Projec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2838488642875401"/>
  </r>
  <r>
    <x v="152"/>
    <x v="152"/>
    <s v="Somerton Door Farm"/>
    <s v="GBR0001836"/>
    <n v="8.6999999999999993"/>
    <n v="51.067300000000003"/>
    <n v="-2.7572999999999999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2959558151159998"/>
  </r>
  <r>
    <x v="152"/>
    <x v="152"/>
    <s v="Soothills Landfill"/>
    <s v="GBR0000622"/>
    <n v="1"/>
    <n v="53.718000000000004"/>
    <n v="-1.5999000000000001"/>
    <x v="8"/>
    <m/>
    <m/>
    <m/>
    <x v="0"/>
    <s v="ONYX LANDFILL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South Beach Wind Turbine (Somerton)"/>
    <s v="GBR0002555"/>
    <n v="1.5"/>
    <n v="52.709899999999998"/>
    <n v="1.6545000000000001"/>
    <x v="4"/>
    <m/>
    <m/>
    <m/>
    <x v="0"/>
    <s v="Ecotric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South Cathkin Landfill Site"/>
    <s v="GBR0000726"/>
    <n v="7.4"/>
    <n v="55.791200000000003"/>
    <n v="-4.1946000000000003"/>
    <x v="8"/>
    <m/>
    <m/>
    <m/>
    <x v="0"/>
    <s v="CLP Enviroga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6.051353674258699"/>
  </r>
  <r>
    <x v="152"/>
    <x v="152"/>
    <s v="South Creake Solar Farm"/>
    <s v="GBR0001777"/>
    <n v="26"/>
    <n v="52.861899999999999"/>
    <n v="0.77129999999999999"/>
    <x v="7"/>
    <m/>
    <m/>
    <m/>
    <x v="0"/>
    <s v="Lightsourc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838488642875401"/>
  </r>
  <r>
    <x v="152"/>
    <x v="152"/>
    <s v="South Humber Bank"/>
    <s v="GBR1000074"/>
    <n v="1310"/>
    <n v="53.6008"/>
    <n v="-0.14460000000000001"/>
    <x v="1"/>
    <m/>
    <m/>
    <m/>
    <x v="0"/>
    <s v="Centrica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5844.2697415943903"/>
  </r>
  <r>
    <x v="152"/>
    <x v="152"/>
    <s v="South Lees Farm"/>
    <s v="GBR0001767"/>
    <n v="11"/>
    <n v="51.401699999999998"/>
    <n v="0.80640000000000001"/>
    <x v="7"/>
    <m/>
    <m/>
    <m/>
    <x v="0"/>
    <s v="Solar Centur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4316682719857496"/>
  </r>
  <r>
    <x v="152"/>
    <x v="152"/>
    <s v="South Manchester Resource Recovery Centre (AD)"/>
    <s v="GBR0000217"/>
    <n v="2"/>
    <n v="53.394399999999997"/>
    <n v="-2.2461000000000002"/>
    <x v="9"/>
    <m/>
    <m/>
    <m/>
    <x v="0"/>
    <s v="Virido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4865288316795"/>
  </r>
  <r>
    <x v="152"/>
    <x v="152"/>
    <s v="South Newton Farm"/>
    <s v="GBR0002058"/>
    <n v="11.3"/>
    <n v="50.735500000000002"/>
    <n v="-2.0975999999999999"/>
    <x v="7"/>
    <m/>
    <m/>
    <m/>
    <x v="0"/>
    <s v="Equitix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5798046794035496"/>
  </r>
  <r>
    <x v="152"/>
    <x v="152"/>
    <s v="South Sharpley Wind Farm (Revised)"/>
    <s v="GBR0003985"/>
    <n v="7.5"/>
    <n v="54.840400000000002"/>
    <n v="-1.4021999999999999"/>
    <x v="4"/>
    <m/>
    <m/>
    <m/>
    <x v="0"/>
    <s v="REG Windpower (previously  Cornwall Light &amp; Powe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9041056136117"/>
  </r>
  <r>
    <x v="152"/>
    <x v="152"/>
    <s v="South View Farm"/>
    <s v="GBR0000037"/>
    <n v="2"/>
    <n v="54.270299999999999"/>
    <n v="-0.75860000000000005"/>
    <x v="9"/>
    <m/>
    <m/>
    <m/>
    <x v="0"/>
    <s v="Bioflam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4865288316795"/>
  </r>
  <r>
    <x v="152"/>
    <x v="152"/>
    <s v="South of Henley Hall"/>
    <s v="GBR0005136"/>
    <n v="5"/>
    <n v="52.380899999999997"/>
    <n v="-2.6753"/>
    <x v="7"/>
    <m/>
    <m/>
    <m/>
    <x v="0"/>
    <s v="Kronos Solar (KS SPV39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Southbrook Solar Farm"/>
    <s v="GBR0005379"/>
    <n v="5"/>
    <n v="51.587299999999999"/>
    <n v="-2.7227000000000001"/>
    <x v="7"/>
    <m/>
    <m/>
    <m/>
    <x v="0"/>
    <s v="Sunventures (Suncredit UK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Southcombe Farm"/>
    <s v="GBR0001443"/>
    <n v="1.2"/>
    <n v="50.886099999999999"/>
    <n v="-4.2150999999999996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59254562967117297"/>
  </r>
  <r>
    <x v="152"/>
    <x v="152"/>
    <s v="Southdown Quarry"/>
    <s v="GBR0002059"/>
    <n v="1.5"/>
    <n v="50.356200000000001"/>
    <n v="-4.202"/>
    <x v="7"/>
    <m/>
    <m/>
    <m/>
    <x v="0"/>
    <s v="Ethical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74068203708896696"/>
  </r>
  <r>
    <x v="152"/>
    <x v="152"/>
    <s v="Southern Counties Shooting Ground Phase 1 (resubmission)"/>
    <s v="GBR0005096"/>
    <n v="9"/>
    <n v="50.821199999999997"/>
    <n v="-2.5556999999999999"/>
    <x v="7"/>
    <m/>
    <m/>
    <m/>
    <x v="0"/>
    <s v="British Solar Renewables / NextEenrgy Solar Fund (NESF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4440922225337998"/>
  </r>
  <r>
    <x v="152"/>
    <x v="152"/>
    <s v="Southern Counties Shooting Ground Phase 2 (resubmission)"/>
    <s v="GBR0005891"/>
    <n v="5"/>
    <n v="50.822000000000003"/>
    <n v="-2.5562"/>
    <x v="7"/>
    <m/>
    <m/>
    <m/>
    <x v="0"/>
    <s v="British Sola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Southern Law"/>
    <s v="GBR0003223"/>
    <n v="5.2"/>
    <n v="54.722200000000001"/>
    <n v="-1.4349000000000001"/>
    <x v="4"/>
    <m/>
    <m/>
    <m/>
    <x v="0"/>
    <s v="EDF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9468465587708206"/>
  </r>
  <r>
    <x v="152"/>
    <x v="152"/>
    <s v="Southfield Farm Solar Park (resubmission)"/>
    <s v="GBR0002060"/>
    <n v="11.5"/>
    <n v="51.014099999999999"/>
    <n v="-2.6086"/>
    <x v="7"/>
    <m/>
    <m/>
    <m/>
    <x v="0"/>
    <s v="British Sola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6785622843487404"/>
  </r>
  <r>
    <x v="152"/>
    <x v="152"/>
    <s v="Southill Solar (resubmission)"/>
    <s v="GBR0005835"/>
    <n v="4.5"/>
    <n v="51.858800000000002"/>
    <n v="-1.4750000000000001"/>
    <x v="7"/>
    <m/>
    <m/>
    <m/>
    <x v="0"/>
    <s v="Sustainable Charlbury (Community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2220461112668999"/>
  </r>
  <r>
    <x v="152"/>
    <x v="152"/>
    <s v="Southleigh Landfill"/>
    <s v="GBR0000667"/>
    <n v="3.5"/>
    <n v="50.867800000000003"/>
    <n v="-0.9526"/>
    <x v="8"/>
    <m/>
    <m/>
    <m/>
    <x v="0"/>
    <s v="ONYX LANDFILL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5918564675547904"/>
  </r>
  <r>
    <x v="152"/>
    <x v="152"/>
    <s v="Southrigg"/>
    <s v="GBR0004747"/>
    <n v="1.5"/>
    <n v="55.871099999999998"/>
    <n v="-3.7294999999999998"/>
    <x v="4"/>
    <m/>
    <m/>
    <m/>
    <x v="0"/>
    <s v="Southrigg W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Southwick Estate"/>
    <s v="GBR0001768"/>
    <n v="48"/>
    <n v="50.884399999999999"/>
    <n v="-1.0812999999999999"/>
    <x v="7"/>
    <m/>
    <m/>
    <m/>
    <x v="0"/>
    <s v="Bluefield Solar Income Fu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3.7018251868469"/>
  </r>
  <r>
    <x v="152"/>
    <x v="152"/>
    <s v="Spalding"/>
    <s v="GBR0006165"/>
    <n v="14.5"/>
    <n v="52.773000000000003"/>
    <n v="-0.14410000000000001"/>
    <x v="9"/>
    <m/>
    <m/>
    <m/>
    <x v="0"/>
    <s v="SPE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7.777334029676496"/>
  </r>
  <r>
    <x v="152"/>
    <x v="152"/>
    <s v="Spaldington Airfield"/>
    <s v="GBR0003700"/>
    <n v="12.5"/>
    <n v="53.795200000000001"/>
    <n v="-0.79979999999999996"/>
    <x v="4"/>
    <m/>
    <m/>
    <m/>
    <x v="0"/>
    <s v="Falck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1.506842689352901"/>
  </r>
  <r>
    <x v="152"/>
    <x v="152"/>
    <s v="Speyside Biomass CHP Plant"/>
    <s v="GBR0000186"/>
    <n v="12.5"/>
    <n v="57.494700000000002"/>
    <n v="-3.2088999999999999"/>
    <x v="9"/>
    <m/>
    <m/>
    <m/>
    <x v="0"/>
    <s v="Speyside Renewable Energy Partnership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4.290805197997003"/>
  </r>
  <r>
    <x v="152"/>
    <x v="152"/>
    <s v="Spicer Hill Wind Farm"/>
    <s v="GBR0002680"/>
    <n v="6.9"/>
    <n v="53.536799999999999"/>
    <n v="-1.6921999999999999"/>
    <x v="4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871777164522801"/>
  </r>
  <r>
    <x v="152"/>
    <x v="152"/>
    <s v="Spittleborough Farm"/>
    <s v="GBR0002061"/>
    <n v="12"/>
    <n v="51.546399999999998"/>
    <n v="-1.8814"/>
    <x v="7"/>
    <m/>
    <m/>
    <m/>
    <x v="0"/>
    <s v="MTS Spittleborough Solar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9254562967117304"/>
  </r>
  <r>
    <x v="152"/>
    <x v="152"/>
    <s v="Spriggs Farm"/>
    <s v="GBR0001166"/>
    <n v="12"/>
    <n v="51.967100000000002"/>
    <n v="0.36859999999999998"/>
    <x v="7"/>
    <m/>
    <m/>
    <m/>
    <x v="0"/>
    <s v="Abic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9254562967117304"/>
  </r>
  <r>
    <x v="152"/>
    <x v="152"/>
    <s v="Spring Farm (biomass)"/>
    <s v="GBR0000239"/>
    <n v="1"/>
    <n v="52.701300000000003"/>
    <n v="1.1950000000000001"/>
    <x v="9"/>
    <m/>
    <m/>
    <m/>
    <x v="0"/>
    <s v="Mr Phillip Luka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7432644158397599"/>
  </r>
  <r>
    <x v="152"/>
    <x v="152"/>
    <s v="Springfield Farm"/>
    <s v="GBR0000640"/>
    <n v="1.4"/>
    <n v="51.5824"/>
    <n v="-0.5575"/>
    <x v="8"/>
    <m/>
    <m/>
    <m/>
    <x v="0"/>
    <s v="ONYX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3674258702191"/>
  </r>
  <r>
    <x v="152"/>
    <x v="152"/>
    <s v="Springhill Solar Park (Northwick)"/>
    <s v="GBR0001053"/>
    <n v="5"/>
    <n v="52.018799999999999"/>
    <n v="-1.8025"/>
    <x v="7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Spurness Wind Farm Repowering"/>
    <s v="GBR0003837"/>
    <n v="10"/>
    <n v="59.189300000000003"/>
    <n v="-2.6924999999999999"/>
    <x v="4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205474151482299"/>
  </r>
  <r>
    <x v="152"/>
    <x v="152"/>
    <s v="Squabb Wood"/>
    <s v="GBR0000644"/>
    <n v="1"/>
    <n v="50.991900000000001"/>
    <n v="-1.5241"/>
    <x v="8"/>
    <m/>
    <m/>
    <m/>
    <x v="0"/>
    <s v="Virido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Sron Mor"/>
    <s v="GBR0000396"/>
    <n v="5"/>
    <n v="57.056899999999999"/>
    <n v="-4.2300000000000004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6223273816624"/>
  </r>
  <r>
    <x v="152"/>
    <x v="152"/>
    <s v="Srondoire Community Wind Farm"/>
    <s v="GBR0004328"/>
    <n v="6"/>
    <n v="55.934100000000001"/>
    <n v="-5.4805000000000001"/>
    <x v="4"/>
    <m/>
    <m/>
    <m/>
    <x v="0"/>
    <s v="Srondoire Wind Farmers LL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323284490889399"/>
  </r>
  <r>
    <x v="152"/>
    <x v="152"/>
    <s v="St Columb Major Solar Farm"/>
    <s v="GBR0001566"/>
    <n v="7"/>
    <n v="50.422899999999998"/>
    <n v="-4.9278000000000004"/>
    <x v="7"/>
    <m/>
    <m/>
    <m/>
    <x v="0"/>
    <s v="Inazin Solar (previoulsy owned by Low Carbon Sola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565161730818401"/>
  </r>
  <r>
    <x v="152"/>
    <x v="152"/>
    <s v="St Day II"/>
    <s v="GBR0000632"/>
    <n v="2"/>
    <n v="50.237499999999997"/>
    <n v="-5.1605999999999996"/>
    <x v="8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St Fergus Moss Wind Farm"/>
    <s v="GBR0002741"/>
    <n v="6"/>
    <n v="57.572000000000003"/>
    <n v="-1.9111"/>
    <x v="4"/>
    <m/>
    <m/>
    <m/>
    <x v="0"/>
    <s v="Greenspan Electric St Fergu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323284490889399"/>
  </r>
  <r>
    <x v="152"/>
    <x v="152"/>
    <s v="St Francis Court Farm"/>
    <s v="GBR0002145"/>
    <n v="4"/>
    <n v="50.766800000000003"/>
    <n v="-3.4657"/>
    <x v="7"/>
    <m/>
    <m/>
    <m/>
    <x v="0"/>
    <s v="Martifer Solar (Voltalia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97515209890391"/>
  </r>
  <r>
    <x v="152"/>
    <x v="152"/>
    <s v="St Francis Farm"/>
    <s v="GBR0001324"/>
    <n v="4"/>
    <n v="50.874899999999997"/>
    <n v="0.45340000000000003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97515209890391"/>
  </r>
  <r>
    <x v="152"/>
    <x v="152"/>
    <s v="St Helen's Lane"/>
    <s v="GBR0005848"/>
    <n v="5"/>
    <n v="54.674100000000003"/>
    <n v="-3.5263"/>
    <x v="7"/>
    <m/>
    <m/>
    <m/>
    <x v="0"/>
    <s v="UK Sustain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St John Hill"/>
    <s v="GBR0002867"/>
    <n v="7.7"/>
    <n v="56.893500000000003"/>
    <n v="-2.2724000000000002"/>
    <x v="4"/>
    <m/>
    <m/>
    <m/>
    <x v="0"/>
    <s v="Auquhirie Land Company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248215096641401"/>
  </r>
  <r>
    <x v="152"/>
    <x v="152"/>
    <s v="St John's Well"/>
    <s v="GBR0002999"/>
    <n v="2.4"/>
    <n v="57.426600000000001"/>
    <n v="-2.3252000000000002"/>
    <x v="4"/>
    <m/>
    <m/>
    <m/>
    <x v="0"/>
    <s v="Green Cat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93137963557598"/>
  </r>
  <r>
    <x v="152"/>
    <x v="152"/>
    <s v="St Johns Wells Wind Cluster Extension"/>
    <s v="GBR0003840"/>
    <n v="3.2"/>
    <n v="57.418199999999999"/>
    <n v="-2.3353000000000002"/>
    <x v="4"/>
    <m/>
    <m/>
    <m/>
    <x v="0"/>
    <s v="Green Cat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5057517284743502"/>
  </r>
  <r>
    <x v="152"/>
    <x v="152"/>
    <s v="St Nicholas Court Farm (AD) - resubmission"/>
    <s v="GBR0000325"/>
    <n v="1.2"/>
    <n v="51.356099999999998"/>
    <n v="1.244"/>
    <x v="9"/>
    <m/>
    <m/>
    <m/>
    <x v="0"/>
    <s v="St Nicholas Court Farm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0919172990077097"/>
  </r>
  <r>
    <x v="152"/>
    <x v="152"/>
    <s v="St. Breock Re-Power (Resubmission)"/>
    <s v="GBR0004604"/>
    <n v="10"/>
    <n v="50.495600000000003"/>
    <n v="-4.8212999999999999"/>
    <x v="4"/>
    <m/>
    <m/>
    <m/>
    <x v="0"/>
    <s v="REG &amp; Blackroc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205474151482299"/>
  </r>
  <r>
    <x v="152"/>
    <x v="152"/>
    <s v="St. Johns Hill"/>
    <s v="GBR0004031"/>
    <n v="25"/>
    <n v="56.888599999999997"/>
    <n v="-2.2724000000000002"/>
    <x v="4"/>
    <m/>
    <m/>
    <m/>
    <x v="0"/>
    <s v="K E Projects AF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3.013685378705802"/>
  </r>
  <r>
    <x v="152"/>
    <x v="152"/>
    <s v="Stables Farm"/>
    <s v="GBR0001421"/>
    <n v="1.5"/>
    <n v="50.697099999999999"/>
    <n v="-1.4219999999999999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74068203708896696"/>
  </r>
  <r>
    <x v="152"/>
    <x v="152"/>
    <s v="Stags Holt"/>
    <s v="GBR0003129"/>
    <n v="18"/>
    <n v="52.569800000000001"/>
    <n v="0.12330000000000001"/>
    <x v="4"/>
    <m/>
    <m/>
    <m/>
    <x v="0"/>
    <s v="Powergen / Wind Prospect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0.969853472668198"/>
  </r>
  <r>
    <x v="152"/>
    <x v="152"/>
    <s v="Stags Holt Extension"/>
    <s v="GBR0003741"/>
    <n v="2"/>
    <n v="52.569800000000001"/>
    <n v="0.12330000000000001"/>
    <x v="4"/>
    <m/>
    <m/>
    <m/>
    <x v="0"/>
    <s v="E.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410948302964699"/>
  </r>
  <r>
    <x v="152"/>
    <x v="152"/>
    <s v="Staining Wood Farm"/>
    <s v="GBR0005328"/>
    <n v="4.9000000000000004"/>
    <n v="53.780500000000004"/>
    <n v="-2.9599000000000002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195613211572899"/>
  </r>
  <r>
    <x v="152"/>
    <x v="152"/>
    <s v="Standen Heath"/>
    <s v="GBR0000777"/>
    <n v="1.5"/>
    <n v="50.691499999999998"/>
    <n v="-1.3594999999999999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2536527718091901"/>
  </r>
  <r>
    <x v="152"/>
    <x v="152"/>
    <s v="Stangate Landfill Site"/>
    <s v="GBR0000581"/>
    <n v="4.5"/>
    <n v="51.283299999999997"/>
    <n v="0.29720000000000002"/>
    <x v="8"/>
    <m/>
    <m/>
    <m/>
    <x v="0"/>
    <s v="ARC Ltd (Greenways Landfill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7609583154275903"/>
  </r>
  <r>
    <x v="152"/>
    <x v="152"/>
    <s v="Stanton solar park"/>
    <s v="GBR0002062"/>
    <n v="5"/>
    <n v="51.618299999999998"/>
    <n v="-1.7514000000000001"/>
    <x v="7"/>
    <m/>
    <m/>
    <m/>
    <x v="0"/>
    <s v="Quercus Renewable Holding 2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Stantway Solar Farm"/>
    <s v="GBR0002063"/>
    <n v="5"/>
    <n v="51.821199999999997"/>
    <n v="-2.3997999999999999"/>
    <x v="7"/>
    <m/>
    <m/>
    <m/>
    <x v="0"/>
    <s v="Mr P Walk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Staples Anaerobic Digestion CHP Plant (Waste AD)"/>
    <s v="GBR0000291"/>
    <n v="1.4"/>
    <n v="53.034599999999998"/>
    <n v="3.1199999999999999E-2"/>
    <x v="9"/>
    <m/>
    <m/>
    <m/>
    <x v="0"/>
    <s v="Staples Brother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4405701821756605"/>
  </r>
  <r>
    <x v="152"/>
    <x v="152"/>
    <s v="Station Farm Landfill Scheme"/>
    <s v="GBR0000519"/>
    <n v="2"/>
    <n v="52.308500000000002"/>
    <n v="-0.2266"/>
    <x v="8"/>
    <m/>
    <m/>
    <m/>
    <x v="0"/>
    <s v="Natural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Station Works AD"/>
    <s v="GBR0006538"/>
    <n v="1"/>
    <n v="51.948500000000003"/>
    <n v="0.32750000000000001"/>
    <x v="9"/>
    <m/>
    <m/>
    <m/>
    <x v="0"/>
    <s v="Privilege Finance/ BioWat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7432644158397599"/>
  </r>
  <r>
    <x v="152"/>
    <x v="152"/>
    <s v="Staveley Power"/>
    <s v="GBR0000765"/>
    <n v="2.1"/>
    <n v="53.273899999999998"/>
    <n v="-1.3612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5551138805328701"/>
  </r>
  <r>
    <x v="152"/>
    <x v="152"/>
    <s v="Staythorpe C"/>
    <s v="GBR1000375"/>
    <n v="1772"/>
    <n v="53.073"/>
    <n v="-0.85850000000000004"/>
    <x v="1"/>
    <m/>
    <m/>
    <m/>
    <x v="0"/>
    <s v="RWE Npower Plc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7905.3786122940901"/>
  </r>
  <r>
    <x v="152"/>
    <x v="152"/>
    <s v="Stevens Croft"/>
    <s v="GBR0000196"/>
    <n v="50.4"/>
    <n v="55.1524"/>
    <n v="-3.3809"/>
    <x v="9"/>
    <m/>
    <m/>
    <m/>
    <x v="0"/>
    <s v="E.ON  (formerly Powergen). Agent Environmental Planning and Managemen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39.86052655832299"/>
  </r>
  <r>
    <x v="152"/>
    <x v="152"/>
    <s v="Steventon Solar Park"/>
    <s v="GBR0001817"/>
    <n v="10"/>
    <n v="51.633400000000002"/>
    <n v="-1.3613"/>
    <x v="7"/>
    <m/>
    <m/>
    <m/>
    <x v="0"/>
    <s v="Hiv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378802472597796"/>
  </r>
  <r>
    <x v="152"/>
    <x v="152"/>
    <s v="Stob House Farm"/>
    <s v="GBR0005664"/>
    <n v="4.9000000000000004"/>
    <n v="54.633299999999998"/>
    <n v="-1.2958000000000001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195613211572899"/>
  </r>
  <r>
    <x v="152"/>
    <x v="152"/>
    <s v="Stoke Bardolph energy crop (Farm AD)"/>
    <s v="GBR0000213"/>
    <n v="2"/>
    <n v="52.975900000000003"/>
    <n v="-1.0396000000000001"/>
    <x v="9"/>
    <m/>
    <m/>
    <m/>
    <x v="0"/>
    <s v="Severn Trent Wat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4865288316795"/>
  </r>
  <r>
    <x v="152"/>
    <x v="152"/>
    <s v="Stoke-on-Trent EfW"/>
    <s v="GBR0000815"/>
    <n v="14.2"/>
    <n v="52.988700000000001"/>
    <n v="-2.1831999999999998"/>
    <x v="8"/>
    <m/>
    <m/>
    <m/>
    <x v="0"/>
    <s v="MES Environmental (CNIM Group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0.801246239793699"/>
  </r>
  <r>
    <x v="152"/>
    <x v="152"/>
    <s v="Stokes Marsh Farm"/>
    <s v="GBR0002358"/>
    <n v="16.600000000000001"/>
    <n v="51.307600000000001"/>
    <n v="-2.0846"/>
    <x v="7"/>
    <m/>
    <m/>
    <m/>
    <x v="0"/>
    <s v="South West Solar Park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1968812104512292"/>
  </r>
  <r>
    <x v="152"/>
    <x v="152"/>
    <s v="Stone Hill"/>
    <s v="GBR0001507"/>
    <n v="2.6"/>
    <n v="50.920099999999998"/>
    <n v="0.2268"/>
    <x v="7"/>
    <m/>
    <m/>
    <m/>
    <x v="0"/>
    <s v="Solar Centur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2838488642875401"/>
  </r>
  <r>
    <x v="152"/>
    <x v="152"/>
    <s v="Stonebarrow Farm"/>
    <s v="GBR0002064"/>
    <n v="8"/>
    <n v="50.785499999999999"/>
    <n v="-2.9249000000000001"/>
    <x v="7"/>
    <m/>
    <m/>
    <m/>
    <x v="0"/>
    <s v="British Solar Renewables (formerly known as Solar Power Generation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03041978078199"/>
  </r>
  <r>
    <x v="152"/>
    <x v="152"/>
    <s v="Stonebyres"/>
    <s v="GBR1000464"/>
    <n v="6"/>
    <n v="55.666699999999999"/>
    <n v="-3.85"/>
    <x v="0"/>
    <m/>
    <m/>
    <m/>
    <x v="0"/>
    <s v="Scottish Power: Hydro schemes - Lanark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13.9467928579949"/>
  </r>
  <r>
    <x v="152"/>
    <x v="152"/>
    <s v="Stonepit Farm"/>
    <s v="GBR0002364"/>
    <n v="5"/>
    <n v="52.133899999999997"/>
    <n v="-0.84709999999999996"/>
    <x v="7"/>
    <m/>
    <m/>
    <m/>
    <x v="0"/>
    <s v="Lar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Stoneshill Farm (resubmission)"/>
    <s v="GBR0004794"/>
    <n v="5"/>
    <n v="50.878300000000003"/>
    <n v="-3.3845999999999998"/>
    <x v="7"/>
    <m/>
    <m/>
    <m/>
    <x v="0"/>
    <s v="Green Energy UK Direc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Stoneyhill Landfill Site"/>
    <s v="GBR0000788"/>
    <n v="4.3"/>
    <n v="57.459000000000003"/>
    <n v="-1.8724000000000001"/>
    <x v="8"/>
    <m/>
    <m/>
    <m/>
    <x v="0"/>
    <s v="Stoneyhill Waste Management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3271379458530301"/>
  </r>
  <r>
    <x v="152"/>
    <x v="152"/>
    <s v="Stonish Hill Re-submission (Bilsthorpe)"/>
    <s v="GBR0003739"/>
    <n v="10.3"/>
    <n v="53.1511"/>
    <n v="-1.0145999999999999"/>
    <x v="4"/>
    <m/>
    <m/>
    <m/>
    <x v="0"/>
    <s v="REG Power Management (John Laing/Peel Energy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721638376026799"/>
  </r>
  <r>
    <x v="152"/>
    <x v="152"/>
    <s v="Stormy Down (Waste AD)"/>
    <s v="GBR0004786"/>
    <n v="3"/>
    <n v="51.507199999999997"/>
    <n v="-3.6713"/>
    <x v="9"/>
    <m/>
    <m/>
    <m/>
    <x v="0"/>
    <s v="Agriver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229793247519201"/>
  </r>
  <r>
    <x v="152"/>
    <x v="152"/>
    <s v="Stormy Down Solar Farm"/>
    <s v="GBR0006520"/>
    <n v="3.8"/>
    <n v="51.512"/>
    <n v="-3.6707999999999998"/>
    <x v="7"/>
    <m/>
    <m/>
    <m/>
    <x v="0"/>
    <s v="Belisama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8763944939587101"/>
  </r>
  <r>
    <x v="152"/>
    <x v="152"/>
    <s v="Stornoway"/>
    <s v="GBR1000418"/>
    <n v="24"/>
    <n v="58.209200000000003"/>
    <n v="-6.3864999999999998"/>
    <x v="3"/>
    <m/>
    <m/>
    <m/>
    <x v="0"/>
    <s v="Scottish and Southern: Island Generation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110.20071487489599"/>
  </r>
  <r>
    <x v="152"/>
    <x v="152"/>
    <s v="Storr Lochs"/>
    <s v="GBR1000433"/>
    <n v="2.4"/>
    <n v="57.3"/>
    <n v="-6.25"/>
    <x v="0"/>
    <m/>
    <m/>
    <m/>
    <x v="0"/>
    <s v="Scottish and Southern: Small Hydros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5.5787171431979896"/>
  </r>
  <r>
    <x v="152"/>
    <x v="152"/>
    <s v="Stowbridge Farm"/>
    <s v="GBR0002065"/>
    <n v="24"/>
    <n v="52.329000000000001"/>
    <n v="0.21820000000000001"/>
    <x v="7"/>
    <m/>
    <m/>
    <m/>
    <x v="0"/>
    <s v="Magnetar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8509125934234"/>
  </r>
  <r>
    <x v="152"/>
    <x v="152"/>
    <s v="Stowbridge Farm - Extension (Phase 1)"/>
    <s v="GBR0002360"/>
    <n v="10"/>
    <n v="52.331000000000003"/>
    <n v="0.2258"/>
    <x v="7"/>
    <m/>
    <m/>
    <m/>
    <x v="0"/>
    <s v="FC Palmer and Son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378802472597796"/>
  </r>
  <r>
    <x v="152"/>
    <x v="152"/>
    <s v="Stowbridge Farm - Extension (Phase 2)"/>
    <s v="GBR0002218"/>
    <n v="10"/>
    <n v="52.333599999999997"/>
    <n v="0.22559999999999999"/>
    <x v="7"/>
    <m/>
    <m/>
    <m/>
    <x v="0"/>
    <s v="FC Palmer and Son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378802472597796"/>
  </r>
  <r>
    <x v="152"/>
    <x v="152"/>
    <s v="Stragglethorpe Road farm"/>
    <s v="GBR0005654"/>
    <n v="5"/>
    <n v="52.926400000000001"/>
    <n v="-1.0508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Strath of Brydock"/>
    <s v="GBR0002922"/>
    <n v="4.5999999999999996"/>
    <n v="57.626199999999997"/>
    <n v="-2.5811000000000002"/>
    <x v="4"/>
    <m/>
    <m/>
    <m/>
    <x v="0"/>
    <s v="Green Cat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9145181096818797"/>
  </r>
  <r>
    <x v="152"/>
    <x v="152"/>
    <s v="Strath of Brydock - Extension"/>
    <s v="GBR0002708"/>
    <n v="2.2999999999999998"/>
    <n v="57.626199999999997"/>
    <n v="-2.5811000000000002"/>
    <x v="4"/>
    <m/>
    <m/>
    <m/>
    <x v="0"/>
    <s v="Duncan Green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72590548409399"/>
  </r>
  <r>
    <x v="152"/>
    <x v="152"/>
    <s v="Strathy North"/>
    <s v="GBR0004625"/>
    <n v="67.7"/>
    <n v="58.49"/>
    <n v="-4.0335999999999999"/>
    <x v="4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6.481060005535"/>
  </r>
  <r>
    <x v="152"/>
    <x v="152"/>
    <s v="Stratton Hall Solar Park"/>
    <s v="GBR0002066"/>
    <n v="11.6"/>
    <n v="52.008800000000001"/>
    <n v="1.2868999999999999"/>
    <x v="7"/>
    <m/>
    <m/>
    <m/>
    <x v="0"/>
    <s v="Stratton Hall Solar Park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7279410868213398"/>
  </r>
  <r>
    <x v="152"/>
    <x v="152"/>
    <s v="Strettington Solar Farm"/>
    <s v="GBR0005487"/>
    <n v="5"/>
    <n v="50.857100000000003"/>
    <n v="-0.7298"/>
    <x v="7"/>
    <m/>
    <m/>
    <m/>
    <x v="0"/>
    <s v="Sunsave 30 (Strettington)/ 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Striven"/>
    <s v="GBR0000397"/>
    <n v="8"/>
    <n v="56.009300000000003"/>
    <n v="-5.1199000000000003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8.595723810659901"/>
  </r>
  <r>
    <x v="152"/>
    <x v="152"/>
    <s v="Stroupster Wind Farm - additional turbine"/>
    <s v="GBR0003433"/>
    <n v="2.2999999999999998"/>
    <n v="58.571899999999999"/>
    <n v="-3.137"/>
    <x v="4"/>
    <m/>
    <m/>
    <m/>
    <x v="0"/>
    <s v="Greencoat UK Wind/Bay Wa .r.e/ SunGif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72590548409399"/>
  </r>
  <r>
    <x v="152"/>
    <x v="152"/>
    <s v="Stud Farm  Rufford (Farm AD)"/>
    <s v="GBR0000265"/>
    <n v="2.2000000000000002"/>
    <n v="53.158299999999997"/>
    <n v="-1.0285"/>
    <x v="9"/>
    <m/>
    <m/>
    <m/>
    <x v="0"/>
    <s v="Future Bioga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.835181714847399"/>
  </r>
  <r>
    <x v="152"/>
    <x v="152"/>
    <s v="Sudforth Lane (Kellingley Solar Farm)"/>
    <s v="GBR0005559"/>
    <n v="5"/>
    <n v="53.702800000000003"/>
    <n v="-1.2009000000000001"/>
    <x v="7"/>
    <m/>
    <m/>
    <m/>
    <x v="0"/>
    <s v="First Renewable Developments/ Harworth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Summercourt Solar Farm (Glebe Farm)"/>
    <s v="GBR0001065"/>
    <n v="1.1000000000000001"/>
    <n v="50.373399999999997"/>
    <n v="-4.9579000000000004"/>
    <x v="7"/>
    <m/>
    <m/>
    <m/>
    <x v="0"/>
    <s v="Solar Securities Group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54316682719857501"/>
  </r>
  <r>
    <x v="152"/>
    <x v="152"/>
    <s v="Summerston Landfill"/>
    <s v="GBR0000734"/>
    <n v="2.8"/>
    <n v="55.917400000000001"/>
    <n v="-4.2736999999999998"/>
    <x v="8"/>
    <m/>
    <m/>
    <m/>
    <x v="0"/>
    <s v="Combined Landfill Projects (CLP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0734851740438298"/>
  </r>
  <r>
    <x v="152"/>
    <x v="152"/>
    <s v="Summerway Drove"/>
    <s v="GBR0001046"/>
    <n v="2"/>
    <n v="51.122700000000002"/>
    <n v="-2.9657"/>
    <x v="7"/>
    <m/>
    <m/>
    <m/>
    <x v="0"/>
    <s v="BNRG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98757604945195498"/>
  </r>
  <r>
    <x v="152"/>
    <x v="152"/>
    <s v="Sundon Landfill Site"/>
    <s v="GBR0000513"/>
    <n v="2.6"/>
    <n v="51.9435"/>
    <n v="-0.49130000000000001"/>
    <x v="8"/>
    <m/>
    <m/>
    <m/>
    <x v="0"/>
    <s v="Renewable Power Generation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6396648044692697"/>
  </r>
  <r>
    <x v="152"/>
    <x v="152"/>
    <s v="Sundorne Grove"/>
    <s v="GBR0002158"/>
    <n v="20"/>
    <n v="52.734900000000003"/>
    <n v="-2.7080000000000002"/>
    <x v="7"/>
    <m/>
    <m/>
    <m/>
    <x v="0"/>
    <s v="Elgin Energy 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8757604945195592"/>
  </r>
  <r>
    <x v="152"/>
    <x v="152"/>
    <s v="Sunnyside wind cluster"/>
    <s v="GBR0004514"/>
    <n v="1"/>
    <n v="55.378999999999998"/>
    <n v="-3.9489000000000001"/>
    <x v="4"/>
    <m/>
    <m/>
    <m/>
    <x v="0"/>
    <s v="Sunnyside Wind Farm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205474151482301"/>
  </r>
  <r>
    <x v="152"/>
    <x v="152"/>
    <s v="Sutton Courtenay Landfill Scheme"/>
    <s v="GBR0000589"/>
    <n v="5.6"/>
    <n v="51.631700000000002"/>
    <n v="-1.2674000000000001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146970348087599"/>
  </r>
  <r>
    <x v="152"/>
    <x v="152"/>
    <s v="Sutton Courtney"/>
    <s v="GBR0000595"/>
    <n v="6"/>
    <n v="51.633400000000002"/>
    <n v="-1.2544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0146110872367"/>
  </r>
  <r>
    <x v="152"/>
    <x v="152"/>
    <s v="Sutton Grange AD Plant"/>
    <s v="GBR0000353"/>
    <n v="3"/>
    <n v="53.363100000000003"/>
    <n v="-0.96009999999999995"/>
    <x v="9"/>
    <m/>
    <m/>
    <m/>
    <x v="0"/>
    <s v="Fred Walter &amp; Son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229793247519201"/>
  </r>
  <r>
    <x v="152"/>
    <x v="152"/>
    <s v="Sutton Landfill Site"/>
    <s v="GBR0000661"/>
    <n v="3"/>
    <n v="53.125900000000001"/>
    <n v="-1.2819"/>
    <x v="8"/>
    <m/>
    <m/>
    <m/>
    <x v="0"/>
    <s v="Waste Notts Ltd 3 Sidings Court White Rose Way Doncast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50730554361839"/>
  </r>
  <r>
    <x v="152"/>
    <x v="152"/>
    <s v="Sutton Mawr Farm"/>
    <s v="GBR0001823"/>
    <n v="7.5"/>
    <n v="51.418599999999998"/>
    <n v="-3.327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70341018544483"/>
  </r>
  <r>
    <x v="152"/>
    <x v="152"/>
    <s v="Sutton Montis Road Solar Park / Sutton Bridge Solar Farm"/>
    <s v="GBR0002067"/>
    <n v="5.4"/>
    <n v="51.013300000000001"/>
    <n v="-2.5647000000000002"/>
    <x v="7"/>
    <m/>
    <m/>
    <m/>
    <x v="0"/>
    <s v="PS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664553335202799"/>
  </r>
  <r>
    <x v="152"/>
    <x v="152"/>
    <s v="Swaffham 1 - Ecotech Wind Park"/>
    <s v="GBR0002556"/>
    <n v="1.5"/>
    <n v="52.656700000000001"/>
    <n v="0.68330000000000002"/>
    <x v="4"/>
    <m/>
    <m/>
    <m/>
    <x v="0"/>
    <s v="LRZ Ltd (Taken over by NOVERA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Swaffham Plashes II"/>
    <s v="GBR0003159"/>
    <n v="1.8"/>
    <n v="52.657699999999998"/>
    <n v="0.70069999999999999"/>
    <x v="4"/>
    <m/>
    <m/>
    <m/>
    <x v="0"/>
    <s v="Ecotric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969853472668198"/>
  </r>
  <r>
    <x v="152"/>
    <x v="152"/>
    <s v="Swancote Farm"/>
    <s v="GBR0005323"/>
    <n v="1.2"/>
    <n v="52.542700000000004"/>
    <n v="-2.3814000000000002"/>
    <x v="9"/>
    <m/>
    <m/>
    <m/>
    <x v="0"/>
    <s v="Swancot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0919172990077097"/>
  </r>
  <r>
    <x v="152"/>
    <x v="152"/>
    <s v="Swancote Farm AD (Farm AD)"/>
    <s v="GBR0000285"/>
    <n v="2.2000000000000002"/>
    <n v="52.5428"/>
    <n v="-2.3818000000000001"/>
    <x v="9"/>
    <m/>
    <m/>
    <m/>
    <x v="0"/>
    <s v="Mr Simon Davies/Berri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.835181714847399"/>
  </r>
  <r>
    <x v="152"/>
    <x v="152"/>
    <s v="Swindon Sewerage Treatment Works"/>
    <s v="GBR0006489"/>
    <n v="1.2"/>
    <n v="51.567900000000002"/>
    <n v="-1.8085"/>
    <x v="9"/>
    <m/>
    <m/>
    <m/>
    <x v="0"/>
    <s v="Thames Water Utiliti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0919172990077097"/>
  </r>
  <r>
    <x v="152"/>
    <x v="152"/>
    <s v="Swinford Wind Farm"/>
    <s v="GBR0003685"/>
    <n v="27.5"/>
    <n v="52.411900000000003"/>
    <n v="-1.1662999999999999"/>
    <x v="4"/>
    <m/>
    <m/>
    <m/>
    <x v="0"/>
    <s v="Nuon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7.315053916576403"/>
  </r>
  <r>
    <x v="152"/>
    <x v="152"/>
    <s v="Sycamore Farm"/>
    <s v="GBR0001775"/>
    <n v="20"/>
    <n v="50.992400000000004"/>
    <n v="0.87629999999999997"/>
    <x v="7"/>
    <m/>
    <m/>
    <m/>
    <x v="0"/>
    <s v="BNRG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8757604945195592"/>
  </r>
  <r>
    <x v="152"/>
    <x v="152"/>
    <s v="Symonds Farm Power Ltd (Farm AD)"/>
    <s v="GBR0000237"/>
    <n v="1.4"/>
    <n v="52.257199999999997"/>
    <n v="0.6371"/>
    <x v="9"/>
    <m/>
    <m/>
    <m/>
    <x v="0"/>
    <s v="Geo E Gittus and S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4405701821756605"/>
  </r>
  <r>
    <x v="152"/>
    <x v="152"/>
    <s v="Sytchwythy Fields"/>
    <s v="GBR0006458"/>
    <n v="1.4"/>
    <n v="52.1008"/>
    <n v="-1.9146000000000001"/>
    <x v="7"/>
    <m/>
    <m/>
    <m/>
    <x v="0"/>
    <s v="AR Partner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691303234616369"/>
  </r>
  <r>
    <x v="152"/>
    <x v="152"/>
    <s v="Sywell Road"/>
    <s v="GBR0001910"/>
    <n v="10"/>
    <n v="52.3033"/>
    <n v="-0.77749999999999997"/>
    <x v="7"/>
    <m/>
    <m/>
    <m/>
    <x v="0"/>
    <s v="Lar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378802472597796"/>
  </r>
  <r>
    <x v="152"/>
    <x v="152"/>
    <s v="THE HOLLIES SOLAR PARK - SKEGNESS"/>
    <s v="GBR0001622"/>
    <n v="8.6"/>
    <n v="53.148000000000003"/>
    <n v="0.23480000000000001"/>
    <x v="7"/>
    <m/>
    <m/>
    <m/>
    <x v="0"/>
    <s v="Mr. A. Forn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2465770126434101"/>
  </r>
  <r>
    <x v="152"/>
    <x v="152"/>
    <s v="Taff Ely Wind Farm"/>
    <s v="GBR0002776"/>
    <n v="9"/>
    <n v="51.569400000000002"/>
    <n v="-3.4647999999999999"/>
    <x v="4"/>
    <m/>
    <m/>
    <m/>
    <x v="0"/>
    <s v="N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484926736334099"/>
  </r>
  <r>
    <x v="152"/>
    <x v="152"/>
    <s v="Tallentire Hill"/>
    <s v="GBR0004104"/>
    <n v="12"/>
    <n v="54.706899999999997"/>
    <n v="-3.3595000000000002"/>
    <x v="4"/>
    <m/>
    <m/>
    <m/>
    <x v="0"/>
    <s v="The Renewables Infrastructure Group (TRIG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646568981778799"/>
  </r>
  <r>
    <x v="152"/>
    <x v="152"/>
    <s v="Tangy Wind Farm Extension/Tangy 2"/>
    <s v="GBR0004024"/>
    <n v="6"/>
    <n v="55.4786"/>
    <n v="-5.5305"/>
    <x v="4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323284490889399"/>
  </r>
  <r>
    <x v="152"/>
    <x v="152"/>
    <s v="Tangy Wind Farm/Tangy 1"/>
    <s v="GBR0003467"/>
    <n v="12.8"/>
    <n v="55.4953"/>
    <n v="-5.6665999999999999"/>
    <x v="4"/>
    <m/>
    <m/>
    <m/>
    <x v="0"/>
    <s v="Border Wind / Scottish and Southern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2.023006913897401"/>
  </r>
  <r>
    <x v="152"/>
    <x v="152"/>
    <s v="Taplins Farm solar park"/>
    <s v="GBR0002312"/>
    <n v="5.9"/>
    <n v="51.288499999999999"/>
    <n v="-0.88349999999999995"/>
    <x v="7"/>
    <m/>
    <m/>
    <m/>
    <x v="0"/>
    <s v="PS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9133493458832702"/>
  </r>
  <r>
    <x v="152"/>
    <x v="152"/>
    <s v="Tappaghan"/>
    <s v="GBR0003130"/>
    <n v="19.5"/>
    <n v="54.5471"/>
    <n v="-7.6955999999999998"/>
    <x v="4"/>
    <m/>
    <m/>
    <m/>
    <x v="0"/>
    <s v="Greencoat UK Wi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3.550674595390497"/>
  </r>
  <r>
    <x v="152"/>
    <x v="152"/>
    <s v="Tappaghan Extension"/>
    <s v="GBR0004688"/>
    <n v="9"/>
    <n v="54.5471"/>
    <n v="-7.6955999999999998"/>
    <x v="4"/>
    <m/>
    <m/>
    <m/>
    <x v="0"/>
    <s v="Greencoat UK Wi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484926736334099"/>
  </r>
  <r>
    <x v="152"/>
    <x v="152"/>
    <s v="Tarbothill Landfill Site"/>
    <s v="GBR0000691"/>
    <n v="2.2000000000000002"/>
    <n v="57.212200000000003"/>
    <n v="-2.0745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7720240653201502"/>
  </r>
  <r>
    <x v="152"/>
    <x v="152"/>
    <s v="Taunton Racecourse"/>
    <s v="GBR0001509"/>
    <n v="1.5"/>
    <n v="50.994199999999999"/>
    <n v="-3.0874000000000001"/>
    <x v="7"/>
    <m/>
    <m/>
    <m/>
    <x v="0"/>
    <s v="Green Hedge (BayWa r.e.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74068203708896696"/>
  </r>
  <r>
    <x v="152"/>
    <x v="152"/>
    <s v="Tavells Lane Solar Farm"/>
    <s v="GBR0001086"/>
    <n v="5.3"/>
    <n v="50.894100000000002"/>
    <n v="-1.4584999999999999"/>
    <x v="7"/>
    <m/>
    <m/>
    <m/>
    <x v="0"/>
    <s v="Hiv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1707653104768"/>
  </r>
  <r>
    <x v="152"/>
    <x v="152"/>
    <s v="Taylor's Lane GT"/>
    <s v="GBR1000501"/>
    <n v="144"/>
    <n v="51.545900000000003"/>
    <n v="-0.25750000000000001"/>
    <x v="1"/>
    <m/>
    <m/>
    <m/>
    <x v="0"/>
    <s v="Uniper UK Limited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642.42354411419296"/>
  </r>
  <r>
    <x v="152"/>
    <x v="152"/>
    <s v="Tedder Hill Wind cluster"/>
    <s v="GBR0003749"/>
    <n v="7.5"/>
    <n v="53.752299999999998"/>
    <n v="-2.6499999999999999E-2"/>
    <x v="4"/>
    <m/>
    <m/>
    <m/>
    <x v="0"/>
    <s v="Ventient (formerly Infini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9041056136117"/>
  </r>
  <r>
    <x v="152"/>
    <x v="152"/>
    <s v="Teeside Green Energy Plant (Waste AD)"/>
    <s v="GBR0000385"/>
    <n v="4.8"/>
    <n v="54.581499999999998"/>
    <n v="-1.2468999999999999"/>
    <x v="9"/>
    <m/>
    <m/>
    <m/>
    <x v="0"/>
    <s v="B F BIO GA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2.367669196030803"/>
  </r>
  <r>
    <x v="152"/>
    <x v="152"/>
    <s v="Teeside Offshore Wind Farm"/>
    <s v="GBR0002514"/>
    <n v="62.1"/>
    <n v="54.645299999999999"/>
    <n v="-1.0954999999999999"/>
    <x v="4"/>
    <m/>
    <m/>
    <m/>
    <x v="0"/>
    <s v="EDF Energy - Northern Offshore Windfarm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6.845994480705"/>
  </r>
  <r>
    <x v="152"/>
    <x v="152"/>
    <s v="Teesside EfW"/>
    <s v="GBR0004925"/>
    <n v="19.2"/>
    <n v="54.596899999999998"/>
    <n v="-1.2583"/>
    <x v="8"/>
    <m/>
    <m/>
    <m/>
    <x v="0"/>
    <s v="SITA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1.646755479157697"/>
  </r>
  <r>
    <x v="152"/>
    <x v="152"/>
    <s v="Teesside EfW (extension)"/>
    <s v="GBR0004926"/>
    <n v="10"/>
    <n v="54.596899999999998"/>
    <n v="-1.2583"/>
    <x v="8"/>
    <m/>
    <m/>
    <m/>
    <x v="0"/>
    <s v="SITA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1.691018478727901"/>
  </r>
  <r>
    <x v="152"/>
    <x v="152"/>
    <s v="Tengore Lane - resubmission"/>
    <s v="GBR0001903"/>
    <n v="3"/>
    <n v="51.0428"/>
    <n v="-2.7919999999999998"/>
    <x v="7"/>
    <m/>
    <m/>
    <m/>
    <x v="0"/>
    <s v="TG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4813640741779299"/>
  </r>
  <r>
    <x v="152"/>
    <x v="152"/>
    <s v="Testwood Water Supply Works"/>
    <s v="GBR0006329"/>
    <n v="1.9"/>
    <n v="50.932499999999997"/>
    <n v="-1.4979"/>
    <x v="7"/>
    <m/>
    <m/>
    <m/>
    <x v="0"/>
    <s v="Southern Water Servic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93819724697935802"/>
  </r>
  <r>
    <x v="152"/>
    <x v="152"/>
    <s v="Thame solar farm"/>
    <s v="GBR0002068"/>
    <n v="4.3"/>
    <n v="51.747799999999998"/>
    <n v="-0.93479999999999996"/>
    <x v="7"/>
    <m/>
    <m/>
    <m/>
    <x v="0"/>
    <s v="Big 60 Milli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232885063217002"/>
  </r>
  <r>
    <x v="152"/>
    <x v="152"/>
    <s v="Thameside DC"/>
    <s v="GBR0005985"/>
    <n v="1"/>
    <n v="51.492400000000004"/>
    <n v="2.7E-2"/>
    <x v="7"/>
    <m/>
    <m/>
    <m/>
    <x v="0"/>
    <s v="Sainsbury'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Thatcham"/>
    <s v="GBR1000445"/>
    <n v="8.6999999999999993"/>
    <n v="51.403700000000001"/>
    <n v="-1.2605"/>
    <x v="3"/>
    <m/>
    <m/>
    <m/>
    <x v="0"/>
    <s v="Scottish and Southern: Thermal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39.947759142150097"/>
  </r>
  <r>
    <x v="152"/>
    <x v="152"/>
    <s v="The Breck"/>
    <s v="GBR0005520"/>
    <n v="5"/>
    <n v="53.281300000000002"/>
    <n v="-1.3619000000000001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The Elms"/>
    <s v="GBR0002279"/>
    <n v="10.4"/>
    <n v="52.214199999999998"/>
    <n v="-1.4455"/>
    <x v="7"/>
    <m/>
    <m/>
    <m/>
    <x v="0"/>
    <s v="Foresight Solar Fu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1353954571501701"/>
  </r>
  <r>
    <x v="152"/>
    <x v="152"/>
    <s v="The Fall of Warness Tidal Scheme  (EMEC)"/>
    <s v="GBR0002411"/>
    <n v="4"/>
    <n v="59.139899999999997"/>
    <n v="-2.8056999999999999"/>
    <x v="10"/>
    <m/>
    <m/>
    <m/>
    <x v="0"/>
    <s v="Tocardo/OpenHydr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m/>
  </r>
  <r>
    <x v="152"/>
    <x v="152"/>
    <s v="The Flit"/>
    <s v="GBR0002071"/>
    <n v="10.5"/>
    <n v="51.804600000000001"/>
    <n v="-1.294"/>
    <x v="7"/>
    <m/>
    <m/>
    <m/>
    <x v="0"/>
    <s v="United Photovoltaic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1847742596227597"/>
  </r>
  <r>
    <x v="152"/>
    <x v="152"/>
    <s v="The Grange"/>
    <s v="GBR0004856"/>
    <n v="8"/>
    <n v="51.372"/>
    <n v="-2.8763000000000001"/>
    <x v="7"/>
    <m/>
    <m/>
    <m/>
    <x v="0"/>
    <s v="Elgin Energy 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03041978078199"/>
  </r>
  <r>
    <x v="152"/>
    <x v="152"/>
    <s v="The Grange Wind Farm"/>
    <s v="GBR0003671"/>
    <n v="14"/>
    <n v="52.750599999999999"/>
    <n v="0.16619999999999999"/>
    <x v="4"/>
    <m/>
    <m/>
    <m/>
    <x v="0"/>
    <s v="RES UK &amp; Ireland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4.087663812075199"/>
  </r>
  <r>
    <x v="152"/>
    <x v="152"/>
    <s v="The Haven"/>
    <s v="GBR0003179"/>
    <n v="1.2"/>
    <n v="52.128999999999998"/>
    <n v="-2.3184"/>
    <x v="4"/>
    <m/>
    <m/>
    <m/>
    <x v="0"/>
    <s v="Mr. Bow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0646568981778799"/>
  </r>
  <r>
    <x v="152"/>
    <x v="152"/>
    <s v="The Hollies"/>
    <s v="GBR0003186"/>
    <n v="2.6"/>
    <n v="53.143000000000001"/>
    <n v="0.24110000000000001"/>
    <x v="4"/>
    <m/>
    <m/>
    <m/>
    <x v="0"/>
    <s v="Spencer farm producer/National Wind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4734232793854103"/>
  </r>
  <r>
    <x v="152"/>
    <x v="152"/>
    <s v="The Kickles"/>
    <s v="GBR0002319"/>
    <n v="5"/>
    <n v="52.096200000000003"/>
    <n v="-0.7429"/>
    <x v="7"/>
    <m/>
    <m/>
    <m/>
    <x v="0"/>
    <s v="Green Energy UK Direct Ltd/ 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The Limes Wind Turbines"/>
    <s v="GBR0003807"/>
    <n v="1.7"/>
    <n v="53.751800000000003"/>
    <n v="-0.23480000000000001"/>
    <x v="4"/>
    <m/>
    <m/>
    <m/>
    <x v="0"/>
    <s v="Countryside Solution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9249306057519999"/>
  </r>
  <r>
    <x v="152"/>
    <x v="152"/>
    <s v="The Manor of Cadland Estate"/>
    <s v="GBR0001562"/>
    <n v="5"/>
    <n v="50.805100000000003"/>
    <n v="-1.3603000000000001"/>
    <x v="7"/>
    <m/>
    <m/>
    <m/>
    <x v="0"/>
    <s v="The Manor of Cadland Estat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The Manor of Cadland Estate - extension"/>
    <s v="GBR0001669"/>
    <n v="3"/>
    <n v="50.8095"/>
    <n v="-1.3599000000000001"/>
    <x v="7"/>
    <m/>
    <m/>
    <m/>
    <x v="0"/>
    <s v="Manor of Cadla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4813640741779299"/>
  </r>
  <r>
    <x v="152"/>
    <x v="152"/>
    <s v="The Michelin Tyre Factory - Ballymena"/>
    <s v="GBR0003680"/>
    <n v="4.5999999999999996"/>
    <n v="54.872799999999998"/>
    <n v="-6.1985999999999999"/>
    <x v="4"/>
    <m/>
    <m/>
    <m/>
    <x v="0"/>
    <s v="Ecotric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9145181096818797"/>
  </r>
  <r>
    <x v="152"/>
    <x v="152"/>
    <s v="The Nurseries  Green Tye"/>
    <s v="GBR0006167"/>
    <n v="1.2"/>
    <n v="51.8459"/>
    <n v="9.1800000000000007E-2"/>
    <x v="9"/>
    <m/>
    <m/>
    <m/>
    <x v="0"/>
    <s v="Guy &amp; Wrigh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0919172990077097"/>
  </r>
  <r>
    <x v="152"/>
    <x v="152"/>
    <s v="The Old Airfield"/>
    <s v="GBR0002072"/>
    <n v="5"/>
    <n v="52.691899999999997"/>
    <n v="1.1039000000000001"/>
    <x v="7"/>
    <m/>
    <m/>
    <m/>
    <x v="0"/>
    <s v="Lumic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The Rainbows Solar Farm"/>
    <s v="GBR0001876"/>
    <n v="4"/>
    <n v="52.0702"/>
    <n v="-1.861"/>
    <x v="7"/>
    <m/>
    <m/>
    <m/>
    <x v="0"/>
    <s v="Innogy (previously BELECTRIC Sola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97515209890391"/>
  </r>
  <r>
    <x v="152"/>
    <x v="152"/>
    <s v="The Rosti Factory"/>
    <s v="GBR0003667"/>
    <n v="2.2000000000000002"/>
    <n v="55.724699999999999"/>
    <n v="-3.9605999999999999"/>
    <x v="4"/>
    <m/>
    <m/>
    <m/>
    <x v="0"/>
    <s v="Branna Industrial &amp; Technical Services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7852043133261102"/>
  </r>
  <r>
    <x v="152"/>
    <x v="152"/>
    <s v="The Sawmill"/>
    <s v="GBR0005752"/>
    <n v="6.8"/>
    <n v="52.840400000000002"/>
    <n v="-1.0338000000000001"/>
    <x v="9"/>
    <m/>
    <m/>
    <m/>
    <x v="0"/>
    <s v="Veolia Energy Servic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5.854198027710297"/>
  </r>
  <r>
    <x v="152"/>
    <x v="152"/>
    <s v="The Stables"/>
    <s v="GBR0001510"/>
    <n v="1.8"/>
    <n v="52.576599999999999"/>
    <n v="-1.4068000000000001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8881844450675995"/>
  </r>
  <r>
    <x v="152"/>
    <x v="152"/>
    <s v="Thetford Biomass Power Station"/>
    <s v="GBR0000004"/>
    <n v="38.5"/>
    <n v="52.448599999999999"/>
    <n v="0.72529999999999994"/>
    <x v="9"/>
    <m/>
    <m/>
    <m/>
    <x v="0"/>
    <s v="Energy Power Resourc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59.61568000982999"/>
  </r>
  <r>
    <x v="152"/>
    <x v="152"/>
    <s v="Thompson House Equestrian farm"/>
    <s v="GBR0004785"/>
    <n v="5"/>
    <n v="53.5976"/>
    <n v="-2.6840000000000002"/>
    <x v="7"/>
    <m/>
    <m/>
    <m/>
    <x v="0"/>
    <s v="Emotion Solar On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Thorfinn Wind Farm - NM1500"/>
    <s v="GBR0003120"/>
    <n v="1.5"/>
    <n v="59.113100000000003"/>
    <n v="-3.1438000000000001"/>
    <x v="4"/>
    <m/>
    <m/>
    <m/>
    <x v="0"/>
    <s v="Vesta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808211227223499"/>
  </r>
  <r>
    <x v="152"/>
    <x v="152"/>
    <s v="Thorfinn Wind Farm - NM2000"/>
    <s v="GBR0003308"/>
    <n v="2.2999999999999998"/>
    <n v="59.109000000000002"/>
    <n v="-3.1404000000000001"/>
    <x v="4"/>
    <m/>
    <m/>
    <m/>
    <x v="0"/>
    <s v="Vesta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72590548409399"/>
  </r>
  <r>
    <x v="152"/>
    <x v="152"/>
    <s v="Thorne Farm"/>
    <s v="GBR0004857"/>
    <n v="5"/>
    <n v="53.635800000000003"/>
    <n v="-0.93369999999999997"/>
    <x v="7"/>
    <m/>
    <m/>
    <m/>
    <x v="0"/>
    <s v="Co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Thorne Farm"/>
    <s v="GBR0002073"/>
    <n v="6.2"/>
    <n v="51.3386"/>
    <n v="1.3475999999999999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6148575330106"/>
  </r>
  <r>
    <x v="152"/>
    <x v="152"/>
    <s v="Thornhill"/>
    <s v="GBR1000116"/>
    <n v="50"/>
    <n v="53.690800000000003"/>
    <n v="-1.6291"/>
    <x v="1"/>
    <m/>
    <m/>
    <m/>
    <x v="0"/>
    <s v="E.On UK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223.06373059520499"/>
  </r>
  <r>
    <x v="152"/>
    <x v="152"/>
    <s v="Thornog Windfarm"/>
    <s v="GBR0004053"/>
    <n v="9.1999999999999993"/>
    <n v="54.606400000000001"/>
    <n v="-7.5595999999999997"/>
    <x v="4"/>
    <m/>
    <m/>
    <m/>
    <x v="0"/>
    <s v="Energia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829036219363701"/>
  </r>
  <r>
    <x v="152"/>
    <x v="152"/>
    <s v="Thornog Windfarm Extension"/>
    <s v="GBR0004081"/>
    <n v="9.1999999999999993"/>
    <n v="54.606400000000001"/>
    <n v="-7.5595999999999997"/>
    <x v="4"/>
    <m/>
    <m/>
    <m/>
    <x v="0"/>
    <s v="Energia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829036219363701"/>
  </r>
  <r>
    <x v="152"/>
    <x v="152"/>
    <s v="Thornton Lane"/>
    <s v="GBR0005368"/>
    <n v="2.7"/>
    <n v="52.6843"/>
    <n v="-1.3142"/>
    <x v="7"/>
    <m/>
    <m/>
    <m/>
    <x v="0"/>
    <s v="Green Hedge (BayWa r.e.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3332276667601399"/>
  </r>
  <r>
    <x v="152"/>
    <x v="152"/>
    <s v="Thornton Power Station"/>
    <s v="GBR0000044"/>
    <n v="9"/>
    <n v="53.881900000000002"/>
    <n v="-2.9975000000000001"/>
    <x v="9"/>
    <m/>
    <m/>
    <m/>
    <x v="0"/>
    <s v="TPS (UK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0.689379742557797"/>
  </r>
  <r>
    <x v="152"/>
    <x v="152"/>
    <s v="Thornton Waste Recovery Park (Waste AD)"/>
    <s v="GBR0000223"/>
    <n v="1.9"/>
    <n v="53.894799999999996"/>
    <n v="-3.0150999999999999"/>
    <x v="9"/>
    <m/>
    <m/>
    <m/>
    <x v="0"/>
    <s v="Global Renewables Lancashire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8122023900955"/>
  </r>
  <r>
    <x v="152"/>
    <x v="152"/>
    <s v="Tiddiecross Solar Farm"/>
    <s v="GBR0004858"/>
    <n v="10.5"/>
    <n v="52.703499999999998"/>
    <n v="-2.5747"/>
    <x v="7"/>
    <m/>
    <m/>
    <m/>
    <x v="0"/>
    <s v="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1847742596227597"/>
  </r>
  <r>
    <x v="152"/>
    <x v="152"/>
    <s v="Tiers Cross Solar Farm"/>
    <s v="GBR0002074"/>
    <n v="24"/>
    <n v="51.749099999999999"/>
    <n v="-5.0407000000000002"/>
    <x v="7"/>
    <m/>
    <m/>
    <m/>
    <x v="0"/>
    <s v="Good Energy Generati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8509125934234"/>
  </r>
  <r>
    <x v="152"/>
    <x v="152"/>
    <s v="Tievenameenta"/>
    <s v="GBR0004124"/>
    <n v="34.5"/>
    <n v="54.704999999999998"/>
    <n v="-7.5910000000000002"/>
    <x v="4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9.358885822614099"/>
  </r>
  <r>
    <x v="152"/>
    <x v="152"/>
    <s v="Tilbury Docks"/>
    <s v="GBR0003982"/>
    <n v="12"/>
    <n v="51.457299999999996"/>
    <n v="0.33679999999999999"/>
    <x v="4"/>
    <m/>
    <m/>
    <m/>
    <x v="0"/>
    <s v="Scottish Equity Partner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646568981778799"/>
  </r>
  <r>
    <x v="152"/>
    <x v="152"/>
    <s v="Tilmanstone Colliery"/>
    <s v="GBR0002075"/>
    <n v="10"/>
    <n v="51.209800000000001"/>
    <n v="1.2764"/>
    <x v="7"/>
    <m/>
    <m/>
    <m/>
    <x v="0"/>
    <s v="Ovenden Plant Hire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378802472597796"/>
  </r>
  <r>
    <x v="152"/>
    <x v="152"/>
    <s v="Tiln Farm Retford (extension)"/>
    <s v="GBR0005167"/>
    <n v="1.7"/>
    <n v="53.348199999999999"/>
    <n v="-0.92810000000000004"/>
    <x v="7"/>
    <m/>
    <m/>
    <m/>
    <x v="0"/>
    <s v="Pfalz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3943964203416199"/>
  </r>
  <r>
    <x v="152"/>
    <x v="152"/>
    <s v="Tiln Farm solar park"/>
    <s v="GBR0002356"/>
    <n v="8"/>
    <n v="53.346800000000002"/>
    <n v="-0.9294"/>
    <x v="7"/>
    <m/>
    <m/>
    <m/>
    <x v="0"/>
    <s v="Pfalz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03041978078199"/>
  </r>
  <r>
    <x v="152"/>
    <x v="152"/>
    <s v="Tir Mostyn And Foel Goch Wind Farm"/>
    <s v="GBR0004689"/>
    <n v="21.3"/>
    <n v="53.116999999999997"/>
    <n v="-3.4910999999999999"/>
    <x v="4"/>
    <m/>
    <m/>
    <m/>
    <x v="0"/>
    <s v="Munich Re (previously Windjen Power Ltd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6.647659942657398"/>
  </r>
  <r>
    <x v="152"/>
    <x v="152"/>
    <s v="Tiree"/>
    <s v="GBR1000419"/>
    <n v="3"/>
    <n v="56.499200000000002"/>
    <n v="-6.8692000000000002"/>
    <x v="3"/>
    <m/>
    <m/>
    <m/>
    <x v="0"/>
    <s v="Scottish and Southern: Island Generation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13.7750893593621"/>
  </r>
  <r>
    <x v="152"/>
    <x v="152"/>
    <s v="Tirgwynt"/>
    <s v="GBR0003707"/>
    <n v="24.6"/>
    <n v="52.610500000000002"/>
    <n v="-3.4790999999999999"/>
    <x v="4"/>
    <m/>
    <m/>
    <m/>
    <x v="0"/>
    <s v="Belltown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2.325466412646499"/>
  </r>
  <r>
    <x v="152"/>
    <x v="152"/>
    <s v="Tod Hill Farm Wind Turbines"/>
    <s v="GBR0003415"/>
    <n v="12"/>
    <n v="56.032499999999999"/>
    <n v="-3.8620999999999999"/>
    <x v="4"/>
    <m/>
    <m/>
    <m/>
    <x v="0"/>
    <s v="Falkirk Tod Hill Wind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646568981778799"/>
  </r>
  <r>
    <x v="152"/>
    <x v="152"/>
    <s v="Toddleburn"/>
    <s v="GBR0003457"/>
    <n v="27.6"/>
    <n v="55.768599999999999"/>
    <n v="-2.8774000000000002"/>
    <x v="4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7.487108658091202"/>
  </r>
  <r>
    <x v="152"/>
    <x v="152"/>
    <s v="Todmorden Moor  - Resubmission"/>
    <s v="GBR0004419"/>
    <n v="12.3"/>
    <n v="53.700600000000001"/>
    <n v="-2.1589999999999998"/>
    <x v="4"/>
    <m/>
    <m/>
    <m/>
    <x v="0"/>
    <s v="Todmorden Moor Wind Farm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1.1627332063232"/>
  </r>
  <r>
    <x v="152"/>
    <x v="152"/>
    <s v="Toggam Farm"/>
    <s v="GBR0002076"/>
    <n v="12.5"/>
    <n v="52.433399999999999"/>
    <n v="0.50090000000000001"/>
    <x v="7"/>
    <m/>
    <m/>
    <m/>
    <x v="0"/>
    <s v="Forest Heath District Counci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1723503090747203"/>
  </r>
  <r>
    <x v="152"/>
    <x v="152"/>
    <s v="Tollgate Farm"/>
    <s v="GBR0002232"/>
    <n v="4.3"/>
    <n v="52.234699999999997"/>
    <n v="-1.5442"/>
    <x v="7"/>
    <m/>
    <m/>
    <m/>
    <x v="0"/>
    <s v="CRE8 Energy (UK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232885063217002"/>
  </r>
  <r>
    <x v="152"/>
    <x v="152"/>
    <s v="Tonedale Farm"/>
    <s v="GBR0004994"/>
    <n v="5"/>
    <n v="50.979799999999997"/>
    <n v="-3.2480000000000002"/>
    <x v="7"/>
    <m/>
    <m/>
    <m/>
    <x v="0"/>
    <s v="Capital Estate Tonedal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Tonge Corner Farm"/>
    <s v="GBR0001924"/>
    <n v="22"/>
    <n v="51.3551"/>
    <n v="0.78080000000000005"/>
    <x v="7"/>
    <m/>
    <m/>
    <m/>
    <x v="0"/>
    <s v="Martifer Solar (Voltalia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863336543971499"/>
  </r>
  <r>
    <x v="152"/>
    <x v="152"/>
    <s v="Tongland"/>
    <s v="GBR1000462"/>
    <n v="33"/>
    <n v="55.073599999999999"/>
    <n v="-4.1407999999999996"/>
    <x v="0"/>
    <m/>
    <m/>
    <m/>
    <x v="0"/>
    <s v="Scottish Power: Hydro schemes - Galloway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76.707360718972396"/>
  </r>
  <r>
    <x v="152"/>
    <x v="152"/>
    <s v="Tooleys Farm"/>
    <s v="GBR0004859"/>
    <n v="5.3"/>
    <n v="51.884999999999998"/>
    <n v="0.39439999999999997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1707653104768"/>
  </r>
  <r>
    <x v="152"/>
    <x v="152"/>
    <s v="Tor Achilty"/>
    <s v="GBR0000401"/>
    <n v="15"/>
    <n v="57.554000000000002"/>
    <n v="-4.5983999999999998"/>
    <x v="0"/>
    <m/>
    <m/>
    <m/>
    <x v="0"/>
    <s v="Scottish and Southern Energy (SSE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4.866982144987396"/>
  </r>
  <r>
    <x v="152"/>
    <x v="152"/>
    <s v="Tormywheel"/>
    <s v="GBR0004263"/>
    <n v="30.8"/>
    <n v="55.8048"/>
    <n v="-3.6720999999999999"/>
    <x v="4"/>
    <m/>
    <m/>
    <m/>
    <x v="0"/>
    <s v="BlackRock (formerly Muirhall Energy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2.992860386565603"/>
  </r>
  <r>
    <x v="152"/>
    <x v="152"/>
    <s v="Torness"/>
    <s v="GBR1000059"/>
    <n v="1185"/>
    <n v="55.9679"/>
    <n v="-2.4085999999999999"/>
    <x v="5"/>
    <m/>
    <m/>
    <m/>
    <x v="0"/>
    <s v="British Energy (now part of EDF)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8470.6638259699394"/>
  </r>
  <r>
    <x v="152"/>
    <x v="152"/>
    <s v="Torrance Farm"/>
    <s v="GBR0003799"/>
    <n v="9"/>
    <n v="55.8718"/>
    <n v="-3.7461000000000002"/>
    <x v="4"/>
    <m/>
    <m/>
    <m/>
    <x v="0"/>
    <s v="Future Spectrum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484926736334099"/>
  </r>
  <r>
    <x v="152"/>
    <x v="152"/>
    <s v="Torrance Farm Wind Park Extension"/>
    <s v="GBR0004085"/>
    <n v="5.7"/>
    <n v="55.876600000000003"/>
    <n v="-3.7452000000000001"/>
    <x v="4"/>
    <m/>
    <m/>
    <m/>
    <x v="0"/>
    <s v="Capital Dynamic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8071202663449402"/>
  </r>
  <r>
    <x v="152"/>
    <x v="152"/>
    <s v="Tow Law Wind Farm"/>
    <s v="GBR0002586"/>
    <n v="2.6"/>
    <n v="54.763800000000003"/>
    <n v="-1.8228"/>
    <x v="4"/>
    <m/>
    <m/>
    <m/>
    <x v="0"/>
    <s v="RWE n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4734232793854103"/>
  </r>
  <r>
    <x v="152"/>
    <x v="152"/>
    <s v="Tower Hayes Farm"/>
    <s v="GBR0005168"/>
    <n v="5"/>
    <n v="52.685200000000002"/>
    <n v="-1.3174999999999999"/>
    <x v="7"/>
    <m/>
    <m/>
    <m/>
    <x v="0"/>
    <s v="Elgar Middlet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Tower Hill Farm"/>
    <s v="GBR0002077"/>
    <n v="8.1"/>
    <n v="51.597299999999997"/>
    <n v="-2.4723999999999999"/>
    <x v="7"/>
    <m/>
    <m/>
    <m/>
    <x v="0"/>
    <s v="NextEnergy Solar Fund (NESF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996830002804198"/>
  </r>
  <r>
    <x v="152"/>
    <x v="152"/>
    <s v="Towerbrook Farm (Banwell Solar Farm)"/>
    <s v="GBR0001203"/>
    <n v="7.2"/>
    <n v="51.331499999999998"/>
    <n v="-2.8546999999999998"/>
    <x v="7"/>
    <m/>
    <m/>
    <m/>
    <x v="0"/>
    <s v="Aquila Capi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5552737780270398"/>
  </r>
  <r>
    <x v="152"/>
    <x v="152"/>
    <s v="Townlands of Carrickatane"/>
    <s v="GBR0004042"/>
    <n v="20.7"/>
    <n v="54.8949"/>
    <n v="-7.1997"/>
    <x v="4"/>
    <m/>
    <m/>
    <m/>
    <x v="0"/>
    <s v="Northern Wind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5.615331493568398"/>
  </r>
  <r>
    <x v="152"/>
    <x v="152"/>
    <s v="Toyota Motor Manufacturing Uk - Deeside"/>
    <s v="GBR0002078"/>
    <n v="3.8"/>
    <n v="53.227899999999998"/>
    <n v="-3.0247999999999999"/>
    <x v="7"/>
    <m/>
    <m/>
    <m/>
    <x v="0"/>
    <s v="Toyota Motor Manufacturing Ltd  - Graham Hillier - 01244 282027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8763944939587101"/>
  </r>
  <r>
    <x v="152"/>
    <x v="152"/>
    <s v="Toyota Solar Farm"/>
    <s v="GBR0001048"/>
    <n v="4.5999999999999996"/>
    <n v="52.877099999999999"/>
    <n v="-1.5746"/>
    <x v="7"/>
    <m/>
    <m/>
    <m/>
    <x v="0"/>
    <s v="Bluefield Solar Income Fu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27142491373949"/>
  </r>
  <r>
    <x v="152"/>
    <x v="152"/>
    <s v="Trackwork Limited (EfW)"/>
    <s v="GBR0000857"/>
    <n v="3"/>
    <n v="53.5779"/>
    <n v="-1.0685"/>
    <x v="8"/>
    <m/>
    <m/>
    <m/>
    <x v="0"/>
    <s v="Trackwor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50730554361839"/>
  </r>
  <r>
    <x v="152"/>
    <x v="152"/>
    <s v="Trecatti"/>
    <s v="GBR0000769"/>
    <n v="7"/>
    <n v="51.743099999999998"/>
    <n v="-3.2814000000000001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183712935109501"/>
  </r>
  <r>
    <x v="152"/>
    <x v="152"/>
    <s v="Tredinnick Fields"/>
    <s v="GBR0001064"/>
    <n v="5.8"/>
    <n v="50.406700000000001"/>
    <n v="-4.7582000000000004"/>
    <x v="7"/>
    <m/>
    <m/>
    <m/>
    <x v="0"/>
    <s v="Kronos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8639705434106699"/>
  </r>
  <r>
    <x v="152"/>
    <x v="152"/>
    <s v="Tredown Solar Farm"/>
    <s v="GBR0001435"/>
    <n v="1.2"/>
    <n v="50.610199999999999"/>
    <n v="-4.2706999999999997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59254562967117297"/>
  </r>
  <r>
    <x v="152"/>
    <x v="152"/>
    <s v="Trefinnick Farm"/>
    <s v="GBR0001594"/>
    <n v="5"/>
    <n v="50.542299999999997"/>
    <n v="-4.3491999999999997"/>
    <x v="7"/>
    <m/>
    <m/>
    <m/>
    <x v="0"/>
    <s v="MTS Trefinnick Solar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Trefullock Solar Farm"/>
    <s v="GBR0001080"/>
    <n v="5"/>
    <n v="50.366599999999998"/>
    <n v="-4.9565000000000001"/>
    <x v="7"/>
    <m/>
    <m/>
    <m/>
    <x v="0"/>
    <s v="Bosch Solar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Tregassow Farm - Solar Modules"/>
    <s v="GBR0001353"/>
    <n v="6"/>
    <n v="50.306899999999999"/>
    <n v="-5.0152000000000001"/>
    <x v="7"/>
    <m/>
    <m/>
    <m/>
    <x v="0"/>
    <s v="Mr Larry Mar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9627281483558598"/>
  </r>
  <r>
    <x v="152"/>
    <x v="152"/>
    <s v="Treguff Farm - resubmission"/>
    <s v="GBR0002137"/>
    <n v="4.4000000000000004"/>
    <n v="51.430799999999998"/>
    <n v="-3.4073000000000002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726673087943"/>
  </r>
  <r>
    <x v="152"/>
    <x v="152"/>
    <s v="Trehawke Barton (Doddycross) Solar Farm"/>
    <s v="GBR0002121"/>
    <n v="9.1"/>
    <n v="50.435899999999997"/>
    <n v="-4.3788"/>
    <x v="7"/>
    <m/>
    <m/>
    <m/>
    <x v="0"/>
    <s v="KS SPV20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4934710250063903"/>
  </r>
  <r>
    <x v="152"/>
    <x v="152"/>
    <s v="Trelow Farm"/>
    <s v="GBR0001547"/>
    <n v="1.6"/>
    <n v="50.489899999999999"/>
    <n v="-4.9298000000000002"/>
    <x v="7"/>
    <m/>
    <m/>
    <m/>
    <x v="0"/>
    <s v="Low carbon Solar Partner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79006083956156403"/>
  </r>
  <r>
    <x v="152"/>
    <x v="152"/>
    <s v="Trench Farm"/>
    <s v="GBR0002079"/>
    <n v="7.2"/>
    <n v="52.945399999999999"/>
    <n v="-2.9178999999999999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5552737780270398"/>
  </r>
  <r>
    <x v="152"/>
    <x v="152"/>
    <s v="Trenouth Farm"/>
    <s v="GBR0001563"/>
    <n v="3.6"/>
    <n v="50.494399999999999"/>
    <n v="-4.9619999999999997"/>
    <x v="7"/>
    <m/>
    <m/>
    <m/>
    <x v="0"/>
    <s v="Low Carbon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776368890135199"/>
  </r>
  <r>
    <x v="152"/>
    <x v="152"/>
    <s v="Trenoweth Solar Farm"/>
    <s v="GBR0001584"/>
    <n v="2.5"/>
    <n v="50.397300000000001"/>
    <n v="-4.7488999999999999"/>
    <x v="7"/>
    <m/>
    <m/>
    <m/>
    <x v="0"/>
    <s v="Kronos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23447006181494"/>
  </r>
  <r>
    <x v="152"/>
    <x v="152"/>
    <s v="Trequite Farm solar park (resubmission)"/>
    <s v="GBR0002129"/>
    <n v="9.9"/>
    <n v="50.426299999999998"/>
    <n v="-4.3655999999999997"/>
    <x v="7"/>
    <m/>
    <m/>
    <m/>
    <x v="0"/>
    <s v="Elgin Energy 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8885014447871802"/>
  </r>
  <r>
    <x v="152"/>
    <x v="152"/>
    <s v="Treswarrow Solar Park"/>
    <s v="GBR0001641"/>
    <n v="6.5"/>
    <n v="50.567900000000002"/>
    <n v="-4.8498000000000001"/>
    <x v="7"/>
    <m/>
    <m/>
    <m/>
    <x v="0"/>
    <s v="Richard Jon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2096221607188502"/>
  </r>
  <r>
    <x v="152"/>
    <x v="152"/>
    <s v="Trethosa Farm Solar Park"/>
    <s v="GBR0001896"/>
    <n v="4.8"/>
    <n v="50.355699999999999"/>
    <n v="-4.8987999999999996"/>
    <x v="7"/>
    <m/>
    <m/>
    <m/>
    <x v="0"/>
    <s v="Trethosa Solar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701825186846901"/>
  </r>
  <r>
    <x v="152"/>
    <x v="152"/>
    <s v="Trevemper solar farm"/>
    <s v="GBR0001023"/>
    <n v="1.7"/>
    <n v="50.3949"/>
    <n v="-5.0693000000000001"/>
    <x v="7"/>
    <m/>
    <m/>
    <m/>
    <x v="0"/>
    <s v="The Green Compan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3943964203416199"/>
  </r>
  <r>
    <x v="152"/>
    <x v="152"/>
    <s v="Triangle Solar Farm Park"/>
    <s v="GBR0005002"/>
    <n v="10"/>
    <n v="52.328499999999998"/>
    <n v="0.31730000000000003"/>
    <x v="7"/>
    <m/>
    <m/>
    <m/>
    <x v="0"/>
    <s v="Savills/ Cambridge County Counci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378802472597796"/>
  </r>
  <r>
    <x v="152"/>
    <x v="152"/>
    <s v="Trickey Warren"/>
    <s v="GBR0004860"/>
    <n v="4.8"/>
    <n v="50.926900000000003"/>
    <n v="-3.1381000000000001"/>
    <x v="7"/>
    <m/>
    <m/>
    <m/>
    <x v="0"/>
    <s v="An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701825186846901"/>
  </r>
  <r>
    <x v="152"/>
    <x v="152"/>
    <s v="Trident Park"/>
    <s v="GBR0000922"/>
    <n v="30"/>
    <n v="51.4726"/>
    <n v="-3.1505999999999998"/>
    <x v="8"/>
    <m/>
    <m/>
    <m/>
    <x v="0"/>
    <s v="Virido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5.073055436183907"/>
  </r>
  <r>
    <x v="152"/>
    <x v="152"/>
    <s v="Trigon Solar Farm"/>
    <s v="GBR0001060"/>
    <n v="7"/>
    <n v="50.710799999999999"/>
    <n v="-2.1739000000000002"/>
    <x v="7"/>
    <m/>
    <m/>
    <m/>
    <x v="0"/>
    <s v="Trigon Solar Farm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565161730818401"/>
  </r>
  <r>
    <x v="152"/>
    <x v="152"/>
    <s v="Trimdon Grange"/>
    <s v="GBR0004690"/>
    <n v="5.2"/>
    <n v="54.720399999999998"/>
    <n v="-1.4426000000000001"/>
    <x v="4"/>
    <m/>
    <m/>
    <m/>
    <x v="0"/>
    <s v="Cumbria Wind Farm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9468465587708206"/>
  </r>
  <r>
    <x v="152"/>
    <x v="152"/>
    <s v="Trinity Hall Farm"/>
    <s v="GBR0000240"/>
    <n v="1.1000000000000001"/>
    <n v="51.918799999999997"/>
    <n v="-0.56559999999999999"/>
    <x v="9"/>
    <m/>
    <m/>
    <m/>
    <x v="0"/>
    <s v="Hallwic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4175908574237299"/>
  </r>
  <r>
    <x v="152"/>
    <x v="152"/>
    <s v="Troughton Farm"/>
    <s v="GBR0002080"/>
    <n v="30"/>
    <n v="51.959200000000003"/>
    <n v="-2.1215000000000002"/>
    <x v="7"/>
    <m/>
    <m/>
    <m/>
    <x v="0"/>
    <s v="Hiv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.813640741779301"/>
  </r>
  <r>
    <x v="152"/>
    <x v="152"/>
    <s v="Trowbridge Sewage Treatment Works"/>
    <s v="GBR0006093"/>
    <n v="1.2"/>
    <n v="51.3279"/>
    <n v="-2.2181999999999999"/>
    <x v="8"/>
    <m/>
    <m/>
    <m/>
    <x v="0"/>
    <s v="Wessex Wat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029222174473499"/>
  </r>
  <r>
    <x v="152"/>
    <x v="152"/>
    <s v="Trowle Common"/>
    <s v="GBR0004948"/>
    <n v="5"/>
    <n v="51.326500000000003"/>
    <n v="-2.2330999999999999"/>
    <x v="7"/>
    <m/>
    <m/>
    <m/>
    <x v="0"/>
    <s v="Low Carb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Trumps Farm (AD)"/>
    <s v="GBR0000308"/>
    <n v="2.4"/>
    <n v="51.381999999999998"/>
    <n v="-0.57220000000000004"/>
    <x v="9"/>
    <m/>
    <m/>
    <m/>
    <x v="0"/>
    <s v="Agriver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6.183834598015402"/>
  </r>
  <r>
    <x v="152"/>
    <x v="152"/>
    <s v="Trumps Farm Landfill Scheme"/>
    <s v="GBR0000753"/>
    <n v="2.9"/>
    <n v="51.385300000000001"/>
    <n v="-0.57299999999999995"/>
    <x v="8"/>
    <m/>
    <m/>
    <m/>
    <x v="0"/>
    <s v="Renewable Power System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2903953588311099"/>
  </r>
  <r>
    <x v="152"/>
    <x v="152"/>
    <s v="Trysglwyn Wind Farm"/>
    <s v="GBR0002567"/>
    <n v="5.6"/>
    <n v="53.3748"/>
    <n v="-4.3464999999999998"/>
    <x v="4"/>
    <m/>
    <m/>
    <m/>
    <x v="0"/>
    <s v="RWE n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6350655248301091"/>
  </r>
  <r>
    <x v="152"/>
    <x v="152"/>
    <s v="Tullo Farm"/>
    <s v="GBR0003190"/>
    <n v="17.5"/>
    <n v="56.963900000000002"/>
    <n v="-2.2107999999999999"/>
    <x v="4"/>
    <m/>
    <m/>
    <m/>
    <x v="0"/>
    <s v="West Coast Energy (agents for Tullo Wind Ltd and GE Wind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0.1095797650941"/>
  </r>
  <r>
    <x v="152"/>
    <x v="152"/>
    <s v="Tullo Wind Farm North Extension (Shiels Wind Farm)"/>
    <s v="GBR0003818"/>
    <n v="7.5"/>
    <n v="56.844000000000001"/>
    <n v="-2.4100999999999999"/>
    <x v="4"/>
    <m/>
    <m/>
    <m/>
    <x v="0"/>
    <s v="Ene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.9041056136117"/>
  </r>
  <r>
    <x v="152"/>
    <x v="152"/>
    <s v="Tullo Wind Farm South (Ext.)"/>
    <s v="GBR0004422"/>
    <n v="10"/>
    <n v="56.827399999999997"/>
    <n v="-2.4049"/>
    <x v="4"/>
    <m/>
    <m/>
    <m/>
    <x v="0"/>
    <s v="Ene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205474151482299"/>
  </r>
  <r>
    <x v="152"/>
    <x v="152"/>
    <s v="Tully Quarry"/>
    <s v="GBR0006134"/>
    <n v="3"/>
    <n v="54.8371"/>
    <n v="-6.1985999999999999"/>
    <x v="9"/>
    <m/>
    <m/>
    <m/>
    <x v="0"/>
    <s v="Stream Bio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229793247519201"/>
  </r>
  <r>
    <x v="152"/>
    <x v="152"/>
    <s v="Tullymurdoch Wind Farm"/>
    <s v="GBR0004599"/>
    <n v="14.4"/>
    <n v="56.654899999999998"/>
    <n v="-3.3134000000000001"/>
    <x v="4"/>
    <m/>
    <m/>
    <m/>
    <x v="0"/>
    <s v="Temporis Capi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4.775882778134498"/>
  </r>
  <r>
    <x v="152"/>
    <x v="152"/>
    <s v="Tummel"/>
    <s v="GBR1000411"/>
    <n v="34"/>
    <n v="56.707500000000003"/>
    <n v="-4.0209999999999999"/>
    <x v="0"/>
    <m/>
    <m/>
    <m/>
    <x v="0"/>
    <s v="Scottish and Southern: Hydro Schemes - Tummel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79.031826195304902"/>
  </r>
  <r>
    <x v="152"/>
    <x v="152"/>
    <s v="Tump Solar Farm"/>
    <s v="GBR0001243"/>
    <n v="5"/>
    <n v="51.645099999999999"/>
    <n v="-2.653"/>
    <x v="7"/>
    <m/>
    <m/>
    <m/>
    <x v="0"/>
    <s v="Green Energy UK Direc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Turncole Wind Farm"/>
    <s v="GBR0004067"/>
    <n v="17.5"/>
    <n v="51.651499999999999"/>
    <n v="0.86780000000000002"/>
    <x v="4"/>
    <m/>
    <m/>
    <m/>
    <x v="0"/>
    <s v="RES/ Aviv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0.1095797650941"/>
  </r>
  <r>
    <x v="152"/>
    <x v="152"/>
    <s v="Turret water treatment works"/>
    <s v="GBR0000419"/>
    <n v="1.9"/>
    <n v="56.372999999999998"/>
    <n v="-3.8393000000000002"/>
    <x v="0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4164844050317402"/>
  </r>
  <r>
    <x v="152"/>
    <x v="152"/>
    <s v="Turves Solar Farm (Resubmission)"/>
    <s v="GBR0001171"/>
    <n v="5"/>
    <n v="52.530299999999997"/>
    <n v="-2.6200000000000001E-2"/>
    <x v="7"/>
    <m/>
    <m/>
    <m/>
    <x v="0"/>
    <s v="Abbey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Turves/Burtnhouse Solar Farm extension"/>
    <s v="GBR0002171"/>
    <n v="4.7"/>
    <n v="52.529499999999999"/>
    <n v="-2.6200000000000001E-2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208037162120898"/>
  </r>
  <r>
    <x v="152"/>
    <x v="152"/>
    <s v="Turweston Solar Farm"/>
    <s v="GBR0002081"/>
    <n v="16.7"/>
    <n v="52.032800000000002"/>
    <n v="-1.1052999999999999"/>
    <x v="7"/>
    <m/>
    <m/>
    <m/>
    <x v="0"/>
    <s v="INRG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2462600129238304"/>
  </r>
  <r>
    <x v="152"/>
    <x v="152"/>
    <s v="Tween Bridge Windfarm"/>
    <s v="GBR0003928"/>
    <n v="44"/>
    <n v="53.622300000000003"/>
    <n v="-0.93559999999999999"/>
    <x v="4"/>
    <m/>
    <m/>
    <m/>
    <x v="0"/>
    <s v="E.ON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5.704086266522296"/>
  </r>
  <r>
    <x v="152"/>
    <x v="152"/>
    <s v="Twemlows"/>
    <s v="GBR0004861"/>
    <n v="10"/>
    <n v="52.937899999999999"/>
    <n v="-2.6436000000000002"/>
    <x v="7"/>
    <m/>
    <m/>
    <m/>
    <x v="0"/>
    <s v="Sunsave 27 (Twemlows)/ 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378802472597796"/>
  </r>
  <r>
    <x v="152"/>
    <x v="152"/>
    <s v="Twin Elm Solar Farm"/>
    <s v="GBR0001208"/>
    <n v="1"/>
    <n v="51.357999999999997"/>
    <n v="-2.7959000000000001"/>
    <x v="7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Twin Rivers"/>
    <s v="GBR0003657"/>
    <n v="28.7"/>
    <n v="53.608199999999997"/>
    <n v="-0.90500000000000003"/>
    <x v="4"/>
    <m/>
    <m/>
    <m/>
    <x v="0"/>
    <s v="NT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9.379710814754297"/>
  </r>
  <r>
    <x v="152"/>
    <x v="152"/>
    <s v="Twin Yards Solar Farm"/>
    <s v="GBR0005415"/>
    <n v="5"/>
    <n v="53.1188"/>
    <n v="-1.3213999999999999"/>
    <x v="7"/>
    <m/>
    <m/>
    <m/>
    <x v="0"/>
    <s v="Global Renewable Constructi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Twinwoods Heat &amp; Power CHP"/>
    <s v="GBR0000986"/>
    <n v="3.4"/>
    <n v="52.192599999999999"/>
    <n v="-0.49109999999999998"/>
    <x v="8"/>
    <m/>
    <m/>
    <m/>
    <x v="0"/>
    <s v="Growing Beds / Bioflam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3749462827675103"/>
  </r>
  <r>
    <x v="152"/>
    <x v="152"/>
    <s v="Tyddyn Cae (Nefyn)"/>
    <s v="GBR0004862"/>
    <n v="4.9000000000000004"/>
    <n v="52.913800000000002"/>
    <n v="-4.4789000000000003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195613211572899"/>
  </r>
  <r>
    <x v="152"/>
    <x v="152"/>
    <s v="Tyddyn Gwyn (Gelli Gron Farm)"/>
    <s v="GBR0005360"/>
    <n v="3.8"/>
    <n v="52.934800000000003"/>
    <n v="-4.3540000000000001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8763944939587101"/>
  </r>
  <r>
    <x v="152"/>
    <x v="152"/>
    <s v="Tyrone Energy 1"/>
    <s v="GBR0000122"/>
    <n v="2.1"/>
    <n v="54.8521"/>
    <n v="-7.4065000000000003"/>
    <x v="9"/>
    <m/>
    <m/>
    <m/>
    <x v="0"/>
    <s v="Mr Tim Trail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.160855273263399"/>
  </r>
  <r>
    <x v="152"/>
    <x v="152"/>
    <s v="Tyseley ERF"/>
    <s v="GBR0000816"/>
    <n v="30"/>
    <n v="52.4557"/>
    <n v="-1.8499000000000001"/>
    <x v="8"/>
    <m/>
    <m/>
    <m/>
    <x v="0"/>
    <s v="Veoli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5.073055436183907"/>
  </r>
  <r>
    <x v="152"/>
    <x v="152"/>
    <s v="Tythegston Landfill Site"/>
    <s v="GBR0000604"/>
    <n v="1.2"/>
    <n v="51.496400000000001"/>
    <n v="-3.6566000000000001"/>
    <x v="8"/>
    <m/>
    <m/>
    <m/>
    <x v="0"/>
    <s v="Renewable Power Generation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029222174473499"/>
  </r>
  <r>
    <x v="152"/>
    <x v="152"/>
    <s v="Ufton"/>
    <s v="GBR0000717"/>
    <n v="1"/>
    <n v="52.247700000000002"/>
    <n v="-1.4434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Ugley"/>
    <s v="GBR0000653"/>
    <n v="1.1000000000000001"/>
    <n v="51.934100000000001"/>
    <n v="0.21679999999999999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860120326600698"/>
  </r>
  <r>
    <x v="152"/>
    <x v="152"/>
    <s v="Uisge Dubh Hydro"/>
    <s v="GBR0000444"/>
    <n v="2"/>
    <n v="57.374200000000002"/>
    <n v="-5.3270999999999997"/>
    <x v="0"/>
    <m/>
    <m/>
    <m/>
    <x v="0"/>
    <s v="Gilkes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6489309526649896"/>
  </r>
  <r>
    <x v="152"/>
    <x v="152"/>
    <s v="Ulnes Walton Energy"/>
    <s v="GBR0000707"/>
    <n v="1.3"/>
    <n v="53.676699999999997"/>
    <n v="-2.7675000000000001"/>
    <x v="8"/>
    <m/>
    <m/>
    <m/>
    <x v="0"/>
    <s v="SITA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8198324022346299"/>
  </r>
  <r>
    <x v="152"/>
    <x v="152"/>
    <s v="United Mines Landfill Scheme"/>
    <s v="GBR0000611"/>
    <n v="3"/>
    <n v="50.238999999999997"/>
    <n v="-5.1778000000000004"/>
    <x v="8"/>
    <m/>
    <m/>
    <m/>
    <x v="0"/>
    <s v="East Midlands Electricity Generati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50730554361839"/>
  </r>
  <r>
    <x v="152"/>
    <x v="152"/>
    <s v="Upper Ardgrain Wind Farm"/>
    <s v="GBR0003524"/>
    <n v="2.4"/>
    <n v="57.406399999999998"/>
    <n v="-2.0598000000000001"/>
    <x v="4"/>
    <m/>
    <m/>
    <m/>
    <x v="0"/>
    <s v="Green Cat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93137963557598"/>
  </r>
  <r>
    <x v="152"/>
    <x v="152"/>
    <s v="Upper Farm solar park"/>
    <s v="GBR0002082"/>
    <n v="12"/>
    <n v="51.1721"/>
    <n v="-1.0996999999999999"/>
    <x v="7"/>
    <m/>
    <m/>
    <m/>
    <x v="0"/>
    <s v="Kronos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9254562967117304"/>
  </r>
  <r>
    <x v="152"/>
    <x v="152"/>
    <s v="Upper Holton Wind Farm"/>
    <s v="GBR0004097"/>
    <n v="11.5"/>
    <n v="52.366500000000002"/>
    <n v="1.5310999999999999"/>
    <x v="4"/>
    <m/>
    <m/>
    <m/>
    <x v="0"/>
    <s v="Temporis Wi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9.786295274204701"/>
  </r>
  <r>
    <x v="152"/>
    <x v="152"/>
    <s v="Upper Huntingford Farm"/>
    <s v="GBR0002083"/>
    <n v="7.7"/>
    <n v="51.643599999999999"/>
    <n v="-2.4064999999999999"/>
    <x v="7"/>
    <m/>
    <m/>
    <m/>
    <x v="0"/>
    <s v="TG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8021677903900302"/>
  </r>
  <r>
    <x v="152"/>
    <x v="152"/>
    <s v="Upper Meadowley Farm"/>
    <s v="GBR0002272"/>
    <n v="10.7"/>
    <n v="52.529499999999999"/>
    <n v="-2.4908999999999999"/>
    <x v="7"/>
    <m/>
    <m/>
    <m/>
    <x v="0"/>
    <s v="GDL Upper Meadowle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2835318645679603"/>
  </r>
  <r>
    <x v="152"/>
    <x v="152"/>
    <s v="Upper Pant-Ysgawen Farm/Crumlin"/>
    <s v="GBR0005381"/>
    <n v="4.9000000000000004"/>
    <n v="51.671799999999998"/>
    <n v="-3.1522999999999999"/>
    <x v="7"/>
    <m/>
    <m/>
    <m/>
    <x v="0"/>
    <s v="Suncredit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195613211572899"/>
  </r>
  <r>
    <x v="152"/>
    <x v="152"/>
    <s v="Uskmouth Power Station"/>
    <s v="GBR0006089"/>
    <n v="18"/>
    <n v="51.548499999999997"/>
    <n v="-2.9491999999999998"/>
    <x v="9"/>
    <m/>
    <m/>
    <m/>
    <x v="0"/>
    <s v="SIMEC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1.378759485115"/>
  </r>
  <r>
    <x v="152"/>
    <x v="152"/>
    <s v="VENTNOR ROAD SOLAR PARK"/>
    <s v="GBR0001096"/>
    <n v="4.8"/>
    <n v="50.642000000000003"/>
    <n v="-1.2042999999999999"/>
    <x v="7"/>
    <m/>
    <m/>
    <m/>
    <x v="0"/>
    <s v="BNRG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701825186846901"/>
  </r>
  <r>
    <x v="152"/>
    <x v="152"/>
    <s v="Vantage Point"/>
    <s v="GBR0001513"/>
    <n v="1.4"/>
    <n v="51.867600000000003"/>
    <n v="-2.4853000000000001"/>
    <x v="7"/>
    <m/>
    <m/>
    <m/>
    <x v="0"/>
    <s v="Bee Green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691303234616369"/>
  </r>
  <r>
    <x v="152"/>
    <x v="152"/>
    <s v="Verwood Solar Farm"/>
    <s v="GBR0002109"/>
    <n v="20.399999999999999"/>
    <n v="50.865200000000002"/>
    <n v="-1.883"/>
    <x v="7"/>
    <m/>
    <m/>
    <m/>
    <x v="0"/>
    <s v="Wirsol Solar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0732757044099"/>
  </r>
  <r>
    <x v="152"/>
    <x v="152"/>
    <s v="Vine Farm Solar Park"/>
    <s v="GBR0002329"/>
    <n v="45"/>
    <n v="52.111199999999997"/>
    <n v="-6.9099999999999995E-2"/>
    <x v="7"/>
    <m/>
    <m/>
    <m/>
    <x v="0"/>
    <s v="Allianz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2.220461112669"/>
  </r>
  <r>
    <x v="152"/>
    <x v="152"/>
    <s v="Vine Street EfW"/>
    <s v="GBR0000843"/>
    <n v="9.5"/>
    <n v="53.656500000000001"/>
    <n v="-1.7775000000000001"/>
    <x v="8"/>
    <m/>
    <m/>
    <m/>
    <x v="0"/>
    <s v="SITA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0.6064675547915"/>
  </r>
  <r>
    <x v="152"/>
    <x v="152"/>
    <s v="Wadlow Wind Farm"/>
    <s v="GBR0003935"/>
    <n v="26"/>
    <n v="52.165999999999997"/>
    <n v="0.316"/>
    <x v="4"/>
    <m/>
    <m/>
    <m/>
    <x v="0"/>
    <s v="DIF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4.734232793854098"/>
  </r>
  <r>
    <x v="152"/>
    <x v="152"/>
    <s v="Waen Biogas (Waste AD)"/>
    <s v="GBR0000318"/>
    <n v="1"/>
    <n v="53.263199999999998"/>
    <n v="-3.4262999999999999"/>
    <x v="9"/>
    <m/>
    <m/>
    <m/>
    <x v="0"/>
    <s v="Ancala Bioenergy (formerly Biogen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7432644158397599"/>
  </r>
  <r>
    <x v="152"/>
    <x v="152"/>
    <s v="Walkers Wood Solar Park"/>
    <s v="GBR0002151"/>
    <n v="27"/>
    <n v="53.312399999999997"/>
    <n v="-0.99970000000000003"/>
    <x v="7"/>
    <m/>
    <m/>
    <m/>
    <x v="0"/>
    <s v="Solar century / Magnetar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3322766676014"/>
  </r>
  <r>
    <x v="152"/>
    <x v="152"/>
    <s v="Walkway"/>
    <s v="GBR0003606"/>
    <n v="14"/>
    <n v="54.663600000000002"/>
    <n v="-1.3969"/>
    <x v="4"/>
    <m/>
    <m/>
    <m/>
    <x v="0"/>
    <s v="Wind Prospec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4.087663812075199"/>
  </r>
  <r>
    <x v="152"/>
    <x v="152"/>
    <s v="Walland Farm"/>
    <s v="GBR0002336"/>
    <n v="5"/>
    <n v="50.9758"/>
    <n v="-4.3468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Wallingford (Waste AD)"/>
    <s v="GBR0000297"/>
    <n v="2.4"/>
    <n v="51.613999999999997"/>
    <n v="-1.1122000000000001"/>
    <x v="9"/>
    <m/>
    <m/>
    <m/>
    <x v="0"/>
    <s v="Agriver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6.183834598015402"/>
  </r>
  <r>
    <x v="152"/>
    <x v="152"/>
    <s v="Wally Corner Landfill Site"/>
    <s v="GBR0005551"/>
    <n v="7"/>
    <n v="51.657400000000003"/>
    <n v="-1.1618999999999999"/>
    <x v="7"/>
    <m/>
    <m/>
    <m/>
    <x v="0"/>
    <s v="SB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565161730818401"/>
  </r>
  <r>
    <x v="152"/>
    <x v="152"/>
    <s v="Walmoor Farm solar park"/>
    <s v="GBR0002128"/>
    <n v="4"/>
    <n v="53.302599999999998"/>
    <n v="-0.91949999999999998"/>
    <x v="7"/>
    <m/>
    <m/>
    <m/>
    <x v="0"/>
    <s v="Green Switch Solution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97515209890391"/>
  </r>
  <r>
    <x v="152"/>
    <x v="152"/>
    <s v="Walnut Yard (Phase 1)"/>
    <s v="GBR0002084"/>
    <n v="1.8"/>
    <n v="52.799700000000001"/>
    <n v="-1.3642000000000001"/>
    <x v="7"/>
    <m/>
    <m/>
    <m/>
    <x v="0"/>
    <s v="Lar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8881844450675995"/>
  </r>
  <r>
    <x v="152"/>
    <x v="152"/>
    <s v="Walpole Landfill"/>
    <s v="GBR0000613"/>
    <n v="1.6"/>
    <n v="51.183900000000001"/>
    <n v="-2.9828999999999999"/>
    <x v="8"/>
    <m/>
    <m/>
    <m/>
    <x v="0"/>
    <s v="THOMAS GRAVESON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705629565964702"/>
  </r>
  <r>
    <x v="152"/>
    <x v="152"/>
    <s v="Walpole Landfill AD (Waste AD)"/>
    <s v="GBR0000317"/>
    <n v="1.6"/>
    <n v="51.183900000000001"/>
    <n v="-2.9828999999999999"/>
    <x v="9"/>
    <m/>
    <m/>
    <m/>
    <x v="0"/>
    <s v="Virido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789223065343601"/>
  </r>
  <r>
    <x v="152"/>
    <x v="152"/>
    <s v="Waltham Point Distribution Centre"/>
    <s v="GBR0006114"/>
    <n v="1.8"/>
    <n v="51.679400000000001"/>
    <n v="-8.8000000000000005E-3"/>
    <x v="7"/>
    <m/>
    <m/>
    <m/>
    <x v="0"/>
    <s v="Sainsbury'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8881844450675995"/>
  </r>
  <r>
    <x v="152"/>
    <x v="152"/>
    <s v="Walton WTW PV"/>
    <s v="GBR0002388"/>
    <n v="1.8"/>
    <n v="51.4041"/>
    <n v="-0.3977"/>
    <x v="7"/>
    <m/>
    <m/>
    <m/>
    <x v="0"/>
    <s v="Thames Wat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8881844450675995"/>
  </r>
  <r>
    <x v="152"/>
    <x v="152"/>
    <s v="Wambrook Farm"/>
    <s v="GBR0002226"/>
    <n v="4.0999999999999996"/>
    <n v="50.874400000000001"/>
    <n v="-2.9874999999999998"/>
    <x v="7"/>
    <m/>
    <m/>
    <m/>
    <x v="0"/>
    <s v="Sunsave 19 (Wambrook)/ 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0245309013765"/>
  </r>
  <r>
    <x v="152"/>
    <x v="152"/>
    <s v="Wandylaw"/>
    <s v="GBR0004250"/>
    <n v="20.5"/>
    <n v="55.519599999999997"/>
    <n v="-1.7642"/>
    <x v="4"/>
    <m/>
    <m/>
    <m/>
    <x v="0"/>
    <s v="Blu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5.2712220105388"/>
  </r>
  <r>
    <x v="152"/>
    <x v="152"/>
    <s v="Wapsey's Wood"/>
    <s v="GBR0000775"/>
    <n v="7.5"/>
    <n v="51.590200000000003"/>
    <n v="-0.59630000000000005"/>
    <x v="8"/>
    <m/>
    <m/>
    <m/>
    <x v="0"/>
    <s v="Veoli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6.268263859045899"/>
  </r>
  <r>
    <x v="152"/>
    <x v="152"/>
    <s v="Wapsey's Wood II Landfill Site"/>
    <s v="GBR0000600"/>
    <n v="1"/>
    <n v="51.590499999999999"/>
    <n v="-0.59540000000000004"/>
    <x v="8"/>
    <m/>
    <m/>
    <m/>
    <x v="0"/>
    <s v="Leigh Environmental Ltd (Paul Blower 01753 888140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Wapsey's Wood III"/>
    <s v="GBR0000759"/>
    <n v="1"/>
    <n v="51.589599999999997"/>
    <n v="-0.59540000000000004"/>
    <x v="8"/>
    <m/>
    <m/>
    <m/>
    <x v="0"/>
    <s v="Summerleaz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Wardlaw Wood"/>
    <s v="GBR0004691"/>
    <n v="18"/>
    <n v="55.722499999999997"/>
    <n v="-4.7895000000000003"/>
    <x v="4"/>
    <m/>
    <m/>
    <m/>
    <x v="0"/>
    <s v="Wind Prospect on land owned by Community Windpower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0.969853472668198"/>
  </r>
  <r>
    <x v="152"/>
    <x v="152"/>
    <s v="Waresley Landfill Site"/>
    <s v="GBR0000654"/>
    <n v="1.6"/>
    <n v="52.334400000000002"/>
    <n v="-2.2153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705629565964702"/>
  </r>
  <r>
    <x v="152"/>
    <x v="152"/>
    <s v="Warleigh Barton Solar Farm"/>
    <s v="GBR0001583"/>
    <n v="5"/>
    <n v="50.434399999999997"/>
    <n v="-4.1618000000000004"/>
    <x v="7"/>
    <m/>
    <m/>
    <m/>
    <x v="0"/>
    <s v="Low Carbon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Warren Quarry Landfill Gas Scheme"/>
    <s v="GBR0000534"/>
    <n v="1.9"/>
    <n v="52.597799999999999"/>
    <n v="-1.2085999999999999"/>
    <x v="8"/>
    <m/>
    <m/>
    <m/>
    <x v="0"/>
    <s v="Warren Energy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129351095831"/>
  </r>
  <r>
    <x v="152"/>
    <x v="152"/>
    <s v="Warrington Home Solar Scheme"/>
    <s v="GBR0001892"/>
    <n v="5.3"/>
    <n v="53.387300000000003"/>
    <n v="-2.6029"/>
    <x v="7"/>
    <m/>
    <m/>
    <m/>
    <x v="0"/>
    <s v="Warrington Counci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1707653104768"/>
  </r>
  <r>
    <x v="152"/>
    <x v="152"/>
    <s v="Watchfield Lawn"/>
    <s v="GBR0001681"/>
    <n v="10.199999999999999"/>
    <n v="51.225299999999997"/>
    <n v="-2.9445999999999999"/>
    <x v="7"/>
    <m/>
    <m/>
    <m/>
    <x v="0"/>
    <s v="Belltown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0366378522049704"/>
  </r>
  <r>
    <x v="152"/>
    <x v="152"/>
    <s v="Water Eaton Farm / Port Farm"/>
    <s v="GBR0002085"/>
    <n v="34.799999999999997"/>
    <n v="51.643300000000004"/>
    <n v="-1.8178000000000001"/>
    <x v="7"/>
    <m/>
    <m/>
    <m/>
    <x v="0"/>
    <s v="Foresight/ 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183823260463999"/>
  </r>
  <r>
    <x v="152"/>
    <x v="152"/>
    <s v="Waterditch Solar Farm"/>
    <s v="GBR0005315"/>
    <n v="18"/>
    <n v="50.7592"/>
    <n v="-1.7518"/>
    <x v="7"/>
    <m/>
    <m/>
    <m/>
    <x v="0"/>
    <s v="New Forest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8881844450675995"/>
  </r>
  <r>
    <x v="152"/>
    <x v="152"/>
    <s v="Waterloo solar park"/>
    <s v="GBR0001769"/>
    <n v="14.6"/>
    <n v="52.149299999999997"/>
    <n v="-0.25629999999999997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2093051609992704"/>
  </r>
  <r>
    <x v="152"/>
    <x v="152"/>
    <s v="Watford Lodge"/>
    <s v="GBR0004424"/>
    <n v="12.5"/>
    <n v="52.326500000000003"/>
    <n v="-1.1069"/>
    <x v="4"/>
    <m/>
    <m/>
    <m/>
    <x v="0"/>
    <s v="Broadview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1.506842689352901"/>
  </r>
  <r>
    <x v="152"/>
    <x v="152"/>
    <s v="Wathegar 2 Wind Farm"/>
    <s v="GBR0004425"/>
    <n v="18.5"/>
    <n v="58.435200000000002"/>
    <n v="-3.2159"/>
    <x v="4"/>
    <m/>
    <m/>
    <m/>
    <x v="0"/>
    <s v="BayWa r.e.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1.8301271802423"/>
  </r>
  <r>
    <x v="152"/>
    <x v="152"/>
    <s v="Wathegar wind farm"/>
    <s v="GBR0003757"/>
    <n v="10"/>
    <n v="58.439300000000003"/>
    <n v="-3.2256999999999998"/>
    <x v="4"/>
    <m/>
    <m/>
    <m/>
    <x v="0"/>
    <s v="Mr Danny Mill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205474151482299"/>
  </r>
  <r>
    <x v="152"/>
    <x v="152"/>
    <s v="Waverley Wood II"/>
    <s v="GBR0000540"/>
    <n v="2.4"/>
    <n v="52.339500000000001"/>
    <n v="-1.4716"/>
    <x v="8"/>
    <m/>
    <m/>
    <m/>
    <x v="0"/>
    <s v="ENERGY DEVELOPMENTS (UK)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2058444348947104"/>
  </r>
  <r>
    <x v="152"/>
    <x v="152"/>
    <s v="Wear Point"/>
    <s v="GBR0004661"/>
    <n v="8.1999999999999993"/>
    <n v="51.702100000000002"/>
    <n v="-4.9965000000000002"/>
    <x v="4"/>
    <m/>
    <m/>
    <m/>
    <x v="0"/>
    <s v="John Lain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4.108488804215501"/>
  </r>
  <r>
    <x v="152"/>
    <x v="152"/>
    <s v="Wedgehill Farm"/>
    <s v="GBR0002086"/>
    <n v="13"/>
    <n v="50.8613"/>
    <n v="-1.9008"/>
    <x v="7"/>
    <m/>
    <m/>
    <m/>
    <x v="0"/>
    <s v="Orta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4192443214377102"/>
  </r>
  <r>
    <x v="152"/>
    <x v="152"/>
    <s v="Week Farm Solar Park"/>
    <s v="GBR0001659"/>
    <n v="3.3"/>
    <n v="50.951700000000002"/>
    <n v="-4.1195000000000004"/>
    <x v="7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6295004815957199"/>
  </r>
  <r>
    <x v="152"/>
    <x v="152"/>
    <s v="Welbeck Colliery"/>
    <s v="GBR0002283"/>
    <n v="9.6"/>
    <n v="53.2239"/>
    <n v="-1.1376999999999999"/>
    <x v="7"/>
    <m/>
    <m/>
    <m/>
    <x v="0"/>
    <s v="Re-Fin Solar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7403650373693802"/>
  </r>
  <r>
    <x v="152"/>
    <x v="152"/>
    <s v="Welbeck Solar / Hazel Gap"/>
    <s v="GBR0002260"/>
    <n v="16"/>
    <n v="53.240600000000001"/>
    <n v="-1.1080000000000001"/>
    <x v="7"/>
    <m/>
    <m/>
    <m/>
    <x v="0"/>
    <s v="Solar century / Magnetar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9006083956156399"/>
  </r>
  <r>
    <x v="152"/>
    <x v="152"/>
    <s v="Weldon Phase 1 and 2"/>
    <s v="GBR0000538"/>
    <n v="4"/>
    <n v="52.486600000000003"/>
    <n v="-0.64219999999999999"/>
    <x v="8"/>
    <m/>
    <m/>
    <m/>
    <x v="0"/>
    <s v="Waste Recycling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6764073914911908"/>
  </r>
  <r>
    <x v="152"/>
    <x v="152"/>
    <s v="Wellingborough Solar Farm"/>
    <s v="GBR0002380"/>
    <n v="8.5"/>
    <n v="52.281599999999997"/>
    <n v="-0.69379999999999997"/>
    <x v="7"/>
    <m/>
    <m/>
    <m/>
    <x v="0"/>
    <s v="Lar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971982101708099"/>
  </r>
  <r>
    <x v="152"/>
    <x v="152"/>
    <s v="Welton Of Creuchies"/>
    <s v="GBR0003396"/>
    <n v="9.1999999999999993"/>
    <n v="56.637"/>
    <n v="-3.2793999999999999"/>
    <x v="4"/>
    <m/>
    <m/>
    <m/>
    <x v="0"/>
    <s v="Mr And Mrs I And J Ferguson/ Green Cat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829036219363701"/>
  </r>
  <r>
    <x v="152"/>
    <x v="152"/>
    <s v="Wern Ddu Wind Farm"/>
    <s v="GBR0003592"/>
    <n v="9.1999999999999993"/>
    <n v="53.025500000000001"/>
    <n v="-3.4058999999999999"/>
    <x v="4"/>
    <m/>
    <m/>
    <m/>
    <x v="0"/>
    <s v="Tegni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829036219363701"/>
  </r>
  <r>
    <x v="152"/>
    <x v="152"/>
    <s v="West Bradley Farm"/>
    <s v="GBR0001445"/>
    <n v="1.5"/>
    <n v="50.9163"/>
    <n v="-3.5707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74068203708896696"/>
  </r>
  <r>
    <x v="152"/>
    <x v="152"/>
    <s v="West Browncastle"/>
    <s v="GBR0004427"/>
    <n v="30"/>
    <n v="55.658999999999999"/>
    <n v="-4.2091000000000003"/>
    <x v="4"/>
    <m/>
    <m/>
    <m/>
    <x v="0"/>
    <s v="Falck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1.616422454446997"/>
  </r>
  <r>
    <x v="152"/>
    <x v="152"/>
    <s v="West Burton"/>
    <s v="GBR1000144"/>
    <n v="2012"/>
    <n v="53.360399999999998"/>
    <n v="-0.81020000000000003"/>
    <x v="6"/>
    <m/>
    <m/>
    <m/>
    <x v="0"/>
    <s v="EDF Energy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20350.2050366845"/>
  </r>
  <r>
    <x v="152"/>
    <x v="152"/>
    <s v="West Burton CCGT"/>
    <s v="GBR1000142"/>
    <n v="1332"/>
    <n v="53.363100000000003"/>
    <n v="-0.79759999999999998"/>
    <x v="1"/>
    <m/>
    <m/>
    <m/>
    <x v="0"/>
    <s v="EDF Energy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5942.4177830562803"/>
  </r>
  <r>
    <x v="152"/>
    <x v="152"/>
    <s v="West Burton GT"/>
    <s v="GBR1000147"/>
    <n v="40"/>
    <n v="53.363100000000003"/>
    <n v="-0.79759999999999998"/>
    <x v="1"/>
    <m/>
    <m/>
    <m/>
    <x v="0"/>
    <s v="EDF Energy"/>
    <s v="Department for Business Energy &amp; Industrial Strategy"/>
    <s v="https://www.gov.uk/government/collections/digest-of-uk-energy-statistics-dukes;https://www.gov.uk/government/collections/renewable-energy-planning-data"/>
    <s v="GEODB"/>
    <n v="2016"/>
    <m/>
    <m/>
    <m/>
    <m/>
    <n v="178.450984476164"/>
  </r>
  <r>
    <x v="152"/>
    <x v="152"/>
    <s v="West Ditchen Farm (resubmission)"/>
    <s v="GBR0002102"/>
    <n v="5"/>
    <n v="50.723799999999997"/>
    <n v="-4.4054000000000002"/>
    <x v="7"/>
    <m/>
    <m/>
    <m/>
    <x v="0"/>
    <s v="PV Sunpower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West Durham Wind Farm"/>
    <s v="GBR0002955"/>
    <n v="24"/>
    <n v="54.763800000000003"/>
    <n v="-1.8149999999999999"/>
    <x v="4"/>
    <m/>
    <m/>
    <m/>
    <x v="0"/>
    <s v="ESBI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1.293137963557598"/>
  </r>
  <r>
    <x v="152"/>
    <x v="152"/>
    <s v="West Farm (Solar)"/>
    <s v="GBR0001244"/>
    <n v="7.7"/>
    <n v="51.698700000000002"/>
    <n v="-4.9012000000000002"/>
    <x v="7"/>
    <m/>
    <m/>
    <m/>
    <x v="0"/>
    <s v="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8021677903900302"/>
  </r>
  <r>
    <x v="152"/>
    <x v="152"/>
    <s v="West Hall Solar Farm"/>
    <s v="GBR0002359"/>
    <n v="7"/>
    <n v="51.3949"/>
    <n v="-3.4049"/>
    <x v="7"/>
    <m/>
    <m/>
    <m/>
    <x v="0"/>
    <s v="INRG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565161730818401"/>
  </r>
  <r>
    <x v="152"/>
    <x v="152"/>
    <s v="West Hill  Flotta"/>
    <s v="GBR0002742"/>
    <n v="2"/>
    <n v="58.826999999999998"/>
    <n v="-3.1231"/>
    <x v="4"/>
    <m/>
    <m/>
    <m/>
    <x v="0"/>
    <s v="Scotrenewables (Scotland)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410948302964699"/>
  </r>
  <r>
    <x v="152"/>
    <x v="152"/>
    <s v="West Hill Farm"/>
    <s v="GBR0004740"/>
    <n v="2.4"/>
    <n v="51.150399999999998"/>
    <n v="-4.1311999999999998"/>
    <x v="7"/>
    <m/>
    <m/>
    <m/>
    <x v="0"/>
    <s v="Hazel Capital LL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1850912593423399"/>
  </r>
  <r>
    <x v="152"/>
    <x v="152"/>
    <s v="West Hill Farm (solar)"/>
    <s v="GBR0001828"/>
    <n v="7.3"/>
    <n v="51.146099999999997"/>
    <n v="-4.1376999999999997"/>
    <x v="7"/>
    <m/>
    <m/>
    <m/>
    <x v="0"/>
    <s v="Lumic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6046525804996299"/>
  </r>
  <r>
    <x v="152"/>
    <x v="152"/>
    <s v="West Kingsmill Farm Solar Park"/>
    <s v="GBR0002098"/>
    <n v="1.6"/>
    <n v="50.441400000000002"/>
    <n v="-4.2430000000000003"/>
    <x v="7"/>
    <m/>
    <m/>
    <m/>
    <x v="0"/>
    <s v="Inazin (previously Low carbon Solar Partner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79006083956156403"/>
  </r>
  <r>
    <x v="152"/>
    <x v="152"/>
    <s v="West Knock Wind Cluster"/>
    <s v="GBR0003681"/>
    <n v="2.4"/>
    <n v="57.4938"/>
    <n v="-2.0268000000000002"/>
    <x v="4"/>
    <m/>
    <m/>
    <m/>
    <x v="0"/>
    <s v="West Knock Farm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1293137963557598"/>
  </r>
  <r>
    <x v="152"/>
    <x v="152"/>
    <s v="West Mains of Kinblethmont"/>
    <s v="GBR0005333"/>
    <n v="5"/>
    <n v="56.612099999999998"/>
    <n v="-2.6013999999999999"/>
    <x v="7"/>
    <m/>
    <m/>
    <m/>
    <x v="0"/>
    <s v="BWE Partnershi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West Mill"/>
    <s v="GBR0000679"/>
    <n v="2.5"/>
    <n v="51.883600000000001"/>
    <n v="0.2417"/>
    <x v="8"/>
    <m/>
    <m/>
    <m/>
    <x v="0"/>
    <s v="RMC Aggregat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4227546196819896"/>
  </r>
  <r>
    <x v="152"/>
    <x v="152"/>
    <s v="West Quarry"/>
    <s v="GBR0000696"/>
    <n v="4.5"/>
    <n v="53.581699999999998"/>
    <n v="-2.7235"/>
    <x v="8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7609583154275903"/>
  </r>
  <r>
    <x v="152"/>
    <x v="152"/>
    <s v="West Raynham"/>
    <s v="GBR0002088"/>
    <n v="49.9"/>
    <n v="52.790500000000002"/>
    <n v="0.74480000000000002"/>
    <x v="7"/>
    <m/>
    <m/>
    <m/>
    <x v="0"/>
    <s v="Bluefield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4.6400224338262"/>
  </r>
  <r>
    <x v="152"/>
    <x v="152"/>
    <s v="West Roucan Farm"/>
    <s v="GBR0000359"/>
    <n v="1.2"/>
    <n v="55.095100000000002"/>
    <n v="-3.5335999999999999"/>
    <x v="9"/>
    <m/>
    <m/>
    <m/>
    <x v="0"/>
    <s v="John Cunningham-Jardin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0919172990077097"/>
  </r>
  <r>
    <x v="152"/>
    <x v="152"/>
    <s v="West Strathore Solar Limited"/>
    <s v="GBR0005384"/>
    <n v="5"/>
    <n v="56.1648"/>
    <n v="-3.1509999999999998"/>
    <x v="7"/>
    <m/>
    <m/>
    <m/>
    <x v="0"/>
    <s v="West Strathore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West Venn Solar Farm (resubmission)"/>
    <s v="GBR0005547"/>
    <n v="5"/>
    <n v="50.754399999999997"/>
    <n v="-4.2994000000000003"/>
    <x v="7"/>
    <m/>
    <m/>
    <m/>
    <x v="0"/>
    <s v="Solar Securities Group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West Woodlands"/>
    <s v="GBR0004889"/>
    <n v="5"/>
    <n v="51.194800000000001"/>
    <n v="-2.3184"/>
    <x v="7"/>
    <m/>
    <m/>
    <m/>
    <x v="0"/>
    <s v="Sunsave 24/ 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West of Duddon Sands"/>
    <s v="GBR0002519"/>
    <n v="389"/>
    <n v="53.985100000000003"/>
    <n v="-3.4620000000000002"/>
    <x v="4"/>
    <m/>
    <m/>
    <m/>
    <x v="0"/>
    <s v="Scottish Power Renewables &amp; Orsted (formerly Dong Energy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69.29294449266297"/>
  </r>
  <r>
    <x v="152"/>
    <x v="152"/>
    <s v="Westbury (Closed) Landfill Site"/>
    <s v="GBR0001314"/>
    <n v="3.5"/>
    <n v="51.273000000000003"/>
    <n v="-2.1608000000000001"/>
    <x v="7"/>
    <m/>
    <m/>
    <m/>
    <x v="0"/>
    <s v="Virido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282580865409201"/>
  </r>
  <r>
    <x v="152"/>
    <x v="152"/>
    <s v="Westbury Landfill Scheme"/>
    <s v="GBR0000598"/>
    <n v="1.1000000000000001"/>
    <n v="51.272399999999998"/>
    <n v="-2.1705000000000001"/>
    <x v="8"/>
    <m/>
    <m/>
    <m/>
    <x v="0"/>
    <s v="Haul Waste Disposal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860120326600698"/>
  </r>
  <r>
    <x v="152"/>
    <x v="152"/>
    <s v="Westcott Venture Park"/>
    <s v="GBR0000283"/>
    <n v="2"/>
    <n v="51.849899999999998"/>
    <n v="-0.97850000000000004"/>
    <x v="9"/>
    <m/>
    <m/>
    <m/>
    <x v="0"/>
    <s v="Shanks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4865288316795"/>
  </r>
  <r>
    <x v="152"/>
    <x v="152"/>
    <s v="Westcott Venture Park Phase 2 &amp; 3"/>
    <s v="GBR0001042"/>
    <n v="1.3"/>
    <n v="51.845399999999998"/>
    <n v="-0.95569999999999999"/>
    <x v="7"/>
    <m/>
    <m/>
    <m/>
    <x v="0"/>
    <s v="Rockspring Hanover Property Unit Trus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64192443214377104"/>
  </r>
  <r>
    <x v="152"/>
    <x v="152"/>
    <s v="Westerfield Farm - resubmission"/>
    <s v="GBR0002089"/>
    <n v="12.5"/>
    <n v="51.785400000000003"/>
    <n v="-1.6082000000000001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1723503090747203"/>
  </r>
  <r>
    <x v="152"/>
    <x v="152"/>
    <s v="Westermost Rough A"/>
    <s v="GBR0002545"/>
    <n v="210"/>
    <n v="53.097700000000003"/>
    <n v="0.5615"/>
    <x v="4"/>
    <m/>
    <m/>
    <m/>
    <x v="0"/>
    <s v="Orsted (formerly Dong Energy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61.31495718112899"/>
  </r>
  <r>
    <x v="152"/>
    <x v="152"/>
    <s v="Western International Market"/>
    <s v="GBR0006132"/>
    <n v="1.7"/>
    <n v="51.496000000000002"/>
    <n v="-0.40810000000000002"/>
    <x v="7"/>
    <m/>
    <m/>
    <m/>
    <x v="0"/>
    <s v="London Borough of Hounslow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83943964203416199"/>
  </r>
  <r>
    <x v="152"/>
    <x v="152"/>
    <s v="Western Wood Energy Plant"/>
    <s v="GBR0000057"/>
    <n v="14"/>
    <n v="51.567500000000003"/>
    <n v="-3.7625999999999999"/>
    <x v="9"/>
    <m/>
    <m/>
    <m/>
    <x v="0"/>
    <s v="Western Bioenergy  affiliate of Western Lo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4.405701821756594"/>
  </r>
  <r>
    <x v="152"/>
    <x v="152"/>
    <s v="Westfield"/>
    <s v="GBR1000200"/>
    <n v="9.8000000000000007"/>
    <n v="56.143099999999997"/>
    <n v="-3.2568999999999999"/>
    <x v="4"/>
    <m/>
    <m/>
    <m/>
    <x v="0"/>
    <s v="Infinis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16.861364668452701"/>
  </r>
  <r>
    <x v="152"/>
    <x v="152"/>
    <s v="Westfield"/>
    <s v="GBR1000159"/>
    <n v="12.5"/>
    <n v="56.143099999999997"/>
    <n v="-3.2568999999999999"/>
    <x v="9"/>
    <m/>
    <m/>
    <m/>
    <x v="0"/>
    <s v="EPR Scotland Ltd"/>
    <s v="Department for Business Energy &amp; Industrial Strategy"/>
    <s v="https://www.gov.uk/government/collections/digest-of-uk-energy-statistics-dukes;https://www.gov.uk/government/collections/renewable-energy-planning-data"/>
    <s v="CARMA"/>
    <n v="2016"/>
    <m/>
    <m/>
    <m/>
    <m/>
    <n v="84.290805197997003"/>
  </r>
  <r>
    <x v="152"/>
    <x v="152"/>
    <s v="Westfield"/>
    <s v="GBR0003684"/>
    <n v="12.5"/>
    <n v="56.145299999999999"/>
    <n v="-3.2949000000000002"/>
    <x v="4"/>
    <m/>
    <m/>
    <m/>
    <x v="0"/>
    <s v="Ventient (formerly Infini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1.506842689352901"/>
  </r>
  <r>
    <x v="152"/>
    <x v="152"/>
    <s v="Westfield Biomass Power Station"/>
    <s v="GBR0000062"/>
    <n v="12.5"/>
    <n v="56.1417"/>
    <n v="-3.3050999999999999"/>
    <x v="9"/>
    <m/>
    <m/>
    <m/>
    <x v="0"/>
    <s v="EPR Scotla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4.290805197997003"/>
  </r>
  <r>
    <x v="152"/>
    <x v="152"/>
    <s v="Westfield Farm"/>
    <s v="GBR0004887"/>
    <n v="5"/>
    <n v="53.872599999999998"/>
    <n v="-2.7654000000000001"/>
    <x v="7"/>
    <m/>
    <m/>
    <m/>
    <x v="0"/>
    <s v="Hive Energy/ 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Westmill Farm - PV"/>
    <s v="GBR0001054"/>
    <n v="5"/>
    <n v="51.6188"/>
    <n v="-1.6439999999999999"/>
    <x v="7"/>
    <m/>
    <m/>
    <m/>
    <x v="0"/>
    <s v="Mr Adam Twin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Westmill Qaurry"/>
    <s v="GBR0000631"/>
    <n v="2.6"/>
    <n v="51.822200000000002"/>
    <n v="-5.74E-2"/>
    <x v="8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6396648044692697"/>
  </r>
  <r>
    <x v="152"/>
    <x v="152"/>
    <s v="Westmill Wind Farm"/>
    <s v="GBR0003264"/>
    <n v="6.5"/>
    <n v="51.6158"/>
    <n v="-1.6660999999999999"/>
    <x v="4"/>
    <m/>
    <m/>
    <m/>
    <x v="0"/>
    <s v="Adam Twine of Colleymore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1835581984635"/>
  </r>
  <r>
    <x v="152"/>
    <x v="152"/>
    <s v="Westnewton"/>
    <s v="GBR0004141"/>
    <n v="6.2"/>
    <n v="54.779499999999999"/>
    <n v="-3.3462999999999998"/>
    <x v="4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667393973918999"/>
  </r>
  <r>
    <x v="152"/>
    <x v="152"/>
    <s v="Weston Airfield Wind Turbines"/>
    <s v="GBR0003354"/>
    <n v="3.6"/>
    <n v="52.695300000000003"/>
    <n v="1.0914999999999999"/>
    <x v="4"/>
    <m/>
    <m/>
    <m/>
    <x v="0"/>
    <s v="Bernard Matthew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1939706945336397"/>
  </r>
  <r>
    <x v="152"/>
    <x v="152"/>
    <s v="Weston Landfill Site"/>
    <s v="GBR0000678"/>
    <n v="2"/>
    <n v="52.224400000000003"/>
    <n v="-1.0194000000000001"/>
    <x v="8"/>
    <m/>
    <m/>
    <m/>
    <x v="0"/>
    <s v="Vivid Waste Managemen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Westover Farm - resubmission"/>
    <s v="GBR0002090"/>
    <n v="7"/>
    <n v="51.162100000000002"/>
    <n v="-1.5062"/>
    <x v="7"/>
    <m/>
    <m/>
    <m/>
    <x v="0"/>
    <s v="Mrs Victoria Prescot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565161730818401"/>
  </r>
  <r>
    <x v="152"/>
    <x v="152"/>
    <s v="Westwood AD Plant (Farm AD)"/>
    <s v="GBR0000272"/>
    <n v="2"/>
    <n v="52.2622"/>
    <n v="-0.56340000000000001"/>
    <x v="9"/>
    <m/>
    <m/>
    <m/>
    <x v="0"/>
    <s v="Ancala Bioenergy (formerly Biogen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4865288316795"/>
  </r>
  <r>
    <x v="152"/>
    <x v="152"/>
    <s v="Westwood Farm Solar Park"/>
    <s v="GBR0001818"/>
    <n v="5.0999999999999996"/>
    <n v="53.222799999999999"/>
    <n v="-0.92659999999999998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5183189261024799"/>
  </r>
  <r>
    <x v="152"/>
    <x v="152"/>
    <s v="Wether Hill"/>
    <s v="GBR0004519"/>
    <n v="18.2"/>
    <n v="55.223100000000002"/>
    <n v="-4.0452000000000004"/>
    <x v="4"/>
    <m/>
    <m/>
    <m/>
    <x v="0"/>
    <s v="Scottish Power/CR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1.3139629556978"/>
  </r>
  <r>
    <x v="152"/>
    <x v="152"/>
    <s v="Weycock Road"/>
    <s v="GBR0002338"/>
    <n v="7"/>
    <n v="51.4178"/>
    <n v="-3.3075000000000001"/>
    <x v="7"/>
    <m/>
    <m/>
    <m/>
    <x v="0"/>
    <s v="Elgin Energy 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565161730818401"/>
  </r>
  <r>
    <x v="152"/>
    <x v="152"/>
    <s v="Wharrels Hill Wind Farm"/>
    <s v="GBR0002618"/>
    <n v="10.4"/>
    <n v="54.723100000000002"/>
    <n v="-3.2746"/>
    <x v="4"/>
    <m/>
    <m/>
    <m/>
    <x v="0"/>
    <s v="Wharrels Hill Windfarm Ltd/ National Wind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893693117541599"/>
  </r>
  <r>
    <x v="152"/>
    <x v="152"/>
    <s v="Wheal Alfred Road Solar Farm"/>
    <s v="GBR0001604"/>
    <n v="3.5"/>
    <n v="50.176900000000003"/>
    <n v="-5.3872"/>
    <x v="7"/>
    <m/>
    <m/>
    <m/>
    <x v="0"/>
    <s v="TGC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282580865409201"/>
  </r>
  <r>
    <x v="152"/>
    <x v="152"/>
    <s v="Wheal Jane"/>
    <s v="GBR0001032"/>
    <n v="1.4"/>
    <n v="50.2376"/>
    <n v="-5.1227999999999998"/>
    <x v="7"/>
    <m/>
    <m/>
    <m/>
    <x v="0"/>
    <s v="35 Degre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691303234616369"/>
  </r>
  <r>
    <x v="152"/>
    <x v="152"/>
    <s v="Wheat Leasows Solar Park"/>
    <s v="GBR0001756"/>
    <n v="4"/>
    <n v="52.720700000000001"/>
    <n v="-2.4863"/>
    <x v="7"/>
    <m/>
    <m/>
    <m/>
    <x v="0"/>
    <s v="Telford and Wrekin Borough Counci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97515209890391"/>
  </r>
  <r>
    <x v="152"/>
    <x v="152"/>
    <s v="Whiddon Farm"/>
    <s v="GBR0001446"/>
    <n v="1"/>
    <n v="50.752400000000002"/>
    <n v="-4.2773000000000003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Whinney Hill II Energy"/>
    <s v="GBR0000574"/>
    <n v="1.8"/>
    <n v="53.770299999999999"/>
    <n v="-2.3656000000000001"/>
    <x v="8"/>
    <m/>
    <m/>
    <m/>
    <x v="0"/>
    <s v="SITA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043833261710299"/>
  </r>
  <r>
    <x v="152"/>
    <x v="152"/>
    <s v="Whinney Hill Waste Disposal Site"/>
    <s v="GBR0000730"/>
    <n v="1.2"/>
    <n v="53.768500000000003"/>
    <n v="-2.3717000000000001"/>
    <x v="8"/>
    <m/>
    <m/>
    <m/>
    <x v="0"/>
    <s v="Combined Landfill Projects (CLP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029222174473499"/>
  </r>
  <r>
    <x v="152"/>
    <x v="152"/>
    <s v="Whitehead Landfill"/>
    <s v="GBR0000795"/>
    <n v="5.3"/>
    <n v="53.491799999999998"/>
    <n v="-2.4491000000000001"/>
    <x v="8"/>
    <m/>
    <m/>
    <m/>
    <x v="0"/>
    <s v="Biridor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1.496239793725801"/>
  </r>
  <r>
    <x v="152"/>
    <x v="152"/>
    <s v="Whitelee"/>
    <s v="GBR0003489"/>
    <n v="322"/>
    <n v="55.681199999999997"/>
    <n v="-4.2790999999999997"/>
    <x v="4"/>
    <m/>
    <m/>
    <m/>
    <x v="0"/>
    <s v="CRE Energy/ Scottish 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54.01626767773098"/>
  </r>
  <r>
    <x v="152"/>
    <x v="152"/>
    <s v="Whitelee Windfarm Extension Phase 1"/>
    <s v="GBR0003981"/>
    <n v="108"/>
    <n v="55.677199999999999"/>
    <n v="-4.2868000000000004"/>
    <x v="4"/>
    <m/>
    <m/>
    <m/>
    <x v="0"/>
    <s v="Scottish Powe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85.81912083600901"/>
  </r>
  <r>
    <x v="152"/>
    <x v="152"/>
    <s v="Whitelee Windfarm Extension phase 2"/>
    <s v="GBR0002757"/>
    <n v="109"/>
    <n v="55.639400000000002"/>
    <n v="-4.3175999999999997"/>
    <x v="4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87.539668251157"/>
  </r>
  <r>
    <x v="152"/>
    <x v="152"/>
    <s v="Whitemill Wind Farm"/>
    <s v="GBR0003480"/>
    <n v="14"/>
    <n v="52.592599999999997"/>
    <n v="0.1406"/>
    <x v="4"/>
    <m/>
    <m/>
    <m/>
    <x v="0"/>
    <s v="Co-operativ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4.087663812075199"/>
  </r>
  <r>
    <x v="152"/>
    <x v="152"/>
    <s v="Whitemoor"/>
    <s v="GBR0005003"/>
    <n v="18"/>
    <n v="53.814599999999999"/>
    <n v="-0.99219999999999997"/>
    <x v="9"/>
    <m/>
    <m/>
    <m/>
    <x v="0"/>
    <s v="REG Bio-Powe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21.378759485115"/>
  </r>
  <r>
    <x v="152"/>
    <x v="152"/>
    <s v="Whiteparish"/>
    <s v="GBR0000655"/>
    <n v="1.1000000000000001"/>
    <n v="51.019500000000001"/>
    <n v="-1.6949000000000001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860120326600698"/>
  </r>
  <r>
    <x v="152"/>
    <x v="152"/>
    <s v="Whites Landfill Site (Canford)"/>
    <s v="GBR0000586"/>
    <n v="6"/>
    <n v="50.768099999999997"/>
    <n v="-1.9588000000000001"/>
    <x v="8"/>
    <m/>
    <m/>
    <m/>
    <x v="0"/>
    <s v="Canford Renewable Energy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.0146110872367"/>
  </r>
  <r>
    <x v="152"/>
    <x v="152"/>
    <s v="Whitley Farm (1 of 2)"/>
    <s v="GBR0002091"/>
    <n v="3.5"/>
    <n v="51.130299999999998"/>
    <n v="-2.7953000000000001"/>
    <x v="7"/>
    <m/>
    <m/>
    <m/>
    <x v="0"/>
    <s v="British Sola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282580865409201"/>
  </r>
  <r>
    <x v="152"/>
    <x v="152"/>
    <s v="Whitley Farm (2 of 2)"/>
    <s v="GBR0002092"/>
    <n v="3.5"/>
    <n v="51.128500000000003"/>
    <n v="-2.7844000000000002"/>
    <x v="7"/>
    <m/>
    <m/>
    <m/>
    <x v="0"/>
    <s v="British Sola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282580865409201"/>
  </r>
  <r>
    <x v="152"/>
    <x v="152"/>
    <s v="Whitman Laboratories"/>
    <s v="GBR0006198"/>
    <n v="1"/>
    <n v="51.006"/>
    <n v="-0.95150000000000001"/>
    <x v="7"/>
    <m/>
    <m/>
    <m/>
    <x v="0"/>
    <s v="Whitman Laboratori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49378802472597699"/>
  </r>
  <r>
    <x v="152"/>
    <x v="152"/>
    <s v="Whittlesey"/>
    <s v="GBR0003021"/>
    <n v="9"/>
    <n v="52.558"/>
    <n v="-0.1719"/>
    <x v="4"/>
    <m/>
    <m/>
    <m/>
    <x v="0"/>
    <s v="REG Windpower (previously Cornwall Light and Power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484926736334099"/>
  </r>
  <r>
    <x v="152"/>
    <x v="152"/>
    <s v="Whitton Mawr"/>
    <s v="GBR0002093"/>
    <n v="6"/>
    <n v="51.441299999999998"/>
    <n v="-3.3239999999999998"/>
    <x v="7"/>
    <m/>
    <m/>
    <m/>
    <x v="0"/>
    <s v="Cenin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9627281483558598"/>
  </r>
  <r>
    <x v="152"/>
    <x v="152"/>
    <s v="Wick Farm (Burnham on Crouch)"/>
    <s v="GBR0002268"/>
    <n v="5"/>
    <n v="51.627200000000002"/>
    <n v="0.84299999999999997"/>
    <x v="7"/>
    <m/>
    <m/>
    <m/>
    <x v="0"/>
    <s v="Countryside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Wick Farm Solar Park"/>
    <s v="GBR0002274"/>
    <n v="14.6"/>
    <n v="51.287100000000002"/>
    <n v="-2.9813000000000001"/>
    <x v="7"/>
    <m/>
    <m/>
    <m/>
    <x v="0"/>
    <s v="Hadstone Energy/ Communities fo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2093051609992704"/>
  </r>
  <r>
    <x v="152"/>
    <x v="152"/>
    <s v="Wick Lane Solar Ltd"/>
    <s v="GBR0005536"/>
    <n v="2.8"/>
    <n v="51.269799999999996"/>
    <n v="-2.9624000000000001"/>
    <x v="7"/>
    <m/>
    <m/>
    <m/>
    <x v="0"/>
    <s v="Navitas Projec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38260646923273"/>
  </r>
  <r>
    <x v="152"/>
    <x v="152"/>
    <s v="Wickfield Farm"/>
    <s v="GBR0001784"/>
    <n v="5"/>
    <n v="51.541499999999999"/>
    <n v="-1.8708"/>
    <x v="7"/>
    <m/>
    <m/>
    <m/>
    <x v="0"/>
    <s v="NESF (formerly A C Crocker Properties Ltd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Widehurst Farm"/>
    <s v="GBR0005824"/>
    <n v="5"/>
    <n v="51.159300000000002"/>
    <n v="0.50890000000000002"/>
    <x v="7"/>
    <m/>
    <m/>
    <m/>
    <x v="0"/>
    <s v="Wirsol (formerly Susenco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Widnes 3MG Biomass/Mersey Bioenergy (CHP) Plant"/>
    <s v="GBR0000190"/>
    <n v="20"/>
    <n v="53.354599999999998"/>
    <n v="-2.7513000000000001"/>
    <x v="9"/>
    <m/>
    <m/>
    <m/>
    <x v="0"/>
    <s v="Burmeister &amp; Wain Scandinavian (BWSC)/ Bioenergy Infrastructure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34.86528831679499"/>
  </r>
  <r>
    <x v="152"/>
    <x v="152"/>
    <s v="Wiggin Hill Solar Farm - Phase 1"/>
    <s v="GBR0001865"/>
    <n v="6.8"/>
    <n v="52.355699999999999"/>
    <n v="-7.7399999999999997E-2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35775856813664"/>
  </r>
  <r>
    <x v="152"/>
    <x v="152"/>
    <s v="Wiggin Hill Solar Farm - Phase 2"/>
    <s v="GBR0001315"/>
    <n v="4.0999999999999996"/>
    <n v="52.356000000000002"/>
    <n v="-7.85E-2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0245309013765"/>
  </r>
  <r>
    <x v="152"/>
    <x v="152"/>
    <s v="Wigley Farm"/>
    <s v="GBR0005750"/>
    <n v="1.1000000000000001"/>
    <n v="52.386699999999998"/>
    <n v="-2.6987000000000001"/>
    <x v="9"/>
    <m/>
    <m/>
    <m/>
    <x v="0"/>
    <s v="R Gough &amp; S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4175908574237299"/>
  </r>
  <r>
    <x v="152"/>
    <x v="152"/>
    <s v="Wilbees Farm (resubmission)"/>
    <s v="GBR0002258"/>
    <n v="5"/>
    <n v="50.840400000000002"/>
    <n v="0.19070000000000001"/>
    <x v="7"/>
    <m/>
    <m/>
    <m/>
    <x v="0"/>
    <s v="Hiv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Williams Farm"/>
    <s v="GBR0006172"/>
    <n v="5"/>
    <n v="53.029000000000003"/>
    <n v="-2.9213"/>
    <x v="7"/>
    <m/>
    <m/>
    <m/>
    <x v="0"/>
    <s v="Solar Ventur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Willsland Solar farm"/>
    <s v="GBR0001341"/>
    <n v="3.2"/>
    <n v="50.816600000000001"/>
    <n v="-4.13"/>
    <x v="7"/>
    <m/>
    <m/>
    <m/>
    <x v="0"/>
    <s v="The Green Compan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5801216791231201"/>
  </r>
  <r>
    <x v="152"/>
    <x v="152"/>
    <s v="Wilmingham Lane Solar Farm"/>
    <s v="GBR0001343"/>
    <n v="7"/>
    <n v="50.687199999999997"/>
    <n v="-1.4855"/>
    <x v="7"/>
    <m/>
    <m/>
    <m/>
    <x v="0"/>
    <s v="Low Carbon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565161730818401"/>
  </r>
  <r>
    <x v="152"/>
    <x v="152"/>
    <s v="Wilnecote Landfill Site"/>
    <s v="GBR0000718"/>
    <n v="1"/>
    <n v="52.601900000000001"/>
    <n v="-1.6839999999999999"/>
    <x v="8"/>
    <m/>
    <m/>
    <m/>
    <x v="0"/>
    <s v="Biff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1691018478727901"/>
  </r>
  <r>
    <x v="152"/>
    <x v="152"/>
    <s v="Wilsom Farm"/>
    <s v="GBR0001515"/>
    <n v="11"/>
    <n v="51.142400000000002"/>
    <n v="-0.95009999999999994"/>
    <x v="7"/>
    <m/>
    <m/>
    <m/>
    <x v="0"/>
    <s v="Canadian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4316682719857496"/>
  </r>
  <r>
    <x v="152"/>
    <x v="152"/>
    <s v="Wilton 11 EfW"/>
    <s v="GBR0000930"/>
    <n v="49"/>
    <n v="54.567399999999999"/>
    <n v="-1.0967"/>
    <x v="8"/>
    <m/>
    <m/>
    <m/>
    <x v="0"/>
    <s v="SUEZ / Sembcorp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6.28599054576701"/>
  </r>
  <r>
    <x v="152"/>
    <x v="152"/>
    <s v="Wilton Farm (pv)"/>
    <s v="GBR0001872"/>
    <n v="9.5"/>
    <n v="50.401600000000002"/>
    <n v="-4.3787000000000003"/>
    <x v="7"/>
    <m/>
    <m/>
    <m/>
    <x v="0"/>
    <s v="Primrose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6909862348967897"/>
  </r>
  <r>
    <x v="152"/>
    <x v="152"/>
    <s v="Wilton International"/>
    <s v="GBR0000035"/>
    <n v="35.200000000000003"/>
    <n v="54.567399999999999"/>
    <n v="-1.0967"/>
    <x v="9"/>
    <m/>
    <m/>
    <m/>
    <x v="0"/>
    <s v="UK Wood Recyclin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37.36290743755899"/>
  </r>
  <r>
    <x v="152"/>
    <x v="152"/>
    <s v="Wind Farm Africa Alive"/>
    <s v="GBR0002988"/>
    <n v="4.0999999999999996"/>
    <n v="52.4148"/>
    <n v="1.7028000000000001"/>
    <x v="4"/>
    <m/>
    <m/>
    <m/>
    <x v="0"/>
    <s v="SLP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0542444021077602"/>
  </r>
  <r>
    <x v="152"/>
    <x v="152"/>
    <s v="Wind Turbine 1"/>
    <s v="GBR0002830"/>
    <n v="2.2999999999999998"/>
    <n v="54.687899999999999"/>
    <n v="-6.0195999999999996"/>
    <x v="4"/>
    <m/>
    <m/>
    <m/>
    <x v="0"/>
    <s v="Brett Martin Lt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72590548409399"/>
  </r>
  <r>
    <x v="152"/>
    <x v="152"/>
    <s v="Windy Standard"/>
    <s v="GBR0004527"/>
    <n v="21.6"/>
    <n v="55.2971"/>
    <n v="-4.1829000000000001"/>
    <x v="4"/>
    <m/>
    <m/>
    <m/>
    <x v="0"/>
    <s v="Fred Olsen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7.163824167201803"/>
  </r>
  <r>
    <x v="152"/>
    <x v="152"/>
    <s v="Windy Standard II Wind Farm (Brockloch Rig Phase 1)"/>
    <s v="GBR0004431"/>
    <n v="61.5"/>
    <n v="55.292200000000001"/>
    <n v="-4.2031000000000001"/>
    <x v="4"/>
    <m/>
    <m/>
    <m/>
    <x v="0"/>
    <s v="Fred Olsen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5.81366603161599"/>
  </r>
  <r>
    <x v="152"/>
    <x v="152"/>
    <s v="Windyhill Road (Dunbeg) Wind Farm"/>
    <s v="GBR0004142"/>
    <n v="42"/>
    <n v="55.080399999999997"/>
    <n v="-6.8886000000000003"/>
    <x v="4"/>
    <m/>
    <m/>
    <m/>
    <x v="0"/>
    <s v="Gaelectric Developments/ CGN Europ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2.262991436225803"/>
  </r>
  <r>
    <x v="152"/>
    <x v="152"/>
    <s v="Wingates Wind Farm"/>
    <s v="GBR0003754"/>
    <n v="15"/>
    <n v="55.275300000000001"/>
    <n v="-1.7964"/>
    <x v="4"/>
    <m/>
    <m/>
    <m/>
    <x v="0"/>
    <s v="Ventient (formerly Infinis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5.808211227223499"/>
  </r>
  <r>
    <x v="152"/>
    <x v="152"/>
    <s v="Wingmoor Farm (Waste AD)"/>
    <s v="GBR0000356"/>
    <n v="1.6"/>
    <n v="51.946100000000001"/>
    <n v="-2.0832999999999999"/>
    <x v="9"/>
    <m/>
    <m/>
    <m/>
    <x v="0"/>
    <s v="Grund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789223065343601"/>
  </r>
  <r>
    <x v="152"/>
    <x v="152"/>
    <s v="Winham Farm - resubmission"/>
    <s v="GBR0002095"/>
    <n v="5"/>
    <n v="50.8245"/>
    <n v="-3.3974000000000002"/>
    <x v="7"/>
    <m/>
    <m/>
    <m/>
    <x v="0"/>
    <s v="Hiv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Winnards Perch Solar Farm"/>
    <s v="GBR0002348"/>
    <n v="3.8"/>
    <n v="50.462400000000002"/>
    <n v="-4.9199000000000002"/>
    <x v="7"/>
    <m/>
    <m/>
    <m/>
    <x v="0"/>
    <s v="Solar Securities Group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8763944939587101"/>
  </r>
  <r>
    <x v="152"/>
    <x v="152"/>
    <s v="Winscales Moor"/>
    <s v="GBR0002986"/>
    <n v="6"/>
    <n v="54.642299999999999"/>
    <n v="-3.4967999999999999"/>
    <x v="4"/>
    <m/>
    <m/>
    <m/>
    <x v="0"/>
    <s v="Gravis Capital Managemen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0.323284490889399"/>
  </r>
  <r>
    <x v="152"/>
    <x v="152"/>
    <s v="Winscales Phase I and II"/>
    <s v="GBR0003492"/>
    <n v="8.8000000000000007"/>
    <n v="54.628799999999998"/>
    <n v="-3.5041000000000002"/>
    <x v="4"/>
    <m/>
    <m/>
    <m/>
    <x v="0"/>
    <s v="Cumbria Wind Farm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1408172533044"/>
  </r>
  <r>
    <x v="152"/>
    <x v="152"/>
    <s v="Winsdon Farm"/>
    <s v="GBR0001561"/>
    <n v="5"/>
    <n v="50.698"/>
    <n v="-4.4493999999999998"/>
    <x v="7"/>
    <m/>
    <m/>
    <m/>
    <x v="0"/>
    <s v="Primrose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Winterbrook"/>
    <s v="GBR0002259"/>
    <n v="1.2"/>
    <n v="51.586799999999997"/>
    <n v="-1.1314"/>
    <x v="7"/>
    <m/>
    <m/>
    <m/>
    <x v="0"/>
    <s v="S.A.T. Sun &amp; Alternative Technolo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59254562967117297"/>
  </r>
  <r>
    <x v="152"/>
    <x v="152"/>
    <s v="Winterton Landfill Site"/>
    <s v="GBR0000625"/>
    <n v="3.8"/>
    <n v="53.669400000000003"/>
    <n v="-0.61809999999999998"/>
    <x v="8"/>
    <m/>
    <m/>
    <m/>
    <x v="0"/>
    <s v="Humberside Wastewise Ltd / Coal Products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8.2425870219166306"/>
  </r>
  <r>
    <x v="152"/>
    <x v="152"/>
    <s v="Winwick"/>
    <s v="GBR0004164"/>
    <n v="12.3"/>
    <n v="52.365699999999997"/>
    <n v="-1.0622"/>
    <x v="4"/>
    <m/>
    <m/>
    <m/>
    <x v="0"/>
    <s v="Blu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1.1627332063232"/>
  </r>
  <r>
    <x v="152"/>
    <x v="152"/>
    <s v="Wisbech Solar Farm"/>
    <s v="GBR0004736"/>
    <n v="3.5"/>
    <n v="52.637900000000002"/>
    <n v="0.16209999999999999"/>
    <x v="7"/>
    <m/>
    <m/>
    <m/>
    <x v="0"/>
    <s v="British Solar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282580865409201"/>
  </r>
  <r>
    <x v="152"/>
    <x v="152"/>
    <s v="Wisbridge Farm"/>
    <s v="GBR0001940"/>
    <n v="9.3000000000000007"/>
    <n v="52.008000000000003"/>
    <n v="-1.34E-2"/>
    <x v="7"/>
    <m/>
    <m/>
    <m/>
    <x v="0"/>
    <s v="Push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59222862995159"/>
  </r>
  <r>
    <x v="152"/>
    <x v="152"/>
    <s v="Witches Solar Farm"/>
    <s v="GBR0001699"/>
    <n v="5"/>
    <n v="51.973300000000002"/>
    <n v="-2.6747000000000001"/>
    <x v="7"/>
    <m/>
    <m/>
    <m/>
    <x v="0"/>
    <s v="Smarter Energy Solutions - Mr J Joannou -  info@smarterenergysolutions.co.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Withernwick"/>
    <s v="GBR0003987"/>
    <n v="18"/>
    <n v="53.845700000000001"/>
    <n v="-0.1726"/>
    <x v="4"/>
    <m/>
    <m/>
    <m/>
    <x v="0"/>
    <s v="Energiekontor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0.969853472668198"/>
  </r>
  <r>
    <x v="152"/>
    <x v="152"/>
    <s v="Withnell LFS"/>
    <s v="GBR0000635"/>
    <n v="2.2999999999999998"/>
    <n v="53.711300000000001"/>
    <n v="-2.5486"/>
    <x v="8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889342501074303"/>
  </r>
  <r>
    <x v="152"/>
    <x v="152"/>
    <s v="Withyhedge Generation Plant"/>
    <s v="GBR0000603"/>
    <n v="2.4"/>
    <n v="51.857700000000001"/>
    <n v="-4.9522000000000004"/>
    <x v="8"/>
    <m/>
    <m/>
    <m/>
    <x v="0"/>
    <m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5.2058444348947104"/>
  </r>
  <r>
    <x v="152"/>
    <x v="152"/>
    <s v="Wix Lodge"/>
    <s v="GBR0001332"/>
    <n v="18.7"/>
    <n v="51.912799999999997"/>
    <n v="1.1241000000000001"/>
    <x v="7"/>
    <m/>
    <m/>
    <m/>
    <x v="0"/>
    <s v="Sunsave 25 (Wix Lodge Farm) Limited/ 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9.2338360623757794"/>
  </r>
  <r>
    <x v="152"/>
    <x v="152"/>
    <s v="Woden Park"/>
    <s v="GBR0002096"/>
    <n v="5"/>
    <n v="51.4679"/>
    <n v="-3.2431999999999999"/>
    <x v="7"/>
    <m/>
    <m/>
    <m/>
    <x v="0"/>
    <s v="Caerau Solar IQ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Wogaston Solar Farm"/>
    <s v="GBR0005232"/>
    <n v="5.3"/>
    <n v="51.668500000000002"/>
    <n v="-5.0209000000000001"/>
    <x v="7"/>
    <m/>
    <m/>
    <m/>
    <x v="0"/>
    <s v="Elgin Energy EsCo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1707653104768"/>
  </r>
  <r>
    <x v="152"/>
    <x v="152"/>
    <s v="Wolf Bog Wind Farm"/>
    <s v="GBR0003242"/>
    <n v="8.8000000000000007"/>
    <n v="54.804299999999998"/>
    <n v="-6.0805999999999996"/>
    <x v="4"/>
    <m/>
    <m/>
    <m/>
    <x v="0"/>
    <s v="B9 Energy / R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5.1408172533044"/>
  </r>
  <r>
    <x v="152"/>
    <x v="152"/>
    <s v="Wolseley National Distribution Centre"/>
    <s v="GBR0002389"/>
    <n v="2"/>
    <n v="52.273600000000002"/>
    <n v="-1.5357000000000001"/>
    <x v="7"/>
    <m/>
    <m/>
    <m/>
    <x v="0"/>
    <s v="Wolseley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0.98757604945195498"/>
  </r>
  <r>
    <x v="152"/>
    <x v="152"/>
    <s v="Wolverhampton EfW"/>
    <s v="GBR0000814"/>
    <n v="8"/>
    <n v="52.596899999999998"/>
    <n v="-2.125"/>
    <x v="8"/>
    <m/>
    <m/>
    <m/>
    <x v="0"/>
    <s v="MES Environmental (CNIM Group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3528147829823"/>
  </r>
  <r>
    <x v="152"/>
    <x v="152"/>
    <s v="Woodforde Farm"/>
    <s v="GBR0001163"/>
    <n v="9"/>
    <n v="52.698"/>
    <n v="1.0900000000000001"/>
    <x v="7"/>
    <m/>
    <m/>
    <m/>
    <x v="0"/>
    <s v="Esconr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4440922225337998"/>
  </r>
  <r>
    <x v="152"/>
    <x v="152"/>
    <s v="Woodlands Barton Solar Farm"/>
    <s v="GBR0001560"/>
    <n v="4.9000000000000004"/>
    <n v="50.423900000000003"/>
    <n v="-4.8051000000000004"/>
    <x v="7"/>
    <m/>
    <m/>
    <m/>
    <x v="0"/>
    <s v="Laurence Associat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195613211572899"/>
  </r>
  <r>
    <x v="152"/>
    <x v="152"/>
    <s v="Woodlands Barton Wind Project"/>
    <s v="GBR0004140"/>
    <n v="4.5999999999999996"/>
    <n v="50.4253"/>
    <n v="-4.8140999999999998"/>
    <x v="4"/>
    <m/>
    <m/>
    <m/>
    <x v="0"/>
    <s v="Mr Jon Hyatt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9145181096818797"/>
  </r>
  <r>
    <x v="152"/>
    <x v="152"/>
    <s v="Woodlands Farm Solar Park"/>
    <s v="GBR0001516"/>
    <n v="10"/>
    <n v="51.325200000000002"/>
    <n v="1.1240000000000001"/>
    <x v="7"/>
    <m/>
    <m/>
    <m/>
    <x v="0"/>
    <s v="Lightsource Renewabl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9378802472597796"/>
  </r>
  <r>
    <x v="152"/>
    <x v="152"/>
    <s v="Woodlands Wind Farm"/>
    <s v="GBR0006173"/>
    <n v="2.6"/>
    <n v="55.633299999999998"/>
    <n v="-3.9104999999999999"/>
    <x v="4"/>
    <m/>
    <m/>
    <m/>
    <x v="0"/>
    <s v="WhiteRock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4734232793854103"/>
  </r>
  <r>
    <x v="152"/>
    <x v="152"/>
    <s v="Woodtown Farm"/>
    <s v="GBR0004761"/>
    <n v="3.8"/>
    <n v="50.776200000000003"/>
    <n v="-1.8717999999999999"/>
    <x v="7"/>
    <m/>
    <m/>
    <m/>
    <x v="0"/>
    <s v="Woodtown Solar Limite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8763944939587101"/>
  </r>
  <r>
    <x v="152"/>
    <x v="152"/>
    <s v="Woolbridge Solar Park"/>
    <s v="GBR0001902"/>
    <n v="5"/>
    <n v="50.688600000000001"/>
    <n v="-2.2235"/>
    <x v="7"/>
    <m/>
    <m/>
    <m/>
    <x v="0"/>
    <s v="Good Energy Generatio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Woolley Hill Wind Farm"/>
    <s v="GBR0004175"/>
    <n v="10"/>
    <n v="52.339799999999997"/>
    <n v="-0.308"/>
    <x v="4"/>
    <m/>
    <m/>
    <m/>
    <x v="0"/>
    <s v="Aviva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7.205474151482299"/>
  </r>
  <r>
    <x v="152"/>
    <x v="152"/>
    <s v="Wooton"/>
    <s v="GBR0000646"/>
    <n v="2"/>
    <n v="52.192500000000003"/>
    <n v="-0.8881"/>
    <x v="8"/>
    <m/>
    <m/>
    <m/>
    <x v="0"/>
    <s v="Virido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.3382036957455901"/>
  </r>
  <r>
    <x v="152"/>
    <x v="152"/>
    <s v="Worksop - B&amp;Q"/>
    <s v="GBR0003510"/>
    <n v="2"/>
    <n v="53.299799999999998"/>
    <n v="-1.0757000000000001"/>
    <x v="4"/>
    <m/>
    <m/>
    <m/>
    <x v="0"/>
    <s v="Ecotricit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4410948302964699"/>
  </r>
  <r>
    <x v="152"/>
    <x v="152"/>
    <s v="Wormit Solar Farm"/>
    <s v="GBR0005513"/>
    <n v="4"/>
    <n v="56.415700000000001"/>
    <n v="-2.9626999999999999"/>
    <x v="7"/>
    <m/>
    <m/>
    <m/>
    <x v="0"/>
    <s v="Green Hedge (BayWa r.e.)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97515209890391"/>
  </r>
  <r>
    <x v="152"/>
    <x v="152"/>
    <s v="Wothersome Grange Farm House AD - crops"/>
    <s v="GBR0000381"/>
    <n v="1"/>
    <n v="53.877000000000002"/>
    <n v="-1.3938999999999999"/>
    <x v="9"/>
    <m/>
    <m/>
    <m/>
    <x v="0"/>
    <s v="Nick Lane-Fox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7432644158397599"/>
  </r>
  <r>
    <x v="152"/>
    <x v="152"/>
    <s v="Wraysbury Landfill"/>
    <s v="GBR0001938"/>
    <n v="4.8"/>
    <n v="51.447800000000001"/>
    <n v="-0.54330000000000001"/>
    <x v="7"/>
    <m/>
    <m/>
    <m/>
    <x v="0"/>
    <s v="Sirius Solar Building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3701825186846901"/>
  </r>
  <r>
    <x v="152"/>
    <x v="152"/>
    <s v="Wrexham Social Housing PV"/>
    <s v="GBR0001612"/>
    <n v="5.4"/>
    <n v="53.040900000000001"/>
    <n v="-2.9899"/>
    <x v="7"/>
    <m/>
    <m/>
    <m/>
    <x v="0"/>
    <s v="Wrexham Counci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6664553335202799"/>
  </r>
  <r>
    <x v="152"/>
    <x v="152"/>
    <s v="Wroughton Airfield Solar Park"/>
    <s v="GBR0001735"/>
    <n v="50"/>
    <n v="51.510399999999997"/>
    <n v="-1.8124"/>
    <x v="7"/>
    <m/>
    <m/>
    <m/>
    <x v="0"/>
    <s v="Rockfire Capital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4.689401236298799"/>
  </r>
  <r>
    <x v="152"/>
    <x v="152"/>
    <s v="Wryde Croft"/>
    <s v="GBR0004248"/>
    <n v="26"/>
    <n v="52.642200000000003"/>
    <n v="-3.2300000000000002E-2"/>
    <x v="4"/>
    <m/>
    <m/>
    <m/>
    <x v="0"/>
    <s v="RES UK &amp; Irela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44.734232793854098"/>
  </r>
  <r>
    <x v="152"/>
    <x v="152"/>
    <s v="Wyke Farms Biogas (Farm AD)"/>
    <s v="GBR0000288"/>
    <n v="1"/>
    <n v="51.111699999999999"/>
    <n v="-2.4819"/>
    <x v="9"/>
    <m/>
    <m/>
    <m/>
    <x v="0"/>
    <s v="Wyke Farm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6.7432644158397599"/>
  </r>
  <r>
    <x v="152"/>
    <x v="152"/>
    <s v="Wyld Meadow Solar Farm"/>
    <s v="GBR0001574"/>
    <n v="2.9"/>
    <n v="50.779200000000003"/>
    <n v="-2.9354"/>
    <x v="7"/>
    <m/>
    <m/>
    <m/>
    <x v="0"/>
    <s v="Low Carbon Solar UK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4319852717053301"/>
  </r>
  <r>
    <x v="152"/>
    <x v="152"/>
    <s v="Wymeswold Airfield"/>
    <s v="GBR0001585"/>
    <n v="34"/>
    <n v="52.8033"/>
    <n v="-1.1115999999999999"/>
    <x v="7"/>
    <m/>
    <m/>
    <m/>
    <x v="0"/>
    <s v="Foresight Solar Fu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6.7887928406832"/>
  </r>
  <r>
    <x v="152"/>
    <x v="152"/>
    <s v="Wythegill Wind Turbine"/>
    <s v="GBR0003832"/>
    <n v="2.2999999999999998"/>
    <n v="54.674100000000003"/>
    <n v="-3.5230999999999999"/>
    <x v="4"/>
    <m/>
    <m/>
    <m/>
    <x v="0"/>
    <s v="Airvolution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72590548409399"/>
  </r>
  <r>
    <x v="152"/>
    <x v="152"/>
    <s v="Yarburgh Grove Farm"/>
    <s v="GBR0002309"/>
    <n v="8"/>
    <n v="53.407499999999999"/>
    <n v="1.8800000000000001E-2"/>
    <x v="7"/>
    <m/>
    <m/>
    <m/>
    <x v="0"/>
    <s v="Green Switch Solutions - SOL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9503041978078199"/>
  </r>
  <r>
    <x v="152"/>
    <x v="152"/>
    <s v="Yardwall Manor"/>
    <s v="GBR0002201"/>
    <n v="3"/>
    <n v="51.221699999999998"/>
    <n v="-2.9116"/>
    <x v="7"/>
    <m/>
    <m/>
    <m/>
    <x v="0"/>
    <s v="Hadstone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4813640741779299"/>
  </r>
  <r>
    <x v="152"/>
    <x v="152"/>
    <s v="Yelvertoft Wind Farm"/>
    <s v="GBR0003978"/>
    <n v="16"/>
    <n v="52.3748"/>
    <n v="-1.1511"/>
    <x v="4"/>
    <m/>
    <m/>
    <m/>
    <x v="0"/>
    <s v="Greencoat UK Wind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7.528758642371699"/>
  </r>
  <r>
    <x v="152"/>
    <x v="152"/>
    <s v="Yerbeston Gate Farm"/>
    <s v="GBR0002365"/>
    <n v="6.1"/>
    <n v="51.747300000000003"/>
    <n v="-4.7945000000000002"/>
    <x v="7"/>
    <m/>
    <m/>
    <m/>
    <x v="0"/>
    <s v="Sunsave 23 Limited/ Vogt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3.0121069508284601"/>
  </r>
  <r>
    <x v="152"/>
    <x v="152"/>
    <s v="Yonderton Farm"/>
    <s v="GBR0003723"/>
    <n v="1"/>
    <n v="57.430799999999998"/>
    <n v="-1.9419"/>
    <x v="4"/>
    <m/>
    <m/>
    <m/>
    <x v="0"/>
    <s v="Green Cat Renewables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1.7205474151482301"/>
  </r>
  <r>
    <x v="152"/>
    <x v="152"/>
    <s v="Yonderton Wind Cluster"/>
    <s v="GBR0003836"/>
    <n v="4.5999999999999996"/>
    <n v="57.587000000000003"/>
    <n v="-2.4165999999999999"/>
    <x v="4"/>
    <m/>
    <m/>
    <m/>
    <x v="0"/>
    <s v="Wilson Strachan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9145181096818797"/>
  </r>
  <r>
    <x v="152"/>
    <x v="152"/>
    <s v="Yorkley Solar Park"/>
    <s v="GBR0005243"/>
    <n v="5"/>
    <n v="51.745899999999999"/>
    <n v="-2.5356000000000001"/>
    <x v="7"/>
    <m/>
    <m/>
    <m/>
    <x v="0"/>
    <s v="Bee Green Solar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2.4689401236298898"/>
  </r>
  <r>
    <x v="152"/>
    <x v="152"/>
    <s v="Ystgellog Farm Wind Farm"/>
    <s v="GBR0003856"/>
    <n v="4.5999999999999996"/>
    <n v="53.393799999999999"/>
    <n v="-4.4002999999999997"/>
    <x v="4"/>
    <m/>
    <m/>
    <m/>
    <x v="0"/>
    <s v="Airvolution Energy"/>
    <s v="Department for Business Energy &amp; Industrial Strategy"/>
    <s v="https://www.gov.uk/government/collections/digest-of-uk-energy-statistics-dukes;https://www.gov.uk/government/collections/renewable-energy-planning-data"/>
    <s v="UK Renewable Energy Planning Database"/>
    <n v="2016"/>
    <m/>
    <m/>
    <m/>
    <m/>
    <n v="7.9145181096818797"/>
  </r>
  <r>
    <x v="153"/>
    <x v="153"/>
    <s v="12 Applegate Solar LLC"/>
    <s v="USA0059371"/>
    <n v="1.9"/>
    <n v="40.200299999999999"/>
    <n v="-74.576099999999997"/>
    <x v="7"/>
    <m/>
    <m/>
    <m/>
    <x v="72"/>
    <s v="SunRay Power LLC"/>
    <s v="U.S. Energy Information Administration"/>
    <s v="http://www.eia.gov/electricity/data/browser/"/>
    <s v="U.S. Energy Information Administration"/>
    <n v="2016"/>
    <m/>
    <m/>
    <m/>
    <n v="2.492"/>
    <n v="2.1892224150163999"/>
  </r>
  <r>
    <x v="153"/>
    <x v="153"/>
    <s v="126 Grove Solar LLC"/>
    <s v="USA0060858"/>
    <n v="2"/>
    <n v="42.076099999999997"/>
    <n v="-71.422700000000006"/>
    <x v="7"/>
    <m/>
    <m/>
    <m/>
    <x v="72"/>
    <s v="126 Grove Solar LLC"/>
    <s v="U.S. Energy Information Administration"/>
    <s v="http://www.eia.gov/electricity/data/browser/"/>
    <s v="U.S. Energy Information Administration"/>
    <n v="2016"/>
    <m/>
    <m/>
    <m/>
    <n v="2.4159999999999999"/>
    <n v="2.3044446473856799"/>
  </r>
  <r>
    <x v="153"/>
    <x v="153"/>
    <s v="1420 Coil Av #C"/>
    <s v="USA0057310"/>
    <n v="1.3"/>
    <n v="33.7943"/>
    <n v="-118.2414"/>
    <x v="7"/>
    <m/>
    <m/>
    <m/>
    <x v="19"/>
    <s v="Los Angeles Department of Water &amp; Power"/>
    <s v="U.S. Energy Information Administration"/>
    <s v="http://www.eia.gov/electricity/data/browser/"/>
    <s v="U.S. Energy Information Administration"/>
    <n v="2016"/>
    <m/>
    <m/>
    <m/>
    <n v="1.5920000000000001"/>
    <n v="1.4978890208006901"/>
  </r>
  <r>
    <x v="153"/>
    <x v="153"/>
    <s v="145 Talmadge Solar"/>
    <s v="USA0057458"/>
    <n v="3.8"/>
    <n v="40.535800000000002"/>
    <n v="-74.391300000000001"/>
    <x v="7"/>
    <m/>
    <m/>
    <m/>
    <x v="19"/>
    <s v="Avidan Energy Solutions"/>
    <s v="U.S. Energy Information Administration"/>
    <s v="http://www.eia.gov/electricity/data/browser/"/>
    <s v="U.S. Energy Information Administration"/>
    <n v="2016"/>
    <m/>
    <m/>
    <m/>
    <n v="5.0510000000000002"/>
    <n v="4.3784448300327998"/>
  </r>
  <r>
    <x v="153"/>
    <x v="153"/>
    <s v="1515 S Caron Road"/>
    <s v="USA0007770"/>
    <n v="4.2"/>
    <n v="41.9084"/>
    <n v="-89.046599999999998"/>
    <x v="1"/>
    <m/>
    <m/>
    <m/>
    <x v="94"/>
    <s v="Rochelle Municipal Utilities"/>
    <s v="U.S. Energy Information Administration"/>
    <s v="http://www.eia.gov/electricity/data/browser/"/>
    <s v="U.S. Energy Information Administration"/>
    <n v="2016"/>
    <m/>
    <m/>
    <m/>
    <n v="0.30599999999999999"/>
    <n v="17.283896659447301"/>
  </r>
  <r>
    <x v="153"/>
    <x v="153"/>
    <s v="158th Fighter Wing Solar Farm"/>
    <s v="USA0060542"/>
    <n v="1.5"/>
    <n v="44.477699999999999"/>
    <n v="-73.153400000000005"/>
    <x v="7"/>
    <m/>
    <m/>
    <m/>
    <x v="19"/>
    <s v="158th Fighter Wing"/>
    <s v="U.S. Energy Information Administration"/>
    <s v="http://www.eia.gov/electricity/data/browser/"/>
    <s v="U.S. Energy Information Administration"/>
    <n v="2016"/>
    <m/>
    <m/>
    <m/>
    <n v="1.655"/>
    <n v="1.72833348553926"/>
  </r>
  <r>
    <x v="153"/>
    <x v="153"/>
    <s v="180 Raritan Solar"/>
    <s v="USA0058187"/>
    <n v="1.9"/>
    <n v="40.516100000000002"/>
    <n v="-74.34"/>
    <x v="7"/>
    <m/>
    <m/>
    <m/>
    <x v="72"/>
    <s v="180 Raritan Energy Solutions  LLC"/>
    <s v="U.S. Energy Information Administration"/>
    <s v="http://www.eia.gov/electricity/data/browser/"/>
    <s v="U.S. Energy Information Administration"/>
    <n v="2016"/>
    <m/>
    <m/>
    <m/>
    <n v="2.6589999999999998"/>
    <n v="2.1892224150163999"/>
  </r>
  <r>
    <x v="153"/>
    <x v="153"/>
    <s v="191 Peachtree Tower"/>
    <s v="USA0054818"/>
    <n v="2.4"/>
    <n v="33.758299999999998"/>
    <n v="-84.386899999999997"/>
    <x v="3"/>
    <m/>
    <m/>
    <m/>
    <x v="79"/>
    <s v="Banyan St./GAP 191 Peachtree Owner  LLC"/>
    <s v="U.S. Energy Information Administration"/>
    <s v="http://www.eia.gov/electricity/data/browser/"/>
    <s v="U.S. Energy Information Administration"/>
    <n v="2016"/>
    <m/>
    <m/>
    <m/>
    <n v="0"/>
    <n v="0.41119918056452998"/>
  </r>
  <r>
    <x v="153"/>
    <x v="153"/>
    <s v="201 Sturbridge B"/>
    <s v="USA0059822"/>
    <n v="2"/>
    <n v="42.109099999999998"/>
    <n v="-72.171199999999999"/>
    <x v="7"/>
    <m/>
    <m/>
    <m/>
    <x v="29"/>
    <s v="SE Solarne2 LLC"/>
    <s v="U.S. Energy Information Administration"/>
    <s v="http://www.eia.gov/electricity/data/browser/"/>
    <s v="U.S. Energy Information Administration"/>
    <n v="2016"/>
    <m/>
    <m/>
    <m/>
    <n v="2.835"/>
    <n v="2.3044446473856799"/>
  </r>
  <r>
    <x v="153"/>
    <x v="153"/>
    <s v="205 Sturbridge A"/>
    <s v="USA0059821"/>
    <n v="3"/>
    <n v="42.109299999999998"/>
    <n v="-72.170500000000004"/>
    <x v="7"/>
    <m/>
    <m/>
    <m/>
    <x v="29"/>
    <s v="SH Solarne2 LLC"/>
    <s v="U.S. Energy Information Administration"/>
    <s v="http://www.eia.gov/electricity/data/browser/"/>
    <s v="U.S. Energy Information Administration"/>
    <n v="2016"/>
    <m/>
    <m/>
    <m/>
    <n v="5.319"/>
    <n v="3.4566669710785201"/>
  </r>
  <r>
    <x v="153"/>
    <x v="153"/>
    <s v="2081 Terzian Solar Project"/>
    <s v="USA0058918"/>
    <n v="1.2"/>
    <n v="36.67"/>
    <n v="-119.4158"/>
    <x v="7"/>
    <m/>
    <m/>
    <m/>
    <x v="144"/>
    <s v="Pristine Sun LLC"/>
    <s v="U.S. Energy Information Administration"/>
    <s v="http://www.eia.gov/electricity/data/browser/"/>
    <s v="U.S. Energy Information Administration"/>
    <n v="2016"/>
    <m/>
    <m/>
    <m/>
    <n v="2.601"/>
    <n v="1.3826667884314101"/>
  </r>
  <r>
    <x v="153"/>
    <x v="153"/>
    <s v="2097 Helton Solar Project"/>
    <s v="USA0058920"/>
    <n v="1.5"/>
    <n v="37.352200000000003"/>
    <n v="-120.5069"/>
    <x v="7"/>
    <m/>
    <m/>
    <m/>
    <x v="29"/>
    <s v="Pristine Sun LLC"/>
    <s v="U.S. Energy Information Administration"/>
    <s v="http://www.eia.gov/electricity/data/browser/"/>
    <s v="U.S. Energy Information Administration"/>
    <n v="2016"/>
    <m/>
    <m/>
    <m/>
    <n v="3.798"/>
    <n v="1.72833348553926"/>
  </r>
  <r>
    <x v="153"/>
    <x v="153"/>
    <s v="2127 Harris Solar Project"/>
    <s v="USA0058919"/>
    <n v="1.3"/>
    <n v="39.291699999999999"/>
    <n v="-121.66970000000001"/>
    <x v="7"/>
    <m/>
    <m/>
    <m/>
    <x v="29"/>
    <s v="Pristine Sun LLC"/>
    <s v="U.S. Energy Information Administration"/>
    <s v="http://www.eia.gov/electricity/data/browser/"/>
    <s v="U.S. Energy Information Administration"/>
    <n v="2016"/>
    <m/>
    <m/>
    <m/>
    <n v="2.7120000000000002"/>
    <n v="1.4978890208006901"/>
  </r>
  <r>
    <x v="153"/>
    <x v="153"/>
    <s v="24 Applegate Solar LLC"/>
    <s v="USA0059365"/>
    <n v="4.9000000000000004"/>
    <n v="40.205800000000004"/>
    <n v="-74.579700000000003"/>
    <x v="7"/>
    <m/>
    <m/>
    <m/>
    <x v="29"/>
    <s v="SunRay Power LLC"/>
    <s v="U.S. Energy Information Administration"/>
    <s v="http://www.eia.gov/electricity/data/browser/"/>
    <s v="U.S. Energy Information Administration"/>
    <n v="2016"/>
    <m/>
    <m/>
    <m/>
    <n v="1.667"/>
    <n v="5.6458893860949297"/>
  </r>
  <r>
    <x v="153"/>
    <x v="153"/>
    <s v="2555 E Olympic Bl"/>
    <s v="USA0057871"/>
    <n v="1"/>
    <n v="34.026899999999998"/>
    <n v="-118.2242"/>
    <x v="7"/>
    <m/>
    <m/>
    <m/>
    <x v="72"/>
    <s v="Los Angeles Department of Water &amp; Power"/>
    <s v="U.S. Energy Information Administration"/>
    <s v="http://www.eia.gov/electricity/data/browser/"/>
    <s v="U.S. Energy Information Administration"/>
    <n v="2016"/>
    <m/>
    <m/>
    <m/>
    <n v="1.78"/>
    <n v="1.1522223236928399"/>
  </r>
  <r>
    <x v="153"/>
    <x v="153"/>
    <s v="265 Pleasant Solar NG  LLC"/>
    <s v="USA0059485"/>
    <n v="2.2000000000000002"/>
    <n v="42.581400000000002"/>
    <n v="-71.762200000000007"/>
    <x v="7"/>
    <m/>
    <m/>
    <m/>
    <x v="29"/>
    <s v="NuGen Capital Management"/>
    <s v="U.S. Energy Information Administration"/>
    <s v="http://www.eia.gov/electricity/data/browser/"/>
    <s v="U.S. Energy Information Administration"/>
    <n v="2016"/>
    <m/>
    <m/>
    <m/>
    <n v="1.5"/>
    <n v="2.5348891121242501"/>
  </r>
  <r>
    <x v="153"/>
    <x v="153"/>
    <s v="350 Clark Solar  NG  LLC"/>
    <s v="USA0061224"/>
    <n v="1.8"/>
    <n v="40.894199999999998"/>
    <n v="-74.730199999999996"/>
    <x v="7"/>
    <m/>
    <m/>
    <m/>
    <x v="19"/>
    <s v="350 Clark Solar NG  LLC"/>
    <s v="U.S. Energy Information Administration"/>
    <s v="http://www.eia.gov/electricity/data/browser/"/>
    <s v="U.S. Energy Information Administration"/>
    <n v="2016"/>
    <m/>
    <m/>
    <m/>
    <n v="2.1669999999999998"/>
    <n v="2.0740001826471102"/>
  </r>
  <r>
    <x v="153"/>
    <x v="153"/>
    <s v="4 Applegate Solar LLC"/>
    <s v="USA0059370"/>
    <n v="1.8"/>
    <n v="40.196399999999997"/>
    <n v="-74.583600000000004"/>
    <x v="7"/>
    <m/>
    <m/>
    <m/>
    <x v="72"/>
    <s v="SunRay Power LLC"/>
    <s v="U.S. Energy Information Administration"/>
    <s v="http://www.eia.gov/electricity/data/browser/"/>
    <s v="U.S. Energy Information Administration"/>
    <n v="2016"/>
    <m/>
    <m/>
    <m/>
    <n v="2.2650000000000001"/>
    <n v="2.0740001826471102"/>
  </r>
  <r>
    <x v="153"/>
    <x v="153"/>
    <s v="433 Purchase Solar NG  LLC"/>
    <s v="USA0061237"/>
    <n v="2.5"/>
    <n v="41.809399999999997"/>
    <n v="-71.1922"/>
    <x v="7"/>
    <m/>
    <m/>
    <m/>
    <x v="72"/>
    <s v="433 Purchase Solar NG  LLC"/>
    <s v="U.S. Energy Information Administration"/>
    <s v="http://www.eia.gov/electricity/data/browser/"/>
    <s v="U.S. Energy Information Administration"/>
    <n v="2016"/>
    <m/>
    <m/>
    <m/>
    <n v="4.2190000000000003"/>
    <n v="2.8805558092321002"/>
  </r>
  <r>
    <x v="153"/>
    <x v="153"/>
    <s v="45 Mile Hydroelectric Project"/>
    <s v="USA0058455"/>
    <n v="3"/>
    <n v="44.528100000000002"/>
    <n v="-121.1528"/>
    <x v="0"/>
    <m/>
    <m/>
    <m/>
    <x v="13"/>
    <s v="EBD Hydro LLC"/>
    <s v="U.S. Energy Information Administration"/>
    <s v="http://www.eia.gov/electricity/data/browser/"/>
    <s v="U.S. Energy Information Administration"/>
    <n v="2016"/>
    <m/>
    <m/>
    <m/>
    <n v="7.3319999999999999"/>
    <n v="8.3636703930696594"/>
  </r>
  <r>
    <x v="153"/>
    <x v="153"/>
    <s v="491 E 48th Street"/>
    <s v="USA0007268"/>
    <n v="161.69999999999999"/>
    <n v="42.755299999999998"/>
    <n v="-86.085300000000004"/>
    <x v="3"/>
    <s v="Gas"/>
    <m/>
    <m/>
    <x v="145"/>
    <s v="City of Holland"/>
    <s v="U.S. Energy Information Administration"/>
    <s v="http://www.eia.gov/electricity/data/browser/"/>
    <s v="U.S. Energy Information Administration"/>
    <n v="2016"/>
    <m/>
    <m/>
    <m/>
    <n v="14.033999999999899"/>
    <n v="27.704544790535198"/>
  </r>
  <r>
    <x v="153"/>
    <x v="153"/>
    <s v="4Oaks"/>
    <s v="USA0059534"/>
    <n v="5"/>
    <n v="35.432499999999997"/>
    <n v="-78.411699999999996"/>
    <x v="7"/>
    <m/>
    <m/>
    <m/>
    <x v="13"/>
    <s v="ESA Four Oaks NC 1  LLC"/>
    <s v="U.S. Energy Information Administration"/>
    <s v="http://www.eia.gov/electricity/data/browser/"/>
    <s v="U.S. Energy Information Administration"/>
    <n v="2016"/>
    <m/>
    <m/>
    <m/>
    <n v="9.3539999999999992"/>
    <n v="5.7611116184642102"/>
  </r>
  <r>
    <x v="153"/>
    <x v="153"/>
    <s v="500 Virginia Solar"/>
    <s v="USA0057640"/>
    <n v="1"/>
    <n v="40.139200000000002"/>
    <n v="-75.191699999999997"/>
    <x v="7"/>
    <m/>
    <m/>
    <m/>
    <x v="19"/>
    <s v="500 Virginia Solar  LP"/>
    <s v="U.S. Energy Information Administration"/>
    <s v="http://www.eia.gov/electricity/data/browser/"/>
    <s v="U.S. Energy Information Administration"/>
    <n v="2016"/>
    <m/>
    <m/>
    <m/>
    <n v="1.238"/>
    <n v="1.1522223236928399"/>
  </r>
  <r>
    <x v="153"/>
    <x v="153"/>
    <s v="500MW CC"/>
    <s v="USA0056196"/>
    <n v="528"/>
    <n v="40.788899999999998"/>
    <n v="-73.906899999999993"/>
    <x v="3"/>
    <s v="Gas"/>
    <m/>
    <m/>
    <x v="18"/>
    <s v="New York Power Authority"/>
    <s v="U.S. Energy Information Administration"/>
    <s v="http://www.eia.gov/electricity/data/browser/"/>
    <s v="U.S. Energy Information Administration"/>
    <n v="2016"/>
    <m/>
    <m/>
    <m/>
    <n v="2722.3230189999999"/>
    <n v="90.463819724196696"/>
  </r>
  <r>
    <x v="153"/>
    <x v="153"/>
    <s v="510 REPP One"/>
    <s v="USA0057363"/>
    <n v="1.3"/>
    <n v="36.497199999999999"/>
    <n v="-77.605800000000002"/>
    <x v="7"/>
    <m/>
    <m/>
    <m/>
    <x v="29"/>
    <s v="510 REPP One LLC"/>
    <s v="U.S. Energy Information Administration"/>
    <s v="http://www.eia.gov/electricity/data/browser/"/>
    <s v="U.S. Energy Information Administration"/>
    <n v="2016"/>
    <m/>
    <m/>
    <m/>
    <n v="1.968"/>
    <n v="1.4978890208006901"/>
  </r>
  <r>
    <x v="153"/>
    <x v="153"/>
    <s v="59th Street"/>
    <s v="USA0002503"/>
    <n v="17.100000000000001"/>
    <n v="40.771299999999997"/>
    <n v="-73.991200000000006"/>
    <x v="3"/>
    <s v="Gas"/>
    <m/>
    <m/>
    <x v="26"/>
    <s v="Consolidated Edison Co-NY Inc"/>
    <s v="U.S. Energy Information Administration"/>
    <s v="http://www.eia.gov/electricity/data/browser/"/>
    <s v="U.S. Energy Information Administration"/>
    <n v="2016"/>
    <m/>
    <m/>
    <m/>
    <n v="5.7000000000000002E-2"/>
    <n v="2.9297941615222798"/>
  </r>
  <r>
    <x v="153"/>
    <x v="153"/>
    <s v="651 Chase Solar NG"/>
    <s v="USA0059046"/>
    <n v="2.5"/>
    <n v="42.6267"/>
    <n v="-71.742800000000003"/>
    <x v="7"/>
    <m/>
    <m/>
    <m/>
    <x v="29"/>
    <s v="651 Chase Solar NG LLC"/>
    <s v="U.S. Energy Information Administration"/>
    <s v="http://www.eia.gov/electricity/data/browser/"/>
    <s v="U.S. Energy Information Administration"/>
    <n v="2016"/>
    <m/>
    <m/>
    <m/>
    <n v="4.2"/>
    <n v="2.8805558092321002"/>
  </r>
  <r>
    <x v="153"/>
    <x v="153"/>
    <s v="6th St Solar Park of Gainesville FL"/>
    <s v="USA0057438"/>
    <n v="1.6"/>
    <n v="29.7"/>
    <n v="-82.333299999999994"/>
    <x v="7"/>
    <m/>
    <m/>
    <m/>
    <x v="19"/>
    <s v="6th St Solar Park of Gainesville FL"/>
    <s v="U.S. Energy Information Administration"/>
    <s v="http://www.eia.gov/electricity/data/browser/"/>
    <s v="U.S. Energy Information Administration"/>
    <n v="2016"/>
    <m/>
    <m/>
    <m/>
    <n v="2.7559999999999998"/>
    <n v="1.84355571790854"/>
  </r>
  <r>
    <x v="153"/>
    <x v="153"/>
    <s v="74th Street"/>
    <s v="USA0002504"/>
    <n v="37"/>
    <n v="40.768000000000001"/>
    <n v="-73.951499999999996"/>
    <x v="3"/>
    <m/>
    <m/>
    <m/>
    <x v="61"/>
    <s v="Consolidated Edison Co-NY Inc"/>
    <s v="U.S. Energy Information Administration"/>
    <s v="http://www.eia.gov/electricity/data/browser/"/>
    <s v="U.S. Energy Information Administration"/>
    <n v="2016"/>
    <m/>
    <m/>
    <m/>
    <n v="0.52100000000000002"/>
    <n v="6.3393207003698402"/>
  </r>
  <r>
    <x v="153"/>
    <x v="153"/>
    <s v="85 A"/>
    <s v="USA0052162"/>
    <n v="14.1"/>
    <n v="35.101100000000002"/>
    <n v="-118.3372"/>
    <x v="4"/>
    <m/>
    <m/>
    <m/>
    <x v="3"/>
    <s v="AES Wind Generation Inc"/>
    <s v="U.S. Energy Information Administration"/>
    <s v="http://www.eia.gov/electricity/data/browser/"/>
    <s v="U.S. Energy Information Administration"/>
    <n v="2016"/>
    <m/>
    <m/>
    <m/>
    <n v="16.012"/>
    <n v="31.793144715319499"/>
  </r>
  <r>
    <x v="153"/>
    <x v="153"/>
    <s v="85 B"/>
    <s v="USA0052163"/>
    <n v="21.2"/>
    <n v="35.101100000000002"/>
    <n v="-118.3372"/>
    <x v="4"/>
    <m/>
    <m/>
    <m/>
    <x v="3"/>
    <s v="AES Wind Generation Inc"/>
    <s v="U.S. Energy Information Administration"/>
    <s v="http://www.eia.gov/electricity/data/browser/"/>
    <s v="U.S. Energy Information Administration"/>
    <n v="2016"/>
    <m/>
    <m/>
    <m/>
    <n v="20.600999999999999"/>
    <n v="47.802458720906003"/>
  </r>
  <r>
    <x v="153"/>
    <x v="153"/>
    <s v="99 Islands"/>
    <s v="USA0003272"/>
    <n v="18"/>
    <n v="35.031399999999998"/>
    <n v="-81.493600000000001"/>
    <x v="0"/>
    <m/>
    <m/>
    <m/>
    <x v="125"/>
    <s v="Duke Energy Carolinas  LLC"/>
    <s v="U.S. Energy Information Administration"/>
    <s v="http://www.eia.gov/electricity/data/browser/"/>
    <s v="U.S. Energy Information Administration"/>
    <n v="2016"/>
    <m/>
    <m/>
    <m/>
    <n v="45.195999999999998"/>
    <n v="50.182022358417903"/>
  </r>
  <r>
    <x v="153"/>
    <x v="153"/>
    <s v="A B Brown"/>
    <s v="USA0006137"/>
    <n v="706.8"/>
    <n v="37.905299999999997"/>
    <n v="-87.715000000000003"/>
    <x v="6"/>
    <s v="Oil"/>
    <s v="Gas"/>
    <m/>
    <x v="146"/>
    <s v="Southern Indiana Gas &amp; Elec Co"/>
    <s v="U.S. Energy Information Administration"/>
    <s v="http://www.eia.gov/electricity/data/browser/"/>
    <s v="U.S. Energy Information Administration"/>
    <n v="2016"/>
    <m/>
    <m/>
    <m/>
    <n v="2135.0610320000001"/>
    <n v="3702.03568049042"/>
  </r>
  <r>
    <x v="153"/>
    <x v="153"/>
    <s v="A G Wishon"/>
    <s v="USA0000293"/>
    <n v="12.8"/>
    <n v="37.151000000000003"/>
    <n v="-119.5047"/>
    <x v="0"/>
    <m/>
    <m/>
    <m/>
    <x v="125"/>
    <s v="Pacific Gas &amp; Electric Co"/>
    <s v="U.S. Energy Information Administration"/>
    <s v="http://www.eia.gov/electricity/data/browser/"/>
    <s v="U.S. Energy Information Administration"/>
    <n v="2016"/>
    <m/>
    <m/>
    <m/>
    <n v="34.314999999999998"/>
    <n v="35.684993677097196"/>
  </r>
  <r>
    <x v="153"/>
    <x v="153"/>
    <s v="A L Pierce"/>
    <s v="USA0006635"/>
    <n v="84"/>
    <n v="41.4482"/>
    <n v="-72.834900000000005"/>
    <x v="8"/>
    <s v="Gas"/>
    <s v="Oil"/>
    <m/>
    <x v="17"/>
    <s v="Connecticut Mun Elec Engy Coop"/>
    <s v="U.S. Energy Information Administration"/>
    <s v="http://www.eia.gov/electricity/data/browser/"/>
    <s v="U.S. Energy Information Administration"/>
    <n v="2016"/>
    <m/>
    <m/>
    <m/>
    <n v="4.0119999999999996"/>
    <n v="104.90407751000301"/>
  </r>
  <r>
    <x v="153"/>
    <x v="153"/>
    <s v="A.E.S. Corp."/>
    <s v="WRI1026808"/>
    <n v="454.3"/>
    <n v="17.947399999999998"/>
    <n v="-66.1494"/>
    <x v="6"/>
    <m/>
    <m/>
    <m/>
    <x v="0"/>
    <s v="AES Corporation"/>
    <s v="Fluor; PREPA"/>
    <s v="http://www.fluor.com/projects/solid-fueled-power-aes-puerto-rico-epc; http://energia.pr.gov/datos/plantas/"/>
    <s v="WRI"/>
    <m/>
    <m/>
    <m/>
    <m/>
    <m/>
    <n v="2379.5059559235901"/>
  </r>
  <r>
    <x v="153"/>
    <x v="153"/>
    <s v="ABC Coke"/>
    <s v="USA0056076"/>
    <n v="3.8"/>
    <n v="33.582799999999999"/>
    <n v="-86.779899999999998"/>
    <x v="1"/>
    <m/>
    <m/>
    <m/>
    <x v="45"/>
    <s v="Drummond Company  Inc."/>
    <s v="U.S. Energy Information Administration"/>
    <s v="http://www.eia.gov/electricity/data/browser/"/>
    <s v="U.S. Energy Information Administration"/>
    <n v="2016"/>
    <m/>
    <m/>
    <m/>
    <n v="2.9889999999999999"/>
    <n v="15.6378112633094"/>
  </r>
  <r>
    <x v="153"/>
    <x v="153"/>
    <s v="ABEC Bidart-Old River LLC"/>
    <s v="USA0058699"/>
    <n v="2"/>
    <n v="35.169699999999999"/>
    <n v="-119.1056"/>
    <x v="9"/>
    <m/>
    <m/>
    <m/>
    <x v="29"/>
    <s v="ABEC Bidart-Old River LLC"/>
    <s v="U.S. Energy Information Administration"/>
    <s v="http://www.eia.gov/electricity/data/browser/"/>
    <s v="U.S. Energy Information Administration"/>
    <n v="2016"/>
    <m/>
    <m/>
    <m/>
    <n v="10.898999999999999"/>
    <n v="481.33539174063998"/>
  </r>
  <r>
    <x v="153"/>
    <x v="153"/>
    <s v="AC Criminal Courts Complex SPE2  LLC"/>
    <s v="USA0058798"/>
    <n v="1.3"/>
    <n v="39.4375"/>
    <n v="-74.690600000000003"/>
    <x v="7"/>
    <m/>
    <m/>
    <m/>
    <x v="12"/>
    <s v="Sustainable Power Group  LLC"/>
    <s v="U.S. Energy Information Administration"/>
    <s v="http://www.eia.gov/electricity/data/browser/"/>
    <s v="U.S. Energy Information Administration"/>
    <n v="2016"/>
    <m/>
    <m/>
    <m/>
    <n v="1.9159999999999999"/>
    <n v="1.4978890208006901"/>
  </r>
  <r>
    <x v="153"/>
    <x v="153"/>
    <s v="AC Landfill Energy LLC"/>
    <s v="USA0057845"/>
    <n v="5.4"/>
    <n v="39.417499999999997"/>
    <n v="-74.542199999999994"/>
    <x v="8"/>
    <m/>
    <m/>
    <m/>
    <x v="147"/>
    <s v="AC Landfill Energy LLC"/>
    <s v="U.S. Energy Information Administration"/>
    <s v="http://www.eia.gov/electricity/data/browser/"/>
    <s v="U.S. Energy Information Administration"/>
    <n v="2016"/>
    <m/>
    <m/>
    <m/>
    <n v="10.047000000000001"/>
    <n v="6.7438335542145396"/>
  </r>
  <r>
    <x v="153"/>
    <x v="153"/>
    <s v="ACCC Mays Landing"/>
    <s v="USA0060802"/>
    <n v="1.4"/>
    <n v="39.460599999999999"/>
    <n v="-74.680899999999994"/>
    <x v="7"/>
    <m/>
    <m/>
    <m/>
    <x v="12"/>
    <s v="Marina Energy LLC"/>
    <s v="U.S. Energy Information Administration"/>
    <s v="http://www.eia.gov/electricity/data/browser/"/>
    <s v="U.S. Energy Information Administration"/>
    <n v="2016"/>
    <m/>
    <m/>
    <m/>
    <n v="2.024"/>
    <n v="1.6131112531699701"/>
  </r>
  <r>
    <x v="153"/>
    <x v="153"/>
    <s v="ADA Carbon Solutions Red River"/>
    <s v="USA0057938"/>
    <n v="20.8"/>
    <n v="32.003900000000002"/>
    <n v="-93.391099999999994"/>
    <x v="12"/>
    <m/>
    <m/>
    <m/>
    <x v="19"/>
    <s v="ADA Carbon Solutions (Red River)  LLC"/>
    <s v="U.S. Energy Information Administration"/>
    <s v="http://www.eia.gov/electricity/data/browser/"/>
    <s v="U.S. Energy Information Administration"/>
    <n v="2016"/>
    <m/>
    <m/>
    <m/>
    <n v="65.531260000000003"/>
    <n v="0"/>
  </r>
  <r>
    <x v="153"/>
    <x v="153"/>
    <s v="ADS Renewable Energy-Wolf Creek LLC"/>
    <s v="USA0060184"/>
    <n v="2.8"/>
    <n v="32.775500000000001"/>
    <n v="-83.434799999999996"/>
    <x v="8"/>
    <m/>
    <m/>
    <m/>
    <x v="148"/>
    <s v="ADS Renewable Energy- Wolf Creek  LLC"/>
    <s v="U.S. Energy Information Administration"/>
    <s v="http://www.eia.gov/electricity/data/browser/"/>
    <s v="U.S. Energy Information Administration"/>
    <n v="2016"/>
    <m/>
    <m/>
    <m/>
    <n v="17.963999999999999"/>
    <n v="3.4968025836667902"/>
  </r>
  <r>
    <x v="153"/>
    <x v="153"/>
    <s v="AEP Bluffton NaS"/>
    <s v="USA0060618"/>
    <n v="2"/>
    <n v="40.892800000000001"/>
    <n v="-83.886300000000006"/>
    <x v="13"/>
    <m/>
    <m/>
    <m/>
    <x v="11"/>
    <s v="Ohio Power Co"/>
    <s v="U.S. Energy Information Administration"/>
    <s v="http://www.eia.gov/electricity/data/browser/"/>
    <s v="U.S. Energy Information Administration"/>
    <n v="2016"/>
    <m/>
    <m/>
    <m/>
    <n v="0"/>
    <m/>
  </r>
  <r>
    <x v="153"/>
    <x v="153"/>
    <s v="AEP Churubusco NaS"/>
    <s v="USA0060617"/>
    <n v="2"/>
    <n v="41.232599999999998"/>
    <n v="-85.314899999999994"/>
    <x v="13"/>
    <m/>
    <m/>
    <m/>
    <x v="11"/>
    <s v="Indiana Michigan Power Co"/>
    <s v="U.S. Energy Information Administration"/>
    <s v="http://www.eia.gov/electricity/data/browser/"/>
    <s v="U.S. Energy Information Administration"/>
    <n v="2016"/>
    <m/>
    <m/>
    <m/>
    <n v="0"/>
    <m/>
  </r>
  <r>
    <x v="153"/>
    <x v="153"/>
    <s v="AEP Milton NaS"/>
    <s v="USA0059995"/>
    <n v="2"/>
    <n v="38.362200000000001"/>
    <n v="-82.125600000000006"/>
    <x v="13"/>
    <m/>
    <m/>
    <m/>
    <x v="11"/>
    <s v="Appalachian Power Co"/>
    <s v="U.S. Energy Information Administration"/>
    <s v="http://www.eia.gov/electricity/data/browser/"/>
    <s v="U.S. Energy Information Administration"/>
    <n v="2016"/>
    <m/>
    <m/>
    <m/>
    <n v="0"/>
    <m/>
  </r>
  <r>
    <x v="153"/>
    <x v="153"/>
    <s v="AEP Waterford Facility"/>
    <s v="USA0055503"/>
    <n v="921.599999999999"/>
    <n v="39.533299999999997"/>
    <n v="-81.717799999999997"/>
    <x v="1"/>
    <m/>
    <m/>
    <m/>
    <x v="27"/>
    <s v="AEP Generation Resources Inc"/>
    <s v="U.S. Energy Information Administration"/>
    <s v="http://www.eia.gov/electricity/data/browser/"/>
    <s v="U.S. Energy Information Administration"/>
    <n v="2016"/>
    <m/>
    <m/>
    <m/>
    <n v="6543.375"/>
    <n v="3792.58075270158"/>
  </r>
  <r>
    <x v="153"/>
    <x v="153"/>
    <s v="AES ADA Energy Storage Array"/>
    <s v="USA0060811"/>
    <n v="2"/>
    <n v="40.1218"/>
    <n v="-75.417199999999994"/>
    <x v="13"/>
    <m/>
    <m/>
    <m/>
    <x v="12"/>
    <s v="AES Energy Storage"/>
    <s v="U.S. Energy Information Administration"/>
    <s v="http://www.eia.gov/electricity/data/browser/"/>
    <s v="U.S. Energy Information Administration"/>
    <n v="2016"/>
    <m/>
    <m/>
    <m/>
    <n v="-5.0460000000000003"/>
    <m/>
  </r>
  <r>
    <x v="153"/>
    <x v="153"/>
    <s v="AES Alamitos LLC"/>
    <s v="USA0000315"/>
    <n v="1922"/>
    <n v="33.768799999999999"/>
    <n v="-118.1009"/>
    <x v="1"/>
    <m/>
    <m/>
    <m/>
    <x v="149"/>
    <s v="AES Alamitos LLC"/>
    <s v="U.S. Energy Information Administration"/>
    <s v="http://www.eia.gov/electricity/data/browser/"/>
    <s v="U.S. Energy Information Administration"/>
    <n v="2016"/>
    <m/>
    <m/>
    <m/>
    <n v="889.39499999999998"/>
    <n v="7909.4403284423197"/>
  </r>
  <r>
    <x v="153"/>
    <x v="153"/>
    <s v="AES ES Tait"/>
    <s v="USA0058826"/>
    <n v="20"/>
    <n v="39.7286"/>
    <n v="-84.208299999999994"/>
    <x v="13"/>
    <m/>
    <m/>
    <m/>
    <x v="12"/>
    <s v="AES Energy Storage"/>
    <s v="U.S. Energy Information Administration"/>
    <s v="http://www.eia.gov/electricity/data/browser/"/>
    <s v="U.S. Energy Information Administration"/>
    <n v="2016"/>
    <m/>
    <m/>
    <m/>
    <n v="-4.4269999999999996"/>
    <m/>
  </r>
  <r>
    <x v="153"/>
    <x v="153"/>
    <s v="AES Hawaii"/>
    <s v="USA0010673"/>
    <n v="203"/>
    <n v="21.3034"/>
    <n v="-158.10650000000001"/>
    <x v="6"/>
    <s v="Other"/>
    <s v="Oil"/>
    <m/>
    <x v="91"/>
    <s v="AES Hawaii Inc"/>
    <s v="U.S. Energy Information Administration"/>
    <s v="http://www.eia.gov/electricity/data/browser/"/>
    <s v="U.S. Energy Information Administration"/>
    <n v="2016"/>
    <m/>
    <m/>
    <m/>
    <n v="1512.8200039999999"/>
    <n v="1063.26152113689"/>
  </r>
  <r>
    <x v="153"/>
    <x v="153"/>
    <s v="AES Huntington Beach LLC"/>
    <s v="USA0000335"/>
    <n v="436"/>
    <n v="33.643900000000002"/>
    <n v="-117.97920000000001"/>
    <x v="1"/>
    <m/>
    <m/>
    <m/>
    <x v="150"/>
    <s v="AES Huntington Beach LLC"/>
    <s v="U.S. Energy Information Administration"/>
    <s v="http://www.eia.gov/electricity/data/browser/"/>
    <s v="U.S. Energy Information Administration"/>
    <n v="2016"/>
    <m/>
    <m/>
    <m/>
    <n v="486.19099999999997"/>
    <n v="1794.23308179024"/>
  </r>
  <r>
    <x v="153"/>
    <x v="153"/>
    <s v="AES Ilumina"/>
    <s v="WRI1026807"/>
    <n v="24"/>
    <n v="17.9468"/>
    <n v="-66.159099999999995"/>
    <x v="7"/>
    <m/>
    <m/>
    <m/>
    <x v="0"/>
    <s v="AES Corporation"/>
    <s v="PV Tech"/>
    <s v="http://www.pv-tech.org/news/aes_solar_closes_financing_on_24mw_pv_power_plant_in_puerto_rico_constructi"/>
    <s v="WRI"/>
    <m/>
    <m/>
    <m/>
    <m/>
    <m/>
    <n v="27.6533357686282"/>
  </r>
  <r>
    <x v="153"/>
    <x v="153"/>
    <s v="AES Petersburg"/>
    <s v="USA0000994"/>
    <n v="2154.8000000000002"/>
    <n v="38.528100000000002"/>
    <n v="-87.252499999999998"/>
    <x v="6"/>
    <s v="Oil"/>
    <m/>
    <m/>
    <x v="151"/>
    <s v="Indianapolis Power &amp; Light Co"/>
    <s v="U.S. Energy Information Administration"/>
    <s v="http://www.eia.gov/electricity/data/browser/"/>
    <s v="U.S. Energy Information Administration"/>
    <n v="2016"/>
    <m/>
    <m/>
    <m/>
    <n v="9230.3430210000006"/>
    <n v="11286.2853485013"/>
  </r>
  <r>
    <x v="153"/>
    <x v="153"/>
    <s v="AES Redondo Beach LLC"/>
    <s v="USA0000356"/>
    <n v="1316.4"/>
    <n v="33.8504"/>
    <n v="-118.395"/>
    <x v="1"/>
    <m/>
    <m/>
    <m/>
    <x v="152"/>
    <s v="AES Redondo Beach LLC"/>
    <s v="U.S. Energy Information Administration"/>
    <s v="http://www.eia.gov/electricity/data/browser/"/>
    <s v="U.S. Energy Information Administration"/>
    <n v="2016"/>
    <m/>
    <m/>
    <m/>
    <n v="320.55500000000001"/>
    <n v="5417.2670386896298"/>
  </r>
  <r>
    <x v="153"/>
    <x v="153"/>
    <s v="AES Shady Point LLC"/>
    <s v="USA0010671"/>
    <n v="350"/>
    <n v="35.193100000000001"/>
    <n v="-94.645799999999994"/>
    <x v="6"/>
    <s v="Other"/>
    <s v="Gas"/>
    <m/>
    <x v="34"/>
    <s v="AES Shady Point LLC"/>
    <s v="U.S. Energy Information Administration"/>
    <s v="http://www.eia.gov/electricity/data/browser/"/>
    <s v="U.S. Energy Information Administration"/>
    <n v="2016"/>
    <m/>
    <m/>
    <m/>
    <n v="1922.597043"/>
    <n v="1833.2095192015299"/>
  </r>
  <r>
    <x v="153"/>
    <x v="153"/>
    <s v="AES Warrior Run Cogeneration Facility"/>
    <s v="USA0010678"/>
    <n v="229"/>
    <n v="39.595199999999998"/>
    <n v="-78.7453"/>
    <x v="6"/>
    <m/>
    <m/>
    <m/>
    <x v="54"/>
    <s v="AES WR Ltd Partnership"/>
    <s v="U.S. Energy Information Administration"/>
    <s v="http://www.eia.gov/electricity/data/browser/"/>
    <s v="U.S. Energy Information Administration"/>
    <n v="2016"/>
    <m/>
    <m/>
    <m/>
    <n v="984.97600299999999"/>
    <n v="1199.44279970614"/>
  </r>
  <r>
    <x v="153"/>
    <x v="153"/>
    <s v="AES Warrior Run Energy Storage Project"/>
    <s v="USA0059949"/>
    <n v="11"/>
    <n v="39.5931"/>
    <n v="-78.7453"/>
    <x v="13"/>
    <m/>
    <m/>
    <m/>
    <x v="10"/>
    <s v="AES Tait LLC"/>
    <s v="U.S. Energy Information Administration"/>
    <s v="http://www.eia.gov/electricity/data/browser/"/>
    <s v="U.S. Energy Information Administration"/>
    <n v="2016"/>
    <m/>
    <m/>
    <m/>
    <n v="-1.3320000000000001"/>
    <m/>
  </r>
  <r>
    <x v="153"/>
    <x v="153"/>
    <s v="AFA Solar Farm"/>
    <s v="USA0057554"/>
    <n v="5.5"/>
    <n v="38.957900000000002"/>
    <n v="-104.8066"/>
    <x v="7"/>
    <m/>
    <m/>
    <m/>
    <x v="19"/>
    <s v="Solar Star Colorado II LLC"/>
    <s v="U.S. Energy Information Administration"/>
    <s v="http://www.eia.gov/electricity/data/browser/"/>
    <s v="U.S. Energy Information Administration"/>
    <n v="2016"/>
    <m/>
    <m/>
    <m/>
    <n v="11.563000000000001"/>
    <n v="6.33722278031063"/>
  </r>
  <r>
    <x v="153"/>
    <x v="153"/>
    <s v="AIS Solar Project"/>
    <s v="USA0060986"/>
    <n v="2.5"/>
    <n v="42.501899999999999"/>
    <n v="-71.737799999999993"/>
    <x v="7"/>
    <m/>
    <m/>
    <m/>
    <x v="98"/>
    <s v="WGL Energy Systems  Inc"/>
    <s v="U.S. Energy Information Administration"/>
    <s v="http://www.eia.gov/electricity/data/browser/"/>
    <s v="U.S. Energy Information Administration"/>
    <n v="2016"/>
    <m/>
    <m/>
    <m/>
    <n v="1.2999999999999999E-2"/>
    <n v="2.8805558092321002"/>
  </r>
  <r>
    <x v="153"/>
    <x v="153"/>
    <s v="AL Sandersville LLC"/>
    <s v="USA0055672"/>
    <n v="692"/>
    <n v="33.118899999999996"/>
    <n v="-82.860799999999998"/>
    <x v="1"/>
    <m/>
    <m/>
    <m/>
    <x v="31"/>
    <s v="SEPG Operating Services  LLC ALS"/>
    <s v="U.S. Energy Information Administration"/>
    <s v="http://www.eia.gov/electricity/data/browser/"/>
    <s v="U.S. Energy Information Administration"/>
    <n v="2016"/>
    <m/>
    <m/>
    <m/>
    <n v="6.9740000000000002"/>
    <n v="2847.72773531846"/>
  </r>
  <r>
    <x v="153"/>
    <x v="153"/>
    <s v="AM Best Farm"/>
    <s v="USA0058344"/>
    <n v="5"/>
    <n v="35.418900000000001"/>
    <n v="-77.985600000000005"/>
    <x v="7"/>
    <m/>
    <m/>
    <m/>
    <x v="12"/>
    <s v="AM Best Farm"/>
    <s v="U.S. Energy Information Administration"/>
    <s v="http://www.eia.gov/electricity/data/browser/"/>
    <s v="U.S. Energy Information Administration"/>
    <n v="2016"/>
    <m/>
    <m/>
    <m/>
    <n v="9.1310000000000002"/>
    <n v="5.7611116184642102"/>
  </r>
  <r>
    <x v="153"/>
    <x v="153"/>
    <s v="AMEA Peaking"/>
    <s v="USA0056018"/>
    <n v="98.6"/>
    <n v="33.1661"/>
    <n v="-86.282499999999999"/>
    <x v="1"/>
    <m/>
    <m/>
    <m/>
    <x v="101"/>
    <s v="Alabama Municipal Elec Authority"/>
    <s v="U.S. Energy Information Administration"/>
    <s v="http://www.eia.gov/electricity/data/browser/"/>
    <s v="U.S. Energy Information Administration"/>
    <n v="2016"/>
    <m/>
    <m/>
    <m/>
    <n v="46.241999999999997"/>
    <n v="405.76005014797698"/>
  </r>
  <r>
    <x v="153"/>
    <x v="153"/>
    <s v="AMP Napoleon Solar Facility"/>
    <s v="USA0058082"/>
    <n v="3.5"/>
    <n v="41.406700000000001"/>
    <n v="-84.110799999999998"/>
    <x v="7"/>
    <m/>
    <m/>
    <m/>
    <x v="72"/>
    <s v="American Mun Power-Ohio  Inc"/>
    <s v="U.S. Energy Information Administration"/>
    <s v="http://www.eia.gov/electricity/data/browser/"/>
    <s v="U.S. Energy Information Administration"/>
    <n v="2016"/>
    <m/>
    <m/>
    <m/>
    <n v="4.8879999999999999"/>
    <n v="4.0327781329249497"/>
  </r>
  <r>
    <x v="153"/>
    <x v="153"/>
    <s v="ANP Bellingham Energy Project"/>
    <s v="USA0055211"/>
    <n v="578"/>
    <n v="42.110599999999998"/>
    <n v="-71.453500000000005"/>
    <x v="1"/>
    <m/>
    <m/>
    <m/>
    <x v="43"/>
    <s v="ANP Bellingham Energy Company LLC"/>
    <s v="U.S. Energy Information Administration"/>
    <s v="http://www.eia.gov/electricity/data/browser/"/>
    <s v="U.S. Energy Information Administration"/>
    <n v="2016"/>
    <m/>
    <m/>
    <m/>
    <n v="2226.2849999999999"/>
    <n v="2378.5933974191698"/>
  </r>
  <r>
    <x v="153"/>
    <x v="153"/>
    <s v="ANP Blackstone Energy Project"/>
    <s v="USA0055212"/>
    <n v="578"/>
    <n v="42.059899999999999"/>
    <n v="-71.515799999999999"/>
    <x v="1"/>
    <m/>
    <m/>
    <m/>
    <x v="62"/>
    <s v="ANP Blackstone Energy Company LLC"/>
    <s v="U.S. Energy Information Administration"/>
    <s v="http://www.eia.gov/electricity/data/browser/"/>
    <s v="U.S. Energy Information Administration"/>
    <n v="2016"/>
    <m/>
    <m/>
    <m/>
    <n v="1524.2280000000001"/>
    <n v="2378.5933974191698"/>
  </r>
  <r>
    <x v="153"/>
    <x v="153"/>
    <s v="AP North Lake I  LP"/>
    <s v="USA0059610"/>
    <n v="20"/>
    <n v="33.74"/>
    <n v="-117.0106"/>
    <x v="7"/>
    <m/>
    <m/>
    <m/>
    <x v="13"/>
    <s v="AP North Lake I  LP"/>
    <s v="U.S. Energy Information Administration"/>
    <s v="http://www.eia.gov/electricity/data/browser/"/>
    <s v="U.S. Energy Information Administration"/>
    <n v="2016"/>
    <m/>
    <m/>
    <m/>
    <m/>
    <n v="23.044446473856802"/>
  </r>
  <r>
    <x v="153"/>
    <x v="153"/>
    <s v="APG Combined Heat and Power Plant"/>
    <s v="USA0061282"/>
    <n v="7.9"/>
    <n v="39.397500000000001"/>
    <n v="-76.299099999999996"/>
    <x v="3"/>
    <s v="Gas"/>
    <m/>
    <m/>
    <x v="98"/>
    <s v="US Dept of Army  Garrison  APG"/>
    <s v="U.S. Energy Information Administration"/>
    <s v="http://www.eia.gov/electricity/data/browser/"/>
    <s v="U.S. Energy Information Administration"/>
    <n v="2016"/>
    <m/>
    <m/>
    <m/>
    <n v="16.111999999999998"/>
    <n v="1.35353063602491"/>
  </r>
  <r>
    <x v="153"/>
    <x v="153"/>
    <s v="ASTI"/>
    <s v="USA0058889"/>
    <n v="1"/>
    <n v="38.761400000000002"/>
    <n v="-122.9753"/>
    <x v="7"/>
    <m/>
    <m/>
    <m/>
    <x v="11"/>
    <s v="Perpetual Energy Systems"/>
    <s v="U.S. Energy Information Administration"/>
    <s v="http://www.eia.gov/electricity/data/browser/"/>
    <s v="U.S. Energy Information Administration"/>
    <n v="2016"/>
    <m/>
    <m/>
    <m/>
    <n v="1.5409999999999999"/>
    <n v="1.1522223236928399"/>
  </r>
  <r>
    <x v="153"/>
    <x v="153"/>
    <s v="AT&amp;T Anaheim"/>
    <s v="USA0061154"/>
    <n v="1.3"/>
    <n v="33.836399999999998"/>
    <n v="-117.9169"/>
    <x v="1"/>
    <m/>
    <m/>
    <m/>
    <x v="10"/>
    <s v="Bloom Energy"/>
    <s v="U.S. Energy Information Administration"/>
    <s v="http://www.eia.gov/electricity/data/browser/"/>
    <s v="U.S. Energy Information Administration"/>
    <n v="2016"/>
    <m/>
    <m/>
    <m/>
    <n v="2.7280000000000002"/>
    <n v="5.3497775374479799"/>
  </r>
  <r>
    <x v="153"/>
    <x v="153"/>
    <s v="AT&amp;T Holger"/>
    <s v="USA0061153"/>
    <n v="1.3"/>
    <n v="37.4176"/>
    <n v="-121.94450000000001"/>
    <x v="1"/>
    <m/>
    <m/>
    <m/>
    <x v="10"/>
    <s v="Bloom Energy"/>
    <s v="U.S. Energy Information Administration"/>
    <s v="http://www.eia.gov/electricity/data/browser/"/>
    <s v="U.S. Energy Information Administration"/>
    <n v="2016"/>
    <m/>
    <m/>
    <m/>
    <n v="4.2290000000000001"/>
    <n v="5.3497775374479799"/>
  </r>
  <r>
    <x v="153"/>
    <x v="153"/>
    <s v="AV Solar Ranch One"/>
    <s v="USA0057378"/>
    <n v="253"/>
    <n v="34.780299999999997"/>
    <n v="-118.42440000000001"/>
    <x v="7"/>
    <m/>
    <m/>
    <m/>
    <x v="29"/>
    <s v="AV Solar Ranch 1 LLC"/>
    <s v="U.S. Energy Information Administration"/>
    <s v="http://www.eia.gov/electricity/data/browser/"/>
    <s v="U.S. Energy Information Administration"/>
    <n v="2016"/>
    <m/>
    <m/>
    <m/>
    <n v="614.29399999999998"/>
    <n v="291.51224789428898"/>
  </r>
  <r>
    <x v="153"/>
    <x v="153"/>
    <s v="AVS Lancaster 1"/>
    <s v="USA0060085"/>
    <n v="3.7"/>
    <n v="34.748899999999999"/>
    <n v="-117.9736"/>
    <x v="7"/>
    <m/>
    <m/>
    <m/>
    <x v="98"/>
    <s v="Tesla Inc."/>
    <s v="U.S. Energy Information Administration"/>
    <s v="http://www.eia.gov/electricity/data/browser/"/>
    <s v="U.S. Energy Information Administration"/>
    <n v="2016"/>
    <m/>
    <m/>
    <m/>
    <n v="0"/>
    <n v="4.2632225976635096"/>
  </r>
  <r>
    <x v="153"/>
    <x v="153"/>
    <s v="Abbott TP 3"/>
    <s v="USA0003581"/>
    <n v="2.8"/>
    <n v="29.594000000000001"/>
    <n v="-98.040700000000001"/>
    <x v="0"/>
    <m/>
    <m/>
    <m/>
    <x v="127"/>
    <s v="Guadalupe Blanco River Authority"/>
    <s v="U.S. Energy Information Administration"/>
    <s v="http://www.eia.gov/electricity/data/browser/"/>
    <s v="U.S. Energy Information Administration"/>
    <n v="2016"/>
    <m/>
    <m/>
    <m/>
    <n v="13.634"/>
    <n v="7.80609236686501"/>
  </r>
  <r>
    <x v="153"/>
    <x v="153"/>
    <s v="Aberdeen CT"/>
    <s v="USA0003338"/>
    <n v="111"/>
    <n v="45.429900000000004"/>
    <n v="-98.494"/>
    <x v="3"/>
    <s v="Gas"/>
    <m/>
    <m/>
    <x v="153"/>
    <s v="NorthWestern Energy - (SD)"/>
    <s v="U.S. Energy Information Administration"/>
    <s v="http://www.eia.gov/electricity/data/browser/"/>
    <s v="U.S. Energy Information Administration"/>
    <n v="2016"/>
    <m/>
    <m/>
    <m/>
    <n v="9.0830000000000002"/>
    <n v="19.0179621011095"/>
  </r>
  <r>
    <x v="153"/>
    <x v="153"/>
    <s v="Abiquiu Dam"/>
    <s v="USA0007789"/>
    <n v="15.6"/>
    <n v="36.239899999999999"/>
    <n v="-106.423"/>
    <x v="0"/>
    <m/>
    <m/>
    <m/>
    <x v="154"/>
    <s v="Los Alamos County"/>
    <s v="U.S. Energy Information Administration"/>
    <s v="http://www.eia.gov/electricity/data/browser/"/>
    <s v="U.S. Energy Information Administration"/>
    <n v="2016"/>
    <m/>
    <m/>
    <m/>
    <n v="0"/>
    <n v="43.491086043962198"/>
  </r>
  <r>
    <x v="153"/>
    <x v="153"/>
    <s v="Acadia Energy Center"/>
    <s v="USA0055173"/>
    <n v="1389.19999999999"/>
    <n v="30.428599999999999"/>
    <n v="-92.4131"/>
    <x v="1"/>
    <m/>
    <m/>
    <m/>
    <x v="31"/>
    <s v="Cleco Power LLC"/>
    <s v="U.S. Energy Information Administration"/>
    <s v="http://www.eia.gov/electricity/data/browser/"/>
    <s v="U.S. Energy Information Administration"/>
    <n v="2016"/>
    <m/>
    <m/>
    <m/>
    <n v="6667.5479999999998"/>
    <n v="5716.8545807867104"/>
  </r>
  <r>
    <x v="153"/>
    <x v="153"/>
    <s v="Acton Solar Landfill"/>
    <s v="USA0059543"/>
    <n v="1.6"/>
    <n v="42.473300000000002"/>
    <n v="-71.430599999999998"/>
    <x v="7"/>
    <m/>
    <m/>
    <m/>
    <x v="29"/>
    <s v="Heliovaas LLC"/>
    <s v="U.S. Energy Information Administration"/>
    <s v="http://www.eia.gov/electricity/data/browser/"/>
    <s v="U.S. Energy Information Administration"/>
    <n v="2016"/>
    <m/>
    <m/>
    <m/>
    <n v="2.1230000000000002"/>
    <n v="1.84355571790854"/>
  </r>
  <r>
    <x v="153"/>
    <x v="153"/>
    <s v="Actus Lend Lease DMAFB"/>
    <s v="USA0058632"/>
    <n v="3"/>
    <n v="32.182499999999997"/>
    <n v="-110.8633"/>
    <x v="7"/>
    <m/>
    <m/>
    <m/>
    <x v="8"/>
    <s v="Tesla Inc."/>
    <s v="U.S. Energy Information Administration"/>
    <s v="http://www.eia.gov/electricity/data/browser/"/>
    <s v="U.S. Energy Information Administration"/>
    <n v="2016"/>
    <m/>
    <m/>
    <m/>
    <n v="4.4809999999999999"/>
    <n v="3.4566669710785201"/>
  </r>
  <r>
    <x v="153"/>
    <x v="153"/>
    <s v="Acushnet AD Makepeace"/>
    <s v="USA0058270"/>
    <n v="4.7"/>
    <n v="41.798900000000003"/>
    <n v="-70.743600000000001"/>
    <x v="7"/>
    <m/>
    <m/>
    <m/>
    <x v="155"/>
    <s v="Ahana Renewables  LLC"/>
    <s v="U.S. Energy Information Administration"/>
    <s v="http://www.eia.gov/electricity/data/browser/"/>
    <s v="U.S. Energy Information Administration"/>
    <n v="2016"/>
    <m/>
    <m/>
    <m/>
    <n v="6.0890000000000004"/>
    <n v="5.41544492135636"/>
  </r>
  <r>
    <x v="153"/>
    <x v="153"/>
    <s v="Acushnet Hawes Reed Road"/>
    <s v="USA0058271"/>
    <n v="1"/>
    <n v="41.662199999999999"/>
    <n v="-71.042500000000004"/>
    <x v="7"/>
    <m/>
    <m/>
    <m/>
    <x v="72"/>
    <s v="Ahana Renewables  LLC"/>
    <s v="U.S. Energy Information Administration"/>
    <s v="http://www.eia.gov/electricity/data/browser/"/>
    <s v="U.S. Energy Information Administration"/>
    <n v="2016"/>
    <m/>
    <m/>
    <m/>
    <n v="1.7629999999999999"/>
    <n v="1.1522223236928399"/>
  </r>
  <r>
    <x v="153"/>
    <x v="153"/>
    <s v="Acushnet- High Hill"/>
    <s v="USA0059128"/>
    <n v="3.2"/>
    <n v="41.714399999999998"/>
    <n v="-70.997200000000007"/>
    <x v="7"/>
    <m/>
    <m/>
    <m/>
    <x v="12"/>
    <s v="Ahana Renewables  LLC"/>
    <s v="U.S. Energy Information Administration"/>
    <s v="http://www.eia.gov/electricity/data/browser/"/>
    <s v="U.S. Energy Information Administration"/>
    <n v="2016"/>
    <m/>
    <m/>
    <m/>
    <n v="4.5259999999999998"/>
    <n v="3.6871114358170902"/>
  </r>
  <r>
    <x v="153"/>
    <x v="153"/>
    <s v="Acushnet-Braley Road 1"/>
    <s v="USA0059121"/>
    <n v="1.9"/>
    <n v="41.7517"/>
    <n v="-70.970600000000005"/>
    <x v="7"/>
    <m/>
    <m/>
    <m/>
    <x v="12"/>
    <s v="Ahana Renewables  LLC"/>
    <s v="U.S. Energy Information Administration"/>
    <s v="http://www.eia.gov/electricity/data/browser/"/>
    <s v="U.S. Energy Information Administration"/>
    <n v="2016"/>
    <m/>
    <m/>
    <m/>
    <n v="2.7050000000000001"/>
    <n v="2.1892224150163999"/>
  </r>
  <r>
    <x v="153"/>
    <x v="153"/>
    <s v="Ada Cogeneration LP"/>
    <s v="USA0010819"/>
    <n v="33.1"/>
    <n v="42.962699999999998"/>
    <n v="-85.494100000000003"/>
    <x v="1"/>
    <m/>
    <m/>
    <m/>
    <x v="34"/>
    <s v="Ada Cogeneration Ltd Partnership"/>
    <s v="U.S. Energy Information Administration"/>
    <s v="http://www.eia.gov/electricity/data/browser/"/>
    <s v="U.S. Energy Information Administration"/>
    <n v="2016"/>
    <m/>
    <m/>
    <m/>
    <n v="162.12899999999999"/>
    <n v="136.21356653040601"/>
  </r>
  <r>
    <x v="153"/>
    <x v="153"/>
    <s v="Ada Dam"/>
    <s v="USA0050433"/>
    <n v="1.4"/>
    <n v="42.950600000000001"/>
    <n v="-85.485900000000001"/>
    <x v="0"/>
    <m/>
    <m/>
    <m/>
    <x v="51"/>
    <s v="STS HydroPower Ltd-Ada Dam"/>
    <s v="U.S. Energy Information Administration"/>
    <s v="http://www.eia.gov/electricity/data/browser/"/>
    <s v="U.S. Energy Information Administration"/>
    <n v="2016"/>
    <m/>
    <m/>
    <m/>
    <n v="7.101"/>
    <n v="3.9030461834325001"/>
  </r>
  <r>
    <x v="153"/>
    <x v="153"/>
    <s v="Adair Wind Farm"/>
    <s v="USA0056810"/>
    <n v="174.8"/>
    <n v="41.4236"/>
    <n v="-94.665000000000006"/>
    <x v="4"/>
    <m/>
    <m/>
    <m/>
    <x v="11"/>
    <s v="MidAmerican Energy Co"/>
    <s v="U.S. Energy Information Administration"/>
    <s v="http://www.eia.gov/electricity/data/browser/"/>
    <s v="U.S. Energy Information Administration"/>
    <n v="2016"/>
    <m/>
    <m/>
    <m/>
    <n v="485.613"/>
    <n v="394.14480115162098"/>
  </r>
  <r>
    <x v="153"/>
    <x v="153"/>
    <s v="Adams Ave MS and HS"/>
    <s v="USA0060772"/>
    <n v="3.1"/>
    <n v="39.4114"/>
    <n v="-74.530900000000003"/>
    <x v="7"/>
    <m/>
    <m/>
    <m/>
    <x v="156"/>
    <s v="Marina Energy LLC"/>
    <s v="U.S. Energy Information Administration"/>
    <s v="http://www.eia.gov/electricity/data/browser/"/>
    <s v="U.S. Energy Information Administration"/>
    <n v="2016"/>
    <m/>
    <m/>
    <m/>
    <n v="4.8390000000000004"/>
    <n v="3.5718892034478098"/>
  </r>
  <r>
    <x v="153"/>
    <x v="153"/>
    <s v="Adams Community Solar Garden III LLC"/>
    <s v="USA0059850"/>
    <n v="1.2"/>
    <n v="39.786700000000003"/>
    <n v="-104.5877"/>
    <x v="7"/>
    <m/>
    <m/>
    <m/>
    <x v="13"/>
    <s v="Adams Community Solar Garden III LLC"/>
    <s v="U.S. Energy Information Administration"/>
    <s v="http://www.eia.gov/electricity/data/browser/"/>
    <s v="U.S. Energy Information Administration"/>
    <n v="2016"/>
    <m/>
    <m/>
    <m/>
    <n v="2.9350000000000001"/>
    <n v="1.3826667884314101"/>
  </r>
  <r>
    <x v="153"/>
    <x v="153"/>
    <s v="Adams Community Solar Garden LLC"/>
    <s v="USA0059849"/>
    <n v="1.2"/>
    <n v="39.787599999999998"/>
    <n v="-104.5859"/>
    <x v="7"/>
    <m/>
    <m/>
    <m/>
    <x v="13"/>
    <s v="Adams Community Solar Garden LLC"/>
    <s v="U.S. Energy Information Administration"/>
    <s v="http://www.eia.gov/electricity/data/browser/"/>
    <s v="U.S. Energy Information Administration"/>
    <n v="2016"/>
    <m/>
    <m/>
    <m/>
    <n v="2.9350000000000001"/>
    <n v="1.3826667884314101"/>
  </r>
  <r>
    <x v="153"/>
    <x v="153"/>
    <s v="Adams Farm Solar"/>
    <s v="USA0059775"/>
    <n v="3"/>
    <n v="42.6"/>
    <n v="-72.2"/>
    <x v="7"/>
    <m/>
    <m/>
    <m/>
    <x v="12"/>
    <s v="Adams Farm Solar LLC"/>
    <s v="U.S. Energy Information Administration"/>
    <s v="http://www.eia.gov/electricity/data/browser/"/>
    <s v="U.S. Energy Information Administration"/>
    <n v="2016"/>
    <m/>
    <m/>
    <m/>
    <n v="4.1950000000000003"/>
    <n v="3.4566669710785201"/>
  </r>
  <r>
    <x v="153"/>
    <x v="153"/>
    <s v="Adams Wind"/>
    <s v="USA0059637"/>
    <n v="154.30000000000001"/>
    <n v="40.92"/>
    <n v="-94.671700000000001"/>
    <x v="4"/>
    <m/>
    <m/>
    <m/>
    <x v="157"/>
    <s v="MidAmerican Energy Co"/>
    <s v="U.S. Energy Information Administration"/>
    <s v="http://www.eia.gov/electricity/data/browser/"/>
    <s v="U.S. Energy Information Administration"/>
    <n v="2016"/>
    <m/>
    <m/>
    <m/>
    <n v="483.94299999999998"/>
    <n v="347.92072550168803"/>
  </r>
  <r>
    <x v="153"/>
    <x v="153"/>
    <s v="Adams Wind Farm"/>
    <s v="USA0056307"/>
    <n v="24"/>
    <n v="43.5548"/>
    <n v="-92.724100000000007"/>
    <x v="4"/>
    <m/>
    <m/>
    <m/>
    <x v="158"/>
    <s v="Consolidated Edison Development Inc."/>
    <s v="U.S. Energy Information Administration"/>
    <s v="http://www.eia.gov/electricity/data/browser/"/>
    <s v="U.S. Energy Information Administration"/>
    <n v="2016"/>
    <m/>
    <m/>
    <m/>
    <n v="57.259"/>
    <n v="54.115991004799199"/>
  </r>
  <r>
    <x v="153"/>
    <x v="153"/>
    <s v="Adams Wind Generations LLC"/>
    <s v="USA0057375"/>
    <n v="20"/>
    <n v="44.916899999999998"/>
    <n v="-94.735600000000005"/>
    <x v="4"/>
    <m/>
    <m/>
    <m/>
    <x v="19"/>
    <s v="Adams Wind Generations LLC"/>
    <s v="U.S. Energy Information Administration"/>
    <s v="http://www.eia.gov/electricity/data/browser/"/>
    <s v="U.S. Energy Information Administration"/>
    <n v="2016"/>
    <m/>
    <m/>
    <m/>
    <n v="64.864000000000004"/>
    <n v="45.096659170666001"/>
  </r>
  <r>
    <x v="153"/>
    <x v="153"/>
    <s v="Adelanto Solar  LLC"/>
    <s v="USA0059441"/>
    <n v="20"/>
    <n v="34.557200000000002"/>
    <n v="-117.3775"/>
    <x v="7"/>
    <m/>
    <m/>
    <m/>
    <x v="13"/>
    <s v="Adelanto Solar  LLC"/>
    <s v="U.S. Energy Information Administration"/>
    <s v="http://www.eia.gov/electricity/data/browser/"/>
    <s v="U.S. Energy Information Administration"/>
    <n v="2016"/>
    <m/>
    <m/>
    <m/>
    <n v="57.180999999999997"/>
    <n v="23.044446473856802"/>
  </r>
  <r>
    <x v="153"/>
    <x v="153"/>
    <s v="Adelanto Solar II  LLC"/>
    <s v="USA0059440"/>
    <n v="7"/>
    <n v="34.557200000000002"/>
    <n v="-117.3775"/>
    <x v="7"/>
    <m/>
    <m/>
    <m/>
    <x v="13"/>
    <s v="Adelanto Solar II  LLC"/>
    <s v="U.S. Energy Information Administration"/>
    <s v="http://www.eia.gov/electricity/data/browser/"/>
    <s v="U.S. Energy Information Administration"/>
    <n v="2016"/>
    <m/>
    <m/>
    <m/>
    <n v="17.202000000000002"/>
    <n v="8.0655562658498994"/>
  </r>
  <r>
    <x v="153"/>
    <x v="153"/>
    <s v="Adelanto Solar Project"/>
    <s v="USA0057305"/>
    <n v="10"/>
    <n v="34.550800000000002"/>
    <n v="-117.4353"/>
    <x v="7"/>
    <m/>
    <m/>
    <m/>
    <x v="72"/>
    <s v="Los Angeles Department of Water &amp; Power"/>
    <s v="U.S. Energy Information Administration"/>
    <s v="http://www.eia.gov/electricity/data/browser/"/>
    <s v="U.S. Energy Information Administration"/>
    <n v="2016"/>
    <m/>
    <m/>
    <m/>
    <n v="16.245000000000001"/>
    <n v="11.522223236928401"/>
  </r>
  <r>
    <x v="153"/>
    <x v="153"/>
    <s v="Adera Solar"/>
    <s v="USA0060027"/>
    <n v="20"/>
    <n v="37.120600000000003"/>
    <n v="-120.3249"/>
    <x v="7"/>
    <m/>
    <m/>
    <m/>
    <x v="10"/>
    <s v="Sustainable Power Group  LLC"/>
    <s v="U.S. Energy Information Administration"/>
    <s v="http://www.eia.gov/electricity/data/browser/"/>
    <s v="U.S. Energy Information Administration"/>
    <n v="2016"/>
    <m/>
    <m/>
    <m/>
    <n v="37.762999999999998"/>
    <n v="23.044446473856802"/>
  </r>
  <r>
    <x v="153"/>
    <x v="153"/>
    <s v="Adkins Energy LLC"/>
    <s v="USA0058136"/>
    <n v="5"/>
    <n v="42.362200000000001"/>
    <n v="-89.803600000000003"/>
    <x v="1"/>
    <m/>
    <m/>
    <m/>
    <x v="31"/>
    <s v="Adkins Energy LLC"/>
    <s v="U.S. Energy Information Administration"/>
    <s v="http://www.eia.gov/electricity/data/browser/"/>
    <s v="U.S. Energy Information Administration"/>
    <n v="2016"/>
    <m/>
    <m/>
    <m/>
    <n v="25.34"/>
    <n v="20.576067451722999"/>
  </r>
  <r>
    <x v="153"/>
    <x v="153"/>
    <s v="Adobe San Jose"/>
    <s v="USA0057811"/>
    <n v="1.2"/>
    <n v="37.330599999999997"/>
    <n v="-121.8931"/>
    <x v="1"/>
    <m/>
    <m/>
    <m/>
    <x v="159"/>
    <s v="Bloom Energy"/>
    <s v="U.S. Energy Information Administration"/>
    <s v="http://www.eia.gov/electricity/data/browser/"/>
    <s v="U.S. Energy Information Administration"/>
    <n v="2016"/>
    <m/>
    <m/>
    <m/>
    <n v="8.7739999999999991"/>
    <n v="4.9382561884135203"/>
  </r>
  <r>
    <x v="153"/>
    <x v="153"/>
    <s v="Adrian"/>
    <s v="USA0001956"/>
    <n v="2"/>
    <n v="43.637099999999997"/>
    <n v="-95.9328"/>
    <x v="3"/>
    <m/>
    <m/>
    <m/>
    <x v="90"/>
    <s v="Adrian Public Utilities Comm"/>
    <s v="U.S. Energy Information Administration"/>
    <s v="http://www.eia.gov/electricity/data/browser/"/>
    <s v="U.S. Energy Information Administration"/>
    <n v="2016"/>
    <m/>
    <m/>
    <m/>
    <n v="8.0000000000000002E-3"/>
    <n v="0.342665983803775"/>
  </r>
  <r>
    <x v="153"/>
    <x v="153"/>
    <s v="Adrian Energy Associates LLC"/>
    <s v="USA0054903"/>
    <n v="2.4"/>
    <n v="41.890999999999998"/>
    <n v="-83.992900000000006"/>
    <x v="8"/>
    <m/>
    <m/>
    <m/>
    <x v="160"/>
    <s v="LES Project Holdings LLC"/>
    <s v="U.S. Energy Information Administration"/>
    <s v="http://www.eia.gov/electricity/data/browser/"/>
    <s v="U.S. Energy Information Administration"/>
    <n v="2016"/>
    <m/>
    <m/>
    <m/>
    <n v="17.902999999999999"/>
    <n v="2.9972593574286801"/>
  </r>
  <r>
    <x v="153"/>
    <x v="153"/>
    <s v="Advance Stores Company  Inc"/>
    <s v="USA0059788"/>
    <n v="1"/>
    <n v="42.015000000000001"/>
    <n v="-72.511899999999997"/>
    <x v="7"/>
    <m/>
    <m/>
    <m/>
    <x v="29"/>
    <s v="Tesla Inc."/>
    <s v="U.S. Energy Information Administration"/>
    <s v="http://www.eia.gov/electricity/data/browser/"/>
    <s v="U.S. Energy Information Administration"/>
    <n v="2016"/>
    <m/>
    <m/>
    <m/>
    <n v="1.4470000000000001"/>
    <n v="1.1522223236928399"/>
  </r>
  <r>
    <x v="153"/>
    <x v="153"/>
    <s v="Aeolus Wind Facility"/>
    <s v="USA0056225"/>
    <n v="3"/>
    <n v="36.472499999999997"/>
    <n v="-101.3278"/>
    <x v="4"/>
    <m/>
    <m/>
    <m/>
    <x v="101"/>
    <s v="Aeolus Wind LLC"/>
    <s v="U.S. Energy Information Administration"/>
    <s v="http://www.eia.gov/electricity/data/browser/"/>
    <s v="U.S. Energy Information Administration"/>
    <n v="2016"/>
    <m/>
    <m/>
    <m/>
    <n v="2.4079999999999999"/>
    <n v="6.7644988755998998"/>
  </r>
  <r>
    <x v="153"/>
    <x v="153"/>
    <s v="Aera San Ardo Cogen Facility"/>
    <s v="USA0055184"/>
    <n v="6.2"/>
    <n v="35.953299999999999"/>
    <n v="-120.86"/>
    <x v="1"/>
    <m/>
    <m/>
    <m/>
    <x v="161"/>
    <s v="Aera Energy LLC-San Ardo"/>
    <s v="U.S. Energy Information Administration"/>
    <s v="http://www.eia.gov/electricity/data/browser/"/>
    <s v="U.S. Energy Information Administration"/>
    <n v="2016"/>
    <m/>
    <m/>
    <m/>
    <n v="48.917000000000002"/>
    <n v="25.514323640136499"/>
  </r>
  <r>
    <x v="153"/>
    <x v="153"/>
    <s v="Aerojet I"/>
    <s v="USA0057697"/>
    <n v="3"/>
    <n v="38.613500000000002"/>
    <n v="-121.16289999999999"/>
    <x v="7"/>
    <m/>
    <m/>
    <m/>
    <x v="8"/>
    <s v="Solar Power Inc."/>
    <s v="U.S. Energy Information Administration"/>
    <s v="http://www.eia.gov/electricity/data/browser/"/>
    <s v="U.S. Energy Information Administration"/>
    <n v="2016"/>
    <m/>
    <m/>
    <m/>
    <n v="5.7249999999999996"/>
    <n v="3.4566669710785201"/>
  </r>
  <r>
    <x v="153"/>
    <x v="153"/>
    <s v="Aerojet II"/>
    <s v="USA0057698"/>
    <n v="2.7"/>
    <n v="38.608600000000003"/>
    <n v="-121.1703"/>
    <x v="7"/>
    <m/>
    <m/>
    <m/>
    <x v="159"/>
    <s v="Solar Power Inc."/>
    <s v="U.S. Energy Information Administration"/>
    <s v="http://www.eia.gov/electricity/data/browser/"/>
    <s v="U.S. Energy Information Administration"/>
    <n v="2016"/>
    <m/>
    <m/>
    <m/>
    <n v="3.8610000000000002"/>
    <n v="3.1110002739706699"/>
  </r>
  <r>
    <x v="153"/>
    <x v="153"/>
    <s v="Afton Generating Station"/>
    <s v="USA0055210"/>
    <n v="287"/>
    <n v="32.114199999999997"/>
    <n v="-106.84650000000001"/>
    <x v="1"/>
    <m/>
    <m/>
    <m/>
    <x v="162"/>
    <s v="Public Service Co of NM"/>
    <s v="U.S. Energy Information Administration"/>
    <s v="http://www.eia.gov/electricity/data/browser/"/>
    <s v="U.S. Energy Information Administration"/>
    <n v="2016"/>
    <m/>
    <m/>
    <m/>
    <n v="598.08500000000004"/>
    <n v="1181.0662717288999"/>
  </r>
  <r>
    <x v="153"/>
    <x v="153"/>
    <s v="Agassiz Beach LLC"/>
    <s v="USA0055576"/>
    <n v="1.9"/>
    <n v="47.005299999999998"/>
    <n v="-96.435599999999994"/>
    <x v="4"/>
    <m/>
    <m/>
    <m/>
    <x v="62"/>
    <s v="CHI Operations Inc"/>
    <s v="U.S. Energy Information Administration"/>
    <s v="http://www.eia.gov/electricity/data/browser/"/>
    <s v="U.S. Energy Information Administration"/>
    <n v="2016"/>
    <m/>
    <m/>
    <m/>
    <n v="5.3789999999999996"/>
    <n v="4.2841826212132696"/>
  </r>
  <r>
    <x v="153"/>
    <x v="153"/>
    <s v="Agawam Solar"/>
    <s v="USA0059028"/>
    <n v="1.5"/>
    <n v="42.081899999999997"/>
    <n v="-72.614400000000003"/>
    <x v="7"/>
    <m/>
    <m/>
    <m/>
    <x v="72"/>
    <s v="Citizens Enterprises Corporation"/>
    <s v="U.S. Energy Information Administration"/>
    <s v="http://www.eia.gov/electricity/data/browser/"/>
    <s v="U.S. Energy Information Administration"/>
    <n v="2016"/>
    <m/>
    <m/>
    <m/>
    <n v="2.1829999999999998"/>
    <n v="1.72833348553926"/>
  </r>
  <r>
    <x v="153"/>
    <x v="153"/>
    <s v="Agnews Power Plant"/>
    <s v="USA0050748"/>
    <n v="32"/>
    <n v="37.405799999999999"/>
    <n v="-121.9272"/>
    <x v="1"/>
    <m/>
    <m/>
    <m/>
    <x v="34"/>
    <s v="OLS Energy-Agnews Inc."/>
    <s v="U.S. Energy Information Administration"/>
    <s v="http://www.eia.gov/electricity/data/browser/"/>
    <s v="U.S. Energy Information Administration"/>
    <n v="2016"/>
    <m/>
    <m/>
    <m/>
    <n v="16.64"/>
    <n v="131.68683169102701"/>
  </r>
  <r>
    <x v="153"/>
    <x v="153"/>
    <s v="AgriReNew"/>
    <s v="USA0059181"/>
    <n v="1"/>
    <n v="41.691899999999997"/>
    <n v="-90.866399999999999"/>
    <x v="9"/>
    <m/>
    <m/>
    <m/>
    <x v="12"/>
    <s v="AgriReNew"/>
    <s v="U.S. Energy Information Administration"/>
    <s v="http://www.eia.gov/electricity/data/browser/"/>
    <s v="U.S. Energy Information Administration"/>
    <n v="2016"/>
    <m/>
    <m/>
    <m/>
    <n v="4.0579999999999998"/>
    <n v="240.66769587031999"/>
  </r>
  <r>
    <x v="153"/>
    <x v="153"/>
    <s v="Agrilectric Power Partners Ltd"/>
    <s v="USA0010593"/>
    <n v="12.1"/>
    <n v="30.2012"/>
    <n v="-93.126900000000006"/>
    <x v="8"/>
    <m/>
    <m/>
    <m/>
    <x v="163"/>
    <s v="Agrilectric Power Partners Ltd"/>
    <s v="U.S. Energy Information Administration"/>
    <s v="http://www.eia.gov/electricity/data/browser/"/>
    <s v="U.S. Energy Information Administration"/>
    <n v="2016"/>
    <m/>
    <m/>
    <m/>
    <n v="80.884"/>
    <n v="15.1111825937029"/>
  </r>
  <r>
    <x v="153"/>
    <x v="153"/>
    <s v="Agrium Kenai Nitrogen Operations"/>
    <s v="USA0054452"/>
    <n v="12.5"/>
    <n v="60.673200000000001"/>
    <n v="-151.3784"/>
    <x v="1"/>
    <m/>
    <m/>
    <m/>
    <x v="28"/>
    <s v="Agrium US Inc"/>
    <s v="U.S. Energy Information Administration"/>
    <s v="http://www.eia.gov/electricity/data/browser/"/>
    <s v="U.S. Energy Information Administration"/>
    <n v="2016"/>
    <m/>
    <m/>
    <m/>
    <m/>
    <n v="51.4401686293075"/>
  </r>
  <r>
    <x v="153"/>
    <x v="153"/>
    <s v="Agriwind"/>
    <s v="USA0056408"/>
    <n v="8.4"/>
    <n v="41.301699999999997"/>
    <n v="-89.623599999999996"/>
    <x v="4"/>
    <m/>
    <m/>
    <m/>
    <x v="164"/>
    <s v="AgriWind Project  LLC"/>
    <s v="U.S. Energy Information Administration"/>
    <s v="http://www.eia.gov/electricity/data/browser/"/>
    <s v="U.S. Energy Information Administration"/>
    <n v="2016"/>
    <m/>
    <m/>
    <m/>
    <n v="5.891"/>
    <n v="18.9405968516797"/>
  </r>
  <r>
    <x v="153"/>
    <x v="153"/>
    <s v="Agua Caliente Solar Project"/>
    <s v="USA0057373"/>
    <n v="347.7"/>
    <n v="32.977400000000003"/>
    <n v="-113.4945"/>
    <x v="7"/>
    <m/>
    <m/>
    <m/>
    <x v="165"/>
    <s v="Agua Caliente Solar"/>
    <s v="U.S. Energy Information Administration"/>
    <s v="http://www.eia.gov/electricity/data/browser/"/>
    <s v="U.S. Energy Information Administration"/>
    <n v="2016"/>
    <m/>
    <m/>
    <m/>
    <n v="743.53300000000002"/>
    <n v="400.627701948001"/>
  </r>
  <r>
    <x v="153"/>
    <x v="153"/>
    <s v="Agua Fria"/>
    <s v="USA0000141"/>
    <n v="613.5"/>
    <n v="33.556100000000001"/>
    <n v="-112.2153"/>
    <x v="3"/>
    <s v="Gas"/>
    <s v="Solar"/>
    <m/>
    <x v="166"/>
    <s v="Salt River Project"/>
    <s v="U.S. Energy Information Administration"/>
    <s v="http://www.eia.gov/electricity/data/browser/"/>
    <s v="U.S. Energy Information Administration"/>
    <n v="2016"/>
    <m/>
    <m/>
    <m/>
    <n v="84.853999999999999"/>
    <n v="105.112790531808"/>
  </r>
  <r>
    <x v="153"/>
    <x v="153"/>
    <s v="Agua Mansa Power Plant"/>
    <s v="USA0055951"/>
    <n v="60.5"/>
    <n v="34.041400000000003"/>
    <n v="-117.3603"/>
    <x v="1"/>
    <m/>
    <m/>
    <m/>
    <x v="27"/>
    <s v="E I Colton LLC"/>
    <s v="U.S. Energy Information Administration"/>
    <s v="http://www.eia.gov/electricity/data/browser/"/>
    <s v="U.S. Energy Information Administration"/>
    <n v="2016"/>
    <m/>
    <m/>
    <m/>
    <n v="6.4660000000000002"/>
    <n v="248.97041616584801"/>
  </r>
  <r>
    <x v="153"/>
    <x v="153"/>
    <s v="Aguirre"/>
    <s v="WRI1028012"/>
    <n v="42"/>
    <n v="17.953299999999999"/>
    <n v="-66.231200000000001"/>
    <x v="1"/>
    <m/>
    <m/>
    <m/>
    <x v="0"/>
    <m/>
    <s v="CEPR"/>
    <s v="http://energia.pr.gov/datos/plantas/"/>
    <s v="WRI"/>
    <m/>
    <m/>
    <m/>
    <m/>
    <m/>
    <n v="172.83896659447299"/>
  </r>
  <r>
    <x v="153"/>
    <x v="153"/>
    <s v="Aguirre"/>
    <s v="WRI1026809"/>
    <n v="1492"/>
    <n v="17.951899999999998"/>
    <n v="-66.230800000000002"/>
    <x v="3"/>
    <m/>
    <m/>
    <m/>
    <x v="20"/>
    <s v="PREPA"/>
    <s v="PREPA"/>
    <s v="http://www.prepa.com/aguirre.asp"/>
    <s v="WRI"/>
    <m/>
    <m/>
    <m/>
    <m/>
    <m/>
    <n v="255.62882391761599"/>
  </r>
  <r>
    <x v="153"/>
    <x v="153"/>
    <s v="Aidlin Geothermal Power Plant"/>
    <s v="USA0052158"/>
    <n v="25"/>
    <n v="38.8339"/>
    <n v="-122.881"/>
    <x v="11"/>
    <m/>
    <m/>
    <m/>
    <x v="49"/>
    <s v="Geysers Power Co LLC"/>
    <s v="U.S. Energy Information Administration"/>
    <s v="http://www.eia.gov/electricity/data/browser/"/>
    <s v="U.S. Energy Information Administration"/>
    <n v="2016"/>
    <m/>
    <m/>
    <m/>
    <n v="125.286"/>
    <n v="122.236450112371"/>
  </r>
  <r>
    <x v="153"/>
    <x v="153"/>
    <s v="Ainsworth Wind"/>
    <s v="USA0056162"/>
    <n v="59.4"/>
    <n v="42.448900000000002"/>
    <n v="-99.8917"/>
    <x v="4"/>
    <m/>
    <m/>
    <m/>
    <x v="90"/>
    <s v="Nebraska Public Power District"/>
    <s v="U.S. Energy Information Administration"/>
    <s v="http://www.eia.gov/electricity/data/browser/"/>
    <s v="U.S. Energy Information Administration"/>
    <n v="2016"/>
    <m/>
    <m/>
    <m/>
    <n v="176.31399999999999"/>
    <n v="133.937077736878"/>
  </r>
  <r>
    <x v="153"/>
    <x v="153"/>
    <s v="Air Products Port Arthur"/>
    <s v="USA0055309"/>
    <n v="169.1"/>
    <n v="29.866499999999998"/>
    <n v="-93.965100000000007"/>
    <x v="1"/>
    <m/>
    <m/>
    <m/>
    <x v="167"/>
    <s v="Air Products LLC"/>
    <s v="U.S. Energy Information Administration"/>
    <s v="http://www.eia.gov/electricity/data/browser/"/>
    <s v="U.S. Energy Information Administration"/>
    <n v="2016"/>
    <m/>
    <m/>
    <m/>
    <n v="830.64"/>
    <n v="695.88260121727205"/>
  </r>
  <r>
    <x v="153"/>
    <x v="153"/>
    <s v="Airport 1 Solar (DIA)"/>
    <s v="USA0059807"/>
    <n v="1.5"/>
    <n v="39.8994"/>
    <n v="-104.67529999999999"/>
    <x v="7"/>
    <m/>
    <m/>
    <m/>
    <x v="8"/>
    <s v="Greenbacker Renewable Energy Corporation"/>
    <s v="U.S. Energy Information Administration"/>
    <s v="http://www.eia.gov/electricity/data/browser/"/>
    <s v="U.S. Energy Information Administration"/>
    <n v="2016"/>
    <m/>
    <m/>
    <m/>
    <n v="2.5230000000000001"/>
    <n v="1.72833348553926"/>
  </r>
  <r>
    <x v="153"/>
    <x v="153"/>
    <s v="Airport Industrial"/>
    <s v="USA0007995"/>
    <n v="10"/>
    <n v="38.284399999999998"/>
    <n v="-104.5308"/>
    <x v="3"/>
    <m/>
    <m/>
    <m/>
    <x v="31"/>
    <s v="Black Hills/Colorado Elec.Util"/>
    <s v="U.S. Energy Information Administration"/>
    <s v="http://www.eia.gov/electricity/data/browser/"/>
    <s v="U.S. Energy Information Administration"/>
    <n v="2016"/>
    <m/>
    <m/>
    <m/>
    <n v="-0.20899999999999999"/>
    <n v="1.71332991901887"/>
  </r>
  <r>
    <x v="153"/>
    <x v="153"/>
    <s v="Akron Recycle Energy Plant"/>
    <s v="USA0054265"/>
    <n v="4"/>
    <n v="41.073300000000003"/>
    <n v="-81.530600000000007"/>
    <x v="8"/>
    <s v="Gas"/>
    <s v="Oil"/>
    <s v="Other"/>
    <x v="66"/>
    <s v="Akron Energy Systems LLC"/>
    <s v="U.S. Energy Information Administration"/>
    <s v="http://www.eia.gov/electricity/data/browser/"/>
    <s v="U.S. Energy Information Administration"/>
    <n v="2016"/>
    <m/>
    <m/>
    <m/>
    <m/>
    <n v="1.9039468053589601"/>
  </r>
  <r>
    <x v="153"/>
    <x v="153"/>
    <s v="Akron WRF"/>
    <s v="USA0058980"/>
    <n v="1.7999999999999901"/>
    <n v="41.153300000000002"/>
    <n v="-81.568899999999999"/>
    <x v="9"/>
    <m/>
    <m/>
    <m/>
    <x v="29"/>
    <s v="City of Akron"/>
    <s v="U.S. Energy Information Administration"/>
    <s v="http://www.eia.gov/electricity/data/browser/"/>
    <s v="U.S. Energy Information Administration"/>
    <n v="2016"/>
    <m/>
    <m/>
    <m/>
    <n v="8.2202400000000004"/>
    <n v="433.20185256657601"/>
  </r>
  <r>
    <x v="153"/>
    <x v="153"/>
    <s v="Al Turi"/>
    <s v="USA0010549"/>
    <n v="2.4"/>
    <n v="41.404299999999999"/>
    <n v="-74.3767"/>
    <x v="8"/>
    <m/>
    <m/>
    <m/>
    <x v="168"/>
    <s v="Ameresco LFG I Inc"/>
    <s v="U.S. Energy Information Administration"/>
    <s v="http://www.eia.gov/electricity/data/browser/"/>
    <s v="U.S. Energy Information Administration"/>
    <n v="2016"/>
    <m/>
    <m/>
    <m/>
    <n v="7.109"/>
    <n v="2.9972593574286801"/>
  </r>
  <r>
    <x v="153"/>
    <x v="153"/>
    <s v="Alabama Pine Pulp"/>
    <s v="USA0054429"/>
    <n v="69"/>
    <n v="31.5825"/>
    <n v="-87.488900000000001"/>
    <x v="3"/>
    <s v="Gas"/>
    <s v="Biomass"/>
    <m/>
    <x v="79"/>
    <s v="Alabama River Cellulose LLC"/>
    <s v="U.S. Energy Information Administration"/>
    <s v="http://www.eia.gov/electricity/data/browser/"/>
    <s v="U.S. Energy Information Administration"/>
    <n v="2016"/>
    <m/>
    <m/>
    <m/>
    <n v="439.41215399999999"/>
    <n v="11.8219764412302"/>
  </r>
  <r>
    <x v="153"/>
    <x v="153"/>
    <s v="Alabama River Pulp"/>
    <s v="USA0010216"/>
    <n v="48"/>
    <n v="31.5825"/>
    <n v="-87.488900000000001"/>
    <x v="8"/>
    <s v="Oil"/>
    <s v="Gas"/>
    <s v="Biomass"/>
    <x v="2"/>
    <s v="Alabama River Cellulose LLC"/>
    <s v="U.S. Energy Information Administration"/>
    <s v="http://www.eia.gov/electricity/data/browser/"/>
    <s v="U.S. Energy Information Administration"/>
    <n v="2016"/>
    <m/>
    <m/>
    <m/>
    <n v="310.49188400000003"/>
    <n v="59.945187148573702"/>
  </r>
  <r>
    <x v="153"/>
    <x v="153"/>
    <s v="Alameda"/>
    <s v="USA0007450"/>
    <n v="54.8"/>
    <n v="37.788600000000002"/>
    <n v="-122.2889"/>
    <x v="3"/>
    <s v="Gas"/>
    <m/>
    <m/>
    <x v="70"/>
    <s v="Northern California Power Agny"/>
    <s v="U.S. Energy Information Administration"/>
    <s v="http://www.eia.gov/electricity/data/browser/"/>
    <s v="U.S. Energy Information Administration"/>
    <n v="2016"/>
    <m/>
    <m/>
    <m/>
    <n v="3.5739999999999998"/>
    <n v="9.3890479562234397"/>
  </r>
  <r>
    <x v="153"/>
    <x v="153"/>
    <s v="Alamo"/>
    <s v="USA0000905"/>
    <n v="19.600000000000001"/>
    <n v="34.815800000000003"/>
    <n v="-118.6867"/>
    <x v="0"/>
    <m/>
    <m/>
    <m/>
    <x v="70"/>
    <s v="California Dept. of Water Resources"/>
    <s v="U.S. Energy Information Administration"/>
    <s v="http://www.eia.gov/electricity/data/browser/"/>
    <s v="U.S. Energy Information Administration"/>
    <n v="2016"/>
    <m/>
    <m/>
    <m/>
    <n v="67"/>
    <n v="54.642646568055099"/>
  </r>
  <r>
    <x v="153"/>
    <x v="153"/>
    <s v="Alamo Solar"/>
    <s v="USA0059469"/>
    <n v="20"/>
    <n v="34.682200000000002"/>
    <n v="-117.3475"/>
    <x v="7"/>
    <m/>
    <m/>
    <m/>
    <x v="13"/>
    <s v="Dominion Renewable Energy"/>
    <s v="U.S. Energy Information Administration"/>
    <s v="http://www.eia.gov/electricity/data/browser/"/>
    <s v="U.S. Energy Information Administration"/>
    <n v="2016"/>
    <m/>
    <m/>
    <m/>
    <n v="52.591000000000001"/>
    <n v="23.044446473856802"/>
  </r>
  <r>
    <x v="153"/>
    <x v="153"/>
    <s v="Alamogordo Solar Energy Center"/>
    <s v="USA0057577"/>
    <n v="5"/>
    <n v="32.865699999999997"/>
    <n v="-105.99979999999999"/>
    <x v="7"/>
    <m/>
    <m/>
    <m/>
    <x v="19"/>
    <s v="PNM Resources"/>
    <s v="U.S. Energy Information Administration"/>
    <s v="http://www.eia.gov/electricity/data/browser/"/>
    <s v="U.S. Energy Information Administration"/>
    <n v="2016"/>
    <m/>
    <m/>
    <m/>
    <n v="11.552"/>
    <n v="5.7611116184642102"/>
  </r>
  <r>
    <x v="153"/>
    <x v="153"/>
    <s v="Alamosa"/>
    <s v="USA0000464"/>
    <n v="53.2"/>
    <n v="37.459400000000002"/>
    <n v="-105.8947"/>
    <x v="3"/>
    <s v="Gas"/>
    <m/>
    <m/>
    <x v="20"/>
    <s v="Public Service Co of Colorado"/>
    <s v="U.S. Energy Information Administration"/>
    <s v="http://www.eia.gov/electricity/data/browser/"/>
    <s v="U.S. Energy Information Administration"/>
    <n v="2016"/>
    <m/>
    <m/>
    <m/>
    <n v="4.0720000000000001"/>
    <n v="9.1149151691804207"/>
  </r>
  <r>
    <x v="153"/>
    <x v="153"/>
    <s v="Albany"/>
    <s v="USA0002113"/>
    <n v="6.2"/>
    <n v="40.244999999999997"/>
    <n v="-94.338999999999999"/>
    <x v="3"/>
    <m/>
    <m/>
    <m/>
    <x v="169"/>
    <s v="City of Albany - (MO)"/>
    <s v="U.S. Energy Information Administration"/>
    <s v="http://www.eia.gov/electricity/data/browser/"/>
    <s v="U.S. Energy Information Administration"/>
    <n v="2016"/>
    <m/>
    <m/>
    <m/>
    <n v="0"/>
    <n v="1.0622645497917"/>
  </r>
  <r>
    <x v="153"/>
    <x v="153"/>
    <s v="Albany Medical Ctr Cogen Plant"/>
    <s v="USA0059453"/>
    <n v="4.5999999999999996"/>
    <n v="42.655000000000001"/>
    <n v="-73.777699999999996"/>
    <x v="1"/>
    <m/>
    <m/>
    <m/>
    <x v="12"/>
    <s v="Albany Medical Center"/>
    <s v="U.S. Energy Information Administration"/>
    <s v="http://www.eia.gov/electricity/data/browser/"/>
    <s v="U.S. Energy Information Administration"/>
    <n v="2016"/>
    <m/>
    <m/>
    <m/>
    <n v="32.283999999999999"/>
    <n v="18.9299820555851"/>
  </r>
  <r>
    <x v="153"/>
    <x v="153"/>
    <s v="Albany Solar"/>
    <s v="USA0060519"/>
    <n v="10"/>
    <n v="45.641300000000001"/>
    <n v="-94.599299999999999"/>
    <x v="7"/>
    <m/>
    <m/>
    <m/>
    <x v="98"/>
    <s v="Enel Green Power NA  Inc."/>
    <s v="U.S. Energy Information Administration"/>
    <s v="http://www.eia.gov/electricity/data/browser/"/>
    <s v="U.S. Energy Information Administration"/>
    <n v="2016"/>
    <m/>
    <m/>
    <m/>
    <n v="0"/>
    <n v="11.522223236928401"/>
  </r>
  <r>
    <x v="153"/>
    <x v="153"/>
    <s v="Albemarle Hospital Unit"/>
    <s v="USA0056339"/>
    <n v="1.8"/>
    <n v="35.363599999999998"/>
    <n v="-80.193899999999999"/>
    <x v="3"/>
    <m/>
    <m/>
    <m/>
    <x v="18"/>
    <s v="North Carolina Mun Power Agny #1"/>
    <s v="U.S. Energy Information Administration"/>
    <s v="http://www.eia.gov/electricity/data/browser/"/>
    <s v="U.S. Energy Information Administration"/>
    <n v="2016"/>
    <m/>
    <m/>
    <m/>
    <n v="8.1000000000000003E-2"/>
    <n v="0.30839938542339701"/>
  </r>
  <r>
    <x v="153"/>
    <x v="153"/>
    <s v="Albemarle Prime Power Park"/>
    <s v="USA0056263"/>
    <n v="3.6"/>
    <n v="35.407200000000003"/>
    <n v="-80.151799999999994"/>
    <x v="3"/>
    <m/>
    <m/>
    <m/>
    <x v="18"/>
    <s v="North Carolina Mun Power Agny #1"/>
    <s v="U.S. Energy Information Administration"/>
    <s v="http://www.eia.gov/electricity/data/browser/"/>
    <s v="U.S. Energy Information Administration"/>
    <n v="2016"/>
    <m/>
    <m/>
    <m/>
    <n v="0.09"/>
    <n v="0.61679877084679502"/>
  </r>
  <r>
    <x v="153"/>
    <x v="153"/>
    <s v="Albemarle Solar Center LLC"/>
    <s v="USA0058806"/>
    <n v="5"/>
    <n v="35.293100000000003"/>
    <n v="-77.556899999999999"/>
    <x v="7"/>
    <m/>
    <m/>
    <m/>
    <x v="13"/>
    <s v="Heelstone Energy Holdings  LLC"/>
    <s v="U.S. Energy Information Administration"/>
    <s v="http://www.eia.gov/electricity/data/browser/"/>
    <s v="U.S. Energy Information Administration"/>
    <n v="2016"/>
    <m/>
    <m/>
    <m/>
    <n v="9.6780000000000008"/>
    <n v="5.7611116184642102"/>
  </r>
  <r>
    <x v="153"/>
    <x v="153"/>
    <s v="Albeni Falls"/>
    <s v="USA0000851"/>
    <n v="42"/>
    <n v="48.180199999999999"/>
    <n v="-116.9986"/>
    <x v="0"/>
    <m/>
    <m/>
    <m/>
    <x v="107"/>
    <s v="USACE Northwestern Division"/>
    <s v="U.S. Energy Information Administration"/>
    <s v="http://www.eia.gov/electricity/data/browser/"/>
    <s v="U.S. Energy Information Administration"/>
    <n v="2016"/>
    <m/>
    <m/>
    <m/>
    <n v="208.4"/>
    <n v="117.091385502975"/>
  </r>
  <r>
    <x v="153"/>
    <x v="153"/>
    <s v="Albertson Solar LLC"/>
    <s v="USA0059901"/>
    <n v="5"/>
    <n v="35.093000000000004"/>
    <n v="-77.812700000000007"/>
    <x v="7"/>
    <m/>
    <m/>
    <m/>
    <x v="13"/>
    <s v="Albertson Solar LLC"/>
    <s v="U.S. Energy Information Administration"/>
    <s v="http://www.eia.gov/electricity/data/browser/"/>
    <s v="U.S. Energy Information Administration"/>
    <n v="2016"/>
    <m/>
    <m/>
    <m/>
    <n v="11.103999999999999"/>
    <n v="5.7611116184642102"/>
  </r>
  <r>
    <x v="153"/>
    <x v="153"/>
    <s v="Albertville"/>
    <s v="USA0007924"/>
    <n v="4"/>
    <n v="34.363399999999999"/>
    <n v="-86.2239"/>
    <x v="3"/>
    <m/>
    <m/>
    <m/>
    <x v="94"/>
    <s v="Albertville Municipal Utilities Board"/>
    <s v="U.S. Energy Information Administration"/>
    <s v="http://www.eia.gov/electricity/data/browser/"/>
    <s v="U.S. Energy Information Administration"/>
    <n v="2016"/>
    <m/>
    <m/>
    <m/>
    <n v="0"/>
    <n v="0.685331967607551"/>
  </r>
  <r>
    <x v="153"/>
    <x v="153"/>
    <s v="Albuquerque Solar Energy Center"/>
    <s v="USA0057567"/>
    <n v="2"/>
    <n v="35.168999999999997"/>
    <n v="-106.6"/>
    <x v="7"/>
    <m/>
    <m/>
    <m/>
    <x v="19"/>
    <s v="PNM Resources"/>
    <s v="U.S. Energy Information Administration"/>
    <s v="http://www.eia.gov/electricity/data/browser/"/>
    <s v="U.S. Energy Information Administration"/>
    <n v="2016"/>
    <m/>
    <m/>
    <m/>
    <n v="4.37"/>
    <n v="2.3044446473856799"/>
  </r>
  <r>
    <x v="153"/>
    <x v="153"/>
    <s v="Alcona"/>
    <s v="USA0001693"/>
    <n v="8"/>
    <n v="44.561999999999998"/>
    <n v="-83.804500000000004"/>
    <x v="0"/>
    <m/>
    <m/>
    <m/>
    <x v="106"/>
    <s v="Consumers Energy Co"/>
    <s v="U.S. Energy Information Administration"/>
    <s v="http://www.eia.gov/electricity/data/browser/"/>
    <s v="U.S. Energy Information Administration"/>
    <n v="2016"/>
    <m/>
    <m/>
    <m/>
    <n v="29.952999999999999"/>
    <n v="22.303121048185702"/>
  </r>
  <r>
    <x v="153"/>
    <x v="153"/>
    <s v="Alcova"/>
    <s v="USA0006409"/>
    <n v="41.4"/>
    <n v="42.548400000000001"/>
    <n v="-106.7175"/>
    <x v="0"/>
    <m/>
    <m/>
    <m/>
    <x v="107"/>
    <s v="U S Bureau of Reclamation"/>
    <s v="U.S. Energy Information Administration"/>
    <s v="http://www.eia.gov/electricity/data/browser/"/>
    <s v="U.S. Energy Information Administration"/>
    <n v="2016"/>
    <m/>
    <m/>
    <m/>
    <n v="108.678"/>
    <n v="115.418651424361"/>
  </r>
  <r>
    <x v="153"/>
    <x v="153"/>
    <s v="Alden Bailey Power Plant"/>
    <s v="USA0056223"/>
    <n v="10.9"/>
    <n v="46.1584"/>
    <n v="-123.40600000000001"/>
    <x v="1"/>
    <m/>
    <m/>
    <m/>
    <x v="170"/>
    <s v="Clatskanie Peoples Util Dist"/>
    <s v="U.S. Energy Information Administration"/>
    <s v="http://www.eia.gov/electricity/data/browser/"/>
    <s v="U.S. Energy Information Administration"/>
    <n v="2016"/>
    <m/>
    <m/>
    <m/>
    <n v="1.274E-2"/>
    <n v="44.855827044756097"/>
  </r>
  <r>
    <x v="153"/>
    <x v="153"/>
    <s v="Alder"/>
    <s v="USA0003913"/>
    <n v="50"/>
    <n v="46.801600000000001"/>
    <n v="-122.31019999999999"/>
    <x v="0"/>
    <m/>
    <m/>
    <m/>
    <x v="171"/>
    <s v="City of Tacoma - (WA)"/>
    <s v="U.S. Energy Information Administration"/>
    <s v="http://www.eia.gov/electricity/data/browser/"/>
    <s v="U.S. Energy Information Administration"/>
    <n v="2016"/>
    <m/>
    <m/>
    <m/>
    <n v="251.255"/>
    <n v="139.39450655116099"/>
  </r>
  <r>
    <x v="153"/>
    <x v="153"/>
    <s v="Alethea I"/>
    <s v="USA0058519"/>
    <n v="2.8"/>
    <n v="40.000599999999999"/>
    <n v="-74.734999999999999"/>
    <x v="7"/>
    <m/>
    <m/>
    <m/>
    <x v="148"/>
    <s v="Syncarpha Alethea I  LLC"/>
    <s v="U.S. Energy Information Administration"/>
    <s v="http://www.eia.gov/electricity/data/browser/"/>
    <s v="U.S. Energy Information Administration"/>
    <n v="2016"/>
    <m/>
    <m/>
    <m/>
    <n v="3.6749999999999998"/>
    <n v="3.2262225063399499"/>
  </r>
  <r>
    <x v="153"/>
    <x v="153"/>
    <s v="Alexander"/>
    <s v="USA0004060"/>
    <n v="4.1999999999999904"/>
    <n v="45.1875"/>
    <n v="-89.755300000000005"/>
    <x v="0"/>
    <m/>
    <m/>
    <m/>
    <x v="82"/>
    <s v="Wisconsin Public Service Corp"/>
    <s v="U.S. Energy Information Administration"/>
    <s v="http://www.eia.gov/electricity/data/browser/"/>
    <s v="U.S. Energy Information Administration"/>
    <n v="2016"/>
    <m/>
    <m/>
    <m/>
    <n v="28.669"/>
    <n v="11.709138550297499"/>
  </r>
  <r>
    <x v="153"/>
    <x v="153"/>
    <s v="Alexander Wind Farm LLC"/>
    <s v="USA0058666"/>
    <n v="50.7"/>
    <n v="38.424700000000001"/>
    <n v="-99.507499999999993"/>
    <x v="4"/>
    <m/>
    <m/>
    <m/>
    <x v="10"/>
    <s v="NJR Clean Energy Ventures Corporation"/>
    <s v="U.S. Energy Information Administration"/>
    <s v="http://www.eia.gov/electricity/data/browser/"/>
    <s v="U.S. Energy Information Administration"/>
    <n v="2016"/>
    <m/>
    <m/>
    <m/>
    <n v="203.44300000000001"/>
    <n v="114.320030997638"/>
  </r>
  <r>
    <x v="153"/>
    <x v="153"/>
    <s v="Alexandria"/>
    <s v="USA0001958"/>
    <n v="9.1999999999999993"/>
    <n v="45.889200000000002"/>
    <n v="-95.3797"/>
    <x v="3"/>
    <s v="Gas"/>
    <m/>
    <m/>
    <x v="172"/>
    <s v="City of Alexandria - (MN)"/>
    <s v="U.S. Energy Information Administration"/>
    <s v="http://www.eia.gov/electricity/data/browser/"/>
    <s v="U.S. Energy Information Administration"/>
    <n v="2016"/>
    <m/>
    <m/>
    <m/>
    <n v="0"/>
    <n v="1.57626352549736"/>
  </r>
  <r>
    <x v="153"/>
    <x v="153"/>
    <s v="Algodones"/>
    <s v="USA0002475"/>
    <n v="45"/>
    <n v="35.384399999999999"/>
    <n v="-106.46420000000001"/>
    <x v="3"/>
    <s v="Gas"/>
    <m/>
    <m/>
    <x v="173"/>
    <s v="Public Service Co of NM"/>
    <s v="U.S. Energy Information Administration"/>
    <s v="http://www.eia.gov/electricity/data/browser/"/>
    <s v="U.S. Energy Information Administration"/>
    <n v="2016"/>
    <m/>
    <m/>
    <m/>
    <m/>
    <n v="7.7099846355849397"/>
  </r>
  <r>
    <x v="153"/>
    <x v="153"/>
    <s v="Algona"/>
    <s v="USA0001120"/>
    <n v="16.100000000000001"/>
    <n v="43.073300000000003"/>
    <n v="-94.239199999999997"/>
    <x v="3"/>
    <s v="Gas"/>
    <m/>
    <m/>
    <x v="174"/>
    <s v="City of Algona - (IA)"/>
    <s v="U.S. Energy Information Administration"/>
    <s v="http://www.eia.gov/electricity/data/browser/"/>
    <s v="U.S. Energy Information Administration"/>
    <n v="2016"/>
    <m/>
    <m/>
    <m/>
    <n v="137.27300399999999"/>
    <n v="2.7584611696203898"/>
  </r>
  <r>
    <x v="153"/>
    <x v="153"/>
    <s v="Algonquin Power Sanger LLC"/>
    <s v="USA0057564"/>
    <n v="61.5"/>
    <n v="36.684199999999997"/>
    <n v="-119.5522"/>
    <x v="1"/>
    <m/>
    <m/>
    <m/>
    <x v="175"/>
    <s v="Algonquin Power Sanger LLC"/>
    <s v="U.S. Energy Information Administration"/>
    <s v="http://www.eia.gov/electricity/data/browser/"/>
    <s v="U.S. Energy Information Administration"/>
    <n v="2016"/>
    <m/>
    <m/>
    <m/>
    <n v="120.258"/>
    <n v="253.085629656192"/>
  </r>
  <r>
    <x v="153"/>
    <x v="153"/>
    <s v="Algonquin SKIC20 Solar LLC"/>
    <s v="USA0059412"/>
    <n v="20"/>
    <n v="35.126100000000001"/>
    <n v="-119.2433"/>
    <x v="7"/>
    <m/>
    <m/>
    <m/>
    <x v="13"/>
    <s v="Algonquin Power Co"/>
    <s v="U.S. Energy Information Administration"/>
    <s v="http://www.eia.gov/electricity/data/browser/"/>
    <s v="U.S. Energy Information Administration"/>
    <n v="2016"/>
    <m/>
    <m/>
    <m/>
    <n v="45.906999999999996"/>
    <n v="23.044446473856802"/>
  </r>
  <r>
    <x v="153"/>
    <x v="153"/>
    <s v="Algonquin Windsor Locks"/>
    <s v="USA0010567"/>
    <n v="71"/>
    <n v="41.922699999999999"/>
    <n v="-72.625500000000002"/>
    <x v="3"/>
    <s v="Gas"/>
    <m/>
    <m/>
    <x v="176"/>
    <s v="Algonquin Windsor Locks LLC"/>
    <s v="U.S. Energy Information Administration"/>
    <s v="http://www.eia.gov/electricity/data/browser/"/>
    <s v="U.S. Energy Information Administration"/>
    <n v="2016"/>
    <m/>
    <m/>
    <m/>
    <n v="140.35221200000001"/>
    <n v="12.164642425034"/>
  </r>
  <r>
    <x v="153"/>
    <x v="153"/>
    <s v="Alice Falls Hydro Project"/>
    <s v="USA0054391"/>
    <n v="2.1"/>
    <n v="44.519199999999998"/>
    <n v="-73.464799999999997"/>
    <x v="0"/>
    <m/>
    <m/>
    <m/>
    <x v="79"/>
    <s v="Alice Falls Hydro  LLC"/>
    <s v="U.S. Energy Information Administration"/>
    <s v="http://www.eia.gov/electricity/data/browser/"/>
    <s v="U.S. Energy Information Administration"/>
    <n v="2016"/>
    <m/>
    <m/>
    <m/>
    <n v="0.114"/>
    <n v="5.8545692751487604"/>
  </r>
  <r>
    <x v="153"/>
    <x v="153"/>
    <s v="Allatoona"/>
    <s v="USA0000760"/>
    <n v="86.6"/>
    <n v="34.163699999999999"/>
    <n v="-84.728200000000001"/>
    <x v="0"/>
    <m/>
    <m/>
    <m/>
    <x v="53"/>
    <s v="USCE-Mobile District"/>
    <s v="U.S. Energy Information Administration"/>
    <s v="http://www.eia.gov/electricity/data/browser/"/>
    <s v="U.S. Energy Information Administration"/>
    <n v="2016"/>
    <m/>
    <m/>
    <m/>
    <m/>
    <n v="241.43128534661"/>
  </r>
  <r>
    <x v="153"/>
    <x v="153"/>
    <s v="Allegan Dam"/>
    <s v="USA0001694"/>
    <n v="2.5999999999999899"/>
    <n v="42.563800000000001"/>
    <n v="-85.953999999999994"/>
    <x v="0"/>
    <m/>
    <m/>
    <m/>
    <x v="177"/>
    <s v="Consumers Energy Co"/>
    <s v="U.S. Energy Information Administration"/>
    <s v="http://www.eia.gov/electricity/data/browser/"/>
    <s v="U.S. Energy Information Administration"/>
    <n v="2016"/>
    <m/>
    <m/>
    <m/>
    <n v="14.91"/>
    <n v="7.2485143406603703"/>
  </r>
  <r>
    <x v="153"/>
    <x v="153"/>
    <s v="Allegany Cogen"/>
    <s v="USA0007784"/>
    <n v="67"/>
    <n v="42.502699999999997"/>
    <n v="-78.068600000000004"/>
    <x v="1"/>
    <m/>
    <m/>
    <m/>
    <x v="85"/>
    <s v="Allegany Generating Station  LLC"/>
    <s v="U.S. Energy Information Administration"/>
    <s v="http://www.eia.gov/electricity/data/browser/"/>
    <s v="U.S. Energy Information Administration"/>
    <n v="2016"/>
    <m/>
    <m/>
    <m/>
    <n v="86.953000000000003"/>
    <n v="275.71930385308798"/>
  </r>
  <r>
    <x v="153"/>
    <x v="153"/>
    <s v="Allegheny Hydro No 8"/>
    <s v="USA0050897"/>
    <n v="13.6"/>
    <n v="40.896599999999999"/>
    <n v="-79.478999999999999"/>
    <x v="0"/>
    <m/>
    <m/>
    <m/>
    <x v="79"/>
    <s v="Allegheny Hydro LP"/>
    <s v="U.S. Energy Information Administration"/>
    <s v="http://www.eia.gov/electricity/data/browser/"/>
    <s v="U.S. Energy Information Administration"/>
    <n v="2016"/>
    <m/>
    <m/>
    <m/>
    <n v="86.667000000000002"/>
    <n v="37.915305781915798"/>
  </r>
  <r>
    <x v="153"/>
    <x v="153"/>
    <s v="Allegheny Hydro No 9"/>
    <s v="USA0050898"/>
    <n v="17.8"/>
    <n v="40.956000000000003"/>
    <n v="-79.550700000000006"/>
    <x v="0"/>
    <m/>
    <m/>
    <m/>
    <x v="79"/>
    <s v="Allegheny Hydro LP"/>
    <s v="U.S. Energy Information Administration"/>
    <s v="http://www.eia.gov/electricity/data/browser/"/>
    <s v="U.S. Energy Information Administration"/>
    <n v="2016"/>
    <m/>
    <m/>
    <m/>
    <n v="106.54"/>
    <n v="49.624444332213301"/>
  </r>
  <r>
    <x v="153"/>
    <x v="153"/>
    <s v="Allegheny No 6 Hydro Station"/>
    <s v="USA0050894"/>
    <n v="9.1999999999999993"/>
    <n v="40.7164"/>
    <n v="-79.577200000000005"/>
    <x v="0"/>
    <m/>
    <m/>
    <m/>
    <x v="14"/>
    <s v="All Dams Generation  LLC"/>
    <s v="U.S. Energy Information Administration"/>
    <s v="http://www.eia.gov/electricity/data/browser/"/>
    <s v="U.S. Energy Information Administration"/>
    <n v="2016"/>
    <m/>
    <m/>
    <m/>
    <n v="34.604999999999997"/>
    <n v="25.6485892054136"/>
  </r>
  <r>
    <x v="153"/>
    <x v="153"/>
    <s v="Allegheny No. 5 Hydro Station"/>
    <s v="USA0050893"/>
    <n v="9.1999999999999993"/>
    <n v="40.682899999999997"/>
    <n v="-79.665300000000002"/>
    <x v="0"/>
    <m/>
    <m/>
    <m/>
    <x v="14"/>
    <s v="All Dams Generation  LLC"/>
    <s v="U.S. Energy Information Administration"/>
    <s v="http://www.eia.gov/electricity/data/browser/"/>
    <s v="U.S. Energy Information Administration"/>
    <n v="2016"/>
    <m/>
    <m/>
    <m/>
    <n v="38.359000000000002"/>
    <n v="25.6485892054136"/>
  </r>
  <r>
    <x v="153"/>
    <x v="153"/>
    <s v="Allegheny Ridge Wind Farm"/>
    <s v="USA0056451"/>
    <n v="80"/>
    <n v="40.383899999999997"/>
    <n v="-78.579400000000007"/>
    <x v="4"/>
    <m/>
    <m/>
    <m/>
    <x v="17"/>
    <s v="Leeward Asset Management  LLC"/>
    <s v="U.S. Energy Information Administration"/>
    <s v="http://www.eia.gov/electricity/data/browser/"/>
    <s v="U.S. Energy Information Administration"/>
    <n v="2016"/>
    <m/>
    <m/>
    <m/>
    <n v="202.84899999999999"/>
    <n v="180.386636682664"/>
  </r>
  <r>
    <x v="153"/>
    <x v="153"/>
    <s v="Allen S King"/>
    <s v="USA0001915"/>
    <n v="598.4"/>
    <n v="45.03"/>
    <n v="-92.778599999999997"/>
    <x v="6"/>
    <s v="Oil"/>
    <s v="Gas"/>
    <m/>
    <x v="6"/>
    <s v="Northern States Power Co - Minnesota"/>
    <s v="U.S. Energy Information Administration"/>
    <s v="http://www.eia.gov/electricity/data/browser/"/>
    <s v="U.S. Energy Information Administration"/>
    <n v="2016"/>
    <m/>
    <m/>
    <m/>
    <n v="2715.5730210000002"/>
    <n v="3134.26450368628"/>
  </r>
  <r>
    <x v="153"/>
    <x v="153"/>
    <s v="Allen Steam Plant"/>
    <s v="USA0003393"/>
    <n v="1610.8"/>
    <n v="35.074100000000001"/>
    <n v="-90.148700000000005"/>
    <x v="6"/>
    <s v="Oil"/>
    <s v="Gas"/>
    <m/>
    <x v="178"/>
    <s v="Tennessee Valley Authority"/>
    <s v="U.S. Energy Information Administration"/>
    <s v="http://www.eia.gov/electricity/data/browser/"/>
    <s v="U.S. Energy Information Administration"/>
    <n v="2016"/>
    <m/>
    <m/>
    <m/>
    <n v="3480.6600129999902"/>
    <n v="8436.9539815138305"/>
  </r>
  <r>
    <x v="153"/>
    <x v="153"/>
    <s v="Allendale Biomass"/>
    <s v="USA0058706"/>
    <n v="19.8"/>
    <n v="32.994999999999997"/>
    <n v="-81.281899999999993"/>
    <x v="8"/>
    <m/>
    <m/>
    <m/>
    <x v="12"/>
    <s v="EDF Renewable Asset Holdings  Inc."/>
    <s v="U.S. Energy Information Administration"/>
    <s v="http://www.eia.gov/electricity/data/browser/"/>
    <s v="U.S. Energy Information Administration"/>
    <n v="2016"/>
    <m/>
    <m/>
    <m/>
    <n v="162.66200000000001"/>
    <n v="24.727389698786599"/>
  </r>
  <r>
    <x v="153"/>
    <x v="153"/>
    <s v="Allendorf"/>
    <s v="USA0056215"/>
    <n v="1.2"/>
    <n v="43.4"/>
    <n v="-95.633300000000006"/>
    <x v="4"/>
    <m/>
    <m/>
    <m/>
    <x v="78"/>
    <s v="E&amp;E Enterprises LLC"/>
    <s v="U.S. Energy Information Administration"/>
    <s v="http://www.eia.gov/electricity/data/browser/"/>
    <s v="U.S. Energy Information Administration"/>
    <n v="2016"/>
    <m/>
    <m/>
    <m/>
    <n v="4.024"/>
    <n v="2.7057995502399601"/>
  </r>
  <r>
    <x v="153"/>
    <x v="153"/>
    <s v="Allens Falls"/>
    <s v="USA0002540"/>
    <n v="4"/>
    <n v="44.660299999999999"/>
    <n v="-74.860299999999995"/>
    <x v="0"/>
    <m/>
    <m/>
    <m/>
    <x v="127"/>
    <s v="Erie Boulevard Hydropower LP"/>
    <s v="U.S. Energy Information Administration"/>
    <s v="http://www.eia.gov/electricity/data/browser/"/>
    <s v="U.S. Energy Information Administration"/>
    <n v="2016"/>
    <m/>
    <m/>
    <m/>
    <n v="20.175000000000001"/>
    <n v="11.151560524092799"/>
  </r>
  <r>
    <x v="153"/>
    <x v="153"/>
    <s v="Allenwood"/>
    <s v="USA0057581"/>
    <n v="3.2"/>
    <n v="41.1511"/>
    <n v="-76.9178"/>
    <x v="8"/>
    <m/>
    <m/>
    <m/>
    <x v="72"/>
    <s v="EPP Renewable Energy"/>
    <s v="U.S. Energy Information Administration"/>
    <s v="http://www.eia.gov/electricity/data/browser/"/>
    <s v="U.S. Energy Information Administration"/>
    <n v="2016"/>
    <m/>
    <m/>
    <m/>
    <n v="25.675999999999998"/>
    <n v="3.9963458099049101"/>
  </r>
  <r>
    <x v="153"/>
    <x v="153"/>
    <s v="Alliance Refinery"/>
    <s v="USA0052031"/>
    <n v="25"/>
    <n v="29.683299999999999"/>
    <n v="-89.974999999999994"/>
    <x v="1"/>
    <m/>
    <m/>
    <m/>
    <x v="179"/>
    <s v="Phillips 66"/>
    <s v="U.S. Energy Information Administration"/>
    <s v="http://www.eia.gov/electricity/data/browser/"/>
    <s v="U.S. Energy Information Administration"/>
    <n v="2016"/>
    <m/>
    <m/>
    <m/>
    <n v="54.387900000000002"/>
    <n v="102.880337258615"/>
  </r>
  <r>
    <x v="153"/>
    <x v="153"/>
    <s v="Alliant Energy Neenah"/>
    <s v="USA0055135"/>
    <n v="371"/>
    <n v="44.193600000000004"/>
    <n v="-88.506399999999999"/>
    <x v="3"/>
    <s v="Gas"/>
    <m/>
    <m/>
    <x v="94"/>
    <s v="Wisconsin Power &amp; Light Co"/>
    <s v="U.S. Energy Information Administration"/>
    <s v="http://www.eia.gov/electricity/data/browser/"/>
    <s v="U.S. Energy Information Administration"/>
    <n v="2016"/>
    <m/>
    <m/>
    <m/>
    <n v="275.00299999999999"/>
    <n v="63.564539995600299"/>
  </r>
  <r>
    <x v="153"/>
    <x v="153"/>
    <s v="Alliant SBD 8501 Aegon LI"/>
    <s v="USA0054714"/>
    <n v="3.1"/>
    <n v="42.024299999999997"/>
    <n v="-91.703999999999994"/>
    <x v="3"/>
    <m/>
    <m/>
    <m/>
    <x v="180"/>
    <s v="Industrial Energy Applications Inc"/>
    <s v="U.S. Energy Information Administration"/>
    <s v="http://www.eia.gov/electricity/data/browser/"/>
    <s v="U.S. Energy Information Administration"/>
    <n v="2016"/>
    <m/>
    <m/>
    <m/>
    <n v="0"/>
    <n v="0.53113227489585202"/>
  </r>
  <r>
    <x v="153"/>
    <x v="153"/>
    <s v="Alliant SBD 8601 Quad Graphics"/>
    <s v="USA0054720"/>
    <n v="3.6"/>
    <n v="41.7958"/>
    <n v="-92.059200000000004"/>
    <x v="3"/>
    <m/>
    <m/>
    <m/>
    <x v="181"/>
    <s v="Industrial Energy Applications Inc"/>
    <s v="U.S. Energy Information Administration"/>
    <s v="http://www.eia.gov/electricity/data/browser/"/>
    <s v="U.S. Energy Information Administration"/>
    <n v="2016"/>
    <m/>
    <m/>
    <m/>
    <n v="0"/>
    <n v="0.61679877084679502"/>
  </r>
  <r>
    <x v="153"/>
    <x v="153"/>
    <s v="Alliant SBD 8602 Marion Sub"/>
    <s v="USA0054716"/>
    <n v="5.6"/>
    <n v="42.0289"/>
    <n v="-91.597499999999997"/>
    <x v="3"/>
    <m/>
    <m/>
    <m/>
    <x v="70"/>
    <s v="Industrial Energy Applications Inc"/>
    <s v="U.S. Energy Information Administration"/>
    <s v="http://www.eia.gov/electricity/data/browser/"/>
    <s v="U.S. Energy Information Administration"/>
    <n v="2016"/>
    <m/>
    <m/>
    <m/>
    <n v="1.0999999999999999E-2"/>
    <n v="0.95946475465057102"/>
  </r>
  <r>
    <x v="153"/>
    <x v="153"/>
    <s v="Alliant SBD 9106 Rockwell CR"/>
    <s v="USA0054717"/>
    <n v="15.999999999999901"/>
    <n v="42.035600000000002"/>
    <n v="-91.645799999999994"/>
    <x v="3"/>
    <m/>
    <m/>
    <m/>
    <x v="91"/>
    <s v="Industrial Energy Applications Inc"/>
    <s v="U.S. Energy Information Administration"/>
    <s v="http://www.eia.gov/electricity/data/browser/"/>
    <s v="U.S. Energy Information Administration"/>
    <n v="2016"/>
    <m/>
    <m/>
    <m/>
    <n v="0.16561999999999999"/>
    <n v="2.7413278704302"/>
  </r>
  <r>
    <x v="153"/>
    <x v="153"/>
    <s v="Alliant SBD 9107 JBS USA"/>
    <s v="USA0054715"/>
    <n v="11.4"/>
    <n v="42.055999999999997"/>
    <n v="-92.897099999999995"/>
    <x v="3"/>
    <m/>
    <m/>
    <m/>
    <x v="182"/>
    <s v="Industrial Energy Applications Inc"/>
    <s v="U.S. Energy Information Administration"/>
    <s v="http://www.eia.gov/electricity/data/browser/"/>
    <s v="U.S. Energy Information Administration"/>
    <n v="2016"/>
    <m/>
    <m/>
    <m/>
    <n v="0"/>
    <n v="1.9531961076815201"/>
  </r>
  <r>
    <x v="153"/>
    <x v="153"/>
    <s v="Alliant SBD 9201 Norplex"/>
    <s v="USA0054712"/>
    <n v="2.1"/>
    <n v="43.090600000000002"/>
    <n v="-91.554199999999994"/>
    <x v="3"/>
    <m/>
    <m/>
    <m/>
    <x v="183"/>
    <s v="Industrial Energy Applications Inc"/>
    <s v="U.S. Energy Information Administration"/>
    <s v="http://www.eia.gov/electricity/data/browser/"/>
    <s v="U.S. Energy Information Administration"/>
    <n v="2016"/>
    <m/>
    <m/>
    <m/>
    <n v="0"/>
    <n v="0.35979928299396402"/>
  </r>
  <r>
    <x v="153"/>
    <x v="153"/>
    <s v="Alliant SBD 9203 Profol"/>
    <s v="USA0054719"/>
    <n v="5.6"/>
    <n v="41.935000000000002"/>
    <n v="-91.636099999999999"/>
    <x v="3"/>
    <m/>
    <m/>
    <m/>
    <x v="184"/>
    <s v="American Profol Incorporated"/>
    <s v="U.S. Energy Information Administration"/>
    <s v="http://www.eia.gov/electricity/data/browser/"/>
    <s v="U.S. Energy Information Administration"/>
    <n v="2016"/>
    <m/>
    <m/>
    <m/>
    <n v="0.29596"/>
    <n v="0.95946475465057102"/>
  </r>
  <r>
    <x v="153"/>
    <x v="153"/>
    <s v="Alliant SBD 9205 A Y McDonald"/>
    <s v="USA0054710"/>
    <n v="3.6"/>
    <n v="42.490600000000001"/>
    <n v="-90.745000000000005"/>
    <x v="3"/>
    <m/>
    <m/>
    <m/>
    <x v="185"/>
    <s v="Industrial Energy Applications Inc"/>
    <s v="U.S. Energy Information Administration"/>
    <s v="http://www.eia.gov/electricity/data/browser/"/>
    <s v="U.S. Energy Information Administration"/>
    <n v="2016"/>
    <m/>
    <m/>
    <m/>
    <n v="0"/>
    <n v="0.61679877084679502"/>
  </r>
  <r>
    <x v="153"/>
    <x v="153"/>
    <s v="Alliant SBD 9206 Donaldson"/>
    <s v="USA0054718"/>
    <n v="1.6"/>
    <n v="43.374400000000001"/>
    <n v="-92.133099999999999"/>
    <x v="3"/>
    <m/>
    <m/>
    <m/>
    <x v="42"/>
    <s v="Industrial Energy Applications Inc"/>
    <s v="U.S. Energy Information Administration"/>
    <s v="http://www.eia.gov/electricity/data/browser/"/>
    <s v="U.S. Energy Information Administration"/>
    <n v="2016"/>
    <m/>
    <m/>
    <m/>
    <n v="7.8399999999999997E-3"/>
    <n v="0.27413278704302002"/>
  </r>
  <r>
    <x v="153"/>
    <x v="153"/>
    <s v="Alliant SBD 9301 Prairie Farms"/>
    <s v="USA0054735"/>
    <n v="2.9"/>
    <n v="42.53"/>
    <n v="-90.684700000000007"/>
    <x v="3"/>
    <m/>
    <m/>
    <m/>
    <x v="186"/>
    <s v="Industrial Energy Applications Inc"/>
    <s v="U.S. Energy Information Administration"/>
    <s v="http://www.eia.gov/electricity/data/browser/"/>
    <s v="U.S. Energy Information Administration"/>
    <n v="2016"/>
    <m/>
    <m/>
    <m/>
    <n v="2.9399999999999999E-2"/>
    <n v="0.49686567651547398"/>
  </r>
  <r>
    <x v="153"/>
    <x v="153"/>
    <s v="Alliant SBD 9302 Aegon NP"/>
    <s v="USA0054967"/>
    <n v="1.2"/>
    <n v="42.026400000000002"/>
    <n v="-91.7042"/>
    <x v="3"/>
    <m/>
    <m/>
    <m/>
    <x v="42"/>
    <s v="Industrial Energy Applications Inc"/>
    <s v="U.S. Energy Information Administration"/>
    <s v="http://www.eia.gov/electricity/data/browser/"/>
    <s v="U.S. Energy Information Administration"/>
    <n v="2016"/>
    <m/>
    <m/>
    <m/>
    <n v="2.9399999999999999E-3"/>
    <n v="0.20559959028226499"/>
  </r>
  <r>
    <x v="153"/>
    <x v="153"/>
    <s v="Alliant SBD 9403 Aegon DC"/>
    <s v="USA0054929"/>
    <n v="4.0999999999999996"/>
    <n v="41.916699999999999"/>
    <n v="-91.654200000000003"/>
    <x v="3"/>
    <m/>
    <m/>
    <m/>
    <x v="187"/>
    <s v="Industrial Energy Applications Inc"/>
    <s v="U.S. Energy Information Administration"/>
    <s v="http://www.eia.gov/electricity/data/browser/"/>
    <s v="U.S. Energy Information Administration"/>
    <n v="2016"/>
    <m/>
    <m/>
    <m/>
    <n v="1.078E-2"/>
    <n v="0.70246526679773902"/>
  </r>
  <r>
    <x v="153"/>
    <x v="153"/>
    <s v="Alliant SBD 9502 Eaton"/>
    <s v="USA0054968"/>
    <n v="5.4"/>
    <n v="42.838099999999997"/>
    <n v="-93.603300000000004"/>
    <x v="3"/>
    <m/>
    <m/>
    <m/>
    <x v="188"/>
    <s v="Industrial Energy Applications Inc"/>
    <s v="U.S. Energy Information Administration"/>
    <s v="http://www.eia.gov/electricity/data/browser/"/>
    <s v="U.S. Energy Information Administration"/>
    <n v="2016"/>
    <m/>
    <m/>
    <m/>
    <n v="5.4879999999999998E-2"/>
    <n v="0.92519815627019297"/>
  </r>
  <r>
    <x v="153"/>
    <x v="153"/>
    <s v="Alliant SBD 9901 Wells Fargo"/>
    <s v="USA0056074"/>
    <n v="1.1000000000000001"/>
    <n v="41.924399999999999"/>
    <n v="-91.638499999999993"/>
    <x v="3"/>
    <m/>
    <m/>
    <m/>
    <x v="62"/>
    <s v="Industrial Energy Applications Inc"/>
    <s v="U.S. Energy Information Administration"/>
    <s v="http://www.eia.gov/electricity/data/browser/"/>
    <s v="U.S. Energy Information Administration"/>
    <n v="2016"/>
    <m/>
    <m/>
    <m/>
    <n v="9.7999999999999997E-4"/>
    <n v="0.18846629109207599"/>
  </r>
  <r>
    <x v="153"/>
    <x v="153"/>
    <s v="Alliant SBD0201 Ingredion"/>
    <s v="USA0055996"/>
    <n v="6.1"/>
    <n v="41.970100000000002"/>
    <n v="-91.666200000000003"/>
    <x v="3"/>
    <m/>
    <m/>
    <m/>
    <x v="27"/>
    <s v="Industrial Energy Applications Inc"/>
    <s v="U.S. Energy Information Administration"/>
    <s v="http://www.eia.gov/electricity/data/browser/"/>
    <s v="U.S. Energy Information Administration"/>
    <n v="2016"/>
    <m/>
    <m/>
    <m/>
    <n v="7.5459999999999999E-2"/>
    <n v="1.04513125060151"/>
  </r>
  <r>
    <x v="153"/>
    <x v="153"/>
    <s v="Alliant SBG 9802 Toyota"/>
    <s v="USA0056073"/>
    <n v="1"/>
    <n v="42.027700000000003"/>
    <n v="-91.711100000000002"/>
    <x v="1"/>
    <m/>
    <m/>
    <m/>
    <x v="54"/>
    <s v="Industrial Energy Applications Inc"/>
    <s v="U.S. Energy Information Administration"/>
    <s v="http://www.eia.gov/electricity/data/browser/"/>
    <s v="U.S. Energy Information Administration"/>
    <n v="2016"/>
    <m/>
    <m/>
    <m/>
    <n v="2.05799999999999E-2"/>
    <n v="4.1152134903446003"/>
  </r>
  <r>
    <x v="153"/>
    <x v="153"/>
    <s v="Allison Creek Hydro"/>
    <s v="USA0058982"/>
    <n v="6.5"/>
    <n v="61.084400000000002"/>
    <n v="-146.35329999999999"/>
    <x v="0"/>
    <m/>
    <m/>
    <m/>
    <x v="10"/>
    <s v="Copper Valley Elec Assn  Inc"/>
    <s v="U.S. Energy Information Administration"/>
    <s v="http://www.eia.gov/electricity/data/browser/"/>
    <s v="U.S. Energy Information Administration"/>
    <n v="2016"/>
    <m/>
    <m/>
    <m/>
    <n v="0.88100000000000001"/>
    <n v="18.121285851650899"/>
  </r>
  <r>
    <x v="153"/>
    <x v="153"/>
    <s v="Almond Power Plant"/>
    <s v="USA0007315"/>
    <n v="223.5"/>
    <n v="37.574399999999997"/>
    <n v="-120.985"/>
    <x v="1"/>
    <m/>
    <m/>
    <m/>
    <x v="189"/>
    <s v="Turlock Irrigation District"/>
    <s v="U.S. Energy Information Administration"/>
    <s v="http://www.eia.gov/electricity/data/browser/"/>
    <s v="U.S. Energy Information Administration"/>
    <n v="2016"/>
    <m/>
    <m/>
    <m/>
    <n v="111.901"/>
    <n v="919.75021509201804"/>
  </r>
  <r>
    <x v="153"/>
    <x v="153"/>
    <s v="Alpaugh 50"/>
    <s v="USA0058003"/>
    <n v="50"/>
    <n v="35.898299999999999"/>
    <n v="-119.4353"/>
    <x v="7"/>
    <m/>
    <m/>
    <m/>
    <x v="12"/>
    <s v="Consolidated Edison Development Inc."/>
    <s v="U.S. Energy Information Administration"/>
    <s v="http://www.eia.gov/electricity/data/browser/"/>
    <s v="U.S. Energy Information Administration"/>
    <n v="2016"/>
    <m/>
    <m/>
    <m/>
    <n v="133.29599999999999"/>
    <n v="57.6111161846421"/>
  </r>
  <r>
    <x v="153"/>
    <x v="153"/>
    <s v="Alpaugh North"/>
    <s v="USA0058002"/>
    <n v="20"/>
    <n v="35.902500000000003"/>
    <n v="-119.44280000000001"/>
    <x v="7"/>
    <m/>
    <m/>
    <m/>
    <x v="12"/>
    <s v="Consolidated Edison Development Inc."/>
    <s v="U.S. Energy Information Administration"/>
    <s v="http://www.eia.gov/electricity/data/browser/"/>
    <s v="U.S. Energy Information Administration"/>
    <n v="2016"/>
    <m/>
    <m/>
    <m/>
    <n v="52.470999999999997"/>
    <n v="23.044446473856802"/>
  </r>
  <r>
    <x v="153"/>
    <x v="153"/>
    <s v="Alpha Ridge LFG"/>
    <s v="USA0058252"/>
    <n v="1"/>
    <n v="39.305"/>
    <n v="-76.901899999999998"/>
    <x v="8"/>
    <m/>
    <m/>
    <m/>
    <x v="72"/>
    <s v="Howard County - Maryland"/>
    <s v="U.S. Energy Information Administration"/>
    <s v="http://www.eia.gov/electricity/data/browser/"/>
    <s v="U.S. Energy Information Administration"/>
    <n v="2016"/>
    <m/>
    <m/>
    <m/>
    <n v="4.7560000000000002"/>
    <n v="1.2488580655952799"/>
  </r>
  <r>
    <x v="153"/>
    <x v="153"/>
    <s v="Alpine Power Plant"/>
    <s v="USA0059926"/>
    <n v="453.8"/>
    <n v="45.063699999999997"/>
    <n v="-84.825299999999999"/>
    <x v="1"/>
    <m/>
    <m/>
    <m/>
    <x v="10"/>
    <s v="Wolverine Power Supply Coop"/>
    <s v="U.S. Energy Information Administration"/>
    <s v="http://www.eia.gov/electricity/data/browser/"/>
    <s v="U.S. Energy Information Administration"/>
    <n v="2016"/>
    <m/>
    <m/>
    <m/>
    <n v="319.87099999999998"/>
    <n v="1867.4838819183699"/>
  </r>
  <r>
    <x v="153"/>
    <x v="153"/>
    <s v="Alpine Solar"/>
    <s v="USA0057295"/>
    <n v="66"/>
    <n v="34.789200000000001"/>
    <n v="-118.5047"/>
    <x v="7"/>
    <m/>
    <m/>
    <m/>
    <x v="12"/>
    <s v="NRG Solar Alpine"/>
    <s v="U.S. Energy Information Administration"/>
    <s v="http://www.eia.gov/electricity/data/browser/"/>
    <s v="U.S. Energy Information Administration"/>
    <n v="2016"/>
    <m/>
    <m/>
    <m/>
    <n v="165.11699999999999"/>
    <n v="76.046673363727606"/>
  </r>
  <r>
    <x v="153"/>
    <x v="153"/>
    <s v="Alsey"/>
    <s v="USA0007818"/>
    <n v="173"/>
    <n v="39.569800000000001"/>
    <n v="-90.436000000000007"/>
    <x v="3"/>
    <s v="Gas"/>
    <m/>
    <m/>
    <x v="190"/>
    <s v="Prairie Power  Inc"/>
    <s v="U.S. Energy Information Administration"/>
    <s v="http://www.eia.gov/electricity/data/browser/"/>
    <s v="U.S. Energy Information Administration"/>
    <n v="2016"/>
    <m/>
    <m/>
    <m/>
    <n v="7.7130000000000001"/>
    <n v="29.640607599026499"/>
  </r>
  <r>
    <x v="153"/>
    <x v="153"/>
    <s v="Alta Municipal Utilities"/>
    <s v="USA0001121"/>
    <n v="1"/>
    <n v="42.6736"/>
    <n v="-95.302599999999998"/>
    <x v="3"/>
    <m/>
    <m/>
    <m/>
    <x v="87"/>
    <s v="City of Alta - (IA)"/>
    <s v="U.S. Energy Information Administration"/>
    <s v="http://www.eia.gov/electricity/data/browser/"/>
    <s v="U.S. Energy Information Administration"/>
    <n v="2016"/>
    <m/>
    <m/>
    <m/>
    <n v="0"/>
    <n v="0.171332991901887"/>
  </r>
  <r>
    <x v="153"/>
    <x v="153"/>
    <s v="Alta Powerhouse"/>
    <s v="USA0000214"/>
    <n v="1"/>
    <n v="39.216000000000001"/>
    <n v="-120.8036"/>
    <x v="0"/>
    <m/>
    <m/>
    <m/>
    <x v="140"/>
    <s v="Pacific Gas &amp; Electric Co"/>
    <s v="U.S. Energy Information Administration"/>
    <s v="http://www.eia.gov/electricity/data/browser/"/>
    <s v="U.S. Energy Information Administration"/>
    <n v="2016"/>
    <m/>
    <m/>
    <m/>
    <n v="3.1230000000000002"/>
    <n v="2.7878901310232198"/>
  </r>
  <r>
    <x v="153"/>
    <x v="153"/>
    <s v="Alta Wind Energy Center I"/>
    <s v="USA0057282"/>
    <n v="150"/>
    <n v="35.033700000000003"/>
    <n v="-118.35339999999999"/>
    <x v="4"/>
    <m/>
    <m/>
    <m/>
    <x v="19"/>
    <s v="Terra-Gen Operating Co LLC"/>
    <s v="U.S. Energy Information Administration"/>
    <s v="http://www.eia.gov/electricity/data/browser/"/>
    <s v="U.S. Energy Information Administration"/>
    <n v="2016"/>
    <m/>
    <m/>
    <m/>
    <n v="413.363"/>
    <n v="338.22494377999499"/>
  </r>
  <r>
    <x v="153"/>
    <x v="153"/>
    <s v="Alta Wind Energy Center II"/>
    <s v="USA0057291"/>
    <n v="150"/>
    <n v="35.023899999999998"/>
    <n v="-118.2953"/>
    <x v="4"/>
    <m/>
    <m/>
    <m/>
    <x v="19"/>
    <s v="Terra-Gen Operating Co LLC"/>
    <s v="U.S. Energy Information Administration"/>
    <s v="http://www.eia.gov/electricity/data/browser/"/>
    <s v="U.S. Energy Information Administration"/>
    <n v="2016"/>
    <m/>
    <m/>
    <m/>
    <n v="360.21600000000001"/>
    <n v="338.22494377999499"/>
  </r>
  <r>
    <x v="153"/>
    <x v="153"/>
    <s v="Alta Wind Energy Center III"/>
    <s v="USA0057292"/>
    <n v="150"/>
    <n v="35.023899999999998"/>
    <n v="-118.2953"/>
    <x v="4"/>
    <m/>
    <m/>
    <m/>
    <x v="19"/>
    <s v="Terra-Gen Operating Co LLC"/>
    <s v="U.S. Energy Information Administration"/>
    <s v="http://www.eia.gov/electricity/data/browser/"/>
    <s v="U.S. Energy Information Administration"/>
    <n v="2016"/>
    <m/>
    <m/>
    <m/>
    <n v="380.46499999999997"/>
    <n v="338.22494377999499"/>
  </r>
  <r>
    <x v="153"/>
    <x v="153"/>
    <s v="Alta Wind Energy Center IV"/>
    <s v="USA0057293"/>
    <n v="102"/>
    <n v="35.008600000000001"/>
    <n v="-118.2422"/>
    <x v="4"/>
    <m/>
    <m/>
    <m/>
    <x v="19"/>
    <s v="Terra-Gen Operating Co LLC"/>
    <s v="U.S. Energy Information Administration"/>
    <s v="http://www.eia.gov/electricity/data/browser/"/>
    <s v="U.S. Energy Information Administration"/>
    <n v="2016"/>
    <m/>
    <m/>
    <m/>
    <n v="183.393"/>
    <n v="229.99296177039599"/>
  </r>
  <r>
    <x v="153"/>
    <x v="153"/>
    <s v="Alta Wind Energy Center V"/>
    <s v="USA0057294"/>
    <n v="168"/>
    <n v="35.008600000000001"/>
    <n v="-118.2422"/>
    <x v="4"/>
    <m/>
    <m/>
    <m/>
    <x v="19"/>
    <s v="Terra-Gen Operating Co LLC"/>
    <s v="U.S. Energy Information Administration"/>
    <s v="http://www.eia.gov/electricity/data/browser/"/>
    <s v="U.S. Energy Information Administration"/>
    <n v="2016"/>
    <m/>
    <m/>
    <m/>
    <n v="293.37799999999999"/>
    <n v="378.81193703359401"/>
  </r>
  <r>
    <x v="153"/>
    <x v="153"/>
    <s v="Alta Wind VIII"/>
    <s v="USA0057835"/>
    <n v="150"/>
    <n v="35.026699999999998"/>
    <n v="-118.23480000000001"/>
    <x v="4"/>
    <m/>
    <m/>
    <m/>
    <x v="72"/>
    <s v="Brookfield Energy Marketing LP"/>
    <s v="U.S. Energy Information Administration"/>
    <s v="http://www.eia.gov/electricity/data/browser/"/>
    <s v="U.S. Energy Information Administration"/>
    <n v="2016"/>
    <m/>
    <m/>
    <m/>
    <n v="294.78899999999999"/>
    <n v="338.22494377999499"/>
  </r>
  <r>
    <x v="153"/>
    <x v="153"/>
    <s v="Alta Wind X"/>
    <s v="USA0058394"/>
    <n v="138"/>
    <n v="35.06"/>
    <n v="-118.2"/>
    <x v="4"/>
    <m/>
    <m/>
    <m/>
    <x v="29"/>
    <s v="Terra-Gen Operating Co LLC"/>
    <s v="U.S. Energy Information Administration"/>
    <s v="http://www.eia.gov/electricity/data/browser/"/>
    <s v="U.S. Energy Information Administration"/>
    <n v="2016"/>
    <m/>
    <m/>
    <m/>
    <n v="364.92599999999999"/>
    <n v="311.166948277595"/>
  </r>
  <r>
    <x v="153"/>
    <x v="153"/>
    <s v="Alta Wind XI"/>
    <s v="USA0058395"/>
    <n v="90"/>
    <n v="35.064999999999998"/>
    <n v="-118.39"/>
    <x v="4"/>
    <m/>
    <m/>
    <m/>
    <x v="29"/>
    <s v="Terra-Gen Operating Co LLC"/>
    <s v="U.S. Energy Information Administration"/>
    <s v="http://www.eia.gov/electricity/data/browser/"/>
    <s v="U.S. Energy Information Administration"/>
    <n v="2016"/>
    <m/>
    <m/>
    <m/>
    <n v="276.36799999999999"/>
    <n v="202.934966267997"/>
  </r>
  <r>
    <x v="153"/>
    <x v="153"/>
    <s v="AltaGas Pomona Energy Inc."/>
    <s v="USA0050300"/>
    <n v="66"/>
    <n v="34.059399999999997"/>
    <n v="-117.77419999999999"/>
    <x v="1"/>
    <s v="Storage"/>
    <m/>
    <m/>
    <x v="191"/>
    <s v="AltaGas Pomona Energy Inc."/>
    <s v="U.S. Energy Information Administration"/>
    <s v="http://www.eia.gov/electricity/data/browser/"/>
    <s v="U.S. Energy Information Administration"/>
    <n v="2016"/>
    <m/>
    <m/>
    <m/>
    <n v="3.19"/>
    <m/>
  </r>
  <r>
    <x v="153"/>
    <x v="153"/>
    <s v="AltaGas Ripon Energy Inc."/>
    <s v="USA0050299"/>
    <n v="49.5"/>
    <n v="37.732500000000002"/>
    <n v="-121.116"/>
    <x v="1"/>
    <m/>
    <m/>
    <m/>
    <x v="14"/>
    <s v="AltaGas Ripon Energy Inc."/>
    <s v="U.S. Energy Information Administration"/>
    <s v="http://www.eia.gov/electricity/data/browser/"/>
    <s v="U.S. Energy Information Administration"/>
    <n v="2016"/>
    <m/>
    <m/>
    <m/>
    <n v="10.941000000000001"/>
    <n v="203.70306777205701"/>
  </r>
  <r>
    <x v="153"/>
    <x v="153"/>
    <s v="Altamont"/>
    <s v="USA0007990"/>
    <n v="7.2"/>
    <n v="39.0687"/>
    <n v="-88.755499999999998"/>
    <x v="3"/>
    <m/>
    <m/>
    <m/>
    <x v="192"/>
    <s v="City of Altamont - (IL)"/>
    <s v="U.S. Energy Information Administration"/>
    <s v="http://www.eia.gov/electricity/data/browser/"/>
    <s v="U.S. Energy Information Administration"/>
    <n v="2016"/>
    <m/>
    <m/>
    <m/>
    <n v="8.1000000000000003E-2"/>
    <n v="1.23359754169359"/>
  </r>
  <r>
    <x v="153"/>
    <x v="153"/>
    <s v="Altamont Gas Recovery"/>
    <s v="USA0050571"/>
    <n v="8.6"/>
    <n v="37.749299999999998"/>
    <n v="-121.6499"/>
    <x v="8"/>
    <m/>
    <m/>
    <m/>
    <x v="193"/>
    <s v="WM Renewable Energy LLC"/>
    <s v="U.S. Energy Information Administration"/>
    <s v="http://www.eia.gov/electricity/data/browser/"/>
    <s v="U.S. Energy Information Administration"/>
    <n v="2016"/>
    <m/>
    <m/>
    <m/>
    <n v="45.491999999999997"/>
    <n v="10.740179364119401"/>
  </r>
  <r>
    <x v="153"/>
    <x v="153"/>
    <s v="Altavista Power Station"/>
    <s v="USA0010773"/>
    <n v="71.099999999999994"/>
    <n v="37.118699999999997"/>
    <n v="-79.273600000000002"/>
    <x v="8"/>
    <s v="Gas"/>
    <m/>
    <m/>
    <x v="91"/>
    <s v="Virginia Electric &amp; Power Co"/>
    <s v="U.S. Energy Information Administration"/>
    <s v="http://www.eia.gov/electricity/data/browser/"/>
    <s v="U.S. Energy Information Administration"/>
    <n v="2016"/>
    <m/>
    <m/>
    <m/>
    <n v="282.676998999999"/>
    <n v="88.793808463824703"/>
  </r>
  <r>
    <x v="153"/>
    <x v="153"/>
    <s v="Altech III"/>
    <s v="USA0050485"/>
    <n v="25.099999999999898"/>
    <n v="33.914999999999999"/>
    <n v="-116.5551"/>
    <x v="4"/>
    <m/>
    <m/>
    <m/>
    <x v="194"/>
    <s v="BayWa r.e Wind LLC"/>
    <s v="U.S. Energy Information Administration"/>
    <s v="http://www.eia.gov/electricity/data/browser/"/>
    <s v="U.S. Energy Information Administration"/>
    <n v="2016"/>
    <m/>
    <m/>
    <m/>
    <n v="30.957000000000001"/>
    <n v="56.596307259185899"/>
  </r>
  <r>
    <x v="153"/>
    <x v="153"/>
    <s v="Amalgamated Sugar LLC Nampa"/>
    <s v="USA0054690"/>
    <n v="8.6999999999999993"/>
    <n v="43.605800000000002"/>
    <n v="-116.5753"/>
    <x v="1"/>
    <m/>
    <m/>
    <m/>
    <x v="195"/>
    <s v="Amalgamated Sugar Co-Nampa"/>
    <s v="U.S. Energy Information Administration"/>
    <s v="http://www.eia.gov/electricity/data/browser/"/>
    <s v="U.S. Energy Information Administration"/>
    <n v="2016"/>
    <m/>
    <m/>
    <m/>
    <n v="53.792999999999999"/>
    <n v="35.802357365997999"/>
  </r>
  <r>
    <x v="153"/>
    <x v="153"/>
    <s v="Amalgamated Sugar Twin Falls"/>
    <s v="USA0010504"/>
    <n v="10.199999999999999"/>
    <n v="42.532800000000002"/>
    <n v="-114.4328"/>
    <x v="6"/>
    <s v="Gas"/>
    <m/>
    <m/>
    <x v="196"/>
    <s v="The Amalgamated Sugar Co"/>
    <s v="U.S. Energy Information Administration"/>
    <s v="http://www.eia.gov/electricity/data/browser/"/>
    <s v="U.S. Energy Information Administration"/>
    <n v="2016"/>
    <m/>
    <m/>
    <m/>
    <n v="51.971437999999999"/>
    <n v="53.424963131016199"/>
  </r>
  <r>
    <x v="153"/>
    <x v="153"/>
    <s v="Amazon San Bernardino"/>
    <s v="USA0059800"/>
    <n v="1.1000000000000001"/>
    <n v="34.0884"/>
    <n v="-117.2458"/>
    <x v="1"/>
    <m/>
    <m/>
    <m/>
    <x v="29"/>
    <s v="Bloom Energy"/>
    <s v="U.S. Energy Information Administration"/>
    <s v="http://www.eia.gov/electricity/data/browser/"/>
    <s v="U.S. Energy Information Administration"/>
    <n v="2016"/>
    <m/>
    <m/>
    <m/>
    <n v="7.923"/>
    <n v="4.5267348393790598"/>
  </r>
  <r>
    <x v="153"/>
    <x v="153"/>
    <s v="Ambler"/>
    <s v="USA0060243"/>
    <n v="1.1000000000000001"/>
    <n v="67.087999999999994"/>
    <n v="-157.85669999999999"/>
    <x v="3"/>
    <m/>
    <m/>
    <m/>
    <x v="197"/>
    <s v="Alaska Village Elec Coop  Inc"/>
    <s v="U.S. Energy Information Administration"/>
    <s v="http://www.eia.gov/electricity/data/browser/"/>
    <s v="U.S. Energy Information Administration"/>
    <n v="2016"/>
    <m/>
    <m/>
    <m/>
    <n v="1.3160000000000001"/>
    <n v="0.18846629109207599"/>
  </r>
  <r>
    <x v="153"/>
    <x v="153"/>
    <s v="Amedee Geothermal Venture I"/>
    <s v="USA0050964"/>
    <n v="3"/>
    <n v="40.300800000000002"/>
    <n v="-120.105"/>
    <x v="11"/>
    <m/>
    <m/>
    <m/>
    <x v="14"/>
    <s v="Amedee Gethrm Venture I LP"/>
    <s v="U.S. Energy Information Administration"/>
    <s v="http://www.eia.gov/electricity/data/browser/"/>
    <s v="U.S. Energy Information Administration"/>
    <n v="2016"/>
    <m/>
    <m/>
    <m/>
    <n v="0"/>
    <n v="14.668374013484501"/>
  </r>
  <r>
    <x v="153"/>
    <x v="153"/>
    <s v="Amelia"/>
    <s v="USA0056681"/>
    <n v="14.4"/>
    <n v="37.309699999999999"/>
    <n v="-78.058899999999994"/>
    <x v="8"/>
    <s v="Oil"/>
    <m/>
    <m/>
    <x v="198"/>
    <s v="Industrial Power Generating Company LLC"/>
    <s v="U.S. Energy Information Administration"/>
    <s v="http://www.eia.gov/electricity/data/browser/"/>
    <s v="U.S. Energy Information Administration"/>
    <n v="2016"/>
    <m/>
    <m/>
    <m/>
    <n v="21.92"/>
    <n v="17.983556144572098"/>
  </r>
  <r>
    <x v="153"/>
    <x v="153"/>
    <s v="Ameresco Butte County"/>
    <s v="USA0057771"/>
    <n v="2.2999999999999998"/>
    <n v="39.673999999999999"/>
    <n v="-121.73"/>
    <x v="8"/>
    <m/>
    <m/>
    <m/>
    <x v="12"/>
    <s v="Ameresco Butte County LLC"/>
    <s v="U.S. Energy Information Administration"/>
    <s v="http://www.eia.gov/electricity/data/browser/"/>
    <s v="U.S. Energy Information Administration"/>
    <n v="2016"/>
    <m/>
    <m/>
    <m/>
    <n v="15.856999999999999"/>
    <n v="2.8723735508691499"/>
  </r>
  <r>
    <x v="153"/>
    <x v="153"/>
    <s v="Ameresco Chicopee Energy"/>
    <s v="USA0056426"/>
    <n v="7.8"/>
    <n v="42.162599999999998"/>
    <n v="-72.536699999999996"/>
    <x v="8"/>
    <m/>
    <m/>
    <m/>
    <x v="199"/>
    <s v="AMERESCO Chicopee Energy LLC"/>
    <s v="U.S. Energy Information Administration"/>
    <s v="http://www.eia.gov/electricity/data/browser/"/>
    <s v="U.S. Energy Information Administration"/>
    <n v="2016"/>
    <m/>
    <m/>
    <m/>
    <n v="49.526000000000003"/>
    <n v="9.7410929116432197"/>
  </r>
  <r>
    <x v="153"/>
    <x v="153"/>
    <s v="Ameresco Chiquita Canyon"/>
    <s v="USA0056898"/>
    <n v="9.1999999999999993"/>
    <n v="34.431699999999999"/>
    <n v="-118.6429"/>
    <x v="8"/>
    <m/>
    <m/>
    <m/>
    <x v="8"/>
    <s v="AMERESCO Chiquita Canyon LLC"/>
    <s v="U.S. Energy Information Administration"/>
    <s v="http://www.eia.gov/electricity/data/browser/"/>
    <s v="U.S. Energy Information Administration"/>
    <n v="2016"/>
    <m/>
    <m/>
    <m/>
    <n v="48.045999999999999"/>
    <n v="11.4894942034766"/>
  </r>
  <r>
    <x v="153"/>
    <x v="153"/>
    <s v="Ameresco Dallas LLC"/>
    <s v="USA0058946"/>
    <n v="4.1999999999999904"/>
    <n v="32.648600000000002"/>
    <n v="-96.644400000000005"/>
    <x v="8"/>
    <m/>
    <m/>
    <m/>
    <x v="19"/>
    <s v="Ameresco Dallas LLC"/>
    <s v="U.S. Energy Information Administration"/>
    <s v="http://www.eia.gov/electricity/data/browser/"/>
    <s v="U.S. Energy Information Administration"/>
    <n v="2016"/>
    <m/>
    <m/>
    <m/>
    <n v="26.53"/>
    <n v="5.2452038755001897"/>
  </r>
  <r>
    <x v="153"/>
    <x v="153"/>
    <s v="Ameresco Delaware Central"/>
    <s v="USA0056430"/>
    <n v="5"/>
    <n v="39.033900000000003"/>
    <n v="-75.723299999999995"/>
    <x v="8"/>
    <m/>
    <m/>
    <m/>
    <x v="200"/>
    <s v="AMERESCO Delaware Central"/>
    <s v="U.S. Energy Information Administration"/>
    <s v="http://www.eia.gov/electricity/data/browser/"/>
    <s v="U.S. Energy Information Administration"/>
    <n v="2016"/>
    <m/>
    <m/>
    <m/>
    <n v="28.771000000000001"/>
    <n v="6.2442903279764197"/>
  </r>
  <r>
    <x v="153"/>
    <x v="153"/>
    <s v="Ameresco Delaware South"/>
    <s v="USA0056429"/>
    <n v="5"/>
    <n v="38.599200000000003"/>
    <n v="-75.434200000000004"/>
    <x v="8"/>
    <m/>
    <m/>
    <m/>
    <x v="201"/>
    <s v="AMERESCO Delaware South"/>
    <s v="U.S. Energy Information Administration"/>
    <s v="http://www.eia.gov/electricity/data/browser/"/>
    <s v="U.S. Energy Information Administration"/>
    <n v="2016"/>
    <m/>
    <m/>
    <m/>
    <n v="22.984999999999999"/>
    <n v="6.2442903279764197"/>
  </r>
  <r>
    <x v="153"/>
    <x v="153"/>
    <s v="Ameresco Forward"/>
    <s v="USA0058437"/>
    <n v="4.4000000000000004"/>
    <n v="37.883400000000002"/>
    <n v="-121.18510000000001"/>
    <x v="8"/>
    <m/>
    <m/>
    <m/>
    <x v="29"/>
    <s v="Ameresco Forward  LLC"/>
    <s v="U.S. Energy Information Administration"/>
    <s v="http://www.eia.gov/electricity/data/browser/"/>
    <s v="U.S. Energy Information Administration"/>
    <n v="2016"/>
    <m/>
    <m/>
    <m/>
    <n v="32.649000000000001"/>
    <n v="5.4949754886192501"/>
  </r>
  <r>
    <x v="153"/>
    <x v="153"/>
    <s v="Ameresco Janesville"/>
    <s v="USA0056427"/>
    <n v="3"/>
    <n v="42.708300000000001"/>
    <n v="-89.020799999999994"/>
    <x v="8"/>
    <m/>
    <m/>
    <m/>
    <x v="101"/>
    <s v="AMERESCO Janesville LLC"/>
    <s v="U.S. Energy Information Administration"/>
    <s v="http://www.eia.gov/electricity/data/browser/"/>
    <s v="U.S. Energy Information Administration"/>
    <n v="2016"/>
    <m/>
    <m/>
    <m/>
    <n v="11.214"/>
    <n v="3.7465741967858501"/>
  </r>
  <r>
    <x v="153"/>
    <x v="153"/>
    <s v="Ameresco Jefferson City"/>
    <s v="USA0056896"/>
    <n v="3"/>
    <n v="38.552399999999999"/>
    <n v="-92.044899999999998"/>
    <x v="8"/>
    <m/>
    <m/>
    <m/>
    <x v="11"/>
    <s v="AMERESCO Jefferson City LLC"/>
    <s v="U.S. Energy Information Administration"/>
    <s v="http://www.eia.gov/electricity/data/browser/"/>
    <s v="U.S. Energy Information Administration"/>
    <n v="2016"/>
    <m/>
    <m/>
    <m/>
    <n v="23.690999999999999"/>
    <n v="3.7465741967858501"/>
  </r>
  <r>
    <x v="153"/>
    <x v="153"/>
    <s v="Ameresco Johnson Canyon"/>
    <s v="USA0058397"/>
    <n v="1.4"/>
    <n v="36.534199999999998"/>
    <n v="-121.40860000000001"/>
    <x v="8"/>
    <m/>
    <m/>
    <m/>
    <x v="12"/>
    <s v="Ameresco Johnson Canyon LLC"/>
    <s v="U.S. Energy Information Administration"/>
    <s v="http://www.eia.gov/electricity/data/browser/"/>
    <s v="U.S. Energy Information Administration"/>
    <n v="2016"/>
    <m/>
    <m/>
    <m/>
    <n v="10.46"/>
    <n v="1.74840129183339"/>
  </r>
  <r>
    <x v="153"/>
    <x v="153"/>
    <s v="Ameresco Keller Canyon"/>
    <s v="USA0056897"/>
    <n v="3.8"/>
    <n v="38.003900000000002"/>
    <n v="-121.9345"/>
    <x v="8"/>
    <m/>
    <m/>
    <m/>
    <x v="11"/>
    <s v="AMERESCO Keller Canyon LLC"/>
    <s v="U.S. Energy Information Administration"/>
    <s v="http://www.eia.gov/electricity/data/browser/"/>
    <s v="U.S. Energy Information Administration"/>
    <n v="2016"/>
    <m/>
    <m/>
    <m/>
    <n v="30.295000000000002"/>
    <n v="4.7456606492620796"/>
  </r>
  <r>
    <x v="153"/>
    <x v="153"/>
    <s v="Ameresco Ox Mountain"/>
    <s v="USA0056895"/>
    <n v="11.4"/>
    <n v="37.5"/>
    <n v="-122.4"/>
    <x v="8"/>
    <m/>
    <m/>
    <m/>
    <x v="202"/>
    <s v="AMERESCO Ox Mountain Energy LLC"/>
    <s v="U.S. Energy Information Administration"/>
    <s v="http://www.eia.gov/electricity/data/browser/"/>
    <s v="U.S. Energy Information Administration"/>
    <n v="2016"/>
    <m/>
    <m/>
    <m/>
    <n v="85.387"/>
    <n v="14.2369819477862"/>
  </r>
  <r>
    <x v="153"/>
    <x v="153"/>
    <s v="Ameresco San Joaquin"/>
    <s v="USA0058436"/>
    <n v="4.4000000000000004"/>
    <n v="38.029699999999998"/>
    <n v="-120.9297"/>
    <x v="8"/>
    <m/>
    <m/>
    <m/>
    <x v="29"/>
    <s v="Ameresco San Joaquin  LLC"/>
    <s v="U.S. Energy Information Administration"/>
    <s v="http://www.eia.gov/electricity/data/browser/"/>
    <s v="U.S. Energy Information Administration"/>
    <n v="2016"/>
    <m/>
    <m/>
    <m/>
    <n v="26.786000000000001"/>
    <n v="5.4949754886192501"/>
  </r>
  <r>
    <x v="153"/>
    <x v="153"/>
    <s v="Ameresco Santa Cruz Energy"/>
    <s v="USA0056428"/>
    <n v="3"/>
    <n v="36.9178"/>
    <n v="-121.8156"/>
    <x v="8"/>
    <m/>
    <m/>
    <m/>
    <x v="18"/>
    <s v="AMERESCO Santa Cruz Energy LLC"/>
    <s v="U.S. Energy Information Administration"/>
    <s v="http://www.eia.gov/electricity/data/browser/"/>
    <s v="U.S. Energy Information Administration"/>
    <n v="2016"/>
    <m/>
    <m/>
    <m/>
    <n v="19.626000000000001"/>
    <n v="3.7465741967858501"/>
  </r>
  <r>
    <x v="153"/>
    <x v="153"/>
    <s v="Ameresco Stafford"/>
    <s v="USA0056894"/>
    <n v="2.2000000000000002"/>
    <n v="38.3842"/>
    <n v="-77.4131"/>
    <x v="8"/>
    <m/>
    <m/>
    <m/>
    <x v="11"/>
    <s v="AMERESCO Stafford LLC"/>
    <s v="U.S. Energy Information Administration"/>
    <s v="http://www.eia.gov/electricity/data/browser/"/>
    <s v="U.S. Energy Information Administration"/>
    <n v="2016"/>
    <m/>
    <m/>
    <m/>
    <n v="8.8089999999999993"/>
    <n v="2.7474877443096202"/>
  </r>
  <r>
    <x v="153"/>
    <x v="153"/>
    <s v="Ameresco Vasco Road"/>
    <s v="USA0058435"/>
    <n v="4.4000000000000004"/>
    <n v="37.754399999999997"/>
    <n v="-121.7289"/>
    <x v="8"/>
    <m/>
    <m/>
    <m/>
    <x v="29"/>
    <s v="Ameresco Vasco Road  LLC"/>
    <s v="U.S. Energy Information Administration"/>
    <s v="http://www.eia.gov/electricity/data/browser/"/>
    <s v="U.S. Energy Information Administration"/>
    <n v="2016"/>
    <m/>
    <m/>
    <m/>
    <n v="33.250999999999998"/>
    <n v="5.4949754886192501"/>
  </r>
  <r>
    <x v="153"/>
    <x v="153"/>
    <s v="American Crystal Sugar Crookston"/>
    <s v="USA0054212"/>
    <n v="6.5"/>
    <n v="47.764699999999998"/>
    <n v="-96.633399999999995"/>
    <x v="6"/>
    <m/>
    <m/>
    <m/>
    <x v="203"/>
    <s v="American Crystal Sugar Co"/>
    <s v="U.S. Energy Information Administration"/>
    <s v="http://www.eia.gov/electricity/data/browser/"/>
    <s v="U.S. Energy Information Administration"/>
    <n v="2016"/>
    <m/>
    <m/>
    <m/>
    <n v="41.438400000000001"/>
    <n v="34.045319642314297"/>
  </r>
  <r>
    <x v="153"/>
    <x v="153"/>
    <s v="American Crystal Sugar Drayton"/>
    <s v="USA0054213"/>
    <n v="6"/>
    <n v="48.593200000000003"/>
    <n v="-97.176100000000005"/>
    <x v="6"/>
    <m/>
    <m/>
    <m/>
    <x v="1"/>
    <s v="American Crystal Sugar Co"/>
    <s v="U.S. Energy Information Administration"/>
    <s v="http://www.eia.gov/electricity/data/browser/"/>
    <s v="U.S. Energy Information Administration"/>
    <n v="2016"/>
    <m/>
    <m/>
    <m/>
    <n v="33.852029999999999"/>
    <n v="31.426448900597801"/>
  </r>
  <r>
    <x v="153"/>
    <x v="153"/>
    <s v="American Crystal Sugar East Grand Forks"/>
    <s v="USA0054214"/>
    <n v="7.5"/>
    <n v="47.927199999999999"/>
    <n v="-97.007199999999997"/>
    <x v="6"/>
    <m/>
    <m/>
    <m/>
    <x v="34"/>
    <s v="American Crystal Sugar Co"/>
    <s v="U.S. Energy Information Administration"/>
    <s v="http://www.eia.gov/electricity/data/browser/"/>
    <s v="U.S. Energy Information Administration"/>
    <n v="2016"/>
    <m/>
    <m/>
    <m/>
    <n v="40.687620000000003"/>
    <n v="39.283061125747203"/>
  </r>
  <r>
    <x v="153"/>
    <x v="153"/>
    <s v="American Crystal Sugar Hillsboro"/>
    <s v="USA0054210"/>
    <n v="13.3"/>
    <n v="47.437600000000003"/>
    <n v="-97.063100000000006"/>
    <x v="6"/>
    <m/>
    <m/>
    <m/>
    <x v="34"/>
    <s v="American Crystal Sugar Co"/>
    <s v="U.S. Energy Information Administration"/>
    <s v="http://www.eia.gov/electricity/data/browser/"/>
    <s v="U.S. Energy Information Administration"/>
    <n v="2016"/>
    <m/>
    <m/>
    <m/>
    <n v="74.798727"/>
    <n v="69.661961729658501"/>
  </r>
  <r>
    <x v="153"/>
    <x v="153"/>
    <s v="American Crystal Sugar Moorhead"/>
    <s v="USA0054211"/>
    <n v="5"/>
    <n v="46.9026"/>
    <n v="-96.761099999999999"/>
    <x v="6"/>
    <m/>
    <m/>
    <m/>
    <x v="204"/>
    <s v="American Crystal Sugar Co"/>
    <s v="U.S. Energy Information Administration"/>
    <s v="http://www.eia.gov/electricity/data/browser/"/>
    <s v="U.S. Energy Information Administration"/>
    <n v="2016"/>
    <m/>
    <m/>
    <m/>
    <n v="38.803879999999999"/>
    <n v="26.1887074171648"/>
  </r>
  <r>
    <x v="153"/>
    <x v="153"/>
    <s v="American Falls"/>
    <s v="USA0000809"/>
    <n v="92.4"/>
    <n v="42.777799999999999"/>
    <n v="-112.8764"/>
    <x v="0"/>
    <m/>
    <m/>
    <m/>
    <x v="2"/>
    <s v="Idaho Power Co"/>
    <s v="U.S. Energy Information Administration"/>
    <s v="http://www.eia.gov/electricity/data/browser/"/>
    <s v="U.S. Energy Information Administration"/>
    <n v="2016"/>
    <m/>
    <m/>
    <m/>
    <n v="243.37899999999999"/>
    <n v="257.60104810654502"/>
  </r>
  <r>
    <x v="153"/>
    <x v="153"/>
    <s v="American Gypsum Cogeneration"/>
    <s v="USA0054630"/>
    <n v="9.6"/>
    <n v="39.648600000000002"/>
    <n v="-106.9494"/>
    <x v="3"/>
    <s v="Gas"/>
    <m/>
    <m/>
    <x v="34"/>
    <s v="Eagle Materials Co LLC"/>
    <s v="U.S. Energy Information Administration"/>
    <s v="http://www.eia.gov/electricity/data/browser/"/>
    <s v="U.S. Energy Information Administration"/>
    <n v="2016"/>
    <m/>
    <m/>
    <m/>
    <n v="19.535"/>
    <n v="1.6447967222581199"/>
  </r>
  <r>
    <x v="153"/>
    <x v="153"/>
    <s v="Ames Electric Services Power Plant"/>
    <s v="USA0001122"/>
    <n v="108.8"/>
    <n v="42.025799999999997"/>
    <n v="-93.608900000000006"/>
    <x v="1"/>
    <s v="Biomass"/>
    <m/>
    <m/>
    <x v="205"/>
    <s v="City of Ames - (IA)"/>
    <s v="U.S. Energy Information Administration"/>
    <s v="http://www.eia.gov/electricity/data/browser/"/>
    <s v="U.S. Energy Information Administration"/>
    <n v="2016"/>
    <m/>
    <m/>
    <m/>
    <n v="280.73499700000002"/>
    <n v="447.73522774949203"/>
  </r>
  <r>
    <x v="153"/>
    <x v="153"/>
    <s v="Ames GT"/>
    <s v="USA0006463"/>
    <n v="78.7"/>
    <n v="42.027200000000001"/>
    <n v="-93.582800000000006"/>
    <x v="3"/>
    <m/>
    <m/>
    <m/>
    <x v="206"/>
    <s v="City of Ames - (IA)"/>
    <s v="U.S. Energy Information Administration"/>
    <s v="http://www.eia.gov/electricity/data/browser/"/>
    <s v="U.S. Energy Information Administration"/>
    <n v="2016"/>
    <m/>
    <m/>
    <m/>
    <n v="0.45300000000000001"/>
    <n v="13.483906462678499"/>
  </r>
  <r>
    <x v="153"/>
    <x v="153"/>
    <s v="Ames Hydro"/>
    <s v="USA0006207"/>
    <n v="3.6"/>
    <n v="37.866"/>
    <n v="-107.8831"/>
    <x v="0"/>
    <m/>
    <m/>
    <m/>
    <x v="136"/>
    <s v="Public Service Co of Colorado"/>
    <s v="U.S. Energy Information Administration"/>
    <s v="http://www.eia.gov/electricity/data/browser/"/>
    <s v="U.S. Energy Information Administration"/>
    <n v="2016"/>
    <m/>
    <m/>
    <m/>
    <n v="6.9720000000000004"/>
    <n v="10.0364044716835"/>
  </r>
  <r>
    <x v="153"/>
    <x v="153"/>
    <s v="Amethyst Solar"/>
    <s v="USA0058730"/>
    <n v="3"/>
    <n v="35.316899999999997"/>
    <n v="-81.926400000000001"/>
    <x v="7"/>
    <m/>
    <m/>
    <m/>
    <x v="10"/>
    <s v="Amethyst Solar LLC"/>
    <s v="U.S. Energy Information Administration"/>
    <s v="http://www.eia.gov/electricity/data/browser/"/>
    <s v="U.S. Energy Information Administration"/>
    <n v="2016"/>
    <m/>
    <m/>
    <m/>
    <n v="3.734"/>
    <n v="3.4566669710785201"/>
  </r>
  <r>
    <x v="153"/>
    <x v="153"/>
    <s v="Amherst College Co Gen"/>
    <s v="USA0058185"/>
    <n v="1.7"/>
    <n v="42.371699999999997"/>
    <n v="-72.512200000000007"/>
    <x v="3"/>
    <s v="Gas"/>
    <m/>
    <m/>
    <x v="18"/>
    <s v="Amherst College"/>
    <s v="U.S. Energy Information Administration"/>
    <s v="http://www.eia.gov/electricity/data/browser/"/>
    <s v="U.S. Energy Information Administration"/>
    <n v="2016"/>
    <m/>
    <m/>
    <m/>
    <n v="8.6180000000000003"/>
    <n v="0.29126608623320899"/>
  </r>
  <r>
    <x v="153"/>
    <x v="153"/>
    <s v="Amistad Dam &amp; Power"/>
    <s v="USA0006128"/>
    <n v="66"/>
    <n v="29.4498"/>
    <n v="-101.06010000000001"/>
    <x v="0"/>
    <m/>
    <m/>
    <m/>
    <x v="57"/>
    <s v="International Bound &amp; Wtr Comm"/>
    <s v="U.S. Energy Information Administration"/>
    <s v="http://www.eia.gov/electricity/data/browser/"/>
    <s v="U.S. Energy Information Administration"/>
    <n v="2016"/>
    <m/>
    <m/>
    <m/>
    <n v="48.58"/>
    <n v="184.00074864753199"/>
  </r>
  <r>
    <x v="153"/>
    <x v="153"/>
    <s v="Amonix UASTP Solar Power Station"/>
    <s v="USA0057930"/>
    <n v="1.9"/>
    <n v="32.1081"/>
    <n v="-110.82470000000001"/>
    <x v="7"/>
    <m/>
    <m/>
    <m/>
    <x v="19"/>
    <s v="FRB Solar LLC"/>
    <s v="U.S. Energy Information Administration"/>
    <s v="http://www.eia.gov/electricity/data/browser/"/>
    <s v="U.S. Energy Information Administration"/>
    <n v="2016"/>
    <m/>
    <m/>
    <m/>
    <n v="1.036"/>
    <n v="2.1892224150163999"/>
  </r>
  <r>
    <x v="153"/>
    <x v="153"/>
    <s v="Amoskeag"/>
    <s v="USA0002354"/>
    <n v="16"/>
    <n v="43.002200000000002"/>
    <n v="-71.472099999999998"/>
    <x v="0"/>
    <m/>
    <m/>
    <m/>
    <x v="207"/>
    <s v="Public Service Co of NH"/>
    <s v="U.S. Energy Information Administration"/>
    <s v="http://www.eia.gov/electricity/data/browser/"/>
    <s v="U.S. Energy Information Administration"/>
    <n v="2016"/>
    <m/>
    <m/>
    <m/>
    <n v="69.643000000000001"/>
    <n v="44.606242096371503"/>
  </r>
  <r>
    <x v="153"/>
    <x v="153"/>
    <s v="Ampersand Chowchilla Biomass LLC"/>
    <s v="USA0056706"/>
    <n v="12.5"/>
    <n v="37.106699999999996"/>
    <n v="-120.24850000000001"/>
    <x v="8"/>
    <m/>
    <m/>
    <m/>
    <x v="88"/>
    <s v="Ampersand Chowchilla Biomass LLC"/>
    <s v="U.S. Energy Information Administration"/>
    <s v="http://www.eia.gov/electricity/data/browser/"/>
    <s v="U.S. Energy Information Administration"/>
    <n v="2016"/>
    <m/>
    <m/>
    <m/>
    <n v="68.912000000000006"/>
    <n v="15.610725819941001"/>
  </r>
  <r>
    <x v="153"/>
    <x v="153"/>
    <s v="Amphitheater High School Solar"/>
    <s v="USA0060684"/>
    <n v="1"/>
    <n v="32.268999999999998"/>
    <n v="-110.97499999999999"/>
    <x v="7"/>
    <m/>
    <m/>
    <m/>
    <x v="98"/>
    <s v="Constellation Solar Arizona 2  LLC"/>
    <s v="U.S. Energy Information Administration"/>
    <s v="http://www.eia.gov/electricity/data/browser/"/>
    <s v="U.S. Energy Information Administration"/>
    <n v="2016"/>
    <m/>
    <m/>
    <m/>
    <n v="7.6999999999999999E-2"/>
    <n v="1.1522223236928399"/>
  </r>
  <r>
    <x v="153"/>
    <x v="153"/>
    <s v="Anacacho Wind Farm  LLC"/>
    <s v="USA0058000"/>
    <n v="99.8"/>
    <n v="29.2347"/>
    <n v="-100.2092"/>
    <x v="4"/>
    <m/>
    <m/>
    <m/>
    <x v="12"/>
    <s v="E ON Climate Renewables N America LLC"/>
    <s v="U.S. Energy Information Administration"/>
    <s v="http://www.eia.gov/electricity/data/browser/"/>
    <s v="U.S. Energy Information Administration"/>
    <n v="2016"/>
    <m/>
    <m/>
    <m/>
    <n v="338.846"/>
    <n v="225.032329261623"/>
  </r>
  <r>
    <x v="153"/>
    <x v="153"/>
    <s v="Anadarko"/>
    <s v="USA0002945"/>
    <n v="7.8"/>
    <n v="39.756999999999998"/>
    <n v="-81.115499999999997"/>
    <x v="3"/>
    <s v="Gas"/>
    <m/>
    <m/>
    <x v="208"/>
    <s v="City of Woodsfield - (OH)"/>
    <s v="U.S. Energy Information Administration"/>
    <s v="http://www.eia.gov/electricity/data/browser/"/>
    <s v="U.S. Energy Information Administration"/>
    <n v="2016"/>
    <m/>
    <m/>
    <m/>
    <n v="7.1999999999999995E-2"/>
    <n v="1.33639733683472"/>
  </r>
  <r>
    <x v="153"/>
    <x v="153"/>
    <s v="Anadarko Plant"/>
    <s v="USA0003006"/>
    <n v="534.9"/>
    <n v="35.084699999999998"/>
    <n v="-98.23"/>
    <x v="1"/>
    <m/>
    <m/>
    <m/>
    <x v="209"/>
    <s v="Western Farmers Elec Coop  Inc"/>
    <s v="U.S. Energy Information Administration"/>
    <s v="http://www.eia.gov/electricity/data/browser/"/>
    <s v="U.S. Energy Information Administration"/>
    <n v="2016"/>
    <m/>
    <m/>
    <m/>
    <n v="1434.0619999999999"/>
    <n v="2201.2276959853202"/>
  </r>
  <r>
    <x v="153"/>
    <x v="153"/>
    <s v="Anaheim GT"/>
    <s v="USA0007693"/>
    <n v="49.2"/>
    <n v="33.853499999999997"/>
    <n v="-117.8563"/>
    <x v="1"/>
    <m/>
    <m/>
    <m/>
    <x v="79"/>
    <s v="City of Anaheim - (CA)"/>
    <s v="U.S. Energy Information Administration"/>
    <s v="http://www.eia.gov/electricity/data/browser/"/>
    <s v="U.S. Energy Information Administration"/>
    <n v="2016"/>
    <m/>
    <m/>
    <m/>
    <n v="123.093"/>
    <n v="202.46850372495399"/>
  </r>
  <r>
    <x v="153"/>
    <x v="153"/>
    <s v="Anaheim Solar Energy Plant"/>
    <s v="USA0059416"/>
    <n v="2.1"/>
    <n v="33.802500000000002"/>
    <n v="-117.91970000000001"/>
    <x v="7"/>
    <m/>
    <m/>
    <m/>
    <x v="29"/>
    <s v="Anaheim Public Utilities"/>
    <s v="U.S. Energy Information Administration"/>
    <s v="http://www.eia.gov/electricity/data/browser/"/>
    <s v="U.S. Energy Information Administration"/>
    <n v="2016"/>
    <m/>
    <m/>
    <m/>
    <n v="3.3889999999999998"/>
    <n v="2.4196668797549701"/>
  </r>
  <r>
    <x v="153"/>
    <x v="153"/>
    <s v="Anchor Wind  LLC"/>
    <s v="USA0058044"/>
    <n v="6"/>
    <n v="41.8508"/>
    <n v="-91.234200000000001"/>
    <x v="4"/>
    <m/>
    <m/>
    <m/>
    <x v="72"/>
    <s v="Acciona Energy USA Global  LLC"/>
    <s v="U.S. Energy Information Administration"/>
    <s v="http://www.eia.gov/electricity/data/browser/"/>
    <s v="U.S. Energy Information Administration"/>
    <n v="2016"/>
    <m/>
    <m/>
    <m/>
    <n v="7.0839999999999996"/>
    <n v="13.5289977511998"/>
  </r>
  <r>
    <x v="153"/>
    <x v="153"/>
    <s v="Anchorage 1"/>
    <s v="USA0000075"/>
    <n v="77.900000000000006"/>
    <n v="61.222099999999998"/>
    <n v="-149.86609999999999"/>
    <x v="3"/>
    <s v="Gas"/>
    <m/>
    <m/>
    <x v="210"/>
    <s v="Anchorage Municipal Light and Power"/>
    <s v="U.S. Energy Information Administration"/>
    <s v="http://www.eia.gov/electricity/data/browser/"/>
    <s v="U.S. Energy Information Administration"/>
    <n v="2016"/>
    <m/>
    <m/>
    <m/>
    <n v="45.082000000000001"/>
    <n v="13.346840069157"/>
  </r>
  <r>
    <x v="153"/>
    <x v="153"/>
    <s v="Anclote"/>
    <s v="USA0008048"/>
    <n v="1112.4000000000001"/>
    <n v="28.1844"/>
    <n v="-82.788600000000002"/>
    <x v="3"/>
    <s v="Gas"/>
    <m/>
    <m/>
    <x v="71"/>
    <s v="Duke Energy Florida  LLC"/>
    <s v="U.S. Energy Information Administration"/>
    <s v="http://www.eia.gov/electricity/data/browser/"/>
    <s v="U.S. Energy Information Administration"/>
    <n v="2016"/>
    <m/>
    <m/>
    <m/>
    <n v="3498.181"/>
    <n v="190.59082019165899"/>
  </r>
  <r>
    <x v="153"/>
    <x v="153"/>
    <s v="Anderson"/>
    <s v="USA0007336"/>
    <n v="168.7"/>
    <n v="40.052900000000001"/>
    <n v="-85.738900000000001"/>
    <x v="3"/>
    <s v="Gas"/>
    <m/>
    <m/>
    <x v="211"/>
    <s v="Indiana Municipal Power Agency"/>
    <s v="U.S. Energy Information Administration"/>
    <s v="http://www.eia.gov/electricity/data/browser/"/>
    <s v="U.S. Energy Information Administration"/>
    <n v="2016"/>
    <m/>
    <m/>
    <m/>
    <n v="12.342000000000001"/>
    <n v="28.903875733848398"/>
  </r>
  <r>
    <x v="153"/>
    <x v="153"/>
    <s v="Anderson Erickson"/>
    <s v="USA0056138"/>
    <n v="2"/>
    <n v="41.601399999999998"/>
    <n v="-93.576499999999996"/>
    <x v="3"/>
    <m/>
    <m/>
    <m/>
    <x v="94"/>
    <s v="MidAmerican Energy Co"/>
    <s v="U.S. Energy Information Administration"/>
    <s v="http://www.eia.gov/electricity/data/browser/"/>
    <s v="U.S. Energy Information Administration"/>
    <n v="2016"/>
    <m/>
    <m/>
    <m/>
    <n v="8.0000000000000002E-3"/>
    <n v="0.342665983803775"/>
  </r>
  <r>
    <x v="153"/>
    <x v="153"/>
    <s v="Anderson Farm LLC"/>
    <s v="USA0059115"/>
    <n v="1.9"/>
    <n v="34.9756"/>
    <n v="-78.5167"/>
    <x v="7"/>
    <m/>
    <m/>
    <m/>
    <x v="29"/>
    <s v="Anderson Farm LLC"/>
    <s v="U.S. Energy Information Administration"/>
    <s v="http://www.eia.gov/electricity/data/browser/"/>
    <s v="U.S. Energy Information Administration"/>
    <n v="2016"/>
    <m/>
    <m/>
    <m/>
    <n v="4.1580000000000004"/>
    <n v="2.1892224150163999"/>
  </r>
  <r>
    <x v="153"/>
    <x v="153"/>
    <s v="Anderson Power Products Division"/>
    <s v="USA0010553"/>
    <n v="1"/>
    <n v="42.471400000000003"/>
    <n v="-71.743300000000005"/>
    <x v="3"/>
    <m/>
    <m/>
    <m/>
    <x v="25"/>
    <s v="Anderson Power Products"/>
    <s v="U.S. Energy Information Administration"/>
    <s v="http://www.eia.gov/electricity/data/browser/"/>
    <s v="U.S. Energy Information Administration"/>
    <n v="2016"/>
    <m/>
    <m/>
    <m/>
    <m/>
    <n v="0.171332991901887"/>
  </r>
  <r>
    <x v="153"/>
    <x v="153"/>
    <s v="Anderson Ranch"/>
    <s v="USA0006395"/>
    <n v="40"/>
    <n v="43.357100000000003"/>
    <n v="-115.4515"/>
    <x v="0"/>
    <m/>
    <m/>
    <m/>
    <x v="4"/>
    <s v="U S Bureau of Reclamation"/>
    <s v="U.S. Energy Information Administration"/>
    <s v="http://www.eia.gov/electricity/data/browser/"/>
    <s v="U.S. Energy Information Administration"/>
    <n v="2016"/>
    <m/>
    <m/>
    <m/>
    <n v="145.39400000000001"/>
    <n v="111.515605240928"/>
  </r>
  <r>
    <x v="153"/>
    <x v="153"/>
    <s v="Anderson Regional Landfill"/>
    <s v="USA0056121"/>
    <n v="3.2"/>
    <n v="34.573900000000002"/>
    <n v="-82.462100000000007"/>
    <x v="8"/>
    <m/>
    <m/>
    <m/>
    <x v="88"/>
    <s v="South Carolina Public Service Authority"/>
    <s v="U.S. Energy Information Administration"/>
    <s v="http://www.eia.gov/electricity/data/browser/"/>
    <s v="U.S. Energy Information Administration"/>
    <n v="2016"/>
    <m/>
    <m/>
    <m/>
    <n v="9.44"/>
    <n v="3.9963458099049101"/>
  </r>
  <r>
    <x v="153"/>
    <x v="153"/>
    <s v="Anderson Wind I"/>
    <s v="USA0058939"/>
    <n v="5"/>
    <n v="33.029400000000003"/>
    <n v="-103.8558"/>
    <x v="4"/>
    <m/>
    <m/>
    <m/>
    <x v="13"/>
    <s v="BayWa r.e Wind LLC"/>
    <s v="U.S. Energy Information Administration"/>
    <s v="http://www.eia.gov/electricity/data/browser/"/>
    <s v="U.S. Energy Information Administration"/>
    <n v="2016"/>
    <m/>
    <m/>
    <m/>
    <n v="17.782"/>
    <n v="11.2741647926665"/>
  </r>
  <r>
    <x v="153"/>
    <x v="153"/>
    <s v="Anderson Wind II"/>
    <s v="USA0058940"/>
    <n v="10"/>
    <n v="33.0139"/>
    <n v="-103.86499999999999"/>
    <x v="4"/>
    <m/>
    <m/>
    <m/>
    <x v="13"/>
    <s v="BayWa r.e Wind LLC"/>
    <s v="U.S. Energy Information Administration"/>
    <s v="http://www.eia.gov/electricity/data/browser/"/>
    <s v="U.S. Energy Information Administration"/>
    <n v="2016"/>
    <m/>
    <m/>
    <m/>
    <n v="40.665999999999997"/>
    <n v="22.548329585333001"/>
  </r>
  <r>
    <x v="153"/>
    <x v="153"/>
    <s v="Andrew Solar"/>
    <s v="USA0059497"/>
    <n v="5"/>
    <n v="35.160800000000002"/>
    <n v="-77.109899999999996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9.9420000000000002"/>
    <n v="5.7611116184642102"/>
  </r>
  <r>
    <x v="153"/>
    <x v="153"/>
    <s v="Androscoggin 3"/>
    <s v="USA0001480"/>
    <n v="3.6"/>
    <n v="44.135300000000001"/>
    <n v="-70.201499999999996"/>
    <x v="0"/>
    <m/>
    <m/>
    <m/>
    <x v="109"/>
    <s v="Brookfield White Pine Hydro LLC"/>
    <s v="U.S. Energy Information Administration"/>
    <s v="http://www.eia.gov/electricity/data/browser/"/>
    <s v="U.S. Energy Information Administration"/>
    <n v="2016"/>
    <m/>
    <m/>
    <m/>
    <n v="0"/>
    <n v="10.0364044716835"/>
  </r>
  <r>
    <x v="153"/>
    <x v="153"/>
    <s v="Androscoggin Energy Center"/>
    <s v="USA0055031"/>
    <n v="163.5"/>
    <n v="44.506300000000003"/>
    <n v="-70.2423"/>
    <x v="3"/>
    <s v="Gas"/>
    <m/>
    <m/>
    <x v="212"/>
    <s v="Verso Paper Androscoggin LLC"/>
    <s v="U.S. Energy Information Administration"/>
    <s v="http://www.eia.gov/electricity/data/browser/"/>
    <s v="U.S. Energy Information Administration"/>
    <n v="2016"/>
    <m/>
    <m/>
    <m/>
    <n v="170.34099699999999"/>
    <n v="28.012944175958602"/>
  </r>
  <r>
    <x v="153"/>
    <x v="153"/>
    <s v="Androscoggin Mill"/>
    <s v="USA0054085"/>
    <n v="80"/>
    <n v="44.506300000000003"/>
    <n v="-70.239500000000007"/>
    <x v="8"/>
    <s v="Oil"/>
    <s v="Biomass"/>
    <m/>
    <x v="213"/>
    <s v="Verso Paper Androscoggin LLC"/>
    <s v="U.S. Energy Information Administration"/>
    <s v="http://www.eia.gov/electricity/data/browser/"/>
    <s v="U.S. Energy Information Administration"/>
    <n v="2016"/>
    <m/>
    <m/>
    <m/>
    <n v="337.771005"/>
    <n v="99.9086452476228"/>
  </r>
  <r>
    <x v="153"/>
    <x v="153"/>
    <s v="Angel Solar"/>
    <s v="USA0058731"/>
    <n v="5"/>
    <n v="35.6511"/>
    <n v="-81.208600000000004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10.119999999999999"/>
    <n v="5.7611116184642102"/>
  </r>
  <r>
    <x v="153"/>
    <x v="153"/>
    <s v="Angels"/>
    <s v="USA0000215"/>
    <n v="1.4"/>
    <n v="38.071899999999999"/>
    <n v="-120.5394"/>
    <x v="0"/>
    <m/>
    <m/>
    <m/>
    <x v="104"/>
    <s v="Utica Water &amp; Power Authority"/>
    <s v="U.S. Energy Information Administration"/>
    <s v="http://www.eia.gov/electricity/data/browser/"/>
    <s v="U.S. Energy Information Administration"/>
    <n v="2016"/>
    <m/>
    <m/>
    <m/>
    <n v="5.8330000000000002"/>
    <n v="3.9030461834325001"/>
  </r>
  <r>
    <x v="153"/>
    <x v="153"/>
    <s v="Angier Farm"/>
    <s v="USA0058867"/>
    <n v="5"/>
    <n v="35.516399999999997"/>
    <n v="-78.75"/>
    <x v="7"/>
    <m/>
    <m/>
    <m/>
    <x v="29"/>
    <s v="Angier Farm LLC"/>
    <s v="U.S. Energy Information Administration"/>
    <s v="http://www.eia.gov/electricity/data/browser/"/>
    <s v="U.S. Energy Information Administration"/>
    <n v="2016"/>
    <m/>
    <m/>
    <m/>
    <n v="8.1709999999999994"/>
    <n v="5.7611116184642102"/>
  </r>
  <r>
    <x v="153"/>
    <x v="153"/>
    <s v="Angoon"/>
    <s v="USA0007462"/>
    <n v="1.5"/>
    <n v="57.499200000000002"/>
    <n v="-134.58609999999999"/>
    <x v="3"/>
    <m/>
    <m/>
    <m/>
    <x v="54"/>
    <s v="Inside Passage Elec Coop  Inc"/>
    <s v="U.S. Energy Information Administration"/>
    <s v="http://www.eia.gov/electricity/data/browser/"/>
    <s v="U.S. Energy Information Administration"/>
    <n v="2016"/>
    <m/>
    <m/>
    <m/>
    <n v="1.714"/>
    <n v="0.256999487852831"/>
  </r>
  <r>
    <x v="153"/>
    <x v="153"/>
    <s v="Angus Anson"/>
    <s v="USA0007237"/>
    <n v="405.7"/>
    <n v="43.603499999999997"/>
    <n v="-96.635599999999997"/>
    <x v="3"/>
    <s v="Gas"/>
    <m/>
    <m/>
    <x v="214"/>
    <s v="Northern States Power Co - Minnesota"/>
    <s v="U.S. Energy Information Administration"/>
    <s v="http://www.eia.gov/electricity/data/browser/"/>
    <s v="U.S. Energy Information Administration"/>
    <n v="2016"/>
    <m/>
    <m/>
    <m/>
    <n v="65.707999999999998"/>
    <n v="69.509794814595793"/>
  </r>
  <r>
    <x v="153"/>
    <x v="153"/>
    <s v="Anheuser-Busch #2"/>
    <s v="USA0059331"/>
    <n v="1.6"/>
    <n v="38.233600000000003"/>
    <n v="-122.0925"/>
    <x v="4"/>
    <m/>
    <m/>
    <m/>
    <x v="29"/>
    <s v="Foundation CA Fund VII Manager  LLC"/>
    <s v="U.S. Energy Information Administration"/>
    <s v="http://www.eia.gov/electricity/data/browser/"/>
    <s v="U.S. Energy Information Administration"/>
    <n v="2016"/>
    <m/>
    <m/>
    <m/>
    <n v="3.9359999999999999"/>
    <n v="3.6077327336532798"/>
  </r>
  <r>
    <x v="153"/>
    <x v="153"/>
    <s v="Anheuser-Busch Jacksonville"/>
    <s v="USA0010431"/>
    <n v="8.6"/>
    <n v="30.434200000000001"/>
    <n v="-81.645399999999995"/>
    <x v="1"/>
    <m/>
    <m/>
    <m/>
    <x v="25"/>
    <s v="Anheuser-Busch Inc"/>
    <s v="U.S. Energy Information Administration"/>
    <s v="http://www.eia.gov/electricity/data/browser/"/>
    <s v="U.S. Energy Information Administration"/>
    <n v="2016"/>
    <m/>
    <m/>
    <m/>
    <n v="75.22578"/>
    <n v="35.390836016963497"/>
  </r>
  <r>
    <x v="153"/>
    <x v="153"/>
    <s v="Anheuser-Busch St Louis"/>
    <s v="USA0010430"/>
    <n v="26.1"/>
    <n v="38.597799999999999"/>
    <n v="-90.210700000000003"/>
    <x v="1"/>
    <s v="Biomass"/>
    <m/>
    <m/>
    <x v="215"/>
    <s v="Anheuser-Busch Inc"/>
    <s v="U.S. Energy Information Administration"/>
    <s v="http://www.eia.gov/electricity/data/browser/"/>
    <s v="U.S. Energy Information Administration"/>
    <n v="2016"/>
    <m/>
    <m/>
    <m/>
    <n v="47.243000000000002"/>
    <n v="107.407072097994"/>
  </r>
  <r>
    <x v="153"/>
    <x v="153"/>
    <s v="Aniak"/>
    <s v="USA0007182"/>
    <n v="1.7"/>
    <n v="61.5807"/>
    <n v="-159.53559999999999"/>
    <x v="3"/>
    <m/>
    <m/>
    <m/>
    <x v="216"/>
    <s v="Aniak Light &amp; Power Co Inc"/>
    <s v="U.S. Energy Information Administration"/>
    <s v="http://www.eia.gov/electricity/data/browser/"/>
    <s v="U.S. Energy Information Administration"/>
    <n v="2016"/>
    <m/>
    <m/>
    <m/>
    <n v="2.6139999999999999"/>
    <n v="0.29126608623320899"/>
  </r>
  <r>
    <x v="153"/>
    <x v="153"/>
    <s v="Animas"/>
    <s v="USA0002465"/>
    <n v="18.8"/>
    <n v="36.725099999999998"/>
    <n v="-108.19199999999999"/>
    <x v="1"/>
    <s v="Hydro"/>
    <m/>
    <m/>
    <x v="217"/>
    <s v="City of Farmington - (NM)"/>
    <s v="U.S. Energy Information Administration"/>
    <s v="http://www.eia.gov/electricity/data/browser/"/>
    <s v="U.S. Energy Information Administration"/>
    <n v="2016"/>
    <m/>
    <m/>
    <m/>
    <n v="24.01"/>
    <n v="77.366013618478405"/>
  </r>
  <r>
    <x v="153"/>
    <x v="153"/>
    <s v="Anita"/>
    <s v="USA0001123"/>
    <n v="2.9"/>
    <n v="41.444200000000002"/>
    <n v="-94.766499999999994"/>
    <x v="3"/>
    <m/>
    <m/>
    <m/>
    <x v="218"/>
    <s v="City of Anita - (IA)"/>
    <s v="U.S. Energy Information Administration"/>
    <s v="http://www.eia.gov/electricity/data/browser/"/>
    <s v="U.S. Energy Information Administration"/>
    <n v="2016"/>
    <m/>
    <m/>
    <m/>
    <n v="3.9E-2"/>
    <n v="0.49686567651547398"/>
  </r>
  <r>
    <x v="153"/>
    <x v="153"/>
    <s v="Annandale Solar"/>
    <s v="USA0060520"/>
    <n v="6"/>
    <n v="45.247"/>
    <n v="-94.106899999999996"/>
    <x v="7"/>
    <m/>
    <m/>
    <m/>
    <x v="98"/>
    <s v="Enel Green Power NA  Inc."/>
    <s v="U.S. Energy Information Administration"/>
    <s v="http://www.eia.gov/electricity/data/browser/"/>
    <s v="U.S. Energy Information Administration"/>
    <n v="2016"/>
    <m/>
    <m/>
    <m/>
    <n v="0"/>
    <n v="6.9133339421570499"/>
  </r>
  <r>
    <x v="153"/>
    <x v="153"/>
    <s v="Annex Creek"/>
    <s v="USA0000062"/>
    <n v="4"/>
    <n v="58.317599999999999"/>
    <n v="-134.101"/>
    <x v="0"/>
    <m/>
    <m/>
    <m/>
    <x v="137"/>
    <s v="Alaska Electric Light&amp;Power Co"/>
    <s v="U.S. Energy Information Administration"/>
    <s v="http://www.eia.gov/electricity/data/browser/"/>
    <s v="U.S. Energy Information Administration"/>
    <n v="2016"/>
    <m/>
    <m/>
    <m/>
    <n v="25.643999999999998"/>
    <n v="11.151560524092799"/>
  </r>
  <r>
    <x v="153"/>
    <x v="153"/>
    <s v="Ansley"/>
    <s v="USA0002214"/>
    <n v="1.5"/>
    <n v="41.289200000000001"/>
    <n v="-99.386300000000006"/>
    <x v="3"/>
    <s v="Gas"/>
    <m/>
    <m/>
    <x v="219"/>
    <s v="City of Ansley - (NE)"/>
    <s v="U.S. Energy Information Administration"/>
    <s v="http://www.eia.gov/electricity/data/browser/"/>
    <s v="U.S. Energy Information Administration"/>
    <n v="2016"/>
    <m/>
    <m/>
    <m/>
    <n v="5.0000000000000001E-3"/>
    <n v="0.256999487852831"/>
  </r>
  <r>
    <x v="153"/>
    <x v="153"/>
    <s v="Anson Abenaki Hydros"/>
    <s v="USA0010186"/>
    <n v="32"/>
    <n v="44.797499999999999"/>
    <n v="-69.886700000000005"/>
    <x v="3"/>
    <s v="Gas"/>
    <s v="Hydro"/>
    <m/>
    <x v="220"/>
    <s v="Madison Paper Industries Inc"/>
    <s v="U.S. Energy Information Administration"/>
    <s v="http://www.eia.gov/electricity/data/browser/"/>
    <s v="U.S. Energy Information Administration"/>
    <n v="2016"/>
    <m/>
    <m/>
    <m/>
    <n v="108.31706999999901"/>
    <n v="5.4826557408604"/>
  </r>
  <r>
    <x v="153"/>
    <x v="153"/>
    <s v="Anson County Generation Facility"/>
    <s v="USA0056249"/>
    <n v="343.8"/>
    <n v="34.968699999999998"/>
    <n v="-79.921700000000001"/>
    <x v="3"/>
    <s v="Gas"/>
    <m/>
    <m/>
    <x v="164"/>
    <s v="North Carolina El Member Corp"/>
    <s v="U.S. Energy Information Administration"/>
    <s v="http://www.eia.gov/electricity/data/browser/"/>
    <s v="U.S. Energy Information Administration"/>
    <n v="2016"/>
    <m/>
    <m/>
    <m/>
    <n v="253.42700300000001"/>
    <n v="58.904282615869"/>
  </r>
  <r>
    <x v="153"/>
    <x v="153"/>
    <s v="Antares-GRE 314 East Lyme LLC"/>
    <s v="USA0059495"/>
    <n v="4"/>
    <n v="41.416899999999998"/>
    <n v="-72.234399999999994"/>
    <x v="7"/>
    <m/>
    <m/>
    <m/>
    <x v="29"/>
    <s v="GRE 314 East Lyme LLC"/>
    <s v="U.S. Energy Information Administration"/>
    <s v="http://www.eia.gov/electricity/data/browser/"/>
    <s v="U.S. Energy Information Administration"/>
    <n v="2016"/>
    <m/>
    <m/>
    <m/>
    <n v="6.4710000000000001"/>
    <n v="4.6088892947713704"/>
  </r>
  <r>
    <x v="153"/>
    <x v="153"/>
    <s v="Antelope Big Sky Ranch"/>
    <s v="USA0060279"/>
    <n v="20"/>
    <n v="34.694800000000001"/>
    <n v="-118.2877"/>
    <x v="7"/>
    <m/>
    <m/>
    <m/>
    <x v="10"/>
    <s v="Sustainable Power Group  LLC"/>
    <s v="U.S. Energy Information Administration"/>
    <s v="http://www.eia.gov/electricity/data/browser/"/>
    <s v="U.S. Energy Information Administration"/>
    <n v="2016"/>
    <m/>
    <m/>
    <m/>
    <n v="17.07"/>
    <n v="23.044446473856802"/>
  </r>
  <r>
    <x v="153"/>
    <x v="153"/>
    <s v="Antelope DSR 1"/>
    <s v="USA0060186"/>
    <n v="50"/>
    <n v="34.6556"/>
    <n v="-118.2807"/>
    <x v="7"/>
    <m/>
    <m/>
    <m/>
    <x v="98"/>
    <s v="Sustainable Power Group  LLC"/>
    <s v="U.S. Energy Information Administration"/>
    <s v="http://www.eia.gov/electricity/data/browser/"/>
    <s v="U.S. Energy Information Administration"/>
    <n v="2016"/>
    <m/>
    <m/>
    <m/>
    <n v="6.69"/>
    <n v="57.6111161846421"/>
  </r>
  <r>
    <x v="153"/>
    <x v="153"/>
    <s v="Antelope DSR 2"/>
    <s v="USA0060187"/>
    <n v="5"/>
    <n v="34.686900000000001"/>
    <n v="-118.3117"/>
    <x v="7"/>
    <m/>
    <m/>
    <m/>
    <x v="98"/>
    <s v="Sustainable Power Group  LLC"/>
    <s v="U.S. Energy Information Administration"/>
    <s v="http://www.eia.gov/electricity/data/browser/"/>
    <s v="U.S. Energy Information Administration"/>
    <n v="2016"/>
    <m/>
    <m/>
    <m/>
    <n v="1.3879999999999999"/>
    <n v="5.7611116184642102"/>
  </r>
  <r>
    <x v="153"/>
    <x v="153"/>
    <s v="Antelope Station"/>
    <s v="USA0057865"/>
    <n v="167.4"/>
    <n v="33.865000000000002"/>
    <n v="-101.8433"/>
    <x v="1"/>
    <m/>
    <m/>
    <m/>
    <x v="148"/>
    <s v="Golden Spread Electric Cooperative  Inc"/>
    <s v="U.S. Energy Information Administration"/>
    <s v="http://www.eia.gov/electricity/data/browser/"/>
    <s v="U.S. Energy Information Administration"/>
    <n v="2016"/>
    <m/>
    <m/>
    <m/>
    <n v="82.406000000000006"/>
    <n v="688.88673828368599"/>
  </r>
  <r>
    <x v="153"/>
    <x v="153"/>
    <s v="Antelope Valley"/>
    <s v="USA0006469"/>
    <n v="869.8"/>
    <n v="47.3705"/>
    <n v="-101.8357"/>
    <x v="6"/>
    <m/>
    <m/>
    <m/>
    <x v="3"/>
    <s v="Basin Electric Power Coop"/>
    <s v="U.S. Energy Information Administration"/>
    <s v="http://www.eia.gov/electricity/data/browser/"/>
    <s v="U.S. Energy Information Administration"/>
    <n v="2016"/>
    <m/>
    <m/>
    <m/>
    <n v="5923.6889920000003"/>
    <n v="4555.7875422899897"/>
  </r>
  <r>
    <x v="153"/>
    <x v="153"/>
    <s v="Anthony"/>
    <s v="USA0001258"/>
    <n v="11.1"/>
    <n v="37.151699999999998"/>
    <n v="-98.031099999999995"/>
    <x v="3"/>
    <s v="Gas"/>
    <m/>
    <m/>
    <x v="221"/>
    <s v="City of Anthony - (KS)"/>
    <s v="U.S. Energy Information Administration"/>
    <s v="http://www.eia.gov/electricity/data/browser/"/>
    <s v="U.S. Energy Information Administration"/>
    <n v="2016"/>
    <m/>
    <m/>
    <m/>
    <n v="0.82599999999999996"/>
    <n v="1.90179621011095"/>
  </r>
  <r>
    <x v="153"/>
    <x v="153"/>
    <s v="Anthony Wayne Solar #1"/>
    <s v="USA0059489"/>
    <n v="1.7"/>
    <n v="41.627200000000002"/>
    <n v="-83.574700000000007"/>
    <x v="7"/>
    <m/>
    <m/>
    <m/>
    <x v="29"/>
    <s v="GEM Energy LLC"/>
    <s v="U.S. Energy Information Administration"/>
    <s v="http://www.eia.gov/electricity/data/browser/"/>
    <s v="U.S. Energy Information Administration"/>
    <n v="2016"/>
    <m/>
    <m/>
    <m/>
    <n v="2.1150000000000002"/>
    <n v="1.95877795027783"/>
  </r>
  <r>
    <x v="153"/>
    <x v="153"/>
    <s v="Apache Station"/>
    <s v="USA0000160"/>
    <n v="660.7"/>
    <n v="32.060299999999998"/>
    <n v="-109.8931"/>
    <x v="6"/>
    <s v="Oil"/>
    <s v="Gas"/>
    <m/>
    <x v="222"/>
    <s v="Arizona Electric Pwr Coop Inc"/>
    <s v="U.S. Energy Information Administration"/>
    <s v="http://www.eia.gov/electricity/data/browser/"/>
    <s v="U.S. Energy Information Administration"/>
    <n v="2016"/>
    <m/>
    <m/>
    <m/>
    <n v="2068.7790100000002"/>
    <n v="3460.5757981041602"/>
  </r>
  <r>
    <x v="153"/>
    <x v="153"/>
    <s v="Apalachia"/>
    <s v="USA0003394"/>
    <n v="93.6"/>
    <n v="35.167700000000004"/>
    <n v="-84.295599999999993"/>
    <x v="0"/>
    <m/>
    <m/>
    <m/>
    <x v="41"/>
    <s v="Tennessee Valley Authority"/>
    <s v="U.S. Energy Information Administration"/>
    <s v="http://www.eia.gov/electricity/data/browser/"/>
    <s v="U.S. Energy Information Administration"/>
    <n v="2016"/>
    <m/>
    <m/>
    <m/>
    <n v="177.87"/>
    <n v="260.94651626377299"/>
  </r>
  <r>
    <x v="153"/>
    <x v="153"/>
    <s v="Apex Generating Station"/>
    <s v="USA0055514"/>
    <n v="600.6"/>
    <n v="36.415999999999997"/>
    <n v="-114.9609"/>
    <x v="1"/>
    <m/>
    <m/>
    <m/>
    <x v="27"/>
    <s v="Los Angeles Department of Water &amp; Power"/>
    <s v="U.S. Energy Information Administration"/>
    <s v="http://www.eia.gov/electricity/data/browser/"/>
    <s v="U.S. Energy Information Administration"/>
    <n v="2016"/>
    <m/>
    <m/>
    <m/>
    <n v="3423.7550000000001"/>
    <n v="2471.5972223009599"/>
  </r>
  <r>
    <x v="153"/>
    <x v="153"/>
    <s v="Apex Solar PV Power Project"/>
    <s v="USA0058489"/>
    <n v="20"/>
    <n v="36.39"/>
    <n v="-114.97"/>
    <x v="7"/>
    <m/>
    <m/>
    <m/>
    <x v="72"/>
    <s v="Southern Power Co"/>
    <s v="U.S. Energy Information Administration"/>
    <s v="http://www.eia.gov/electricity/data/browser/"/>
    <s v="U.S. Energy Information Administration"/>
    <n v="2016"/>
    <m/>
    <m/>
    <m/>
    <n v="52.231999999999999"/>
    <n v="23.044446473856802"/>
  </r>
  <r>
    <x v="153"/>
    <x v="153"/>
    <s v="Apple Data Center - Fuel Cell 1&amp;2"/>
    <s v="USA0058264"/>
    <n v="10.5"/>
    <n v="35.588299999999997"/>
    <n v="-81.2667"/>
    <x v="8"/>
    <m/>
    <m/>
    <m/>
    <x v="223"/>
    <s v="Apple  Inc"/>
    <s v="U.S. Energy Information Administration"/>
    <s v="http://www.eia.gov/electricity/data/browser/"/>
    <s v="U.S. Energy Information Administration"/>
    <n v="2016"/>
    <m/>
    <m/>
    <m/>
    <n v="63.328000000000003"/>
    <n v="13.113009688750401"/>
  </r>
  <r>
    <x v="153"/>
    <x v="153"/>
    <s v="Apple Data Center - PV2"/>
    <s v="USA0058701"/>
    <n v="20"/>
    <n v="35.738900000000001"/>
    <n v="-81.207800000000006"/>
    <x v="7"/>
    <m/>
    <m/>
    <m/>
    <x v="12"/>
    <s v="Apple  Inc"/>
    <s v="U.S. Energy Information Administration"/>
    <s v="http://www.eia.gov/electricity/data/browser/"/>
    <s v="U.S. Energy Information Administration"/>
    <n v="2016"/>
    <m/>
    <m/>
    <m/>
    <n v="43.133000000000003"/>
    <n v="23.044446473856802"/>
  </r>
  <r>
    <x v="153"/>
    <x v="153"/>
    <s v="Apple Data Center PV"/>
    <s v="USA0057994"/>
    <n v="21"/>
    <n v="35.588099999999997"/>
    <n v="-81.251999999999995"/>
    <x v="7"/>
    <m/>
    <m/>
    <m/>
    <x v="12"/>
    <s v="Apple  Inc"/>
    <s v="U.S. Energy Information Administration"/>
    <s v="http://www.eia.gov/electricity/data/browser/"/>
    <s v="U.S. Energy Information Administration"/>
    <n v="2016"/>
    <m/>
    <m/>
    <m/>
    <n v="42.92"/>
    <n v="24.196668797549702"/>
  </r>
  <r>
    <x v="153"/>
    <x v="153"/>
    <s v="Apple Data Center PV3"/>
    <s v="USA0059474"/>
    <n v="17.5"/>
    <n v="35.715000000000003"/>
    <n v="-81.150000000000006"/>
    <x v="7"/>
    <m/>
    <m/>
    <m/>
    <x v="10"/>
    <s v="Apple  Inc"/>
    <s v="U.S. Energy Information Administration"/>
    <s v="http://www.eia.gov/electricity/data/browser/"/>
    <s v="U.S. Energy Information Administration"/>
    <n v="2016"/>
    <m/>
    <m/>
    <m/>
    <n v="38.997999999999998"/>
    <n v="20.163890664624699"/>
  </r>
  <r>
    <x v="153"/>
    <x v="153"/>
    <s v="Apple One"/>
    <s v="USA0058828"/>
    <n v="5"/>
    <n v="35.629399999999997"/>
    <n v="-81.156899999999993"/>
    <x v="7"/>
    <m/>
    <m/>
    <m/>
    <x v="13"/>
    <s v="Cypress Creek Renewables"/>
    <s v="U.S. Energy Information Administration"/>
    <s v="http://www.eia.gov/electricity/data/browser/"/>
    <s v="U.S. Energy Information Administration"/>
    <n v="2016"/>
    <m/>
    <m/>
    <m/>
    <n v="9.5109999999999992"/>
    <n v="5.7611116184642102"/>
  </r>
  <r>
    <x v="153"/>
    <x v="153"/>
    <s v="Apple River"/>
    <s v="USA0006231"/>
    <n v="2.4"/>
    <n v="45.157600000000002"/>
    <n v="-92.716200000000001"/>
    <x v="0"/>
    <m/>
    <m/>
    <m/>
    <x v="143"/>
    <s v="Northern States Power Co - Minnesota"/>
    <s v="U.S. Energy Information Administration"/>
    <s v="http://www.eia.gov/electricity/data/browser/"/>
    <s v="U.S. Energy Information Administration"/>
    <n v="2016"/>
    <m/>
    <m/>
    <m/>
    <n v="15.095000000000001"/>
    <n v="6.6909363144557297"/>
  </r>
  <r>
    <x v="153"/>
    <x v="153"/>
    <s v="Appleton"/>
    <s v="USA0004043"/>
    <n v="2.2000000000000002"/>
    <n v="44.253900000000002"/>
    <n v="-88.409599999999998"/>
    <x v="0"/>
    <m/>
    <m/>
    <m/>
    <x v="224"/>
    <s v="Wisconsin Electric Power Co"/>
    <s v="U.S. Energy Information Administration"/>
    <s v="http://www.eia.gov/electricity/data/browser/"/>
    <s v="U.S. Energy Information Administration"/>
    <n v="2016"/>
    <m/>
    <m/>
    <m/>
    <n v="14.759"/>
    <n v="6.1333582882510802"/>
  </r>
  <r>
    <x v="153"/>
    <x v="153"/>
    <s v="Aqua Ingrams Mill"/>
    <s v="USA0057280"/>
    <n v="1"/>
    <n v="39.964700000000001"/>
    <n v="-75.657799999999995"/>
    <x v="7"/>
    <m/>
    <m/>
    <m/>
    <x v="8"/>
    <s v="Aqua America Inc"/>
    <s v="U.S. Energy Information Administration"/>
    <s v="http://www.eia.gov/electricity/data/browser/"/>
    <s v="U.S. Energy Information Administration"/>
    <n v="2016"/>
    <m/>
    <m/>
    <m/>
    <n v="1.079"/>
    <n v="1.1522223236928399"/>
  </r>
  <r>
    <x v="153"/>
    <x v="153"/>
    <s v="Aragonne Wind LLC"/>
    <s v="USA0056336"/>
    <n v="90"/>
    <n v="34.814700000000002"/>
    <n v="-105.0108"/>
    <x v="4"/>
    <m/>
    <m/>
    <m/>
    <x v="17"/>
    <s v="Leeward Asset Management  LLC"/>
    <s v="U.S. Energy Information Administration"/>
    <s v="http://www.eia.gov/electricity/data/browser/"/>
    <s v="U.S. Energy Information Administration"/>
    <n v="2016"/>
    <m/>
    <m/>
    <m/>
    <n v="268.20100000000002"/>
    <n v="202.934966267997"/>
  </r>
  <r>
    <x v="153"/>
    <x v="153"/>
    <s v="Arapahoe Combustion Turbine Project"/>
    <s v="USA0055200"/>
    <n v="194"/>
    <n v="39.669199999999996"/>
    <n v="-105.0018"/>
    <x v="1"/>
    <m/>
    <m/>
    <m/>
    <x v="225"/>
    <s v="SWG Arapahoe  LLC"/>
    <s v="U.S. Energy Information Administration"/>
    <s v="http://www.eia.gov/electricity/data/browser/"/>
    <s v="U.S. Energy Information Administration"/>
    <n v="2016"/>
    <m/>
    <m/>
    <m/>
    <n v="59.277000000000001"/>
    <n v="798.35141712685197"/>
  </r>
  <r>
    <x v="153"/>
    <x v="153"/>
    <s v="Ararat Rock Solar  LLC"/>
    <s v="USA0058492"/>
    <n v="3.5"/>
    <n v="36.461100000000002"/>
    <n v="-80.6006"/>
    <x v="7"/>
    <m/>
    <m/>
    <m/>
    <x v="72"/>
    <s v="O2energies  Inc."/>
    <s v="U.S. Energy Information Administration"/>
    <s v="http://www.eia.gov/electricity/data/browser/"/>
    <s v="U.S. Energy Information Administration"/>
    <n v="2016"/>
    <m/>
    <m/>
    <m/>
    <n v="6.367"/>
    <n v="4.0327781329249497"/>
  </r>
  <r>
    <x v="153"/>
    <x v="153"/>
    <s v="Arba Solar  LLC"/>
    <s v="USA0058801"/>
    <n v="2"/>
    <n v="35.3964"/>
    <n v="-77.703599999999994"/>
    <x v="7"/>
    <m/>
    <m/>
    <m/>
    <x v="29"/>
    <s v="Argand Energy Solutions  LLC"/>
    <s v="U.S. Energy Information Administration"/>
    <s v="http://www.eia.gov/electricity/data/browser/"/>
    <s v="U.S. Energy Information Administration"/>
    <n v="2016"/>
    <m/>
    <m/>
    <m/>
    <n v="3.1669999999999998"/>
    <n v="2.3044446473856799"/>
  </r>
  <r>
    <x v="153"/>
    <x v="153"/>
    <s v="Arbuckle Mountain Wind Farm LLC"/>
    <s v="USA0059234"/>
    <n v="100"/>
    <n v="34.386899999999997"/>
    <n v="-97.136899999999997"/>
    <x v="4"/>
    <m/>
    <m/>
    <m/>
    <x v="13"/>
    <s v="Arbuckle Mountain Wind Farm LLC"/>
    <s v="U.S. Energy Information Administration"/>
    <s v="http://www.eia.gov/electricity/data/browser/"/>
    <s v="U.S. Energy Information Administration"/>
    <n v="2016"/>
    <m/>
    <m/>
    <m/>
    <n v="405.65499999999997"/>
    <n v="225.48329585332999"/>
  </r>
  <r>
    <x v="153"/>
    <x v="153"/>
    <s v="Arcadia Electric"/>
    <s v="USA0004100"/>
    <n v="16.899999999999999"/>
    <n v="44.252400000000002"/>
    <n v="-91.503399999999999"/>
    <x v="3"/>
    <s v="Gas"/>
    <m/>
    <m/>
    <x v="226"/>
    <s v="City of Arcadia - (WI)"/>
    <s v="U.S. Energy Information Administration"/>
    <s v="http://www.eia.gov/electricity/data/browser/"/>
    <s v="U.S. Energy Information Administration"/>
    <n v="2016"/>
    <m/>
    <m/>
    <m/>
    <n v="0.23799999999999999"/>
    <n v="2.8955275631419002"/>
  </r>
  <r>
    <x v="153"/>
    <x v="153"/>
    <s v="Arcanum"/>
    <s v="USA0002902"/>
    <n v="1.2"/>
    <n v="39.9861"/>
    <n v="-84.550299999999993"/>
    <x v="3"/>
    <m/>
    <m/>
    <m/>
    <x v="227"/>
    <s v="City of Arcanum - (OH)"/>
    <s v="U.S. Energy Information Administration"/>
    <s v="http://www.eia.gov/electricity/data/browser/"/>
    <s v="U.S. Energy Information Administration"/>
    <n v="2016"/>
    <m/>
    <m/>
    <m/>
    <n v="1.4999999999999999E-2"/>
    <n v="0.20559959028226499"/>
  </r>
  <r>
    <x v="153"/>
    <x v="153"/>
    <s v="Arcanum Peaking"/>
    <s v="USA0007781"/>
    <n v="1.8"/>
    <n v="39.986699999999999"/>
    <n v="-84.551299999999998"/>
    <x v="3"/>
    <m/>
    <m/>
    <m/>
    <x v="54"/>
    <s v="American Mun Power-Ohio  Inc"/>
    <s v="U.S. Energy Information Administration"/>
    <s v="http://www.eia.gov/electricity/data/browser/"/>
    <s v="U.S. Energy Information Administration"/>
    <n v="2016"/>
    <m/>
    <m/>
    <m/>
    <n v="0.10299999999999999"/>
    <n v="0.30839938542339701"/>
  </r>
  <r>
    <x v="153"/>
    <x v="153"/>
    <s v="ArcelorMittal Burns Harbor"/>
    <s v="USA0010245"/>
    <n v="176.2"/>
    <n v="41.634999999999998"/>
    <n v="-87.1387"/>
    <x v="1"/>
    <m/>
    <m/>
    <m/>
    <x v="228"/>
    <s v="ArcelorMittal Burns Harbor Inc"/>
    <s v="U.S. Energy Information Administration"/>
    <s v="http://www.eia.gov/electricity/data/browser/"/>
    <s v="U.S. Energy Information Administration"/>
    <n v="2016"/>
    <m/>
    <m/>
    <m/>
    <n v="576.94099400000005"/>
    <n v="725.10061699871801"/>
  </r>
  <r>
    <x v="153"/>
    <x v="153"/>
    <s v="ArcelorMittal Indiana Harbor West"/>
    <s v="USA0010397"/>
    <n v="152"/>
    <n v="41.663800000000002"/>
    <n v="-87.452299999999994"/>
    <x v="1"/>
    <m/>
    <m/>
    <m/>
    <x v="229"/>
    <s v="ArcelorMittal Indiana Harbor West"/>
    <s v="U.S. Energy Information Administration"/>
    <s v="http://www.eia.gov/electricity/data/browser/"/>
    <s v="U.S. Energy Information Administration"/>
    <n v="2016"/>
    <m/>
    <m/>
    <m/>
    <n v="248.376262"/>
    <n v="625.51245053237903"/>
  </r>
  <r>
    <x v="153"/>
    <x v="153"/>
    <s v="ArcelorMittal Warren"/>
    <s v="USA0054207"/>
    <n v="20.5"/>
    <n v="41.2119"/>
    <n v="-80.817599999999999"/>
    <x v="6"/>
    <s v="Gas"/>
    <m/>
    <m/>
    <x v="230"/>
    <s v="ArcelorMittal Warren Inc"/>
    <s v="U.S. Energy Information Administration"/>
    <s v="http://www.eia.gov/electricity/data/browser/"/>
    <s v="U.S. Energy Information Administration"/>
    <n v="2016"/>
    <m/>
    <m/>
    <m/>
    <n v="36.621000000000002"/>
    <n v="107.37370041037499"/>
  </r>
  <r>
    <x v="153"/>
    <x v="153"/>
    <s v="Arcelormittal Cleveland Inc"/>
    <s v="USA0010398"/>
    <n v="68"/>
    <n v="41.4739"/>
    <n v="-81.672799999999995"/>
    <x v="3"/>
    <s v="Gas"/>
    <m/>
    <m/>
    <x v="231"/>
    <s v="ArcelorMittal Cleveland Inc"/>
    <s v="U.S. Energy Information Administration"/>
    <s v="http://www.eia.gov/electricity/data/browser/"/>
    <s v="U.S. Energy Information Administration"/>
    <n v="2016"/>
    <m/>
    <m/>
    <m/>
    <n v="156.70800299999999"/>
    <n v="11.6506434493283"/>
  </r>
  <r>
    <x v="153"/>
    <x v="153"/>
    <s v="Archbald Power Station"/>
    <s v="USA0050279"/>
    <n v="92.9"/>
    <n v="41.484999999999999"/>
    <n v="-75.540599999999998"/>
    <x v="8"/>
    <s v="Gas"/>
    <m/>
    <m/>
    <x v="232"/>
    <s v="PEI Power Corp"/>
    <s v="U.S. Energy Information Administration"/>
    <s v="http://www.eia.gov/electricity/data/browser/"/>
    <s v="U.S. Energy Information Administration"/>
    <n v="2016"/>
    <m/>
    <m/>
    <m/>
    <n v="180.37700000000001"/>
    <n v="116.018914293802"/>
  </r>
  <r>
    <x v="153"/>
    <x v="153"/>
    <s v="Archdiocese of Baltimore J"/>
    <s v="USA0060662"/>
    <n v="2"/>
    <n v="39.445"/>
    <n v="-76.216999999999999"/>
    <x v="7"/>
    <m/>
    <m/>
    <m/>
    <x v="10"/>
    <s v="Constellation New Energy Inc."/>
    <s v="U.S. Energy Information Administration"/>
    <s v="http://www.eia.gov/electricity/data/browser/"/>
    <s v="U.S. Energy Information Administration"/>
    <n v="2016"/>
    <m/>
    <m/>
    <m/>
    <n v="1.4970000000000001"/>
    <n v="2.3044446473856799"/>
  </r>
  <r>
    <x v="153"/>
    <x v="153"/>
    <s v="Archdiocese of Baltimore L"/>
    <s v="USA0060663"/>
    <n v="2"/>
    <n v="39.445"/>
    <n v="-76.216999999999999"/>
    <x v="7"/>
    <m/>
    <m/>
    <m/>
    <x v="10"/>
    <s v="Constellation New Energy Inc."/>
    <s v="U.S. Energy Information Administration"/>
    <s v="http://www.eia.gov/electricity/data/browser/"/>
    <s v="U.S. Energy Information Administration"/>
    <n v="2016"/>
    <m/>
    <m/>
    <m/>
    <n v="1.659"/>
    <n v="2.3044446473856799"/>
  </r>
  <r>
    <x v="153"/>
    <x v="153"/>
    <s v="Archer Daniels Midland Cedar Rapids"/>
    <s v="USA0010864"/>
    <n v="294.60000000000002"/>
    <n v="41.9221"/>
    <n v="-91.6875"/>
    <x v="6"/>
    <s v="Waste"/>
    <s v="Gas"/>
    <m/>
    <x v="233"/>
    <s v="Archer Daniels Midland Co"/>
    <s v="U.S. Energy Information Administration"/>
    <s v="http://www.eia.gov/electricity/data/browser/"/>
    <s v="U.S. Energy Information Administration"/>
    <n v="2016"/>
    <m/>
    <m/>
    <m/>
    <n v="943.52000399999997"/>
    <n v="1543.0386410193501"/>
  </r>
  <r>
    <x v="153"/>
    <x v="153"/>
    <s v="Archer Daniels Midland Clinton"/>
    <s v="USA0010860"/>
    <n v="180"/>
    <n v="41.820599999999999"/>
    <n v="-90.209699999999998"/>
    <x v="6"/>
    <s v="Waste"/>
    <s v="Other"/>
    <s v="Biomass"/>
    <x v="11"/>
    <s v="Archer Daniels Midland Co"/>
    <s v="U.S. Energy Information Administration"/>
    <s v="http://www.eia.gov/electricity/data/browser/"/>
    <s v="U.S. Energy Information Administration"/>
    <n v="2016"/>
    <m/>
    <m/>
    <m/>
    <n v="720.96599600000002"/>
    <n v="942.79346701793395"/>
  </r>
  <r>
    <x v="153"/>
    <x v="153"/>
    <s v="Archer Daniels Midland Columbus"/>
    <s v="USA0057046"/>
    <n v="71.400000000000006"/>
    <n v="41.416400000000003"/>
    <n v="-97.286299999999997"/>
    <x v="6"/>
    <s v="Waste"/>
    <s v="Other"/>
    <m/>
    <x v="159"/>
    <s v="Archer Daniels Midland Co"/>
    <s v="U.S. Energy Information Administration"/>
    <s v="http://www.eia.gov/electricity/data/browser/"/>
    <s v="U.S. Energy Information Administration"/>
    <n v="2016"/>
    <m/>
    <m/>
    <m/>
    <n v="290.51499799999999"/>
    <n v="373.97474191711399"/>
  </r>
  <r>
    <x v="153"/>
    <x v="153"/>
    <s v="Archer Daniels Midland Decatur"/>
    <s v="USA0010865"/>
    <n v="335"/>
    <n v="39.870100000000001"/>
    <n v="-88.890799999999999"/>
    <x v="6"/>
    <s v="Waste"/>
    <s v="Other"/>
    <m/>
    <x v="234"/>
    <s v="Archer Daniels Midland Co"/>
    <s v="U.S. Energy Information Administration"/>
    <s v="http://www.eia.gov/electricity/data/browser/"/>
    <s v="U.S. Energy Information Administration"/>
    <n v="2016"/>
    <m/>
    <m/>
    <m/>
    <n v="1047.995003"/>
    <n v="1754.6433969500399"/>
  </r>
  <r>
    <x v="153"/>
    <x v="153"/>
    <s v="Archer Daniels Midland Des Moines"/>
    <s v="USA0010861"/>
    <n v="7.9"/>
    <n v="41.624400000000001"/>
    <n v="-93.584500000000006"/>
    <x v="6"/>
    <m/>
    <m/>
    <m/>
    <x v="14"/>
    <s v="Archer Daniels Midland Co"/>
    <s v="U.S. Energy Information Administration"/>
    <s v="http://www.eia.gov/electricity/data/browser/"/>
    <s v="U.S. Energy Information Administration"/>
    <n v="2016"/>
    <m/>
    <m/>
    <m/>
    <n v="24.582000000000001"/>
    <n v="41.378157719120402"/>
  </r>
  <r>
    <x v="153"/>
    <x v="153"/>
    <s v="Archer Daniels Midland Lincoln"/>
    <s v="USA0010862"/>
    <n v="7.9"/>
    <n v="40.866500000000002"/>
    <n v="-96.614500000000007"/>
    <x v="6"/>
    <m/>
    <m/>
    <m/>
    <x v="14"/>
    <s v="Archer Daniels Midland Co"/>
    <s v="U.S. Energy Information Administration"/>
    <s v="http://www.eia.gov/electricity/data/browser/"/>
    <s v="U.S. Energy Information Administration"/>
    <n v="2016"/>
    <m/>
    <m/>
    <m/>
    <n v="35.317999999999998"/>
    <n v="41.378157719120402"/>
  </r>
  <r>
    <x v="153"/>
    <x v="153"/>
    <s v="Archer Daniels Midland Mankato"/>
    <s v="USA0010863"/>
    <n v="6.1"/>
    <n v="44.187100000000001"/>
    <n v="-93.992400000000004"/>
    <x v="6"/>
    <m/>
    <m/>
    <m/>
    <x v="25"/>
    <s v="Archer Daniels Midland Co"/>
    <s v="U.S. Energy Information Administration"/>
    <s v="http://www.eia.gov/electricity/data/browser/"/>
    <s v="U.S. Energy Information Administration"/>
    <n v="2016"/>
    <m/>
    <m/>
    <m/>
    <n v="22.83"/>
    <n v="31.950223048941101"/>
  </r>
  <r>
    <x v="153"/>
    <x v="153"/>
    <s v="Archer Daniels Midland Peoria"/>
    <s v="USA0010866"/>
    <n v="36"/>
    <n v="40.677199999999999"/>
    <n v="-89.604900000000001"/>
    <x v="1"/>
    <m/>
    <m/>
    <m/>
    <x v="14"/>
    <s v="Archer Daniels Midland Co"/>
    <s v="U.S. Energy Information Administration"/>
    <s v="http://www.eia.gov/electricity/data/browser/"/>
    <s v="U.S. Energy Information Administration"/>
    <n v="2016"/>
    <m/>
    <m/>
    <m/>
    <n v="202.727"/>
    <n v="148.14768565240499"/>
  </r>
  <r>
    <x v="153"/>
    <x v="153"/>
    <s v="Archer Daniels Midland Southport"/>
    <s v="USA0054316"/>
    <n v="52.5"/>
    <n v="33.939700000000002"/>
    <n v="-77.990499999999997"/>
    <x v="3"/>
    <s v="Gas"/>
    <m/>
    <m/>
    <x v="235"/>
    <s v="Archer Daniels Midland Co"/>
    <s v="U.S. Energy Information Administration"/>
    <s v="http://www.eia.gov/electricity/data/browser/"/>
    <s v="U.S. Energy Information Administration"/>
    <n v="2016"/>
    <m/>
    <m/>
    <m/>
    <n v="1.3129999999999999"/>
    <n v="8.9949820748490996"/>
  </r>
  <r>
    <x v="153"/>
    <x v="153"/>
    <s v="Argonne National Laboratory CHP"/>
    <s v="USA0060742"/>
    <n v="6.3"/>
    <n v="41.716500000000003"/>
    <n v="-87.970600000000005"/>
    <x v="1"/>
    <m/>
    <m/>
    <m/>
    <x v="10"/>
    <s v="Argonne National Laboratory"/>
    <s v="U.S. Energy Information Administration"/>
    <s v="http://www.eia.gov/electricity/data/browser/"/>
    <s v="U.S. Energy Information Administration"/>
    <n v="2016"/>
    <m/>
    <m/>
    <m/>
    <n v="13.260999999999999"/>
    <n v="25.925844989170901"/>
  </r>
  <r>
    <x v="153"/>
    <x v="153"/>
    <s v="Argus Cogen Plant"/>
    <s v="USA0010684"/>
    <n v="62.5"/>
    <n v="35.765000000000001"/>
    <n v="-117.38330000000001"/>
    <x v="6"/>
    <s v="Gas"/>
    <m/>
    <m/>
    <x v="236"/>
    <s v="Searles Valley Minerals Operations Inc."/>
    <s v="U.S. Energy Information Administration"/>
    <s v="http://www.eia.gov/electricity/data/browser/"/>
    <s v="U.S. Energy Information Administration"/>
    <n v="2016"/>
    <m/>
    <m/>
    <m/>
    <n v="325.95800100000002"/>
    <n v="327.35884271456001"/>
  </r>
  <r>
    <x v="153"/>
    <x v="153"/>
    <s v="Argyle"/>
    <s v="USA0007810"/>
    <n v="2.2999999999999998"/>
    <n v="42.701900000000002"/>
    <n v="-89.869699999999995"/>
    <x v="3"/>
    <s v="Hydro"/>
    <m/>
    <m/>
    <x v="237"/>
    <s v="City of Argyle - (WI)"/>
    <s v="U.S. Energy Information Administration"/>
    <s v="http://www.eia.gov/electricity/data/browser/"/>
    <s v="U.S. Energy Information Administration"/>
    <n v="2016"/>
    <m/>
    <m/>
    <m/>
    <n v="0.17100000000000001"/>
    <n v="0.39406588137434101"/>
  </r>
  <r>
    <x v="153"/>
    <x v="153"/>
    <s v="Arizona State University CHP"/>
    <s v="USA0058199"/>
    <n v="9.1999999999999993"/>
    <n v="33.417200000000001"/>
    <n v="-111.92829999999999"/>
    <x v="1"/>
    <m/>
    <m/>
    <m/>
    <x v="238"/>
    <s v="NRG Energy Center Phoenix LLC"/>
    <s v="U.S. Energy Information Administration"/>
    <s v="http://www.eia.gov/electricity/data/browser/"/>
    <s v="U.S. Energy Information Administration"/>
    <n v="2016"/>
    <m/>
    <m/>
    <m/>
    <n v="50.186999999999998"/>
    <n v="37.859964111170299"/>
  </r>
  <r>
    <x v="153"/>
    <x v="153"/>
    <s v="Arizona Western College PV"/>
    <s v="USA0057765"/>
    <n v="4.7"/>
    <n v="32.687800000000003"/>
    <n v="-114.4961"/>
    <x v="7"/>
    <m/>
    <m/>
    <m/>
    <x v="239"/>
    <s v="Main Street Power"/>
    <s v="U.S. Energy Information Administration"/>
    <s v="http://www.eia.gov/electricity/data/browser/"/>
    <s v="U.S. Energy Information Administration"/>
    <n v="2016"/>
    <m/>
    <m/>
    <m/>
    <n v="9.8539999999999992"/>
    <n v="5.41544492135636"/>
  </r>
  <r>
    <x v="153"/>
    <x v="153"/>
    <s v="Arkalon Ethanol LLC"/>
    <s v="USA0058192"/>
    <n v="3"/>
    <n v="37.110599999999998"/>
    <n v="-100.8036"/>
    <x v="1"/>
    <m/>
    <m/>
    <m/>
    <x v="11"/>
    <s v="Arkalon Ethanol LLC"/>
    <s v="U.S. Energy Information Administration"/>
    <s v="http://www.eia.gov/electricity/data/browser/"/>
    <s v="U.S. Energy Information Administration"/>
    <n v="2016"/>
    <m/>
    <m/>
    <m/>
    <n v="9.2219999999999995"/>
    <n v="12.3456404710338"/>
  </r>
  <r>
    <x v="153"/>
    <x v="153"/>
    <s v="Arkansas Nuclear One"/>
    <s v="USA0008055"/>
    <n v="1845"/>
    <n v="35.311"/>
    <n v="-93.235100000000003"/>
    <x v="5"/>
    <m/>
    <m/>
    <m/>
    <x v="240"/>
    <s v="Entergy Arkansas Inc"/>
    <s v="U.S. Energy Information Administration"/>
    <s v="http://www.eia.gov/electricity/data/browser/"/>
    <s v="U.S. Energy Information Administration"/>
    <n v="2016"/>
    <m/>
    <m/>
    <m/>
    <n v="13421.022000000001"/>
    <n v="14436.855715993501"/>
  </r>
  <r>
    <x v="153"/>
    <x v="153"/>
    <s v="Arlington Outlet Hydroelectric Generator"/>
    <s v="USA0061355"/>
    <n v="1.3"/>
    <n v="32.639099999999999"/>
    <n v="-97.242900000000006"/>
    <x v="0"/>
    <m/>
    <m/>
    <m/>
    <x v="13"/>
    <s v="Tarrant Regional Water District"/>
    <s v="U.S. Energy Information Administration"/>
    <s v="http://www.eia.gov/electricity/data/browser/"/>
    <s v="U.S. Energy Information Administration"/>
    <n v="2016"/>
    <m/>
    <m/>
    <m/>
    <n v="0"/>
    <n v="3.6242571703301798"/>
  </r>
  <r>
    <x v="153"/>
    <x v="153"/>
    <s v="Arlington Valley Energy Facility"/>
    <s v="USA0055282"/>
    <n v="713"/>
    <n v="33.341700000000003"/>
    <n v="-112.8897"/>
    <x v="1"/>
    <m/>
    <m/>
    <m/>
    <x v="31"/>
    <s v="Arlington Valley LLC"/>
    <s v="U.S. Energy Information Administration"/>
    <s v="http://www.eia.gov/electricity/data/browser/"/>
    <s v="U.S. Energy Information Administration"/>
    <n v="2016"/>
    <m/>
    <m/>
    <m/>
    <n v="1885.829"/>
    <n v="2934.1472186156998"/>
  </r>
  <r>
    <x v="153"/>
    <x v="153"/>
    <s v="Arlington Valley Solar Energy II"/>
    <s v="USA0057680"/>
    <n v="129"/>
    <n v="33.305"/>
    <n v="-112.8339"/>
    <x v="7"/>
    <m/>
    <m/>
    <m/>
    <x v="12"/>
    <s v="Arlington Valley Solar Energy II LLC"/>
    <s v="U.S. Energy Information Administration"/>
    <s v="http://www.eia.gov/electricity/data/browser/"/>
    <s v="U.S. Energy Information Administration"/>
    <n v="2016"/>
    <m/>
    <m/>
    <m/>
    <n v="364.39600000000002"/>
    <n v="148.636679756376"/>
  </r>
  <r>
    <x v="153"/>
    <x v="153"/>
    <s v="Arlington Wind Power Project"/>
    <s v="USA0056855"/>
    <n v="103"/>
    <n v="45.716700000000003"/>
    <n v="-120.2008"/>
    <x v="4"/>
    <m/>
    <m/>
    <m/>
    <x v="11"/>
    <s v="Arlington Wind Power Project LLC"/>
    <s v="U.S. Energy Information Administration"/>
    <s v="http://www.eia.gov/electricity/data/browser/"/>
    <s v="U.S. Energy Information Administration"/>
    <n v="2016"/>
    <m/>
    <m/>
    <m/>
    <n v="201.81100000000001"/>
    <n v="232.24779472892999"/>
  </r>
  <r>
    <x v="153"/>
    <x v="153"/>
    <s v="Armenia Mountain Wind Farm"/>
    <s v="USA0057044"/>
    <n v="100.5"/>
    <n v="41.761899999999997"/>
    <n v="-76.8553"/>
    <x v="4"/>
    <m/>
    <m/>
    <m/>
    <x v="8"/>
    <s v="Allete Clean Energy"/>
    <s v="U.S. Energy Information Administration"/>
    <s v="http://www.eia.gov/electricity/data/browser/"/>
    <s v="U.S. Energy Information Administration"/>
    <n v="2016"/>
    <m/>
    <m/>
    <m/>
    <n v="262.39"/>
    <n v="226.61071233259599"/>
  </r>
  <r>
    <x v="153"/>
    <x v="153"/>
    <s v="Armstrong"/>
    <s v="USA0055347"/>
    <n v="688"/>
    <n v="40.637999999999998"/>
    <n v="-79.351699999999994"/>
    <x v="3"/>
    <s v="Gas"/>
    <m/>
    <m/>
    <x v="31"/>
    <s v="IPA Operations Inc - Armstrong"/>
    <s v="U.S. Energy Information Administration"/>
    <s v="http://www.eia.gov/electricity/data/browser/"/>
    <s v="U.S. Energy Information Administration"/>
    <n v="2016"/>
    <m/>
    <m/>
    <m/>
    <n v="1171.9100040000001"/>
    <n v="117.877098428498"/>
  </r>
  <r>
    <x v="153"/>
    <x v="153"/>
    <s v="Arndt Farm"/>
    <s v="USA0058315"/>
    <n v="5"/>
    <n v="35.779200000000003"/>
    <n v="-81.175600000000003"/>
    <x v="7"/>
    <m/>
    <m/>
    <m/>
    <x v="72"/>
    <s v="Strata Fund 2 Lessee LLC"/>
    <s v="U.S. Energy Information Administration"/>
    <s v="http://www.eia.gov/electricity/data/browser/"/>
    <s v="U.S. Energy Information Administration"/>
    <n v="2016"/>
    <m/>
    <m/>
    <m/>
    <n v="9.6170000000000009"/>
    <n v="5.7611116184642102"/>
  </r>
  <r>
    <x v="153"/>
    <x v="153"/>
    <s v="Arnold"/>
    <s v="USA0002216"/>
    <n v="1.1000000000000001"/>
    <n v="41.421900000000001"/>
    <n v="-100.1956"/>
    <x v="3"/>
    <m/>
    <m/>
    <m/>
    <x v="241"/>
    <s v="Village of Arnold - (NE)"/>
    <s v="U.S. Energy Information Administration"/>
    <s v="http://www.eia.gov/electricity/data/browser/"/>
    <s v="U.S. Energy Information Administration"/>
    <n v="2016"/>
    <m/>
    <m/>
    <m/>
    <n v="0"/>
    <n v="0.18846629109207599"/>
  </r>
  <r>
    <x v="153"/>
    <x v="153"/>
    <s v="Arpin Dam"/>
    <s v="USA0003995"/>
    <n v="1.4"/>
    <n v="45.7517"/>
    <n v="-91.202799999999996"/>
    <x v="0"/>
    <m/>
    <m/>
    <m/>
    <x v="242"/>
    <s v="Renewable World Energies LLC"/>
    <s v="U.S. Energy Information Administration"/>
    <s v="http://www.eia.gov/electricity/data/browser/"/>
    <s v="U.S. Energy Information Administration"/>
    <n v="2016"/>
    <m/>
    <m/>
    <m/>
    <n v="7.3579999999999997"/>
    <n v="3.9030461834325001"/>
  </r>
  <r>
    <x v="153"/>
    <x v="153"/>
    <s v="Arrache 4006"/>
    <s v="USA0058445"/>
    <n v="2"/>
    <n v="34.655000000000001"/>
    <n v="-118.05110000000001"/>
    <x v="7"/>
    <m/>
    <m/>
    <m/>
    <x v="12"/>
    <s v="CD US Solar MT 2 LLC"/>
    <s v="U.S. Energy Information Administration"/>
    <s v="http://www.eia.gov/electricity/data/browser/"/>
    <s v="U.S. Energy Information Administration"/>
    <n v="2016"/>
    <m/>
    <m/>
    <m/>
    <n v="2.835"/>
    <n v="2.3044446473856799"/>
  </r>
  <r>
    <x v="153"/>
    <x v="153"/>
    <s v="Arrache 4013"/>
    <s v="USA0058446"/>
    <n v="1.5"/>
    <n v="34.650599999999997"/>
    <n v="-118.0519"/>
    <x v="7"/>
    <m/>
    <m/>
    <m/>
    <x v="12"/>
    <s v="CD US Solar MT 2 LLC"/>
    <s v="U.S. Energy Information Administration"/>
    <s v="http://www.eia.gov/electricity/data/browser/"/>
    <s v="U.S. Energy Information Administration"/>
    <n v="2016"/>
    <m/>
    <m/>
    <m/>
    <n v="4.41"/>
    <n v="1.72833348553926"/>
  </r>
  <r>
    <x v="153"/>
    <x v="153"/>
    <s v="Arrache 8083"/>
    <s v="USA0058447"/>
    <n v="4"/>
    <n v="34.647799999999997"/>
    <n v="-118.0611"/>
    <x v="7"/>
    <m/>
    <m/>
    <m/>
    <x v="12"/>
    <s v="CD US Solar MT 2 LLC"/>
    <s v="U.S. Energy Information Administration"/>
    <s v="http://www.eia.gov/electricity/data/browser/"/>
    <s v="U.S. Energy Information Administration"/>
    <n v="2016"/>
    <m/>
    <m/>
    <m/>
    <n v="3.5670000000000002"/>
    <n v="4.6088892947713704"/>
  </r>
  <r>
    <x v="153"/>
    <x v="153"/>
    <s v="Arrowrock Hydroelectric Project"/>
    <s v="USA0056997"/>
    <n v="15"/>
    <n v="43.594999999999999"/>
    <n v="-115.9233"/>
    <x v="0"/>
    <m/>
    <m/>
    <m/>
    <x v="8"/>
    <s v="Boise-Kuna Irrigation District"/>
    <s v="U.S. Energy Information Administration"/>
    <s v="http://www.eia.gov/electricity/data/browser/"/>
    <s v="U.S. Energy Information Administration"/>
    <n v="2016"/>
    <m/>
    <m/>
    <m/>
    <n v="66.805000000000007"/>
    <n v="41.818351965348299"/>
  </r>
  <r>
    <x v="153"/>
    <x v="153"/>
    <s v="Arsenal Hill"/>
    <s v="USA0001416"/>
    <n v="125"/>
    <n v="32.518099999999997"/>
    <n v="-93.761099999999999"/>
    <x v="1"/>
    <m/>
    <m/>
    <m/>
    <x v="81"/>
    <s v="Southwestern Electric Power Co"/>
    <s v="U.S. Energy Information Administration"/>
    <s v="http://www.eia.gov/electricity/data/browser/"/>
    <s v="U.S. Energy Information Administration"/>
    <n v="2016"/>
    <m/>
    <m/>
    <m/>
    <n v="30.81"/>
    <n v="514.40168629307504"/>
  </r>
  <r>
    <x v="153"/>
    <x v="153"/>
    <s v="Arthur Kill Generating Station"/>
    <s v="USA0002490"/>
    <n v="895.5"/>
    <n v="40.5916"/>
    <n v="-74.2"/>
    <x v="1"/>
    <m/>
    <m/>
    <m/>
    <x v="243"/>
    <s v="NRG Arthur Kill Operations Inc"/>
    <s v="U.S. Energy Information Administration"/>
    <s v="http://www.eia.gov/electricity/data/browser/"/>
    <s v="U.S. Energy Information Administration"/>
    <n v="2016"/>
    <m/>
    <m/>
    <m/>
    <n v="1095.259"/>
    <n v="3685.1736806035801"/>
  </r>
  <r>
    <x v="153"/>
    <x v="153"/>
    <s v="Arthur Von Rosenberg"/>
    <s v="USA0007512"/>
    <n v="550"/>
    <n v="29.257000000000001"/>
    <n v="-98.384"/>
    <x v="1"/>
    <m/>
    <m/>
    <m/>
    <x v="94"/>
    <s v="City of San Antonio - (TX)"/>
    <s v="U.S. Energy Information Administration"/>
    <s v="http://www.eia.gov/electricity/data/browser/"/>
    <s v="U.S. Energy Information Administration"/>
    <n v="2016"/>
    <m/>
    <m/>
    <m/>
    <n v="2673.692"/>
    <n v="2263.3674196895299"/>
  </r>
  <r>
    <x v="153"/>
    <x v="153"/>
    <s v="Arvada"/>
    <s v="USA0008028"/>
    <n v="22.5"/>
    <n v="44.69"/>
    <n v="-106.1092"/>
    <x v="1"/>
    <m/>
    <m/>
    <m/>
    <x v="31"/>
    <s v="Basin Electric Power Coop"/>
    <s v="U.S. Energy Information Administration"/>
    <s v="http://www.eia.gov/electricity/data/browser/"/>
    <s v="U.S. Energy Information Administration"/>
    <n v="2016"/>
    <m/>
    <m/>
    <m/>
    <n v="0.16500000000000001"/>
    <n v="92.592303532753505"/>
  </r>
  <r>
    <x v="153"/>
    <x v="153"/>
    <s v="Arvah B Hopkins"/>
    <s v="USA0000688"/>
    <n v="696.4"/>
    <n v="30.452200000000001"/>
    <n v="-84.4"/>
    <x v="3"/>
    <s v="Gas"/>
    <m/>
    <m/>
    <x v="244"/>
    <s v="City of Tallahassee - (FL)"/>
    <s v="U.S. Energy Information Administration"/>
    <s v="http://www.eia.gov/electricity/data/browser/"/>
    <s v="U.S. Energy Information Administration"/>
    <n v="2016"/>
    <m/>
    <m/>
    <m/>
    <n v="1658.662996"/>
    <n v="119.316295560474"/>
  </r>
  <r>
    <x v="153"/>
    <x v="153"/>
    <s v="Asbury"/>
    <s v="USA0002076"/>
    <n v="212.8"/>
    <n v="37.3613"/>
    <n v="-94.589299999999994"/>
    <x v="6"/>
    <s v="Oil"/>
    <s v="Other"/>
    <m/>
    <x v="55"/>
    <s v="Empire District Electric Co"/>
    <s v="U.S. Energy Information Administration"/>
    <s v="http://www.eia.gov/electricity/data/browser/"/>
    <s v="U.S. Energy Information Administration"/>
    <n v="2016"/>
    <m/>
    <m/>
    <m/>
    <n v="1090.318"/>
    <n v="1114.5913876745301"/>
  </r>
  <r>
    <x v="153"/>
    <x v="153"/>
    <s v="Ascend Performance Materials Texas Inc."/>
    <s v="USA0010418"/>
    <n v="52.1"/>
    <n v="29.255800000000001"/>
    <n v="-95.210300000000004"/>
    <x v="1"/>
    <m/>
    <m/>
    <m/>
    <x v="245"/>
    <s v="Ascend Performance Materials"/>
    <s v="U.S. Energy Information Administration"/>
    <s v="http://www.eia.gov/electricity/data/browser/"/>
    <s v="U.S. Energy Information Administration"/>
    <n v="2016"/>
    <m/>
    <m/>
    <m/>
    <n v="226.77921000000001"/>
    <n v="214.40262284695299"/>
  </r>
  <r>
    <x v="153"/>
    <x v="153"/>
    <s v="Ascutney"/>
    <s v="USA0003708"/>
    <n v="13.2"/>
    <n v="43.4011"/>
    <n v="-72.420299999999997"/>
    <x v="3"/>
    <m/>
    <m/>
    <m/>
    <x v="246"/>
    <s v="Green Mountain Power Corp"/>
    <s v="U.S. Energy Information Administration"/>
    <s v="http://www.eia.gov/electricity/data/browser/"/>
    <s v="U.S. Energy Information Administration"/>
    <n v="2016"/>
    <m/>
    <m/>
    <m/>
    <n v="0.19500000000000001"/>
    <n v="2.26159549310491"/>
  </r>
  <r>
    <x v="153"/>
    <x v="153"/>
    <s v="Ashdown"/>
    <s v="USA0054104"/>
    <n v="156.5"/>
    <n v="33.6417"/>
    <n v="-94.1083"/>
    <x v="6"/>
    <s v="Waste"/>
    <s v="Gas"/>
    <s v="Biomass"/>
    <x v="247"/>
    <s v="Domtar Industries Inc"/>
    <s v="U.S. Energy Information Administration"/>
    <s v="http://www.eia.gov/electricity/data/browser/"/>
    <s v="U.S. Energy Information Administration"/>
    <n v="2016"/>
    <m/>
    <m/>
    <m/>
    <n v="573.418001"/>
    <n v="819.70654215725904"/>
  </r>
  <r>
    <x v="153"/>
    <x v="153"/>
    <s v="Asheville"/>
    <s v="USA0002706"/>
    <n v="837.099999999999"/>
    <n v="35.473100000000002"/>
    <n v="-82.541700000000006"/>
    <x v="6"/>
    <s v="Oil"/>
    <s v="Gas"/>
    <m/>
    <x v="248"/>
    <s v="Duke Energy Progress - (NC)"/>
    <s v="U.S. Energy Information Administration"/>
    <s v="http://www.eia.gov/electricity/data/browser/"/>
    <s v="U.S. Energy Information Administration"/>
    <n v="2016"/>
    <m/>
    <m/>
    <m/>
    <n v="1517.187977"/>
    <n v="4384.5133957817297"/>
  </r>
  <r>
    <x v="153"/>
    <x v="153"/>
    <s v="Ashland"/>
    <s v="USA0001259"/>
    <n v="5.6"/>
    <n v="37.193800000000003"/>
    <n v="-99.763099999999994"/>
    <x v="3"/>
    <s v="Gas"/>
    <m/>
    <m/>
    <x v="249"/>
    <s v="City of Ashland - (KS)"/>
    <s v="U.S. Energy Information Administration"/>
    <s v="http://www.eia.gov/electricity/data/browser/"/>
    <s v="U.S. Energy Information Administration"/>
    <n v="2016"/>
    <m/>
    <m/>
    <m/>
    <n v="0.40799999999999997"/>
    <n v="0.95946475465057102"/>
  </r>
  <r>
    <x v="153"/>
    <x v="153"/>
    <s v="Ashley Solar Farm"/>
    <s v="USA0059566"/>
    <n v="4"/>
    <n v="36.126100000000001"/>
    <n v="-80.798900000000003"/>
    <x v="7"/>
    <m/>
    <m/>
    <m/>
    <x v="13"/>
    <s v="Ashley Solar Farm  LLC"/>
    <s v="U.S. Energy Information Administration"/>
    <s v="http://www.eia.gov/electricity/data/browser/"/>
    <s v="U.S. Energy Information Administration"/>
    <n v="2016"/>
    <m/>
    <m/>
    <m/>
    <n v="7.6859999999999999"/>
    <n v="4.6088892947713704"/>
  </r>
  <r>
    <x v="153"/>
    <x v="153"/>
    <s v="Ashokan"/>
    <s v="USA0000088"/>
    <n v="4.5999999999999996"/>
    <n v="41.948999999999998"/>
    <n v="-74.206299999999999"/>
    <x v="0"/>
    <m/>
    <m/>
    <m/>
    <x v="24"/>
    <s v="New York Power Authority"/>
    <s v="U.S. Energy Information Administration"/>
    <s v="http://www.eia.gov/electricity/data/browser/"/>
    <s v="U.S. Energy Information Administration"/>
    <n v="2016"/>
    <m/>
    <m/>
    <m/>
    <n v="10.875999999999999"/>
    <n v="12.8242946027068"/>
  </r>
  <r>
    <x v="153"/>
    <x v="153"/>
    <s v="Ashtabula"/>
    <s v="USA0055990"/>
    <n v="26.1"/>
    <n v="41.89"/>
    <n v="-80.761200000000002"/>
    <x v="1"/>
    <m/>
    <m/>
    <m/>
    <x v="62"/>
    <s v="DTE Ashtabula  LLC"/>
    <s v="U.S. Energy Information Administration"/>
    <s v="http://www.eia.gov/electricity/data/browser/"/>
    <s v="U.S. Energy Information Administration"/>
    <n v="2016"/>
    <m/>
    <m/>
    <m/>
    <n v="150.57300000000001"/>
    <n v="107.407072097994"/>
  </r>
  <r>
    <x v="153"/>
    <x v="153"/>
    <s v="Ashtabula Wind Energy Center"/>
    <s v="USA0057032"/>
    <n v="48"/>
    <n v="47.124400000000001"/>
    <n v="-97.896100000000004"/>
    <x v="4"/>
    <m/>
    <m/>
    <m/>
    <x v="88"/>
    <s v="Otter Tail Power Co"/>
    <s v="U.S. Energy Information Administration"/>
    <s v="http://www.eia.gov/electricity/data/browser/"/>
    <s v="U.S. Energy Information Administration"/>
    <n v="2016"/>
    <m/>
    <m/>
    <m/>
    <n v="159.79400000000001"/>
    <n v="108.231982009598"/>
  </r>
  <r>
    <x v="153"/>
    <x v="153"/>
    <s v="Ashtabula Wind II LLC"/>
    <s v="USA0057121"/>
    <n v="120"/>
    <n v="47.292400000000001"/>
    <n v="-97.931700000000006"/>
    <x v="4"/>
    <m/>
    <m/>
    <m/>
    <x v="11"/>
    <s v="Ashtabula Wind II LLC"/>
    <s v="U.S. Energy Information Administration"/>
    <s v="http://www.eia.gov/electricity/data/browser/"/>
    <s v="U.S. Energy Information Administration"/>
    <n v="2016"/>
    <m/>
    <m/>
    <m/>
    <n v="402.09500000000003"/>
    <n v="270.57995502399598"/>
  </r>
  <r>
    <x v="153"/>
    <x v="153"/>
    <s v="Ashtabula Wind III LLC"/>
    <s v="USA0057387"/>
    <n v="62.4"/>
    <n v="47.124200000000002"/>
    <n v="-97.895600000000002"/>
    <x v="4"/>
    <m/>
    <m/>
    <m/>
    <x v="19"/>
    <s v="Ashtabula Wind III LLC"/>
    <s v="U.S. Energy Information Administration"/>
    <s v="http://www.eia.gov/electricity/data/browser/"/>
    <s v="U.S. Energy Information Administration"/>
    <n v="2016"/>
    <m/>
    <m/>
    <m/>
    <n v="217.16800000000001"/>
    <n v="140.70157661247799"/>
  </r>
  <r>
    <x v="153"/>
    <x v="153"/>
    <s v="Ashton"/>
    <s v="USA0000825"/>
    <n v="6.7"/>
    <n v="44.078600000000002"/>
    <n v="-111.4973"/>
    <x v="0"/>
    <m/>
    <m/>
    <m/>
    <x v="250"/>
    <s v="PacifiCorp"/>
    <s v="U.S. Energy Information Administration"/>
    <s v="http://www.eia.gov/electricity/data/browser/"/>
    <s v="U.S. Energy Information Administration"/>
    <n v="2016"/>
    <m/>
    <m/>
    <m/>
    <n v="28.779"/>
    <n v="18.678863877855498"/>
  </r>
  <r>
    <x v="153"/>
    <x v="153"/>
    <s v="Aspen Solar  LLC"/>
    <s v="USA0059694"/>
    <n v="5"/>
    <n v="34.791200000000003"/>
    <n v="-78.012100000000004"/>
    <x v="7"/>
    <m/>
    <m/>
    <m/>
    <x v="13"/>
    <s v="Heelstone Energy Holdings  LLC"/>
    <s v="U.S. Energy Information Administration"/>
    <s v="http://www.eia.gov/electricity/data/browser/"/>
    <s v="U.S. Energy Information Administration"/>
    <n v="2016"/>
    <m/>
    <m/>
    <m/>
    <n v="9.984"/>
    <n v="5.7611116184642102"/>
  </r>
  <r>
    <x v="153"/>
    <x v="153"/>
    <s v="Astoria Energy"/>
    <s v="USA0055375"/>
    <n v="595"/>
    <n v="40.782499999999999"/>
    <n v="-73.8964"/>
    <x v="3"/>
    <s v="Gas"/>
    <m/>
    <m/>
    <x v="18"/>
    <s v="Astoria Energy LLC"/>
    <s v="U.S. Energy Information Administration"/>
    <s v="http://www.eia.gov/electricity/data/browser/"/>
    <s v="U.S. Energy Information Administration"/>
    <n v="2016"/>
    <m/>
    <m/>
    <m/>
    <n v="3369.7120359999999"/>
    <n v="101.943130181623"/>
  </r>
  <r>
    <x v="153"/>
    <x v="153"/>
    <s v="Astoria Energy II"/>
    <s v="USA0057664"/>
    <n v="650"/>
    <n v="40.781300000000002"/>
    <n v="-73.896600000000007"/>
    <x v="3"/>
    <s v="Gas"/>
    <m/>
    <m/>
    <x v="19"/>
    <s v="Astoria Energy II LLC"/>
    <s v="U.S. Energy Information Administration"/>
    <s v="http://www.eia.gov/electricity/data/browser/"/>
    <s v="U.S. Energy Information Administration"/>
    <n v="2016"/>
    <m/>
    <m/>
    <m/>
    <n v="2906.8650200000002"/>
    <n v="111.366444736227"/>
  </r>
  <r>
    <x v="153"/>
    <x v="153"/>
    <s v="Astoria Gas Turbines"/>
    <s v="USA0055243"/>
    <n v="646.89999999999895"/>
    <n v="40.786999999999999"/>
    <n v="-73.904799999999994"/>
    <x v="3"/>
    <s v="Gas"/>
    <m/>
    <m/>
    <x v="251"/>
    <s v="NRG Astoria Gas Turbine Operations Inc"/>
    <s v="U.S. Energy Information Administration"/>
    <s v="http://www.eia.gov/electricity/data/browser/"/>
    <s v="U.S. Energy Information Administration"/>
    <n v="2016"/>
    <m/>
    <m/>
    <m/>
    <n v="48.143999999999998"/>
    <n v="110.835312461331"/>
  </r>
  <r>
    <x v="153"/>
    <x v="153"/>
    <s v="Astoria Generating Station"/>
    <s v="USA0008906"/>
    <n v="1345"/>
    <n v="40.787700000000001"/>
    <n v="-73.912599999999998"/>
    <x v="3"/>
    <s v="Gas"/>
    <m/>
    <m/>
    <x v="252"/>
    <s v="U S Power Generating Company LLC"/>
    <s v="U.S. Energy Information Administration"/>
    <s v="http://www.eia.gov/electricity/data/browser/"/>
    <s v="U.S. Energy Information Administration"/>
    <n v="2016"/>
    <m/>
    <m/>
    <m/>
    <n v="821.33699899999999"/>
    <n v="230.44287410803901"/>
  </r>
  <r>
    <x v="153"/>
    <x v="153"/>
    <s v="Atascosita"/>
    <s v="USA0055526"/>
    <n v="10.199999999999999"/>
    <n v="29.952200000000001"/>
    <n v="-95.242199999999997"/>
    <x v="8"/>
    <m/>
    <m/>
    <m/>
    <x v="253"/>
    <s v="TX LFG Energy  LP"/>
    <s v="U.S. Energy Information Administration"/>
    <s v="http://www.eia.gov/electricity/data/browser/"/>
    <s v="U.S. Energy Information Administration"/>
    <n v="2016"/>
    <m/>
    <m/>
    <m/>
    <n v="65.790000000000006"/>
    <n v="12.7383522690719"/>
  </r>
  <r>
    <x v="153"/>
    <x v="153"/>
    <s v="Athens Energy"/>
    <s v="USA0060457"/>
    <n v="8.5"/>
    <n v="44.945500000000003"/>
    <n v="-69.660700000000006"/>
    <x v="8"/>
    <m/>
    <m/>
    <m/>
    <x v="10"/>
    <s v="Athens Energy  LLC"/>
    <s v="U.S. Energy Information Administration"/>
    <s v="http://www.eia.gov/electricity/data/browser/"/>
    <s v="U.S. Energy Information Administration"/>
    <n v="2016"/>
    <m/>
    <m/>
    <m/>
    <n v="8.0990000000000002"/>
    <n v="10.6152935575599"/>
  </r>
  <r>
    <x v="153"/>
    <x v="153"/>
    <s v="Athens Generating Plant"/>
    <s v="USA0055405"/>
    <n v="1323"/>
    <n v="42.272799999999997"/>
    <n v="-73.849199999999996"/>
    <x v="3"/>
    <s v="Gas"/>
    <m/>
    <m/>
    <x v="254"/>
    <s v="New Athens Generating Company LLC"/>
    <s v="U.S. Energy Information Administration"/>
    <s v="http://www.eia.gov/electricity/data/browser/"/>
    <s v="U.S. Energy Information Administration"/>
    <n v="2016"/>
    <m/>
    <m/>
    <m/>
    <n v="3970.4830000000002"/>
    <n v="226.67354828619699"/>
  </r>
  <r>
    <x v="153"/>
    <x v="153"/>
    <s v="Athens Regional Medical Center"/>
    <s v="USA0055319"/>
    <n v="4.5999999999999996"/>
    <n v="33.962499999999999"/>
    <n v="-83.398099999999999"/>
    <x v="3"/>
    <m/>
    <m/>
    <m/>
    <x v="255"/>
    <s v="Athens Regional Medical Center"/>
    <s v="U.S. Energy Information Administration"/>
    <s v="http://www.eia.gov/electricity/data/browser/"/>
    <s v="U.S. Energy Information Administration"/>
    <n v="2016"/>
    <m/>
    <m/>
    <m/>
    <n v="0"/>
    <n v="0.78813176274868302"/>
  </r>
  <r>
    <x v="153"/>
    <x v="153"/>
    <s v="Atkinson Farm Solar"/>
    <s v="USA0060982"/>
    <n v="5"/>
    <n v="34.896999999999998"/>
    <n v="-77.795199999999994"/>
    <x v="7"/>
    <m/>
    <m/>
    <m/>
    <x v="10"/>
    <s v="Atkinson Farm  LLC"/>
    <s v="U.S. Energy Information Administration"/>
    <s v="http://www.eia.gov/electricity/data/browser/"/>
    <s v="U.S. Energy Information Administration"/>
    <n v="2016"/>
    <m/>
    <m/>
    <m/>
    <n v="9.6289999999999996"/>
    <n v="5.7611116184642102"/>
  </r>
  <r>
    <x v="153"/>
    <x v="153"/>
    <s v="Atlanta Gift Mart LP"/>
    <s v="USA0054877"/>
    <n v="1.2"/>
    <n v="33.761099999999999"/>
    <n v="-84.389200000000002"/>
    <x v="3"/>
    <m/>
    <m/>
    <m/>
    <x v="79"/>
    <s v="Atlanta Gift Mart LP"/>
    <s v="U.S. Energy Information Administration"/>
    <s v="http://www.eia.gov/electricity/data/browser/"/>
    <s v="U.S. Energy Information Administration"/>
    <n v="2016"/>
    <m/>
    <m/>
    <m/>
    <n v="0"/>
    <n v="0.20559959028226499"/>
  </r>
  <r>
    <x v="153"/>
    <x v="153"/>
    <s v="Atlantic"/>
    <s v="USA0001124"/>
    <n v="10"/>
    <n v="41.408999999999999"/>
    <n v="-95"/>
    <x v="3"/>
    <s v="Gas"/>
    <m/>
    <m/>
    <x v="54"/>
    <s v="Atlantic Municipal Utilities"/>
    <s v="U.S. Energy Information Administration"/>
    <s v="http://www.eia.gov/electricity/data/browser/"/>
    <s v="U.S. Energy Information Administration"/>
    <n v="2016"/>
    <m/>
    <m/>
    <m/>
    <n v="0.18099999999999999"/>
    <n v="1.71332991901887"/>
  </r>
  <r>
    <x v="153"/>
    <x v="153"/>
    <s v="Atlantic City Convention Center"/>
    <s v="USA0056900"/>
    <n v="2"/>
    <n v="39.363900000000001"/>
    <n v="-74.440799999999996"/>
    <x v="7"/>
    <m/>
    <m/>
    <m/>
    <x v="11"/>
    <s v="Power Choice/Pepco Energy Serv"/>
    <s v="U.S. Energy Information Administration"/>
    <s v="http://www.eia.gov/electricity/data/browser/"/>
    <s v="U.S. Energy Information Administration"/>
    <n v="2016"/>
    <m/>
    <m/>
    <m/>
    <n v="3.0619999999999998"/>
    <n v="2.3044446473856799"/>
  </r>
  <r>
    <x v="153"/>
    <x v="153"/>
    <s v="Atlantic Coast Freezers Solar Facility"/>
    <s v="USA0058360"/>
    <n v="2.2000000000000002"/>
    <n v="39.5199"/>
    <n v="-75.028999999999996"/>
    <x v="7"/>
    <m/>
    <m/>
    <m/>
    <x v="72"/>
    <s v="KDC Solar O&amp;M LLC"/>
    <s v="U.S. Energy Information Administration"/>
    <s v="http://www.eia.gov/electricity/data/browser/"/>
    <s v="U.S. Energy Information Administration"/>
    <n v="2016"/>
    <m/>
    <m/>
    <m/>
    <n v="3.4390000000000001"/>
    <n v="2.5348891121242501"/>
  </r>
  <r>
    <x v="153"/>
    <x v="153"/>
    <s v="Attala"/>
    <s v="USA0055220"/>
    <n v="551.29999999999995"/>
    <n v="33.014699999999998"/>
    <n v="-89.675299999999993"/>
    <x v="1"/>
    <m/>
    <m/>
    <m/>
    <x v="198"/>
    <s v="Entergy Mississippi Inc"/>
    <s v="U.S. Energy Information Administration"/>
    <s v="http://www.eia.gov/electricity/data/browser/"/>
    <s v="U.S. Energy Information Administration"/>
    <n v="2016"/>
    <m/>
    <m/>
    <m/>
    <n v="3059.8679999999999"/>
    <n v="2268.7171972269698"/>
  </r>
  <r>
    <x v="153"/>
    <x v="153"/>
    <s v="Atwater Solar"/>
    <s v="USA0060521"/>
    <n v="4"/>
    <n v="45.140900000000002"/>
    <n v="-94.7697"/>
    <x v="7"/>
    <m/>
    <m/>
    <m/>
    <x v="98"/>
    <s v="Enel Green Power NA  Inc."/>
    <s v="U.S. Energy Information Administration"/>
    <s v="http://www.eia.gov/electricity/data/browser/"/>
    <s v="U.S. Energy Information Administration"/>
    <n v="2016"/>
    <m/>
    <m/>
    <m/>
    <n v="0"/>
    <n v="4.6088892947713704"/>
  </r>
  <r>
    <x v="153"/>
    <x v="153"/>
    <s v="Atwell Island"/>
    <s v="USA0058366"/>
    <n v="20.2"/>
    <n v="35.895000000000003"/>
    <n v="-119.5108"/>
    <x v="7"/>
    <m/>
    <m/>
    <m/>
    <x v="12"/>
    <s v="SPS Atwell Island LLC"/>
    <s v="U.S. Energy Information Administration"/>
    <s v="http://www.eia.gov/electricity/data/browser/"/>
    <s v="U.S. Energy Information Administration"/>
    <n v="2016"/>
    <m/>
    <m/>
    <m/>
    <n v="41.255000000000003"/>
    <n v="23.274890938595401"/>
  </r>
  <r>
    <x v="153"/>
    <x v="153"/>
    <s v="Atwell Island West Solar"/>
    <s v="USA0059414"/>
    <n v="20"/>
    <n v="35.814999999999998"/>
    <n v="-119.4597"/>
    <x v="7"/>
    <m/>
    <m/>
    <m/>
    <x v="13"/>
    <s v="Consolidated Edison Development Inc."/>
    <s v="U.S. Energy Information Administration"/>
    <s v="http://www.eia.gov/electricity/data/browser/"/>
    <s v="U.S. Energy Information Administration"/>
    <n v="2016"/>
    <m/>
    <m/>
    <m/>
    <n v="56.978999999999999"/>
    <n v="23.044446473856802"/>
  </r>
  <r>
    <x v="153"/>
    <x v="153"/>
    <s v="Auburn"/>
    <s v="USA0002215"/>
    <n v="18.6999999999999"/>
    <n v="40.388300000000001"/>
    <n v="-95.846400000000003"/>
    <x v="3"/>
    <s v="Gas"/>
    <m/>
    <m/>
    <x v="256"/>
    <s v="Auburn Board of Public Works"/>
    <s v="U.S. Energy Information Administration"/>
    <s v="http://www.eia.gov/electricity/data/browser/"/>
    <s v="U.S. Energy Information Administration"/>
    <n v="2016"/>
    <m/>
    <m/>
    <m/>
    <n v="0.192"/>
    <n v="3.2039269485653001"/>
  </r>
  <r>
    <x v="153"/>
    <x v="153"/>
    <s v="Auburn LFG Energy Facility"/>
    <s v="USA0057636"/>
    <n v="2.2000000000000002"/>
    <n v="42.944099999999999"/>
    <n v="-76.593900000000005"/>
    <x v="8"/>
    <s v="Gas"/>
    <m/>
    <m/>
    <x v="159"/>
    <s v="City of Auburn  New York"/>
    <s v="U.S. Energy Information Administration"/>
    <s v="http://www.eia.gov/electricity/data/browser/"/>
    <s v="U.S. Energy Information Administration"/>
    <n v="2016"/>
    <m/>
    <m/>
    <m/>
    <n v="3.8889999999999998"/>
    <n v="2.7474877443096202"/>
  </r>
  <r>
    <x v="153"/>
    <x v="153"/>
    <s v="Auburn State Street"/>
    <s v="USA0008009"/>
    <n v="7"/>
    <n v="42.927799999999998"/>
    <n v="-76.592100000000002"/>
    <x v="1"/>
    <m/>
    <m/>
    <m/>
    <x v="94"/>
    <s v="New York State Elec &amp; Gas Corp"/>
    <s v="U.S. Energy Information Administration"/>
    <s v="http://www.eia.gov/electricity/data/browser/"/>
    <s v="U.S. Energy Information Administration"/>
    <n v="2016"/>
    <m/>
    <m/>
    <m/>
    <n v="0.245"/>
    <n v="28.806494432412201"/>
  </r>
  <r>
    <x v="153"/>
    <x v="153"/>
    <s v="Auburndale Peaker Energy Center"/>
    <s v="USA0055833"/>
    <n v="130.1"/>
    <n v="28.0535"/>
    <n v="-81.805899999999994"/>
    <x v="3"/>
    <s v="Gas"/>
    <m/>
    <m/>
    <x v="31"/>
    <s v="Auburndale Peaker Energy Center LLC"/>
    <s v="U.S. Energy Information Administration"/>
    <s v="http://www.eia.gov/electricity/data/browser/"/>
    <s v="U.S. Energy Information Administration"/>
    <n v="2016"/>
    <m/>
    <m/>
    <m/>
    <n v="22.004000000000001"/>
    <n v="22.290422246435501"/>
  </r>
  <r>
    <x v="153"/>
    <x v="153"/>
    <s v="Audrain Generating Station"/>
    <s v="USA0055234"/>
    <n v="814.39999999999895"/>
    <n v="39.309199999999997"/>
    <n v="-91.536900000000003"/>
    <x v="1"/>
    <m/>
    <m/>
    <m/>
    <x v="62"/>
    <s v="Union Electric Co - (MO)"/>
    <s v="U.S. Energy Information Administration"/>
    <s v="http://www.eia.gov/electricity/data/browser/"/>
    <s v="U.S. Energy Information Administration"/>
    <n v="2016"/>
    <m/>
    <m/>
    <m/>
    <n v="20.021999999999998"/>
    <n v="3351.42986653664"/>
  </r>
  <r>
    <x v="153"/>
    <x v="153"/>
    <s v="Audrey Solar"/>
    <s v="USA0058732"/>
    <n v="3"/>
    <n v="35.328099999999999"/>
    <n v="-81.621899999999997"/>
    <x v="7"/>
    <m/>
    <m/>
    <m/>
    <x v="10"/>
    <s v="Audrey Solar LLC"/>
    <s v="U.S. Energy Information Administration"/>
    <s v="http://www.eia.gov/electricity/data/browser/"/>
    <s v="U.S. Energy Information Administration"/>
    <n v="2016"/>
    <m/>
    <m/>
    <m/>
    <n v="3.169"/>
    <n v="3.4566669710785201"/>
  </r>
  <r>
    <x v="153"/>
    <x v="153"/>
    <s v="Auglaize Hydro"/>
    <s v="USA0007657"/>
    <n v="3.6"/>
    <n v="41.237200000000001"/>
    <n v="-84.399799999999999"/>
    <x v="0"/>
    <m/>
    <m/>
    <m/>
    <x v="257"/>
    <s v="City of Bryan - (OH)"/>
    <s v="U.S. Energy Information Administration"/>
    <s v="http://www.eia.gov/electricity/data/browser/"/>
    <s v="U.S. Energy Information Administration"/>
    <n v="2016"/>
    <m/>
    <m/>
    <m/>
    <n v="8.7430000000000003"/>
    <n v="10.0364044716835"/>
  </r>
  <r>
    <x v="153"/>
    <x v="153"/>
    <s v="Augusta Electric Plant No 1"/>
    <s v="USA0001261"/>
    <n v="9.5"/>
    <n v="37.6785"/>
    <n v="-96.971900000000005"/>
    <x v="3"/>
    <s v="Gas"/>
    <m/>
    <m/>
    <x v="258"/>
    <s v="City of Augusta - (KS)"/>
    <s v="U.S. Energy Information Administration"/>
    <s v="http://www.eia.gov/electricity/data/browser/"/>
    <s v="U.S. Energy Information Administration"/>
    <n v="2016"/>
    <m/>
    <m/>
    <m/>
    <n v="-0.23899999999999999"/>
    <n v="1.6276634230679301"/>
  </r>
  <r>
    <x v="153"/>
    <x v="153"/>
    <s v="Augusta Electric Plant No 2"/>
    <s v="USA0006791"/>
    <n v="20.7"/>
    <n v="37.686100000000003"/>
    <n v="-96.965000000000003"/>
    <x v="3"/>
    <s v="Gas"/>
    <m/>
    <m/>
    <x v="259"/>
    <s v="City of Augusta - (KS)"/>
    <s v="U.S. Energy Information Administration"/>
    <s v="http://www.eia.gov/electricity/data/browser/"/>
    <s v="U.S. Energy Information Administration"/>
    <n v="2016"/>
    <m/>
    <m/>
    <m/>
    <n v="-0.27600000000000002"/>
    <n v="3.5465929323690699"/>
  </r>
  <r>
    <x v="153"/>
    <x v="153"/>
    <s v="Augustus Farm  LLC"/>
    <s v="USA0060313"/>
    <n v="4.9000000000000004"/>
    <n v="35.599699999999999"/>
    <n v="-77.639099999999999"/>
    <x v="7"/>
    <m/>
    <m/>
    <m/>
    <x v="10"/>
    <s v="Augustus Farm  LLC"/>
    <s v="U.S. Energy Information Administration"/>
    <s v="http://www.eia.gov/electricity/data/browser/"/>
    <s v="U.S. Energy Information Administration"/>
    <n v="2016"/>
    <m/>
    <m/>
    <m/>
    <n v="9.9019999999999992"/>
    <n v="5.6458893860949297"/>
  </r>
  <r>
    <x v="153"/>
    <x v="153"/>
    <s v="Auke Bay"/>
    <s v="USA0007250"/>
    <n v="36.199999999999903"/>
    <n v="58.387500000000003"/>
    <n v="-134.6446"/>
    <x v="3"/>
    <m/>
    <m/>
    <m/>
    <x v="260"/>
    <s v="Alaska Electric Light&amp;Power Co"/>
    <s v="U.S. Energy Information Administration"/>
    <s v="http://www.eia.gov/electricity/data/browser/"/>
    <s v="U.S. Energy Information Administration"/>
    <n v="2016"/>
    <m/>
    <m/>
    <m/>
    <n v="8.0000000000000002E-3"/>
    <n v="6.2022543068483298"/>
  </r>
  <r>
    <x v="153"/>
    <x v="153"/>
    <s v="Aurora"/>
    <s v="USA0055279"/>
    <n v="1275"/>
    <n v="41.815100000000001"/>
    <n v="-88.226500000000001"/>
    <x v="1"/>
    <m/>
    <m/>
    <m/>
    <x v="261"/>
    <s v="Aurora Generation LLC"/>
    <s v="U.S. Energy Information Administration"/>
    <s v="http://www.eia.gov/electricity/data/browser/"/>
    <s v="U.S. Energy Information Administration"/>
    <n v="2016"/>
    <m/>
    <m/>
    <m/>
    <n v="382.09800000000001"/>
    <n v="5246.8972001893599"/>
  </r>
  <r>
    <x v="153"/>
    <x v="153"/>
    <s v="Aurora Energy LLC Chena"/>
    <s v="USA0000079"/>
    <n v="27.5"/>
    <n v="64.847700000000003"/>
    <n v="-147.73509999999999"/>
    <x v="6"/>
    <m/>
    <m/>
    <m/>
    <x v="262"/>
    <s v="Aurora Energy LLC"/>
    <s v="U.S. Energy Information Administration"/>
    <s v="http://www.eia.gov/electricity/data/browser/"/>
    <s v="U.S. Energy Information Administration"/>
    <n v="2016"/>
    <m/>
    <m/>
    <m/>
    <n v="191.982"/>
    <n v="144.037890794406"/>
  </r>
  <r>
    <x v="153"/>
    <x v="153"/>
    <s v="Austin"/>
    <s v="USA0003594"/>
    <n v="18"/>
    <n v="30.293399999999998"/>
    <n v="-97.784400000000005"/>
    <x v="0"/>
    <m/>
    <m/>
    <m/>
    <x v="104"/>
    <s v="Lower Colorado River Authority"/>
    <s v="U.S. Energy Information Administration"/>
    <s v="http://www.eia.gov/electricity/data/browser/"/>
    <s v="U.S. Energy Information Administration"/>
    <n v="2016"/>
    <m/>
    <m/>
    <m/>
    <n v="33.362000000000002"/>
    <n v="50.182022358417903"/>
  </r>
  <r>
    <x v="153"/>
    <x v="153"/>
    <s v="Austin Gas Recovery"/>
    <s v="USA0056524"/>
    <n v="6.4"/>
    <n v="30.334399999999999"/>
    <n v="-97.621700000000004"/>
    <x v="8"/>
    <m/>
    <m/>
    <m/>
    <x v="17"/>
    <s v="WM Renewable Energy LLC"/>
    <s v="U.S. Energy Information Administration"/>
    <s v="http://www.eia.gov/electricity/data/browser/"/>
    <s v="U.S. Energy Information Administration"/>
    <n v="2016"/>
    <m/>
    <m/>
    <m/>
    <n v="47.593000000000004"/>
    <n v="7.9926916198098201"/>
  </r>
  <r>
    <x v="153"/>
    <x v="153"/>
    <s v="Autumn Hills LLC"/>
    <s v="USA0055566"/>
    <n v="1.9"/>
    <n v="44.4131"/>
    <n v="-96.432500000000005"/>
    <x v="4"/>
    <m/>
    <m/>
    <m/>
    <x v="62"/>
    <s v="CHI Operations Inc"/>
    <s v="U.S. Energy Information Administration"/>
    <s v="http://www.eia.gov/electricity/data/browser/"/>
    <s v="U.S. Energy Information Administration"/>
    <n v="2016"/>
    <m/>
    <m/>
    <m/>
    <n v="5.2969999999999997"/>
    <n v="4.2841826212132696"/>
  </r>
  <r>
    <x v="153"/>
    <x v="153"/>
    <s v="Auwahi Wind Energy"/>
    <s v="USA0057996"/>
    <n v="35"/>
    <n v="20.596"/>
    <n v="-156.31800000000001"/>
    <x v="4"/>
    <s v="Storage"/>
    <m/>
    <m/>
    <x v="12"/>
    <s v="Auwahi Wind Energy LLC"/>
    <s v="U.S. Energy Information Administration"/>
    <s v="http://www.eia.gov/electricity/data/browser/"/>
    <s v="U.S. Energy Information Administration"/>
    <n v="2016"/>
    <m/>
    <m/>
    <m/>
    <n v="84.103999999999999"/>
    <m/>
  </r>
  <r>
    <x v="153"/>
    <x v="153"/>
    <s v="Avalon Solar"/>
    <s v="USA0059168"/>
    <n v="29"/>
    <n v="32.001399999999997"/>
    <n v="-110.9606"/>
    <x v="7"/>
    <m/>
    <m/>
    <m/>
    <x v="13"/>
    <s v="Avalon Solar"/>
    <s v="U.S. Energy Information Administration"/>
    <s v="http://www.eia.gov/electricity/data/browser/"/>
    <s v="U.S. Energy Information Administration"/>
    <n v="2016"/>
    <m/>
    <m/>
    <m/>
    <n v="79.763999999999996"/>
    <n v="33.414447387092402"/>
  </r>
  <r>
    <x v="153"/>
    <x v="153"/>
    <s v="Avalon Solar II"/>
    <s v="USA0060062"/>
    <n v="16"/>
    <n v="32.000900000000001"/>
    <n v="-110.9584"/>
    <x v="7"/>
    <m/>
    <m/>
    <m/>
    <x v="10"/>
    <s v="Avalon Solar Partners II  LLC"/>
    <s v="U.S. Energy Information Administration"/>
    <s v="http://www.eia.gov/electricity/data/browser/"/>
    <s v="U.S. Energy Information Administration"/>
    <n v="2016"/>
    <m/>
    <m/>
    <m/>
    <n v="38.231000000000002"/>
    <n v="18.4355571790854"/>
  </r>
  <r>
    <x v="153"/>
    <x v="153"/>
    <s v="Avalon/Mayo Hydropower"/>
    <s v="USA0054801"/>
    <n v="1.2"/>
    <n v="36.423699999999997"/>
    <n v="-79.952500000000001"/>
    <x v="0"/>
    <m/>
    <m/>
    <m/>
    <x v="78"/>
    <s v="Avalon/Mayo Hydropower LLC"/>
    <s v="U.S. Energy Information Administration"/>
    <s v="http://www.eia.gov/electricity/data/browser/"/>
    <s v="U.S. Energy Information Administration"/>
    <n v="2016"/>
    <m/>
    <m/>
    <m/>
    <n v="5.2489999999999997"/>
    <n v="3.34546815722786"/>
  </r>
  <r>
    <x v="153"/>
    <x v="153"/>
    <s v="Avenal Park"/>
    <s v="USA0057359"/>
    <n v="6"/>
    <n v="35.989699999999999"/>
    <n v="-120.11"/>
    <x v="7"/>
    <m/>
    <m/>
    <m/>
    <x v="19"/>
    <s v="Avenal Solar Holdings LLC"/>
    <s v="U.S. Energy Information Administration"/>
    <s v="http://www.eia.gov/electricity/data/browser/"/>
    <s v="U.S. Energy Information Administration"/>
    <n v="2016"/>
    <m/>
    <m/>
    <m/>
    <n v="12.760999999999999"/>
    <n v="6.9133339421570499"/>
  </r>
  <r>
    <x v="153"/>
    <x v="153"/>
    <s v="Avenue A Generator Sets"/>
    <s v="USA0007854"/>
    <n v="3.6"/>
    <n v="41.780700000000003"/>
    <n v="-89.689400000000006"/>
    <x v="3"/>
    <m/>
    <m/>
    <m/>
    <x v="94"/>
    <s v="City of Rock Falls - (IL)"/>
    <s v="U.S. Energy Information Administration"/>
    <s v="http://www.eia.gov/electricity/data/browser/"/>
    <s v="U.S. Energy Information Administration"/>
    <n v="2016"/>
    <m/>
    <m/>
    <m/>
    <n v="0.33200000000000002"/>
    <n v="0.61679877084679502"/>
  </r>
  <r>
    <x v="153"/>
    <x v="153"/>
    <s v="Avon Lake"/>
    <s v="USA0002836"/>
    <n v="709"/>
    <n v="41.5045"/>
    <n v="-82.054599999999994"/>
    <x v="6"/>
    <s v="Oil"/>
    <m/>
    <m/>
    <x v="263"/>
    <s v="NRG Power Midwest LP"/>
    <s v="U.S. Energy Information Administration"/>
    <s v="http://www.eia.gov/electricity/data/browser/"/>
    <s v="U.S. Energy Information Administration"/>
    <n v="2016"/>
    <m/>
    <m/>
    <m/>
    <n v="1100.2959880000001"/>
    <n v="3713.5587117539699"/>
  </r>
  <r>
    <x v="153"/>
    <x v="153"/>
    <s v="Avon Park"/>
    <s v="USA0000624"/>
    <n v="67.400000000000006"/>
    <n v="27.5794"/>
    <n v="-81.492800000000003"/>
    <x v="3"/>
    <s v="Gas"/>
    <m/>
    <m/>
    <x v="26"/>
    <s v="Duke Energy Florida  LLC"/>
    <s v="U.S. Energy Information Administration"/>
    <s v="http://www.eia.gov/electricity/data/browser/"/>
    <s v="U.S. Energy Information Administration"/>
    <n v="2016"/>
    <m/>
    <m/>
    <m/>
    <n v="5.14"/>
    <n v="11.547843654187201"/>
  </r>
  <r>
    <x v="153"/>
    <x v="153"/>
    <s v="Avra Valley Solar"/>
    <s v="USA0057657"/>
    <n v="26.5"/>
    <n v="32.371699999999997"/>
    <n v="-111.28279999999999"/>
    <x v="7"/>
    <m/>
    <m/>
    <m/>
    <x v="12"/>
    <s v="NRG Solar Avra Valley"/>
    <s v="U.S. Energy Information Administration"/>
    <s v="http://www.eia.gov/electricity/data/browser/"/>
    <s v="U.S. Energy Information Administration"/>
    <n v="2016"/>
    <m/>
    <m/>
    <m/>
    <n v="74.846000000000004"/>
    <n v="30.533891577860299"/>
  </r>
  <r>
    <x v="153"/>
    <x v="153"/>
    <s v="Axiall Natrium Plant"/>
    <s v="USA0050491"/>
    <n v="123"/>
    <n v="39.747500000000002"/>
    <n v="-80.854699999999994"/>
    <x v="1"/>
    <m/>
    <m/>
    <m/>
    <x v="264"/>
    <s v="Westlake Chemical Natrium Plant"/>
    <s v="U.S. Energy Information Administration"/>
    <s v="http://www.eia.gov/electricity/data/browser/"/>
    <s v="U.S. Energy Information Administration"/>
    <n v="2016"/>
    <m/>
    <m/>
    <m/>
    <n v="381.32457499999998"/>
    <n v="506.17125931238502"/>
  </r>
  <r>
    <x v="153"/>
    <x v="153"/>
    <s v="Axiall Plaquemine"/>
    <s v="USA0055051"/>
    <n v="306"/>
    <n v="30.258600000000001"/>
    <n v="-91.185000000000002"/>
    <x v="1"/>
    <m/>
    <m/>
    <m/>
    <x v="45"/>
    <s v="Axiall Corp"/>
    <s v="U.S. Energy Information Administration"/>
    <s v="http://www.eia.gov/electricity/data/browser/"/>
    <s v="U.S. Energy Information Administration"/>
    <n v="2016"/>
    <m/>
    <m/>
    <m/>
    <n v="1497.81204"/>
    <n v="1259.2553280454399"/>
  </r>
  <r>
    <x v="153"/>
    <x v="153"/>
    <s v="Axio Green LLC"/>
    <s v="USA0058702"/>
    <n v="2"/>
    <n v="42.576099999999997"/>
    <n v="-72.61"/>
    <x v="7"/>
    <m/>
    <m/>
    <m/>
    <x v="72"/>
    <s v="Axio Green LLC"/>
    <s v="U.S. Energy Information Administration"/>
    <s v="http://www.eia.gov/electricity/data/browser/"/>
    <s v="U.S. Energy Information Administration"/>
    <n v="2016"/>
    <m/>
    <m/>
    <m/>
    <n v="2.8530000000000002"/>
    <n v="2.3044446473856799"/>
  </r>
  <r>
    <x v="153"/>
    <x v="153"/>
    <s v="Ayers Island"/>
    <s v="USA0002355"/>
    <n v="8.3999999999999897"/>
    <n v="43.597799999999999"/>
    <n v="-71.717699999999994"/>
    <x v="0"/>
    <m/>
    <m/>
    <m/>
    <x v="82"/>
    <s v="Public Service Co of NH"/>
    <s v="U.S. Energy Information Administration"/>
    <s v="http://www.eia.gov/electricity/data/browser/"/>
    <s v="U.S. Energy Information Administration"/>
    <n v="2016"/>
    <m/>
    <m/>
    <m/>
    <n v="37.228999999999999"/>
    <n v="23.418277100594999"/>
  </r>
  <r>
    <x v="153"/>
    <x v="153"/>
    <s v="Ayers Village Solar"/>
    <s v="USA0059463"/>
    <n v="2"/>
    <n v="42.791899999999998"/>
    <n v="-71.177499999999995"/>
    <x v="7"/>
    <m/>
    <m/>
    <m/>
    <x v="29"/>
    <s v="DESRI V Mass Solar Holdco  LLC"/>
    <s v="U.S. Energy Information Administration"/>
    <s v="http://www.eia.gov/electricity/data/browser/"/>
    <s v="U.S. Energy Information Administration"/>
    <n v="2016"/>
    <m/>
    <m/>
    <m/>
    <n v="2.8679999999999999"/>
    <n v="2.3044446473856799"/>
  </r>
  <r>
    <x v="153"/>
    <x v="153"/>
    <s v="Azalea Solar  LLC"/>
    <s v="USA0058482"/>
    <n v="7.7"/>
    <n v="32.980800000000002"/>
    <n v="-82.591700000000003"/>
    <x v="7"/>
    <m/>
    <m/>
    <m/>
    <x v="29"/>
    <s v="Dominion Renewable Energy"/>
    <s v="U.S. Energy Information Administration"/>
    <s v="http://www.eia.gov/electricity/data/browser/"/>
    <s v="U.S. Energy Information Administration"/>
    <n v="2016"/>
    <m/>
    <m/>
    <m/>
    <n v="14.279"/>
    <n v="8.8721118924348801"/>
  </r>
  <r>
    <x v="153"/>
    <x v="153"/>
    <s v="Aziscohos Hydroelectric Project"/>
    <s v="USA0050999"/>
    <n v="6.7"/>
    <n v="44.943899999999999"/>
    <n v="-70.997500000000002"/>
    <x v="0"/>
    <m/>
    <m/>
    <m/>
    <x v="14"/>
    <s v="Brookfield White Pine Hydro LLC"/>
    <s v="U.S. Energy Information Administration"/>
    <s v="http://www.eia.gov/electricity/data/browser/"/>
    <s v="U.S. Energy Information Administration"/>
    <n v="2016"/>
    <m/>
    <m/>
    <m/>
    <n v="28.702999999999999"/>
    <n v="18.678863877855498"/>
  </r>
  <r>
    <x v="153"/>
    <x v="153"/>
    <s v="Azusa"/>
    <s v="USA0006449"/>
    <n v="3"/>
    <n v="34.154800000000002"/>
    <n v="-117.9093"/>
    <x v="0"/>
    <m/>
    <m/>
    <m/>
    <x v="84"/>
    <s v="City of Pasadena - (CA)"/>
    <s v="U.S. Energy Information Administration"/>
    <s v="http://www.eia.gov/electricity/data/browser/"/>
    <s v="U.S. Energy Information Administration"/>
    <n v="2016"/>
    <m/>
    <m/>
    <m/>
    <n v="0"/>
    <n v="8.3636703930696594"/>
  </r>
  <r>
    <x v="153"/>
    <x v="153"/>
    <s v="B Braun Medical"/>
    <s v="USA0050200"/>
    <n v="6.1"/>
    <n v="33.688699999999997"/>
    <n v="-117.8348"/>
    <x v="1"/>
    <m/>
    <m/>
    <m/>
    <x v="265"/>
    <s v="B Braun Medical Inc"/>
    <s v="U.S. Energy Information Administration"/>
    <s v="http://www.eia.gov/electricity/data/browser/"/>
    <s v="U.S. Energy Information Administration"/>
    <n v="2016"/>
    <m/>
    <m/>
    <m/>
    <n v="36.549999999999997"/>
    <n v="25.102802291102002"/>
  </r>
  <r>
    <x v="153"/>
    <x v="153"/>
    <s v="B L England"/>
    <s v="USA0002378"/>
    <n v="339.6"/>
    <n v="39.290799999999997"/>
    <n v="-74.636399999999995"/>
    <x v="6"/>
    <s v="Oil"/>
    <s v="Other"/>
    <m/>
    <x v="266"/>
    <s v="RC Cape May Holdings LLC"/>
    <s v="U.S. Energy Information Administration"/>
    <s v="http://www.eia.gov/electricity/data/browser/"/>
    <s v="U.S. Energy Information Administration"/>
    <n v="2016"/>
    <m/>
    <m/>
    <m/>
    <n v="89.867999999999995"/>
    <n v="1778.7370077738301"/>
  </r>
  <r>
    <x v="153"/>
    <x v="153"/>
    <s v="B&amp;K Energy Systems LLC"/>
    <s v="USA0056210"/>
    <n v="2"/>
    <n v="43.651400000000002"/>
    <n v="-95.375500000000002"/>
    <x v="4"/>
    <m/>
    <m/>
    <m/>
    <x v="101"/>
    <s v="Brewster"/>
    <s v="U.S. Energy Information Administration"/>
    <s v="http://www.eia.gov/electricity/data/browser/"/>
    <s v="U.S. Energy Information Administration"/>
    <n v="2016"/>
    <m/>
    <m/>
    <m/>
    <n v="6.2539999999999996"/>
    <n v="4.5096659170665996"/>
  </r>
  <r>
    <x v="153"/>
    <x v="153"/>
    <s v="BASF Freeport Works"/>
    <s v="USA0055311"/>
    <n v="92.7"/>
    <n v="29.001999999999999"/>
    <n v="-95.394000000000005"/>
    <x v="12"/>
    <s v="Gas"/>
    <m/>
    <m/>
    <x v="267"/>
    <s v="BASF Corporation"/>
    <s v="U.S. Energy Information Administration"/>
    <s v="http://www.eia.gov/electricity/data/browser/"/>
    <s v="U.S. Energy Information Administration"/>
    <n v="2016"/>
    <m/>
    <m/>
    <m/>
    <n v="568.51199999999994"/>
    <n v="0"/>
  </r>
  <r>
    <x v="153"/>
    <x v="153"/>
    <s v="BBB Corporate Headquarters"/>
    <s v="USA0058093"/>
    <n v="1"/>
    <n v="40.697200000000002"/>
    <n v="-74.305000000000007"/>
    <x v="7"/>
    <m/>
    <m/>
    <m/>
    <x v="8"/>
    <s v="Bed Bath &amp; Beyond"/>
    <s v="U.S. Energy Information Administration"/>
    <s v="http://www.eia.gov/electricity/data/browser/"/>
    <s v="U.S. Energy Information Administration"/>
    <n v="2016"/>
    <m/>
    <m/>
    <m/>
    <n v="1.431"/>
    <n v="1.1522223236928399"/>
  </r>
  <r>
    <x v="153"/>
    <x v="153"/>
    <s v="BC Energy LLC"/>
    <s v="USA0056624"/>
    <n v="4"/>
    <n v="43.618299999999998"/>
    <n v="-95.425299999999993"/>
    <x v="4"/>
    <m/>
    <m/>
    <m/>
    <x v="88"/>
    <s v="Ewington Wind Project"/>
    <s v="U.S. Energy Information Administration"/>
    <s v="http://www.eia.gov/electricity/data/browser/"/>
    <s v="U.S. Energy Information Administration"/>
    <n v="2016"/>
    <m/>
    <m/>
    <m/>
    <n v="14.664"/>
    <n v="9.0193318341332098"/>
  </r>
  <r>
    <x v="153"/>
    <x v="153"/>
    <s v="BC Landfill Energy LLC"/>
    <s v="USA0057847"/>
    <n v="7.5"/>
    <n v="40.074199999999998"/>
    <n v="-74.665599999999998"/>
    <x v="8"/>
    <m/>
    <m/>
    <m/>
    <x v="17"/>
    <s v="BC Landfill Energy LLC"/>
    <s v="U.S. Energy Information Administration"/>
    <s v="http://www.eia.gov/electricity/data/browser/"/>
    <s v="U.S. Energy Information Administration"/>
    <n v="2016"/>
    <m/>
    <m/>
    <m/>
    <n v="43.926000000000002"/>
    <n v="9.3664354919646406"/>
  </r>
  <r>
    <x v="153"/>
    <x v="153"/>
    <s v="BC Solar"/>
    <s v="USA0060616"/>
    <n v="8"/>
    <n v="42.174999999999997"/>
    <n v="-120.35980000000001"/>
    <x v="7"/>
    <m/>
    <m/>
    <m/>
    <x v="10"/>
    <s v="BC Solar"/>
    <s v="U.S. Energy Information Administration"/>
    <s v="http://www.eia.gov/electricity/data/browser/"/>
    <s v="U.S. Energy Information Administration"/>
    <n v="2016"/>
    <m/>
    <m/>
    <m/>
    <n v="0.48199999999999998"/>
    <n v="9.2177785895427409"/>
  </r>
  <r>
    <x v="153"/>
    <x v="153"/>
    <s v="BG Stewart Solar Farm  LLC"/>
    <s v="USA0059930"/>
    <n v="5"/>
    <n v="34.970500000000001"/>
    <n v="-80.389600000000002"/>
    <x v="7"/>
    <m/>
    <m/>
    <m/>
    <x v="13"/>
    <s v="Cypress Creek Renewables"/>
    <s v="U.S. Energy Information Administration"/>
    <s v="http://www.eia.gov/electricity/data/browser/"/>
    <s v="U.S. Energy Information Administration"/>
    <n v="2016"/>
    <m/>
    <m/>
    <m/>
    <n v="9.5749999999999993"/>
    <n v="5.7611116184642102"/>
  </r>
  <r>
    <x v="153"/>
    <x v="153"/>
    <s v="BJ Gas Recovery"/>
    <s v="USA0054392"/>
    <n v="1.6"/>
    <n v="33.93"/>
    <n v="-84.237799999999993"/>
    <x v="8"/>
    <m/>
    <m/>
    <m/>
    <x v="95"/>
    <s v="WM Renewable Energy LLC"/>
    <s v="U.S. Energy Information Administration"/>
    <s v="http://www.eia.gov/electricity/data/browser/"/>
    <s v="U.S. Energy Information Administration"/>
    <n v="2016"/>
    <m/>
    <m/>
    <m/>
    <n v="8.6329999999999991"/>
    <n v="1.9981729049524499"/>
  </r>
  <r>
    <x v="153"/>
    <x v="153"/>
    <s v="BJ's Wholesale Club Inc Dist Center"/>
    <s v="USA0060227"/>
    <n v="1.4"/>
    <n v="40.098500000000001"/>
    <n v="-74.825900000000004"/>
    <x v="7"/>
    <m/>
    <m/>
    <m/>
    <x v="268"/>
    <s v="Tesla Inc."/>
    <s v="U.S. Energy Information Administration"/>
    <s v="http://www.eia.gov/electricity/data/browser/"/>
    <s v="U.S. Energy Information Administration"/>
    <n v="2016"/>
    <m/>
    <m/>
    <m/>
    <n v="0.29899999999999999"/>
    <n v="1.6131112531699701"/>
  </r>
  <r>
    <x v="153"/>
    <x v="153"/>
    <s v="BMW Manufacturing Co"/>
    <s v="USA0058173"/>
    <n v="11"/>
    <n v="34.894199999999998"/>
    <n v="-82.178299999999993"/>
    <x v="8"/>
    <s v="Gas"/>
    <m/>
    <m/>
    <x v="11"/>
    <s v="BMW Manufacturing Co LLC"/>
    <s v="U.S. Energy Information Administration"/>
    <s v="http://www.eia.gov/electricity/data/browser/"/>
    <s v="U.S. Energy Information Administration"/>
    <n v="2016"/>
    <m/>
    <m/>
    <m/>
    <n v="50.092700000000001"/>
    <n v="13.7374387215481"/>
  </r>
  <r>
    <x v="153"/>
    <x v="153"/>
    <s v="BP Carson Refinery"/>
    <s v="USA0050540"/>
    <n v="13.5"/>
    <n v="33.815300000000001"/>
    <n v="-118.2358"/>
    <x v="1"/>
    <m/>
    <m/>
    <m/>
    <x v="269"/>
    <s v="Tesoro Carson Refinery"/>
    <s v="U.S. Energy Information Administration"/>
    <s v="http://www.eia.gov/electricity/data/browser/"/>
    <s v="U.S. Energy Information Administration"/>
    <n v="2016"/>
    <m/>
    <m/>
    <m/>
    <n v="0"/>
    <n v="55.555382119652101"/>
  </r>
  <r>
    <x v="153"/>
    <x v="153"/>
    <s v="BP Chemicals Green Lake Plant"/>
    <s v="USA0050404"/>
    <n v="38.799999999999997"/>
    <n v="28.570699999999999"/>
    <n v="-96.833299999999994"/>
    <x v="12"/>
    <m/>
    <m/>
    <m/>
    <x v="270"/>
    <s v="INEOS Nitriles Greenlake"/>
    <s v="U.S. Energy Information Administration"/>
    <s v="http://www.eia.gov/electricity/data/browser/"/>
    <s v="U.S. Energy Information Administration"/>
    <n v="2016"/>
    <m/>
    <m/>
    <m/>
    <n v="74.363"/>
    <n v="0"/>
  </r>
  <r>
    <x v="153"/>
    <x v="153"/>
    <s v="BP Naperville Cogeneration Facility"/>
    <s v="USA0050722"/>
    <n v="8.3000000000000007"/>
    <n v="41.8108"/>
    <n v="-88.148600000000002"/>
    <x v="1"/>
    <m/>
    <m/>
    <m/>
    <x v="79"/>
    <s v="BP America Inc"/>
    <s v="U.S. Energy Information Administration"/>
    <s v="http://www.eia.gov/electricity/data/browser/"/>
    <s v="U.S. Energy Information Administration"/>
    <n v="2016"/>
    <m/>
    <m/>
    <m/>
    <n v="34.536999999999999"/>
    <n v="34.1562719698601"/>
  </r>
  <r>
    <x v="153"/>
    <x v="153"/>
    <s v="BRE"/>
    <s v="USA0059706"/>
    <n v="5"/>
    <n v="36.372500000000002"/>
    <n v="-78.598500000000001"/>
    <x v="7"/>
    <m/>
    <m/>
    <m/>
    <x v="10"/>
    <s v="Heelstone Energy Holdings  LLC"/>
    <s v="U.S. Energy Information Administration"/>
    <s v="http://www.eia.gov/electricity/data/browser/"/>
    <s v="U.S. Energy Information Administration"/>
    <n v="2016"/>
    <m/>
    <m/>
    <m/>
    <n v="9.2460000000000004"/>
    <n v="5.7611116184642102"/>
  </r>
  <r>
    <x v="153"/>
    <x v="153"/>
    <s v="BWC Swan Pond River"/>
    <s v="USA0060067"/>
    <n v="1.6"/>
    <n v="41.7956"/>
    <n v="-71.226600000000005"/>
    <x v="7"/>
    <m/>
    <m/>
    <m/>
    <x v="10"/>
    <s v="BWC Swan Pond River  LLC"/>
    <s v="U.S. Energy Information Administration"/>
    <s v="http://www.eia.gov/electricity/data/browser/"/>
    <s v="U.S. Energy Information Administration"/>
    <n v="2016"/>
    <m/>
    <m/>
    <m/>
    <n v="3.194"/>
    <n v="1.84355571790854"/>
  </r>
  <r>
    <x v="153"/>
    <x v="153"/>
    <s v="BYUI Central Energy Facility"/>
    <s v="USA0059496"/>
    <n v="5.6"/>
    <n v="43.816899999999997"/>
    <n v="-111.78579999999999"/>
    <x v="3"/>
    <s v="Gas"/>
    <m/>
    <m/>
    <x v="13"/>
    <s v="Brigham Young Univ Idaho"/>
    <s v="U.S. Energy Information Administration"/>
    <s v="http://www.eia.gov/electricity/data/browser/"/>
    <s v="U.S. Energy Information Administration"/>
    <n v="2016"/>
    <m/>
    <m/>
    <m/>
    <n v="39.698999999999998"/>
    <n v="0.95946475465057102"/>
  </r>
  <r>
    <x v="153"/>
    <x v="153"/>
    <s v="Babcock Solar Energy Center"/>
    <s v="USA0059993"/>
    <n v="74.5"/>
    <n v="26.861599999999999"/>
    <n v="-81.751000000000005"/>
    <x v="7"/>
    <m/>
    <m/>
    <m/>
    <x v="98"/>
    <s v="Florida Power &amp; Light Co"/>
    <s v="U.S. Energy Information Administration"/>
    <s v="http://www.eia.gov/electricity/data/browser/"/>
    <s v="U.S. Energy Information Administration"/>
    <n v="2016"/>
    <m/>
    <m/>
    <m/>
    <n v="0"/>
    <n v="85.840563115116794"/>
  </r>
  <r>
    <x v="153"/>
    <x v="153"/>
    <s v="Back River Waste Water Treatment"/>
    <s v="USA0059026"/>
    <n v="3"/>
    <n v="39.299700000000001"/>
    <n v="-76.494200000000006"/>
    <x v="9"/>
    <s v="Solar"/>
    <m/>
    <m/>
    <x v="200"/>
    <s v="City Council of Baltimore City"/>
    <s v="U.S. Energy Information Administration"/>
    <s v="http://www.eia.gov/electricity/data/browser/"/>
    <s v="U.S. Energy Information Administration"/>
    <n v="2016"/>
    <m/>
    <m/>
    <m/>
    <n v="5.5750000000000002"/>
    <n v="722.00308761096096"/>
  </r>
  <r>
    <x v="153"/>
    <x v="153"/>
    <s v="Backus Microgrid Project"/>
    <s v="USA0059415"/>
    <n v="10.4"/>
    <n v="41.5428"/>
    <n v="-72.093599999999995"/>
    <x v="3"/>
    <m/>
    <m/>
    <m/>
    <x v="29"/>
    <s v="Connecticut Mun Elec Engy Coop"/>
    <s v="U.S. Energy Information Administration"/>
    <s v="http://www.eia.gov/electricity/data/browser/"/>
    <s v="U.S. Energy Information Administration"/>
    <n v="2016"/>
    <m/>
    <m/>
    <m/>
    <n v="0.67100000000000004"/>
    <n v="1.7818631157796301"/>
  </r>
  <r>
    <x v="153"/>
    <x v="153"/>
    <s v="Baconton Power Plant"/>
    <s v="USA0055304"/>
    <n v="242"/>
    <n v="31.386900000000001"/>
    <n v="-84.08"/>
    <x v="3"/>
    <s v="Gas"/>
    <m/>
    <m/>
    <x v="94"/>
    <s v="Baconton Power LLC"/>
    <s v="U.S. Energy Information Administration"/>
    <s v="http://www.eia.gov/electricity/data/browser/"/>
    <s v="U.S. Energy Information Administration"/>
    <n v="2016"/>
    <m/>
    <m/>
    <m/>
    <n v="71.918000000000006"/>
    <n v="41.4625840402568"/>
  </r>
  <r>
    <x v="153"/>
    <x v="153"/>
    <s v="Bad Creek"/>
    <s v="USA0007125"/>
    <n v="1296"/>
    <n v="35.0075"/>
    <n v="-82.997500000000002"/>
    <x v="0"/>
    <m/>
    <m/>
    <m/>
    <x v="79"/>
    <s v="Duke Energy Carolinas  LLC"/>
    <s v="U.S. Energy Information Administration"/>
    <s v="http://www.eia.gov/electricity/data/browser/"/>
    <s v="U.S. Energy Information Administration"/>
    <n v="2016"/>
    <m/>
    <m/>
    <m/>
    <n v="-572.65200000000004"/>
    <n v="3613.1056098060899"/>
  </r>
  <r>
    <x v="153"/>
    <x v="153"/>
    <s v="Badger 1"/>
    <s v="USA0058262"/>
    <n v="14.8"/>
    <n v="33.497999999999998"/>
    <n v="-112.8135"/>
    <x v="7"/>
    <m/>
    <m/>
    <m/>
    <x v="12"/>
    <s v="Desert Sky Solar LLC"/>
    <s v="U.S. Energy Information Administration"/>
    <s v="http://www.eia.gov/electricity/data/browser/"/>
    <s v="U.S. Energy Information Administration"/>
    <n v="2016"/>
    <m/>
    <m/>
    <m/>
    <n v="41.341999999999999"/>
    <n v="17.052890390653999"/>
  </r>
  <r>
    <x v="153"/>
    <x v="153"/>
    <s v="Badger Creek Limited"/>
    <s v="USA0010650"/>
    <n v="46"/>
    <n v="35.483699999999999"/>
    <n v="-119.0299"/>
    <x v="1"/>
    <m/>
    <m/>
    <m/>
    <x v="79"/>
    <s v="WCAC Operating Company"/>
    <s v="U.S. Energy Information Administration"/>
    <s v="http://www.eia.gov/electricity/data/browser/"/>
    <s v="U.S. Energy Information Administration"/>
    <n v="2016"/>
    <m/>
    <m/>
    <m/>
    <n v="3.339"/>
    <n v="189.299820555851"/>
  </r>
  <r>
    <x v="153"/>
    <x v="153"/>
    <s v="Baffin Wind"/>
    <s v="USA0057927"/>
    <n v="188"/>
    <n v="27.223099999999999"/>
    <n v="-97.789199999999994"/>
    <x v="4"/>
    <m/>
    <m/>
    <m/>
    <x v="13"/>
    <s v="Avangrid Renewables LLC"/>
    <s v="U.S. Energy Information Administration"/>
    <s v="http://www.eia.gov/electricity/data/browser/"/>
    <s v="U.S. Energy Information Administration"/>
    <n v="2016"/>
    <m/>
    <m/>
    <m/>
    <n v="532.61800000000005"/>
    <n v="423.90859620425999"/>
  </r>
  <r>
    <x v="153"/>
    <x v="153"/>
    <s v="Bailey Farm LLC"/>
    <s v="USA0059127"/>
    <n v="5"/>
    <n v="35.787500000000001"/>
    <n v="-78.139700000000005"/>
    <x v="7"/>
    <m/>
    <m/>
    <m/>
    <x v="12"/>
    <s v="Bailey Farm LLC"/>
    <s v="U.S. Energy Information Administration"/>
    <s v="http://www.eia.gov/electricity/data/browser/"/>
    <s v="U.S. Energy Information Administration"/>
    <n v="2016"/>
    <m/>
    <m/>
    <m/>
    <n v="9.2479999999999993"/>
    <n v="5.7611116184642102"/>
  </r>
  <r>
    <x v="153"/>
    <x v="153"/>
    <s v="Bailly"/>
    <s v="USA0000995"/>
    <n v="641"/>
    <n v="41.645000000000003"/>
    <n v="-87.122500000000002"/>
    <x v="6"/>
    <s v="Gas"/>
    <m/>
    <m/>
    <x v="271"/>
    <s v="Northern Indiana Pub Serv Co"/>
    <s v="U.S. Energy Information Administration"/>
    <s v="http://www.eia.gov/electricity/data/browser/"/>
    <s v="U.S. Energy Information Administration"/>
    <n v="2016"/>
    <m/>
    <m/>
    <m/>
    <n v="1778.746991"/>
    <n v="3357.3922908805298"/>
  </r>
  <r>
    <x v="153"/>
    <x v="153"/>
    <s v="Baker Creek Hydroelectric"/>
    <s v="USA0059428"/>
    <n v="1.5"/>
    <n v="40.526400000000002"/>
    <n v="-123.7256"/>
    <x v="0"/>
    <m/>
    <m/>
    <m/>
    <x v="29"/>
    <s v="Baker Station Associates  LP"/>
    <s v="U.S. Energy Information Administration"/>
    <s v="http://www.eia.gov/electricity/data/browser/"/>
    <s v="U.S. Energy Information Administration"/>
    <n v="2016"/>
    <m/>
    <m/>
    <m/>
    <n v="4.085"/>
    <n v="4.1818351965348297"/>
  </r>
  <r>
    <x v="153"/>
    <x v="153"/>
    <s v="Baker PV 1"/>
    <s v="USA0059517"/>
    <n v="5"/>
    <n v="36.270299999999999"/>
    <n v="-77.060299999999998"/>
    <x v="7"/>
    <m/>
    <m/>
    <m/>
    <x v="98"/>
    <s v="Ecoplexus  Inc"/>
    <s v="U.S. Energy Information Administration"/>
    <s v="http://www.eia.gov/electricity/data/browser/"/>
    <s v="U.S. Energy Information Administration"/>
    <n v="2016"/>
    <m/>
    <m/>
    <m/>
    <n v="1.6E-2"/>
    <n v="5.7611116184642102"/>
  </r>
  <r>
    <x v="153"/>
    <x v="153"/>
    <s v="Bakersfield 111"/>
    <s v="USA0059948"/>
    <n v="1.4"/>
    <n v="35.317599999999999"/>
    <n v="-118.98990000000001"/>
    <x v="7"/>
    <m/>
    <m/>
    <m/>
    <x v="13"/>
    <s v="Bakersfield 111 LLC"/>
    <s v="U.S. Energy Information Administration"/>
    <s v="http://www.eia.gov/electricity/data/browser/"/>
    <s v="U.S. Energy Information Administration"/>
    <n v="2016"/>
    <m/>
    <m/>
    <m/>
    <n v="3.323"/>
    <n v="1.6131112531699701"/>
  </r>
  <r>
    <x v="153"/>
    <x v="153"/>
    <s v="Bakersfield College Solar 01"/>
    <s v="USA0057655"/>
    <n v="1.1000000000000001"/>
    <n v="35.411799999999999"/>
    <n v="-118.9686"/>
    <x v="7"/>
    <m/>
    <m/>
    <m/>
    <x v="159"/>
    <s v="Kern Community College District"/>
    <s v="U.S. Energy Information Administration"/>
    <s v="http://www.eia.gov/electricity/data/browser/"/>
    <s v="U.S. Energy Information Administration"/>
    <n v="2016"/>
    <m/>
    <m/>
    <m/>
    <n v="2.0459999999999998"/>
    <n v="1.2674445560621199"/>
  </r>
  <r>
    <x v="153"/>
    <x v="153"/>
    <s v="Balch 1"/>
    <s v="USA0000217"/>
    <n v="31"/>
    <n v="36.909100000000002"/>
    <n v="-119.0877"/>
    <x v="0"/>
    <m/>
    <m/>
    <m/>
    <x v="127"/>
    <s v="Pacific Gas &amp; Electric Co"/>
    <s v="U.S. Energy Information Administration"/>
    <s v="http://www.eia.gov/electricity/data/browser/"/>
    <s v="U.S. Energy Information Administration"/>
    <n v="2016"/>
    <m/>
    <m/>
    <m/>
    <n v="132.64400000000001"/>
    <n v="86.424594061719802"/>
  </r>
  <r>
    <x v="153"/>
    <x v="153"/>
    <s v="Balch 2"/>
    <s v="USA0000218"/>
    <n v="97.2"/>
    <n v="36.908900000000003"/>
    <n v="-119.08759999999999"/>
    <x v="0"/>
    <m/>
    <m/>
    <m/>
    <x v="150"/>
    <s v="Pacific Gas &amp; Electric Co"/>
    <s v="U.S. Energy Information Administration"/>
    <s v="http://www.eia.gov/electricity/data/browser/"/>
    <s v="U.S. Energy Information Administration"/>
    <n v="2016"/>
    <m/>
    <m/>
    <m/>
    <n v="331.916"/>
    <n v="270.98292073545701"/>
  </r>
  <r>
    <x v="153"/>
    <x v="153"/>
    <s v="Baldock Solar Highway"/>
    <s v="USA0057882"/>
    <n v="1.7"/>
    <n v="45.269399999999997"/>
    <n v="-122.7717"/>
    <x v="7"/>
    <m/>
    <m/>
    <m/>
    <x v="72"/>
    <s v="Portland General Electric Co"/>
    <s v="U.S. Energy Information Administration"/>
    <s v="http://www.eia.gov/electricity/data/browser/"/>
    <s v="U.S. Energy Information Administration"/>
    <n v="2016"/>
    <m/>
    <m/>
    <m/>
    <n v="1.9039999999999999"/>
    <n v="1.95877795027783"/>
  </r>
  <r>
    <x v="153"/>
    <x v="153"/>
    <s v="Baldwin City Plant No 1"/>
    <s v="USA0001262"/>
    <n v="5.3"/>
    <n v="38.774500000000003"/>
    <n v="-95.186700000000002"/>
    <x v="3"/>
    <s v="Gas"/>
    <m/>
    <m/>
    <x v="272"/>
    <s v="City of Baldwin City- (KS)"/>
    <s v="U.S. Energy Information Administration"/>
    <s v="http://www.eia.gov/electricity/data/browser/"/>
    <s v="U.S. Energy Information Administration"/>
    <n v="2016"/>
    <m/>
    <m/>
    <m/>
    <n v="5.2999999999999999E-2"/>
    <n v="0.90806485708000495"/>
  </r>
  <r>
    <x v="153"/>
    <x v="153"/>
    <s v="Baldwin City Plant No 2"/>
    <s v="USA0008020"/>
    <n v="6.4"/>
    <n v="38.764899999999997"/>
    <n v="-95.191999999999993"/>
    <x v="3"/>
    <s v="Gas"/>
    <m/>
    <m/>
    <x v="101"/>
    <s v="City of Baldwin City- (KS)"/>
    <s v="U.S. Energy Information Administration"/>
    <s v="http://www.eia.gov/electricity/data/browser/"/>
    <s v="U.S. Energy Information Administration"/>
    <n v="2016"/>
    <m/>
    <m/>
    <m/>
    <n v="0.18099999999999999"/>
    <n v="1.0965311481720801"/>
  </r>
  <r>
    <x v="153"/>
    <x v="153"/>
    <s v="Baldwin Energy Complex"/>
    <s v="USA0000889"/>
    <n v="1894.1"/>
    <n v="38.204999999999998"/>
    <n v="-89.854399999999998"/>
    <x v="6"/>
    <s v="Other"/>
    <m/>
    <m/>
    <x v="273"/>
    <s v="Dynegy Midwest Generation Inc"/>
    <s v="U.S. Energy Information Administration"/>
    <s v="http://www.eia.gov/electricity/data/browser/"/>
    <s v="U.S. Energy Information Administration"/>
    <n v="2016"/>
    <m/>
    <m/>
    <m/>
    <n v="9793.4310299999997"/>
    <n v="9920.80614377038"/>
  </r>
  <r>
    <x v="153"/>
    <x v="153"/>
    <s v="Baldwin Wind LLC"/>
    <s v="USA0057347"/>
    <n v="102.4"/>
    <n v="47.113300000000002"/>
    <n v="-100.7086"/>
    <x v="4"/>
    <m/>
    <m/>
    <m/>
    <x v="19"/>
    <s v="Baldwin Wind LLC"/>
    <s v="U.S. Energy Information Administration"/>
    <s v="http://www.eia.gov/electricity/data/browser/"/>
    <s v="U.S. Energy Information Administration"/>
    <n v="2016"/>
    <m/>
    <m/>
    <m/>
    <n v="398.34899999999999"/>
    <n v="230.89489495381"/>
  </r>
  <r>
    <x v="153"/>
    <x v="153"/>
    <s v="Balko Wind LLC"/>
    <s v="USA0058900"/>
    <n v="299.7"/>
    <n v="36.518099999999997"/>
    <n v="-100.8472"/>
    <x v="4"/>
    <m/>
    <m/>
    <m/>
    <x v="13"/>
    <s v="Balko Wind LLC"/>
    <s v="U.S. Energy Information Administration"/>
    <s v="http://www.eia.gov/electricity/data/browser/"/>
    <s v="U.S. Energy Information Administration"/>
    <n v="2016"/>
    <m/>
    <m/>
    <m/>
    <n v="1115.1759999999999"/>
    <n v="675.77343767242996"/>
  </r>
  <r>
    <x v="153"/>
    <x v="153"/>
    <s v="Ball Mountain Hydro"/>
    <s v="USA0059040"/>
    <n v="2.4"/>
    <n v="43.126899999999999"/>
    <n v="-72.7761"/>
    <x v="0"/>
    <m/>
    <m/>
    <m/>
    <x v="10"/>
    <s v="Blue Heron Hydro LLC"/>
    <s v="U.S. Energy Information Administration"/>
    <s v="http://www.eia.gov/electricity/data/browser/"/>
    <s v="U.S. Energy Information Administration"/>
    <n v="2016"/>
    <m/>
    <m/>
    <m/>
    <n v="0.82599999999999996"/>
    <n v="6.6909363144557199"/>
  </r>
  <r>
    <x v="153"/>
    <x v="153"/>
    <s v="Balsam"/>
    <s v="USA0059828"/>
    <n v="5"/>
    <n v="35.4589"/>
    <n v="-79.173900000000003"/>
    <x v="7"/>
    <m/>
    <m/>
    <m/>
    <x v="10"/>
    <s v="Heelstone Energy Holdings  LLC"/>
    <s v="U.S. Energy Information Administration"/>
    <s v="http://www.eia.gov/electricity/data/browser/"/>
    <s v="U.S. Energy Information Administration"/>
    <n v="2016"/>
    <m/>
    <m/>
    <m/>
    <n v="9.5429999999999993"/>
    <n v="5.7611116184642102"/>
  </r>
  <r>
    <x v="153"/>
    <x v="153"/>
    <s v="Baltimore City B"/>
    <s v="USA0060664"/>
    <n v="2"/>
    <n v="39.436"/>
    <n v="-76.22"/>
    <x v="7"/>
    <m/>
    <m/>
    <m/>
    <x v="10"/>
    <s v="Constellation New Energy Inc."/>
    <s v="U.S. Energy Information Administration"/>
    <s v="http://www.eia.gov/electricity/data/browser/"/>
    <s v="U.S. Energy Information Administration"/>
    <n v="2016"/>
    <m/>
    <m/>
    <m/>
    <n v="3.2120000000000002"/>
    <n v="2.3044446473856799"/>
  </r>
  <r>
    <x v="153"/>
    <x v="153"/>
    <s v="Baltimore City D"/>
    <s v="USA0060665"/>
    <n v="2"/>
    <n v="39.436"/>
    <n v="-76.22"/>
    <x v="7"/>
    <m/>
    <m/>
    <m/>
    <x v="10"/>
    <s v="Constellation New Energy Inc."/>
    <s v="U.S. Energy Information Administration"/>
    <s v="http://www.eia.gov/electricity/data/browser/"/>
    <s v="U.S. Energy Information Administration"/>
    <n v="2016"/>
    <m/>
    <m/>
    <m/>
    <n v="3.2090000000000001"/>
    <n v="2.3044446473856799"/>
  </r>
  <r>
    <x v="153"/>
    <x v="153"/>
    <s v="Baltimore City F"/>
    <s v="USA0060666"/>
    <n v="2"/>
    <n v="39.436"/>
    <n v="-76.22"/>
    <x v="7"/>
    <m/>
    <m/>
    <m/>
    <x v="10"/>
    <s v="Constellation New Energy Inc."/>
    <s v="U.S. Energy Information Administration"/>
    <s v="http://www.eia.gov/electricity/data/browser/"/>
    <s v="U.S. Energy Information Administration"/>
    <n v="2016"/>
    <m/>
    <m/>
    <m/>
    <n v="3.234"/>
    <n v="2.3044446473856799"/>
  </r>
  <r>
    <x v="153"/>
    <x v="153"/>
    <s v="Baltimore City G"/>
    <s v="USA0060667"/>
    <n v="2"/>
    <n v="39.436"/>
    <n v="-76.22"/>
    <x v="7"/>
    <m/>
    <m/>
    <m/>
    <x v="10"/>
    <s v="Constellation New Energy Inc."/>
    <s v="U.S. Energy Information Administration"/>
    <s v="http://www.eia.gov/electricity/data/browser/"/>
    <s v="U.S. Energy Information Administration"/>
    <n v="2016"/>
    <m/>
    <m/>
    <m/>
    <n v="3.343"/>
    <n v="2.3044446473856799"/>
  </r>
  <r>
    <x v="153"/>
    <x v="153"/>
    <s v="Bancroft"/>
    <s v="USA0001125"/>
    <n v="4.2"/>
    <n v="43.2926"/>
    <n v="-94.217100000000002"/>
    <x v="3"/>
    <m/>
    <m/>
    <m/>
    <x v="274"/>
    <s v="Bancroft Municipal Utilities"/>
    <s v="U.S. Energy Information Administration"/>
    <s v="http://www.eia.gov/electricity/data/browser/"/>
    <s v="U.S. Energy Information Administration"/>
    <n v="2016"/>
    <m/>
    <m/>
    <m/>
    <n v="1.0999999999999999E-2"/>
    <n v="0.71959856598792804"/>
  </r>
  <r>
    <x v="153"/>
    <x v="153"/>
    <s v="Bank of America Plaza"/>
    <s v="USA0055152"/>
    <n v="3"/>
    <n v="33.770800000000001"/>
    <n v="-84.386099999999999"/>
    <x v="3"/>
    <m/>
    <m/>
    <m/>
    <x v="79"/>
    <s v="BF ATL Realty Services LLC"/>
    <s v="U.S. Energy Information Administration"/>
    <s v="http://www.eia.gov/electricity/data/browser/"/>
    <s v="U.S. Energy Information Administration"/>
    <n v="2016"/>
    <m/>
    <m/>
    <m/>
    <n v="0"/>
    <n v="0.513998975705663"/>
  </r>
  <r>
    <x v="153"/>
    <x v="153"/>
    <s v="Bankhead Dam"/>
    <s v="USA0000002"/>
    <n v="53.9"/>
    <n v="33.4587"/>
    <n v="-87.356800000000007"/>
    <x v="0"/>
    <m/>
    <m/>
    <m/>
    <x v="5"/>
    <s v="Alabama Power Co"/>
    <s v="U.S. Energy Information Administration"/>
    <s v="http://www.eia.gov/electricity/data/browser/"/>
    <s v="U.S. Energy Information Administration"/>
    <n v="2016"/>
    <m/>
    <m/>
    <m/>
    <n v="-0.32500000000000001"/>
    <n v="150.26727806215101"/>
  </r>
  <r>
    <x v="153"/>
    <x v="153"/>
    <s v="Bannock County LFG to Energy"/>
    <s v="USA0059529"/>
    <n v="1.6"/>
    <n v="42.787799999999997"/>
    <n v="-112.3656"/>
    <x v="8"/>
    <m/>
    <m/>
    <m/>
    <x v="29"/>
    <s v="Bannock County Landfill"/>
    <s v="U.S. Energy Information Administration"/>
    <s v="http://www.eia.gov/electricity/data/browser/"/>
    <s v="U.S. Energy Information Administration"/>
    <n v="2016"/>
    <m/>
    <m/>
    <m/>
    <n v="10.884"/>
    <n v="1.9981729049524499"/>
  </r>
  <r>
    <x v="153"/>
    <x v="153"/>
    <s v="Baptist Medical Center"/>
    <s v="USA0010008"/>
    <n v="9"/>
    <n v="30.314499999999999"/>
    <n v="-81.662700000000001"/>
    <x v="3"/>
    <s v="Gas"/>
    <m/>
    <m/>
    <x v="275"/>
    <s v="Baptist Memorial Hospital"/>
    <s v="U.S. Energy Information Administration"/>
    <s v="http://www.eia.gov/electricity/data/browser/"/>
    <s v="U.S. Energy Information Administration"/>
    <n v="2016"/>
    <m/>
    <m/>
    <m/>
    <n v="18.385000000000002"/>
    <n v="1.54199692711698"/>
  </r>
  <r>
    <x v="153"/>
    <x v="153"/>
    <s v="Bar Mills"/>
    <s v="USA0001481"/>
    <n v="4"/>
    <n v="43.613599999999998"/>
    <n v="-70.552499999999995"/>
    <x v="0"/>
    <m/>
    <m/>
    <m/>
    <x v="52"/>
    <s v="Brookfield White Pine Hydro LLC"/>
    <s v="U.S. Energy Information Administration"/>
    <s v="http://www.eia.gov/electricity/data/browser/"/>
    <s v="U.S. Energy Information Administration"/>
    <n v="2016"/>
    <m/>
    <m/>
    <m/>
    <n v="6.3330000000000002"/>
    <n v="11.151560524092799"/>
  </r>
  <r>
    <x v="153"/>
    <x v="153"/>
    <s v="Barber Creek"/>
    <s v="USA0008030"/>
    <n v="22.5"/>
    <n v="43.721899999999998"/>
    <n v="-105.7689"/>
    <x v="1"/>
    <m/>
    <m/>
    <m/>
    <x v="31"/>
    <s v="Basin Electric Power Coop"/>
    <s v="U.S. Energy Information Administration"/>
    <s v="http://www.eia.gov/electricity/data/browser/"/>
    <s v="U.S. Energy Information Administration"/>
    <n v="2016"/>
    <m/>
    <m/>
    <m/>
    <n v="0.124"/>
    <n v="92.592303532753505"/>
  </r>
  <r>
    <x v="153"/>
    <x v="153"/>
    <s v="Barber Dam"/>
    <s v="USA0010735"/>
    <n v="4.0999999999999996"/>
    <n v="43.561"/>
    <n v="-116.12130000000001"/>
    <x v="0"/>
    <m/>
    <m/>
    <m/>
    <x v="34"/>
    <s v="Fulcrum Inc"/>
    <s v="U.S. Energy Information Administration"/>
    <s v="http://www.eia.gov/electricity/data/browser/"/>
    <s v="U.S. Energy Information Administration"/>
    <n v="2016"/>
    <m/>
    <m/>
    <m/>
    <n v="12.163"/>
    <n v="11.4303495371952"/>
  </r>
  <r>
    <x v="153"/>
    <x v="153"/>
    <s v="Barilla Solar"/>
    <s v="USA0058710"/>
    <n v="30.2"/>
    <n v="30.96"/>
    <n v="-103.35"/>
    <x v="7"/>
    <m/>
    <m/>
    <m/>
    <x v="13"/>
    <s v="First Solar Asset Management"/>
    <s v="U.S. Energy Information Administration"/>
    <s v="http://www.eia.gov/electricity/data/browser/"/>
    <s v="U.S. Energy Information Administration"/>
    <n v="2016"/>
    <m/>
    <m/>
    <m/>
    <n v="60.923000000000002"/>
    <n v="34.797114175523802"/>
  </r>
  <r>
    <x v="153"/>
    <x v="153"/>
    <s v="Barker Lower"/>
    <s v="USA0010728"/>
    <n v="1.5"/>
    <n v="44.0867"/>
    <n v="-70.229699999999994"/>
    <x v="0"/>
    <m/>
    <m/>
    <m/>
    <x v="70"/>
    <s v="KEI (Maine) Power Management (III) LLC"/>
    <s v="U.S. Energy Information Administration"/>
    <s v="http://www.eia.gov/electricity/data/browser/"/>
    <s v="U.S. Energy Information Administration"/>
    <n v="2016"/>
    <m/>
    <m/>
    <m/>
    <n v="2.5939999999999999"/>
    <n v="4.1818351965348297"/>
  </r>
  <r>
    <x v="153"/>
    <x v="153"/>
    <s v="Barkley"/>
    <s v="USA0001371"/>
    <n v="130"/>
    <n v="37.021700000000003"/>
    <n v="-88.221100000000007"/>
    <x v="0"/>
    <m/>
    <m/>
    <m/>
    <x v="30"/>
    <s v="USCE-Nashville District"/>
    <s v="U.S. Energy Information Administration"/>
    <s v="http://www.eia.gov/electricity/data/browser/"/>
    <s v="U.S. Energy Information Administration"/>
    <n v="2016"/>
    <m/>
    <m/>
    <m/>
    <n v="486.04"/>
    <n v="362.42571703301797"/>
  </r>
  <r>
    <x v="153"/>
    <x v="153"/>
    <s v="Barney M Davis"/>
    <s v="USA0004939"/>
    <n v="1082.2"/>
    <n v="27.606400000000001"/>
    <n v="-97.311700000000002"/>
    <x v="1"/>
    <m/>
    <m/>
    <m/>
    <x v="276"/>
    <s v="Topaz Power Group LLC"/>
    <s v="U.S. Energy Information Administration"/>
    <s v="http://www.eia.gov/electricity/data/browser/"/>
    <s v="U.S. Energy Information Administration"/>
    <n v="2016"/>
    <m/>
    <m/>
    <m/>
    <n v="900.721"/>
    <n v="4453.4840392509204"/>
  </r>
  <r>
    <x v="153"/>
    <x v="153"/>
    <s v="Barnhill Road Solar  LLC"/>
    <s v="USA0060782"/>
    <n v="3.1"/>
    <n v="36.269199999999998"/>
    <n v="-76.299499999999995"/>
    <x v="7"/>
    <m/>
    <m/>
    <m/>
    <x v="277"/>
    <s v="Cypress Creek Renewables"/>
    <s v="U.S. Energy Information Administration"/>
    <s v="http://www.eia.gov/electricity/data/browser/"/>
    <s v="U.S. Energy Information Administration"/>
    <n v="2016"/>
    <m/>
    <m/>
    <m/>
    <n v="0"/>
    <n v="3.5718892034478098"/>
  </r>
  <r>
    <x v="153"/>
    <x v="153"/>
    <s v="Barnstable Landfill"/>
    <s v="USA0059081"/>
    <n v="4"/>
    <n v="41.659700000000001"/>
    <n v="-70.395600000000002"/>
    <x v="7"/>
    <m/>
    <m/>
    <m/>
    <x v="29"/>
    <s v="CF CVEC Owner One LLC"/>
    <s v="U.S. Energy Information Administration"/>
    <s v="http://www.eia.gov/electricity/data/browser/"/>
    <s v="U.S. Energy Information Administration"/>
    <n v="2016"/>
    <m/>
    <m/>
    <m/>
    <n v="5.1870000000000003"/>
    <n v="4.6088892947713704"/>
  </r>
  <r>
    <x v="153"/>
    <x v="153"/>
    <s v="Barre"/>
    <s v="USA0055776"/>
    <n v="1"/>
    <n v="42.387500000000003"/>
    <n v="-72.078100000000006"/>
    <x v="8"/>
    <m/>
    <m/>
    <m/>
    <x v="32"/>
    <s v="Zapco Energy Tactics Corp"/>
    <s v="U.S. Energy Information Administration"/>
    <s v="http://www.eia.gov/electricity/data/browser/"/>
    <s v="U.S. Energy Information Administration"/>
    <n v="2016"/>
    <m/>
    <m/>
    <m/>
    <n v="4.1609999999999996"/>
    <n v="1.2488580655952799"/>
  </r>
  <r>
    <x v="153"/>
    <x v="153"/>
    <s v="Barre II Solar Project"/>
    <s v="USA0059766"/>
    <n v="1.5"/>
    <n v="42.362000000000002"/>
    <n v="-72.108999999999995"/>
    <x v="7"/>
    <m/>
    <m/>
    <m/>
    <x v="29"/>
    <s v="Kearsarge Solar LLC"/>
    <s v="U.S. Energy Information Administration"/>
    <s v="http://www.eia.gov/electricity/data/browser/"/>
    <s v="U.S. Energy Information Administration"/>
    <n v="2016"/>
    <m/>
    <m/>
    <m/>
    <n v="2.5430000000000001"/>
    <n v="1.72833348553926"/>
  </r>
  <r>
    <x v="153"/>
    <x v="153"/>
    <s v="Barre Peaker"/>
    <s v="USA0056474"/>
    <n v="49.8"/>
    <n v="33.807299999999998"/>
    <n v="-117.9832"/>
    <x v="1"/>
    <m/>
    <m/>
    <m/>
    <x v="17"/>
    <s v="Southern California Edison Co"/>
    <s v="U.S. Energy Information Administration"/>
    <s v="http://www.eia.gov/electricity/data/browser/"/>
    <s v="U.S. Energy Information Administration"/>
    <n v="2016"/>
    <m/>
    <m/>
    <m/>
    <n v="28.75"/>
    <n v="204.937631819161"/>
  </r>
  <r>
    <x v="153"/>
    <x v="153"/>
    <s v="Barrett PV"/>
    <s v="USA0061342"/>
    <n v="11.9"/>
    <n v="42.162199999999999"/>
    <n v="-71.864500000000007"/>
    <x v="7"/>
    <m/>
    <m/>
    <m/>
    <x v="10"/>
    <s v="BWC French River  LLC"/>
    <s v="U.S. Energy Information Administration"/>
    <s v="http://www.eia.gov/electricity/data/browser/"/>
    <s v="U.S. Energy Information Administration"/>
    <n v="2016"/>
    <m/>
    <m/>
    <m/>
    <n v="0"/>
    <n v="13.7114456519448"/>
  </r>
  <r>
    <x v="153"/>
    <x v="153"/>
    <s v="Barron"/>
    <s v="USA0004102"/>
    <n v="8.6"/>
    <n v="45.401899999999998"/>
    <n v="-91.840400000000002"/>
    <x v="3"/>
    <s v="Hydro"/>
    <m/>
    <m/>
    <x v="278"/>
    <s v="City of Barron - (WI)"/>
    <s v="U.S. Energy Information Administration"/>
    <s v="http://www.eia.gov/electricity/data/browser/"/>
    <s v="U.S. Energy Information Administration"/>
    <n v="2016"/>
    <m/>
    <m/>
    <m/>
    <n v="0.33800000000000002"/>
    <n v="1.4734637303562299"/>
  </r>
  <r>
    <x v="153"/>
    <x v="153"/>
    <s v="Barrow"/>
    <s v="USA0007173"/>
    <n v="20.3"/>
    <n v="71.292000000000002"/>
    <n v="-156.77860000000001"/>
    <x v="3"/>
    <s v="Gas"/>
    <m/>
    <m/>
    <x v="279"/>
    <s v="Barrow Utils &amp; Elec Coop  Inc"/>
    <s v="U.S. Energy Information Administration"/>
    <s v="http://www.eia.gov/electricity/data/browser/"/>
    <s v="U.S. Energy Information Administration"/>
    <n v="2016"/>
    <m/>
    <m/>
    <m/>
    <n v="50.161999999999999"/>
    <n v="3.47805973560832"/>
  </r>
  <r>
    <x v="153"/>
    <x v="153"/>
    <s v="Barry"/>
    <s v="USA0000003"/>
    <n v="2569.49999999999"/>
    <n v="31.006900000000002"/>
    <n v="-88.010300000000001"/>
    <x v="6"/>
    <s v="Gas"/>
    <m/>
    <m/>
    <x v="280"/>
    <s v="Alabama Power Co"/>
    <s v="U.S. Energy Information Administration"/>
    <s v="http://www.eia.gov/electricity/data/browser/"/>
    <s v="U.S. Energy Information Administration"/>
    <n v="2016"/>
    <m/>
    <m/>
    <m/>
    <n v="12770.891036000001"/>
    <n v="13458.376741681001"/>
  </r>
  <r>
    <x v="153"/>
    <x v="153"/>
    <s v="Bartholomew"/>
    <s v="USA0003688"/>
    <n v="1"/>
    <n v="40.167099999999998"/>
    <n v="-111.4995"/>
    <x v="0"/>
    <m/>
    <m/>
    <m/>
    <x v="14"/>
    <s v="City of Springville - (UT)"/>
    <s v="U.S. Energy Information Administration"/>
    <s v="http://www.eia.gov/electricity/data/browser/"/>
    <s v="U.S. Energy Information Administration"/>
    <n v="2016"/>
    <m/>
    <m/>
    <m/>
    <n v="1.4379999999999999"/>
    <n v="2.7878901310232198"/>
  </r>
  <r>
    <x v="153"/>
    <x v="153"/>
    <s v="Bartletts Ferry"/>
    <s v="USA0000702"/>
    <n v="173"/>
    <n v="32.661999999999999"/>
    <n v="-85.0916"/>
    <x v="0"/>
    <m/>
    <m/>
    <m/>
    <x v="281"/>
    <s v="Georgia Power Co"/>
    <s v="U.S. Energy Information Administration"/>
    <s v="http://www.eia.gov/electricity/data/browser/"/>
    <s v="U.S. Energy Information Administration"/>
    <n v="2016"/>
    <m/>
    <m/>
    <m/>
    <n v="362.01400000000001"/>
    <n v="482.30499266701702"/>
  </r>
  <r>
    <x v="153"/>
    <x v="153"/>
    <s v="Barton Chapel Wind Farm"/>
    <s v="USA0057156"/>
    <n v="120"/>
    <n v="33.067999999999998"/>
    <n v="-98.337699999999998"/>
    <x v="4"/>
    <m/>
    <m/>
    <m/>
    <x v="11"/>
    <s v="Avangrid Renewables LLC"/>
    <s v="U.S. Energy Information Administration"/>
    <s v="http://www.eia.gov/electricity/data/browser/"/>
    <s v="U.S. Energy Information Administration"/>
    <n v="2016"/>
    <m/>
    <m/>
    <m/>
    <n v="277.51600000000002"/>
    <n v="270.57995502399598"/>
  </r>
  <r>
    <x v="153"/>
    <x v="153"/>
    <s v="Barton Solar Farm"/>
    <s v="USA0059741"/>
    <n v="1.9"/>
    <n v="44.7254"/>
    <n v="-72.183999999999997"/>
    <x v="7"/>
    <m/>
    <m/>
    <m/>
    <x v="29"/>
    <s v="Barton Solar  LLC"/>
    <s v="U.S. Energy Information Administration"/>
    <s v="http://www.eia.gov/electricity/data/browser/"/>
    <s v="U.S. Energy Information Administration"/>
    <n v="2016"/>
    <m/>
    <m/>
    <m/>
    <n v="2.93"/>
    <n v="2.1892224150163999"/>
  </r>
  <r>
    <x v="153"/>
    <x v="153"/>
    <s v="Barton Windpower LLC"/>
    <s v="USA0056765"/>
    <n v="160"/>
    <n v="43.393000000000001"/>
    <n v="-93.090999999999994"/>
    <x v="4"/>
    <m/>
    <m/>
    <m/>
    <x v="11"/>
    <s v="Avangrid Renewables LLC"/>
    <s v="U.S. Energy Information Administration"/>
    <s v="http://www.eia.gov/electricity/data/browser/"/>
    <s v="U.S. Energy Information Administration"/>
    <n v="2016"/>
    <m/>
    <m/>
    <m/>
    <n v="401.27199999999999"/>
    <n v="360.77327336532801"/>
  </r>
  <r>
    <x v="153"/>
    <x v="153"/>
    <s v="Basalt"/>
    <s v="USA0007458"/>
    <n v="5"/>
    <n v="39.363100000000003"/>
    <n v="-106.8219"/>
    <x v="0"/>
    <m/>
    <m/>
    <m/>
    <x v="3"/>
    <s v="City of Aspen- (CO)"/>
    <s v="U.S. Energy Information Administration"/>
    <s v="http://www.eia.gov/electricity/data/browser/"/>
    <s v="U.S. Energy Information Administration"/>
    <n v="2016"/>
    <m/>
    <m/>
    <m/>
    <n v="22.69"/>
    <n v="13.939450655116101"/>
  </r>
  <r>
    <x v="153"/>
    <x v="153"/>
    <s v="Basin Creek Plant"/>
    <s v="USA0055866"/>
    <n v="54.9"/>
    <n v="45.929299999999998"/>
    <n v="-112.5194"/>
    <x v="1"/>
    <m/>
    <m/>
    <m/>
    <x v="238"/>
    <s v="Basin Creek Power Services LLC"/>
    <s v="U.S. Energy Information Administration"/>
    <s v="http://www.eia.gov/electricity/data/browser/"/>
    <s v="U.S. Energy Information Administration"/>
    <n v="2016"/>
    <m/>
    <m/>
    <m/>
    <n v="92.242000000000004"/>
    <n v="225.92522061991801"/>
  </r>
  <r>
    <x v="153"/>
    <x v="153"/>
    <s v="Bassett Medical Center"/>
    <s v="USA0054863"/>
    <n v="5.6"/>
    <n v="42.694400000000002"/>
    <n v="-74.924199999999999"/>
    <x v="3"/>
    <m/>
    <m/>
    <m/>
    <x v="282"/>
    <s v="Bassett Healthcare"/>
    <s v="U.S. Energy Information Administration"/>
    <s v="http://www.eia.gov/electricity/data/browser/"/>
    <s v="U.S. Energy Information Administration"/>
    <n v="2016"/>
    <m/>
    <m/>
    <m/>
    <n v="0.03"/>
    <n v="0.95946475465057102"/>
  </r>
  <r>
    <x v="153"/>
    <x v="153"/>
    <s v="Bastrop Energy Center"/>
    <s v="USA0055168"/>
    <n v="618.70000000000005"/>
    <n v="30.145800000000001"/>
    <n v="-97.55"/>
    <x v="1"/>
    <m/>
    <m/>
    <m/>
    <x v="170"/>
    <s v="Bastrop Energy Partners  LP"/>
    <s v="U.S. Energy Information Administration"/>
    <s v="http://www.eia.gov/electricity/data/browser/"/>
    <s v="U.S. Energy Information Administration"/>
    <n v="2016"/>
    <m/>
    <m/>
    <m/>
    <n v="2785.7510000000002"/>
    <n v="2546.0825864762"/>
  </r>
  <r>
    <x v="153"/>
    <x v="153"/>
    <s v="Batavia Power Plant"/>
    <s v="USA0054593"/>
    <n v="67.3"/>
    <n v="42.982799999999997"/>
    <n v="-78.159199999999998"/>
    <x v="3"/>
    <s v="Gas"/>
    <m/>
    <m/>
    <x v="91"/>
    <s v="Seneca Power Partners LP"/>
    <s v="U.S. Energy Information Administration"/>
    <s v="http://www.eia.gov/electricity/data/browser/"/>
    <s v="U.S. Energy Information Administration"/>
    <n v="2016"/>
    <m/>
    <m/>
    <m/>
    <n v="48.591000000000001"/>
    <n v="11.530710354997"/>
  </r>
  <r>
    <x v="153"/>
    <x v="153"/>
    <s v="Batesville Generation Facility"/>
    <s v="USA0055063"/>
    <n v="891"/>
    <n v="34.335599999999999"/>
    <n v="-89.927499999999995"/>
    <x v="1"/>
    <m/>
    <m/>
    <m/>
    <x v="94"/>
    <s v="Cooperative Energy"/>
    <s v="U.S. Energy Information Administration"/>
    <s v="http://www.eia.gov/electricity/data/browser/"/>
    <s v="U.S. Energy Information Administration"/>
    <n v="2016"/>
    <m/>
    <m/>
    <m/>
    <n v="4321.799"/>
    <n v="3666.6552198970298"/>
  </r>
  <r>
    <x v="153"/>
    <x v="153"/>
    <s v="Bath County"/>
    <s v="USA0006167"/>
    <n v="2862"/>
    <n v="38.2089"/>
    <n v="-79.8"/>
    <x v="0"/>
    <m/>
    <m/>
    <m/>
    <x v="70"/>
    <s v="Virginia Electric &amp; Power Co"/>
    <s v="U.S. Energy Information Administration"/>
    <s v="http://www.eia.gov/electricity/data/browser/"/>
    <s v="U.S. Energy Information Administration"/>
    <n v="2016"/>
    <m/>
    <m/>
    <m/>
    <n v="-768.62"/>
    <n v="7978.9415549884498"/>
  </r>
  <r>
    <x v="153"/>
    <x v="153"/>
    <s v="Battery Energy Storage System"/>
    <s v="USA0057583"/>
    <n v="40"/>
    <n v="64.816699999999997"/>
    <n v="-147.72499999999999"/>
    <x v="13"/>
    <m/>
    <m/>
    <m/>
    <x v="101"/>
    <s v="Golden Valley Elec Assn Inc"/>
    <s v="U.S. Energy Information Administration"/>
    <s v="http://www.eia.gov/electricity/data/browser/"/>
    <s v="U.S. Energy Information Administration"/>
    <n v="2016"/>
    <m/>
    <m/>
    <m/>
    <n v="-2.3919999999999999"/>
    <m/>
  </r>
  <r>
    <x v="153"/>
    <x v="153"/>
    <s v="Battery Utility of Ohio"/>
    <s v="USA0058475"/>
    <n v="4"/>
    <n v="40.260300000000001"/>
    <n v="-82.833100000000002"/>
    <x v="13"/>
    <m/>
    <m/>
    <m/>
    <x v="29"/>
    <s v="Battery Utility of Ohio LLC"/>
    <s v="U.S. Energy Information Administration"/>
    <s v="http://www.eia.gov/electricity/data/browser/"/>
    <s v="U.S. Energy Information Administration"/>
    <n v="2016"/>
    <m/>
    <m/>
    <m/>
    <n v="-0.47899999999999998"/>
    <m/>
  </r>
  <r>
    <x v="153"/>
    <x v="153"/>
    <s v="Battle Creek Mill"/>
    <s v="USA0058052"/>
    <n v="4"/>
    <n v="42.322099999999999"/>
    <n v="-85.204300000000003"/>
    <x v="3"/>
    <s v="Gas"/>
    <m/>
    <m/>
    <x v="71"/>
    <s v="RockTenn-Battle Creek Mill"/>
    <s v="U.S. Energy Information Administration"/>
    <s v="http://www.eia.gov/electricity/data/browser/"/>
    <s v="U.S. Energy Information Administration"/>
    <n v="2016"/>
    <m/>
    <m/>
    <m/>
    <n v="3.68988"/>
    <n v="0.685331967607551"/>
  </r>
  <r>
    <x v="153"/>
    <x v="153"/>
    <s v="Battleboro Farm"/>
    <s v="USA0060369"/>
    <n v="5.2"/>
    <n v="36.058599999999998"/>
    <n v="-77.760800000000003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7.5279999999999996"/>
    <n v="5.9915560832027799"/>
  </r>
  <r>
    <x v="153"/>
    <x v="153"/>
    <s v="Battleground"/>
    <s v="USA0059038"/>
    <n v="3.5"/>
    <n v="35.22"/>
    <n v="-81.33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6.1989999999999998"/>
    <n v="4.0327781329249497"/>
  </r>
  <r>
    <x v="153"/>
    <x v="153"/>
    <s v="Bavarian LFGTE"/>
    <s v="USA0056277"/>
    <n v="4.8"/>
    <n v="38.860799999999998"/>
    <n v="-84.655600000000007"/>
    <x v="8"/>
    <m/>
    <m/>
    <m/>
    <x v="283"/>
    <s v="East Kentucky Power Coop  Inc"/>
    <s v="U.S. Energy Information Administration"/>
    <s v="http://www.eia.gov/electricity/data/browser/"/>
    <s v="U.S. Energy Information Administration"/>
    <n v="2016"/>
    <m/>
    <m/>
    <m/>
    <n v="26.72"/>
    <n v="5.99451871485737"/>
  </r>
  <r>
    <x v="153"/>
    <x v="153"/>
    <s v="Baxter Wilson"/>
    <s v="USA0002050"/>
    <n v="1327.6"/>
    <n v="32.283099999999997"/>
    <n v="-90.930599999999998"/>
    <x v="3"/>
    <s v="Gas"/>
    <m/>
    <m/>
    <x v="284"/>
    <s v="Entergy Mississippi Inc"/>
    <s v="U.S. Energy Information Administration"/>
    <s v="http://www.eia.gov/electricity/data/browser/"/>
    <s v="U.S. Energy Information Administration"/>
    <n v="2016"/>
    <m/>
    <m/>
    <m/>
    <n v="616.23299799999995"/>
    <n v="227.46168004894599"/>
  </r>
  <r>
    <x v="153"/>
    <x v="153"/>
    <s v="Bay County Waste to Energy"/>
    <s v="USA0010250"/>
    <n v="13.6"/>
    <n v="30.266100000000002"/>
    <n v="-85.520700000000005"/>
    <x v="8"/>
    <s v="Gas"/>
    <m/>
    <m/>
    <x v="25"/>
    <s v="Bay County Board-County Comm"/>
    <s v="U.S. Energy Information Administration"/>
    <s v="http://www.eia.gov/electricity/data/browser/"/>
    <s v="U.S. Energy Information Administration"/>
    <n v="2016"/>
    <m/>
    <m/>
    <m/>
    <n v="57.36"/>
    <n v="16.9844696920958"/>
  </r>
  <r>
    <x v="153"/>
    <x v="153"/>
    <s v="Bay Front"/>
    <s v="USA0003982"/>
    <n v="67.2"/>
    <n v="46.587200000000003"/>
    <n v="-90.901700000000005"/>
    <x v="6"/>
    <s v="Waste"/>
    <s v="Other"/>
    <s v="Gas"/>
    <x v="285"/>
    <s v="Northern States Power Co - Minnesota"/>
    <s v="U.S. Energy Information Administration"/>
    <s v="http://www.eia.gov/electricity/data/browser/"/>
    <s v="U.S. Energy Information Administration"/>
    <n v="2016"/>
    <m/>
    <m/>
    <m/>
    <n v="154.27999799999901"/>
    <n v="351.97622768669498"/>
  </r>
  <r>
    <x v="153"/>
    <x v="153"/>
    <s v="Bay View Backup Power Facility"/>
    <s v="USA0058269"/>
    <n v="12"/>
    <n v="41.688299999999998"/>
    <n v="-83.484700000000004"/>
    <x v="3"/>
    <s v="Gas"/>
    <s v="Biomass"/>
    <m/>
    <x v="17"/>
    <s v="COT/Division of Water Reclamation"/>
    <s v="U.S. Energy Information Administration"/>
    <s v="http://www.eia.gov/electricity/data/browser/"/>
    <s v="U.S. Energy Information Administration"/>
    <n v="2016"/>
    <m/>
    <m/>
    <m/>
    <n v="4.5380000000000003"/>
    <n v="2.0559959028226502"/>
  </r>
  <r>
    <x v="153"/>
    <x v="153"/>
    <s v="Bay View Cogeneration Facility"/>
    <s v="USA0058263"/>
    <n v="12"/>
    <n v="41.688299999999998"/>
    <n v="-83.484700000000004"/>
    <x v="8"/>
    <s v="Gas"/>
    <s v="Biomass"/>
    <m/>
    <x v="286"/>
    <s v="COT/Division of Water Reclamation"/>
    <s v="U.S. Energy Information Administration"/>
    <s v="http://www.eia.gov/electricity/data/browser/"/>
    <s v="U.S. Energy Information Administration"/>
    <n v="2016"/>
    <m/>
    <m/>
    <m/>
    <m/>
    <n v="14.986296787143401"/>
  </r>
  <r>
    <x v="153"/>
    <x v="153"/>
    <s v="Bay Windpower I"/>
    <s v="USA0055944"/>
    <n v="1.8"/>
    <n v="45.764400000000002"/>
    <n v="-84.738100000000003"/>
    <x v="4"/>
    <m/>
    <m/>
    <m/>
    <x v="31"/>
    <s v="Bay Windpower LLC"/>
    <s v="U.S. Energy Information Administration"/>
    <s v="http://www.eia.gov/electricity/data/browser/"/>
    <s v="U.S. Energy Information Administration"/>
    <n v="2016"/>
    <m/>
    <m/>
    <m/>
    <n v="2.4"/>
    <n v="4.0586993253599397"/>
  </r>
  <r>
    <x v="153"/>
    <x v="153"/>
    <s v="BayWa r.e Mozart LLC"/>
    <s v="USA0058048"/>
    <n v="30"/>
    <n v="32.969700000000003"/>
    <n v="-100.52419999999999"/>
    <x v="4"/>
    <m/>
    <m/>
    <m/>
    <x v="12"/>
    <s v="BayWa r.e Wind LLC"/>
    <s v="U.S. Energy Information Administration"/>
    <s v="http://www.eia.gov/electricity/data/browser/"/>
    <s v="U.S. Energy Information Administration"/>
    <n v="2016"/>
    <m/>
    <m/>
    <m/>
    <n v="72.975999999999999"/>
    <n v="67.644988755998995"/>
  </r>
  <r>
    <x v="153"/>
    <x v="153"/>
    <s v="Bayboro"/>
    <s v="USA0000627"/>
    <n v="226.8"/>
    <n v="27.758099999999999"/>
    <n v="-82.635300000000001"/>
    <x v="3"/>
    <m/>
    <m/>
    <m/>
    <x v="96"/>
    <s v="Duke Energy Florida  LLC"/>
    <s v="U.S. Energy Information Administration"/>
    <s v="http://www.eia.gov/electricity/data/browser/"/>
    <s v="U.S. Energy Information Administration"/>
    <n v="2016"/>
    <m/>
    <m/>
    <m/>
    <n v="2.548"/>
    <n v="38.858322563348104"/>
  </r>
  <r>
    <x v="153"/>
    <x v="153"/>
    <s v="Bayonne Energy Center"/>
    <s v="USA0056964"/>
    <n v="512"/>
    <n v="40.652799999999999"/>
    <n v="-74.091499999999996"/>
    <x v="3"/>
    <s v="Gas"/>
    <m/>
    <m/>
    <x v="72"/>
    <s v="Bayonne Energy Center LLC"/>
    <s v="U.S. Energy Information Administration"/>
    <s v="http://www.eia.gov/electricity/data/browser/"/>
    <s v="U.S. Energy Information Administration"/>
    <n v="2016"/>
    <m/>
    <m/>
    <m/>
    <n v="1115.6600469999901"/>
    <n v="87.722491853766499"/>
  </r>
  <r>
    <x v="153"/>
    <x v="153"/>
    <s v="Bayonne MUA- Leitner-Poma Wind Turbine"/>
    <s v="USA0059797"/>
    <n v="1.5"/>
    <n v="40.652799999999999"/>
    <n v="-74.117800000000003"/>
    <x v="4"/>
    <m/>
    <m/>
    <m/>
    <x v="72"/>
    <s v="United Water  Inc."/>
    <s v="U.S. Energy Information Administration"/>
    <s v="http://www.eia.gov/electricity/data/browser/"/>
    <s v="U.S. Energy Information Administration"/>
    <n v="2016"/>
    <m/>
    <m/>
    <m/>
    <n v="0.71"/>
    <n v="3.3822494377999499"/>
  </r>
  <r>
    <x v="153"/>
    <x v="153"/>
    <s v="Bayonne Plant Holding LLC"/>
    <s v="USA0050497"/>
    <n v="191.6"/>
    <n v="40.655299999999997"/>
    <n v="-74.112399999999994"/>
    <x v="1"/>
    <m/>
    <m/>
    <m/>
    <x v="14"/>
    <s v="Morris Energy Operations Company  LLC"/>
    <s v="U.S. Energy Information Administration"/>
    <s v="http://www.eia.gov/electricity/data/browser/"/>
    <s v="U.S. Energy Information Administration"/>
    <n v="2016"/>
    <m/>
    <m/>
    <m/>
    <n v="377.33485000000002"/>
    <n v="788.47490475002496"/>
  </r>
  <r>
    <x v="153"/>
    <x v="153"/>
    <s v="Bayou Cogen Plant"/>
    <s v="USA0010298"/>
    <n v="312.2"/>
    <n v="29.622499999999999"/>
    <n v="-95.0458"/>
    <x v="1"/>
    <m/>
    <m/>
    <m/>
    <x v="287"/>
    <s v="Air Liquide Large Industries U S LP"/>
    <s v="U.S. Energy Information Administration"/>
    <s v="http://www.eia.gov/electricity/data/browser/"/>
    <s v="U.S. Energy Information Administration"/>
    <n v="2016"/>
    <m/>
    <m/>
    <m/>
    <n v="2221.5580399999999"/>
    <n v="1284.7696516855799"/>
  </r>
  <r>
    <x v="153"/>
    <x v="153"/>
    <s v="Bayou Cove Peaking Power"/>
    <s v="USA0055433"/>
    <n v="416"/>
    <n v="30.282499999999999"/>
    <n v="-92.599699999999999"/>
    <x v="1"/>
    <m/>
    <m/>
    <m/>
    <x v="31"/>
    <s v="NRG South CentralOperationsInc"/>
    <s v="U.S. Energy Information Administration"/>
    <s v="http://www.eia.gov/electricity/data/browser/"/>
    <s v="U.S. Energy Information Administration"/>
    <n v="2016"/>
    <m/>
    <m/>
    <m/>
    <n v="123.163"/>
    <n v="1711.92881198335"/>
  </r>
  <r>
    <x v="153"/>
    <x v="153"/>
    <s v="Bayswater Peaking Facility LLC"/>
    <s v="USA0055699"/>
    <n v="60.5"/>
    <n v="40.610700000000001"/>
    <n v="-73.762200000000007"/>
    <x v="1"/>
    <m/>
    <m/>
    <m/>
    <x v="31"/>
    <s v="Bayswater Peaking Facility LLC"/>
    <s v="U.S. Energy Information Administration"/>
    <s v="http://www.eia.gov/electricity/data/browser/"/>
    <s v="U.S. Energy Information Administration"/>
    <n v="2016"/>
    <m/>
    <m/>
    <m/>
    <n v="226.511"/>
    <n v="248.97041616584801"/>
  </r>
  <r>
    <x v="153"/>
    <x v="153"/>
    <s v="Baytown Energy Center"/>
    <s v="USA0055327"/>
    <n v="932.9"/>
    <n v="29.773099999999999"/>
    <n v="-94.901899999999998"/>
    <x v="1"/>
    <m/>
    <m/>
    <m/>
    <x v="170"/>
    <s v="Baytown Energy Center LLC"/>
    <s v="U.S. Energy Information Administration"/>
    <s v="http://www.eia.gov/electricity/data/browser/"/>
    <s v="U.S. Energy Information Administration"/>
    <n v="2016"/>
    <m/>
    <m/>
    <m/>
    <n v="4565.0709999999999"/>
    <n v="3839.08266514247"/>
  </r>
  <r>
    <x v="153"/>
    <x v="153"/>
    <s v="Bayview"/>
    <s v="USA0003782"/>
    <n v="12"/>
    <n v="37.271700000000003"/>
    <n v="-75.968199999999996"/>
    <x v="3"/>
    <m/>
    <m/>
    <m/>
    <x v="5"/>
    <s v="Calpine Mid-Atlantic Generation LLC"/>
    <s v="U.S. Energy Information Administration"/>
    <s v="http://www.eia.gov/electricity/data/browser/"/>
    <s v="U.S. Energy Information Administration"/>
    <n v="2016"/>
    <m/>
    <m/>
    <m/>
    <n v="3.9329999999999998"/>
    <n v="2.0559959028226502"/>
  </r>
  <r>
    <x v="153"/>
    <x v="153"/>
    <s v="Bayville Central Facility"/>
    <s v="USA0054569"/>
    <n v="7.1"/>
    <n v="39.909399999999998"/>
    <n v="-74.177999999999997"/>
    <x v="3"/>
    <s v="Gas"/>
    <s v="Biomass"/>
    <s v="Solar"/>
    <x v="288"/>
    <s v="Ocean County Utilities Auth"/>
    <s v="U.S. Energy Information Administration"/>
    <s v="http://www.eia.gov/electricity/data/browser/"/>
    <s v="U.S. Energy Information Administration"/>
    <n v="2016"/>
    <m/>
    <m/>
    <m/>
    <n v="6.3089999999999904"/>
    <n v="1.2164642425034"/>
  </r>
  <r>
    <x v="153"/>
    <x v="153"/>
    <s v="Bayway Refinery"/>
    <s v="USA0056294"/>
    <n v="11.2"/>
    <n v="40.637599999999999"/>
    <n v="-74.221199999999996"/>
    <x v="12"/>
    <m/>
    <m/>
    <m/>
    <x v="61"/>
    <s v="Phillips 66"/>
    <s v="U.S. Energy Information Administration"/>
    <s v="http://www.eia.gov/electricity/data/browser/"/>
    <s v="U.S. Energy Information Administration"/>
    <n v="2016"/>
    <m/>
    <m/>
    <m/>
    <n v="67.682000000000002"/>
    <n v="0"/>
  </r>
  <r>
    <x v="153"/>
    <x v="153"/>
    <s v="Bear Creek"/>
    <s v="USA0050156"/>
    <n v="3.2"/>
    <n v="40.534500000000001"/>
    <n v="-121.95910000000001"/>
    <x v="0"/>
    <m/>
    <m/>
    <m/>
    <x v="34"/>
    <s v="CHI-West Inc"/>
    <s v="U.S. Energy Information Administration"/>
    <s v="http://www.eia.gov/electricity/data/browser/"/>
    <s v="U.S. Energy Information Administration"/>
    <n v="2016"/>
    <m/>
    <m/>
    <m/>
    <n v="6.0780000000000003"/>
    <n v="8.9212484192742991"/>
  </r>
  <r>
    <x v="153"/>
    <x v="153"/>
    <s v="Bear Creek Dam"/>
    <s v="USA0002741"/>
    <n v="9"/>
    <n v="35.242699999999999"/>
    <n v="-83.072000000000003"/>
    <x v="0"/>
    <m/>
    <m/>
    <m/>
    <x v="39"/>
    <s v="Duke Energy Carolinas  LLC"/>
    <s v="U.S. Energy Information Administration"/>
    <s v="http://www.eia.gov/electricity/data/browser/"/>
    <s v="U.S. Energy Information Administration"/>
    <n v="2016"/>
    <m/>
    <m/>
    <m/>
    <n v="18.297999999999998"/>
    <n v="25.091011179208898"/>
  </r>
  <r>
    <x v="153"/>
    <x v="153"/>
    <s v="Bear Creek Solar"/>
    <s v="USA0058508"/>
    <n v="1.5"/>
    <n v="38.136400000000002"/>
    <n v="-121.1489"/>
    <x v="7"/>
    <m/>
    <m/>
    <m/>
    <x v="29"/>
    <s v="Ecos Energy LLC"/>
    <s v="U.S. Energy Information Administration"/>
    <s v="http://www.eia.gov/electricity/data/browser/"/>
    <s v="U.S. Energy Information Administration"/>
    <n v="2016"/>
    <m/>
    <m/>
    <m/>
    <n v="3.722"/>
    <n v="1.72833348553926"/>
  </r>
  <r>
    <x v="153"/>
    <x v="153"/>
    <s v="Bear Garden"/>
    <s v="USA0056807"/>
    <n v="559"/>
    <n v="37.695599999999999"/>
    <n v="-78.285300000000007"/>
    <x v="3"/>
    <s v="Gas"/>
    <m/>
    <m/>
    <x v="19"/>
    <s v="Virginia Electric &amp; Power Co"/>
    <s v="U.S. Energy Information Administration"/>
    <s v="http://www.eia.gov/electricity/data/browser/"/>
    <s v="U.S. Energy Information Administration"/>
    <n v="2016"/>
    <m/>
    <m/>
    <m/>
    <n v="3614.3900009999902"/>
    <n v="95.775142473155199"/>
  </r>
  <r>
    <x v="153"/>
    <x v="153"/>
    <s v="Bear Mountain Limited"/>
    <s v="USA0010649"/>
    <n v="46"/>
    <n v="35.419199999999996"/>
    <n v="-118.92659999999999"/>
    <x v="1"/>
    <m/>
    <m/>
    <m/>
    <x v="42"/>
    <s v="WCAC Operating Company"/>
    <s v="U.S. Energy Information Administration"/>
    <s v="http://www.eia.gov/electricity/data/browser/"/>
    <s v="U.S. Energy Information Administration"/>
    <n v="2016"/>
    <m/>
    <m/>
    <m/>
    <n v="8.0730000000000004"/>
    <n v="189.299820555851"/>
  </r>
  <r>
    <x v="153"/>
    <x v="153"/>
    <s v="Bear Swamp"/>
    <s v="USA0008005"/>
    <n v="600"/>
    <n v="42.683900000000001"/>
    <n v="-72.959900000000005"/>
    <x v="0"/>
    <m/>
    <m/>
    <m/>
    <x v="16"/>
    <s v="Bear Swamp Power Company LLC"/>
    <s v="U.S. Energy Information Administration"/>
    <s v="http://www.eia.gov/electricity/data/browser/"/>
    <s v="U.S. Energy Information Administration"/>
    <n v="2016"/>
    <m/>
    <m/>
    <m/>
    <n v="-151.39400000000001"/>
    <n v="1672.73407861393"/>
  </r>
  <r>
    <x v="153"/>
    <x v="153"/>
    <s v="Bear Valley"/>
    <s v="USA0000457"/>
    <n v="1.4"/>
    <n v="33.166200000000003"/>
    <n v="-117.0166"/>
    <x v="0"/>
    <m/>
    <m/>
    <m/>
    <x v="289"/>
    <s v="City of Escondido - (CA)"/>
    <s v="U.S. Energy Information Administration"/>
    <s v="http://www.eia.gov/electricity/data/browser/"/>
    <s v="U.S. Energy Information Administration"/>
    <n v="2016"/>
    <m/>
    <m/>
    <m/>
    <n v="0.80600000000000005"/>
    <n v="3.9030461834325001"/>
  </r>
  <r>
    <x v="153"/>
    <x v="153"/>
    <s v="Bear Valley Power Plant"/>
    <s v="USA0056346"/>
    <n v="8.4"/>
    <n v="34.250599999999999"/>
    <n v="-116.9025"/>
    <x v="1"/>
    <m/>
    <m/>
    <m/>
    <x v="90"/>
    <s v="Golden State Water Company"/>
    <s v="U.S. Energy Information Administration"/>
    <s v="http://www.eia.gov/electricity/data/browser/"/>
    <s v="U.S. Energy Information Administration"/>
    <n v="2016"/>
    <m/>
    <m/>
    <m/>
    <n v="-3.5999999999999997E-2"/>
    <n v="34.567793318894601"/>
  </r>
  <r>
    <x v="153"/>
    <x v="153"/>
    <s v="BearPond Solar Center LLC"/>
    <s v="USA0058955"/>
    <n v="4.8"/>
    <n v="36.2761"/>
    <n v="-78.377200000000002"/>
    <x v="7"/>
    <m/>
    <m/>
    <m/>
    <x v="13"/>
    <s v="BearPond Solar Center LLC"/>
    <s v="U.S. Energy Information Administration"/>
    <s v="http://www.eia.gov/electricity/data/browser/"/>
    <s v="U.S. Energy Information Administration"/>
    <n v="2016"/>
    <m/>
    <m/>
    <m/>
    <n v="13.625"/>
    <n v="5.5306671537256404"/>
  </r>
  <r>
    <x v="153"/>
    <x v="153"/>
    <s v="Beardslee"/>
    <s v="USA0002543"/>
    <n v="20"/>
    <n v="43.019100000000002"/>
    <n v="-74.741299999999995"/>
    <x v="0"/>
    <m/>
    <m/>
    <m/>
    <x v="106"/>
    <s v="Erie Boulevard Hydropower LP"/>
    <s v="U.S. Energy Information Administration"/>
    <s v="http://www.eia.gov/electricity/data/browser/"/>
    <s v="U.S. Energy Information Administration"/>
    <n v="2016"/>
    <m/>
    <m/>
    <m/>
    <n v="44.997"/>
    <n v="55.757802620464403"/>
  </r>
  <r>
    <x v="153"/>
    <x v="153"/>
    <s v="Beardsley"/>
    <s v="USA0000414"/>
    <n v="10"/>
    <n v="38.202599999999997"/>
    <n v="-120.077"/>
    <x v="0"/>
    <m/>
    <m/>
    <m/>
    <x v="56"/>
    <s v="Oakdale&amp;South San Joaquin Irrigation D."/>
    <s v="U.S. Energy Information Administration"/>
    <s v="http://www.eia.gov/electricity/data/browser/"/>
    <s v="U.S. Energy Information Administration"/>
    <n v="2016"/>
    <m/>
    <m/>
    <m/>
    <n v="68.442999999999998"/>
    <n v="27.878901310232202"/>
  </r>
  <r>
    <x v="153"/>
    <x v="153"/>
    <s v="Beatrice"/>
    <s v="USA0008000"/>
    <n v="247.1"/>
    <n v="40.330199999999998"/>
    <n v="-96.808199999999999"/>
    <x v="1"/>
    <m/>
    <m/>
    <m/>
    <x v="90"/>
    <s v="Nebraska Public Power District"/>
    <s v="U.S. Energy Information Administration"/>
    <s v="http://www.eia.gov/electricity/data/browser/"/>
    <s v="U.S. Energy Information Administration"/>
    <n v="2016"/>
    <m/>
    <m/>
    <m/>
    <n v="258.96699999999998"/>
    <n v="1016.86925346415"/>
  </r>
  <r>
    <x v="153"/>
    <x v="153"/>
    <s v="Beaufort Solar  LLC"/>
    <s v="USA0059887"/>
    <n v="15"/>
    <n v="35.456000000000003"/>
    <n v="-77.134"/>
    <x v="7"/>
    <m/>
    <m/>
    <m/>
    <x v="10"/>
    <s v="Capital Power Corporation"/>
    <s v="U.S. Energy Information Administration"/>
    <s v="http://www.eia.gov/electricity/data/browser/"/>
    <s v="U.S. Energy Information Administration"/>
    <n v="2016"/>
    <m/>
    <m/>
    <m/>
    <n v="29.02"/>
    <n v="17.283334855392599"/>
  </r>
  <r>
    <x v="153"/>
    <x v="153"/>
    <s v="Beaver"/>
    <s v="USA0008073"/>
    <n v="610.70000000000005"/>
    <n v="46.172400000000003"/>
    <n v="-123.1739"/>
    <x v="3"/>
    <s v="Gas"/>
    <m/>
    <m/>
    <x v="290"/>
    <s v="Portland General Electric Co"/>
    <s v="U.S. Energy Information Administration"/>
    <s v="http://www.eia.gov/electricity/data/browser/"/>
    <s v="U.S. Energy Information Administration"/>
    <n v="2016"/>
    <m/>
    <m/>
    <m/>
    <n v="457.47399999999999"/>
    <n v="104.633058154482"/>
  </r>
  <r>
    <x v="153"/>
    <x v="153"/>
    <s v="Beaver City"/>
    <s v="USA0002217"/>
    <n v="2"/>
    <n v="40.130299999999998"/>
    <n v="-99.827799999999996"/>
    <x v="3"/>
    <s v="Gas"/>
    <m/>
    <m/>
    <x v="291"/>
    <s v="City of Beaver City - (NE)"/>
    <s v="U.S. Energy Information Administration"/>
    <s v="http://www.eia.gov/electricity/data/browser/"/>
    <s v="U.S. Energy Information Administration"/>
    <n v="2016"/>
    <m/>
    <m/>
    <m/>
    <m/>
    <n v="0.342665983803775"/>
  </r>
  <r>
    <x v="153"/>
    <x v="153"/>
    <s v="Beaver Creek Gas Plant"/>
    <s v="USA0055278"/>
    <n v="5"/>
    <n v="42.847499999999997"/>
    <n v="-108.31359999999999"/>
    <x v="1"/>
    <m/>
    <m/>
    <m/>
    <x v="14"/>
    <s v="Devon Energy Production Co"/>
    <s v="U.S. Energy Information Administration"/>
    <s v="http://www.eia.gov/electricity/data/browser/"/>
    <s v="U.S. Energy Information Administration"/>
    <n v="2016"/>
    <m/>
    <m/>
    <m/>
    <n v="25.788"/>
    <n v="20.576067451722999"/>
  </r>
  <r>
    <x v="153"/>
    <x v="153"/>
    <s v="Beaver Dam"/>
    <s v="USA0058811"/>
    <n v="22"/>
    <n v="41.611400000000003"/>
    <n v="-76.843100000000007"/>
    <x v="1"/>
    <m/>
    <m/>
    <m/>
    <x v="10"/>
    <s v="Beaver Dam Energy LLC"/>
    <s v="U.S. Energy Information Administration"/>
    <s v="http://www.eia.gov/electricity/data/browser/"/>
    <s v="U.S. Energy Information Administration"/>
    <n v="2016"/>
    <m/>
    <m/>
    <m/>
    <n v="62.345999999999997"/>
    <n v="90.534696787581197"/>
  </r>
  <r>
    <x v="153"/>
    <x v="153"/>
    <s v="Beaver Dam"/>
    <s v="USA0000182"/>
    <n v="112"/>
    <n v="36.421500000000002"/>
    <n v="-93.847399999999993"/>
    <x v="0"/>
    <m/>
    <m/>
    <m/>
    <x v="1"/>
    <s v="USCE-Little Rock District"/>
    <s v="U.S. Energy Information Administration"/>
    <s v="http://www.eia.gov/electricity/data/browser/"/>
    <s v="U.S. Energy Information Administration"/>
    <n v="2016"/>
    <m/>
    <m/>
    <m/>
    <n v="164.928"/>
    <n v="312.24369467460002"/>
  </r>
  <r>
    <x v="153"/>
    <x v="153"/>
    <s v="Beaver Falls"/>
    <s v="USA0006580"/>
    <n v="5.4"/>
    <n v="55.379800000000003"/>
    <n v="-131.47030000000001"/>
    <x v="0"/>
    <m/>
    <m/>
    <m/>
    <x v="292"/>
    <s v="Ketchikan Public Utilities"/>
    <s v="U.S. Energy Information Administration"/>
    <s v="http://www.eia.gov/electricity/data/browser/"/>
    <s v="U.S. Energy Information Administration"/>
    <n v="2016"/>
    <m/>
    <m/>
    <m/>
    <n v="42.914999999999999"/>
    <n v="15.0546067075253"/>
  </r>
  <r>
    <x v="153"/>
    <x v="153"/>
    <s v="Beaver Island"/>
    <s v="USA0007831"/>
    <n v="3.3"/>
    <n v="45.729100000000003"/>
    <n v="-85.5244"/>
    <x v="3"/>
    <m/>
    <m/>
    <m/>
    <x v="293"/>
    <s v="Great Lakes Energy Coop"/>
    <s v="U.S. Energy Information Administration"/>
    <s v="http://www.eia.gov/electricity/data/browser/"/>
    <s v="U.S. Energy Information Administration"/>
    <n v="2016"/>
    <m/>
    <m/>
    <m/>
    <n v="7.2999999999999995E-2"/>
    <n v="0.56539887327622895"/>
  </r>
  <r>
    <x v="153"/>
    <x v="153"/>
    <s v="Beaver Ridge Wind"/>
    <s v="USA0057130"/>
    <n v="4.5"/>
    <n v="44.496699999999997"/>
    <n v="-69.349999999999994"/>
    <x v="4"/>
    <m/>
    <m/>
    <m/>
    <x v="88"/>
    <s v="Beaver Ridge Wind LLC"/>
    <s v="U.S. Energy Information Administration"/>
    <s v="http://www.eia.gov/electricity/data/browser/"/>
    <s v="U.S. Energy Information Administration"/>
    <n v="2016"/>
    <m/>
    <m/>
    <m/>
    <n v="12.73"/>
    <n v="10.146748313399801"/>
  </r>
  <r>
    <x v="153"/>
    <x v="153"/>
    <s v="Beaver Run"/>
    <s v="USA0060805"/>
    <n v="7.4"/>
    <n v="41.152999999999999"/>
    <n v="-74.638099999999994"/>
    <x v="7"/>
    <m/>
    <m/>
    <m/>
    <x v="13"/>
    <s v="Shotco Energy  LLC"/>
    <s v="U.S. Energy Information Administration"/>
    <s v="http://www.eia.gov/electricity/data/browser/"/>
    <s v="U.S. Energy Information Administration"/>
    <n v="2016"/>
    <m/>
    <m/>
    <m/>
    <n v="9.6639999999999997"/>
    <n v="8.5264451953270299"/>
  </r>
  <r>
    <x v="153"/>
    <x v="153"/>
    <s v="Beaver Solar LLC"/>
    <s v="USA0059546"/>
    <n v="1.3"/>
    <n v="40.691400000000002"/>
    <n v="-80.323899999999995"/>
    <x v="7"/>
    <m/>
    <m/>
    <m/>
    <x v="12"/>
    <s v="Laurel Capital Partners"/>
    <s v="U.S. Energy Information Administration"/>
    <s v="http://www.eia.gov/electricity/data/browser/"/>
    <s v="U.S. Energy Information Administration"/>
    <n v="2016"/>
    <m/>
    <m/>
    <m/>
    <n v="1.546"/>
    <n v="1.4978890208006901"/>
  </r>
  <r>
    <x v="153"/>
    <x v="153"/>
    <s v="Beaver Valley"/>
    <s v="USA0006040"/>
    <n v="1846.8"/>
    <n v="40.621899999999997"/>
    <n v="-80.433599999999998"/>
    <x v="5"/>
    <m/>
    <m/>
    <m/>
    <x v="294"/>
    <s v="FirstEnergy Nuclear Operating Company"/>
    <s v="U.S. Energy Information Administration"/>
    <s v="http://www.eia.gov/electricity/data/browser/"/>
    <s v="U.S. Energy Information Administration"/>
    <n v="2016"/>
    <m/>
    <m/>
    <m/>
    <n v="15219.574000000001"/>
    <n v="14450.940453277401"/>
  </r>
  <r>
    <x v="153"/>
    <x v="153"/>
    <s v="Beaver Valley Patterson Dam"/>
    <s v="USA0010546"/>
    <n v="1.2"/>
    <n v="40.744100000000003"/>
    <n v="-80.317800000000005"/>
    <x v="0"/>
    <m/>
    <m/>
    <m/>
    <x v="295"/>
    <s v="CHI Energy Inc"/>
    <s v="U.S. Energy Information Administration"/>
    <s v="http://www.eia.gov/electricity/data/browser/"/>
    <s v="U.S. Energy Information Administration"/>
    <n v="2016"/>
    <m/>
    <m/>
    <m/>
    <n v="3.121"/>
    <n v="3.34546815722786"/>
  </r>
  <r>
    <x v="153"/>
    <x v="153"/>
    <s v="Bed Bath &amp; Beyond DC Port Reading NJ"/>
    <s v="USA0058096"/>
    <n v="1.8"/>
    <n v="40.568300000000001"/>
    <n v="-74.242500000000007"/>
    <x v="7"/>
    <m/>
    <m/>
    <m/>
    <x v="72"/>
    <s v="Bed Bath &amp; Beyond"/>
    <s v="U.S. Energy Information Administration"/>
    <s v="http://www.eia.gov/electricity/data/browser/"/>
    <s v="U.S. Energy Information Administration"/>
    <n v="2016"/>
    <m/>
    <m/>
    <m/>
    <n v="2.5419999999999998"/>
    <n v="2.0740001826471102"/>
  </r>
  <r>
    <x v="153"/>
    <x v="153"/>
    <s v="Beebe 1B"/>
    <s v="USA0058908"/>
    <n v="50.4"/>
    <n v="43.256900000000002"/>
    <n v="-84.499700000000004"/>
    <x v="4"/>
    <m/>
    <m/>
    <m/>
    <x v="13"/>
    <s v="Beebe 1B Renewable Energy  LLC"/>
    <s v="U.S. Energy Information Administration"/>
    <s v="http://www.eia.gov/electricity/data/browser/"/>
    <s v="U.S. Energy Information Administration"/>
    <n v="2016"/>
    <m/>
    <m/>
    <m/>
    <n v="144.75899999999999"/>
    <n v="113.643581110078"/>
  </r>
  <r>
    <x v="153"/>
    <x v="153"/>
    <s v="Beebe Renewable Energy LLC"/>
    <s v="USA0058020"/>
    <n v="81.599999999999994"/>
    <n v="43.256900000000002"/>
    <n v="-84.499700000000004"/>
    <x v="4"/>
    <m/>
    <m/>
    <m/>
    <x v="12"/>
    <s v="Beebe Renewable Energy  LLC"/>
    <s v="U.S. Energy Information Administration"/>
    <s v="http://www.eia.gov/electricity/data/browser/"/>
    <s v="U.S. Energy Information Administration"/>
    <n v="2016"/>
    <m/>
    <m/>
    <m/>
    <n v="220.12"/>
    <n v="183.994369416317"/>
  </r>
  <r>
    <x v="153"/>
    <x v="153"/>
    <s v="Beebee Island Hydro Plant"/>
    <s v="USA0010531"/>
    <n v="9"/>
    <n v="43.976700000000001"/>
    <n v="-75.907200000000003"/>
    <x v="0"/>
    <m/>
    <m/>
    <m/>
    <x v="89"/>
    <s v="Erie Boulevard Hydropower LP"/>
    <s v="U.S. Energy Information Administration"/>
    <s v="http://www.eia.gov/electricity/data/browser/"/>
    <s v="U.S. Energy Information Administration"/>
    <n v="2016"/>
    <m/>
    <m/>
    <m/>
    <n v="41.902000000000001"/>
    <n v="25.091011179208898"/>
  </r>
  <r>
    <x v="153"/>
    <x v="153"/>
    <s v="Beech Ridge Energy LLC"/>
    <s v="USA0057151"/>
    <n v="100.5"/>
    <n v="38.087800000000001"/>
    <n v="-80.492500000000007"/>
    <x v="4"/>
    <m/>
    <m/>
    <m/>
    <x v="8"/>
    <s v="Invenergy Services LLC"/>
    <s v="U.S. Energy Information Administration"/>
    <s v="http://www.eia.gov/electricity/data/browser/"/>
    <s v="U.S. Energy Information Administration"/>
    <n v="2016"/>
    <m/>
    <m/>
    <m/>
    <n v="274.62099999999998"/>
    <n v="226.61071233259599"/>
  </r>
  <r>
    <x v="153"/>
    <x v="153"/>
    <s v="Beech Ridge Energy Storage"/>
    <s v="USA0060390"/>
    <n v="31.5"/>
    <n v="38.087800000000001"/>
    <n v="-80.492500000000007"/>
    <x v="13"/>
    <m/>
    <m/>
    <m/>
    <x v="13"/>
    <s v="Invenergy Services LLC"/>
    <s v="U.S. Energy Information Administration"/>
    <s v="http://www.eia.gov/electricity/data/browser/"/>
    <s v="U.S. Energy Information Administration"/>
    <n v="2016"/>
    <m/>
    <m/>
    <m/>
    <n v="-5.1890000000000001"/>
    <m/>
  </r>
  <r>
    <x v="153"/>
    <x v="153"/>
    <s v="Beecher Gas Recovery"/>
    <s v="USA0056419"/>
    <n v="3.3"/>
    <n v="41.381100000000004"/>
    <n v="-87.637500000000003"/>
    <x v="8"/>
    <m/>
    <m/>
    <m/>
    <x v="168"/>
    <s v="Will County Energy LLC"/>
    <s v="U.S. Energy Information Administration"/>
    <s v="http://www.eia.gov/electricity/data/browser/"/>
    <s v="U.S. Energy Information Administration"/>
    <n v="2016"/>
    <m/>
    <m/>
    <m/>
    <n v="14.712999999999999"/>
    <n v="4.1212316164644403"/>
  </r>
  <r>
    <x v="153"/>
    <x v="153"/>
    <s v="Beethoven Wind"/>
    <s v="USA0059187"/>
    <n v="80"/>
    <n v="43.16"/>
    <n v="-98.08"/>
    <x v="4"/>
    <m/>
    <m/>
    <m/>
    <x v="13"/>
    <s v="NorthWestern Energy - (SD)"/>
    <s v="U.S. Energy Information Administration"/>
    <s v="http://www.eia.gov/electricity/data/browser/"/>
    <s v="U.S. Energy Information Administration"/>
    <n v="2016"/>
    <m/>
    <m/>
    <m/>
    <n v="327.11200000000002"/>
    <n v="180.386636682664"/>
  </r>
  <r>
    <x v="153"/>
    <x v="153"/>
    <s v="Beetle Solar"/>
    <s v="USA0059511"/>
    <n v="4"/>
    <n v="35.1785"/>
    <n v="-81.665000000000006"/>
    <x v="7"/>
    <m/>
    <m/>
    <m/>
    <x v="98"/>
    <s v="Cypress Creek Renewables"/>
    <s v="U.S. Energy Information Administration"/>
    <s v="http://www.eia.gov/electricity/data/browser/"/>
    <s v="U.S. Energy Information Administration"/>
    <n v="2016"/>
    <m/>
    <m/>
    <m/>
    <n v="0"/>
    <n v="4.6088892947713704"/>
  </r>
  <r>
    <x v="153"/>
    <x v="153"/>
    <s v="Belchertown"/>
    <s v="USA0060653"/>
    <n v="1"/>
    <n v="42.259500000000003"/>
    <n v="-72.400400000000005"/>
    <x v="7"/>
    <m/>
    <m/>
    <m/>
    <x v="10"/>
    <s v="Altus Power America Management  LLC"/>
    <s v="U.S. Energy Information Administration"/>
    <s v="http://www.eia.gov/electricity/data/browser/"/>
    <s v="U.S. Energy Information Administration"/>
    <n v="2016"/>
    <m/>
    <m/>
    <m/>
    <n v="1.0509999999999999"/>
    <n v="1.1522223236928399"/>
  </r>
  <r>
    <x v="153"/>
    <x v="153"/>
    <s v="Belden"/>
    <s v="USA0000219"/>
    <n v="117.9"/>
    <n v="40.007399999999997"/>
    <n v="-121.24939999999999"/>
    <x v="0"/>
    <m/>
    <m/>
    <m/>
    <x v="26"/>
    <s v="Pacific Gas &amp; Electric Co"/>
    <s v="U.S. Energy Information Administration"/>
    <s v="http://www.eia.gov/electricity/data/browser/"/>
    <s v="U.S. Energy Information Administration"/>
    <n v="2016"/>
    <m/>
    <m/>
    <m/>
    <n v="181.578"/>
    <n v="328.69224644763699"/>
  </r>
  <r>
    <x v="153"/>
    <x v="153"/>
    <s v="Beldens"/>
    <s v="USA0006451"/>
    <n v="5.6999999999999904"/>
    <n v="44.052500000000002"/>
    <n v="-73.176199999999994"/>
    <x v="0"/>
    <m/>
    <m/>
    <m/>
    <x v="296"/>
    <s v="Green Mountain Power Corp"/>
    <s v="U.S. Energy Information Administration"/>
    <s v="http://www.eia.gov/electricity/data/browser/"/>
    <s v="U.S. Energy Information Administration"/>
    <n v="2016"/>
    <m/>
    <m/>
    <m/>
    <n v="11.824"/>
    <n v="15.8909737468323"/>
  </r>
  <r>
    <x v="153"/>
    <x v="153"/>
    <s v="Belews Creek"/>
    <s v="USA0008042"/>
    <n v="2491.1999999999998"/>
    <n v="36.281100000000002"/>
    <n v="-80.060299999999998"/>
    <x v="6"/>
    <s v="Oil"/>
    <m/>
    <m/>
    <x v="20"/>
    <s v="Duke Energy Carolinas  LLC"/>
    <s v="U.S. Energy Information Administration"/>
    <s v="http://www.eia.gov/electricity/data/browser/"/>
    <s v="U.S. Energy Information Administration"/>
    <n v="2016"/>
    <m/>
    <m/>
    <m/>
    <n v="10731.176347000001"/>
    <n v="13048.261583528199"/>
  </r>
  <r>
    <x v="153"/>
    <x v="153"/>
    <s v="Belfort"/>
    <s v="USA0002544"/>
    <n v="2"/>
    <n v="43.927500000000002"/>
    <n v="-75.333100000000002"/>
    <x v="0"/>
    <m/>
    <m/>
    <m/>
    <x v="297"/>
    <s v="Erie Boulevard Hydropower LP"/>
    <s v="U.S. Energy Information Administration"/>
    <s v="http://www.eia.gov/electricity/data/browser/"/>
    <s v="U.S. Energy Information Administration"/>
    <n v="2016"/>
    <m/>
    <m/>
    <m/>
    <n v="10.837999999999999"/>
    <n v="5.5757802620464396"/>
  </r>
  <r>
    <x v="153"/>
    <x v="153"/>
    <s v="Belle Haven Diesel Generation Facility"/>
    <s v="USA0060234"/>
    <n v="4"/>
    <n v="37.5486"/>
    <n v="-75.790800000000004"/>
    <x v="3"/>
    <m/>
    <m/>
    <m/>
    <x v="31"/>
    <s v="Old Dominion Electric Coop"/>
    <s v="U.S. Energy Information Administration"/>
    <s v="http://www.eia.gov/electricity/data/browser/"/>
    <s v="U.S. Energy Information Administration"/>
    <n v="2016"/>
    <m/>
    <m/>
    <m/>
    <n v="0.215"/>
    <n v="0.685331967607551"/>
  </r>
  <r>
    <x v="153"/>
    <x v="153"/>
    <s v="Belle River"/>
    <s v="USA0006034"/>
    <n v="1664.3999999999901"/>
    <n v="42.775599999999997"/>
    <n v="-82.495000000000005"/>
    <x v="6"/>
    <s v="Oil"/>
    <s v="Gas"/>
    <m/>
    <x v="298"/>
    <s v="DTE Electric Company"/>
    <s v="U.S. Energy Information Administration"/>
    <s v="http://www.eia.gov/electricity/data/browser/"/>
    <s v="U.S. Energy Information Administration"/>
    <n v="2016"/>
    <m/>
    <m/>
    <m/>
    <n v="6866.6889529999999"/>
    <n v="8717.6969250258298"/>
  </r>
  <r>
    <x v="153"/>
    <x v="153"/>
    <s v="Bellefontaine Gas Producers LLC"/>
    <s v="USA0057433"/>
    <n v="4.8"/>
    <n v="40.410800000000002"/>
    <n v="-83.7179"/>
    <x v="8"/>
    <m/>
    <m/>
    <m/>
    <x v="202"/>
    <s v="Bellefontaine Gas Producers LLC"/>
    <s v="U.S. Energy Information Administration"/>
    <s v="http://www.eia.gov/electricity/data/browser/"/>
    <s v="U.S. Energy Information Administration"/>
    <n v="2016"/>
    <m/>
    <m/>
    <m/>
    <n v="34.106000000000002"/>
    <n v="5.99451871485737"/>
  </r>
  <r>
    <x v="153"/>
    <x v="153"/>
    <s v="Bellefonte"/>
    <s v="USA0006150"/>
    <n v="14"/>
    <n v="34.709200000000003"/>
    <n v="-85.927800000000005"/>
    <x v="3"/>
    <m/>
    <m/>
    <m/>
    <x v="54"/>
    <s v="Tennessee Valley Authority"/>
    <s v="U.S. Energy Information Administration"/>
    <s v="http://www.eia.gov/electricity/data/browser/"/>
    <s v="U.S. Energy Information Administration"/>
    <n v="2016"/>
    <m/>
    <m/>
    <m/>
    <m/>
    <n v="2.39866188662642"/>
  </r>
  <r>
    <x v="153"/>
    <x v="153"/>
    <s v="Belleville"/>
    <s v="USA0001263"/>
    <n v="14.3"/>
    <n v="39.832799999999999"/>
    <n v="-97.632000000000005"/>
    <x v="3"/>
    <s v="Gas"/>
    <m/>
    <m/>
    <x v="299"/>
    <s v="City of Belleville - (KS)"/>
    <s v="U.S. Energy Information Administration"/>
    <s v="http://www.eia.gov/electricity/data/browser/"/>
    <s v="U.S. Energy Information Administration"/>
    <n v="2016"/>
    <m/>
    <m/>
    <m/>
    <n v="0.17699999999999999"/>
    <n v="2.4500617841969898"/>
  </r>
  <r>
    <x v="153"/>
    <x v="153"/>
    <s v="Belleville Dam"/>
    <s v="USA0007594"/>
    <n v="42"/>
    <n v="39.119199999999999"/>
    <n v="-81.737499999999997"/>
    <x v="0"/>
    <m/>
    <m/>
    <m/>
    <x v="54"/>
    <s v="American Mun Power-Ohio  Inc"/>
    <s v="U.S. Energy Information Administration"/>
    <s v="http://www.eia.gov/electricity/data/browser/"/>
    <s v="U.S. Energy Information Administration"/>
    <n v="2016"/>
    <m/>
    <m/>
    <m/>
    <n v="282.32900000000001"/>
    <n v="117.091385502975"/>
  </r>
  <r>
    <x v="153"/>
    <x v="153"/>
    <s v="Bellevue"/>
    <s v="USA0001126"/>
    <n v="8.6"/>
    <n v="42.25"/>
    <n v="-90.416700000000006"/>
    <x v="3"/>
    <s v="Gas"/>
    <m/>
    <m/>
    <x v="300"/>
    <s v="City of Bellevue - (IA)"/>
    <s v="U.S. Energy Information Administration"/>
    <s v="http://www.eia.gov/electricity/data/browser/"/>
    <s v="U.S. Energy Information Administration"/>
    <n v="2016"/>
    <m/>
    <m/>
    <m/>
    <n v="1.2E-2"/>
    <n v="1.4734637303562299"/>
  </r>
  <r>
    <x v="153"/>
    <x v="153"/>
    <s v="Bellevue Solar Project"/>
    <s v="USA0057372"/>
    <n v="1.6"/>
    <n v="45.112200000000001"/>
    <n v="-123.2347"/>
    <x v="7"/>
    <m/>
    <m/>
    <m/>
    <x v="19"/>
    <s v="EDF Renewable Asset Holdings  Inc."/>
    <s v="U.S. Energy Information Administration"/>
    <s v="http://www.eia.gov/electricity/data/browser/"/>
    <s v="U.S. Energy Information Administration"/>
    <n v="2016"/>
    <m/>
    <m/>
    <m/>
    <n v="1.722"/>
    <n v="1.84355571790854"/>
  </r>
  <r>
    <x v="153"/>
    <x v="153"/>
    <s v="Bellingham Cogeneration Facility"/>
    <s v="USA0010307"/>
    <n v="386.099999999999"/>
    <n v="42.092500000000001"/>
    <n v="-71.4833"/>
    <x v="3"/>
    <s v="Gas"/>
    <m/>
    <m/>
    <x v="79"/>
    <s v="Northeast Energy Associates LP"/>
    <s v="U.S. Energy Information Administration"/>
    <s v="http://www.eia.gov/electricity/data/browser/"/>
    <s v="U.S. Energy Information Administration"/>
    <n v="2016"/>
    <m/>
    <m/>
    <m/>
    <n v="654.43999399999996"/>
    <n v="66.151668173318797"/>
  </r>
  <r>
    <x v="153"/>
    <x v="153"/>
    <s v="Bellingham PV"/>
    <s v="USA0058403"/>
    <n v="3"/>
    <n v="42.075000000000003"/>
    <n v="-71.703100000000006"/>
    <x v="7"/>
    <m/>
    <m/>
    <m/>
    <x v="12"/>
    <s v="WGL Energy Systems  Inc"/>
    <s v="U.S. Energy Information Administration"/>
    <s v="http://www.eia.gov/electricity/data/browser/"/>
    <s v="U.S. Energy Information Administration"/>
    <n v="2016"/>
    <m/>
    <m/>
    <m/>
    <n v="4.5570000000000004"/>
    <n v="3.4566669710785201"/>
  </r>
  <r>
    <x v="153"/>
    <x v="153"/>
    <s v="Bellmeade Power Station"/>
    <s v="USA0050966"/>
    <n v="330"/>
    <n v="37.496400000000001"/>
    <n v="-77.431700000000006"/>
    <x v="3"/>
    <s v="Gas"/>
    <m/>
    <m/>
    <x v="45"/>
    <s v="Virginia Electric &amp; Power Co"/>
    <s v="U.S. Energy Information Administration"/>
    <s v="http://www.eia.gov/electricity/data/browser/"/>
    <s v="U.S. Energy Information Administration"/>
    <n v="2016"/>
    <m/>
    <m/>
    <m/>
    <n v="936.60699999999997"/>
    <n v="56.5398873276229"/>
  </r>
  <r>
    <x v="153"/>
    <x v="153"/>
    <s v="Bellows Falls"/>
    <s v="USA0003745"/>
    <n v="40.799999999999997"/>
    <n v="43.137500000000003"/>
    <n v="-72.446399999999997"/>
    <x v="0"/>
    <m/>
    <m/>
    <m/>
    <x v="109"/>
    <s v="TransCanada Hydro Northeast Inc."/>
    <s v="U.S. Energy Information Administration"/>
    <s v="http://www.eia.gov/electricity/data/browser/"/>
    <s v="U.S. Energy Information Administration"/>
    <n v="2016"/>
    <m/>
    <m/>
    <m/>
    <n v="183.36099999999999"/>
    <n v="113.745917345747"/>
  </r>
  <r>
    <x v="153"/>
    <x v="153"/>
    <s v="Belmont"/>
    <s v="USA0059172"/>
    <n v="3.8"/>
    <n v="39.72"/>
    <n v="-86.193100000000001"/>
    <x v="7"/>
    <m/>
    <m/>
    <m/>
    <x v="13"/>
    <s v="Marion Solar LLC"/>
    <s v="U.S. Energy Information Administration"/>
    <s v="http://www.eia.gov/electricity/data/browser/"/>
    <s v="U.S. Energy Information Administration"/>
    <n v="2016"/>
    <m/>
    <m/>
    <m/>
    <n v="6.3730000000000002"/>
    <n v="4.3784448300327998"/>
  </r>
  <r>
    <x v="153"/>
    <x v="153"/>
    <s v="Beloit"/>
    <s v="USA0001264"/>
    <n v="19.299999999999901"/>
    <n v="39.457799999999999"/>
    <n v="-98.112200000000001"/>
    <x v="3"/>
    <s v="Gas"/>
    <m/>
    <m/>
    <x v="301"/>
    <s v="City of Beloit - (KS)"/>
    <s v="U.S. Energy Information Administration"/>
    <s v="http://www.eia.gov/electricity/data/browser/"/>
    <s v="U.S. Energy Information Administration"/>
    <n v="2016"/>
    <m/>
    <m/>
    <m/>
    <n v="0.52300000000000002"/>
    <n v="3.30672674370643"/>
  </r>
  <r>
    <x v="153"/>
    <x v="153"/>
    <s v="Beluga"/>
    <s v="USA0000096"/>
    <n v="312.39999999999998"/>
    <n v="61.186100000000003"/>
    <n v="-151.03559999999999"/>
    <x v="1"/>
    <m/>
    <m/>
    <m/>
    <x v="302"/>
    <s v="Chugach Electric Assn Inc"/>
    <s v="U.S. Energy Information Administration"/>
    <s v="http://www.eia.gov/electricity/data/browser/"/>
    <s v="U.S. Energy Information Administration"/>
    <n v="2016"/>
    <m/>
    <m/>
    <m/>
    <n v="84.421000000000006"/>
    <n v="1285.59269438365"/>
  </r>
  <r>
    <x v="153"/>
    <x v="153"/>
    <s v="Belwood Farm"/>
    <s v="USA0058314"/>
    <n v="4"/>
    <n v="35.47"/>
    <n v="-81.508300000000006"/>
    <x v="7"/>
    <m/>
    <m/>
    <m/>
    <x v="12"/>
    <s v="Belwood Farm LLC"/>
    <s v="U.S. Energy Information Administration"/>
    <s v="http://www.eia.gov/electricity/data/browser/"/>
    <s v="U.S. Energy Information Administration"/>
    <n v="2016"/>
    <m/>
    <m/>
    <m/>
    <n v="7.8929999999999998"/>
    <n v="4.6088892947713704"/>
  </r>
  <r>
    <x v="153"/>
    <x v="153"/>
    <s v="Ben French"/>
    <s v="USA0003325"/>
    <n v="110"/>
    <n v="44.087200000000003"/>
    <n v="-103.261"/>
    <x v="3"/>
    <s v="Gas"/>
    <m/>
    <m/>
    <x v="303"/>
    <s v="Black Hills Power  Inc. d/b/a"/>
    <s v="U.S. Energy Information Administration"/>
    <s v="http://www.eia.gov/electricity/data/browser/"/>
    <s v="U.S. Energy Information Administration"/>
    <n v="2016"/>
    <m/>
    <m/>
    <m/>
    <n v="6.3140000000000001"/>
    <n v="18.846629109207601"/>
  </r>
  <r>
    <x v="153"/>
    <x v="153"/>
    <s v="Bend"/>
    <s v="USA0006484"/>
    <n v="1.1000000000000001"/>
    <n v="44.0623"/>
    <n v="-121.3133"/>
    <x v="0"/>
    <m/>
    <m/>
    <m/>
    <x v="304"/>
    <s v="PacifiCorp"/>
    <s v="U.S. Energy Information Administration"/>
    <s v="http://www.eia.gov/electricity/data/browser/"/>
    <s v="U.S. Energy Information Administration"/>
    <n v="2016"/>
    <m/>
    <m/>
    <m/>
    <n v="1.958"/>
    <n v="3.0666791441255401"/>
  </r>
  <r>
    <x v="153"/>
    <x v="153"/>
    <s v="Benedum Plant"/>
    <s v="USA0054458"/>
    <n v="2"/>
    <n v="31.340299999999999"/>
    <n v="-101.7653"/>
    <x v="1"/>
    <m/>
    <m/>
    <m/>
    <x v="45"/>
    <s v="Targa Pipeline Mid-Continent WestTex LLC"/>
    <s v="U.S. Energy Information Administration"/>
    <s v="http://www.eia.gov/electricity/data/browser/"/>
    <s v="U.S. Energy Information Administration"/>
    <n v="2016"/>
    <m/>
    <m/>
    <m/>
    <n v="0"/>
    <n v="8.2304269806892005"/>
  </r>
  <r>
    <x v="153"/>
    <x v="153"/>
    <s v="Benjamin Moore &amp; Co. Solar"/>
    <s v="USA0057733"/>
    <n v="1.4"/>
    <n v="40.825600000000001"/>
    <n v="-74.714699999999993"/>
    <x v="7"/>
    <m/>
    <m/>
    <m/>
    <x v="148"/>
    <s v="Constellation Solar New Jersey  LLC"/>
    <s v="U.S. Energy Information Administration"/>
    <s v="http://www.eia.gov/electricity/data/browser/"/>
    <s v="U.S. Energy Information Administration"/>
    <n v="2016"/>
    <m/>
    <m/>
    <m/>
    <n v="2.157"/>
    <n v="1.6131112531699701"/>
  </r>
  <r>
    <x v="153"/>
    <x v="153"/>
    <s v="Benndale"/>
    <s v="USA0002068"/>
    <n v="16.2"/>
    <n v="30.8889"/>
    <n v="-88.805400000000006"/>
    <x v="1"/>
    <m/>
    <m/>
    <m/>
    <x v="26"/>
    <s v="Cooperative Energy"/>
    <s v="U.S. Energy Information Administration"/>
    <s v="http://www.eia.gov/electricity/data/browser/"/>
    <s v="U.S. Energy Information Administration"/>
    <n v="2016"/>
    <m/>
    <m/>
    <m/>
    <n v="0"/>
    <n v="66.666458543582493"/>
  </r>
  <r>
    <x v="153"/>
    <x v="153"/>
    <s v="Bennett Creek Windfarm LLC"/>
    <s v="USA0056637"/>
    <n v="21"/>
    <n v="43.053600000000003"/>
    <n v="-115.4803"/>
    <x v="4"/>
    <m/>
    <m/>
    <m/>
    <x v="88"/>
    <s v="Bennett Creek Windfarm LLC"/>
    <s v="U.S. Energy Information Administration"/>
    <s v="http://www.eia.gov/electricity/data/browser/"/>
    <s v="U.S. Energy Information Administration"/>
    <n v="2016"/>
    <m/>
    <m/>
    <m/>
    <n v="44.697000000000003"/>
    <n v="47.351492129199301"/>
  </r>
  <r>
    <x v="153"/>
    <x v="153"/>
    <s v="Bennett Mountain"/>
    <s v="USA0055733"/>
    <n v="172.8"/>
    <n v="43.147199999999998"/>
    <n v="-115.6666"/>
    <x v="1"/>
    <m/>
    <m/>
    <m/>
    <x v="147"/>
    <s v="Idaho Power Co"/>
    <s v="U.S. Energy Information Administration"/>
    <s v="http://www.eia.gov/electricity/data/browser/"/>
    <s v="U.S. Energy Information Administration"/>
    <n v="2016"/>
    <m/>
    <m/>
    <m/>
    <n v="103.24"/>
    <n v="711.10889113154599"/>
  </r>
  <r>
    <x v="153"/>
    <x v="153"/>
    <s v="Bennetts Bridge"/>
    <s v="USA0002545"/>
    <n v="36"/>
    <n v="43.531700000000001"/>
    <n v="-75.953100000000006"/>
    <x v="0"/>
    <m/>
    <m/>
    <m/>
    <x v="84"/>
    <s v="Erie Boulevard Hydropower LP"/>
    <s v="U.S. Energy Information Administration"/>
    <s v="http://www.eia.gov/electricity/data/browser/"/>
    <s v="U.S. Energy Information Administration"/>
    <n v="2016"/>
    <m/>
    <m/>
    <m/>
    <n v="85.659000000000006"/>
    <n v="100.364044716835"/>
  </r>
  <r>
    <x v="153"/>
    <x v="153"/>
    <s v="Benson City of"/>
    <s v="USA0001964"/>
    <n v="9"/>
    <n v="45.314399999999999"/>
    <n v="-95.602800000000002"/>
    <x v="3"/>
    <m/>
    <m/>
    <m/>
    <x v="31"/>
    <s v="City of Benson - (MN)"/>
    <s v="U.S. Energy Information Administration"/>
    <s v="http://www.eia.gov/electricity/data/browser/"/>
    <s v="U.S. Energy Information Administration"/>
    <n v="2016"/>
    <m/>
    <m/>
    <m/>
    <n v="7.6999999999999999E-2"/>
    <n v="1.54199692711698"/>
  </r>
  <r>
    <x v="153"/>
    <x v="153"/>
    <s v="Benson Power Biomass Plant"/>
    <s v="USA0055867"/>
    <n v="62.5"/>
    <n v="45.322400000000002"/>
    <n v="-95.629499999999993"/>
    <x v="8"/>
    <m/>
    <m/>
    <m/>
    <x v="17"/>
    <s v="Benson Power  LLC."/>
    <s v="U.S. Energy Information Administration"/>
    <s v="http://www.eia.gov/electricity/data/browser/"/>
    <s v="U.S. Energy Information Administration"/>
    <n v="2016"/>
    <m/>
    <m/>
    <m/>
    <n v="344.06400000000002"/>
    <n v="78.053629099705304"/>
  </r>
  <r>
    <x v="153"/>
    <x v="153"/>
    <s v="Bent Tree Wind Farm Phase 1"/>
    <s v="USA0057198"/>
    <n v="201.3"/>
    <n v="43.724600000000002"/>
    <n v="-93.450400000000002"/>
    <x v="4"/>
    <m/>
    <m/>
    <m/>
    <x v="19"/>
    <s v="Wisconsin Power &amp; Light Co"/>
    <s v="U.S. Energy Information Administration"/>
    <s v="http://www.eia.gov/electricity/data/browser/"/>
    <s v="U.S. Energy Information Administration"/>
    <n v="2016"/>
    <m/>
    <m/>
    <m/>
    <n v="574.69000000000005"/>
    <n v="453.89787455275302"/>
  </r>
  <r>
    <x v="153"/>
    <x v="153"/>
    <s v="Benthall Bridge PV 1"/>
    <s v="USA0059515"/>
    <n v="5"/>
    <n v="36.42"/>
    <n v="-77.100300000000004"/>
    <x v="7"/>
    <m/>
    <m/>
    <m/>
    <x v="98"/>
    <s v="Ecoplexus  Inc"/>
    <s v="U.S. Energy Information Administration"/>
    <s v="http://www.eia.gov/electricity/data/browser/"/>
    <s v="U.S. Energy Information Administration"/>
    <n v="2016"/>
    <m/>
    <m/>
    <m/>
    <n v="1E-3"/>
    <n v="5.7611116184642102"/>
  </r>
  <r>
    <x v="153"/>
    <x v="153"/>
    <s v="Benton County Wind Farm"/>
    <s v="USA0056679"/>
    <n v="130.5"/>
    <n v="40.695"/>
    <n v="-87.488600000000005"/>
    <x v="4"/>
    <m/>
    <m/>
    <m/>
    <x v="88"/>
    <s v="Orion Energy Group LLC"/>
    <s v="U.S. Energy Information Administration"/>
    <s v="http://www.eia.gov/electricity/data/browser/"/>
    <s v="U.S. Energy Information Administration"/>
    <n v="2016"/>
    <m/>
    <m/>
    <m/>
    <n v="247.125"/>
    <n v="294.255701088595"/>
  </r>
  <r>
    <x v="153"/>
    <x v="153"/>
    <s v="Benton Falls Associates"/>
    <s v="USA0010523"/>
    <n v="4.2"/>
    <n v="44.580199999999998"/>
    <n v="-69.554500000000004"/>
    <x v="0"/>
    <m/>
    <m/>
    <m/>
    <x v="14"/>
    <s v="Essex Hydro Associates LLC"/>
    <s v="U.S. Energy Information Administration"/>
    <s v="http://www.eia.gov/electricity/data/browser/"/>
    <s v="U.S. Energy Information Administration"/>
    <n v="2016"/>
    <m/>
    <m/>
    <m/>
    <n v="12.51"/>
    <n v="11.709138550297499"/>
  </r>
  <r>
    <x v="153"/>
    <x v="153"/>
    <s v="BentonSun  LLC"/>
    <s v="USA0060695"/>
    <n v="5"/>
    <n v="44.766199999999998"/>
    <n v="-93.857900000000001"/>
    <x v="7"/>
    <m/>
    <m/>
    <m/>
    <x v="98"/>
    <s v="SunShare Management"/>
    <s v="U.S. Energy Information Administration"/>
    <s v="http://www.eia.gov/electricity/data/browser/"/>
    <s v="U.S. Energy Information Administration"/>
    <n v="2016"/>
    <m/>
    <m/>
    <m/>
    <n v="0"/>
    <n v="5.7611116184642102"/>
  </r>
  <r>
    <x v="153"/>
    <x v="153"/>
    <s v="Beowawe Power"/>
    <s v="USA0010287"/>
    <n v="20.6"/>
    <n v="40.554699999999997"/>
    <n v="-116.61750000000001"/>
    <x v="11"/>
    <m/>
    <m/>
    <m/>
    <x v="305"/>
    <s v="Terra-Gen Operating Company"/>
    <s v="U.S. Energy Information Administration"/>
    <s v="http://www.eia.gov/electricity/data/browser/"/>
    <s v="U.S. Energy Information Administration"/>
    <n v="2016"/>
    <m/>
    <m/>
    <m/>
    <n v="104.584"/>
    <n v="100.722834892593"/>
  </r>
  <r>
    <x v="153"/>
    <x v="153"/>
    <s v="Bergen Generating Station"/>
    <s v="USA0002398"/>
    <n v="1400.8"/>
    <n v="40.837499999999999"/>
    <n v="-74.0244"/>
    <x v="3"/>
    <s v="Gas"/>
    <m/>
    <m/>
    <x v="306"/>
    <s v="PSEG Fossil LLC"/>
    <s v="U.S. Energy Information Administration"/>
    <s v="http://www.eia.gov/electricity/data/browser/"/>
    <s v="U.S. Energy Information Administration"/>
    <n v="2016"/>
    <m/>
    <m/>
    <m/>
    <n v="4870.1269969999903"/>
    <n v="240.00325505616399"/>
  </r>
  <r>
    <x v="153"/>
    <x v="153"/>
    <s v="Beringer"/>
    <s v="USA0058890"/>
    <n v="1.2"/>
    <n v="38.510800000000003"/>
    <n v="-122.47969999999999"/>
    <x v="7"/>
    <m/>
    <m/>
    <m/>
    <x v="202"/>
    <s v="Perpetual Energy Systems"/>
    <s v="U.S. Energy Information Administration"/>
    <s v="http://www.eia.gov/electricity/data/browser/"/>
    <s v="U.S. Energy Information Administration"/>
    <n v="2016"/>
    <m/>
    <m/>
    <m/>
    <n v="1.629"/>
    <n v="1.3826667884314101"/>
  </r>
  <r>
    <x v="153"/>
    <x v="153"/>
    <s v="Berkeley County Landfill"/>
    <s v="USA0057945"/>
    <n v="3.2"/>
    <n v="33.121099999999998"/>
    <n v="-80.029399999999995"/>
    <x v="8"/>
    <m/>
    <m/>
    <m/>
    <x v="19"/>
    <s v="South Carolina Public Service Authority"/>
    <s v="U.S. Energy Information Administration"/>
    <s v="http://www.eia.gov/electricity/data/browser/"/>
    <s v="U.S. Energy Information Administration"/>
    <n v="2016"/>
    <m/>
    <m/>
    <m/>
    <n v="4.2"/>
    <n v="3.9963458099049101"/>
  </r>
  <r>
    <x v="153"/>
    <x v="153"/>
    <s v="Berkley East Solar LLC"/>
    <s v="USA0058871"/>
    <n v="3"/>
    <n v="41.823900000000002"/>
    <n v="-71.041399999999996"/>
    <x v="7"/>
    <m/>
    <m/>
    <m/>
    <x v="12"/>
    <s v="SunEdison LLC"/>
    <s v="U.S. Energy Information Administration"/>
    <s v="http://www.eia.gov/electricity/data/browser/"/>
    <s v="U.S. Energy Information Administration"/>
    <n v="2016"/>
    <m/>
    <m/>
    <m/>
    <n v="5.2519999999999998"/>
    <n v="3.4566669710785201"/>
  </r>
  <r>
    <x v="153"/>
    <x v="153"/>
    <s v="Berkshire 1"/>
    <s v="USA0058624"/>
    <n v="1.8"/>
    <n v="42.114400000000003"/>
    <n v="-73.405299999999997"/>
    <x v="7"/>
    <m/>
    <m/>
    <m/>
    <x v="72"/>
    <s v="PPS Berkshire Solar LLC"/>
    <s v="U.S. Energy Information Administration"/>
    <s v="http://www.eia.gov/electricity/data/browser/"/>
    <s v="U.S. Energy Information Administration"/>
    <n v="2016"/>
    <m/>
    <m/>
    <m/>
    <n v="2.5129999999999999"/>
    <n v="2.0740001826471102"/>
  </r>
  <r>
    <x v="153"/>
    <x v="153"/>
    <s v="Berkshire Power"/>
    <s v="USA0055041"/>
    <n v="289"/>
    <n v="42.047600000000003"/>
    <n v="-72.647800000000004"/>
    <x v="1"/>
    <m/>
    <m/>
    <m/>
    <x v="54"/>
    <s v="Berkshire Power Co LLC"/>
    <s v="U.S. Energy Information Administration"/>
    <s v="http://www.eia.gov/electricity/data/browser/"/>
    <s v="U.S. Energy Information Administration"/>
    <n v="2016"/>
    <m/>
    <m/>
    <m/>
    <n v="822.149"/>
    <n v="1189.2966987095799"/>
  </r>
  <r>
    <x v="153"/>
    <x v="153"/>
    <s v="Berkshire Wind Power Project"/>
    <s v="USA0057721"/>
    <n v="15"/>
    <n v="42.5867"/>
    <n v="-73.275000000000006"/>
    <x v="4"/>
    <m/>
    <m/>
    <m/>
    <x v="19"/>
    <s v="Massachusetts Mun Wholes Electric Co"/>
    <s v="U.S. Energy Information Administration"/>
    <s v="http://www.eia.gov/electricity/data/browser/"/>
    <s v="U.S. Energy Information Administration"/>
    <n v="2016"/>
    <m/>
    <m/>
    <m/>
    <n v="47.01708"/>
    <n v="33.822494377999497"/>
  </r>
  <r>
    <x v="153"/>
    <x v="153"/>
    <s v="Berlin"/>
    <s v="USA0006565"/>
    <n v="9"/>
    <n v="38.327800000000003"/>
    <n v="-75.217200000000005"/>
    <x v="3"/>
    <m/>
    <m/>
    <m/>
    <x v="307"/>
    <s v="Town of Berlin - (MD)"/>
    <s v="U.S. Energy Information Administration"/>
    <s v="http://www.eia.gov/electricity/data/browser/"/>
    <s v="U.S. Energy Information Administration"/>
    <n v="2016"/>
    <m/>
    <m/>
    <m/>
    <n v="0.188"/>
    <n v="1.54199692711698"/>
  </r>
  <r>
    <x v="153"/>
    <x v="153"/>
    <s v="Berlin 5"/>
    <s v="USA0003734"/>
    <n v="41.8"/>
    <n v="44.250999999999998"/>
    <n v="-72.602699999999999"/>
    <x v="3"/>
    <m/>
    <m/>
    <m/>
    <x v="50"/>
    <s v="Green Mountain Power Corp"/>
    <s v="U.S. Energy Information Administration"/>
    <s v="http://www.eia.gov/electricity/data/browser/"/>
    <s v="U.S. Energy Information Administration"/>
    <n v="2016"/>
    <m/>
    <m/>
    <m/>
    <n v="1.3240000000000001"/>
    <n v="7.1617190614988999"/>
  </r>
  <r>
    <x v="153"/>
    <x v="153"/>
    <s v="Berlin Gorham"/>
    <s v="USA0054639"/>
    <n v="30.299999999999901"/>
    <n v="44.3889"/>
    <n v="-71.164500000000004"/>
    <x v="0"/>
    <m/>
    <m/>
    <m/>
    <x v="308"/>
    <s v="Great Lakes Hydro America LLC"/>
    <s v="U.S. Energy Information Administration"/>
    <s v="http://www.eia.gov/electricity/data/browser/"/>
    <s v="U.S. Energy Information Administration"/>
    <n v="2016"/>
    <m/>
    <m/>
    <m/>
    <n v="153.29900000000001"/>
    <n v="84.473070970003505"/>
  </r>
  <r>
    <x v="153"/>
    <x v="153"/>
    <s v="Berlin Landfill Gas"/>
    <s v="USA0056069"/>
    <n v="2.4"/>
    <n v="43.960299999999997"/>
    <n v="-88.915800000000004"/>
    <x v="8"/>
    <m/>
    <m/>
    <m/>
    <x v="62"/>
    <s v="WM Renewable Energy LLC"/>
    <s v="U.S. Energy Information Administration"/>
    <s v="http://www.eia.gov/electricity/data/browser/"/>
    <s v="U.S. Energy Information Administration"/>
    <n v="2016"/>
    <m/>
    <m/>
    <m/>
    <n v="20.408000000000001"/>
    <n v="2.9972593574286801"/>
  </r>
  <r>
    <x v="153"/>
    <x v="153"/>
    <s v="Bernards Solar"/>
    <s v="USA0060437"/>
    <n v="3.7"/>
    <n v="40.7027"/>
    <n v="-74.581599999999995"/>
    <x v="7"/>
    <m/>
    <m/>
    <m/>
    <x v="10"/>
    <s v="NJR Clean Energy Ventures Corporation"/>
    <s v="U.S. Energy Information Administration"/>
    <s v="http://www.eia.gov/electricity/data/browser/"/>
    <s v="U.S. Energy Information Administration"/>
    <n v="2016"/>
    <m/>
    <m/>
    <m/>
    <n v="0.871"/>
    <n v="4.2632225976635096"/>
  </r>
  <r>
    <x v="153"/>
    <x v="153"/>
    <s v="Bernhardt Furniture Solar Farm"/>
    <s v="USA0060881"/>
    <n v="1.1000000000000001"/>
    <n v="35.849899999999998"/>
    <n v="-81.540899999999993"/>
    <x v="7"/>
    <m/>
    <m/>
    <m/>
    <x v="10"/>
    <s v="Bernhardt Furniture Company"/>
    <s v="U.S. Energy Information Administration"/>
    <s v="http://www.eia.gov/electricity/data/browser/"/>
    <s v="U.S. Energy Information Administration"/>
    <n v="2016"/>
    <m/>
    <m/>
    <m/>
    <n v="2.0409999999999999"/>
    <n v="1.2674445560621199"/>
  </r>
  <r>
    <x v="153"/>
    <x v="153"/>
    <s v="Bernice Lake"/>
    <s v="USA0006292"/>
    <n v="76.7"/>
    <n v="60.6935"/>
    <n v="-151.38740000000001"/>
    <x v="1"/>
    <m/>
    <m/>
    <m/>
    <x v="309"/>
    <s v="Homer Electric Assn Inc"/>
    <s v="U.S. Energy Information Administration"/>
    <s v="http://www.eia.gov/electricity/data/browser/"/>
    <s v="U.S. Energy Information Administration"/>
    <n v="2016"/>
    <m/>
    <m/>
    <m/>
    <n v="1.2E-2"/>
    <n v="315.63687470943"/>
  </r>
  <r>
    <x v="153"/>
    <x v="153"/>
    <s v="Berrien Springs"/>
    <s v="USA0001753"/>
    <n v="7.1999999999999904"/>
    <n v="41.943899999999999"/>
    <n v="-86.328900000000004"/>
    <x v="0"/>
    <m/>
    <m/>
    <m/>
    <x v="32"/>
    <s v="Indiana Michigan Power Co"/>
    <s v="U.S. Energy Information Administration"/>
    <s v="http://www.eia.gov/electricity/data/browser/"/>
    <s v="U.S. Energy Information Administration"/>
    <n v="2016"/>
    <m/>
    <m/>
    <m/>
    <n v="36.075000000000003"/>
    <n v="20.0728089433671"/>
  </r>
  <r>
    <x v="153"/>
    <x v="153"/>
    <s v="Berry Cogen"/>
    <s v="USA0050170"/>
    <n v="38.700000000000003"/>
    <n v="35.093000000000004"/>
    <n v="-119.4436"/>
    <x v="1"/>
    <m/>
    <m/>
    <m/>
    <x v="25"/>
    <s v="Berry Petroleum Co"/>
    <s v="U.S. Energy Information Administration"/>
    <s v="http://www.eia.gov/electricity/data/browser/"/>
    <s v="U.S. Energy Information Administration"/>
    <n v="2016"/>
    <m/>
    <m/>
    <m/>
    <n v="310.11900000000003"/>
    <n v="159.25876207633601"/>
  </r>
  <r>
    <x v="153"/>
    <x v="153"/>
    <s v="Berry Cogen Tanne Hills 18"/>
    <s v="USA0050622"/>
    <n v="17.600000000000001"/>
    <n v="35.089799999999997"/>
    <n v="-119.4409"/>
    <x v="1"/>
    <m/>
    <m/>
    <m/>
    <x v="25"/>
    <s v="Berry Petroleum Co"/>
    <s v="U.S. Energy Information Administration"/>
    <s v="http://www.eia.gov/electricity/data/browser/"/>
    <s v="U.S. Energy Information Administration"/>
    <n v="2016"/>
    <m/>
    <m/>
    <m/>
    <n v="135.14599999999999"/>
    <n v="72.427757430064901"/>
  </r>
  <r>
    <x v="153"/>
    <x v="153"/>
    <s v="Berry Placerita Cogen"/>
    <s v="USA0052096"/>
    <n v="42.8"/>
    <n v="34.384099999999997"/>
    <n v="-118.4949"/>
    <x v="1"/>
    <m/>
    <m/>
    <m/>
    <x v="34"/>
    <s v="Berry Petroleum Co"/>
    <s v="U.S. Energy Information Administration"/>
    <s v="http://www.eia.gov/electricity/data/browser/"/>
    <s v="U.S. Energy Information Administration"/>
    <n v="2016"/>
    <m/>
    <m/>
    <m/>
    <n v="304.05799999999999"/>
    <n v="176.13113738674801"/>
  </r>
  <r>
    <x v="153"/>
    <x v="153"/>
    <s v="Berry Plastics Solar"/>
    <s v="USA0059097"/>
    <n v="10.1"/>
    <n v="40.698300000000003"/>
    <n v="-75.151899999999998"/>
    <x v="7"/>
    <m/>
    <m/>
    <m/>
    <x v="144"/>
    <s v="Marina Energy LLC"/>
    <s v="U.S. Energy Information Administration"/>
    <s v="http://www.eia.gov/electricity/data/browser/"/>
    <s v="U.S. Energy Information Administration"/>
    <n v="2016"/>
    <m/>
    <m/>
    <m/>
    <n v="16.158999999999999"/>
    <n v="11.637445469297701"/>
  </r>
  <r>
    <x v="153"/>
    <x v="153"/>
    <s v="Beryl Solar Plant"/>
    <s v="USA0058598"/>
    <n v="3"/>
    <n v="37.639200000000002"/>
    <n v="-113.64579999999999"/>
    <x v="7"/>
    <m/>
    <m/>
    <m/>
    <x v="13"/>
    <s v="First Wind O&amp;M  LLC"/>
    <s v="U.S. Energy Information Administration"/>
    <s v="http://www.eia.gov/electricity/data/browser/"/>
    <s v="U.S. Energy Information Administration"/>
    <n v="2016"/>
    <m/>
    <m/>
    <m/>
    <n v="5.9509999999999996"/>
    <n v="3.4566669710785201"/>
  </r>
  <r>
    <x v="153"/>
    <x v="153"/>
    <s v="Bethel"/>
    <s v="USA0006566"/>
    <n v="12.6"/>
    <n v="60.789700000000003"/>
    <n v="-161.7878"/>
    <x v="3"/>
    <m/>
    <m/>
    <m/>
    <x v="21"/>
    <s v="Alaska Village Elec Coop  Inc"/>
    <s v="U.S. Energy Information Administration"/>
    <s v="http://www.eia.gov/electricity/data/browser/"/>
    <s v="U.S. Energy Information Administration"/>
    <n v="2016"/>
    <m/>
    <m/>
    <m/>
    <n v="41.02"/>
    <n v="2.1587956979637801"/>
  </r>
  <r>
    <x v="153"/>
    <x v="153"/>
    <s v="Bethel Price Solar  LLC"/>
    <s v="USA0058843"/>
    <n v="5"/>
    <n v="35.794699999999999"/>
    <n v="-77.381100000000004"/>
    <x v="7"/>
    <m/>
    <m/>
    <m/>
    <x v="13"/>
    <s v="Bethel Price Solar  LLC"/>
    <s v="U.S. Energy Information Administration"/>
    <s v="http://www.eia.gov/electricity/data/browser/"/>
    <s v="U.S. Energy Information Administration"/>
    <n v="2016"/>
    <m/>
    <m/>
    <m/>
    <n v="9.2669999999999995"/>
    <n v="5.7611116184642102"/>
  </r>
  <r>
    <x v="153"/>
    <x v="153"/>
    <s v="Bethel Solar"/>
    <s v="USA0059173"/>
    <n v="5"/>
    <n v="35.75"/>
    <n v="-77.385000000000005"/>
    <x v="7"/>
    <m/>
    <m/>
    <m/>
    <x v="10"/>
    <s v="Bethel Solar LLC"/>
    <s v="U.S. Energy Information Administration"/>
    <s v="http://www.eia.gov/electricity/data/browser/"/>
    <s v="U.S. Energy Information Administration"/>
    <n v="2016"/>
    <m/>
    <m/>
    <m/>
    <n v="6.3659999999999997"/>
    <n v="5.7611116184642102"/>
  </r>
  <r>
    <x v="153"/>
    <x v="153"/>
    <s v="Bethlehem - East"/>
    <s v="USA0060477"/>
    <n v="1.7"/>
    <n v="42.539000000000001"/>
    <n v="-73.824299999999994"/>
    <x v="7"/>
    <m/>
    <m/>
    <m/>
    <x v="10"/>
    <s v="DG Bethlehem Solar  LLC"/>
    <s v="U.S. Energy Information Administration"/>
    <s v="http://www.eia.gov/electricity/data/browser/"/>
    <s v="U.S. Energy Information Administration"/>
    <n v="2016"/>
    <m/>
    <m/>
    <m/>
    <n v="0.96299999999999997"/>
    <n v="1.95877795027783"/>
  </r>
  <r>
    <x v="153"/>
    <x v="153"/>
    <s v="Bethlehem - West"/>
    <s v="USA0060478"/>
    <n v="1"/>
    <n v="42.539000000000001"/>
    <n v="-73.824299999999994"/>
    <x v="7"/>
    <m/>
    <m/>
    <m/>
    <x v="10"/>
    <s v="DG Bethlehem Solar  LLC"/>
    <s v="U.S. Energy Information Administration"/>
    <s v="http://www.eia.gov/electricity/data/browser/"/>
    <s v="U.S. Energy Information Administration"/>
    <n v="2016"/>
    <m/>
    <m/>
    <m/>
    <n v="1.329"/>
    <n v="1.1522223236928399"/>
  </r>
  <r>
    <x v="153"/>
    <x v="153"/>
    <s v="Bethlehem Energy Center"/>
    <s v="USA0002539"/>
    <n v="893.1"/>
    <n v="42.594200000000001"/>
    <n v="-73.763800000000003"/>
    <x v="3"/>
    <s v="Gas"/>
    <m/>
    <m/>
    <x v="147"/>
    <s v="PSEG Power New York Inc"/>
    <s v="U.S. Energy Information Administration"/>
    <s v="http://www.eia.gov/electricity/data/browser/"/>
    <s v="U.S. Energy Information Administration"/>
    <n v="2016"/>
    <m/>
    <m/>
    <m/>
    <n v="5202.357"/>
    <n v="153.017495067575"/>
  </r>
  <r>
    <x v="153"/>
    <x v="153"/>
    <s v="Bethlehem Power Plant"/>
    <s v="USA0055690"/>
    <n v="1153"/>
    <n v="40.6175"/>
    <n v="-75.314700000000002"/>
    <x v="3"/>
    <s v="Gas"/>
    <m/>
    <m/>
    <x v="310"/>
    <s v="Calpine Bethlehem LLC"/>
    <s v="U.S. Energy Information Administration"/>
    <s v="http://www.eia.gov/electricity/data/browser/"/>
    <s v="U.S. Energy Information Administration"/>
    <n v="2016"/>
    <m/>
    <m/>
    <m/>
    <n v="5343.0089449999996"/>
    <n v="197.54693966287601"/>
  </r>
  <r>
    <x v="153"/>
    <x v="153"/>
    <s v="Bethlehem Renewable Energy LLC"/>
    <s v="USA0056572"/>
    <n v="5.5"/>
    <n v="40.621600000000001"/>
    <n v="-75.310199999999995"/>
    <x v="8"/>
    <m/>
    <m/>
    <m/>
    <x v="88"/>
    <s v="Bethlehem Renewable Energy LLC"/>
    <s v="U.S. Energy Information Administration"/>
    <s v="http://www.eia.gov/electricity/data/browser/"/>
    <s v="U.S. Energy Information Administration"/>
    <n v="2016"/>
    <m/>
    <m/>
    <m/>
    <n v="8.8290000000000006"/>
    <n v="6.8687193607740697"/>
  </r>
  <r>
    <x v="153"/>
    <x v="153"/>
    <s v="Bethpage Power Plant"/>
    <s v="USA0050292"/>
    <n v="240"/>
    <n v="40.746899999999997"/>
    <n v="-73.499399999999994"/>
    <x v="3"/>
    <s v="Gas"/>
    <m/>
    <m/>
    <x v="311"/>
    <s v="Calpine Eastern Corp"/>
    <s v="U.S. Energy Information Administration"/>
    <s v="http://www.eia.gov/electricity/data/browser/"/>
    <s v="U.S. Energy Information Administration"/>
    <n v="2016"/>
    <m/>
    <m/>
    <m/>
    <n v="789.72"/>
    <n v="41.119918056453002"/>
  </r>
  <r>
    <x v="153"/>
    <x v="153"/>
    <s v="Beulaville"/>
    <s v="USA0059039"/>
    <n v="2"/>
    <n v="34.9"/>
    <n v="-77.78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3.2759999999999998"/>
    <n v="2.3044446473856799"/>
  </r>
  <r>
    <x v="153"/>
    <x v="153"/>
    <s v="Beverly"/>
    <s v="USA0059242"/>
    <n v="2"/>
    <n v="42.59"/>
    <n v="-70.911900000000003"/>
    <x v="7"/>
    <m/>
    <m/>
    <m/>
    <x v="29"/>
    <s v="Integrys MA Solar  LLC"/>
    <s v="U.S. Energy Information Administration"/>
    <s v="http://www.eia.gov/electricity/data/browser/"/>
    <s v="U.S. Energy Information Administration"/>
    <n v="2016"/>
    <m/>
    <m/>
    <m/>
    <n v="3.5219999999999998"/>
    <n v="2.3044446473856799"/>
  </r>
  <r>
    <x v="153"/>
    <x v="153"/>
    <s v="BiCounty Gas Producers LLC"/>
    <s v="USA0058559"/>
    <n v="3"/>
    <n v="36.540599999999998"/>
    <n v="-87.544399999999996"/>
    <x v="8"/>
    <m/>
    <m/>
    <m/>
    <x v="12"/>
    <s v="Enerdyne Power Systems Inc"/>
    <s v="U.S. Energy Information Administration"/>
    <s v="http://www.eia.gov/electricity/data/browser/"/>
    <s v="U.S. Energy Information Administration"/>
    <n v="2016"/>
    <m/>
    <m/>
    <m/>
    <n v="11.226000000000001"/>
    <n v="3.7465741967858501"/>
  </r>
  <r>
    <x v="153"/>
    <x v="153"/>
    <s v="Bidwell Ditch Project"/>
    <s v="USA0010880"/>
    <n v="1.8"/>
    <n v="40.801400000000001"/>
    <n v="-121.4481"/>
    <x v="0"/>
    <m/>
    <m/>
    <m/>
    <x v="25"/>
    <s v="Mega Renewables"/>
    <s v="U.S. Energy Information Administration"/>
    <s v="http://www.eia.gov/electricity/data/browser/"/>
    <s v="U.S. Energy Information Administration"/>
    <n v="2016"/>
    <m/>
    <m/>
    <m/>
    <n v="10.103"/>
    <n v="5.0182022358417901"/>
  </r>
  <r>
    <x v="153"/>
    <x v="153"/>
    <s v="Big Bend"/>
    <s v="USA0000645"/>
    <n v="1884.5"/>
    <n v="27.7944"/>
    <n v="-82.403599999999997"/>
    <x v="6"/>
    <s v="Petcoke"/>
    <s v="Oil"/>
    <s v="Gas"/>
    <x v="312"/>
    <s v="Tampa Electric Co"/>
    <s v="U.S. Energy Information Administration"/>
    <s v="http://www.eia.gov/electricity/data/browser/"/>
    <s v="U.S. Energy Information Administration"/>
    <n v="2016"/>
    <m/>
    <m/>
    <m/>
    <n v="7303.7979500000001"/>
    <n v="9870.5238255294298"/>
  </r>
  <r>
    <x v="153"/>
    <x v="153"/>
    <s v="Big Bend Dam"/>
    <s v="USA0003375"/>
    <n v="494.1"/>
    <n v="44.038400000000003"/>
    <n v="-99.446299999999994"/>
    <x v="0"/>
    <m/>
    <m/>
    <m/>
    <x v="313"/>
    <s v="USCE-Missouri River District"/>
    <s v="U.S. Energy Information Administration"/>
    <s v="http://www.eia.gov/electricity/data/browser/"/>
    <s v="U.S. Energy Information Administration"/>
    <n v="2016"/>
    <m/>
    <m/>
    <m/>
    <n v="726.33799999999997"/>
    <n v="1377.49651373857"/>
  </r>
  <r>
    <x v="153"/>
    <x v="153"/>
    <s v="Big Blue"/>
    <s v="USA0057289"/>
    <n v="36"/>
    <n v="43.612200000000001"/>
    <n v="-94.191900000000004"/>
    <x v="4"/>
    <m/>
    <m/>
    <m/>
    <x v="12"/>
    <s v="Big Blue Wind Farm LLC (MN)"/>
    <s v="U.S. Energy Information Administration"/>
    <s v="http://www.eia.gov/electricity/data/browser/"/>
    <s v="U.S. Energy Information Administration"/>
    <n v="2016"/>
    <m/>
    <m/>
    <m/>
    <n v="127.057"/>
    <n v="81.173986507198904"/>
  </r>
  <r>
    <x v="153"/>
    <x v="153"/>
    <s v="Big Brown"/>
    <s v="USA0003497"/>
    <n v="1186.8"/>
    <n v="31.820599999999999"/>
    <n v="-96.054400000000001"/>
    <x v="6"/>
    <s v="Gas"/>
    <m/>
    <m/>
    <x v="314"/>
    <s v="Luminant Generation Company LLC"/>
    <s v="U.S. Energy Information Administration"/>
    <s v="http://www.eia.gov/electricity/data/browser/"/>
    <s v="U.S. Energy Information Administration"/>
    <n v="2016"/>
    <m/>
    <m/>
    <m/>
    <n v="6273.9210389999998"/>
    <n v="6216.15159253824"/>
  </r>
  <r>
    <x v="153"/>
    <x v="153"/>
    <s v="Big Cajun 1"/>
    <s v="USA0001464"/>
    <n v="492.8"/>
    <n v="30.6739"/>
    <n v="-91.355599999999995"/>
    <x v="1"/>
    <m/>
    <m/>
    <m/>
    <x v="315"/>
    <s v="Louisiana Generating LLC"/>
    <s v="U.S. Energy Information Administration"/>
    <s v="http://www.eia.gov/electricity/data/browser/"/>
    <s v="U.S. Energy Information Administration"/>
    <n v="2016"/>
    <m/>
    <m/>
    <m/>
    <n v="71.430000000000007"/>
    <n v="2027.9772080418099"/>
  </r>
  <r>
    <x v="153"/>
    <x v="153"/>
    <s v="Big Cajun 2"/>
    <s v="USA0006055"/>
    <n v="1902.9"/>
    <n v="30.726099999999999"/>
    <n v="-91.369200000000006"/>
    <x v="6"/>
    <s v="Gas"/>
    <m/>
    <m/>
    <x v="316"/>
    <s v="Louisiana Generating LLC"/>
    <s v="U.S. Energy Information Administration"/>
    <s v="http://www.eia.gov/electricity/data/browser/"/>
    <s v="U.S. Energy Information Administration"/>
    <n v="2016"/>
    <m/>
    <m/>
    <m/>
    <n v="6405.8439360000002"/>
    <n v="9966.8982688245906"/>
  </r>
  <r>
    <x v="153"/>
    <x v="153"/>
    <s v="Big Cliff"/>
    <s v="USA0003074"/>
    <n v="18"/>
    <n v="44.751399999999997"/>
    <n v="-122.28319999999999"/>
    <x v="0"/>
    <m/>
    <m/>
    <m/>
    <x v="107"/>
    <s v="USACE Northwestern Division"/>
    <s v="U.S. Energy Information Administration"/>
    <s v="http://www.eia.gov/electricity/data/browser/"/>
    <s v="U.S. Energy Information Administration"/>
    <n v="2016"/>
    <m/>
    <m/>
    <m/>
    <n v="68.8"/>
    <n v="50.182022358417903"/>
  </r>
  <r>
    <x v="153"/>
    <x v="153"/>
    <s v="Big Creek 1"/>
    <s v="USA0000317"/>
    <n v="88.4"/>
    <n v="37.2042"/>
    <n v="-119.2396"/>
    <x v="0"/>
    <m/>
    <m/>
    <m/>
    <x v="317"/>
    <s v="Southern California Edison Co"/>
    <s v="U.S. Energy Information Administration"/>
    <s v="http://www.eia.gov/electricity/data/browser/"/>
    <s v="U.S. Energy Information Administration"/>
    <n v="2016"/>
    <m/>
    <m/>
    <m/>
    <n v="282.18"/>
    <n v="246.44948758245201"/>
  </r>
  <r>
    <x v="153"/>
    <x v="153"/>
    <s v="Big Creek 2"/>
    <s v="USA0000318"/>
    <n v="66.599999999999994"/>
    <n v="37.200000000000003"/>
    <n v="-119.3069"/>
    <x v="0"/>
    <m/>
    <m/>
    <m/>
    <x v="318"/>
    <s v="Southern California Edison Co"/>
    <s v="U.S. Energy Information Administration"/>
    <s v="http://www.eia.gov/electricity/data/browser/"/>
    <s v="U.S. Energy Information Administration"/>
    <n v="2016"/>
    <m/>
    <m/>
    <m/>
    <n v="332.63900000000001"/>
    <n v="185.67348272614601"/>
  </r>
  <r>
    <x v="153"/>
    <x v="153"/>
    <s v="Big Creek 2A"/>
    <s v="USA0000322"/>
    <n v="110"/>
    <n v="37.200099999999999"/>
    <n v="-119.3068"/>
    <x v="0"/>
    <m/>
    <m/>
    <m/>
    <x v="319"/>
    <s v="Southern California Edison Co"/>
    <s v="U.S. Energy Information Administration"/>
    <s v="http://www.eia.gov/electricity/data/browser/"/>
    <s v="U.S. Energy Information Administration"/>
    <n v="2016"/>
    <m/>
    <m/>
    <m/>
    <n v="359.24400000000003"/>
    <n v="306.66791441255401"/>
  </r>
  <r>
    <x v="153"/>
    <x v="153"/>
    <s v="Big Creek 3"/>
    <s v="USA0000319"/>
    <n v="174.5"/>
    <n v="37.148499999999999"/>
    <n v="-119.3866"/>
    <x v="0"/>
    <m/>
    <m/>
    <m/>
    <x v="320"/>
    <s v="Southern California Edison Co"/>
    <s v="U.S. Energy Information Administration"/>
    <s v="http://www.eia.gov/electricity/data/browser/"/>
    <s v="U.S. Energy Information Administration"/>
    <n v="2016"/>
    <m/>
    <m/>
    <m/>
    <n v="763.37199999999996"/>
    <n v="486.48682786355101"/>
  </r>
  <r>
    <x v="153"/>
    <x v="153"/>
    <s v="Big Creek 4"/>
    <s v="USA0000320"/>
    <n v="100"/>
    <n v="37.139000000000003"/>
    <n v="-119.4898"/>
    <x v="0"/>
    <m/>
    <m/>
    <m/>
    <x v="4"/>
    <s v="Southern California Edison Co"/>
    <s v="U.S. Energy Information Administration"/>
    <s v="http://www.eia.gov/electricity/data/browser/"/>
    <s v="U.S. Energy Information Administration"/>
    <n v="2016"/>
    <m/>
    <m/>
    <m/>
    <n v="378.63799999999998"/>
    <n v="278.78901310232197"/>
  </r>
  <r>
    <x v="153"/>
    <x v="153"/>
    <s v="Big Creek 8"/>
    <s v="USA0000321"/>
    <n v="75"/>
    <n v="37.209600000000002"/>
    <n v="-119.3289"/>
    <x v="0"/>
    <m/>
    <m/>
    <m/>
    <x v="321"/>
    <s v="Southern California Edison Co"/>
    <s v="U.S. Energy Information Administration"/>
    <s v="http://www.eia.gov/electricity/data/browser/"/>
    <s v="U.S. Energy Information Administration"/>
    <n v="2016"/>
    <m/>
    <m/>
    <m/>
    <n v="212.77199999999999"/>
    <n v="209.091759826741"/>
  </r>
  <r>
    <x v="153"/>
    <x v="153"/>
    <s v="Big Creek Water Works"/>
    <s v="USA0010282"/>
    <n v="5"/>
    <n v="40.646700000000003"/>
    <n v="-123.498"/>
    <x v="0"/>
    <m/>
    <m/>
    <m/>
    <x v="25"/>
    <s v="Big Creek Water Works Ltd"/>
    <s v="U.S. Energy Information Administration"/>
    <s v="http://www.eia.gov/electricity/data/browser/"/>
    <s v="U.S. Energy Information Administration"/>
    <n v="2016"/>
    <m/>
    <m/>
    <m/>
    <n v="10.436"/>
    <n v="13.939450655116101"/>
  </r>
  <r>
    <x v="153"/>
    <x v="153"/>
    <s v="Big Falls"/>
    <s v="USA0003983"/>
    <n v="7.7"/>
    <n v="45.491700000000002"/>
    <n v="-91.046899999999994"/>
    <x v="0"/>
    <m/>
    <m/>
    <m/>
    <x v="322"/>
    <s v="Northern States Power Co - Minnesota"/>
    <s v="U.S. Energy Information Administration"/>
    <s v="http://www.eia.gov/electricity/data/browser/"/>
    <s v="U.S. Energy Information Administration"/>
    <n v="2016"/>
    <m/>
    <m/>
    <m/>
    <n v="52.712000000000003"/>
    <n v="21.466754008878699"/>
  </r>
  <r>
    <x v="153"/>
    <x v="153"/>
    <s v="Big Fork"/>
    <s v="USA0006459"/>
    <n v="4.0999999999999996"/>
    <n v="48.059199999999997"/>
    <n v="-114.07080000000001"/>
    <x v="0"/>
    <m/>
    <m/>
    <m/>
    <x v="323"/>
    <s v="PacifiCorp"/>
    <s v="U.S. Energy Information Administration"/>
    <s v="http://www.eia.gov/electricity/data/browser/"/>
    <s v="U.S. Energy Information Administration"/>
    <n v="2016"/>
    <m/>
    <m/>
    <m/>
    <n v="29.483000000000001"/>
    <n v="11.4303495371952"/>
  </r>
  <r>
    <x v="153"/>
    <x v="153"/>
    <s v="Big Horn Wind II"/>
    <s v="USA0057319"/>
    <n v="50"/>
    <n v="45.919199999999996"/>
    <n v="-120.3039"/>
    <x v="4"/>
    <m/>
    <m/>
    <m/>
    <x v="19"/>
    <s v="Avangrid Renewables LLC"/>
    <s v="U.S. Energy Information Administration"/>
    <s v="http://www.eia.gov/electricity/data/browser/"/>
    <s v="U.S. Energy Information Administration"/>
    <n v="2016"/>
    <m/>
    <m/>
    <m/>
    <n v="123.02800000000001"/>
    <n v="112.741647926665"/>
  </r>
  <r>
    <x v="153"/>
    <x v="153"/>
    <s v="Big Horn Wind Project"/>
    <s v="USA0056361"/>
    <n v="199"/>
    <n v="45.887700000000002"/>
    <n v="-120.28959999999999"/>
    <x v="4"/>
    <m/>
    <m/>
    <m/>
    <x v="18"/>
    <s v="Avangrid Renewables LLC"/>
    <s v="U.S. Energy Information Administration"/>
    <s v="http://www.eia.gov/electricity/data/browser/"/>
    <s v="U.S. Energy Information Administration"/>
    <n v="2016"/>
    <m/>
    <m/>
    <m/>
    <n v="502.92"/>
    <n v="448.71175874812701"/>
  </r>
  <r>
    <x v="153"/>
    <x v="153"/>
    <s v="Big Pine Creek"/>
    <s v="USA0000391"/>
    <n v="3.2"/>
    <n v="37.142800000000001"/>
    <n v="-118.3241"/>
    <x v="0"/>
    <m/>
    <m/>
    <m/>
    <x v="82"/>
    <s v="Los Angeles Department of Water &amp; Power"/>
    <s v="U.S. Energy Information Administration"/>
    <s v="http://www.eia.gov/electricity/data/browser/"/>
    <s v="U.S. Energy Information Administration"/>
    <n v="2016"/>
    <m/>
    <m/>
    <m/>
    <n v="1.484"/>
    <n v="8.9212484192742991"/>
  </r>
  <r>
    <x v="153"/>
    <x v="153"/>
    <s v="Big Quinnesec 61"/>
    <s v="USA0007821"/>
    <n v="4.4000000000000004"/>
    <n v="45.7883"/>
    <n v="-88.041499999999999"/>
    <x v="0"/>
    <m/>
    <m/>
    <m/>
    <x v="105"/>
    <s v="Wisconsin Electric Power Co"/>
    <s v="U.S. Energy Information Administration"/>
    <s v="http://www.eia.gov/electricity/data/browser/"/>
    <s v="U.S. Energy Information Administration"/>
    <n v="2016"/>
    <m/>
    <m/>
    <m/>
    <n v="-4.5999999999999999E-2"/>
    <n v="12.2667165765021"/>
  </r>
  <r>
    <x v="153"/>
    <x v="153"/>
    <s v="Big Quinnesec 92"/>
    <s v="USA0007820"/>
    <n v="16"/>
    <n v="45.7881"/>
    <n v="-88.040800000000004"/>
    <x v="0"/>
    <m/>
    <m/>
    <m/>
    <x v="324"/>
    <s v="Wisconsin Electric Power Co"/>
    <s v="U.S. Energy Information Administration"/>
    <s v="http://www.eia.gov/electricity/data/browser/"/>
    <s v="U.S. Energy Information Administration"/>
    <n v="2016"/>
    <m/>
    <m/>
    <m/>
    <n v="113.517"/>
    <n v="44.606242096371503"/>
  </r>
  <r>
    <x v="153"/>
    <x v="153"/>
    <s v="Big Sand Draw Plant"/>
    <s v="USA0060130"/>
    <n v="8"/>
    <n v="42.752699999999997"/>
    <n v="-108.16970000000001"/>
    <x v="1"/>
    <m/>
    <m/>
    <m/>
    <x v="13"/>
    <s v="Devon Energy Production Co"/>
    <s v="U.S. Energy Information Administration"/>
    <s v="http://www.eia.gov/electricity/data/browser/"/>
    <s v="U.S. Energy Information Administration"/>
    <n v="2016"/>
    <m/>
    <m/>
    <m/>
    <n v="24.806000000000001"/>
    <n v="32.921707922756802"/>
  </r>
  <r>
    <x v="153"/>
    <x v="153"/>
    <s v="Big Sandy"/>
    <s v="USA0001353"/>
    <n v="280.5"/>
    <n v="38.170699999999997"/>
    <n v="-82.617599999999996"/>
    <x v="1"/>
    <m/>
    <m/>
    <m/>
    <x v="5"/>
    <s v="Kentucky Power Co"/>
    <s v="U.S. Energy Information Administration"/>
    <s v="http://www.eia.gov/electricity/data/browser/"/>
    <s v="U.S. Energy Information Administration"/>
    <n v="2016"/>
    <m/>
    <m/>
    <m/>
    <n v="530.19600000000003"/>
    <n v="1154.31738404166"/>
  </r>
  <r>
    <x v="153"/>
    <x v="153"/>
    <s v="Big Sandy Peaker Plant"/>
    <s v="USA0055284"/>
    <n v="353.4"/>
    <n v="38.344099999999997"/>
    <n v="-82.593800000000002"/>
    <x v="1"/>
    <m/>
    <m/>
    <m/>
    <x v="62"/>
    <s v="Middle River Power II  LLC"/>
    <s v="U.S. Energy Information Administration"/>
    <s v="http://www.eia.gov/electricity/data/browser/"/>
    <s v="U.S. Energy Information Administration"/>
    <n v="2016"/>
    <m/>
    <m/>
    <m/>
    <n v="114.396"/>
    <n v="1454.3164474877799"/>
  </r>
  <r>
    <x v="153"/>
    <x v="153"/>
    <s v="Big Sky Dairy Digester"/>
    <s v="USA0057393"/>
    <n v="1.6"/>
    <n v="42.865600000000001"/>
    <n v="-114.7914"/>
    <x v="9"/>
    <m/>
    <m/>
    <m/>
    <x v="11"/>
    <s v="DF-AP #1 LLC"/>
    <s v="U.S. Energy Information Administration"/>
    <s v="http://www.eia.gov/electricity/data/browser/"/>
    <s v="U.S. Energy Information Administration"/>
    <n v="2016"/>
    <m/>
    <m/>
    <m/>
    <n v="8.6920000000000002"/>
    <n v="385.06831339251198"/>
  </r>
  <r>
    <x v="153"/>
    <x v="153"/>
    <s v="Big Sky Wind LLC"/>
    <s v="USA0057135"/>
    <n v="240"/>
    <n v="41.599200000000003"/>
    <n v="-89.456100000000006"/>
    <x v="4"/>
    <m/>
    <m/>
    <m/>
    <x v="19"/>
    <s v="Everpower Wind Holdings Inc"/>
    <s v="U.S. Energy Information Administration"/>
    <s v="http://www.eia.gov/electricity/data/browser/"/>
    <s v="U.S. Energy Information Administration"/>
    <n v="2016"/>
    <m/>
    <m/>
    <m/>
    <n v="522.33299999999997"/>
    <n v="541.15991004799196"/>
  </r>
  <r>
    <x v="153"/>
    <x v="153"/>
    <s v="Big Spring Wind Power Facility"/>
    <s v="USA0054979"/>
    <n v="34.299999999999997"/>
    <n v="32.207500000000003"/>
    <n v="-101.3883"/>
    <x v="4"/>
    <m/>
    <m/>
    <m/>
    <x v="54"/>
    <s v="Terra-Gen Operating Co LLC"/>
    <s v="U.S. Energy Information Administration"/>
    <s v="http://www.eia.gov/electricity/data/browser/"/>
    <s v="U.S. Energy Information Administration"/>
    <n v="2016"/>
    <m/>
    <m/>
    <m/>
    <n v="69.841999999999999"/>
    <n v="77.340770477692203"/>
  </r>
  <r>
    <x v="153"/>
    <x v="153"/>
    <s v="Big Stone"/>
    <s v="USA0006098"/>
    <n v="451"/>
    <n v="45.303699999999999"/>
    <n v="-96.510099999999994"/>
    <x v="6"/>
    <s v="Waste"/>
    <s v="Oil"/>
    <m/>
    <x v="20"/>
    <s v="Otter Tail Power Co"/>
    <s v="U.S. Energy Information Administration"/>
    <s v="http://www.eia.gov/electricity/data/browser/"/>
    <s v="U.S. Energy Information Administration"/>
    <n v="2016"/>
    <m/>
    <m/>
    <m/>
    <n v="2084.28701"/>
    <n v="2362.22140902826"/>
  </r>
  <r>
    <x v="153"/>
    <x v="153"/>
    <s v="Big Thompson"/>
    <s v="USA0000515"/>
    <n v="4.5"/>
    <n v="40.420999999999999"/>
    <n v="-105.2238"/>
    <x v="0"/>
    <m/>
    <m/>
    <m/>
    <x v="97"/>
    <s v="U S Bureau of Reclamation"/>
    <s v="U.S. Energy Information Administration"/>
    <s v="http://www.eia.gov/electricity/data/browser/"/>
    <s v="U.S. Energy Information Administration"/>
    <n v="2016"/>
    <m/>
    <m/>
    <m/>
    <n v="5.7220000000000004"/>
    <n v="12.545505589604399"/>
  </r>
  <r>
    <x v="153"/>
    <x v="153"/>
    <s v="Big Top LLC"/>
    <s v="USA0056968"/>
    <n v="1.7"/>
    <n v="45.655000000000001"/>
    <n v="-119.46469999999999"/>
    <x v="4"/>
    <m/>
    <m/>
    <m/>
    <x v="11"/>
    <s v="Echo 3"/>
    <s v="U.S. Energy Information Administration"/>
    <s v="http://www.eia.gov/electricity/data/browser/"/>
    <s v="U.S. Energy Information Administration"/>
    <n v="2016"/>
    <m/>
    <m/>
    <m/>
    <n v="3.899"/>
    <n v="3.8332160295066098"/>
  </r>
  <r>
    <x v="153"/>
    <x v="153"/>
    <s v="Big Turtle Wind Farm  LLC"/>
    <s v="USA0058891"/>
    <n v="49.4"/>
    <n v="43.8508"/>
    <n v="-82.782499999999999"/>
    <x v="4"/>
    <m/>
    <m/>
    <m/>
    <x v="325"/>
    <s v="Heritage Garden Wind Farm I LLC"/>
    <s v="U.S. Energy Information Administration"/>
    <s v="http://www.eia.gov/electricity/data/browser/"/>
    <s v="U.S. Energy Information Administration"/>
    <n v="2016"/>
    <m/>
    <m/>
    <m/>
    <n v="79.391000000000005"/>
    <n v="111.388748151545"/>
  </r>
  <r>
    <x v="153"/>
    <x v="153"/>
    <s v="Big Valley Power LLC"/>
    <s v="USA0010288"/>
    <n v="9.3000000000000007"/>
    <n v="41.1325"/>
    <n v="-121.13720000000001"/>
    <x v="8"/>
    <m/>
    <m/>
    <m/>
    <x v="57"/>
    <s v="Big Valley Power (BVP) LLC"/>
    <s v="U.S. Energy Information Administration"/>
    <s v="http://www.eia.gov/electricity/data/browser/"/>
    <s v="U.S. Energy Information Administration"/>
    <n v="2016"/>
    <m/>
    <m/>
    <m/>
    <m/>
    <n v="11.614380010036101"/>
  </r>
  <r>
    <x v="153"/>
    <x v="153"/>
    <s v="Biglow Canyon Wind Farm"/>
    <s v="USA0056485"/>
    <n v="449.7"/>
    <n v="45.653700000000001"/>
    <n v="-120.60339999999999"/>
    <x v="4"/>
    <m/>
    <m/>
    <m/>
    <x v="326"/>
    <s v="Portland General Electric Co"/>
    <s v="U.S. Energy Information Administration"/>
    <s v="http://www.eia.gov/electricity/data/browser/"/>
    <s v="U.S. Energy Information Administration"/>
    <n v="2016"/>
    <m/>
    <m/>
    <m/>
    <n v="1058.1320000000001"/>
    <n v="1013.9983814524199"/>
  </r>
  <r>
    <x v="153"/>
    <x v="153"/>
    <s v="Biltmore Solar Fields"/>
    <s v="USA0061271"/>
    <n v="1.5"/>
    <n v="35.561199999999999"/>
    <n v="-82.588399999999993"/>
    <x v="7"/>
    <m/>
    <m/>
    <m/>
    <x v="72"/>
    <s v="The Biltmore Company"/>
    <s v="U.S. Energy Information Administration"/>
    <s v="http://www.eia.gov/electricity/data/browser/"/>
    <s v="U.S. Energy Information Administration"/>
    <n v="2016"/>
    <m/>
    <m/>
    <m/>
    <n v="0"/>
    <n v="1.72833348553926"/>
  </r>
  <r>
    <x v="153"/>
    <x v="153"/>
    <s v="Bingham Wind"/>
    <s v="USA0057531"/>
    <n v="186"/>
    <n v="45.103299999999997"/>
    <n v="-69.761899999999997"/>
    <x v="4"/>
    <m/>
    <m/>
    <m/>
    <x v="98"/>
    <s v="Novatus Energy"/>
    <s v="U.S. Energy Information Administration"/>
    <s v="http://www.eia.gov/electricity/data/browser/"/>
    <s v="U.S. Energy Information Administration"/>
    <n v="2016"/>
    <m/>
    <m/>
    <m/>
    <n v="76.572999999999993"/>
    <n v="419.39893028719399"/>
  </r>
  <r>
    <x v="153"/>
    <x v="153"/>
    <s v="Binghamton Cogen"/>
    <s v="USA0055600"/>
    <n v="47.7"/>
    <n v="42.107199999999999"/>
    <n v="-75.927800000000005"/>
    <x v="3"/>
    <s v="Gas"/>
    <m/>
    <m/>
    <x v="91"/>
    <s v="Wellhead Services Inc"/>
    <s v="U.S. Energy Information Administration"/>
    <s v="http://www.eia.gov/electricity/data/browser/"/>
    <s v="U.S. Energy Information Administration"/>
    <n v="2016"/>
    <m/>
    <m/>
    <m/>
    <n v="30.366"/>
    <n v="8.1725837137200408"/>
  </r>
  <r>
    <x v="153"/>
    <x v="153"/>
    <s v="BioTown Ag"/>
    <s v="USA0059774"/>
    <n v="6"/>
    <n v="40.765599999999999"/>
    <n v="-86.8797"/>
    <x v="9"/>
    <m/>
    <m/>
    <m/>
    <x v="327"/>
    <s v="BioTown Ag"/>
    <s v="U.S. Energy Information Administration"/>
    <s v="http://www.eia.gov/electricity/data/browser/"/>
    <s v="U.S. Energy Information Administration"/>
    <n v="2016"/>
    <m/>
    <m/>
    <m/>
    <n v="25.902000000000001"/>
    <n v="1444.0061752219201"/>
  </r>
  <r>
    <x v="153"/>
    <x v="153"/>
    <s v="Biola University"/>
    <s v="USA0054296"/>
    <n v="2.2000000000000002"/>
    <n v="33.906999999999996"/>
    <n v="-118.01309999999999"/>
    <x v="1"/>
    <m/>
    <m/>
    <m/>
    <x v="328"/>
    <s v="Biola University"/>
    <s v="U.S. Energy Information Administration"/>
    <s v="http://www.eia.gov/electricity/data/browser/"/>
    <s v="U.S. Energy Information Administration"/>
    <n v="2016"/>
    <m/>
    <m/>
    <m/>
    <n v="12.885"/>
    <n v="9.0534696787581197"/>
  </r>
  <r>
    <x v="153"/>
    <x v="153"/>
    <s v="Biomass One LP"/>
    <s v="USA0010869"/>
    <n v="40"/>
    <n v="42.436100000000003"/>
    <n v="-122.85"/>
    <x v="8"/>
    <m/>
    <m/>
    <m/>
    <x v="329"/>
    <s v="Biomass One LP"/>
    <s v="U.S. Energy Information Administration"/>
    <s v="http://www.eia.gov/electricity/data/browser/"/>
    <s v="U.S. Energy Information Administration"/>
    <n v="2016"/>
    <m/>
    <m/>
    <m/>
    <n v="155.35499999999999"/>
    <n v="49.9543226238114"/>
  </r>
  <r>
    <x v="153"/>
    <x v="153"/>
    <s v="Biomass to Energy Facility  Kauai"/>
    <s v="USA0059035"/>
    <n v="10.3"/>
    <n v="21.965299999999999"/>
    <n v="-159.4606"/>
    <x v="8"/>
    <s v="Oil"/>
    <m/>
    <m/>
    <x v="330"/>
    <s v="Green Energy Team LLC"/>
    <s v="U.S. Energy Information Administration"/>
    <s v="http://www.eia.gov/electricity/data/browser/"/>
    <s v="U.S. Energy Information Administration"/>
    <n v="2016"/>
    <m/>
    <m/>
    <m/>
    <n v="51.308"/>
    <n v="12.863238075631401"/>
  </r>
  <r>
    <x v="153"/>
    <x v="153"/>
    <s v="Biotech LS 0836"/>
    <s v="USA0056932"/>
    <n v="1"/>
    <n v="46.7331"/>
    <n v="-117.1583"/>
    <x v="3"/>
    <m/>
    <m/>
    <m/>
    <x v="11"/>
    <s v="Washington State University"/>
    <s v="U.S. Energy Information Administration"/>
    <s v="http://www.eia.gov/electricity/data/browser/"/>
    <s v="U.S. Energy Information Administration"/>
    <n v="2016"/>
    <m/>
    <m/>
    <m/>
    <n v="0"/>
    <n v="0.171332991901887"/>
  </r>
  <r>
    <x v="153"/>
    <x v="153"/>
    <s v="Birch Creek Power"/>
    <s v="USA0010140"/>
    <n v="2.6"/>
    <n v="44.0274"/>
    <n v="-112.71939999999999"/>
    <x v="0"/>
    <m/>
    <m/>
    <m/>
    <x v="70"/>
    <s v="Birch Power Co"/>
    <s v="U.S. Energy Information Administration"/>
    <s v="http://www.eia.gov/electricity/data/browser/"/>
    <s v="U.S. Energy Information Administration"/>
    <n v="2016"/>
    <m/>
    <m/>
    <m/>
    <n v="11.317"/>
    <n v="7.2485143406603703"/>
  </r>
  <r>
    <x v="153"/>
    <x v="153"/>
    <s v="Birchwood Power"/>
    <s v="USA0054304"/>
    <n v="258.3"/>
    <n v="38.2667"/>
    <n v="-77.314700000000002"/>
    <x v="6"/>
    <m/>
    <m/>
    <m/>
    <x v="32"/>
    <s v="Birchwood Power Partners LP"/>
    <s v="U.S. Energy Information Administration"/>
    <s v="http://www.eia.gov/electricity/data/browser/"/>
    <s v="U.S. Energy Information Administration"/>
    <n v="2016"/>
    <m/>
    <m/>
    <m/>
    <n v="442.612999"/>
    <n v="1352.9086251707299"/>
  </r>
  <r>
    <x v="153"/>
    <x v="153"/>
    <s v="Bird City"/>
    <s v="USA0001224"/>
    <n v="4"/>
    <n v="39.758099999999999"/>
    <n v="-101.53189999999999"/>
    <x v="3"/>
    <m/>
    <m/>
    <m/>
    <x v="67"/>
    <s v="Midwest Energy Inc"/>
    <s v="U.S. Energy Information Administration"/>
    <s v="http://www.eia.gov/electricity/data/browser/"/>
    <s v="U.S. Energy Information Administration"/>
    <n v="2016"/>
    <m/>
    <m/>
    <m/>
    <n v="0"/>
    <n v="0.685331967607551"/>
  </r>
  <r>
    <x v="153"/>
    <x v="153"/>
    <s v="Biron"/>
    <s v="USA0003971"/>
    <n v="5.6"/>
    <n v="44.430599999999998"/>
    <n v="-89.780799999999999"/>
    <x v="0"/>
    <m/>
    <m/>
    <m/>
    <x v="331"/>
    <s v="Consolidated Water Power Co"/>
    <s v="U.S. Energy Information Administration"/>
    <s v="http://www.eia.gov/electricity/data/browser/"/>
    <s v="U.S. Energy Information Administration"/>
    <n v="2016"/>
    <m/>
    <m/>
    <m/>
    <n v="35.548999999999999"/>
    <n v="15.61218473373"/>
  </r>
  <r>
    <x v="153"/>
    <x v="153"/>
    <s v="Biron Mill"/>
    <s v="USA0010234"/>
    <n v="61.6"/>
    <n v="44.43"/>
    <n v="-89.78"/>
    <x v="6"/>
    <s v="Waste"/>
    <s v="Gas"/>
    <m/>
    <x v="332"/>
    <s v="Catalyst Paper - Biron Mill"/>
    <s v="U.S. Energy Information Administration"/>
    <s v="http://www.eia.gov/electricity/data/browser/"/>
    <s v="U.S. Energy Information Administration"/>
    <n v="2016"/>
    <m/>
    <m/>
    <m/>
    <n v="203.63600099999999"/>
    <n v="322.64487537947002"/>
  </r>
  <r>
    <x v="153"/>
    <x v="153"/>
    <s v="Biscoe Solar LLC"/>
    <s v="USA0058667"/>
    <n v="5"/>
    <n v="35.383899999999997"/>
    <n v="-79.770300000000006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9.6389999999999993"/>
    <n v="5.7611116184642102"/>
  </r>
  <r>
    <x v="153"/>
    <x v="153"/>
    <s v="Bishop Creek 2"/>
    <s v="USA0000323"/>
    <n v="7.3"/>
    <n v="37.273600000000002"/>
    <n v="-118.5733"/>
    <x v="0"/>
    <m/>
    <m/>
    <m/>
    <x v="333"/>
    <s v="Southern California Edison Co"/>
    <s v="U.S. Energy Information Administration"/>
    <s v="http://www.eia.gov/electricity/data/browser/"/>
    <s v="U.S. Energy Information Administration"/>
    <n v="2016"/>
    <m/>
    <m/>
    <m/>
    <n v="24.861000000000001"/>
    <n v="20.351597956469501"/>
  </r>
  <r>
    <x v="153"/>
    <x v="153"/>
    <s v="Bishop Creek 3"/>
    <s v="USA0000324"/>
    <n v="8.3999999999999897"/>
    <n v="37.302"/>
    <n v="-118.532"/>
    <x v="0"/>
    <m/>
    <m/>
    <m/>
    <x v="135"/>
    <s v="Southern California Edison Co"/>
    <s v="U.S. Energy Information Administration"/>
    <s v="http://www.eia.gov/electricity/data/browser/"/>
    <s v="U.S. Energy Information Administration"/>
    <n v="2016"/>
    <m/>
    <m/>
    <m/>
    <n v="22.88"/>
    <n v="23.418277100594999"/>
  </r>
  <r>
    <x v="153"/>
    <x v="153"/>
    <s v="Bishop Creek 4"/>
    <s v="USA0000325"/>
    <n v="8.1999999999999993"/>
    <n v="37.323"/>
    <n v="-118.5017"/>
    <x v="0"/>
    <m/>
    <m/>
    <m/>
    <x v="334"/>
    <s v="Southern California Edison Co"/>
    <s v="U.S. Energy Information Administration"/>
    <s v="http://www.eia.gov/electricity/data/browser/"/>
    <s v="U.S. Energy Information Administration"/>
    <n v="2016"/>
    <m/>
    <m/>
    <m/>
    <n v="23.687999999999999"/>
    <n v="22.8606990743904"/>
  </r>
  <r>
    <x v="153"/>
    <x v="153"/>
    <s v="Bishop Creek 5"/>
    <s v="USA0000326"/>
    <n v="4.5"/>
    <n v="37.334400000000002"/>
    <n v="-118.47969999999999"/>
    <x v="0"/>
    <m/>
    <m/>
    <m/>
    <x v="335"/>
    <s v="Southern California Edison Co"/>
    <s v="U.S. Energy Information Administration"/>
    <s v="http://www.eia.gov/electricity/data/browser/"/>
    <s v="U.S. Energy Information Administration"/>
    <n v="2016"/>
    <m/>
    <m/>
    <m/>
    <n v="10.842000000000001"/>
    <n v="12.545505589604399"/>
  </r>
  <r>
    <x v="153"/>
    <x v="153"/>
    <s v="Bishop Creek 6"/>
    <s v="USA0000327"/>
    <n v="1.6"/>
    <n v="37.349899999999998"/>
    <n v="-118.4628"/>
    <x v="0"/>
    <m/>
    <m/>
    <m/>
    <x v="135"/>
    <s v="Southern California Edison Co"/>
    <s v="U.S. Energy Information Administration"/>
    <s v="http://www.eia.gov/electricity/data/browser/"/>
    <s v="U.S. Energy Information Administration"/>
    <n v="2016"/>
    <m/>
    <m/>
    <m/>
    <n v="8.0239999999999991"/>
    <n v="4.4606242096371496"/>
  </r>
  <r>
    <x v="153"/>
    <x v="153"/>
    <s v="Bishop Hill Energy LLC"/>
    <s v="USA0057463"/>
    <n v="200"/>
    <n v="41.215299999999999"/>
    <n v="-90.120800000000003"/>
    <x v="4"/>
    <m/>
    <m/>
    <m/>
    <x v="72"/>
    <s v="Invenergy Services LLC"/>
    <s v="U.S. Energy Information Administration"/>
    <s v="http://www.eia.gov/electricity/data/browser/"/>
    <s v="U.S. Energy Information Administration"/>
    <n v="2016"/>
    <m/>
    <m/>
    <m/>
    <n v="601.09"/>
    <n v="450.96659170665998"/>
  </r>
  <r>
    <x v="153"/>
    <x v="153"/>
    <s v="Bishop Hill II Wind Farm"/>
    <s v="USA0058111"/>
    <n v="81"/>
    <n v="41.232500000000002"/>
    <n v="-90.174199999999999"/>
    <x v="4"/>
    <m/>
    <m/>
    <m/>
    <x v="72"/>
    <s v="Bishop Hill Energy II  LLC"/>
    <s v="U.S. Energy Information Administration"/>
    <s v="http://www.eia.gov/electricity/data/browser/"/>
    <s v="U.S. Energy Information Administration"/>
    <n v="2016"/>
    <m/>
    <m/>
    <m/>
    <n v="282.27800000000002"/>
    <n v="182.64146964119701"/>
  </r>
  <r>
    <x v="153"/>
    <x v="153"/>
    <s v="Bison 2 Wind Energy Center"/>
    <s v="USA0057800"/>
    <n v="105"/>
    <n v="46.98"/>
    <n v="-101.5547"/>
    <x v="4"/>
    <m/>
    <m/>
    <m/>
    <x v="12"/>
    <s v="ALLETE  Inc."/>
    <s v="U.S. Energy Information Administration"/>
    <s v="http://www.eia.gov/electricity/data/browser/"/>
    <s v="U.S. Energy Information Administration"/>
    <n v="2016"/>
    <m/>
    <m/>
    <m/>
    <n v="328.83100000000002"/>
    <n v="236.75746064599599"/>
  </r>
  <r>
    <x v="153"/>
    <x v="153"/>
    <s v="Bison 3 Wind Energy Center"/>
    <s v="USA0057801"/>
    <n v="105"/>
    <n v="46.98"/>
    <n v="-101.5547"/>
    <x v="4"/>
    <m/>
    <m/>
    <m/>
    <x v="12"/>
    <s v="ALLETE  Inc."/>
    <s v="U.S. Energy Information Administration"/>
    <s v="http://www.eia.gov/electricity/data/browser/"/>
    <s v="U.S. Energy Information Administration"/>
    <n v="2016"/>
    <m/>
    <m/>
    <m/>
    <n v="326.99900000000002"/>
    <n v="236.75746064599599"/>
  </r>
  <r>
    <x v="153"/>
    <x v="153"/>
    <s v="Bison 4 Wind Energy Center"/>
    <s v="USA0058872"/>
    <n v="205"/>
    <n v="46.98"/>
    <n v="-101.5547"/>
    <x v="4"/>
    <m/>
    <m/>
    <m/>
    <x v="13"/>
    <s v="ALLETE  Inc."/>
    <s v="U.S. Energy Information Administration"/>
    <s v="http://www.eia.gov/electricity/data/browser/"/>
    <s v="U.S. Energy Information Administration"/>
    <n v="2016"/>
    <m/>
    <m/>
    <m/>
    <n v="832.15899999999999"/>
    <n v="462.24075649932701"/>
  </r>
  <r>
    <x v="153"/>
    <x v="153"/>
    <s v="Bison I Wind Energy Center"/>
    <s v="USA0057038"/>
    <n v="79.5"/>
    <n v="46.98"/>
    <n v="-101.5547"/>
    <x v="4"/>
    <m/>
    <m/>
    <m/>
    <x v="336"/>
    <s v="ALLETE  Inc."/>
    <s v="U.S. Energy Information Administration"/>
    <s v="http://www.eia.gov/electricity/data/browser/"/>
    <s v="U.S. Energy Information Administration"/>
    <n v="2016"/>
    <m/>
    <m/>
    <m/>
    <n v="268.839"/>
    <n v="179.25922020339701"/>
  </r>
  <r>
    <x v="153"/>
    <x v="153"/>
    <s v="Bison Solar LLC"/>
    <s v="USA0060351"/>
    <n v="30"/>
    <n v="40.863799999999998"/>
    <n v="-105.0111"/>
    <x v="7"/>
    <m/>
    <m/>
    <m/>
    <x v="10"/>
    <s v="Bison Solar LLC"/>
    <s v="U.S. Energy Information Administration"/>
    <s v="http://www.eia.gov/electricity/data/browser/"/>
    <s v="U.S. Energy Information Administration"/>
    <n v="2016"/>
    <m/>
    <m/>
    <m/>
    <n v="11.305"/>
    <n v="34.566669710785199"/>
  </r>
  <r>
    <x v="153"/>
    <x v="153"/>
    <s v="Bisson Windfarm LLC"/>
    <s v="USA0056201"/>
    <n v="2"/>
    <n v="43.984400000000001"/>
    <n v="-96.219399999999993"/>
    <x v="4"/>
    <m/>
    <m/>
    <m/>
    <x v="27"/>
    <s v="NRG Energy Gas &amp; Wind Holdings Inc"/>
    <s v="U.S. Energy Information Administration"/>
    <s v="http://www.eia.gov/electricity/data/browser/"/>
    <s v="U.S. Energy Information Administration"/>
    <n v="2016"/>
    <m/>
    <m/>
    <m/>
    <n v="0.38500000000000001"/>
    <n v="4.5096659170665996"/>
  </r>
  <r>
    <x v="153"/>
    <x v="153"/>
    <s v="Bizzell Church Solar 1  LLC"/>
    <s v="USA0060401"/>
    <n v="5.2"/>
    <n v="35.549399999999999"/>
    <n v="-78.179900000000004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9.173"/>
    <n v="5.9915560832027799"/>
  </r>
  <r>
    <x v="153"/>
    <x v="153"/>
    <s v="Black Bear Lake"/>
    <s v="USA0007752"/>
    <n v="4.5"/>
    <n v="55.476500000000001"/>
    <n v="-133.14769999999999"/>
    <x v="0"/>
    <m/>
    <m/>
    <m/>
    <x v="42"/>
    <s v="Alaska Power and Telephone Co"/>
    <s v="U.S. Energy Information Administration"/>
    <s v="http://www.eia.gov/electricity/data/browser/"/>
    <s v="U.S. Energy Information Administration"/>
    <n v="2016"/>
    <m/>
    <m/>
    <m/>
    <n v="20.763000000000002"/>
    <n v="12.545505589604399"/>
  </r>
  <r>
    <x v="153"/>
    <x v="153"/>
    <s v="Black Butte"/>
    <s v="USA0007229"/>
    <n v="6.1"/>
    <n v="39.814900000000002"/>
    <n v="-122.3323"/>
    <x v="0"/>
    <m/>
    <m/>
    <m/>
    <x v="14"/>
    <s v="City of Santa Clara - (CA)"/>
    <s v="U.S. Energy Information Administration"/>
    <s v="http://www.eia.gov/electricity/data/browser/"/>
    <s v="U.S. Energy Information Administration"/>
    <n v="2016"/>
    <m/>
    <m/>
    <m/>
    <n v="9.4629999999999992"/>
    <n v="17.006129799241599"/>
  </r>
  <r>
    <x v="153"/>
    <x v="153"/>
    <s v="Black Canyon"/>
    <s v="USA0006396"/>
    <n v="10.199999999999999"/>
    <n v="43.930500000000002"/>
    <n v="-116.4372"/>
    <x v="0"/>
    <m/>
    <m/>
    <m/>
    <x v="337"/>
    <s v="U S Bureau of Reclamation"/>
    <s v="U.S. Energy Information Administration"/>
    <s v="http://www.eia.gov/electricity/data/browser/"/>
    <s v="U.S. Energy Information Administration"/>
    <n v="2016"/>
    <m/>
    <m/>
    <m/>
    <n v="62.558999999999997"/>
    <n v="28.4364793364368"/>
  </r>
  <r>
    <x v="153"/>
    <x v="153"/>
    <s v="Black Cap Solar Plant"/>
    <s v="USA0058150"/>
    <n v="2"/>
    <n v="42.174999999999997"/>
    <n v="-120.3626"/>
    <x v="7"/>
    <m/>
    <m/>
    <m/>
    <x v="72"/>
    <s v="PacifiCorp"/>
    <s v="U.S. Energy Information Administration"/>
    <s v="http://www.eia.gov/electricity/data/browser/"/>
    <s v="U.S. Energy Information Administration"/>
    <n v="2016"/>
    <m/>
    <m/>
    <m/>
    <n v="4.0209999999999999"/>
    <n v="2.3044446473856799"/>
  </r>
  <r>
    <x v="153"/>
    <x v="153"/>
    <s v="Black Creek"/>
    <s v="USA0054860"/>
    <n v="3.7"/>
    <n v="47.534500000000001"/>
    <n v="-121.7026"/>
    <x v="0"/>
    <m/>
    <m/>
    <m/>
    <x v="85"/>
    <s v="Black Creek Hydro Inc"/>
    <s v="U.S. Energy Information Administration"/>
    <s v="http://www.eia.gov/electricity/data/browser/"/>
    <s v="U.S. Energy Information Administration"/>
    <n v="2016"/>
    <m/>
    <m/>
    <m/>
    <n v="12.276"/>
    <n v="10.315193484785899"/>
  </r>
  <r>
    <x v="153"/>
    <x v="153"/>
    <s v="Black Dog"/>
    <s v="USA0001904"/>
    <n v="324.8"/>
    <n v="44.8108"/>
    <n v="-93.250100000000003"/>
    <x v="1"/>
    <m/>
    <m/>
    <m/>
    <x v="338"/>
    <s v="Northern States Power Co - Minnesota"/>
    <s v="U.S. Energy Information Administration"/>
    <s v="http://www.eia.gov/electricity/data/browser/"/>
    <s v="U.S. Energy Information Administration"/>
    <n v="2016"/>
    <m/>
    <m/>
    <m/>
    <n v="1143.982"/>
    <n v="1336.62134166392"/>
  </r>
  <r>
    <x v="153"/>
    <x v="153"/>
    <s v="Black Eagle"/>
    <s v="USA0002181"/>
    <n v="24"/>
    <n v="47.521299999999997"/>
    <n v="-111.26139999999999"/>
    <x v="0"/>
    <m/>
    <m/>
    <m/>
    <x v="127"/>
    <s v="NorthWestern Energy"/>
    <s v="U.S. Energy Information Administration"/>
    <s v="http://www.eia.gov/electricity/data/browser/"/>
    <s v="U.S. Energy Information Administration"/>
    <n v="2016"/>
    <m/>
    <m/>
    <m/>
    <n v="118.288"/>
    <n v="66.909363144557204"/>
  </r>
  <r>
    <x v="153"/>
    <x v="153"/>
    <s v="Black Hawk Station"/>
    <s v="USA0055064"/>
    <n v="243.9"/>
    <n v="35.695700000000002"/>
    <n v="-101.36"/>
    <x v="1"/>
    <m/>
    <m/>
    <m/>
    <x v="339"/>
    <s v="Borger Energy Associates LP"/>
    <s v="U.S. Energy Information Administration"/>
    <s v="http://www.eia.gov/electricity/data/browser/"/>
    <s v="U.S. Energy Information Administration"/>
    <n v="2016"/>
    <m/>
    <m/>
    <m/>
    <n v="1593.8790100000001"/>
    <n v="1003.7005702950401"/>
  </r>
  <r>
    <x v="153"/>
    <x v="153"/>
    <s v="Black Mountain Generating Station"/>
    <s v="USA0056482"/>
    <n v="121"/>
    <n v="35.036099999999998"/>
    <n v="-114.15940000000001"/>
    <x v="1"/>
    <m/>
    <m/>
    <m/>
    <x v="88"/>
    <s v="UNS Electric  Inc"/>
    <s v="U.S. Energy Information Administration"/>
    <s v="http://www.eia.gov/electricity/data/browser/"/>
    <s v="U.S. Energy Information Administration"/>
    <n v="2016"/>
    <m/>
    <m/>
    <m/>
    <n v="56.868000000000002"/>
    <n v="497.94083233169601"/>
  </r>
  <r>
    <x v="153"/>
    <x v="153"/>
    <s v="Black Mountain Solar LLC"/>
    <s v="USA0058042"/>
    <n v="9"/>
    <n v="35.0227"/>
    <n v="-114.1627"/>
    <x v="7"/>
    <m/>
    <m/>
    <m/>
    <x v="12"/>
    <s v="Black Mountain Solar LLC"/>
    <s v="U.S. Energy Information Administration"/>
    <s v="http://www.eia.gov/electricity/data/browser/"/>
    <s v="U.S. Energy Information Administration"/>
    <n v="2016"/>
    <m/>
    <m/>
    <m/>
    <n v="20.652000000000001"/>
    <n v="10.370000913235501"/>
  </r>
  <r>
    <x v="153"/>
    <x v="153"/>
    <s v="Black Oak Power Producers  LLC"/>
    <s v="USA0059310"/>
    <n v="4"/>
    <n v="37.231900000000003"/>
    <n v="-92.453900000000004"/>
    <x v="8"/>
    <m/>
    <m/>
    <m/>
    <x v="13"/>
    <s v="Enerdyne Power Systems Inc"/>
    <s v="U.S. Energy Information Administration"/>
    <s v="http://www.eia.gov/electricity/data/browser/"/>
    <s v="U.S. Energy Information Administration"/>
    <n v="2016"/>
    <m/>
    <m/>
    <m/>
    <n v="11.244"/>
    <n v="4.99543226238114"/>
  </r>
  <r>
    <x v="153"/>
    <x v="153"/>
    <s v="Black Oak Wind Farm"/>
    <s v="USA0058692"/>
    <n v="78"/>
    <n v="45.660800000000002"/>
    <n v="-95.012799999999999"/>
    <x v="4"/>
    <m/>
    <m/>
    <m/>
    <x v="98"/>
    <s v="Black Oak Wind  LLC"/>
    <s v="U.S. Energy Information Administration"/>
    <s v="http://www.eia.gov/electricity/data/browser/"/>
    <s v="U.S. Energy Information Administration"/>
    <n v="2016"/>
    <m/>
    <m/>
    <m/>
    <n v="25.032"/>
    <n v="175.87697076559701"/>
  </r>
  <r>
    <x v="153"/>
    <x v="153"/>
    <s v="Black River"/>
    <s v="USA0002546"/>
    <n v="6"/>
    <n v="44.000100000000003"/>
    <n v="-75.813199999999995"/>
    <x v="0"/>
    <m/>
    <m/>
    <m/>
    <x v="131"/>
    <s v="Erie Boulevard Hydropower LP"/>
    <s v="U.S. Energy Information Administration"/>
    <s v="http://www.eia.gov/electricity/data/browser/"/>
    <s v="U.S. Energy Information Administration"/>
    <n v="2016"/>
    <m/>
    <m/>
    <m/>
    <n v="23.186"/>
    <n v="16.727340786139301"/>
  </r>
  <r>
    <x v="153"/>
    <x v="153"/>
    <s v="Black River Hydro Associates"/>
    <s v="USA0010687"/>
    <n v="5.7"/>
    <n v="43.591200000000001"/>
    <n v="-75.344200000000001"/>
    <x v="0"/>
    <m/>
    <m/>
    <m/>
    <x v="51"/>
    <s v="CHI Energy Inc"/>
    <s v="U.S. Energy Information Administration"/>
    <s v="http://www.eia.gov/electricity/data/browser/"/>
    <s v="U.S. Energy Information Administration"/>
    <n v="2016"/>
    <m/>
    <m/>
    <m/>
    <n v="8.2780000000000005"/>
    <n v="15.8909737468323"/>
  </r>
  <r>
    <x v="153"/>
    <x v="153"/>
    <s v="BlackRock-Matrix"/>
    <s v="USA0057727"/>
    <n v="2.5"/>
    <n v="40.362200000000001"/>
    <n v="-74.479699999999994"/>
    <x v="7"/>
    <m/>
    <m/>
    <m/>
    <x v="72"/>
    <s v="Public Service Elec &amp; Gas Co"/>
    <s v="U.S. Energy Information Administration"/>
    <s v="http://www.eia.gov/electricity/data/browser/"/>
    <s v="U.S. Energy Information Administration"/>
    <n v="2016"/>
    <m/>
    <m/>
    <m/>
    <n v="3.7890000000000001"/>
    <n v="2.8805558092321002"/>
  </r>
  <r>
    <x v="153"/>
    <x v="153"/>
    <s v="Blackburn Landfill Co-Generation"/>
    <s v="USA0055488"/>
    <n v="2.9"/>
    <n v="35.606699999999996"/>
    <n v="-81.300600000000003"/>
    <x v="8"/>
    <m/>
    <m/>
    <m/>
    <x v="340"/>
    <s v="Catawba County"/>
    <s v="U.S. Energy Information Administration"/>
    <s v="http://www.eia.gov/electricity/data/browser/"/>
    <s v="U.S. Energy Information Administration"/>
    <n v="2016"/>
    <m/>
    <m/>
    <m/>
    <n v="16.623000000000001"/>
    <n v="3.6216883902263199"/>
  </r>
  <r>
    <x v="153"/>
    <x v="153"/>
    <s v="Blacksand Generating Facility"/>
    <s v="USA0056090"/>
    <n v="8"/>
    <n v="33.9328"/>
    <n v="-117.855"/>
    <x v="1"/>
    <m/>
    <m/>
    <m/>
    <x v="341"/>
    <s v="Linn Operating Inc"/>
    <s v="U.S. Energy Information Administration"/>
    <s v="http://www.eia.gov/electricity/data/browser/"/>
    <s v="U.S. Energy Information Administration"/>
    <n v="2016"/>
    <m/>
    <m/>
    <m/>
    <n v="28.518000000000001"/>
    <n v="32.921707922756802"/>
  </r>
  <r>
    <x v="153"/>
    <x v="153"/>
    <s v="Blackstone Wind Farm II LLC"/>
    <s v="USA0057113"/>
    <n v="200"/>
    <n v="41.140599999999999"/>
    <n v="-88.53"/>
    <x v="4"/>
    <m/>
    <m/>
    <m/>
    <x v="8"/>
    <s v="Blackstone Wind Farm II LLC"/>
    <s v="U.S. Energy Information Administration"/>
    <s v="http://www.eia.gov/electricity/data/browser/"/>
    <s v="U.S. Energy Information Administration"/>
    <n v="2016"/>
    <m/>
    <m/>
    <m/>
    <n v="489.94099999999997"/>
    <n v="450.96659170665998"/>
  </r>
  <r>
    <x v="153"/>
    <x v="153"/>
    <s v="Blackstone Wind Farm LLC"/>
    <s v="USA0057110"/>
    <n v="102"/>
    <n v="41.150799999999997"/>
    <n v="-88.6233"/>
    <x v="4"/>
    <m/>
    <m/>
    <m/>
    <x v="11"/>
    <s v="Blackstone Wind Farm LLC"/>
    <s v="U.S. Energy Information Administration"/>
    <s v="http://www.eia.gov/electricity/data/browser/"/>
    <s v="U.S. Energy Information Administration"/>
    <n v="2016"/>
    <m/>
    <m/>
    <m/>
    <n v="263.02100000000002"/>
    <n v="229.99296177039599"/>
  </r>
  <r>
    <x v="153"/>
    <x v="153"/>
    <s v="Blackstone/Tupperware"/>
    <s v="USA0050177"/>
    <n v="1.6"/>
    <n v="42.014499999999998"/>
    <n v="-71.544399999999996"/>
    <x v="0"/>
    <m/>
    <m/>
    <m/>
    <x v="21"/>
    <s v="Blackstone Hydro Inc."/>
    <s v="U.S. Energy Information Administration"/>
    <s v="http://www.eia.gov/electricity/data/browser/"/>
    <s v="U.S. Energy Information Administration"/>
    <n v="2016"/>
    <m/>
    <m/>
    <m/>
    <n v="2.1280000000000001"/>
    <n v="4.4606242096371496"/>
  </r>
  <r>
    <x v="153"/>
    <x v="153"/>
    <s v="Bladenboro Farm"/>
    <s v="USA0058868"/>
    <n v="5"/>
    <n v="34.534999999999997"/>
    <n v="-78.813100000000006"/>
    <x v="7"/>
    <m/>
    <m/>
    <m/>
    <x v="12"/>
    <s v="Blandenboro Farm LLC"/>
    <s v="U.S. Energy Information Administration"/>
    <s v="http://www.eia.gov/electricity/data/browser/"/>
    <s v="U.S. Energy Information Administration"/>
    <n v="2016"/>
    <m/>
    <m/>
    <m/>
    <n v="9.0139999999999993"/>
    <n v="5.7611116184642102"/>
  </r>
  <r>
    <x v="153"/>
    <x v="153"/>
    <s v="Bladenboro Solar  LLC"/>
    <s v="USA0061283"/>
    <n v="4.8"/>
    <n v="34.547800000000002"/>
    <n v="-78.817700000000002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9.359"/>
    <n v="5.5306671537256404"/>
  </r>
  <r>
    <x v="153"/>
    <x v="153"/>
    <s v="Blake"/>
    <s v="USA0002547"/>
    <n v="15"/>
    <n v="44.506500000000003"/>
    <n v="-74.753399999999999"/>
    <x v="0"/>
    <m/>
    <m/>
    <m/>
    <x v="56"/>
    <s v="Erie Boulevard Hydropower LP"/>
    <s v="U.S. Energy Information Administration"/>
    <s v="http://www.eia.gov/electricity/data/browser/"/>
    <s v="U.S. Energy Information Administration"/>
    <n v="2016"/>
    <m/>
    <m/>
    <m/>
    <n v="51.527999999999999"/>
    <n v="41.818351965348299"/>
  </r>
  <r>
    <x v="153"/>
    <x v="153"/>
    <s v="Blakely Mountain"/>
    <s v="USA0000197"/>
    <n v="75"/>
    <n v="34.570999999999998"/>
    <n v="-93.194400000000002"/>
    <x v="0"/>
    <m/>
    <m/>
    <m/>
    <x v="107"/>
    <s v="USCE -Vickburg District"/>
    <s v="U.S. Energy Information Administration"/>
    <s v="http://www.eia.gov/electricity/data/browser/"/>
    <s v="U.S. Energy Information Administration"/>
    <n v="2016"/>
    <m/>
    <m/>
    <m/>
    <n v="223.81899999999999"/>
    <n v="209.091759826741"/>
  </r>
  <r>
    <x v="153"/>
    <x v="153"/>
    <s v="Blanchard"/>
    <s v="USA0001892"/>
    <n v="18"/>
    <n v="45.861400000000003"/>
    <n v="-94.359200000000001"/>
    <x v="0"/>
    <m/>
    <m/>
    <m/>
    <x v="92"/>
    <s v="ALLETE  Inc."/>
    <s v="U.S. Energy Information Administration"/>
    <s v="http://www.eia.gov/electricity/data/browser/"/>
    <s v="U.S. Energy Information Administration"/>
    <n v="2016"/>
    <m/>
    <m/>
    <m/>
    <n v="114.265"/>
    <n v="50.182022358417903"/>
  </r>
  <r>
    <x v="153"/>
    <x v="153"/>
    <s v="Blenheim Gilboa"/>
    <s v="USA0002691"/>
    <n v="1000"/>
    <n v="42.442300000000003"/>
    <n v="-74.447900000000004"/>
    <x v="0"/>
    <m/>
    <m/>
    <m/>
    <x v="96"/>
    <s v="New York Power Authority"/>
    <s v="U.S. Energy Information Administration"/>
    <s v="http://www.eia.gov/electricity/data/browser/"/>
    <s v="U.S. Energy Information Administration"/>
    <n v="2016"/>
    <m/>
    <m/>
    <m/>
    <n v="-186.16200000000001"/>
    <n v="2787.89013102322"/>
  </r>
  <r>
    <x v="153"/>
    <x v="153"/>
    <s v="Blewett"/>
    <s v="USA0002707"/>
    <n v="94.6"/>
    <n v="34.9833"/>
    <n v="-79.877499999999998"/>
    <x v="3"/>
    <s v="Hydro"/>
    <m/>
    <m/>
    <x v="342"/>
    <s v="Duke Energy Progress - (NC)"/>
    <s v="U.S. Energy Information Administration"/>
    <s v="http://www.eia.gov/electricity/data/browser/"/>
    <s v="U.S. Energy Information Administration"/>
    <n v="2016"/>
    <m/>
    <m/>
    <m/>
    <n v="72.341999999999999"/>
    <n v="16.208101033918499"/>
  </r>
  <r>
    <x v="153"/>
    <x v="153"/>
    <s v="Blind Canyon Hydro"/>
    <s v="USA0054514"/>
    <n v="1.3"/>
    <n v="42.699800000000003"/>
    <n v="-114.82259999999999"/>
    <x v="0"/>
    <m/>
    <m/>
    <m/>
    <x v="343"/>
    <s v="Blind Canyon Aqua Ranch Inc"/>
    <s v="U.S. Energy Information Administration"/>
    <s v="http://www.eia.gov/electricity/data/browser/"/>
    <s v="U.S. Energy Information Administration"/>
    <n v="2016"/>
    <m/>
    <m/>
    <m/>
    <n v="3.347"/>
    <n v="3.6242571703301798"/>
  </r>
  <r>
    <x v="153"/>
    <x v="153"/>
    <s v="Bliss"/>
    <s v="USA0000810"/>
    <n v="75"/>
    <n v="42.913800000000002"/>
    <n v="-115.071"/>
    <x v="0"/>
    <m/>
    <m/>
    <m/>
    <x v="344"/>
    <s v="Idaho Power Co"/>
    <s v="U.S. Energy Information Administration"/>
    <s v="http://www.eia.gov/electricity/data/browser/"/>
    <s v="U.S. Energy Information Administration"/>
    <n v="2016"/>
    <m/>
    <m/>
    <m/>
    <n v="287.61200000000002"/>
    <n v="209.091759826741"/>
  </r>
  <r>
    <x v="153"/>
    <x v="153"/>
    <s v="Block Island"/>
    <s v="USA0006567"/>
    <n v="6.3999999999999897"/>
    <n v="41.175600000000003"/>
    <n v="-71.571100000000001"/>
    <x v="3"/>
    <m/>
    <m/>
    <m/>
    <x v="345"/>
    <s v="Block Island Power Co"/>
    <s v="U.S. Energy Information Administration"/>
    <s v="http://www.eia.gov/electricity/data/browser/"/>
    <s v="U.S. Energy Information Administration"/>
    <n v="2016"/>
    <m/>
    <m/>
    <m/>
    <n v="12.56"/>
    <n v="1.0965311481720801"/>
  </r>
  <r>
    <x v="153"/>
    <x v="153"/>
    <s v="Block Island Wind Farm"/>
    <s v="USA0058035"/>
    <n v="30"/>
    <n v="41.114699999999999"/>
    <n v="-71.521100000000004"/>
    <x v="4"/>
    <m/>
    <m/>
    <m/>
    <x v="98"/>
    <s v="Deepwater Wind Block Island LLC"/>
    <s v="U.S. Energy Information Administration"/>
    <s v="http://www.eia.gov/electricity/data/browser/"/>
    <s v="U.S. Energy Information Administration"/>
    <n v="2016"/>
    <m/>
    <m/>
    <m/>
    <n v="6.3129999999999997"/>
    <n v="67.644988755998995"/>
  </r>
  <r>
    <x v="153"/>
    <x v="153"/>
    <s v="Bloomfield"/>
    <s v="USA0001127"/>
    <n v="8.5"/>
    <n v="40.703099999999999"/>
    <n v="-92.425299999999993"/>
    <x v="3"/>
    <s v="Gas"/>
    <m/>
    <m/>
    <x v="346"/>
    <s v="City of Bloomfield - (IA)"/>
    <s v="U.S. Energy Information Administration"/>
    <s v="http://www.eia.gov/electricity/data/browser/"/>
    <s v="U.S. Energy Information Administration"/>
    <n v="2016"/>
    <m/>
    <m/>
    <m/>
    <n v="0.10299999999999999"/>
    <n v="1.4563304311660401"/>
  </r>
  <r>
    <x v="153"/>
    <x v="153"/>
    <s v="Blooming Prairie"/>
    <s v="USA0001966"/>
    <n v="7.8"/>
    <n v="43.866"/>
    <n v="-93.050399999999996"/>
    <x v="3"/>
    <m/>
    <m/>
    <m/>
    <x v="347"/>
    <s v="City of Blooming Prairie - (MN)"/>
    <s v="U.S. Energy Information Administration"/>
    <s v="http://www.eia.gov/electricity/data/browser/"/>
    <s v="U.S. Energy Information Administration"/>
    <n v="2016"/>
    <m/>
    <m/>
    <m/>
    <n v="0.254"/>
    <n v="1.33639733683472"/>
  </r>
  <r>
    <x v="153"/>
    <x v="153"/>
    <s v="Bloomington Power Plant"/>
    <s v="USA0007767"/>
    <n v="10.199999999999999"/>
    <n v="37.042000000000002"/>
    <n v="-113.6267"/>
    <x v="3"/>
    <m/>
    <m/>
    <m/>
    <x v="54"/>
    <s v="City of St George"/>
    <s v="U.S. Energy Information Administration"/>
    <s v="http://www.eia.gov/electricity/data/browser/"/>
    <s v="U.S. Energy Information Administration"/>
    <n v="2016"/>
    <m/>
    <m/>
    <m/>
    <n v="2.1999999999999999E-2"/>
    <n v="1.74759651739925"/>
  </r>
  <r>
    <x v="153"/>
    <x v="153"/>
    <s v="Blossburg"/>
    <s v="USA0003120"/>
    <n v="24"/>
    <n v="41.706499999999998"/>
    <n v="-77.081800000000001"/>
    <x v="1"/>
    <m/>
    <m/>
    <m/>
    <x v="7"/>
    <s v="NRG REMA LLC"/>
    <s v="U.S. Energy Information Administration"/>
    <s v="http://www.eia.gov/electricity/data/browser/"/>
    <s v="U.S. Energy Information Administration"/>
    <n v="2016"/>
    <m/>
    <m/>
    <m/>
    <n v="2.835"/>
    <n v="98.765123768270399"/>
  </r>
  <r>
    <x v="153"/>
    <x v="153"/>
    <s v="Blount Street"/>
    <s v="USA0003992"/>
    <n v="100"/>
    <n v="43.078899999999997"/>
    <n v="-89.374399999999994"/>
    <x v="1"/>
    <m/>
    <m/>
    <m/>
    <x v="97"/>
    <s v="Madison Gas &amp; Electric Co"/>
    <s v="U.S. Energy Information Administration"/>
    <s v="http://www.eia.gov/electricity/data/browser/"/>
    <s v="U.S. Energy Information Administration"/>
    <n v="2016"/>
    <m/>
    <m/>
    <m/>
    <n v="96.826999999999998"/>
    <n v="411.52134903446"/>
  </r>
  <r>
    <x v="153"/>
    <x v="153"/>
    <s v="Blue Breezes II LLC"/>
    <s v="USA0056581"/>
    <n v="1.3"/>
    <n v="43.655799999999999"/>
    <n v="-94.156400000000005"/>
    <x v="4"/>
    <m/>
    <m/>
    <m/>
    <x v="18"/>
    <s v="Moore 1"/>
    <s v="U.S. Energy Information Administration"/>
    <s v="http://www.eia.gov/electricity/data/browser/"/>
    <s v="U.S. Energy Information Administration"/>
    <n v="2016"/>
    <m/>
    <m/>
    <m/>
    <n v="3.286"/>
    <n v="2.93128284609329"/>
  </r>
  <r>
    <x v="153"/>
    <x v="153"/>
    <s v="Blue Breezes LLC"/>
    <s v="USA0056580"/>
    <n v="1.3"/>
    <n v="43.655799999999999"/>
    <n v="-94.153599999999997"/>
    <x v="4"/>
    <m/>
    <m/>
    <m/>
    <x v="18"/>
    <s v="Moore 1"/>
    <s v="U.S. Energy Information Administration"/>
    <s v="http://www.eia.gov/electricity/data/browser/"/>
    <s v="U.S. Energy Information Administration"/>
    <n v="2016"/>
    <m/>
    <m/>
    <m/>
    <n v="3.2160000000000002"/>
    <n v="2.93128284609329"/>
  </r>
  <r>
    <x v="153"/>
    <x v="153"/>
    <s v="Blue Canyon Windpower"/>
    <s v="USA0056081"/>
    <n v="85"/>
    <n v="34.8508"/>
    <n v="-98.577299999999994"/>
    <x v="4"/>
    <m/>
    <m/>
    <m/>
    <x v="101"/>
    <s v="Blue Canyon Windpower LLC"/>
    <s v="U.S. Energy Information Administration"/>
    <s v="http://www.eia.gov/electricity/data/browser/"/>
    <s v="U.S. Energy Information Administration"/>
    <n v="2016"/>
    <m/>
    <m/>
    <m/>
    <n v="254.21199999999999"/>
    <n v="191.66080147533"/>
  </r>
  <r>
    <x v="153"/>
    <x v="153"/>
    <s v="Blue Canyon Windpower II"/>
    <s v="USA0056335"/>
    <n v="151"/>
    <n v="34.866100000000003"/>
    <n v="-98.605599999999995"/>
    <x v="4"/>
    <m/>
    <m/>
    <m/>
    <x v="18"/>
    <s v="Blue Canyon Windpower II LLC"/>
    <s v="U.S. Energy Information Administration"/>
    <s v="http://www.eia.gov/electricity/data/browser/"/>
    <s v="U.S. Energy Information Administration"/>
    <n v="2016"/>
    <m/>
    <m/>
    <m/>
    <n v="529.08600000000001"/>
    <n v="340.47977673852802"/>
  </r>
  <r>
    <x v="153"/>
    <x v="153"/>
    <s v="Blue Canyon Windpower V LLC"/>
    <s v="USA0057108"/>
    <n v="99"/>
    <n v="34.8217"/>
    <n v="-98.452500000000001"/>
    <x v="4"/>
    <m/>
    <m/>
    <m/>
    <x v="11"/>
    <s v="Blue Canyon Windpower V LLC"/>
    <s v="U.S. Energy Information Administration"/>
    <s v="http://www.eia.gov/electricity/data/browser/"/>
    <s v="U.S. Energy Information Administration"/>
    <n v="2016"/>
    <m/>
    <m/>
    <m/>
    <n v="365.24099999999999"/>
    <n v="223.228462894796"/>
  </r>
  <r>
    <x v="153"/>
    <x v="153"/>
    <s v="Blue Canyon Windpower VI LLC"/>
    <s v="USA0057616"/>
    <n v="100"/>
    <n v="34.910400000000003"/>
    <n v="-98.559899999999999"/>
    <x v="4"/>
    <m/>
    <m/>
    <m/>
    <x v="72"/>
    <s v="Blue Canyon Windpower VI LLC"/>
    <s v="U.S. Energy Information Administration"/>
    <s v="http://www.eia.gov/electricity/data/browser/"/>
    <s v="U.S. Energy Information Administration"/>
    <n v="2016"/>
    <m/>
    <m/>
    <m/>
    <n v="409.65"/>
    <n v="225.48329585332999"/>
  </r>
  <r>
    <x v="153"/>
    <x v="153"/>
    <s v="Blue Creek Wind Project"/>
    <s v="USA0057449"/>
    <n v="302"/>
    <n v="40.9315"/>
    <n v="-84.561800000000005"/>
    <x v="4"/>
    <m/>
    <m/>
    <m/>
    <x v="72"/>
    <s v="Avangrid Renewables LLC"/>
    <s v="U.S. Energy Information Administration"/>
    <s v="http://www.eia.gov/electricity/data/browser/"/>
    <s v="U.S. Energy Information Administration"/>
    <n v="2016"/>
    <m/>
    <m/>
    <m/>
    <n v="810.70699999999999"/>
    <n v="680.95955347705706"/>
  </r>
  <r>
    <x v="153"/>
    <x v="153"/>
    <s v="Blue Earth"/>
    <s v="USA0001967"/>
    <n v="11"/>
    <n v="43.637500000000003"/>
    <n v="-94.101699999999994"/>
    <x v="3"/>
    <m/>
    <m/>
    <m/>
    <x v="348"/>
    <s v="Blue Earth Light &amp; Water"/>
    <s v="U.S. Energy Information Administration"/>
    <s v="http://www.eia.gov/electricity/data/browser/"/>
    <s v="U.S. Energy Information Administration"/>
    <n v="2016"/>
    <m/>
    <m/>
    <m/>
    <n v="3.2000000000000001E-2"/>
    <n v="1.88466291092076"/>
  </r>
  <r>
    <x v="153"/>
    <x v="153"/>
    <s v="Blue Lake"/>
    <s v="USA0008027"/>
    <n v="559.4"/>
    <n v="44.785499999999999"/>
    <n v="-93.4315"/>
    <x v="3"/>
    <s v="Gas"/>
    <m/>
    <m/>
    <x v="349"/>
    <s v="Northern States Power Co - Minnesota"/>
    <s v="U.S. Energy Information Administration"/>
    <s v="http://www.eia.gov/electricity/data/browser/"/>
    <s v="U.S. Energy Information Administration"/>
    <n v="2016"/>
    <m/>
    <m/>
    <m/>
    <n v="197.508002"/>
    <n v="95.843675669915996"/>
  </r>
  <r>
    <x v="153"/>
    <x v="153"/>
    <s v="Blue Lake Hydro"/>
    <s v="USA0000093"/>
    <n v="15.899999999999901"/>
    <n v="57.051600000000001"/>
    <n v="-135.22970000000001"/>
    <x v="0"/>
    <m/>
    <m/>
    <m/>
    <x v="29"/>
    <s v="City &amp; Borough of Sitka - (AK)"/>
    <s v="U.S. Energy Information Administration"/>
    <s v="http://www.eia.gov/electricity/data/browser/"/>
    <s v="U.S. Energy Information Administration"/>
    <n v="2016"/>
    <m/>
    <m/>
    <m/>
    <n v="69.018000000000001"/>
    <n v="44.327453083269198"/>
  </r>
  <r>
    <x v="153"/>
    <x v="153"/>
    <s v="Blue Lake Power LLC"/>
    <s v="USA0010764"/>
    <n v="13.8"/>
    <n v="40.878599999999999"/>
    <n v="-123.99420000000001"/>
    <x v="8"/>
    <s v="Gas"/>
    <m/>
    <m/>
    <x v="3"/>
    <s v="Blue Lake Power LLC"/>
    <s v="U.S. Energy Information Administration"/>
    <s v="http://www.eia.gov/electricity/data/browser/"/>
    <s v="U.S. Energy Information Administration"/>
    <n v="2016"/>
    <m/>
    <m/>
    <m/>
    <n v="0.05"/>
    <n v="17.234241305214901"/>
  </r>
  <r>
    <x v="153"/>
    <x v="153"/>
    <s v="Blue Lake Solar"/>
    <s v="USA0060632"/>
    <n v="3.9"/>
    <n v="44.796399999999998"/>
    <n v="-93.429599999999994"/>
    <x v="7"/>
    <m/>
    <m/>
    <m/>
    <x v="98"/>
    <s v="Cypress Creek Renewables"/>
    <s v="U.S. Energy Information Administration"/>
    <s v="http://www.eia.gov/electricity/data/browser/"/>
    <s v="U.S. Energy Information Administration"/>
    <n v="2016"/>
    <m/>
    <m/>
    <m/>
    <n v="0"/>
    <n v="4.4936670624020802"/>
  </r>
  <r>
    <x v="153"/>
    <x v="153"/>
    <s v="Blue Mesa"/>
    <s v="USA0000512"/>
    <n v="86.4"/>
    <n v="38.453200000000002"/>
    <n v="-107.33750000000001"/>
    <x v="0"/>
    <m/>
    <m/>
    <m/>
    <x v="46"/>
    <s v="U S Bureau of Reclamation"/>
    <s v="U.S. Energy Information Administration"/>
    <s v="http://www.eia.gov/electricity/data/browser/"/>
    <s v="U.S. Energy Information Administration"/>
    <n v="2016"/>
    <m/>
    <m/>
    <m/>
    <n v="252.91499999999999"/>
    <n v="240.873707320406"/>
  </r>
  <r>
    <x v="153"/>
    <x v="153"/>
    <s v="Blue Mountain Biogas"/>
    <s v="USA0058130"/>
    <n v="3.2"/>
    <n v="38.173900000000003"/>
    <n v="-113.2972"/>
    <x v="9"/>
    <m/>
    <m/>
    <m/>
    <x v="72"/>
    <s v="Blue Mountain Biogas LLC"/>
    <s v="U.S. Energy Information Administration"/>
    <s v="http://www.eia.gov/electricity/data/browser/"/>
    <s v="U.S. Energy Information Administration"/>
    <n v="2016"/>
    <m/>
    <m/>
    <m/>
    <n v="2.036"/>
    <n v="770.13662678502499"/>
  </r>
  <r>
    <x v="153"/>
    <x v="153"/>
    <s v="Blue Ridge"/>
    <s v="USA0000757"/>
    <n v="23.5"/>
    <n v="34.883899999999997"/>
    <n v="-84.282200000000003"/>
    <x v="0"/>
    <m/>
    <m/>
    <m/>
    <x v="350"/>
    <s v="Tennessee Valley Authority"/>
    <s v="U.S. Energy Information Administration"/>
    <s v="http://www.eia.gov/electricity/data/browser/"/>
    <s v="U.S. Energy Information Administration"/>
    <n v="2016"/>
    <m/>
    <m/>
    <m/>
    <n v="27.71"/>
    <n v="65.515418079045602"/>
  </r>
  <r>
    <x v="153"/>
    <x v="153"/>
    <s v="Blue Ridge Generating"/>
    <s v="USA0059392"/>
    <n v="1.6"/>
    <n v="37.741100000000003"/>
    <n v="-83.988900000000001"/>
    <x v="8"/>
    <m/>
    <m/>
    <m/>
    <x v="12"/>
    <s v="North American Biofuels  LLC"/>
    <s v="U.S. Energy Information Administration"/>
    <s v="http://www.eia.gov/electricity/data/browser/"/>
    <s v="U.S. Energy Information Administration"/>
    <n v="2016"/>
    <m/>
    <m/>
    <m/>
    <n v="8.1259999999999994"/>
    <n v="1.9981729049524499"/>
  </r>
  <r>
    <x v="153"/>
    <x v="153"/>
    <s v="Blue Ridge Landfill"/>
    <s v="USA0057466"/>
    <n v="6.4"/>
    <n v="39.9619"/>
    <n v="-77.561099999999996"/>
    <x v="8"/>
    <m/>
    <m/>
    <m/>
    <x v="12"/>
    <s v="EPP Renewable Energy"/>
    <s v="U.S. Energy Information Administration"/>
    <s v="http://www.eia.gov/electricity/data/browser/"/>
    <s v="U.S. Energy Information Administration"/>
    <n v="2016"/>
    <m/>
    <m/>
    <m/>
    <n v="50.119"/>
    <n v="7.9926916198098201"/>
  </r>
  <r>
    <x v="153"/>
    <x v="153"/>
    <s v="Blue Sky Green Field Wind Project"/>
    <s v="USA0056391"/>
    <n v="145.19999999999999"/>
    <n v="43.879399999999997"/>
    <n v="-88.270799999999994"/>
    <x v="4"/>
    <m/>
    <m/>
    <m/>
    <x v="88"/>
    <s v="Wisconsin Electric Power Co"/>
    <s v="U.S. Energy Information Administration"/>
    <s v="http://www.eia.gov/electricity/data/browser/"/>
    <s v="U.S. Energy Information Administration"/>
    <n v="2016"/>
    <m/>
    <m/>
    <m/>
    <n v="333.46899999999999"/>
    <n v="327.40174557903498"/>
  </r>
  <r>
    <x v="153"/>
    <x v="153"/>
    <s v="Blue Sky One"/>
    <s v="USA0058689"/>
    <n v="1.3"/>
    <n v="36.907800000000002"/>
    <n v="-105.9853"/>
    <x v="7"/>
    <m/>
    <m/>
    <m/>
    <x v="155"/>
    <s v="SSA Solar of NM  LLC"/>
    <s v="U.S. Energy Information Administration"/>
    <s v="http://www.eia.gov/electricity/data/browser/"/>
    <s v="U.S. Energy Information Administration"/>
    <n v="2016"/>
    <m/>
    <m/>
    <m/>
    <n v="3.246"/>
    <n v="1.4978890208006901"/>
  </r>
  <r>
    <x v="153"/>
    <x v="153"/>
    <s v="Blue Spruce Energy Center"/>
    <s v="USA0055645"/>
    <n v="397.8"/>
    <n v="39.747900000000001"/>
    <n v="-104.6814"/>
    <x v="3"/>
    <s v="Gas"/>
    <m/>
    <m/>
    <x v="27"/>
    <s v="Public Service Co of Colorado"/>
    <s v="U.S. Energy Information Administration"/>
    <s v="http://www.eia.gov/electricity/data/browser/"/>
    <s v="U.S. Energy Information Administration"/>
    <n v="2016"/>
    <m/>
    <m/>
    <m/>
    <n v="181.944996"/>
    <n v="68.156264178570893"/>
  </r>
  <r>
    <x v="153"/>
    <x v="153"/>
    <s v="Blue Summit Wind LLC"/>
    <s v="USA0058372"/>
    <n v="135.4"/>
    <n v="34.29"/>
    <n v="-99.364699999999999"/>
    <x v="4"/>
    <m/>
    <m/>
    <m/>
    <x v="12"/>
    <s v="Blue Summit Wind LLC"/>
    <s v="U.S. Energy Information Administration"/>
    <s v="http://www.eia.gov/electricity/data/browser/"/>
    <s v="U.S. Energy Information Administration"/>
    <n v="2016"/>
    <m/>
    <m/>
    <m/>
    <n v="455.74"/>
    <n v="305.30438258540897"/>
  </r>
  <r>
    <x v="153"/>
    <x v="153"/>
    <s v="Blue Valley"/>
    <s v="USA0002132"/>
    <n v="115"/>
    <n v="39.091900000000003"/>
    <n v="-94.326099999999997"/>
    <x v="3"/>
    <s v="Gas"/>
    <m/>
    <m/>
    <x v="351"/>
    <s v="City of Independence - (MO)"/>
    <s v="U.S. Energy Information Administration"/>
    <s v="http://www.eia.gov/electricity/data/browser/"/>
    <s v="U.S. Energy Information Administration"/>
    <n v="2016"/>
    <m/>
    <m/>
    <m/>
    <n v="21.09"/>
    <n v="19.703294068717"/>
  </r>
  <r>
    <x v="153"/>
    <x v="153"/>
    <s v="Blue Water Renewables Inc"/>
    <s v="USA0057706"/>
    <n v="3.2"/>
    <n v="42.915799999999997"/>
    <n v="-82.594499999999996"/>
    <x v="8"/>
    <m/>
    <m/>
    <m/>
    <x v="72"/>
    <s v="Blue Water Renewables Inc"/>
    <s v="U.S. Energy Information Administration"/>
    <s v="http://www.eia.gov/electricity/data/browser/"/>
    <s v="U.S. Energy Information Administration"/>
    <n v="2016"/>
    <m/>
    <m/>
    <m/>
    <n v="24.366"/>
    <n v="3.9963458099049101"/>
  </r>
  <r>
    <x v="153"/>
    <x v="153"/>
    <s v="Blue Wing Solar Energy Generation"/>
    <s v="USA0057197"/>
    <n v="13.9"/>
    <n v="29.304200000000002"/>
    <n v="-98.400300000000001"/>
    <x v="7"/>
    <m/>
    <m/>
    <m/>
    <x v="8"/>
    <s v="TX Solar I LLC"/>
    <s v="U.S. Energy Information Administration"/>
    <s v="http://www.eia.gov/electricity/data/browser/"/>
    <s v="U.S. Energy Information Administration"/>
    <n v="2016"/>
    <m/>
    <m/>
    <m/>
    <n v="23.181999999999999"/>
    <n v="16.015890299330501"/>
  </r>
  <r>
    <x v="153"/>
    <x v="153"/>
    <s v="BlueWave Capital - Grafton (SREC II)"/>
    <s v="USA0059752"/>
    <n v="1.3"/>
    <n v="42.225499999999997"/>
    <n v="-71.662700000000001"/>
    <x v="7"/>
    <m/>
    <m/>
    <m/>
    <x v="13"/>
    <s v="TerraForm Solar XVII  LLC"/>
    <s v="U.S. Energy Information Administration"/>
    <s v="http://www.eia.gov/electricity/data/browser/"/>
    <s v="U.S. Energy Information Administration"/>
    <n v="2016"/>
    <m/>
    <m/>
    <m/>
    <n v="1.88"/>
    <n v="1.4978890208006901"/>
  </r>
  <r>
    <x v="153"/>
    <x v="153"/>
    <s v="Blueberry One"/>
    <s v="USA0058605"/>
    <n v="5"/>
    <n v="35.313899999999997"/>
    <n v="-78.154200000000003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9.2149999999999999"/>
    <n v="5.7611116184642102"/>
  </r>
  <r>
    <x v="153"/>
    <x v="153"/>
    <s v="Bluegrass Generating Station"/>
    <s v="USA0055164"/>
    <n v="624"/>
    <n v="38.3902"/>
    <n v="-85.413300000000007"/>
    <x v="1"/>
    <m/>
    <m/>
    <m/>
    <x v="31"/>
    <s v="East Kentucky Power Coop  Inc"/>
    <s v="U.S. Energy Information Administration"/>
    <s v="http://www.eia.gov/electricity/data/browser/"/>
    <s v="U.S. Energy Information Administration"/>
    <n v="2016"/>
    <m/>
    <m/>
    <m/>
    <n v="52.268000000000001"/>
    <n v="2567.89321797503"/>
  </r>
  <r>
    <x v="153"/>
    <x v="153"/>
    <s v="Bluegrass Ridge"/>
    <s v="USA0056555"/>
    <n v="56.7"/>
    <n v="40.1006"/>
    <n v="-94.486900000000006"/>
    <x v="4"/>
    <m/>
    <m/>
    <m/>
    <x v="17"/>
    <s v="Wind Capital Holdings  LLC"/>
    <s v="U.S. Energy Information Administration"/>
    <s v="http://www.eia.gov/electricity/data/browser/"/>
    <s v="U.S. Energy Information Administration"/>
    <n v="2016"/>
    <m/>
    <m/>
    <m/>
    <n v="121.05"/>
    <n v="127.84902874883799"/>
  </r>
  <r>
    <x v="153"/>
    <x v="153"/>
    <s v="Bluestem"/>
    <s v="USA0060256"/>
    <n v="198"/>
    <n v="36.552199999999999"/>
    <n v="-100.58759999999999"/>
    <x v="4"/>
    <m/>
    <m/>
    <m/>
    <x v="98"/>
    <s v="Bluestem Wind Energy  LLC"/>
    <s v="U.S. Energy Information Administration"/>
    <s v="http://www.eia.gov/electricity/data/browser/"/>
    <s v="U.S. Energy Information Administration"/>
    <n v="2016"/>
    <m/>
    <m/>
    <m/>
    <n v="13.474"/>
    <n v="446.45692578959301"/>
  </r>
  <r>
    <x v="153"/>
    <x v="153"/>
    <s v="Bluffview"/>
    <s v="USA0055977"/>
    <n v="67"/>
    <n v="36.7166"/>
    <n v="-108.2153"/>
    <x v="1"/>
    <m/>
    <m/>
    <m/>
    <x v="90"/>
    <s v="City of Farmington - (NM)"/>
    <s v="U.S. Energy Information Administration"/>
    <s v="http://www.eia.gov/electricity/data/browser/"/>
    <s v="U.S. Energy Information Administration"/>
    <n v="2016"/>
    <m/>
    <m/>
    <m/>
    <n v="422.72199999999998"/>
    <n v="275.71930385308798"/>
  </r>
  <r>
    <x v="153"/>
    <x v="153"/>
    <s v="Blundell"/>
    <s v="USA0000299"/>
    <n v="44.8"/>
    <n v="38.488900000000001"/>
    <n v="-112.8533"/>
    <x v="11"/>
    <m/>
    <m/>
    <m/>
    <x v="352"/>
    <s v="PacifiCorp"/>
    <s v="U.S. Energy Information Administration"/>
    <s v="http://www.eia.gov/electricity/data/browser/"/>
    <s v="U.S. Energy Information Administration"/>
    <n v="2016"/>
    <m/>
    <m/>
    <m/>
    <n v="256.91800000000001"/>
    <n v="219.04771860136901"/>
  </r>
  <r>
    <x v="153"/>
    <x v="153"/>
    <s v="Blythe Energy Inc"/>
    <s v="USA0055295"/>
    <n v="591"/>
    <n v="33.615699999999997"/>
    <n v="-114.6865"/>
    <x v="1"/>
    <m/>
    <m/>
    <m/>
    <x v="101"/>
    <s v="AltaGas Blythe Operations Inc"/>
    <s v="U.S. Energy Information Administration"/>
    <s v="http://www.eia.gov/electricity/data/browser/"/>
    <s v="U.S. Energy Information Administration"/>
    <n v="2016"/>
    <m/>
    <m/>
    <m/>
    <n v="862.72400000000005"/>
    <n v="2432.09117279365"/>
  </r>
  <r>
    <x v="153"/>
    <x v="153"/>
    <s v="Blythe Solar 110  LLC"/>
    <s v="USA0060093"/>
    <n v="109.8"/>
    <n v="33.68"/>
    <n v="-114.742"/>
    <x v="7"/>
    <m/>
    <m/>
    <m/>
    <x v="10"/>
    <s v="Blythe Solar 110  LLC"/>
    <s v="U.S. Energy Information Administration"/>
    <s v="http://www.eia.gov/electricity/data/browser/"/>
    <s v="U.S. Energy Information Administration"/>
    <n v="2016"/>
    <m/>
    <m/>
    <m/>
    <n v="211.33099999999999"/>
    <n v="126.514011141474"/>
  </r>
  <r>
    <x v="153"/>
    <x v="153"/>
    <s v="Blythe Solar II  LLC"/>
    <s v="USA0060092"/>
    <n v="131.19999999999999"/>
    <n v="33.68"/>
    <n v="-114.73"/>
    <x v="7"/>
    <m/>
    <m/>
    <m/>
    <x v="10"/>
    <s v="Blythe Solar II  LLC"/>
    <s v="U.S. Energy Information Administration"/>
    <s v="http://www.eia.gov/electricity/data/browser/"/>
    <s v="U.S. Energy Information Administration"/>
    <n v="2016"/>
    <m/>
    <m/>
    <m/>
    <n v="101.51"/>
    <n v="151.1715688685"/>
  </r>
  <r>
    <x v="153"/>
    <x v="153"/>
    <s v="Boardman"/>
    <s v="USA0006106"/>
    <n v="642.20000000000005"/>
    <n v="45.693199999999997"/>
    <n v="-119.80880000000001"/>
    <x v="6"/>
    <m/>
    <m/>
    <m/>
    <x v="353"/>
    <s v="Portland General Electric Co"/>
    <s v="U.S. Energy Information Administration"/>
    <s v="http://www.eia.gov/electricity/data/browser/"/>
    <s v="U.S. Energy Information Administration"/>
    <n v="2016"/>
    <m/>
    <m/>
    <m/>
    <n v="1903.05198"/>
    <n v="3363.6775806606502"/>
  </r>
  <r>
    <x v="153"/>
    <x v="153"/>
    <s v="Boatlock"/>
    <s v="USA0001603"/>
    <n v="3.0999999999999899"/>
    <n v="42.208599999999997"/>
    <n v="-72.601399999999998"/>
    <x v="0"/>
    <m/>
    <m/>
    <m/>
    <x v="354"/>
    <s v="City of Holyoke Gas and Electric Dept."/>
    <s v="U.S. Energy Information Administration"/>
    <s v="http://www.eia.gov/electricity/data/browser/"/>
    <s v="U.S. Energy Information Administration"/>
    <n v="2016"/>
    <m/>
    <m/>
    <m/>
    <n v="11.196999999999999"/>
    <n v="8.6424594061719802"/>
  </r>
  <r>
    <x v="153"/>
    <x v="153"/>
    <s v="Bob Jones University Cogen Plant"/>
    <s v="USA0010280"/>
    <n v="4.0999999999999996"/>
    <n v="34.8718"/>
    <n v="-82.366"/>
    <x v="3"/>
    <m/>
    <m/>
    <m/>
    <x v="355"/>
    <s v="Bob Jones University"/>
    <s v="U.S. Energy Information Administration"/>
    <s v="http://www.eia.gov/electricity/data/browser/"/>
    <s v="U.S. Energy Information Administration"/>
    <n v="2016"/>
    <m/>
    <m/>
    <m/>
    <n v="0"/>
    <n v="0.70246526679773902"/>
  </r>
  <r>
    <x v="153"/>
    <x v="153"/>
    <s v="Bobcat Bluff Wind Project LLC"/>
    <s v="USA0057974"/>
    <n v="150"/>
    <n v="33.493099999999998"/>
    <n v="-98.581900000000005"/>
    <x v="4"/>
    <m/>
    <m/>
    <m/>
    <x v="12"/>
    <s v="EDF Renewable Asset Holdings  Inc."/>
    <s v="U.S. Energy Information Administration"/>
    <s v="http://www.eia.gov/electricity/data/browser/"/>
    <s v="U.S. Energy Information Administration"/>
    <n v="2016"/>
    <m/>
    <m/>
    <m/>
    <n v="393.846"/>
    <n v="338.22494377999499"/>
  </r>
  <r>
    <x v="153"/>
    <x v="153"/>
    <s v="Boeve Windfarm LLC"/>
    <s v="USA0056209"/>
    <n v="2"/>
    <n v="44.050800000000002"/>
    <n v="-96.093299999999999"/>
    <x v="4"/>
    <m/>
    <m/>
    <m/>
    <x v="27"/>
    <s v="NRG Energy Gas &amp; Wind Holdings Inc"/>
    <s v="U.S. Energy Information Administration"/>
    <s v="http://www.eia.gov/electricity/data/browser/"/>
    <s v="U.S. Energy Information Administration"/>
    <n v="2016"/>
    <m/>
    <m/>
    <m/>
    <n v="5.4939999999999998"/>
    <n v="4.5096659170665996"/>
  </r>
  <r>
    <x v="153"/>
    <x v="153"/>
    <s v="Boise Cascade International Falls"/>
    <s v="USA0010486"/>
    <n v="58.5"/>
    <n v="48.606699999999996"/>
    <n v="-93.406599999999997"/>
    <x v="8"/>
    <s v="Gas"/>
    <s v="Biomass"/>
    <m/>
    <x v="356"/>
    <s v="Boise White Paper LLC"/>
    <s v="U.S. Energy Information Administration"/>
    <s v="http://www.eia.gov/electricity/data/browser/"/>
    <s v="U.S. Energy Information Administration"/>
    <n v="2016"/>
    <m/>
    <m/>
    <m/>
    <n v="332.42100199999902"/>
    <n v="73.058196837324203"/>
  </r>
  <r>
    <x v="153"/>
    <x v="153"/>
    <s v="Boise Cascade Pulp &amp; Paper Mill"/>
    <s v="USA0055044"/>
    <n v="18"/>
    <n v="31.4894"/>
    <n v="-87.898899999999998"/>
    <x v="3"/>
    <s v="Gas"/>
    <s v="Biomass"/>
    <m/>
    <x v="32"/>
    <s v="Boise White Paper LLC"/>
    <s v="U.S. Energy Information Administration"/>
    <s v="http://www.eia.gov/electricity/data/browser/"/>
    <s v="U.S. Energy Information Administration"/>
    <n v="2016"/>
    <m/>
    <m/>
    <m/>
    <n v="124.311797"/>
    <n v="3.0839938542339702"/>
  </r>
  <r>
    <x v="153"/>
    <x v="153"/>
    <s v="Boise R Diversion"/>
    <s v="USA0006397"/>
    <n v="3.3"/>
    <n v="43.537700000000001"/>
    <n v="-116.0938"/>
    <x v="0"/>
    <m/>
    <m/>
    <m/>
    <x v="101"/>
    <s v="U S Bureau of Reclamation"/>
    <s v="U.S. Energy Information Administration"/>
    <s v="http://www.eia.gov/electricity/data/browser/"/>
    <s v="U.S. Energy Information Administration"/>
    <n v="2016"/>
    <m/>
    <m/>
    <m/>
    <n v="8.8490000000000002"/>
    <n v="9.2000374323766199"/>
  </r>
  <r>
    <x v="153"/>
    <x v="153"/>
    <s v="Bolthouse S&amp;P and Rowen Farms Solar"/>
    <s v="USA0056862"/>
    <n v="1.2"/>
    <n v="34.564399999999999"/>
    <n v="-117.69329999999999"/>
    <x v="7"/>
    <m/>
    <m/>
    <m/>
    <x v="88"/>
    <s v="MMA WBF Power LP"/>
    <s v="U.S. Energy Information Administration"/>
    <s v="http://www.eia.gov/electricity/data/browser/"/>
    <s v="U.S. Energy Information Administration"/>
    <n v="2016"/>
    <m/>
    <m/>
    <m/>
    <n v="3.778"/>
    <n v="1.3826667884314101"/>
  </r>
  <r>
    <x v="153"/>
    <x v="153"/>
    <s v="Bolton Falls"/>
    <s v="USA0007056"/>
    <n v="8.8000000000000007"/>
    <n v="44.359400000000001"/>
    <n v="-72.816699999999997"/>
    <x v="0"/>
    <m/>
    <m/>
    <m/>
    <x v="70"/>
    <s v="Green Mountain Power Corp"/>
    <s v="U.S. Energy Information Administration"/>
    <s v="http://www.eia.gov/electricity/data/browser/"/>
    <s v="U.S. Energy Information Administration"/>
    <n v="2016"/>
    <m/>
    <m/>
    <m/>
    <n v="18.132000000000001"/>
    <n v="24.533433153004299"/>
  </r>
  <r>
    <x v="153"/>
    <x v="153"/>
    <s v="Bolton Farm"/>
    <s v="USA0058349"/>
    <n v="5"/>
    <n v="36.421599999999998"/>
    <n v="-78.132300000000001"/>
    <x v="7"/>
    <m/>
    <m/>
    <m/>
    <x v="12"/>
    <s v="Bolton Farm LLC"/>
    <s v="U.S. Energy Information Administration"/>
    <s v="http://www.eia.gov/electricity/data/browser/"/>
    <s v="U.S. Energy Information Administration"/>
    <n v="2016"/>
    <m/>
    <m/>
    <m/>
    <n v="9.1140000000000008"/>
    <n v="5.7611116184642102"/>
  </r>
  <r>
    <x v="153"/>
    <x v="153"/>
    <s v="Bolton PV"/>
    <s v="USA0059014"/>
    <n v="4.9000000000000004"/>
    <n v="42.4497"/>
    <n v="-71.643100000000004"/>
    <x v="7"/>
    <m/>
    <m/>
    <m/>
    <x v="29"/>
    <s v="Main Street Power"/>
    <s v="U.S. Energy Information Administration"/>
    <s v="http://www.eia.gov/electricity/data/browser/"/>
    <s v="U.S. Energy Information Administration"/>
    <n v="2016"/>
    <m/>
    <m/>
    <m/>
    <n v="8.0079999999999991"/>
    <n v="5.6458893860949297"/>
  </r>
  <r>
    <x v="153"/>
    <x v="153"/>
    <s v="Boltonville Hydro Associates"/>
    <s v="USA0050539"/>
    <n v="1.1000000000000001"/>
    <n v="44.1706"/>
    <n v="-72.099400000000003"/>
    <x v="0"/>
    <m/>
    <m/>
    <m/>
    <x v="357"/>
    <s v="Boltonville Hydro Associates"/>
    <s v="U.S. Energy Information Administration"/>
    <s v="http://www.eia.gov/electricity/data/browser/"/>
    <s v="U.S. Energy Information Administration"/>
    <n v="2016"/>
    <m/>
    <m/>
    <m/>
    <n v="3.9809999999999999"/>
    <n v="3.0666791441255401"/>
  </r>
  <r>
    <x v="153"/>
    <x v="153"/>
    <s v="Bonanza"/>
    <s v="USA0007790"/>
    <n v="499.5"/>
    <n v="40.086399999999998"/>
    <n v="-109.28440000000001"/>
    <x v="6"/>
    <m/>
    <m/>
    <m/>
    <x v="70"/>
    <s v="Deseret Generation &amp; Tran Coop"/>
    <s v="U.S. Energy Information Administration"/>
    <s v="http://www.eia.gov/electricity/data/browser/"/>
    <s v="U.S. Energy Information Administration"/>
    <n v="2016"/>
    <m/>
    <m/>
    <m/>
    <n v="3063.4969970000002"/>
    <n v="2616.2518709747601"/>
  </r>
  <r>
    <x v="153"/>
    <x v="153"/>
    <s v="Bonanza BioEnergy LLC"/>
    <s v="USA0058193"/>
    <n v="2"/>
    <n v="37.958599999999997"/>
    <n v="-100.8361"/>
    <x v="1"/>
    <m/>
    <m/>
    <m/>
    <x v="88"/>
    <s v="Bonanza BioEnergy LLC"/>
    <s v="U.S. Energy Information Administration"/>
    <s v="http://www.eia.gov/electricity/data/browser/"/>
    <s v="U.S. Energy Information Administration"/>
    <n v="2016"/>
    <m/>
    <m/>
    <m/>
    <n v="4.8140000000000001"/>
    <n v="8.2304269806892005"/>
  </r>
  <r>
    <x v="153"/>
    <x v="153"/>
    <s v="Bonneville"/>
    <s v="USA0003075"/>
    <n v="1161.99999999999"/>
    <n v="45.644100000000002"/>
    <n v="-121.941"/>
    <x v="0"/>
    <m/>
    <m/>
    <m/>
    <x v="358"/>
    <s v="USACE Northwestern Division"/>
    <s v="U.S. Energy Information Administration"/>
    <s v="http://www.eia.gov/electricity/data/browser/"/>
    <s v="U.S. Energy Information Administration"/>
    <n v="2016"/>
    <m/>
    <m/>
    <m/>
    <n v="4625.4359999999997"/>
    <n v="3239.52833224898"/>
  </r>
  <r>
    <x v="153"/>
    <x v="153"/>
    <s v="Bonny Eagle"/>
    <s v="USA0001482"/>
    <n v="7.2"/>
    <n v="43.6877"/>
    <n v="-70.611599999999996"/>
    <x v="0"/>
    <m/>
    <m/>
    <m/>
    <x v="125"/>
    <s v="Brookfield White Pine Hydro LLC"/>
    <s v="U.S. Energy Information Administration"/>
    <s v="http://www.eia.gov/electricity/data/browser/"/>
    <s v="U.S. Energy Information Administration"/>
    <n v="2016"/>
    <m/>
    <m/>
    <m/>
    <n v="39.287999999999997"/>
    <n v="20.0728089433671"/>
  </r>
  <r>
    <x v="153"/>
    <x v="153"/>
    <s v="Bonnybrooke PV"/>
    <s v="USA0060413"/>
    <n v="50"/>
    <n v="33.052999999999997"/>
    <n v="-111.34"/>
    <x v="7"/>
    <m/>
    <m/>
    <m/>
    <x v="10"/>
    <s v="Apple  Inc"/>
    <s v="U.S. Energy Information Administration"/>
    <s v="http://www.eia.gov/electricity/data/browser/"/>
    <s v="U.S. Energy Information Administration"/>
    <n v="2016"/>
    <m/>
    <m/>
    <m/>
    <n v="12.278"/>
    <n v="57.6111161846421"/>
  </r>
  <r>
    <x v="153"/>
    <x v="153"/>
    <s v="Boomer Lake Station"/>
    <s v="USA0003000"/>
    <n v="6"/>
    <n v="36.143799999999999"/>
    <n v="-97.068100000000001"/>
    <x v="3"/>
    <m/>
    <m/>
    <m/>
    <x v="101"/>
    <s v="Stillwater Utilities Authority"/>
    <s v="U.S. Energy Information Administration"/>
    <s v="http://www.eia.gov/electricity/data/browser/"/>
    <s v="U.S. Energy Information Administration"/>
    <n v="2016"/>
    <m/>
    <m/>
    <m/>
    <n v="0.02"/>
    <n v="1.02799795141132"/>
  </r>
  <r>
    <x v="153"/>
    <x v="153"/>
    <s v="Boone Dam"/>
    <s v="USA0003395"/>
    <n v="105.9"/>
    <n v="36.440300000000001"/>
    <n v="-82.438100000000006"/>
    <x v="0"/>
    <m/>
    <m/>
    <m/>
    <x v="33"/>
    <s v="Tennessee Valley Authority"/>
    <s v="U.S. Energy Information Administration"/>
    <s v="http://www.eia.gov/electricity/data/browser/"/>
    <s v="U.S. Energy Information Administration"/>
    <n v="2016"/>
    <m/>
    <m/>
    <m/>
    <n v="117.98"/>
    <n v="295.237564875359"/>
  </r>
  <r>
    <x v="153"/>
    <x v="153"/>
    <s v="Boott Hydropower"/>
    <s v="USA0010556"/>
    <n v="22.9"/>
    <n v="42.652500000000003"/>
    <n v="-71.322400000000002"/>
    <x v="0"/>
    <m/>
    <m/>
    <m/>
    <x v="3"/>
    <s v="Boott Hydropower Inc"/>
    <s v="U.S. Energy Information Administration"/>
    <s v="http://www.eia.gov/electricity/data/browser/"/>
    <s v="U.S. Energy Information Administration"/>
    <n v="2016"/>
    <m/>
    <m/>
    <m/>
    <n v="63.146000000000001"/>
    <n v="63.842684000431703"/>
  </r>
  <r>
    <x v="153"/>
    <x v="153"/>
    <s v="Bordentown Solar"/>
    <s v="USA0060734"/>
    <n v="6.8"/>
    <n v="40.038899999999998"/>
    <n v="-74.776600000000002"/>
    <x v="7"/>
    <m/>
    <m/>
    <m/>
    <x v="10"/>
    <s v="Marina Energy LLC"/>
    <s v="U.S. Energy Information Administration"/>
    <s v="http://www.eia.gov/electricity/data/browser/"/>
    <s v="U.S. Energy Information Administration"/>
    <n v="2016"/>
    <m/>
    <m/>
    <m/>
    <n v="11.388"/>
    <n v="7.8351118011113297"/>
  </r>
  <r>
    <x v="153"/>
    <x v="153"/>
    <s v="Border Winds Wind Farm"/>
    <s v="USA0059200"/>
    <n v="150"/>
    <n v="48.964700000000001"/>
    <n v="-99.613900000000001"/>
    <x v="4"/>
    <m/>
    <m/>
    <m/>
    <x v="13"/>
    <s v="Northern States Power Co - Minnesota"/>
    <s v="U.S. Energy Information Administration"/>
    <s v="http://www.eia.gov/electricity/data/browser/"/>
    <s v="U.S. Energy Information Administration"/>
    <n v="2016"/>
    <m/>
    <m/>
    <m/>
    <n v="622.25699999999995"/>
    <n v="338.22494377999499"/>
  </r>
  <r>
    <x v="153"/>
    <x v="153"/>
    <s v="Borel"/>
    <s v="USA0000328"/>
    <n v="12"/>
    <n v="35.588099999999997"/>
    <n v="-118.5248"/>
    <x v="0"/>
    <m/>
    <m/>
    <m/>
    <x v="359"/>
    <s v="Southern California Edison Co"/>
    <s v="U.S. Energy Information Administration"/>
    <s v="http://www.eia.gov/electricity/data/browser/"/>
    <s v="U.S. Energy Information Administration"/>
    <n v="2016"/>
    <m/>
    <m/>
    <m/>
    <n v="-0.218"/>
    <n v="33.454681572278602"/>
  </r>
  <r>
    <x v="153"/>
    <x v="153"/>
    <s v="Borger Plant"/>
    <s v="USA0050067"/>
    <n v="37.5"/>
    <n v="35.664700000000003"/>
    <n v="-101.4354"/>
    <x v="1"/>
    <m/>
    <m/>
    <m/>
    <x v="3"/>
    <s v="Sid Richardson Carbon Ltd"/>
    <s v="U.S. Energy Information Administration"/>
    <s v="http://www.eia.gov/electricity/data/browser/"/>
    <s v="U.S. Energy Information Administration"/>
    <n v="2016"/>
    <m/>
    <m/>
    <m/>
    <n v="57.171999999999997"/>
    <n v="154.320505887922"/>
  </r>
  <r>
    <x v="153"/>
    <x v="153"/>
    <s v="Borrego Springs Energy Storage"/>
    <s v="USA0060565"/>
    <n v="1.5"/>
    <n v="33.270099999999999"/>
    <n v="-116.3496"/>
    <x v="13"/>
    <m/>
    <m/>
    <m/>
    <x v="360"/>
    <s v="SDGE Batteries"/>
    <s v="U.S. Energy Information Administration"/>
    <s v="http://www.eia.gov/electricity/data/browser/"/>
    <s v="U.S. Energy Information Administration"/>
    <n v="2016"/>
    <m/>
    <m/>
    <m/>
    <n v="-0.111"/>
    <m/>
  </r>
  <r>
    <x v="153"/>
    <x v="153"/>
    <s v="Bos Dairy  LLC"/>
    <s v="USA0057625"/>
    <n v="1.1000000000000001"/>
    <n v="41.115299999999998"/>
    <n v="-87.232799999999997"/>
    <x v="9"/>
    <m/>
    <m/>
    <m/>
    <x v="361"/>
    <s v="Bos Dairy  LLC"/>
    <s v="U.S. Energy Information Administration"/>
    <s v="http://www.eia.gov/electricity/data/browser/"/>
    <s v="U.S. Energy Information Administration"/>
    <n v="2016"/>
    <m/>
    <m/>
    <m/>
    <n v="7.8040000000000003"/>
    <n v="264.73446545735197"/>
  </r>
  <r>
    <x v="153"/>
    <x v="153"/>
    <s v="Boseman Solar Center LLC"/>
    <s v="USA0058807"/>
    <n v="5"/>
    <n v="36.008099999999999"/>
    <n v="-77.81"/>
    <x v="7"/>
    <m/>
    <m/>
    <m/>
    <x v="13"/>
    <s v="Cypress Creek Renewables"/>
    <s v="U.S. Energy Information Administration"/>
    <s v="http://www.eia.gov/electricity/data/browser/"/>
    <s v="U.S. Energy Information Administration"/>
    <n v="2016"/>
    <m/>
    <m/>
    <m/>
    <n v="9.0960000000000001"/>
    <n v="5.7611116184642102"/>
  </r>
  <r>
    <x v="153"/>
    <x v="153"/>
    <s v="Bosque County Peaking"/>
    <s v="USA0055172"/>
    <n v="807"/>
    <n v="31.859400000000001"/>
    <n v="-97.358599999999996"/>
    <x v="1"/>
    <m/>
    <m/>
    <m/>
    <x v="362"/>
    <s v="Calpine Bosque Energy Center LLC"/>
    <s v="U.S. Energy Information Administration"/>
    <s v="http://www.eia.gov/electricity/data/browser/"/>
    <s v="U.S. Energy Information Administration"/>
    <n v="2016"/>
    <m/>
    <m/>
    <m/>
    <n v="4586.5720000000001"/>
    <n v="3320.9772867080901"/>
  </r>
  <r>
    <x v="153"/>
    <x v="153"/>
    <s v="Bostic Delivery No 2"/>
    <s v="USA0056547"/>
    <n v="1"/>
    <n v="35.361899999999999"/>
    <n v="-81.834400000000002"/>
    <x v="3"/>
    <m/>
    <m/>
    <m/>
    <x v="17"/>
    <s v="North Carolina Mun Power Agny #1"/>
    <s v="U.S. Energy Information Administration"/>
    <s v="http://www.eia.gov/electricity/data/browser/"/>
    <s v="U.S. Energy Information Administration"/>
    <n v="2016"/>
    <m/>
    <m/>
    <m/>
    <n v="-3.2000000000000001E-2"/>
    <n v="0.171332991901887"/>
  </r>
  <r>
    <x v="153"/>
    <x v="153"/>
    <s v="Boston Scientific Solar"/>
    <s v="USA0057992"/>
    <n v="1.1000000000000001"/>
    <n v="42.293300000000002"/>
    <n v="-71.033900000000003"/>
    <x v="7"/>
    <m/>
    <m/>
    <m/>
    <x v="12"/>
    <s v="Consolidated Edison Solutions Inc"/>
    <s v="U.S. Energy Information Administration"/>
    <s v="http://www.eia.gov/electricity/data/browser/"/>
    <s v="U.S. Energy Information Administration"/>
    <n v="2016"/>
    <m/>
    <m/>
    <m/>
    <n v="1.603"/>
    <n v="1.2674445560621199"/>
  </r>
  <r>
    <x v="153"/>
    <x v="153"/>
    <s v="Bottle Rock Power"/>
    <s v="USA0000902"/>
    <n v="55"/>
    <n v="38.834800000000001"/>
    <n v="-122.7677"/>
    <x v="11"/>
    <m/>
    <m/>
    <m/>
    <x v="3"/>
    <s v="Bottle Rock Power LLC"/>
    <s v="U.S. Energy Information Administration"/>
    <s v="http://www.eia.gov/electricity/data/browser/"/>
    <s v="U.S. Energy Information Administration"/>
    <n v="2016"/>
    <m/>
    <m/>
    <m/>
    <n v="0"/>
    <n v="268.920190247216"/>
  </r>
  <r>
    <x v="153"/>
    <x v="153"/>
    <s v="Boulder"/>
    <s v="USA0003699"/>
    <n v="4.1999999999999904"/>
    <n v="37.985799999999998"/>
    <n v="-111.4383"/>
    <x v="0"/>
    <m/>
    <m/>
    <m/>
    <x v="97"/>
    <s v="Garkane Energy Coop  Inc"/>
    <s v="U.S. Energy Information Administration"/>
    <s v="http://www.eia.gov/electricity/data/browser/"/>
    <s v="U.S. Energy Information Administration"/>
    <n v="2016"/>
    <m/>
    <m/>
    <m/>
    <n v="25.577000000000002"/>
    <n v="11.709138550297499"/>
  </r>
  <r>
    <x v="153"/>
    <x v="153"/>
    <s v="Boulder Canyon Hydro"/>
    <s v="USA0000466"/>
    <n v="5"/>
    <n v="40.0047"/>
    <n v="-105.3325"/>
    <x v="0"/>
    <m/>
    <m/>
    <m/>
    <x v="12"/>
    <s v="Boulder City of"/>
    <s v="U.S. Energy Information Administration"/>
    <s v="http://www.eia.gov/electricity/data/browser/"/>
    <s v="U.S. Energy Information Administration"/>
    <n v="2016"/>
    <m/>
    <m/>
    <m/>
    <n v="12.119"/>
    <n v="13.939450655116101"/>
  </r>
  <r>
    <x v="153"/>
    <x v="153"/>
    <s v="Boulder City Betasso Hydro Plant"/>
    <s v="USA0054680"/>
    <n v="3"/>
    <n v="40.011099999999999"/>
    <n v="-105.3347"/>
    <x v="0"/>
    <m/>
    <m/>
    <m/>
    <x v="14"/>
    <s v="Boulder City of"/>
    <s v="U.S. Energy Information Administration"/>
    <s v="http://www.eia.gov/electricity/data/browser/"/>
    <s v="U.S. Energy Information Administration"/>
    <n v="2016"/>
    <m/>
    <m/>
    <m/>
    <n v="7.05"/>
    <n v="8.3636703930696594"/>
  </r>
  <r>
    <x v="153"/>
    <x v="153"/>
    <s v="Boulder City Lakewood Hydro"/>
    <s v="USA0054679"/>
    <n v="3.5"/>
    <n v="40.011099999999999"/>
    <n v="-105.3347"/>
    <x v="0"/>
    <m/>
    <m/>
    <m/>
    <x v="101"/>
    <s v="Boulder City of"/>
    <s v="U.S. Energy Information Administration"/>
    <s v="http://www.eia.gov/electricity/data/browser/"/>
    <s v="U.S. Energy Information Administration"/>
    <n v="2016"/>
    <m/>
    <m/>
    <m/>
    <n v="7.05"/>
    <n v="9.7576154585812702"/>
  </r>
  <r>
    <x v="153"/>
    <x v="153"/>
    <s v="Boulder City Silver Lake Hydro"/>
    <s v="USA0055931"/>
    <n v="3.3"/>
    <n v="39.991300000000003"/>
    <n v="-105.5"/>
    <x v="0"/>
    <m/>
    <m/>
    <m/>
    <x v="94"/>
    <s v="Boulder City of"/>
    <s v="U.S. Energy Information Administration"/>
    <s v="http://www.eia.gov/electricity/data/browser/"/>
    <s v="U.S. Energy Information Administration"/>
    <n v="2016"/>
    <m/>
    <m/>
    <m/>
    <n v="9.0579999999999998"/>
    <n v="9.2000374323766199"/>
  </r>
  <r>
    <x v="153"/>
    <x v="153"/>
    <s v="Boulder Park"/>
    <s v="USA0008022"/>
    <n v="24.6"/>
    <n v="47.697200000000002"/>
    <n v="-117.1472"/>
    <x v="1"/>
    <m/>
    <m/>
    <m/>
    <x v="170"/>
    <s v="Avista Corp"/>
    <s v="U.S. Energy Information Administration"/>
    <s v="http://www.eia.gov/electricity/data/browser/"/>
    <s v="U.S. Energy Information Administration"/>
    <n v="2016"/>
    <m/>
    <m/>
    <m/>
    <n v="18.358000000000001"/>
    <n v="101.234251862477"/>
  </r>
  <r>
    <x v="153"/>
    <x v="153"/>
    <s v="Boulder Solar Power  LLC"/>
    <s v="USA0060352"/>
    <n v="100"/>
    <n v="35.347999999999999"/>
    <n v="-114.97"/>
    <x v="7"/>
    <m/>
    <m/>
    <m/>
    <x v="98"/>
    <s v="Southern Power Co"/>
    <s v="U.S. Energy Information Administration"/>
    <s v="http://www.eia.gov/electricity/data/browser/"/>
    <s v="U.S. Energy Information Administration"/>
    <n v="2016"/>
    <m/>
    <m/>
    <m/>
    <n v="10.74"/>
    <n v="115.222232369284"/>
  </r>
  <r>
    <x v="153"/>
    <x v="153"/>
    <s v="Boulevard"/>
    <s v="USA0000732"/>
    <n v="15.6"/>
    <n v="32.0411"/>
    <n v="-81.144999999999996"/>
    <x v="3"/>
    <s v="Gas"/>
    <m/>
    <m/>
    <x v="55"/>
    <s v="Georgia Power Co"/>
    <s v="U.S. Energy Information Administration"/>
    <s v="http://www.eia.gov/electricity/data/browser/"/>
    <s v="U.S. Energy Information Administration"/>
    <n v="2016"/>
    <m/>
    <m/>
    <m/>
    <n v="5.0000000000000001E-3"/>
    <n v="2.6727946736694399"/>
  </r>
  <r>
    <x v="153"/>
    <x v="153"/>
    <s v="Boundary"/>
    <s v="USA0006433"/>
    <n v="1118.5999999999999"/>
    <n v="48.987099999999998"/>
    <n v="-117.34780000000001"/>
    <x v="0"/>
    <m/>
    <m/>
    <m/>
    <x v="363"/>
    <s v="City of Seattle - (WA)"/>
    <s v="U.S. Energy Information Administration"/>
    <s v="http://www.eia.gov/electricity/data/browser/"/>
    <s v="U.S. Energy Information Administration"/>
    <n v="2016"/>
    <m/>
    <m/>
    <m/>
    <n v="3884.5160000000001"/>
    <n v="3118.5339005625701"/>
  </r>
  <r>
    <x v="153"/>
    <x v="153"/>
    <s v="Bountiful City"/>
    <s v="USA0003665"/>
    <n v="30.4"/>
    <n v="40.886899999999997"/>
    <n v="-111.8853"/>
    <x v="1"/>
    <m/>
    <m/>
    <m/>
    <x v="364"/>
    <s v="City of Bountiful"/>
    <s v="U.S. Energy Information Administration"/>
    <s v="http://www.eia.gov/electricity/data/browser/"/>
    <s v="U.S. Energy Information Administration"/>
    <n v="2016"/>
    <m/>
    <m/>
    <m/>
    <n v="14.081"/>
    <n v="125.102490106475"/>
  </r>
  <r>
    <x v="153"/>
    <x v="153"/>
    <s v="Bourne (MA) - Holliston I"/>
    <s v="USA0059750"/>
    <n v="2.9"/>
    <n v="42.177900000000001"/>
    <n v="-71.454599999999999"/>
    <x v="7"/>
    <m/>
    <m/>
    <m/>
    <x v="13"/>
    <s v="NVT LICENSES  LLC"/>
    <s v="U.S. Energy Information Administration"/>
    <s v="http://www.eia.gov/electricity/data/browser/"/>
    <s v="U.S. Energy Information Administration"/>
    <n v="2016"/>
    <m/>
    <m/>
    <m/>
    <n v="3.7050000000000001"/>
    <n v="3.3414447387092401"/>
  </r>
  <r>
    <x v="153"/>
    <x v="153"/>
    <s v="Bowater Newsprint Calhoun Operation"/>
    <s v="USA0050956"/>
    <n v="63.2"/>
    <n v="35.296399999999998"/>
    <n v="-84.756900000000002"/>
    <x v="8"/>
    <s v="Other"/>
    <s v="Gas"/>
    <s v="Biomass"/>
    <x v="365"/>
    <s v="Resolute Forest Products"/>
    <s v="U.S. Energy Information Administration"/>
    <s v="http://www.eia.gov/electricity/data/browser/"/>
    <s v="U.S. Energy Information Administration"/>
    <n v="2016"/>
    <m/>
    <m/>
    <m/>
    <n v="295.88956200000001"/>
    <n v="78.927829745622006"/>
  </r>
  <r>
    <x v="153"/>
    <x v="153"/>
    <s v="Bowen"/>
    <s v="USA0000703"/>
    <n v="3498.6"/>
    <n v="34.125599999999999"/>
    <n v="-84.922200000000004"/>
    <x v="6"/>
    <s v="Oil"/>
    <m/>
    <m/>
    <x v="366"/>
    <s v="Georgia Power Co"/>
    <s v="U.S. Energy Information Administration"/>
    <s v="http://www.eia.gov/electricity/data/browser/"/>
    <s v="U.S. Energy Information Administration"/>
    <n v="2016"/>
    <m/>
    <m/>
    <m/>
    <n v="15831.226436000001"/>
    <n v="18324.762353938499"/>
  </r>
  <r>
    <x v="153"/>
    <x v="153"/>
    <s v="Bowerman Power LFG  LLC"/>
    <s v="USA0059461"/>
    <n v="23.799999999999901"/>
    <n v="33.718899999999998"/>
    <n v="-117.7022"/>
    <x v="8"/>
    <m/>
    <m/>
    <m/>
    <x v="10"/>
    <s v="Bowerman Power LFG  LLC"/>
    <s v="U.S. Energy Information Administration"/>
    <s v="http://www.eia.gov/electricity/data/browser/"/>
    <s v="U.S. Energy Information Administration"/>
    <n v="2016"/>
    <m/>
    <m/>
    <m/>
    <n v="107.803"/>
    <n v="29.7228219611677"/>
  </r>
  <r>
    <x v="153"/>
    <x v="153"/>
    <s v="Bowline Point"/>
    <s v="USA0002625"/>
    <n v="1242"/>
    <n v="41.2044"/>
    <n v="-73.968900000000005"/>
    <x v="3"/>
    <s v="Gas"/>
    <m/>
    <m/>
    <x v="96"/>
    <s v="NRG New York LLC"/>
    <s v="U.S. Energy Information Administration"/>
    <s v="http://www.eia.gov/electricity/data/browser/"/>
    <s v="U.S. Energy Information Administration"/>
    <n v="2016"/>
    <m/>
    <m/>
    <m/>
    <n v="1386.146029"/>
    <n v="212.79557594214401"/>
  </r>
  <r>
    <x v="153"/>
    <x v="153"/>
    <s v="Bowling Green"/>
    <s v="USA0007575"/>
    <n v="8.8000000000000007"/>
    <n v="41.382199999999997"/>
    <n v="-83.6113"/>
    <x v="3"/>
    <m/>
    <m/>
    <m/>
    <x v="367"/>
    <s v="American Mun Power-Ohio  Inc"/>
    <s v="U.S. Energy Information Administration"/>
    <s v="http://www.eia.gov/electricity/data/browser/"/>
    <s v="U.S. Energy Information Administration"/>
    <n v="2016"/>
    <m/>
    <m/>
    <m/>
    <n v="4.0000000000000001E-3"/>
    <n v="1.5077303287366099"/>
  </r>
  <r>
    <x v="153"/>
    <x v="153"/>
    <s v="Bowling Green Generating Station"/>
    <s v="USA0055262"/>
    <n v="49.5"/>
    <n v="41.397399999999998"/>
    <n v="-83.641199999999998"/>
    <x v="1"/>
    <m/>
    <m/>
    <m/>
    <x v="94"/>
    <s v="American Mun Power-Ohio  Inc"/>
    <s v="U.S. Energy Information Administration"/>
    <s v="http://www.eia.gov/electricity/data/browser/"/>
    <s v="U.S. Energy Information Administration"/>
    <n v="2016"/>
    <m/>
    <m/>
    <m/>
    <n v="2.6219999999999999"/>
    <n v="203.70306777205701"/>
  </r>
  <r>
    <x v="153"/>
    <x v="153"/>
    <s v="Bowling Green Peaking"/>
    <s v="USA0007783"/>
    <n v="32"/>
    <n v="41.388399999999997"/>
    <n v="-83.640199999999993"/>
    <x v="1"/>
    <m/>
    <m/>
    <m/>
    <x v="94"/>
    <s v="American Mun Power-Ohio  Inc"/>
    <s v="U.S. Energy Information Administration"/>
    <s v="http://www.eia.gov/electricity/data/browser/"/>
    <s v="U.S. Energy Information Administration"/>
    <n v="2016"/>
    <m/>
    <m/>
    <m/>
    <n v="2.7210000000000001"/>
    <n v="131.68683169102701"/>
  </r>
  <r>
    <x v="153"/>
    <x v="153"/>
    <s v="Bowling Green Wind"/>
    <s v="USA0056226"/>
    <n v="7.2"/>
    <n v="41.378599999999999"/>
    <n v="-83.738299999999995"/>
    <x v="4"/>
    <m/>
    <m/>
    <m/>
    <x v="368"/>
    <s v="American Mun Power-Ohio  Inc"/>
    <s v="U.S. Energy Information Administration"/>
    <s v="http://www.eia.gov/electricity/data/browser/"/>
    <s v="U.S. Energy Information Administration"/>
    <n v="2016"/>
    <m/>
    <m/>
    <m/>
    <n v="10.891999999999999"/>
    <n v="16.234797301439698"/>
  </r>
  <r>
    <x v="153"/>
    <x v="153"/>
    <s v="Bowman"/>
    <s v="USA0050546"/>
    <n v="3.6"/>
    <n v="39.448399999999999"/>
    <n v="-120.6534"/>
    <x v="0"/>
    <m/>
    <m/>
    <m/>
    <x v="70"/>
    <s v="Nevada Irrigation District"/>
    <s v="U.S. Energy Information Administration"/>
    <s v="http://www.eia.gov/electricity/data/browser/"/>
    <s v="U.S. Energy Information Administration"/>
    <n v="2016"/>
    <m/>
    <m/>
    <m/>
    <n v="14.7"/>
    <n v="10.0364044716835"/>
  </r>
  <r>
    <x v="153"/>
    <x v="153"/>
    <s v="Box Canyon"/>
    <s v="USA0003891"/>
    <n v="90"/>
    <n v="48.780900000000003"/>
    <n v="-117.4183"/>
    <x v="0"/>
    <m/>
    <m/>
    <m/>
    <x v="107"/>
    <s v="PUD No 1 of Pend Oreille County"/>
    <s v="U.S. Energy Information Administration"/>
    <s v="http://www.eia.gov/electricity/data/browser/"/>
    <s v="U.S. Energy Information Administration"/>
    <n v="2016"/>
    <m/>
    <m/>
    <m/>
    <n v="487.40600000000001"/>
    <n v="250.910111792089"/>
  </r>
  <r>
    <x v="153"/>
    <x v="153"/>
    <s v="Box Canyon Dam"/>
    <s v="USA0050179"/>
    <n v="5"/>
    <n v="41.279200000000003"/>
    <n v="-122.3292"/>
    <x v="0"/>
    <m/>
    <m/>
    <m/>
    <x v="70"/>
    <s v="Siskiyou Power Authority"/>
    <s v="U.S. Energy Information Administration"/>
    <s v="http://www.eia.gov/electricity/data/browser/"/>
    <s v="U.S. Energy Information Administration"/>
    <n v="2016"/>
    <m/>
    <m/>
    <m/>
    <n v="23.911999999999999"/>
    <n v="13.939450655116101"/>
  </r>
  <r>
    <x v="153"/>
    <x v="153"/>
    <s v="Boyds Mill Hydro"/>
    <s v="USA0003253"/>
    <n v="1.4"/>
    <n v="34.455500000000001"/>
    <n v="-82.199299999999994"/>
    <x v="0"/>
    <m/>
    <m/>
    <m/>
    <x v="45"/>
    <s v="Northbrook Carolina Hydro LLC"/>
    <s v="U.S. Energy Information Administration"/>
    <s v="http://www.eia.gov/electricity/data/browser/"/>
    <s v="U.S. Energy Information Administration"/>
    <n v="2016"/>
    <m/>
    <m/>
    <m/>
    <n v="2.2949999999999999"/>
    <n v="3.9030461834325001"/>
  </r>
  <r>
    <x v="153"/>
    <x v="153"/>
    <s v="Boydton Plank Road Cogen Plant"/>
    <s v="USA0054766"/>
    <n v="10.199999999999999"/>
    <n v="37.193600000000004"/>
    <n v="-77.467200000000005"/>
    <x v="3"/>
    <s v="Gas"/>
    <m/>
    <m/>
    <x v="369"/>
    <s v="Dinwiddie Power Inc"/>
    <s v="U.S. Energy Information Administration"/>
    <s v="http://www.eia.gov/electricity/data/browser/"/>
    <s v="U.S. Energy Information Administration"/>
    <n v="2016"/>
    <m/>
    <m/>
    <m/>
    <n v="9.4E-2"/>
    <n v="1.74759651739925"/>
  </r>
  <r>
    <x v="153"/>
    <x v="153"/>
    <s v="Boysen"/>
    <s v="USA0000505"/>
    <n v="15"/>
    <n v="43.417900000000003"/>
    <n v="-108.17749999999999"/>
    <x v="0"/>
    <m/>
    <m/>
    <m/>
    <x v="15"/>
    <s v="U S Bureau of Reclamation"/>
    <s v="U.S. Energy Information Administration"/>
    <s v="http://www.eia.gov/electricity/data/browser/"/>
    <s v="U.S. Energy Information Administration"/>
    <n v="2016"/>
    <m/>
    <m/>
    <m/>
    <n v="67.474000000000004"/>
    <n v="41.818351965348299"/>
  </r>
  <r>
    <x v="153"/>
    <x v="153"/>
    <s v="Bradley Energy Center"/>
    <s v="USA0058327"/>
    <n v="5.8"/>
    <n v="41.927100000000003"/>
    <n v="-72.683099999999996"/>
    <x v="1"/>
    <m/>
    <m/>
    <m/>
    <x v="370"/>
    <s v="Ameresco Select Inc"/>
    <s v="U.S. Energy Information Administration"/>
    <s v="http://www.eia.gov/electricity/data/browser/"/>
    <s v="U.S. Energy Information Administration"/>
    <n v="2016"/>
    <m/>
    <m/>
    <m/>
    <n v="14.298999999999999"/>
    <n v="23.868238243998601"/>
  </r>
  <r>
    <x v="153"/>
    <x v="153"/>
    <s v="Bradley Lake"/>
    <s v="USA0007367"/>
    <n v="126"/>
    <n v="59.778599999999997"/>
    <n v="-150.9401"/>
    <x v="0"/>
    <m/>
    <m/>
    <m/>
    <x v="79"/>
    <s v="Homer Electric Assn Inc"/>
    <s v="U.S. Energy Information Administration"/>
    <s v="http://www.eia.gov/electricity/data/browser/"/>
    <s v="U.S. Energy Information Administration"/>
    <n v="2016"/>
    <m/>
    <m/>
    <m/>
    <n v="430.50900000000001"/>
    <n v="351.27415650892499"/>
  </r>
  <r>
    <x v="153"/>
    <x v="153"/>
    <s v="Bradley PV1"/>
    <s v="USA0059154"/>
    <n v="5"/>
    <n v="36.260599999999997"/>
    <n v="-77.076400000000007"/>
    <x v="7"/>
    <m/>
    <m/>
    <m/>
    <x v="10"/>
    <s v="Ecoplexus  Inc"/>
    <s v="U.S. Energy Information Administration"/>
    <s v="http://www.eia.gov/electricity/data/browser/"/>
    <s v="U.S. Energy Information Administration"/>
    <n v="2016"/>
    <m/>
    <m/>
    <m/>
    <n v="5.4560000000000004"/>
    <n v="5.7611116184642102"/>
  </r>
  <r>
    <x v="153"/>
    <x v="153"/>
    <s v="Brady"/>
    <s v="USA0055991"/>
    <n v="32.9"/>
    <n v="39.795999999999999"/>
    <n v="-119.01"/>
    <x v="11"/>
    <m/>
    <m/>
    <m/>
    <x v="371"/>
    <s v="Ormat Nevada Inc"/>
    <s v="U.S. Energy Information Administration"/>
    <s v="http://www.eia.gov/electricity/data/browser/"/>
    <s v="U.S. Energy Information Administration"/>
    <n v="2016"/>
    <m/>
    <m/>
    <m/>
    <n v="53.387"/>
    <n v="160.86316834787999"/>
  </r>
  <r>
    <x v="153"/>
    <x v="153"/>
    <s v="Brady II Wind Energy Center"/>
    <s v="USA0060354"/>
    <n v="150"/>
    <n v="46.611499999999999"/>
    <n v="-102.7882"/>
    <x v="4"/>
    <m/>
    <m/>
    <m/>
    <x v="98"/>
    <s v="Brady Wind II  LLC"/>
    <s v="U.S. Energy Information Administration"/>
    <s v="http://www.eia.gov/electricity/data/browser/"/>
    <s v="U.S. Energy Information Administration"/>
    <n v="2016"/>
    <m/>
    <m/>
    <m/>
    <n v="18.567"/>
    <n v="338.22494377999499"/>
  </r>
  <r>
    <x v="153"/>
    <x v="153"/>
    <s v="Brady Wind Energy Center"/>
    <s v="USA0060355"/>
    <n v="150"/>
    <n v="46.646500000000003"/>
    <n v="-102.7651"/>
    <x v="4"/>
    <m/>
    <m/>
    <m/>
    <x v="10"/>
    <s v="Brady Wind  LLC"/>
    <s v="U.S. Energy Information Administration"/>
    <s v="http://www.eia.gov/electricity/data/browser/"/>
    <s v="U.S. Energy Information Administration"/>
    <n v="2016"/>
    <m/>
    <m/>
    <m/>
    <n v="94.87"/>
    <n v="338.22494377999499"/>
  </r>
  <r>
    <x v="153"/>
    <x v="153"/>
    <s v="Braidwood Generation Station"/>
    <s v="USA0006022"/>
    <n v="2449.8000000000002"/>
    <n v="41.243499999999997"/>
    <n v="-88.2286"/>
    <x v="5"/>
    <m/>
    <m/>
    <m/>
    <x v="14"/>
    <s v="Exelon Nuclear"/>
    <s v="U.S. Energy Information Administration"/>
    <s v="http://www.eia.gov/electricity/data/browser/"/>
    <s v="U.S. Energy Information Administration"/>
    <n v="2016"/>
    <m/>
    <m/>
    <m/>
    <n v="19849.269"/>
    <n v="19169.327443382699"/>
  </r>
  <r>
    <x v="153"/>
    <x v="153"/>
    <s v="Brainerd Public Utilities"/>
    <s v="USA0050636"/>
    <n v="2.9"/>
    <n v="46.375799999999998"/>
    <n v="-94.181700000000006"/>
    <x v="0"/>
    <m/>
    <m/>
    <m/>
    <x v="372"/>
    <s v="Brainerd Public Utilities"/>
    <s v="U.S. Energy Information Administration"/>
    <s v="http://www.eia.gov/electricity/data/browser/"/>
    <s v="U.S. Energy Information Administration"/>
    <n v="2016"/>
    <m/>
    <m/>
    <m/>
    <n v="20.116"/>
    <n v="8.0848813799673298"/>
  </r>
  <r>
    <x v="153"/>
    <x v="153"/>
    <s v="Braley Road 2"/>
    <s v="USA0058680"/>
    <n v="2.7"/>
    <n v="41.7517"/>
    <n v="-70.966899999999995"/>
    <x v="7"/>
    <m/>
    <m/>
    <m/>
    <x v="373"/>
    <s v="Mass Solar  LLC"/>
    <s v="U.S. Energy Information Administration"/>
    <s v="http://www.eia.gov/electricity/data/browser/"/>
    <s v="U.S. Energy Information Administration"/>
    <n v="2016"/>
    <m/>
    <m/>
    <m/>
    <n v="4.5640000000000001"/>
    <n v="3.1110002739706699"/>
  </r>
  <r>
    <x v="153"/>
    <x v="153"/>
    <s v="Brame Energy Center"/>
    <s v="USA0006190"/>
    <n v="1707.3"/>
    <n v="31.395"/>
    <n v="-92.716700000000003"/>
    <x v="6"/>
    <s v="Petcoke"/>
    <s v="Oil"/>
    <s v="Gas"/>
    <x v="374"/>
    <s v="Cleco Power LLC"/>
    <s v="U.S. Energy Information Administration"/>
    <s v="http://www.eia.gov/electricity/data/browser/"/>
    <s v="U.S. Energy Information Administration"/>
    <n v="2016"/>
    <m/>
    <m/>
    <m/>
    <n v="6042.62608"/>
    <n v="8942.3960346651002"/>
  </r>
  <r>
    <x v="153"/>
    <x v="153"/>
    <s v="Brandon Shores"/>
    <s v="USA0000602"/>
    <n v="1370"/>
    <n v="39.18"/>
    <n v="-76.538899999999998"/>
    <x v="6"/>
    <s v="Oil"/>
    <m/>
    <m/>
    <x v="375"/>
    <s v="Brandon Shores LLC"/>
    <s v="U.S. Energy Information Administration"/>
    <s v="http://www.eia.gov/electricity/data/browser/"/>
    <s v="U.S. Energy Information Administration"/>
    <n v="2016"/>
    <m/>
    <m/>
    <m/>
    <n v="4740.7459629999903"/>
    <n v="7175.7058323031597"/>
  </r>
  <r>
    <x v="153"/>
    <x v="153"/>
    <s v="Brandon Station"/>
    <s v="USA0007131"/>
    <n v="21"/>
    <n v="33.585299999999997"/>
    <n v="-101.8861"/>
    <x v="1"/>
    <m/>
    <m/>
    <m/>
    <x v="34"/>
    <s v="City of Lubbock - (TX)"/>
    <s v="U.S. Energy Information Administration"/>
    <s v="http://www.eia.gov/electricity/data/browser/"/>
    <s v="U.S. Energy Information Administration"/>
    <n v="2016"/>
    <m/>
    <m/>
    <m/>
    <n v="23.481999999999999"/>
    <n v="86.419483297236596"/>
  </r>
  <r>
    <x v="153"/>
    <x v="153"/>
    <s v="Brandy Branch"/>
    <s v="USA0007846"/>
    <n v="783.1"/>
    <n v="30.320599999999999"/>
    <n v="-81.947199999999995"/>
    <x v="3"/>
    <s v="Gas"/>
    <m/>
    <m/>
    <x v="376"/>
    <s v="JEA"/>
    <s v="U.S. Energy Information Administration"/>
    <s v="http://www.eia.gov/electricity/data/browser/"/>
    <s v="U.S. Energy Information Administration"/>
    <n v="2016"/>
    <m/>
    <m/>
    <m/>
    <n v="3045.1289999999999"/>
    <n v="134.17086595836801"/>
  </r>
  <r>
    <x v="153"/>
    <x v="153"/>
    <s v="Brandywine Power Facility"/>
    <s v="USA0054832"/>
    <n v="288.8"/>
    <n v="38.668100000000003"/>
    <n v="-76.867800000000003"/>
    <x v="3"/>
    <s v="Gas"/>
    <m/>
    <m/>
    <x v="32"/>
    <s v="KMC Thermo  LLC"/>
    <s v="U.S. Energy Information Administration"/>
    <s v="http://www.eia.gov/electricity/data/browser/"/>
    <s v="U.S. Energy Information Administration"/>
    <n v="2016"/>
    <m/>
    <m/>
    <m/>
    <n v="1353.186009"/>
    <n v="49.480968061265102"/>
  </r>
  <r>
    <x v="153"/>
    <x v="153"/>
    <s v="Branford"/>
    <s v="USA0000540"/>
    <n v="21.8"/>
    <n v="41.292499999999997"/>
    <n v="-72.794200000000004"/>
    <x v="3"/>
    <m/>
    <m/>
    <m/>
    <x v="377"/>
    <s v="Connecticut Jet Power LLC"/>
    <s v="U.S. Energy Information Administration"/>
    <s v="http://www.eia.gov/electricity/data/browser/"/>
    <s v="U.S. Energy Information Administration"/>
    <n v="2016"/>
    <m/>
    <m/>
    <m/>
    <n v="0.40500000000000003"/>
    <n v="3.7350592234611502"/>
  </r>
  <r>
    <x v="153"/>
    <x v="153"/>
    <s v="Brasfield"/>
    <s v="USA0010155"/>
    <n v="2.9"/>
    <n v="37.220799999999997"/>
    <n v="-77.524500000000003"/>
    <x v="0"/>
    <m/>
    <m/>
    <m/>
    <x v="95"/>
    <s v="Appomattox River Associates LP"/>
    <s v="U.S. Energy Information Administration"/>
    <s v="http://www.eia.gov/electricity/data/browser/"/>
    <s v="U.S. Energy Information Administration"/>
    <n v="2016"/>
    <m/>
    <m/>
    <m/>
    <n v="10.565"/>
    <n v="8.0848813799673298"/>
  </r>
  <r>
    <x v="153"/>
    <x v="153"/>
    <s v="Brassua Hydroelectric Project"/>
    <s v="USA0010555"/>
    <n v="3.6"/>
    <n v="45.660299999999999"/>
    <n v="-69.812200000000004"/>
    <x v="0"/>
    <m/>
    <m/>
    <m/>
    <x v="49"/>
    <s v="Brassua Hydroelectric LP"/>
    <s v="U.S. Energy Information Administration"/>
    <s v="http://www.eia.gov/electricity/data/browser/"/>
    <s v="U.S. Energy Information Administration"/>
    <n v="2016"/>
    <m/>
    <m/>
    <m/>
    <n v="17.404"/>
    <n v="10.0364044716835"/>
  </r>
  <r>
    <x v="153"/>
    <x v="153"/>
    <s v="Brayton Point"/>
    <s v="USA0001619"/>
    <n v="1600.1"/>
    <n v="41.710299999999997"/>
    <n v="-71.193100000000001"/>
    <x v="6"/>
    <s v="Oil"/>
    <s v="Gas"/>
    <m/>
    <x v="378"/>
    <s v="Brayton Point Energy LLC"/>
    <s v="U.S. Energy Information Administration"/>
    <s v="http://www.eia.gov/electricity/data/browser/"/>
    <s v="U.S. Energy Information Administration"/>
    <n v="2016"/>
    <m/>
    <m/>
    <m/>
    <n v="1934.073046"/>
    <n v="8380.9101476410906"/>
  </r>
  <r>
    <x v="153"/>
    <x v="153"/>
    <s v="Brazos Valley Generating Facility"/>
    <s v="USA0055357"/>
    <n v="675.6"/>
    <n v="29.473099999999999"/>
    <n v="-95.624399999999994"/>
    <x v="1"/>
    <m/>
    <m/>
    <m/>
    <x v="27"/>
    <s v="Brazos Valley Energy"/>
    <s v="U.S. Energy Information Administration"/>
    <s v="http://www.eia.gov/electricity/data/browser/"/>
    <s v="U.S. Energy Information Administration"/>
    <n v="2016"/>
    <m/>
    <m/>
    <m/>
    <n v="2858.7420000000002"/>
    <n v="2780.2382340768099"/>
  </r>
  <r>
    <x v="153"/>
    <x v="153"/>
    <s v="Brazos Wind Farm"/>
    <s v="USA0056111"/>
    <n v="160"/>
    <n v="32.947899999999997"/>
    <n v="-101.1478"/>
    <x v="4"/>
    <m/>
    <m/>
    <m/>
    <x v="101"/>
    <s v="Shell Wind Energy Inc."/>
    <s v="U.S. Energy Information Administration"/>
    <s v="http://www.eia.gov/electricity/data/browser/"/>
    <s v="U.S. Energy Information Administration"/>
    <n v="2016"/>
    <m/>
    <m/>
    <m/>
    <n v="461.96199999999999"/>
    <n v="360.77327336532801"/>
  </r>
  <r>
    <x v="153"/>
    <x v="153"/>
    <s v="Brea Expansion Plant"/>
    <s v="USA0058007"/>
    <n v="37.200000000000003"/>
    <n v="33.932000000000002"/>
    <n v="-117.8402"/>
    <x v="8"/>
    <m/>
    <m/>
    <m/>
    <x v="155"/>
    <s v="Brea Power II"/>
    <s v="U.S. Energy Information Administration"/>
    <s v="http://www.eia.gov/electricity/data/browser/"/>
    <s v="U.S. Energy Information Administration"/>
    <n v="2016"/>
    <m/>
    <m/>
    <m/>
    <n v="249.61301"/>
    <n v="46.457520040144601"/>
  </r>
  <r>
    <x v="153"/>
    <x v="153"/>
    <s v="Breckinridge Wind Project LLC"/>
    <s v="USA0058994"/>
    <n v="98.8"/>
    <n v="36.476900000000001"/>
    <n v="-97.685599999999994"/>
    <x v="4"/>
    <m/>
    <m/>
    <m/>
    <x v="13"/>
    <s v="NextEra Energy Resources Breckinridge"/>
    <s v="U.S. Energy Information Administration"/>
    <s v="http://www.eia.gov/electricity/data/browser/"/>
    <s v="U.S. Energy Information Administration"/>
    <n v="2016"/>
    <m/>
    <m/>
    <m/>
    <n v="449.76100000000002"/>
    <n v="222.77749630309"/>
  </r>
  <r>
    <x v="153"/>
    <x v="153"/>
    <s v="Breese"/>
    <s v="USA0000934"/>
    <n v="16.899999999999999"/>
    <n v="38.607500000000002"/>
    <n v="-89.524500000000003"/>
    <x v="3"/>
    <s v="Gas"/>
    <m/>
    <m/>
    <x v="379"/>
    <s v="City of Breese - (IL)"/>
    <s v="U.S. Energy Information Administration"/>
    <s v="http://www.eia.gov/electricity/data/browser/"/>
    <s v="U.S. Energy Information Administration"/>
    <n v="2016"/>
    <m/>
    <m/>
    <m/>
    <n v="0.44700000000000001"/>
    <n v="2.8955275631419002"/>
  </r>
  <r>
    <x v="153"/>
    <x v="153"/>
    <s v="Breezy Bucks I LLC"/>
    <s v="USA0056595"/>
    <n v="1.3"/>
    <n v="44.319699999999997"/>
    <n v="-96.331699999999998"/>
    <x v="4"/>
    <m/>
    <m/>
    <m/>
    <x v="18"/>
    <s v="Norgard 1"/>
    <s v="U.S. Energy Information Administration"/>
    <s v="http://www.eia.gov/electricity/data/browser/"/>
    <s v="U.S. Energy Information Administration"/>
    <n v="2016"/>
    <m/>
    <m/>
    <m/>
    <n v="1.524"/>
    <n v="2.93128284609329"/>
  </r>
  <r>
    <x v="153"/>
    <x v="153"/>
    <s v="Breezy Bucks II LLC"/>
    <s v="USA0056582"/>
    <n v="1.3"/>
    <n v="44.314399999999999"/>
    <n v="-96.331699999999998"/>
    <x v="4"/>
    <m/>
    <m/>
    <m/>
    <x v="18"/>
    <s v="Norgard 1"/>
    <s v="U.S. Energy Information Administration"/>
    <s v="http://www.eia.gov/electricity/data/browser/"/>
    <s v="U.S. Energy Information Administration"/>
    <n v="2016"/>
    <m/>
    <m/>
    <m/>
    <n v="1.534"/>
    <n v="2.93128284609329"/>
  </r>
  <r>
    <x v="153"/>
    <x v="153"/>
    <s v="Bremo Bluff"/>
    <s v="USA0003796"/>
    <n v="254.2"/>
    <n v="37.7089"/>
    <n v="-78.287800000000004"/>
    <x v="1"/>
    <m/>
    <m/>
    <m/>
    <x v="380"/>
    <s v="Virginia Electric &amp; Power Co"/>
    <s v="U.S. Energy Information Administration"/>
    <s v="http://www.eia.gov/electricity/data/browser/"/>
    <s v="U.S. Energy Information Administration"/>
    <n v="2016"/>
    <m/>
    <m/>
    <m/>
    <n v="401.06"/>
    <n v="1046.0872692455901"/>
  </r>
  <r>
    <x v="153"/>
    <x v="153"/>
    <s v="Brent Run Generating Station"/>
    <s v="USA0054910"/>
    <n v="5.4"/>
    <n v="43.176400000000001"/>
    <n v="-83.847999999999999"/>
    <x v="8"/>
    <m/>
    <m/>
    <m/>
    <x v="381"/>
    <s v="Granger Electric Co"/>
    <s v="U.S. Energy Information Administration"/>
    <s v="http://www.eia.gov/electricity/data/browser/"/>
    <s v="U.S. Energy Information Administration"/>
    <n v="2016"/>
    <m/>
    <m/>
    <m/>
    <n v="43.988"/>
    <n v="6.7438335542145396"/>
  </r>
  <r>
    <x v="153"/>
    <x v="153"/>
    <s v="Brentwood"/>
    <s v="USA0007912"/>
    <n v="47"/>
    <n v="40.787100000000002"/>
    <n v="-73.293400000000005"/>
    <x v="1"/>
    <m/>
    <m/>
    <m/>
    <x v="62"/>
    <s v="New York Power Authority"/>
    <s v="U.S. Energy Information Administration"/>
    <s v="http://www.eia.gov/electricity/data/browser/"/>
    <s v="U.S. Energy Information Administration"/>
    <n v="2016"/>
    <m/>
    <m/>
    <m/>
    <n v="52.143000000000001"/>
    <n v="193.41503404619601"/>
  </r>
  <r>
    <x v="153"/>
    <x v="153"/>
    <s v="Brentwood Solar"/>
    <s v="USA0058785"/>
    <n v="1"/>
    <n v="40.781399999999998"/>
    <n v="-73.243899999999996"/>
    <x v="7"/>
    <m/>
    <m/>
    <m/>
    <x v="19"/>
    <s v="CD US Solar MT1 LLC"/>
    <s v="U.S. Energy Information Administration"/>
    <s v="http://www.eia.gov/electricity/data/browser/"/>
    <s v="U.S. Energy Information Administration"/>
    <n v="2016"/>
    <m/>
    <m/>
    <m/>
    <n v="0.11899999999999999"/>
    <n v="1.1522223236928399"/>
  </r>
  <r>
    <x v="153"/>
    <x v="153"/>
    <s v="Brevig Mission"/>
    <s v="USA0060260"/>
    <n v="1.1000000000000001"/>
    <n v="65.331699999999998"/>
    <n v="-166.4795"/>
    <x v="3"/>
    <m/>
    <m/>
    <m/>
    <x v="159"/>
    <s v="Alaska Village Elec Coop  Inc"/>
    <s v="U.S. Energy Information Administration"/>
    <s v="http://www.eia.gov/electricity/data/browser/"/>
    <s v="U.S. Energy Information Administration"/>
    <n v="2016"/>
    <m/>
    <m/>
    <m/>
    <n v="1.137"/>
    <n v="0.18846629109207599"/>
  </r>
  <r>
    <x v="153"/>
    <x v="153"/>
    <s v="Brewster Landfill"/>
    <s v="USA0059075"/>
    <n v="1"/>
    <n v="41.745600000000003"/>
    <n v="-70.103099999999998"/>
    <x v="7"/>
    <m/>
    <m/>
    <m/>
    <x v="29"/>
    <s v="CF CVEC Owner One LLC"/>
    <s v="U.S. Energy Information Administration"/>
    <s v="http://www.eia.gov/electricity/data/browser/"/>
    <s v="U.S. Energy Information Administration"/>
    <n v="2016"/>
    <m/>
    <m/>
    <m/>
    <n v="1.58"/>
    <n v="1.1522223236928399"/>
  </r>
  <r>
    <x v="153"/>
    <x v="153"/>
    <s v="Brickyard Solar"/>
    <s v="USA0060733"/>
    <n v="1.5"/>
    <n v="40.189399999999999"/>
    <n v="-74.154499999999999"/>
    <x v="7"/>
    <m/>
    <m/>
    <m/>
    <x v="13"/>
    <s v="Marina Energy LLC"/>
    <s v="U.S. Energy Information Administration"/>
    <s v="http://www.eia.gov/electricity/data/browser/"/>
    <s v="U.S. Energy Information Administration"/>
    <n v="2016"/>
    <m/>
    <m/>
    <m/>
    <n v="2.5939999999999999"/>
    <n v="1.72833348553926"/>
  </r>
  <r>
    <x v="153"/>
    <x v="153"/>
    <s v="Bridge Street 1 &amp; 2"/>
    <s v="USA0057598"/>
    <n v="5.2"/>
    <n v="41.3628"/>
    <n v="-72.082499999999996"/>
    <x v="3"/>
    <m/>
    <m/>
    <m/>
    <x v="8"/>
    <s v="Connecticut Mun Elec Engy Coop"/>
    <s v="U.S. Energy Information Administration"/>
    <s v="http://www.eia.gov/electricity/data/browser/"/>
    <s v="U.S. Energy Information Administration"/>
    <n v="2016"/>
    <m/>
    <m/>
    <m/>
    <n v="0.68100000000000005"/>
    <n v="0.89093155788981604"/>
  </r>
  <r>
    <x v="153"/>
    <x v="153"/>
    <s v="Bridgeport Disposal Solar Farm"/>
    <s v="USA0059166"/>
    <n v="1.2"/>
    <n v="39.787500000000001"/>
    <n v="-75.350800000000007"/>
    <x v="7"/>
    <m/>
    <m/>
    <m/>
    <x v="19"/>
    <s v="Bridgeport Disposal LLC"/>
    <s v="U.S. Energy Information Administration"/>
    <s v="http://www.eia.gov/electricity/data/browser/"/>
    <s v="U.S. Energy Information Administration"/>
    <n v="2016"/>
    <m/>
    <m/>
    <m/>
    <n v="1.958"/>
    <n v="1.3826667884314101"/>
  </r>
  <r>
    <x v="153"/>
    <x v="153"/>
    <s v="Bridgeport Energy Project"/>
    <s v="USA0055042"/>
    <n v="520"/>
    <n v="41.169199999999996"/>
    <n v="-73.184399999999997"/>
    <x v="1"/>
    <m/>
    <m/>
    <m/>
    <x v="382"/>
    <s v="Bridgeport Energy LLC"/>
    <s v="U.S. Energy Information Administration"/>
    <s v="http://www.eia.gov/electricity/data/browser/"/>
    <s v="U.S. Energy Information Administration"/>
    <n v="2016"/>
    <m/>
    <m/>
    <m/>
    <n v="3672.1859999999901"/>
    <n v="2139.91101497919"/>
  </r>
  <r>
    <x v="153"/>
    <x v="153"/>
    <s v="Bridgeport Fuel Cell Park"/>
    <s v="USA0058551"/>
    <n v="16.600000000000001"/>
    <n v="41.168100000000003"/>
    <n v="-73.211100000000002"/>
    <x v="1"/>
    <m/>
    <m/>
    <m/>
    <x v="29"/>
    <s v="Dominion Renewable Energy"/>
    <s v="U.S. Energy Information Administration"/>
    <s v="http://www.eia.gov/electricity/data/browser/"/>
    <s v="U.S. Energy Information Administration"/>
    <n v="2016"/>
    <m/>
    <m/>
    <m/>
    <n v="88.641999999999996"/>
    <n v="68.3125439397203"/>
  </r>
  <r>
    <x v="153"/>
    <x v="153"/>
    <s v="Bridgeport Gas Processing Plant"/>
    <s v="USA0055053"/>
    <n v="10.4"/>
    <n v="33.195799999999998"/>
    <n v="-97.802499999999995"/>
    <x v="1"/>
    <m/>
    <m/>
    <m/>
    <x v="383"/>
    <s v="EnLink Midstream Services  LLC"/>
    <s v="U.S. Energy Information Administration"/>
    <s v="http://www.eia.gov/electricity/data/browser/"/>
    <s v="U.S. Energy Information Administration"/>
    <n v="2016"/>
    <m/>
    <m/>
    <m/>
    <n v="56.755719999999997"/>
    <n v="42.798220299583797"/>
  </r>
  <r>
    <x v="153"/>
    <x v="153"/>
    <s v="Bridgeport Station"/>
    <s v="USA0000568"/>
    <n v="418.6"/>
    <n v="41.1706"/>
    <n v="-73.184399999999997"/>
    <x v="6"/>
    <s v="Oil"/>
    <m/>
    <m/>
    <x v="384"/>
    <s v="PSEG Power Connecticut LLC"/>
    <s v="U.S. Energy Information Administration"/>
    <s v="http://www.eia.gov/electricity/data/browser/"/>
    <s v="U.S. Energy Information Administration"/>
    <n v="2016"/>
    <m/>
    <m/>
    <m/>
    <n v="181.669004"/>
    <n v="2192.5185849650402"/>
  </r>
  <r>
    <x v="153"/>
    <x v="153"/>
    <s v="Bridgewater"/>
    <s v="USA0002719"/>
    <n v="27.7"/>
    <n v="35.742800000000003"/>
    <n v="-81.837199999999996"/>
    <x v="0"/>
    <m/>
    <m/>
    <m/>
    <x v="385"/>
    <s v="Duke Energy Carolinas  LLC"/>
    <s v="U.S. Energy Information Administration"/>
    <s v="http://www.eia.gov/electricity/data/browser/"/>
    <s v="U.S. Energy Information Administration"/>
    <n v="2016"/>
    <m/>
    <m/>
    <m/>
    <n v="48.344999999999999"/>
    <n v="77.224556629343198"/>
  </r>
  <r>
    <x v="153"/>
    <x v="153"/>
    <s v="Bridgewater Dairy Anaerobic Digester"/>
    <s v="USA0057173"/>
    <n v="1.2"/>
    <n v="41.629199999999997"/>
    <n v="-84.669399999999996"/>
    <x v="9"/>
    <m/>
    <m/>
    <m/>
    <x v="88"/>
    <s v="Weaver Bridgewater Dairy"/>
    <s v="U.S. Energy Information Administration"/>
    <s v="http://www.eia.gov/electricity/data/browser/"/>
    <s v="U.S. Energy Information Administration"/>
    <n v="2016"/>
    <m/>
    <m/>
    <m/>
    <n v="2.7629999999999999"/>
    <n v="288.80123504438399"/>
  </r>
  <r>
    <x v="153"/>
    <x v="153"/>
    <s v="Bridgewater Power LP"/>
    <s v="USA0010290"/>
    <n v="20"/>
    <n v="43.715499999999999"/>
    <n v="-71.658500000000004"/>
    <x v="8"/>
    <s v="Oil"/>
    <m/>
    <m/>
    <x v="25"/>
    <s v="Bridgewater Power Co LP"/>
    <s v="U.S. Energy Information Administration"/>
    <s v="http://www.eia.gov/electricity/data/browser/"/>
    <s v="U.S. Energy Information Administration"/>
    <n v="2016"/>
    <m/>
    <m/>
    <m/>
    <n v="123.194003"/>
    <n v="24.9771613119057"/>
  </r>
  <r>
    <x v="153"/>
    <x v="153"/>
    <s v="Bridgewater Solar"/>
    <s v="USA0060730"/>
    <n v="2.2999999999999998"/>
    <n v="41.964100000000002"/>
    <n v="-70.971900000000005"/>
    <x v="7"/>
    <m/>
    <m/>
    <m/>
    <x v="13"/>
    <s v="Marina Energy LLC"/>
    <s v="U.S. Energy Information Administration"/>
    <s v="http://www.eia.gov/electricity/data/browser/"/>
    <s v="U.S. Energy Information Administration"/>
    <n v="2016"/>
    <m/>
    <m/>
    <m/>
    <n v="3.76"/>
    <n v="2.65011134449353"/>
  </r>
  <r>
    <x v="153"/>
    <x v="153"/>
    <s v="Brigham City"/>
    <s v="USA0003666"/>
    <n v="1.7999999999999901"/>
    <n v="41.501600000000003"/>
    <n v="-111.99339999999999"/>
    <x v="0"/>
    <m/>
    <m/>
    <m/>
    <x v="386"/>
    <s v="Brigham City Corporation"/>
    <s v="U.S. Energy Information Administration"/>
    <s v="http://www.eia.gov/electricity/data/browser/"/>
    <s v="U.S. Energy Information Administration"/>
    <n v="2016"/>
    <m/>
    <m/>
    <m/>
    <n v="6.02"/>
    <n v="5.0182022358417901"/>
  </r>
  <r>
    <x v="153"/>
    <x v="153"/>
    <s v="Brighton PV Solar Plant"/>
    <s v="USA0059144"/>
    <n v="1.8"/>
    <n v="39.982500000000002"/>
    <n v="-104.9408"/>
    <x v="7"/>
    <m/>
    <m/>
    <m/>
    <x v="12"/>
    <s v="Hangar 160 LLC"/>
    <s v="U.S. Energy Information Administration"/>
    <s v="http://www.eia.gov/electricity/data/browser/"/>
    <s v="U.S. Energy Information Administration"/>
    <n v="2016"/>
    <m/>
    <m/>
    <m/>
    <n v="3.56"/>
    <n v="2.0740001826471102"/>
  </r>
  <r>
    <x v="153"/>
    <x v="153"/>
    <s v="Briscoe Wind Farm"/>
    <s v="USA0059734"/>
    <n v="150"/>
    <n v="34.432299999999998"/>
    <n v="-101.2372"/>
    <x v="4"/>
    <m/>
    <m/>
    <m/>
    <x v="13"/>
    <s v="Capital Dynamics"/>
    <s v="U.S. Energy Information Administration"/>
    <s v="http://www.eia.gov/electricity/data/browser/"/>
    <s v="U.S. Energy Information Administration"/>
    <n v="2016"/>
    <m/>
    <m/>
    <m/>
    <n v="480.69099999999997"/>
    <n v="338.22494377999499"/>
  </r>
  <r>
    <x v="153"/>
    <x v="153"/>
    <s v="Bristol Myers Squibb Lawrenceville"/>
    <s v="USA0058947"/>
    <n v="5.6"/>
    <n v="40.3247"/>
    <n v="-74.707800000000006"/>
    <x v="3"/>
    <s v="Gas"/>
    <m/>
    <m/>
    <x v="387"/>
    <s v="Bristol-Myers Squibb Co"/>
    <s v="U.S. Energy Information Administration"/>
    <s v="http://www.eia.gov/electricity/data/browser/"/>
    <s v="U.S. Energy Information Administration"/>
    <n v="2016"/>
    <m/>
    <m/>
    <m/>
    <n v="32.878999999999998"/>
    <n v="0.95946475465057102"/>
  </r>
  <r>
    <x v="153"/>
    <x v="153"/>
    <s v="Bristol Myers Squibb New Brunswick"/>
    <s v="USA0054829"/>
    <n v="10.5"/>
    <n v="40.475700000000003"/>
    <n v="-74.446200000000005"/>
    <x v="3"/>
    <s v="Gas"/>
    <m/>
    <m/>
    <x v="388"/>
    <s v="Bristol-Myers Squibb Co"/>
    <s v="U.S. Energy Information Administration"/>
    <s v="http://www.eia.gov/electricity/data/browser/"/>
    <s v="U.S. Energy Information Administration"/>
    <n v="2016"/>
    <m/>
    <m/>
    <m/>
    <n v="59.249000000000002"/>
    <n v="1.7989964149698201"/>
  </r>
  <r>
    <x v="153"/>
    <x v="153"/>
    <s v="Bristol Myers Squibb Wallingford"/>
    <s v="USA0058948"/>
    <n v="7.6999999999999904"/>
    <n v="41.483600000000003"/>
    <n v="-72.756399999999999"/>
    <x v="3"/>
    <s v="Gas"/>
    <m/>
    <m/>
    <x v="389"/>
    <s v="Bristol-Myers Squibb Co"/>
    <s v="U.S. Energy Information Administration"/>
    <s v="http://www.eia.gov/electricity/data/browser/"/>
    <s v="U.S. Energy Information Administration"/>
    <n v="2016"/>
    <m/>
    <m/>
    <m/>
    <n v="23.802"/>
    <n v="1.3192640376445299"/>
  </r>
  <r>
    <x v="153"/>
    <x v="153"/>
    <s v="Bristol Plant"/>
    <s v="USA0060222"/>
    <n v="5.3999999999999897"/>
    <n v="36.601900000000001"/>
    <n v="-82.143100000000004"/>
    <x v="8"/>
    <s v="Oil"/>
    <m/>
    <m/>
    <x v="10"/>
    <s v="Ingenco Renewable Development  LLC"/>
    <s v="U.S. Energy Information Administration"/>
    <s v="http://www.eia.gov/electricity/data/browser/"/>
    <s v="U.S. Energy Information Administration"/>
    <n v="2016"/>
    <m/>
    <m/>
    <m/>
    <n v="3.27"/>
    <n v="6.7438335542145396"/>
  </r>
  <r>
    <x v="153"/>
    <x v="153"/>
    <s v="Broad Mountain"/>
    <s v="USA0056911"/>
    <n v="11"/>
    <n v="40.669600000000003"/>
    <n v="-76.380700000000004"/>
    <x v="8"/>
    <m/>
    <m/>
    <m/>
    <x v="11"/>
    <s v="UGI Development Co"/>
    <s v="U.S. Energy Information Administration"/>
    <s v="http://www.eia.gov/electricity/data/browser/"/>
    <s v="U.S. Energy Information Administration"/>
    <n v="2016"/>
    <m/>
    <m/>
    <m/>
    <n v="57.835999999999999"/>
    <n v="13.7374387215481"/>
  </r>
  <r>
    <x v="153"/>
    <x v="153"/>
    <s v="Broad River Energy Center"/>
    <s v="USA0055166"/>
    <n v="985"/>
    <n v="35.078600000000002"/>
    <n v="-81.575000000000003"/>
    <x v="3"/>
    <s v="Gas"/>
    <m/>
    <m/>
    <x v="390"/>
    <s v="Broad River Energy LLC"/>
    <s v="U.S. Energy Information Administration"/>
    <s v="http://www.eia.gov/electricity/data/browser/"/>
    <s v="U.S. Energy Information Administration"/>
    <n v="2016"/>
    <m/>
    <m/>
    <m/>
    <n v="1256.982041"/>
    <n v="168.76299702335899"/>
  </r>
  <r>
    <x v="153"/>
    <x v="153"/>
    <s v="Broadridge Cogen"/>
    <s v="USA0057580"/>
    <n v="4.2"/>
    <n v="38.618299999999998"/>
    <n v="-121.0564"/>
    <x v="1"/>
    <m/>
    <m/>
    <m/>
    <x v="88"/>
    <s v="DST Output"/>
    <s v="U.S. Energy Information Administration"/>
    <s v="http://www.eia.gov/electricity/data/browser/"/>
    <s v="U.S. Energy Information Administration"/>
    <n v="2016"/>
    <m/>
    <m/>
    <m/>
    <n v="12.618"/>
    <n v="17.283896659447301"/>
  </r>
  <r>
    <x v="153"/>
    <x v="153"/>
    <s v="Broadview Energy Prime 2 LLC"/>
    <s v="USA0058465"/>
    <n v="9.9"/>
    <n v="34.728099999999998"/>
    <n v="-103.30500000000001"/>
    <x v="4"/>
    <m/>
    <m/>
    <m/>
    <x v="29"/>
    <s v="BayWa r.e Wind LLC"/>
    <s v="U.S. Energy Information Administration"/>
    <s v="http://www.eia.gov/electricity/data/browser/"/>
    <s v="U.S. Energy Information Administration"/>
    <n v="2016"/>
    <m/>
    <m/>
    <m/>
    <n v="38.823"/>
    <n v="22.3228462894796"/>
  </r>
  <r>
    <x v="153"/>
    <x v="153"/>
    <s v="Broadview Energy Prime LLC"/>
    <s v="USA0058464"/>
    <n v="9.9"/>
    <n v="34.746899999999997"/>
    <n v="-103.325"/>
    <x v="4"/>
    <m/>
    <m/>
    <m/>
    <x v="29"/>
    <s v="BayWa r.e Wind LLC"/>
    <s v="U.S. Energy Information Administration"/>
    <s v="http://www.eia.gov/electricity/data/browser/"/>
    <s v="U.S. Energy Information Administration"/>
    <n v="2016"/>
    <m/>
    <m/>
    <m/>
    <n v="38.695"/>
    <n v="22.3228462894796"/>
  </r>
  <r>
    <x v="153"/>
    <x v="153"/>
    <s v="Broadwater Power Project"/>
    <s v="USA0054006"/>
    <n v="9.6999999999999993"/>
    <n v="46.120600000000003"/>
    <n v="-111.40770000000001"/>
    <x v="0"/>
    <m/>
    <m/>
    <m/>
    <x v="49"/>
    <s v="Montana Dept-Natural Res&amp;Consv"/>
    <s v="U.S. Energy Information Administration"/>
    <s v="http://www.eia.gov/electricity/data/browser/"/>
    <s v="U.S. Energy Information Administration"/>
    <n v="2016"/>
    <m/>
    <m/>
    <m/>
    <n v="48.338999999999999"/>
    <n v="27.042534270925199"/>
  </r>
  <r>
    <x v="153"/>
    <x v="153"/>
    <s v="Broadway (IN)"/>
    <s v="USA0001011"/>
    <n v="141.9"/>
    <n v="37.969099999999997"/>
    <n v="-87.604900000000001"/>
    <x v="1"/>
    <m/>
    <m/>
    <m/>
    <x v="391"/>
    <s v="Southern Indiana Gas &amp; Elec Co"/>
    <s v="U.S. Energy Information Administration"/>
    <s v="http://www.eia.gov/electricity/data/browser/"/>
    <s v="U.S. Energy Information Administration"/>
    <n v="2016"/>
    <m/>
    <m/>
    <m/>
    <n v="8.0730000000000004"/>
    <n v="583.94879427989804"/>
  </r>
  <r>
    <x v="153"/>
    <x v="153"/>
    <s v="Broadway Solar Center  LLC"/>
    <s v="USA0059762"/>
    <n v="5"/>
    <n v="34.3093"/>
    <n v="-78.831400000000002"/>
    <x v="7"/>
    <m/>
    <m/>
    <m/>
    <x v="13"/>
    <s v="Heelstone Energy Holdings  LLC"/>
    <s v="U.S. Energy Information Administration"/>
    <s v="http://www.eia.gov/electricity/data/browser/"/>
    <s v="U.S. Energy Information Administration"/>
    <n v="2016"/>
    <m/>
    <m/>
    <m/>
    <n v="9.6609999999999996"/>
    <n v="5.7611116184642102"/>
  </r>
  <r>
    <x v="153"/>
    <x v="153"/>
    <s v="Brockelman"/>
    <s v="USA0059241"/>
    <n v="3"/>
    <n v="42.481400000000001"/>
    <n v="-71.716899999999995"/>
    <x v="7"/>
    <m/>
    <m/>
    <m/>
    <x v="12"/>
    <s v="Integrys MA Solar  LLC"/>
    <s v="U.S. Energy Information Administration"/>
    <s v="http://www.eia.gov/electricity/data/browser/"/>
    <s v="U.S. Energy Information Administration"/>
    <n v="2016"/>
    <m/>
    <m/>
    <m/>
    <n v="5.3029999999999999"/>
    <n v="3.4566669710785201"/>
  </r>
  <r>
    <x v="153"/>
    <x v="153"/>
    <s v="Broken Bow"/>
    <s v="USA0002221"/>
    <n v="8.6999999999999993"/>
    <n v="41.403100000000002"/>
    <n v="-99.639200000000002"/>
    <x v="3"/>
    <s v="Gas"/>
    <m/>
    <m/>
    <x v="392"/>
    <s v="City of Broken Bow - (NE)"/>
    <s v="U.S. Energy Information Administration"/>
    <s v="http://www.eia.gov/electricity/data/browser/"/>
    <s v="U.S. Energy Information Administration"/>
    <n v="2016"/>
    <m/>
    <m/>
    <m/>
    <n v="0.03"/>
    <n v="1.4905970295464199"/>
  </r>
  <r>
    <x v="153"/>
    <x v="153"/>
    <s v="Broken Bow Dam"/>
    <s v="USA0006415"/>
    <n v="100"/>
    <n v="34.138800000000003"/>
    <n v="-94.6845"/>
    <x v="0"/>
    <m/>
    <m/>
    <m/>
    <x v="55"/>
    <s v="USCE-Tulsa District"/>
    <s v="U.S. Energy Information Administration"/>
    <s v="http://www.eia.gov/electricity/data/browser/"/>
    <s v="U.S. Energy Information Administration"/>
    <n v="2016"/>
    <m/>
    <m/>
    <m/>
    <n v="195.62100000000001"/>
    <n v="278.78901310232197"/>
  </r>
  <r>
    <x v="153"/>
    <x v="153"/>
    <s v="Broken Bow Wind II  LLC"/>
    <s v="USA0058981"/>
    <n v="73.099999999999994"/>
    <n v="41.323900000000002"/>
    <n v="-99.323099999999997"/>
    <x v="4"/>
    <m/>
    <m/>
    <m/>
    <x v="29"/>
    <s v="Broken Bow Wind II  LLC"/>
    <s v="U.S. Energy Information Administration"/>
    <s v="http://www.eia.gov/electricity/data/browser/"/>
    <s v="U.S. Energy Information Administration"/>
    <n v="2016"/>
    <m/>
    <m/>
    <m/>
    <n v="333.041"/>
    <n v="164.828289268784"/>
  </r>
  <r>
    <x v="153"/>
    <x v="153"/>
    <s v="Broken Bow Wind LLC"/>
    <s v="USA0057593"/>
    <n v="79.900000000000006"/>
    <n v="41.454700000000003"/>
    <n v="-99.568100000000001"/>
    <x v="4"/>
    <m/>
    <m/>
    <m/>
    <x v="12"/>
    <s v="NRG Energy Gas &amp; Wind Holdings Inc"/>
    <s v="U.S. Energy Information Administration"/>
    <s v="http://www.eia.gov/electricity/data/browser/"/>
    <s v="U.S. Energy Information Administration"/>
    <n v="2016"/>
    <m/>
    <m/>
    <m/>
    <n v="312.27600000000001"/>
    <n v="180.16115338681001"/>
  </r>
  <r>
    <x v="153"/>
    <x v="153"/>
    <s v="Bronx Zoo"/>
    <s v="USA0050427"/>
    <n v="3.6"/>
    <n v="40.844099999999997"/>
    <n v="-73.876900000000006"/>
    <x v="1"/>
    <m/>
    <m/>
    <m/>
    <x v="388"/>
    <s v="New York Zoological Society"/>
    <s v="U.S. Energy Information Administration"/>
    <s v="http://www.eia.gov/electricity/data/browser/"/>
    <s v="U.S. Energy Information Administration"/>
    <n v="2016"/>
    <m/>
    <m/>
    <m/>
    <n v="21.792999999999999"/>
    <n v="14.814768565240501"/>
  </r>
  <r>
    <x v="153"/>
    <x v="153"/>
    <s v="Brookfield"/>
    <s v="USA0058719"/>
    <n v="74.8"/>
    <n v="43.757800000000003"/>
    <n v="-83.297799999999995"/>
    <x v="4"/>
    <m/>
    <m/>
    <m/>
    <x v="144"/>
    <s v="DTE Electric Company"/>
    <s v="U.S. Energy Information Administration"/>
    <s v="http://www.eia.gov/electricity/data/browser/"/>
    <s v="U.S. Energy Information Administration"/>
    <n v="2016"/>
    <m/>
    <m/>
    <m/>
    <n v="260.60700000000003"/>
    <n v="168.66150529829099"/>
  </r>
  <r>
    <x v="153"/>
    <x v="153"/>
    <s v="Brookfield Power Glen Falls Hydro"/>
    <s v="USA0056936"/>
    <n v="11.8"/>
    <n v="43.308500000000002"/>
    <n v="-73.636600000000001"/>
    <x v="0"/>
    <m/>
    <m/>
    <m/>
    <x v="393"/>
    <s v="Erie Boulevard Hydropower LP"/>
    <s v="U.S. Energy Information Administration"/>
    <s v="http://www.eia.gov/electricity/data/browser/"/>
    <s v="U.S. Energy Information Administration"/>
    <n v="2016"/>
    <m/>
    <m/>
    <m/>
    <n v="49.055"/>
    <n v="32.897103546074"/>
  </r>
  <r>
    <x v="153"/>
    <x v="153"/>
    <s v="Brookfield Solar 2013 LLC"/>
    <s v="USA0060613"/>
    <n v="2"/>
    <n v="42.256100000000004"/>
    <n v="-72.067899999999995"/>
    <x v="7"/>
    <m/>
    <m/>
    <m/>
    <x v="29"/>
    <s v="Soltage LLC"/>
    <s v="U.S. Energy Information Administration"/>
    <s v="http://www.eia.gov/electricity/data/browser/"/>
    <s v="U.S. Energy Information Administration"/>
    <n v="2016"/>
    <m/>
    <m/>
    <m/>
    <n v="3.4769999999999999"/>
    <n v="2.3044446473856799"/>
  </r>
  <r>
    <x v="153"/>
    <x v="153"/>
    <s v="Brookfield Tehachapi 1"/>
    <s v="USA0057962"/>
    <n v="102"/>
    <n v="35.008299999999998"/>
    <n v="-118.2414"/>
    <x v="4"/>
    <m/>
    <m/>
    <m/>
    <x v="72"/>
    <s v="Consolidated Edison Development Inc."/>
    <s v="U.S. Energy Information Administration"/>
    <s v="http://www.eia.gov/electricity/data/browser/"/>
    <s v="U.S. Energy Information Administration"/>
    <n v="2016"/>
    <m/>
    <m/>
    <m/>
    <n v="286.428"/>
    <n v="229.99296177039599"/>
  </r>
  <r>
    <x v="153"/>
    <x v="153"/>
    <s v="Brooklyn"/>
    <s v="USA0001128"/>
    <n v="2.2999999999999998"/>
    <n v="41.727800000000002"/>
    <n v="-92.447900000000004"/>
    <x v="3"/>
    <m/>
    <m/>
    <m/>
    <x v="72"/>
    <s v="City of Brooklyn - (IA)"/>
    <s v="U.S. Energy Information Administration"/>
    <s v="http://www.eia.gov/electricity/data/browser/"/>
    <s v="U.S. Energy Information Administration"/>
    <n v="2016"/>
    <m/>
    <m/>
    <m/>
    <n v="5.0000000000000001E-3"/>
    <n v="0.39406588137434101"/>
  </r>
  <r>
    <x v="153"/>
    <x v="153"/>
    <s v="Brooklyn City North Plant"/>
    <s v="USA0007922"/>
    <n v="2"/>
    <n v="41.739400000000003"/>
    <n v="-92.439400000000006"/>
    <x v="3"/>
    <m/>
    <m/>
    <m/>
    <x v="31"/>
    <s v="City of Brooklyn - (IA)"/>
    <s v="U.S. Energy Information Administration"/>
    <s v="http://www.eia.gov/electricity/data/browser/"/>
    <s v="U.S. Energy Information Administration"/>
    <n v="2016"/>
    <m/>
    <m/>
    <m/>
    <n v="8.0000000000000002E-3"/>
    <n v="0.342665983803775"/>
  </r>
  <r>
    <x v="153"/>
    <x v="153"/>
    <s v="Brooklyn Navy Yard Cogeneration"/>
    <s v="USA0054914"/>
    <n v="322"/>
    <n v="40.699399999999997"/>
    <n v="-73.976399999999998"/>
    <x v="3"/>
    <s v="Gas"/>
    <m/>
    <m/>
    <x v="32"/>
    <s v="Brooklyn Navy Yard Cogen PLP"/>
    <s v="U.S. Energy Information Administration"/>
    <s v="http://www.eia.gov/electricity/data/browser/"/>
    <s v="U.S. Energy Information Administration"/>
    <n v="2016"/>
    <m/>
    <m/>
    <m/>
    <n v="2088.9869960000001"/>
    <n v="55.169223392407801"/>
  </r>
  <r>
    <x v="153"/>
    <x v="153"/>
    <s v="Brookside"/>
    <s v="USA0060451"/>
    <n v="1"/>
    <n v="41.9876"/>
    <n v="-71.584000000000003"/>
    <x v="7"/>
    <m/>
    <m/>
    <m/>
    <x v="13"/>
    <s v="WGL Energy Systems  Inc"/>
    <s v="U.S. Energy Information Administration"/>
    <s v="http://www.eia.gov/electricity/data/browser/"/>
    <s v="U.S. Energy Information Administration"/>
    <n v="2016"/>
    <m/>
    <m/>
    <m/>
    <n v="0"/>
    <n v="1.1522223236928399"/>
  </r>
  <r>
    <x v="153"/>
    <x v="153"/>
    <s v="Brookside Newark"/>
    <s v="USA0058110"/>
    <n v="3.1"/>
    <n v="39.668900000000001"/>
    <n v="-75.716099999999997"/>
    <x v="1"/>
    <m/>
    <m/>
    <m/>
    <x v="155"/>
    <s v="Diamond State Generation Partners  LLC"/>
    <s v="U.S. Energy Information Administration"/>
    <s v="http://www.eia.gov/electricity/data/browser/"/>
    <s v="U.S. Energy Information Administration"/>
    <n v="2016"/>
    <m/>
    <m/>
    <m/>
    <n v="22.134"/>
    <n v="12.7571618200682"/>
  </r>
  <r>
    <x v="153"/>
    <x v="153"/>
    <s v="Broshco Fabricated Products"/>
    <s v="USA0059373"/>
    <n v="4.6999999999999904"/>
    <n v="40.7761"/>
    <n v="-82.568600000000004"/>
    <x v="1"/>
    <m/>
    <m/>
    <m/>
    <x v="394"/>
    <s v="Broshco Fabricated Products"/>
    <s v="U.S. Energy Information Administration"/>
    <s v="http://www.eia.gov/electricity/data/browser/"/>
    <s v="U.S. Energy Information Administration"/>
    <n v="2016"/>
    <m/>
    <m/>
    <m/>
    <n v="4.6020799999999999"/>
    <n v="19.341503404619601"/>
  </r>
  <r>
    <x v="153"/>
    <x v="153"/>
    <s v="Brown County Wind Turbine"/>
    <s v="USA0057767"/>
    <n v="1.5"/>
    <n v="39.973300000000002"/>
    <n v="-90.699200000000005"/>
    <x v="4"/>
    <m/>
    <m/>
    <m/>
    <x v="19"/>
    <s v="Adams Electric Cooperative"/>
    <s v="U.S. Energy Information Administration"/>
    <s v="http://www.eia.gov/electricity/data/browser/"/>
    <s v="U.S. Energy Information Administration"/>
    <n v="2016"/>
    <m/>
    <m/>
    <m/>
    <n v="2.9830000000000001"/>
    <n v="3.3822494377999499"/>
  </r>
  <r>
    <x v="153"/>
    <x v="153"/>
    <s v="Brown Station Road Plant I"/>
    <s v="USA0050060"/>
    <n v="2.7"/>
    <n v="38.8249"/>
    <n v="-76.773099999999999"/>
    <x v="8"/>
    <m/>
    <m/>
    <m/>
    <x v="395"/>
    <s v="Prince George's County"/>
    <s v="U.S. Energy Information Administration"/>
    <s v="http://www.eia.gov/electricity/data/browser/"/>
    <s v="U.S. Energy Information Administration"/>
    <n v="2016"/>
    <m/>
    <m/>
    <m/>
    <n v="0"/>
    <n v="3.3719167771072698"/>
  </r>
  <r>
    <x v="153"/>
    <x v="153"/>
    <s v="Brown Station Road Plant II"/>
    <s v="USA0055964"/>
    <n v="4"/>
    <n v="38.8476"/>
    <n v="-76.785899999999998"/>
    <x v="8"/>
    <s v="Oil"/>
    <m/>
    <m/>
    <x v="101"/>
    <s v="Prince George's County"/>
    <s v="U.S. Energy Information Administration"/>
    <s v="http://www.eia.gov/electricity/data/browser/"/>
    <s v="U.S. Energy Information Administration"/>
    <n v="2016"/>
    <m/>
    <m/>
    <m/>
    <n v="4.5380000000000003"/>
    <n v="4.99543226238114"/>
  </r>
  <r>
    <x v="153"/>
    <x v="153"/>
    <s v="Browne Solar LLC"/>
    <s v="USA0059361"/>
    <n v="1.4"/>
    <n v="42.200800000000001"/>
    <n v="-72.322199999999995"/>
    <x v="7"/>
    <m/>
    <m/>
    <m/>
    <x v="29"/>
    <s v="SunRay Power LLC"/>
    <s v="U.S. Energy Information Administration"/>
    <s v="http://www.eia.gov/electricity/data/browser/"/>
    <s v="U.S. Energy Information Administration"/>
    <n v="2016"/>
    <m/>
    <m/>
    <m/>
    <n v="1.74"/>
    <n v="1.6131112531699701"/>
  </r>
  <r>
    <x v="153"/>
    <x v="153"/>
    <s v="Brownlee"/>
    <s v="USA0000811"/>
    <n v="585.4"/>
    <n v="44.8367"/>
    <n v="-116.89749999999999"/>
    <x v="0"/>
    <m/>
    <m/>
    <m/>
    <x v="396"/>
    <s v="Idaho Power Co"/>
    <s v="U.S. Energy Information Administration"/>
    <s v="http://www.eia.gov/electricity/data/browser/"/>
    <s v="U.S. Energy Information Administration"/>
    <n v="2016"/>
    <m/>
    <m/>
    <m/>
    <n v="2013.316"/>
    <n v="1632.0308827009901"/>
  </r>
  <r>
    <x v="153"/>
    <x v="153"/>
    <s v="Browns Falls"/>
    <s v="USA0002548"/>
    <n v="16"/>
    <n v="44.211399999999998"/>
    <n v="-75.059399999999997"/>
    <x v="0"/>
    <m/>
    <m/>
    <m/>
    <x v="133"/>
    <s v="Erie Boulevard Hydropower LP"/>
    <s v="U.S. Energy Information Administration"/>
    <s v="http://www.eia.gov/electricity/data/browser/"/>
    <s v="U.S. Energy Information Administration"/>
    <n v="2016"/>
    <m/>
    <m/>
    <m/>
    <n v="43.646000000000001"/>
    <n v="44.606242096371503"/>
  </r>
  <r>
    <x v="153"/>
    <x v="153"/>
    <s v="Browns Ferry"/>
    <s v="USA0000046"/>
    <n v="3494"/>
    <n v="34.7042"/>
    <n v="-87.118899999999996"/>
    <x v="5"/>
    <m/>
    <m/>
    <m/>
    <x v="397"/>
    <s v="Tennessee Valley Authority"/>
    <s v="U.S. Energy Information Administration"/>
    <s v="http://www.eia.gov/electricity/data/browser/"/>
    <s v="U.S. Energy Information Administration"/>
    <n v="2016"/>
    <m/>
    <m/>
    <m/>
    <n v="26214.623"/>
    <n v="27340.040038851799"/>
  </r>
  <r>
    <x v="153"/>
    <x v="153"/>
    <s v="Brownsville Peaking Power"/>
    <s v="USA0055081"/>
    <n v="460"/>
    <n v="35.543799999999997"/>
    <n v="-89.197999999999993"/>
    <x v="1"/>
    <m/>
    <m/>
    <m/>
    <x v="54"/>
    <s v="Tennessee Valley Authority"/>
    <s v="U.S. Energy Information Administration"/>
    <s v="http://www.eia.gov/electricity/data/browser/"/>
    <s v="U.S. Energy Information Administration"/>
    <n v="2016"/>
    <m/>
    <m/>
    <m/>
    <n v="498.83600000000001"/>
    <n v="1892.9982055585101"/>
  </r>
  <r>
    <x v="153"/>
    <x v="153"/>
    <s v="Bruce A Henry Solar Farm"/>
    <s v="USA0058473"/>
    <n v="4"/>
    <n v="38.664000000000001"/>
    <n v="-75.400499999999994"/>
    <x v="7"/>
    <m/>
    <m/>
    <m/>
    <x v="12"/>
    <s v="Delaware Electric Cooperative"/>
    <s v="U.S. Energy Information Administration"/>
    <s v="http://www.eia.gov/electricity/data/browser/"/>
    <s v="U.S. Energy Information Administration"/>
    <n v="2016"/>
    <m/>
    <m/>
    <m/>
    <n v="7.18"/>
    <n v="4.6088892947713704"/>
  </r>
  <r>
    <x v="153"/>
    <x v="153"/>
    <s v="Brule"/>
    <s v="USA0001775"/>
    <n v="5.3"/>
    <n v="45.947200000000002"/>
    <n v="-88.218900000000005"/>
    <x v="0"/>
    <m/>
    <m/>
    <m/>
    <x v="398"/>
    <s v="Wisconsin Electric Power Co"/>
    <s v="U.S. Energy Information Administration"/>
    <s v="http://www.eia.gov/electricity/data/browser/"/>
    <s v="U.S. Energy Information Administration"/>
    <n v="2016"/>
    <m/>
    <m/>
    <m/>
    <n v="16.678999999999998"/>
    <n v="14.775817694423001"/>
  </r>
  <r>
    <x v="153"/>
    <x v="153"/>
    <s v="Brunner Island"/>
    <s v="USA0003140"/>
    <n v="1624.2"/>
    <n v="40.0961"/>
    <n v="-76.696200000000005"/>
    <x v="6"/>
    <s v="Oil"/>
    <s v="Gas"/>
    <m/>
    <x v="399"/>
    <s v="Brunner Island LLC"/>
    <s v="U.S. Energy Information Administration"/>
    <s v="http://www.eia.gov/electricity/data/browser/"/>
    <s v="U.S. Energy Information Administration"/>
    <n v="2016"/>
    <m/>
    <m/>
    <m/>
    <n v="3267.1760079999999"/>
    <n v="8507.1397173918194"/>
  </r>
  <r>
    <x v="153"/>
    <x v="153"/>
    <s v="Brunot Island"/>
    <s v="USA0003096"/>
    <n v="365.4"/>
    <n v="40.4649"/>
    <n v="-80.043800000000005"/>
    <x v="3"/>
    <s v="Gas"/>
    <m/>
    <m/>
    <x v="400"/>
    <s v="NRG Power Midwest LP"/>
    <s v="U.S. Energy Information Administration"/>
    <s v="http://www.eia.gov/electricity/data/browser/"/>
    <s v="U.S. Energy Information Administration"/>
    <n v="2016"/>
    <m/>
    <m/>
    <m/>
    <n v="52.25"/>
    <n v="62.605075240949702"/>
  </r>
  <r>
    <x v="153"/>
    <x v="153"/>
    <s v="Brunswick"/>
    <s v="USA0006510"/>
    <n v="6"/>
    <n v="39.152200000000001"/>
    <n v="-119.7478"/>
    <x v="3"/>
    <m/>
    <m/>
    <m/>
    <x v="81"/>
    <s v="Sierra Pacific Power Co"/>
    <s v="U.S. Energy Information Administration"/>
    <s v="http://www.eia.gov/electricity/data/browser/"/>
    <s v="U.S. Energy Information Administration"/>
    <n v="2016"/>
    <m/>
    <m/>
    <m/>
    <m/>
    <n v="1.02799795141132"/>
  </r>
  <r>
    <x v="153"/>
    <x v="153"/>
    <s v="Brunswick Cellulose"/>
    <s v="USA0010605"/>
    <n v="72.2"/>
    <n v="31.1754"/>
    <n v="-81.521600000000007"/>
    <x v="8"/>
    <s v="Oil"/>
    <s v="Gas"/>
    <s v="Biomass"/>
    <x v="401"/>
    <s v="Brunswick Cellulose LLC"/>
    <s v="U.S. Energy Information Administration"/>
    <s v="http://www.eia.gov/electricity/data/browser/"/>
    <s v="U.S. Energy Information Administration"/>
    <n v="2016"/>
    <m/>
    <m/>
    <m/>
    <n v="456.21378299999998"/>
    <n v="90.167552335979593"/>
  </r>
  <r>
    <x v="153"/>
    <x v="153"/>
    <s v="Brunswick County Power Station"/>
    <s v="USA0058260"/>
    <n v="1472.2"/>
    <n v="36.765000000000001"/>
    <n v="-77.713899999999995"/>
    <x v="1"/>
    <m/>
    <m/>
    <m/>
    <x v="10"/>
    <s v="Virginia Electric &amp; Power Co"/>
    <s v="U.S. Energy Information Administration"/>
    <s v="http://www.eia.gov/electricity/data/browser/"/>
    <s v="U.S. Energy Information Administration"/>
    <n v="2016"/>
    <m/>
    <m/>
    <m/>
    <n v="5895.4719999999998"/>
    <n v="6058.4173004853201"/>
  </r>
  <r>
    <x v="153"/>
    <x v="153"/>
    <s v="Brunswick Hydro"/>
    <s v="USA0001483"/>
    <n v="19.600000000000001"/>
    <n v="43.920499999999997"/>
    <n v="-69.967799999999997"/>
    <x v="0"/>
    <m/>
    <m/>
    <m/>
    <x v="402"/>
    <s v="Brookfield White Pine Hydro LLC"/>
    <s v="U.S. Energy Information Administration"/>
    <s v="http://www.eia.gov/electricity/data/browser/"/>
    <s v="U.S. Energy Information Administration"/>
    <n v="2016"/>
    <m/>
    <m/>
    <m/>
    <n v="78.718000000000004"/>
    <n v="54.642646568055099"/>
  </r>
  <r>
    <x v="153"/>
    <x v="153"/>
    <s v="Brunswick Landfill Gas"/>
    <s v="USA0056682"/>
    <n v="10.5"/>
    <n v="36.7639"/>
    <n v="-77.8108"/>
    <x v="8"/>
    <s v="Oil"/>
    <m/>
    <m/>
    <x v="164"/>
    <s v="Industrial Power Generating Company LLC"/>
    <s v="U.S. Energy Information Administration"/>
    <s v="http://www.eia.gov/electricity/data/browser/"/>
    <s v="U.S. Energy Information Administration"/>
    <n v="2016"/>
    <m/>
    <m/>
    <m/>
    <n v="53.448"/>
    <n v="13.1130096887505"/>
  </r>
  <r>
    <x v="153"/>
    <x v="153"/>
    <s v="Brunswick Nuclear"/>
    <s v="USA0006014"/>
    <n v="2003.2"/>
    <n v="33.959699999999998"/>
    <n v="-78.011399999999995"/>
    <x v="5"/>
    <m/>
    <m/>
    <m/>
    <x v="71"/>
    <s v="Duke Energy Progress - (NC)"/>
    <s v="U.S. Energy Information Administration"/>
    <s v="http://www.eia.gov/electricity/data/browser/"/>
    <s v="U.S. Energy Information Administration"/>
    <n v="2016"/>
    <m/>
    <m/>
    <m/>
    <n v="15388.746999999999"/>
    <n v="15674.7476261671"/>
  </r>
  <r>
    <x v="153"/>
    <x v="153"/>
    <s v="Brush Generation Facility"/>
    <s v="USA0010682"/>
    <n v="297.2"/>
    <n v="40.241500000000002"/>
    <n v="-103.631"/>
    <x v="1"/>
    <m/>
    <m/>
    <m/>
    <x v="403"/>
    <s v="Colorado Energy Management"/>
    <s v="U.S. Energy Information Administration"/>
    <s v="http://www.eia.gov/electricity/data/browser/"/>
    <s v="U.S. Energy Information Administration"/>
    <n v="2016"/>
    <m/>
    <m/>
    <m/>
    <n v="31.792000000000002"/>
    <n v="1223.0414493304099"/>
  </r>
  <r>
    <x v="153"/>
    <x v="153"/>
    <s v="Bryan (OH)"/>
    <s v="USA0002903"/>
    <n v="39.299999999999997"/>
    <n v="41.471800000000002"/>
    <n v="-84.543099999999995"/>
    <x v="3"/>
    <s v="Gas"/>
    <m/>
    <m/>
    <x v="404"/>
    <s v="City of Bryan - (OH)"/>
    <s v="U.S. Energy Information Administration"/>
    <s v="http://www.eia.gov/electricity/data/browser/"/>
    <s v="U.S. Energy Information Administration"/>
    <n v="2016"/>
    <m/>
    <m/>
    <m/>
    <n v="2.2109999999999999"/>
    <n v="6.7333865817441803"/>
  </r>
  <r>
    <x v="153"/>
    <x v="153"/>
    <s v="Bryan (TX)"/>
    <s v="USA0003561"/>
    <n v="22"/>
    <n v="30.647400000000001"/>
    <n v="-96.372299999999996"/>
    <x v="1"/>
    <m/>
    <m/>
    <m/>
    <x v="20"/>
    <s v="City of Bryan - (TX)"/>
    <s v="U.S. Energy Information Administration"/>
    <s v="http://www.eia.gov/electricity/data/browser/"/>
    <s v="U.S. Energy Information Administration"/>
    <n v="2016"/>
    <m/>
    <m/>
    <m/>
    <n v="0.45900000000000002"/>
    <n v="90.534696787581197"/>
  </r>
  <r>
    <x v="153"/>
    <x v="153"/>
    <s v="Bryan Peaking"/>
    <s v="USA0007779"/>
    <n v="10.8"/>
    <n v="41.460900000000002"/>
    <n v="-84.527000000000001"/>
    <x v="3"/>
    <m/>
    <m/>
    <m/>
    <x v="54"/>
    <s v="American Mun Power-Ohio  Inc"/>
    <s v="U.S. Energy Information Administration"/>
    <s v="http://www.eia.gov/electricity/data/browser/"/>
    <s v="U.S. Energy Information Administration"/>
    <n v="2016"/>
    <m/>
    <m/>
    <m/>
    <n v="0.626"/>
    <n v="1.85039631254038"/>
  </r>
  <r>
    <x v="153"/>
    <x v="153"/>
    <s v="Bryan Solar  LLC"/>
    <s v="USA0058488"/>
    <n v="10"/>
    <n v="29.6"/>
    <n v="-104.3"/>
    <x v="7"/>
    <m/>
    <m/>
    <m/>
    <x v="12"/>
    <s v="NVT LICENSES  LLC"/>
    <s v="U.S. Energy Information Administration"/>
    <s v="http://www.eia.gov/electricity/data/browser/"/>
    <s v="U.S. Energy Information Administration"/>
    <n v="2016"/>
    <m/>
    <m/>
    <m/>
    <n v="25.623999999999999"/>
    <n v="11.522223236928401"/>
  </r>
  <r>
    <x v="153"/>
    <x v="153"/>
    <s v="Bryan Solar Field"/>
    <s v="USA0058381"/>
    <n v="2.1"/>
    <n v="41.476399999999998"/>
    <n v="-84.586100000000002"/>
    <x v="7"/>
    <m/>
    <m/>
    <m/>
    <x v="155"/>
    <s v="City of Bryan - (OH)"/>
    <s v="U.S. Energy Information Administration"/>
    <s v="http://www.eia.gov/electricity/data/browser/"/>
    <s v="U.S. Energy Information Administration"/>
    <n v="2016"/>
    <m/>
    <m/>
    <m/>
    <n v="2.52"/>
    <n v="2.4196668797549701"/>
  </r>
  <r>
    <x v="153"/>
    <x v="153"/>
    <s v="Buchanan (MI)"/>
    <s v="USA0001754"/>
    <n v="4.4000000000000004"/>
    <n v="41.839599999999997"/>
    <n v="-86.351100000000002"/>
    <x v="0"/>
    <m/>
    <m/>
    <m/>
    <x v="405"/>
    <s v="Indiana Michigan Power Co"/>
    <s v="U.S. Energy Information Administration"/>
    <s v="http://www.eia.gov/electricity/data/browser/"/>
    <s v="U.S. Energy Information Administration"/>
    <n v="2016"/>
    <m/>
    <m/>
    <m/>
    <n v="17.256"/>
    <n v="12.2667165765021"/>
  </r>
  <r>
    <x v="153"/>
    <x v="153"/>
    <s v="Buchanan Dam (TX)"/>
    <s v="USA0003595"/>
    <n v="54.9"/>
    <n v="30.750699999999998"/>
    <n v="-98.417599999999993"/>
    <x v="0"/>
    <m/>
    <m/>
    <m/>
    <x v="406"/>
    <s v="Lower Colorado River Authority"/>
    <s v="U.S. Energy Information Administration"/>
    <s v="http://www.eia.gov/electricity/data/browser/"/>
    <s v="U.S. Energy Information Administration"/>
    <n v="2016"/>
    <m/>
    <m/>
    <m/>
    <n v="45.024000000000001"/>
    <n v="153.05516819317401"/>
  </r>
  <r>
    <x v="153"/>
    <x v="153"/>
    <s v="Buchanan Generation LLC"/>
    <s v="USA0055738"/>
    <n v="88"/>
    <n v="37.1753"/>
    <n v="-81.961399999999998"/>
    <x v="1"/>
    <m/>
    <m/>
    <m/>
    <x v="31"/>
    <s v="Allegheny Energy Supply Co LLC"/>
    <s v="U.S. Energy Information Administration"/>
    <s v="http://www.eia.gov/electricity/data/browser/"/>
    <s v="U.S. Energy Information Administration"/>
    <n v="2016"/>
    <m/>
    <m/>
    <m/>
    <n v="233.78200000000001"/>
    <n v="362.13878715032399"/>
  </r>
  <r>
    <x v="153"/>
    <x v="153"/>
    <s v="Buck"/>
    <s v="USA0002720"/>
    <n v="697.9"/>
    <n v="35.713299999999997"/>
    <n v="-80.3767"/>
    <x v="3"/>
    <s v="Gas"/>
    <m/>
    <m/>
    <x v="19"/>
    <s v="Duke Energy Carolinas  LLC"/>
    <s v="U.S. Energy Information Administration"/>
    <s v="http://www.eia.gov/electricity/data/browser/"/>
    <s v="U.S. Energy Information Administration"/>
    <n v="2016"/>
    <m/>
    <m/>
    <m/>
    <n v="5021.16"/>
    <n v="119.573295048327"/>
  </r>
  <r>
    <x v="153"/>
    <x v="153"/>
    <s v="Buck Hydro"/>
    <s v="USA0003772"/>
    <n v="8.3999999999999897"/>
    <n v="36.808199999999999"/>
    <n v="-80.938699999999997"/>
    <x v="0"/>
    <m/>
    <m/>
    <m/>
    <x v="99"/>
    <s v="Appalachian Power Co"/>
    <s v="U.S. Energy Information Administration"/>
    <s v="http://www.eia.gov/electricity/data/browser/"/>
    <s v="U.S. Energy Information Administration"/>
    <n v="2016"/>
    <m/>
    <m/>
    <m/>
    <n v="36.978999999999999"/>
    <n v="23.418277100594999"/>
  </r>
  <r>
    <x v="153"/>
    <x v="153"/>
    <s v="Buckeye Florida LP"/>
    <s v="USA0050466"/>
    <n v="69.400000000000006"/>
    <n v="30.0688"/>
    <n v="-83.525300000000001"/>
    <x v="8"/>
    <s v="Oil"/>
    <s v="Gas"/>
    <s v="Biomass"/>
    <x v="407"/>
    <s v="Buckeye Florida Ltd Partners"/>
    <s v="U.S. Energy Information Administration"/>
    <s v="http://www.eia.gov/electricity/data/browser/"/>
    <s v="U.S. Energy Information Administration"/>
    <n v="2016"/>
    <m/>
    <m/>
    <m/>
    <n v="334.62975499999999"/>
    <n v="86.670749752312801"/>
  </r>
  <r>
    <x v="153"/>
    <x v="153"/>
    <s v="Buckeye Union HS District 201"/>
    <s v="USA0058037"/>
    <n v="3.3"/>
    <n v="33.419199999999996"/>
    <n v="-112.5761"/>
    <x v="7"/>
    <m/>
    <m/>
    <m/>
    <x v="72"/>
    <s v="Constellation Solar Arizona LLC"/>
    <s v="U.S. Energy Information Administration"/>
    <s v="http://www.eia.gov/electricity/data/browser/"/>
    <s v="U.S. Energy Information Administration"/>
    <n v="2016"/>
    <m/>
    <m/>
    <m/>
    <n v="7.3979999999999997"/>
    <n v="3.80233366818638"/>
  </r>
  <r>
    <x v="153"/>
    <x v="153"/>
    <s v="Buckeye Wind Energy Center"/>
    <s v="USA0058767"/>
    <n v="205.7"/>
    <n v="39.003900000000002"/>
    <n v="-99.414199999999994"/>
    <x v="4"/>
    <m/>
    <m/>
    <m/>
    <x v="13"/>
    <s v="Invenergy Services LLC"/>
    <s v="U.S. Energy Information Administration"/>
    <s v="http://www.eia.gov/electricity/data/browser/"/>
    <s v="U.S. Energy Information Administration"/>
    <n v="2016"/>
    <m/>
    <m/>
    <m/>
    <n v="820.01900000000001"/>
    <n v="463.81913957030002"/>
  </r>
  <r>
    <x v="153"/>
    <x v="153"/>
    <s v="Buckhorn Solar Plant"/>
    <s v="USA0058600"/>
    <n v="3"/>
    <n v="38.023299999999999"/>
    <n v="-112.7317"/>
    <x v="7"/>
    <m/>
    <m/>
    <m/>
    <x v="10"/>
    <s v="First Wind O&amp;M  LLC"/>
    <s v="U.S. Energy Information Administration"/>
    <s v="http://www.eia.gov/electricity/data/browser/"/>
    <s v="U.S. Energy Information Administration"/>
    <n v="2016"/>
    <m/>
    <m/>
    <m/>
    <n v="5.7290000000000001"/>
    <n v="3.4566669710785201"/>
  </r>
  <r>
    <x v="153"/>
    <x v="153"/>
    <s v="Bucknell University"/>
    <s v="USA0054333"/>
    <n v="5.9"/>
    <n v="40.954999999999998"/>
    <n v="-76.878799999999998"/>
    <x v="3"/>
    <s v="Gas"/>
    <m/>
    <m/>
    <x v="408"/>
    <s v="Bucknell University"/>
    <s v="U.S. Energy Information Administration"/>
    <s v="http://www.eia.gov/electricity/data/browser/"/>
    <s v="U.S. Energy Information Administration"/>
    <n v="2016"/>
    <m/>
    <m/>
    <m/>
    <n v="34.512"/>
    <n v="1.01086465222113"/>
  </r>
  <r>
    <x v="153"/>
    <x v="153"/>
    <s v="Bucks Creek"/>
    <s v="USA0000220"/>
    <n v="66"/>
    <n v="39.910600000000002"/>
    <n v="-121.32769999999999"/>
    <x v="0"/>
    <m/>
    <m/>
    <m/>
    <x v="109"/>
    <s v="Pacific Gas &amp; Electric Co"/>
    <s v="U.S. Energy Information Administration"/>
    <s v="http://www.eia.gov/electricity/data/browser/"/>
    <s v="U.S. Energy Information Administration"/>
    <n v="2016"/>
    <m/>
    <m/>
    <m/>
    <n v="260.39299999999997"/>
    <n v="184.00074864753199"/>
  </r>
  <r>
    <x v="153"/>
    <x v="153"/>
    <s v="Bucksport Generation LLC"/>
    <s v="USA0050243"/>
    <n v="298.39999999999998"/>
    <n v="44.573799999999999"/>
    <n v="-68.804599999999994"/>
    <x v="8"/>
    <s v="Gas"/>
    <s v="Oil"/>
    <m/>
    <x v="409"/>
    <s v="Bucksport Generation LLC"/>
    <s v="U.S. Energy Information Administration"/>
    <s v="http://www.eia.gov/electricity/data/browser/"/>
    <s v="U.S. Energy Information Administration"/>
    <n v="2016"/>
    <m/>
    <m/>
    <m/>
    <n v="9.2439999999999998"/>
    <n v="372.65924677363301"/>
  </r>
  <r>
    <x v="153"/>
    <x v="153"/>
    <s v="Buddy Solar"/>
    <s v="USA0058735"/>
    <n v="4"/>
    <n v="35.541899999999998"/>
    <n v="-80.363299999999995"/>
    <x v="7"/>
    <m/>
    <m/>
    <m/>
    <x v="13"/>
    <s v="Buddy Solar LLC"/>
    <s v="U.S. Energy Information Administration"/>
    <s v="http://www.eia.gov/electricity/data/browser/"/>
    <s v="U.S. Energy Information Administration"/>
    <n v="2016"/>
    <m/>
    <m/>
    <m/>
    <n v="7.0220000000000002"/>
    <n v="4.6088892947713704"/>
  </r>
  <r>
    <x v="153"/>
    <x v="153"/>
    <s v="Buena Vista Biomass Power"/>
    <s v="USA0058472"/>
    <n v="22.5"/>
    <n v="38.277799999999999"/>
    <n v="-120.9136"/>
    <x v="8"/>
    <s v="Gas"/>
    <m/>
    <m/>
    <x v="12"/>
    <s v="Buena Vista Biomass LLC"/>
    <s v="U.S. Energy Information Administration"/>
    <s v="http://www.eia.gov/electricity/data/browser/"/>
    <s v="U.S. Energy Information Administration"/>
    <n v="2016"/>
    <m/>
    <m/>
    <m/>
    <n v="17.414000000000001"/>
    <n v="28.099306475893901"/>
  </r>
  <r>
    <x v="153"/>
    <x v="153"/>
    <s v="Buena Vista Energy LLC"/>
    <s v="USA0056446"/>
    <n v="38"/>
    <n v="37.805"/>
    <n v="-121.66719999999999"/>
    <x v="4"/>
    <m/>
    <m/>
    <m/>
    <x v="17"/>
    <s v="Leeward Asset Management  LLC"/>
    <s v="U.S. Energy Information Administration"/>
    <s v="http://www.eia.gov/electricity/data/browser/"/>
    <s v="U.S. Energy Information Administration"/>
    <n v="2016"/>
    <m/>
    <m/>
    <m/>
    <n v="94.98"/>
    <n v="85.683652424265503"/>
  </r>
  <r>
    <x v="153"/>
    <x v="153"/>
    <s v="Buffalo Bear LLC"/>
    <s v="USA0056946"/>
    <n v="18.899999999999999"/>
    <n v="36.776699999999998"/>
    <n v="-99.635300000000001"/>
    <x v="4"/>
    <m/>
    <m/>
    <m/>
    <x v="11"/>
    <s v="NRG Energy Gas &amp; Wind Holdings Inc"/>
    <s v="U.S. Energy Information Administration"/>
    <s v="http://www.eia.gov/electricity/data/browser/"/>
    <s v="U.S. Energy Information Administration"/>
    <n v="2016"/>
    <m/>
    <m/>
    <m/>
    <n v="60.798000000000002"/>
    <n v="42.6163429162794"/>
  </r>
  <r>
    <x v="153"/>
    <x v="153"/>
    <s v="Buffalo Bill"/>
    <s v="USA0007317"/>
    <n v="18"/>
    <n v="44.508200000000002"/>
    <n v="-109.1707"/>
    <x v="0"/>
    <m/>
    <m/>
    <m/>
    <x v="91"/>
    <s v="U S Bureau of Reclamation"/>
    <s v="U.S. Energy Information Administration"/>
    <s v="http://www.eia.gov/electricity/data/browser/"/>
    <s v="U.S. Energy Information Administration"/>
    <n v="2016"/>
    <m/>
    <m/>
    <m/>
    <n v="53.640999999999998"/>
    <n v="50.182022358417903"/>
  </r>
  <r>
    <x v="153"/>
    <x v="153"/>
    <s v="Buffalo Center Wind LLC"/>
    <s v="USA0058038"/>
    <n v="1.5"/>
    <n v="43.385800000000003"/>
    <n v="-92.759399999999999"/>
    <x v="4"/>
    <m/>
    <m/>
    <m/>
    <x v="19"/>
    <s v="Buffalo Center Wind LLC"/>
    <s v="U.S. Energy Information Administration"/>
    <s v="http://www.eia.gov/electricity/data/browser/"/>
    <s v="U.S. Energy Information Administration"/>
    <n v="2016"/>
    <m/>
    <m/>
    <m/>
    <n v="6.149"/>
    <n v="3.3822494377999499"/>
  </r>
  <r>
    <x v="153"/>
    <x v="153"/>
    <s v="Buffalo Dunes Wind Project"/>
    <s v="USA0058474"/>
    <n v="249.8"/>
    <n v="37.620800000000003"/>
    <n v="-101.0761"/>
    <x v="4"/>
    <m/>
    <m/>
    <m/>
    <x v="29"/>
    <s v="Buffalo Dunes Wind Project LLC"/>
    <s v="U.S. Energy Information Administration"/>
    <s v="http://www.eia.gov/electricity/data/browser/"/>
    <s v="U.S. Energy Information Administration"/>
    <n v="2016"/>
    <m/>
    <m/>
    <m/>
    <n v="919.20100000000002"/>
    <n v="563.25727304161899"/>
  </r>
  <r>
    <x v="153"/>
    <x v="153"/>
    <s v="Buffalo Gap 2 Wind Farm"/>
    <s v="USA0056484"/>
    <n v="232.5"/>
    <n v="32.318199999999997"/>
    <n v="-100.17700000000001"/>
    <x v="4"/>
    <m/>
    <m/>
    <m/>
    <x v="17"/>
    <s v="AES Wind Generation Inc"/>
    <s v="U.S. Energy Information Administration"/>
    <s v="http://www.eia.gov/electricity/data/browser/"/>
    <s v="U.S. Energy Information Administration"/>
    <n v="2016"/>
    <m/>
    <m/>
    <m/>
    <n v="673.37699999999995"/>
    <n v="524.24866285899202"/>
  </r>
  <r>
    <x v="153"/>
    <x v="153"/>
    <s v="Buffalo Gap 3 Wind Farm"/>
    <s v="USA0056638"/>
    <n v="170.2"/>
    <n v="32.287799999999997"/>
    <n v="-100.1"/>
    <x v="4"/>
    <m/>
    <m/>
    <m/>
    <x v="88"/>
    <s v="AES Wind Generation Inc"/>
    <s v="U.S. Energy Information Administration"/>
    <s v="http://www.eia.gov/electricity/data/browser/"/>
    <s v="U.S. Energy Information Administration"/>
    <n v="2016"/>
    <m/>
    <m/>
    <m/>
    <n v="464.68"/>
    <n v="383.77256954236799"/>
  </r>
  <r>
    <x v="153"/>
    <x v="153"/>
    <s v="Buffalo Gap Wind Farm"/>
    <s v="USA0056240"/>
    <n v="120.6"/>
    <n v="32.311599999999999"/>
    <n v="-100.0616"/>
    <x v="4"/>
    <m/>
    <m/>
    <m/>
    <x v="18"/>
    <s v="AES Wind Generation Inc"/>
    <s v="U.S. Energy Information Administration"/>
    <s v="http://www.eia.gov/electricity/data/browser/"/>
    <s v="U.S. Energy Information Administration"/>
    <n v="2016"/>
    <m/>
    <m/>
    <m/>
    <n v="349.47399999999999"/>
    <n v="271.932854799116"/>
  </r>
  <r>
    <x v="153"/>
    <x v="153"/>
    <s v="Buffalo Mountain"/>
    <s v="USA0007927"/>
    <n v="1.7999999999999901"/>
    <n v="36.121000000000002"/>
    <n v="-84.338700000000003"/>
    <x v="4"/>
    <m/>
    <m/>
    <m/>
    <x v="94"/>
    <s v="Tennessee Valley Authority"/>
    <s v="U.S. Energy Information Administration"/>
    <s v="http://www.eia.gov/electricity/data/browser/"/>
    <s v="U.S. Energy Information Administration"/>
    <n v="2016"/>
    <m/>
    <m/>
    <m/>
    <n v="0"/>
    <n v="4.0586993253599397"/>
  </r>
  <r>
    <x v="153"/>
    <x v="153"/>
    <s v="Buffalo Mountain Energy Center"/>
    <s v="USA0056493"/>
    <n v="27"/>
    <n v="36.127099999999999"/>
    <n v="-84.344200000000001"/>
    <x v="4"/>
    <m/>
    <m/>
    <m/>
    <x v="90"/>
    <s v="Invenergy Services LLC"/>
    <s v="U.S. Energy Information Administration"/>
    <s v="http://www.eia.gov/electricity/data/browser/"/>
    <s v="U.S. Energy Information Administration"/>
    <n v="2016"/>
    <m/>
    <m/>
    <m/>
    <n v="37.747"/>
    <n v="60.880489880399097"/>
  </r>
  <r>
    <x v="153"/>
    <x v="153"/>
    <s v="Buffalo Ridge I LLC"/>
    <s v="USA0056792"/>
    <n v="50.4"/>
    <n v="44.4328"/>
    <n v="-96.477900000000005"/>
    <x v="4"/>
    <m/>
    <m/>
    <m/>
    <x v="202"/>
    <s v="Avangrid Renewables LLC"/>
    <s v="U.S. Energy Information Administration"/>
    <s v="http://www.eia.gov/electricity/data/browser/"/>
    <s v="U.S. Energy Information Administration"/>
    <n v="2016"/>
    <m/>
    <m/>
    <m/>
    <n v="158.762"/>
    <n v="113.643581110078"/>
  </r>
  <r>
    <x v="153"/>
    <x v="153"/>
    <s v="Buffalo Ridge II LLC"/>
    <s v="USA0057424"/>
    <n v="210"/>
    <n v="44.528100000000002"/>
    <n v="-96.6267"/>
    <x v="4"/>
    <m/>
    <m/>
    <m/>
    <x v="19"/>
    <s v="Avangrid Renewables LLC"/>
    <s v="U.S. Energy Information Administration"/>
    <s v="http://www.eia.gov/electricity/data/browser/"/>
    <s v="U.S. Energy Information Administration"/>
    <n v="2016"/>
    <m/>
    <m/>
    <m/>
    <n v="622.24300000000005"/>
    <n v="473.51492129199301"/>
  </r>
  <r>
    <x v="153"/>
    <x v="153"/>
    <s v="Buford"/>
    <s v="USA0000759"/>
    <n v="131.19999999999999"/>
    <n v="34.162300000000002"/>
    <n v="-84.077399999999997"/>
    <x v="0"/>
    <m/>
    <m/>
    <m/>
    <x v="410"/>
    <s v="USCE-Mobile District"/>
    <s v="U.S. Energy Information Administration"/>
    <s v="http://www.eia.gov/electricity/data/browser/"/>
    <s v="U.S. Energy Information Administration"/>
    <n v="2016"/>
    <m/>
    <m/>
    <m/>
    <n v="198.67699999999999"/>
    <n v="365.771185190246"/>
  </r>
  <r>
    <x v="153"/>
    <x v="153"/>
    <s v="Buidling L"/>
    <s v="USA0060154"/>
    <n v="1"/>
    <n v="33.9129"/>
    <n v="-118.0419"/>
    <x v="7"/>
    <m/>
    <m/>
    <m/>
    <x v="10"/>
    <s v="Golden Springs Development Company LLC"/>
    <s v="U.S. Energy Information Administration"/>
    <s v="http://www.eia.gov/electricity/data/browser/"/>
    <s v="U.S. Energy Information Administration"/>
    <n v="2016"/>
    <m/>
    <m/>
    <m/>
    <n v="5.7000000000000002E-2"/>
    <n v="1.1522223236928399"/>
  </r>
  <r>
    <x v="153"/>
    <x v="153"/>
    <s v="Building F"/>
    <s v="USA0060151"/>
    <n v="1.3"/>
    <n v="33.914400000000001"/>
    <n v="-118.0502"/>
    <x v="7"/>
    <m/>
    <m/>
    <m/>
    <x v="10"/>
    <s v="Golden Springs Development Company LLC"/>
    <s v="U.S. Energy Information Administration"/>
    <s v="http://www.eia.gov/electricity/data/browser/"/>
    <s v="U.S. Energy Information Administration"/>
    <n v="2016"/>
    <m/>
    <m/>
    <m/>
    <n v="7.0999999999999994E-2"/>
    <n v="1.4978890208006901"/>
  </r>
  <r>
    <x v="153"/>
    <x v="153"/>
    <s v="Building G"/>
    <s v="USA0060153"/>
    <n v="1.2"/>
    <n v="33.9129"/>
    <n v="-118.0506"/>
    <x v="7"/>
    <m/>
    <m/>
    <m/>
    <x v="10"/>
    <s v="Golden Springs Development Company LLC"/>
    <s v="U.S. Energy Information Administration"/>
    <s v="http://www.eia.gov/electricity/data/browser/"/>
    <s v="U.S. Energy Information Administration"/>
    <n v="2016"/>
    <m/>
    <m/>
    <m/>
    <n v="8.5999999999999993E-2"/>
    <n v="1.3826667884314101"/>
  </r>
  <r>
    <x v="153"/>
    <x v="153"/>
    <s v="Bull Creek Wind"/>
    <s v="USA0056956"/>
    <n v="180"/>
    <n v="32.929000000000002"/>
    <n v="-101.57859999999999"/>
    <x v="4"/>
    <m/>
    <m/>
    <m/>
    <x v="11"/>
    <s v="Bull Creek Wind LLC"/>
    <s v="U.S. Energy Information Administration"/>
    <s v="http://www.eia.gov/electricity/data/browser/"/>
    <s v="U.S. Energy Information Administration"/>
    <n v="2016"/>
    <m/>
    <m/>
    <m/>
    <n v="343.44299999999998"/>
    <n v="405.869932535994"/>
  </r>
  <r>
    <x v="153"/>
    <x v="153"/>
    <s v="Bull Hill Wind Project"/>
    <s v="USA0057083"/>
    <n v="34.5"/>
    <n v="44.723100000000002"/>
    <n v="-68.242500000000007"/>
    <x v="4"/>
    <m/>
    <m/>
    <m/>
    <x v="72"/>
    <s v="First Wind O&amp;M  LLC"/>
    <s v="U.S. Energy Information Administration"/>
    <s v="http://www.eia.gov/electricity/data/browser/"/>
    <s v="U.S. Energy Information Administration"/>
    <n v="2016"/>
    <m/>
    <m/>
    <m/>
    <n v="110.643"/>
    <n v="77.791737069398906"/>
  </r>
  <r>
    <x v="153"/>
    <x v="153"/>
    <s v="Bull Run"/>
    <s v="USA0003396"/>
    <n v="950"/>
    <n v="36.021099999999997"/>
    <n v="-84.156700000000001"/>
    <x v="6"/>
    <m/>
    <m/>
    <m/>
    <x v="46"/>
    <s v="Tennessee Valley Authority"/>
    <s v="U.S. Energy Information Administration"/>
    <s v="http://www.eia.gov/electricity/data/browser/"/>
    <s v="U.S. Energy Information Administration"/>
    <n v="2016"/>
    <m/>
    <m/>
    <m/>
    <n v="1967.0080129999999"/>
    <n v="4975.8544092613201"/>
  </r>
  <r>
    <x v="153"/>
    <x v="153"/>
    <s v="Bull Shoals"/>
    <s v="USA0000198"/>
    <n v="340"/>
    <n v="36.363500000000002"/>
    <n v="-92.576300000000003"/>
    <x v="0"/>
    <m/>
    <m/>
    <m/>
    <x v="411"/>
    <s v="USCE-Little Rock District"/>
    <s v="U.S. Energy Information Administration"/>
    <s v="http://www.eia.gov/electricity/data/browser/"/>
    <s v="U.S. Energy Information Administration"/>
    <n v="2016"/>
    <m/>
    <m/>
    <m/>
    <n v="875.67600000000004"/>
    <n v="947.88264454789498"/>
  </r>
  <r>
    <x v="153"/>
    <x v="153"/>
    <s v="Bull Street Plant"/>
    <s v="USA0059727"/>
    <n v="2"/>
    <n v="33.489800000000002"/>
    <n v="-80.8703"/>
    <x v="1"/>
    <m/>
    <m/>
    <m/>
    <x v="90"/>
    <s v="City of Orangeburg - (SC)"/>
    <s v="U.S. Energy Information Administration"/>
    <s v="http://www.eia.gov/electricity/data/browser/"/>
    <s v="U.S. Energy Information Administration"/>
    <n v="2016"/>
    <m/>
    <m/>
    <m/>
    <n v="-8.0000000000000002E-3"/>
    <n v="8.2304269806892005"/>
  </r>
  <r>
    <x v="153"/>
    <x v="153"/>
    <s v="Bulldog"/>
    <s v="USA0057632"/>
    <n v="1.5"/>
    <n v="41.2258"/>
    <n v="-94.440600000000003"/>
    <x v="4"/>
    <m/>
    <m/>
    <m/>
    <x v="8"/>
    <s v="Bulldog Wind Energy  LLC"/>
    <s v="U.S. Energy Information Administration"/>
    <s v="http://www.eia.gov/electricity/data/browser/"/>
    <s v="U.S. Energy Information Administration"/>
    <n v="2016"/>
    <m/>
    <m/>
    <m/>
    <n v="5.7469999999999999"/>
    <n v="3.3822494377999499"/>
  </r>
  <r>
    <x v="153"/>
    <x v="153"/>
    <s v="Bulls Bridge"/>
    <s v="USA0000541"/>
    <n v="7.2"/>
    <n v="41.658999999999999"/>
    <n v="-73.492000000000004"/>
    <x v="0"/>
    <m/>
    <m/>
    <m/>
    <x v="141"/>
    <s v="FirstLight Power Resources Services LLC"/>
    <s v="U.S. Energy Information Administration"/>
    <s v="http://www.eia.gov/electricity/data/browser/"/>
    <s v="U.S. Energy Information Administration"/>
    <n v="2016"/>
    <m/>
    <m/>
    <m/>
    <n v="18.677"/>
    <n v="20.0728089433671"/>
  </r>
  <r>
    <x v="153"/>
    <x v="153"/>
    <s v="Bunge North America East LLC"/>
    <s v="USA0050316"/>
    <n v="2"/>
    <n v="40.846499999999999"/>
    <n v="-84.933300000000003"/>
    <x v="1"/>
    <m/>
    <m/>
    <m/>
    <x v="4"/>
    <s v="Bunge North America East LLC"/>
    <s v="U.S. Energy Information Administration"/>
    <s v="http://www.eia.gov/electricity/data/browser/"/>
    <s v="U.S. Energy Information Administration"/>
    <n v="2016"/>
    <m/>
    <m/>
    <m/>
    <n v="11.111000000000001"/>
    <n v="8.2304269806892005"/>
  </r>
  <r>
    <x v="153"/>
    <x v="153"/>
    <s v="Bunge Oil"/>
    <s v="USA0052034"/>
    <n v="3.5"/>
    <n v="41.154600000000002"/>
    <n v="-87.854799999999997"/>
    <x v="1"/>
    <m/>
    <m/>
    <m/>
    <x v="34"/>
    <s v="Bunge Foods"/>
    <s v="U.S. Energy Information Administration"/>
    <s v="http://www.eia.gov/electricity/data/browser/"/>
    <s v="U.S. Energy Information Administration"/>
    <n v="2016"/>
    <m/>
    <m/>
    <m/>
    <n v="24.891999999999999"/>
    <n v="14.4032472162061"/>
  </r>
  <r>
    <x v="153"/>
    <x v="153"/>
    <s v="Bunn Level Farm  LLC"/>
    <s v="USA0060636"/>
    <n v="5"/>
    <n v="35.308599999999998"/>
    <n v="-78.774299999999997"/>
    <x v="7"/>
    <m/>
    <m/>
    <m/>
    <x v="98"/>
    <s v="Bunn Level Farm  LLC"/>
    <s v="U.S. Energy Information Administration"/>
    <s v="http://www.eia.gov/electricity/data/browser/"/>
    <s v="U.S. Energy Information Administration"/>
    <n v="2016"/>
    <m/>
    <m/>
    <m/>
    <n v="0.154"/>
    <n v="5.7611116184642102"/>
  </r>
  <r>
    <x v="153"/>
    <x v="153"/>
    <s v="Buras"/>
    <s v="USA0001401"/>
    <n v="20.7"/>
    <n v="29.359100000000002"/>
    <n v="-89.537300000000002"/>
    <x v="3"/>
    <s v="Gas"/>
    <m/>
    <m/>
    <x v="7"/>
    <s v="Entergy Louisiana LLC"/>
    <s v="U.S. Energy Information Administration"/>
    <s v="http://www.eia.gov/electricity/data/browser/"/>
    <s v="U.S. Energy Information Administration"/>
    <n v="2016"/>
    <m/>
    <m/>
    <m/>
    <n v="8.8559999999999999"/>
    <n v="3.5465929323690699"/>
  </r>
  <r>
    <x v="153"/>
    <x v="153"/>
    <s v="Burgess BioPower"/>
    <s v="USA0058054"/>
    <n v="75"/>
    <n v="44.471899999999998"/>
    <n v="-71.175299999999993"/>
    <x v="8"/>
    <m/>
    <m/>
    <m/>
    <x v="12"/>
    <s v="Berlin Station  LLC"/>
    <s v="U.S. Energy Information Administration"/>
    <s v="http://www.eia.gov/electricity/data/browser/"/>
    <s v="U.S. Energy Information Administration"/>
    <n v="2016"/>
    <m/>
    <m/>
    <m/>
    <n v="525.12800299999901"/>
    <n v="93.664354919646399"/>
  </r>
  <r>
    <x v="153"/>
    <x v="153"/>
    <s v="Burley Butte Windpark"/>
    <s v="USA0056434"/>
    <n v="21.3"/>
    <n v="42.490299999999998"/>
    <n v="-113.92659999999999"/>
    <x v="4"/>
    <m/>
    <m/>
    <m/>
    <x v="19"/>
    <s v="Idaho Wind Partners 1 LLC"/>
    <s v="U.S. Energy Information Administration"/>
    <s v="http://www.eia.gov/electricity/data/browser/"/>
    <s v="U.S. Energy Information Administration"/>
    <n v="2016"/>
    <m/>
    <m/>
    <m/>
    <n v="56.378999999999998"/>
    <n v="48.027942016759297"/>
  </r>
  <r>
    <x v="153"/>
    <x v="153"/>
    <s v="Burlingame"/>
    <s v="USA0001265"/>
    <n v="4"/>
    <n v="38.755099999999999"/>
    <n v="-95.836799999999997"/>
    <x v="3"/>
    <s v="Gas"/>
    <m/>
    <m/>
    <x v="412"/>
    <s v="City of Burlingame - (KS)"/>
    <s v="U.S. Energy Information Administration"/>
    <s v="http://www.eia.gov/electricity/data/browser/"/>
    <s v="U.S. Energy Information Administration"/>
    <n v="2016"/>
    <m/>
    <m/>
    <m/>
    <n v="9.7999999999999997E-3"/>
    <n v="0.685331967607551"/>
  </r>
  <r>
    <x v="153"/>
    <x v="153"/>
    <s v="Burlington (CO)"/>
    <s v="USA0006619"/>
    <n v="129.4"/>
    <n v="39.356099999999998"/>
    <n v="-102.2431"/>
    <x v="3"/>
    <m/>
    <m/>
    <m/>
    <x v="28"/>
    <s v="Tri-State G &amp; T Assn  Inc"/>
    <s v="U.S. Energy Information Administration"/>
    <s v="http://www.eia.gov/electricity/data/browser/"/>
    <s v="U.S. Energy Information Administration"/>
    <n v="2016"/>
    <m/>
    <m/>
    <m/>
    <n v="1.5329999999999999"/>
    <n v="22.170489152104199"/>
  </r>
  <r>
    <x v="153"/>
    <x v="153"/>
    <s v="Burlington (IA)"/>
    <s v="USA0001104"/>
    <n v="290.79999999999899"/>
    <n v="40.741199999999999"/>
    <n v="-91.116699999999994"/>
    <x v="6"/>
    <s v="Gas"/>
    <m/>
    <m/>
    <x v="413"/>
    <s v="Interstate Power and Light Co"/>
    <s v="U.S. Energy Information Administration"/>
    <s v="http://www.eia.gov/electricity/data/browser/"/>
    <s v="U.S. Energy Information Administration"/>
    <n v="2016"/>
    <m/>
    <m/>
    <m/>
    <n v="1121.6940069999901"/>
    <n v="1523.1352233823"/>
  </r>
  <r>
    <x v="153"/>
    <x v="153"/>
    <s v="Burlington (KS)"/>
    <s v="USA0001266"/>
    <n v="11.399999999999901"/>
    <n v="38.193399999999997"/>
    <n v="-95.75"/>
    <x v="3"/>
    <s v="Gas"/>
    <m/>
    <m/>
    <x v="414"/>
    <s v="City of Burlington - (KS)"/>
    <s v="U.S. Energy Information Administration"/>
    <s v="http://www.eia.gov/electricity/data/browser/"/>
    <s v="U.S. Energy Information Administration"/>
    <n v="2016"/>
    <m/>
    <m/>
    <m/>
    <n v="0.11956"/>
    <n v="1.9531961076815101"/>
  </r>
  <r>
    <x v="153"/>
    <x v="153"/>
    <s v="Burlington GT"/>
    <s v="USA0003754"/>
    <n v="25.5"/>
    <n v="44.481400000000001"/>
    <n v="-73.2239"/>
    <x v="3"/>
    <m/>
    <m/>
    <m/>
    <x v="7"/>
    <s v="City of Burlington Electric - (VT)"/>
    <s v="U.S. Energy Information Administration"/>
    <s v="http://www.eia.gov/electricity/data/browser/"/>
    <s v="U.S. Energy Information Administration"/>
    <n v="2016"/>
    <m/>
    <m/>
    <m/>
    <n v="0.49099999999999999"/>
    <n v="4.3689912934981301"/>
  </r>
  <r>
    <x v="153"/>
    <x v="153"/>
    <s v="Burney Creek"/>
    <s v="USA0010706"/>
    <n v="3"/>
    <n v="40.857900000000001"/>
    <n v="-121.7225"/>
    <x v="0"/>
    <m/>
    <m/>
    <m/>
    <x v="34"/>
    <s v="Snow Mountain Hydro LLC"/>
    <s v="U.S. Energy Information Administration"/>
    <s v="http://www.eia.gov/electricity/data/browser/"/>
    <s v="U.S. Energy Information Administration"/>
    <n v="2016"/>
    <m/>
    <m/>
    <m/>
    <n v="7.1470000000000002"/>
    <n v="8.3636703930696594"/>
  </r>
  <r>
    <x v="153"/>
    <x v="153"/>
    <s v="Burney Forest Products"/>
    <s v="USA0010652"/>
    <n v="31"/>
    <n v="40.8797"/>
    <n v="-121.72029999999999"/>
    <x v="8"/>
    <s v="Gas"/>
    <m/>
    <m/>
    <x v="49"/>
    <s v="North American Energy Services"/>
    <s v="U.S. Energy Information Administration"/>
    <s v="http://www.eia.gov/electricity/data/browser/"/>
    <s v="U.S. Energy Information Administration"/>
    <n v="2016"/>
    <m/>
    <m/>
    <m/>
    <n v="209.59199899999999"/>
    <n v="38.714600033453799"/>
  </r>
  <r>
    <x v="153"/>
    <x v="153"/>
    <s v="Burney Mountain Power"/>
    <s v="USA0054219"/>
    <n v="11.4"/>
    <n v="40.909500000000001"/>
    <n v="-121.6404"/>
    <x v="8"/>
    <s v="Gas"/>
    <m/>
    <m/>
    <x v="3"/>
    <s v="Covanta Energy Americas  Inc."/>
    <s v="U.S. Energy Information Administration"/>
    <s v="http://www.eia.gov/electricity/data/browser/"/>
    <s v="U.S. Energy Information Administration"/>
    <n v="2016"/>
    <m/>
    <m/>
    <m/>
    <m/>
    <n v="14.2369819477862"/>
  </r>
  <r>
    <x v="153"/>
    <x v="153"/>
    <s v="Burnside Alumina Plant"/>
    <s v="USA0058200"/>
    <n v="12"/>
    <n v="30.1342"/>
    <n v="-90.917500000000004"/>
    <x v="1"/>
    <m/>
    <m/>
    <m/>
    <x v="6"/>
    <s v="Almatis Burnside Inc."/>
    <s v="U.S. Energy Information Administration"/>
    <s v="http://www.eia.gov/electricity/data/browser/"/>
    <s v="U.S. Energy Information Administration"/>
    <n v="2016"/>
    <m/>
    <m/>
    <m/>
    <m/>
    <n v="49.3825618841352"/>
  </r>
  <r>
    <x v="153"/>
    <x v="153"/>
    <s v="Burton Dam"/>
    <s v="USA0000704"/>
    <n v="6"/>
    <n v="34.793900000000001"/>
    <n v="-83.540599999999998"/>
    <x v="0"/>
    <m/>
    <m/>
    <m/>
    <x v="127"/>
    <s v="Georgia Power Co"/>
    <s v="U.S. Energy Information Administration"/>
    <s v="http://www.eia.gov/electricity/data/browser/"/>
    <s v="U.S. Energy Information Administration"/>
    <n v="2016"/>
    <m/>
    <m/>
    <m/>
    <n v="16.585999999999999"/>
    <n v="16.727340786139301"/>
  </r>
  <r>
    <x v="153"/>
    <x v="153"/>
    <s v="Burwell"/>
    <s v="USA0002222"/>
    <n v="3.9"/>
    <n v="41.780299999999997"/>
    <n v="-99.136099999999999"/>
    <x v="3"/>
    <m/>
    <m/>
    <m/>
    <x v="415"/>
    <s v="City of Burwell - (NE)"/>
    <s v="U.S. Energy Information Administration"/>
    <s v="http://www.eia.gov/electricity/data/browser/"/>
    <s v="U.S. Energy Information Administration"/>
    <n v="2016"/>
    <m/>
    <m/>
    <m/>
    <n v="2.4E-2"/>
    <n v="0.66819866841736197"/>
  </r>
  <r>
    <x v="153"/>
    <x v="153"/>
    <s v="Busch Ranch Wind Energy Farm"/>
    <s v="USA0057980"/>
    <n v="29"/>
    <n v="37.801099999999998"/>
    <n v="-104.4919"/>
    <x v="4"/>
    <m/>
    <m/>
    <m/>
    <x v="72"/>
    <s v="Black Hills/Colorado Elec.Util"/>
    <s v="U.S. Energy Information Administration"/>
    <s v="http://www.eia.gov/electricity/data/browser/"/>
    <s v="U.S. Energy Information Administration"/>
    <n v="2016"/>
    <m/>
    <m/>
    <m/>
    <n v="95.451999999999998"/>
    <n v="65.390155797465695"/>
  </r>
  <r>
    <x v="153"/>
    <x v="153"/>
    <s v="Bushnell"/>
    <s v="USA0000935"/>
    <n v="10.8"/>
    <n v="40.5486"/>
    <n v="-90.513800000000003"/>
    <x v="3"/>
    <m/>
    <m/>
    <m/>
    <x v="416"/>
    <s v="City of Bushnell - (IL)"/>
    <s v="U.S. Energy Information Administration"/>
    <s v="http://www.eia.gov/electricity/data/browser/"/>
    <s v="U.S. Energy Information Administration"/>
    <n v="2016"/>
    <m/>
    <m/>
    <m/>
    <n v="5.0999999999999997E-2"/>
    <n v="1.85039631254038"/>
  </r>
  <r>
    <x v="153"/>
    <x v="153"/>
    <s v="Butler Municipal Power Plant"/>
    <s v="USA0002115"/>
    <n v="12.3"/>
    <n v="38.264400000000002"/>
    <n v="-94.344399999999993"/>
    <x v="3"/>
    <s v="Gas"/>
    <m/>
    <m/>
    <x v="417"/>
    <s v="City of Butler - (MO)"/>
    <s v="U.S. Energy Information Administration"/>
    <s v="http://www.eia.gov/electricity/data/browser/"/>
    <s v="U.S. Energy Information Administration"/>
    <n v="2016"/>
    <m/>
    <m/>
    <m/>
    <n v="5.4879999999999998E-2"/>
    <n v="2.1073958003932098"/>
  </r>
  <r>
    <x v="153"/>
    <x v="153"/>
    <s v="Butler Plaza"/>
    <s v="USA0058618"/>
    <n v="1.2"/>
    <n v="29.623100000000001"/>
    <n v="-82.38"/>
    <x v="7"/>
    <m/>
    <m/>
    <m/>
    <x v="19"/>
    <s v="CF Gainesville Owner One LLC"/>
    <s v="U.S. Energy Information Administration"/>
    <s v="http://www.eia.gov/electricity/data/browser/"/>
    <s v="U.S. Energy Information Administration"/>
    <n v="2016"/>
    <m/>
    <m/>
    <m/>
    <n v="2.2869999999999999"/>
    <n v="1.3826667884314101"/>
  </r>
  <r>
    <x v="153"/>
    <x v="153"/>
    <s v="Butler Ridge"/>
    <s v="USA0056647"/>
    <n v="54"/>
    <n v="43.400300000000001"/>
    <n v="-88.481099999999998"/>
    <x v="4"/>
    <m/>
    <m/>
    <m/>
    <x v="11"/>
    <s v="Butler Ridge Wind Energy Center"/>
    <s v="U.S. Energy Information Administration"/>
    <s v="http://www.eia.gov/electricity/data/browser/"/>
    <s v="U.S. Energy Information Administration"/>
    <n v="2016"/>
    <m/>
    <m/>
    <m/>
    <n v="144.624"/>
    <n v="121.76097976079799"/>
  </r>
  <r>
    <x v="153"/>
    <x v="153"/>
    <s v="Butler Solar Farm 20"/>
    <s v="USA0059891"/>
    <n v="20"/>
    <n v="32.575499999999998"/>
    <n v="-84.316500000000005"/>
    <x v="7"/>
    <m/>
    <m/>
    <m/>
    <x v="10"/>
    <s v="Southern Power Co"/>
    <s v="U.S. Energy Information Administration"/>
    <s v="http://www.eia.gov/electricity/data/browser/"/>
    <s v="U.S. Energy Information Administration"/>
    <n v="2016"/>
    <m/>
    <m/>
    <m/>
    <n v="43.088000000000001"/>
    <n v="23.044446473856802"/>
  </r>
  <r>
    <x v="153"/>
    <x v="153"/>
    <s v="Butler Solar Power Project"/>
    <s v="USA0058959"/>
    <n v="2.8"/>
    <n v="38.270000000000003"/>
    <n v="-94.35"/>
    <x v="7"/>
    <m/>
    <m/>
    <m/>
    <x v="29"/>
    <s v="MC Power Companies Inc"/>
    <s v="U.S. Energy Information Administration"/>
    <s v="http://www.eia.gov/electricity/data/browser/"/>
    <s v="U.S. Energy Information Administration"/>
    <n v="2016"/>
    <m/>
    <m/>
    <m/>
    <n v="4.6989999999999998"/>
    <n v="3.2262225063399499"/>
  </r>
  <r>
    <x v="153"/>
    <x v="153"/>
    <s v="Butler Solar Project 103"/>
    <s v="USA0059896"/>
    <n v="103"/>
    <n v="32.561900000000001"/>
    <n v="-84.275800000000004"/>
    <x v="7"/>
    <m/>
    <m/>
    <m/>
    <x v="98"/>
    <s v="Southern Power Co"/>
    <s v="U.S. Energy Information Administration"/>
    <s v="http://www.eia.gov/electricity/data/browser/"/>
    <s v="U.S. Energy Information Administration"/>
    <n v="2016"/>
    <m/>
    <m/>
    <m/>
    <n v="10.481"/>
    <n v="118.67889934036199"/>
  </r>
  <r>
    <x v="153"/>
    <x v="153"/>
    <s v="Butler-Warner Generation Plant"/>
    <s v="USA0001016"/>
    <n v="303.39999999999998"/>
    <n v="35.098599999999998"/>
    <n v="-78.829400000000007"/>
    <x v="3"/>
    <s v="Gas"/>
    <m/>
    <m/>
    <x v="418"/>
    <s v="Public Works Comm-City of Fayetteville"/>
    <s v="U.S. Energy Information Administration"/>
    <s v="http://www.eia.gov/electricity/data/browser/"/>
    <s v="U.S. Energy Information Administration"/>
    <n v="2016"/>
    <m/>
    <m/>
    <m/>
    <n v="5.5439999999999996"/>
    <n v="51.982429743032696"/>
  </r>
  <r>
    <x v="153"/>
    <x v="153"/>
    <s v="Butt Valley"/>
    <s v="USA0000221"/>
    <n v="40"/>
    <n v="40.175699999999999"/>
    <n v="-121.19070000000001"/>
    <x v="0"/>
    <m/>
    <m/>
    <m/>
    <x v="97"/>
    <s v="Pacific Gas &amp; Electric Co"/>
    <s v="U.S. Energy Information Administration"/>
    <s v="http://www.eia.gov/electricity/data/browser/"/>
    <s v="U.S. Energy Information Administration"/>
    <n v="2016"/>
    <m/>
    <m/>
    <m/>
    <n v="76.608000000000004"/>
    <n v="111.515605240928"/>
  </r>
  <r>
    <x v="153"/>
    <x v="153"/>
    <s v="Butte College Main Campus Solar"/>
    <s v="USA0057970"/>
    <n v="3.5"/>
    <n v="39.648099999999999"/>
    <n v="-121.6442"/>
    <x v="7"/>
    <m/>
    <m/>
    <m/>
    <x v="19"/>
    <s v="Butte-Glenn Community College District"/>
    <s v="U.S. Energy Information Administration"/>
    <s v="http://www.eia.gov/electricity/data/browser/"/>
    <s v="U.S. Energy Information Administration"/>
    <n v="2016"/>
    <m/>
    <m/>
    <m/>
    <n v="5.0919999999999996"/>
    <n v="4.0327781329249497"/>
  </r>
  <r>
    <x v="153"/>
    <x v="153"/>
    <s v="Butter Creek Power LLC"/>
    <s v="USA0056967"/>
    <n v="5"/>
    <n v="45.701700000000002"/>
    <n v="-119.4222"/>
    <x v="4"/>
    <m/>
    <m/>
    <m/>
    <x v="11"/>
    <s v="Echo 3"/>
    <s v="U.S. Energy Information Administration"/>
    <s v="http://www.eia.gov/electricity/data/browser/"/>
    <s v="U.S. Energy Information Administration"/>
    <n v="2016"/>
    <m/>
    <m/>
    <m/>
    <n v="11.625999999999999"/>
    <n v="11.2741647926665"/>
  </r>
  <r>
    <x v="153"/>
    <x v="153"/>
    <s v="Buxton"/>
    <s v="USA0002783"/>
    <n v="15"/>
    <n v="35.267200000000003"/>
    <n v="-75.534700000000001"/>
    <x v="3"/>
    <m/>
    <m/>
    <m/>
    <x v="79"/>
    <s v="North Carolina El Member Corp"/>
    <s v="U.S. Energy Information Administration"/>
    <s v="http://www.eia.gov/electricity/data/browser/"/>
    <s v="U.S. Energy Information Administration"/>
    <n v="2016"/>
    <m/>
    <m/>
    <m/>
    <n v="-6.0000000000000001E-3"/>
    <n v="2.56999487852831"/>
  </r>
  <r>
    <x v="153"/>
    <x v="153"/>
    <s v="Buzzard Roost"/>
    <s v="USA0003254"/>
    <n v="15"/>
    <n v="34.169699999999999"/>
    <n v="-81.902500000000003"/>
    <x v="0"/>
    <m/>
    <m/>
    <m/>
    <x v="104"/>
    <s v="South Carolina Public Service Authority"/>
    <s v="U.S. Energy Information Administration"/>
    <s v="http://www.eia.gov/electricity/data/browser/"/>
    <s v="U.S. Energy Information Administration"/>
    <n v="2016"/>
    <m/>
    <m/>
    <m/>
    <n v="25.751999999999999"/>
    <n v="41.818351965348299"/>
  </r>
  <r>
    <x v="153"/>
    <x v="153"/>
    <s v="Byllesby"/>
    <s v="USA0050328"/>
    <n v="2.5"/>
    <n v="44.511899999999997"/>
    <n v="-92.939400000000006"/>
    <x v="0"/>
    <m/>
    <m/>
    <m/>
    <x v="14"/>
    <s v="Neshkoro Power Assc LLC"/>
    <s v="U.S. Energy Information Administration"/>
    <s v="http://www.eia.gov/electricity/data/browser/"/>
    <s v="U.S. Energy Information Administration"/>
    <n v="2016"/>
    <m/>
    <m/>
    <m/>
    <n v="15.568"/>
    <n v="6.9697253275580504"/>
  </r>
  <r>
    <x v="153"/>
    <x v="153"/>
    <s v="Byllesby 2"/>
    <s v="USA0003773"/>
    <n v="21.6"/>
    <n v="36.785800000000002"/>
    <n v="-80.933300000000003"/>
    <x v="0"/>
    <m/>
    <m/>
    <m/>
    <x v="99"/>
    <s v="Appalachian Power Co"/>
    <s v="U.S. Energy Information Administration"/>
    <s v="http://www.eia.gov/electricity/data/browser/"/>
    <s v="U.S. Energy Information Administration"/>
    <n v="2016"/>
    <m/>
    <m/>
    <m/>
    <n v="42.097000000000001"/>
    <n v="60.2184268301015"/>
  </r>
  <r>
    <x v="153"/>
    <x v="153"/>
    <s v="Bypass"/>
    <s v="USA0050895"/>
    <n v="9.8999999999999897"/>
    <n v="42.560899999999997"/>
    <n v="-114.0575"/>
    <x v="0"/>
    <m/>
    <m/>
    <m/>
    <x v="25"/>
    <s v="Enel Green Power NA  Inc."/>
    <s v="U.S. Energy Information Administration"/>
    <s v="http://www.eia.gov/electricity/data/browser/"/>
    <s v="U.S. Energy Information Administration"/>
    <n v="2016"/>
    <m/>
    <m/>
    <m/>
    <n v="26.263000000000002"/>
    <n v="27.600112297129801"/>
  </r>
  <r>
    <x v="153"/>
    <x v="153"/>
    <s v="Byron"/>
    <s v="USA0007901"/>
    <n v="1.4"/>
    <n v="43.657499999999999"/>
    <n v="-88.438100000000006"/>
    <x v="4"/>
    <m/>
    <m/>
    <m/>
    <x v="54"/>
    <s v="Wisconsin Electric Power Co"/>
    <s v="U.S. Energy Information Administration"/>
    <s v="http://www.eia.gov/electricity/data/browser/"/>
    <s v="U.S. Energy Information Administration"/>
    <n v="2016"/>
    <m/>
    <m/>
    <m/>
    <n v="2.2829999999999999"/>
    <n v="3.15676614194662"/>
  </r>
  <r>
    <x v="153"/>
    <x v="153"/>
    <s v="Byron Generating Station"/>
    <s v="USA0006023"/>
    <n v="2449.8000000000002"/>
    <n v="42.074199999999998"/>
    <n v="-89.281899999999993"/>
    <x v="5"/>
    <m/>
    <m/>
    <m/>
    <x v="70"/>
    <s v="Exelon Nuclear"/>
    <s v="U.S. Energy Information Administration"/>
    <s v="http://www.eia.gov/electricity/data/browser/"/>
    <s v="U.S. Energy Information Administration"/>
    <n v="2016"/>
    <m/>
    <m/>
    <m/>
    <n v="19600.248"/>
    <n v="19169.327443382699"/>
  </r>
  <r>
    <x v="153"/>
    <x v="153"/>
    <s v="C D McIntosh Jr"/>
    <s v="USA0000676"/>
    <n v="890.4"/>
    <n v="28.080100000000002"/>
    <n v="-81.922899999999998"/>
    <x v="6"/>
    <s v="Oil"/>
    <s v="Gas"/>
    <m/>
    <x v="419"/>
    <s v="City of Lakeland - (FL)"/>
    <s v="U.S. Energy Information Administration"/>
    <s v="http://www.eia.gov/electricity/data/browser/"/>
    <s v="U.S. Energy Information Administration"/>
    <n v="2016"/>
    <m/>
    <m/>
    <m/>
    <n v="3151.5880480000001"/>
    <n v="4663.6850168487099"/>
  </r>
  <r>
    <x v="153"/>
    <x v="153"/>
    <s v="C H Corn Hydroelectric Facility"/>
    <s v="USA0000956"/>
    <n v="12.2"/>
    <n v="30.388500000000001"/>
    <n v="-84.646600000000007"/>
    <x v="0"/>
    <m/>
    <m/>
    <m/>
    <x v="420"/>
    <s v="City of Tallahassee - (FL)"/>
    <s v="U.S. Energy Information Administration"/>
    <s v="http://www.eia.gov/electricity/data/browser/"/>
    <s v="U.S. Energy Information Administration"/>
    <n v="2016"/>
    <m/>
    <m/>
    <m/>
    <n v="20.818999999999999"/>
    <n v="34.012259598483197"/>
  </r>
  <r>
    <x v="153"/>
    <x v="153"/>
    <s v="C J Strike"/>
    <s v="USA0000812"/>
    <n v="82.8"/>
    <n v="42.944899999999997"/>
    <n v="-115.97790000000001"/>
    <x v="0"/>
    <m/>
    <m/>
    <m/>
    <x v="421"/>
    <s v="Idaho Power Co"/>
    <s v="U.S. Energy Information Administration"/>
    <s v="http://www.eia.gov/electricity/data/browser/"/>
    <s v="U.S. Energy Information Administration"/>
    <n v="2016"/>
    <m/>
    <m/>
    <m/>
    <n v="376.79300000000001"/>
    <n v="230.837302848722"/>
  </r>
  <r>
    <x v="153"/>
    <x v="153"/>
    <s v="C P Kelco San Diego Plant"/>
    <s v="USA0052147"/>
    <n v="28"/>
    <n v="32.694699999999997"/>
    <n v="-117.14360000000001"/>
    <x v="1"/>
    <m/>
    <m/>
    <m/>
    <x v="57"/>
    <s v="CPKelco U S Inc"/>
    <s v="U.S. Energy Information Administration"/>
    <s v="http://www.eia.gov/electricity/data/browser/"/>
    <s v="U.S. Energy Information Administration"/>
    <n v="2016"/>
    <m/>
    <m/>
    <m/>
    <n v="88.98"/>
    <n v="115.22597772964799"/>
  </r>
  <r>
    <x v="153"/>
    <x v="153"/>
    <s v="C R Wing Cogen Plant"/>
    <s v="USA0052176"/>
    <n v="230"/>
    <n v="32.273200000000003"/>
    <n v="-101.4224"/>
    <x v="1"/>
    <m/>
    <m/>
    <m/>
    <x v="422"/>
    <s v="Power Resources Ltd"/>
    <s v="U.S. Energy Information Administration"/>
    <s v="http://www.eia.gov/electricity/data/browser/"/>
    <s v="U.S. Energy Information Administration"/>
    <n v="2016"/>
    <m/>
    <m/>
    <m/>
    <n v="182.29300000000001"/>
    <n v="946.49910277925801"/>
  </r>
  <r>
    <x v="153"/>
    <x v="153"/>
    <s v="C W Burdick"/>
    <s v="USA0002241"/>
    <n v="197.2"/>
    <n v="40.922800000000002"/>
    <n v="-98.326899999999995"/>
    <x v="3"/>
    <s v="Gas"/>
    <m/>
    <m/>
    <x v="423"/>
    <s v="City of Grand Island - (NE)"/>
    <s v="U.S. Energy Information Administration"/>
    <s v="http://www.eia.gov/electricity/data/browser/"/>
    <s v="U.S. Energy Information Administration"/>
    <n v="2016"/>
    <m/>
    <m/>
    <m/>
    <n v="-0.47599999999999998"/>
    <n v="33.786866003052197"/>
  </r>
  <r>
    <x v="153"/>
    <x v="153"/>
    <s v="C W Tippy"/>
    <s v="USA0001698"/>
    <n v="20.100000000000001"/>
    <n v="44.259099999999997"/>
    <n v="-85.939599999999999"/>
    <x v="0"/>
    <m/>
    <m/>
    <m/>
    <x v="132"/>
    <s v="Consumers Energy Co"/>
    <s v="U.S. Energy Information Administration"/>
    <s v="http://www.eia.gov/electricity/data/browser/"/>
    <s v="U.S. Energy Information Administration"/>
    <n v="2016"/>
    <m/>
    <m/>
    <m/>
    <n v="63.253999999999998"/>
    <n v="56.036591633566701"/>
  </r>
  <r>
    <x v="153"/>
    <x v="153"/>
    <s v="C&amp;H Sugar Plant"/>
    <s v="USA0058251"/>
    <n v="8"/>
    <n v="38.057200000000002"/>
    <n v="-122.2189"/>
    <x v="2"/>
    <m/>
    <m/>
    <m/>
    <x v="424"/>
    <s v="C&amp;H Sugar Company Inc"/>
    <s v="U.S. Energy Information Administration"/>
    <s v="http://www.eia.gov/electricity/data/browser/"/>
    <s v="U.S. Energy Information Administration"/>
    <n v="2016"/>
    <m/>
    <m/>
    <m/>
    <n v="43.07"/>
    <n v="3.80789361071793"/>
  </r>
  <r>
    <x v="153"/>
    <x v="153"/>
    <s v="C-Drop Hydro"/>
    <s v="USA0058470"/>
    <n v="1.1000000000000001"/>
    <n v="42.165799999999997"/>
    <n v="-121.685"/>
    <x v="0"/>
    <m/>
    <m/>
    <m/>
    <x v="72"/>
    <s v="C-Drop"/>
    <s v="U.S. Energy Information Administration"/>
    <s v="http://www.eia.gov/electricity/data/browser/"/>
    <s v="U.S. Energy Information Administration"/>
    <n v="2016"/>
    <m/>
    <m/>
    <m/>
    <n v="2.5390000000000001"/>
    <n v="3.0666791441255401"/>
  </r>
  <r>
    <x v="153"/>
    <x v="153"/>
    <s v="CASD Solar"/>
    <s v="USA0057668"/>
    <n v="1.3"/>
    <n v="40.214199999999998"/>
    <n v="-77.206100000000006"/>
    <x v="7"/>
    <m/>
    <m/>
    <m/>
    <x v="8"/>
    <s v="Carlisle Area School District"/>
    <s v="U.S. Energy Information Administration"/>
    <s v="http://www.eia.gov/electricity/data/browser/"/>
    <s v="U.S. Energy Information Administration"/>
    <n v="2016"/>
    <m/>
    <m/>
    <m/>
    <n v="9.8999999999999999E-4"/>
    <n v="1.4978890208006901"/>
  </r>
  <r>
    <x v="153"/>
    <x v="153"/>
    <s v="CB Bladen Solar  LLC"/>
    <s v="USA0060402"/>
    <n v="5.2"/>
    <n v="34.822899999999997"/>
    <n v="-78.624300000000005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7.3029999999999999"/>
    <n v="5.9915560832027799"/>
  </r>
  <r>
    <x v="153"/>
    <x v="153"/>
    <s v="CBC Solar Energy Gen Fac Phase 2"/>
    <s v="USA0059451"/>
    <n v="2.5"/>
    <n v="35.674399999999999"/>
    <n v="-78.5261"/>
    <x v="7"/>
    <m/>
    <m/>
    <m/>
    <x v="29"/>
    <s v="CBC Alternative Energy  LLC"/>
    <s v="U.S. Energy Information Administration"/>
    <s v="http://www.eia.gov/electricity/data/browser/"/>
    <s v="U.S. Energy Information Administration"/>
    <n v="2016"/>
    <m/>
    <m/>
    <m/>
    <n v="4.1429999999999998"/>
    <n v="2.8805558092321002"/>
  </r>
  <r>
    <x v="153"/>
    <x v="153"/>
    <s v="CBS Studio Center"/>
    <s v="USA0058440"/>
    <n v="2.4"/>
    <n v="34.145000000000003"/>
    <n v="-118.3908"/>
    <x v="1"/>
    <m/>
    <m/>
    <m/>
    <x v="12"/>
    <s v="Crestmark Bank"/>
    <s v="U.S. Energy Information Administration"/>
    <s v="http://www.eia.gov/electricity/data/browser/"/>
    <s v="U.S. Energy Information Administration"/>
    <n v="2016"/>
    <m/>
    <m/>
    <m/>
    <n v="9.4960000000000004"/>
    <n v="9.8765123768270406"/>
  </r>
  <r>
    <x v="153"/>
    <x v="153"/>
    <s v="CBS Television City"/>
    <s v="USA0058253"/>
    <n v="1.6"/>
    <n v="34.075000000000003"/>
    <n v="-118.36"/>
    <x v="7"/>
    <m/>
    <m/>
    <m/>
    <x v="12"/>
    <s v="Los Angeles Department of Water &amp; Power"/>
    <s v="U.S. Energy Information Administration"/>
    <s v="http://www.eia.gov/electricity/data/browser/"/>
    <s v="U.S. Energy Information Administration"/>
    <n v="2016"/>
    <m/>
    <m/>
    <m/>
    <n v="2.5529999999999999"/>
    <n v="1.84355571790854"/>
  </r>
  <r>
    <x v="153"/>
    <x v="153"/>
    <s v="CC Landfill Energy  LLC"/>
    <s v="USA0060792"/>
    <n v="12"/>
    <n v="36.358699999999999"/>
    <n v="-114.87479999999999"/>
    <x v="8"/>
    <m/>
    <m/>
    <m/>
    <x v="72"/>
    <s v="DCO Energy LLC"/>
    <s v="U.S. Energy Information Administration"/>
    <s v="http://www.eia.gov/electricity/data/browser/"/>
    <s v="U.S. Energy Information Administration"/>
    <n v="2016"/>
    <m/>
    <m/>
    <m/>
    <n v="29.632999999999999"/>
    <n v="14.986296787143401"/>
  </r>
  <r>
    <x v="153"/>
    <x v="153"/>
    <s v="CC Perry K"/>
    <s v="USA0000992"/>
    <n v="23.4"/>
    <n v="39.763100000000001"/>
    <n v="-86.166700000000006"/>
    <x v="1"/>
    <s v="Oil"/>
    <s v="Other"/>
    <m/>
    <x v="425"/>
    <s v="Citizens Thermal Energy"/>
    <s v="U.S. Energy Information Administration"/>
    <s v="http://www.eia.gov/electricity/data/browser/"/>
    <s v="U.S. Energy Information Administration"/>
    <n v="2016"/>
    <m/>
    <m/>
    <m/>
    <n v="31.670696"/>
    <n v="11.138088811349901"/>
  </r>
  <r>
    <x v="153"/>
    <x v="153"/>
    <s v="CCBC-Catonsville"/>
    <s v="USA0060036"/>
    <n v="1.6"/>
    <n v="39.252499999999998"/>
    <n v="-76.734999999999999"/>
    <x v="7"/>
    <m/>
    <m/>
    <m/>
    <x v="13"/>
    <s v="Constellation Solar Holding  LLC"/>
    <s v="U.S. Energy Information Administration"/>
    <s v="http://www.eia.gov/electricity/data/browser/"/>
    <s v="U.S. Energy Information Administration"/>
    <n v="2016"/>
    <m/>
    <m/>
    <m/>
    <n v="3.0579999999999998"/>
    <n v="1.84355571790854"/>
  </r>
  <r>
    <x v="153"/>
    <x v="153"/>
    <s v="CCC Hastings Wind Turbine"/>
    <s v="USA0060931"/>
    <n v="1.7"/>
    <n v="40.57"/>
    <n v="-98.334000000000003"/>
    <x v="4"/>
    <m/>
    <m/>
    <m/>
    <x v="98"/>
    <s v="CCC Hastings Renewable Energy  LLC"/>
    <s v="U.S. Energy Information Administration"/>
    <s v="http://www.eia.gov/electricity/data/browser/"/>
    <s v="U.S. Energy Information Administration"/>
    <n v="2016"/>
    <m/>
    <m/>
    <m/>
    <n v="0.14299999999999999"/>
    <n v="3.8332160295066098"/>
  </r>
  <r>
    <x v="153"/>
    <x v="153"/>
    <s v="CCCSD Wastewater Treatment Plnt"/>
    <s v="USA0057573"/>
    <n v="3.5"/>
    <n v="37.997799999999998"/>
    <n v="-122.0697"/>
    <x v="1"/>
    <m/>
    <m/>
    <m/>
    <x v="32"/>
    <s v="Central Contra Costa Sanitary District"/>
    <s v="U.S. Energy Information Administration"/>
    <s v="http://www.eia.gov/electricity/data/browser/"/>
    <s v="U.S. Energy Information Administration"/>
    <n v="2016"/>
    <m/>
    <m/>
    <m/>
    <n v="19.35108"/>
    <n v="14.4032472162061"/>
  </r>
  <r>
    <x v="153"/>
    <x v="153"/>
    <s v="CCMUA"/>
    <s v="USA0059248"/>
    <n v="1.5"/>
    <n v="39.923099999999998"/>
    <n v="-75.127499999999998"/>
    <x v="7"/>
    <m/>
    <m/>
    <m/>
    <x v="72"/>
    <s v="Camden Solar Center  LLC"/>
    <s v="U.S. Energy Information Administration"/>
    <s v="http://www.eia.gov/electricity/data/browser/"/>
    <s v="U.S. Energy Information Administration"/>
    <n v="2016"/>
    <m/>
    <m/>
    <m/>
    <n v="2.419"/>
    <n v="1.72833348553926"/>
  </r>
  <r>
    <x v="153"/>
    <x v="153"/>
    <s v="CCSU Co-Gen-STBY Gen"/>
    <s v="USA0058224"/>
    <n v="3.5999999999999899"/>
    <n v="41.691400000000002"/>
    <n v="-72.768600000000006"/>
    <x v="3"/>
    <s v="Gas"/>
    <m/>
    <m/>
    <x v="426"/>
    <s v="Central Connecticut State University"/>
    <s v="U.S. Energy Information Administration"/>
    <s v="http://www.eia.gov/electricity/data/browser/"/>
    <s v="U.S. Energy Information Administration"/>
    <n v="2016"/>
    <m/>
    <m/>
    <m/>
    <n v="9.2690000000000001"/>
    <n v="0.61679877084679502"/>
  </r>
  <r>
    <x v="153"/>
    <x v="153"/>
    <s v="CCSU Fuel Cell Project"/>
    <s v="USA0058237"/>
    <n v="1.4"/>
    <n v="41.691899999999997"/>
    <n v="-72.761099999999999"/>
    <x v="1"/>
    <m/>
    <m/>
    <m/>
    <x v="72"/>
    <s v="New Britain Renewable Energy  LLC"/>
    <s v="U.S. Energy Information Administration"/>
    <s v="http://www.eia.gov/electricity/data/browser/"/>
    <s v="U.S. Energy Information Administration"/>
    <n v="2016"/>
    <m/>
    <m/>
    <m/>
    <n v="7.4960000000000004"/>
    <n v="5.7612988864824297"/>
  </r>
  <r>
    <x v="153"/>
    <x v="153"/>
    <s v="CDCR (CA) - Pleasant Valley State Prison"/>
    <s v="USA0059748"/>
    <n v="1.6"/>
    <n v="36.1372"/>
    <n v="-120.2244"/>
    <x v="7"/>
    <m/>
    <m/>
    <m/>
    <x v="29"/>
    <s v="Team-Solar  Inc."/>
    <s v="U.S. Energy Information Administration"/>
    <s v="http://www.eia.gov/electricity/data/browser/"/>
    <s v="U.S. Energy Information Administration"/>
    <n v="2016"/>
    <m/>
    <m/>
    <m/>
    <n v="3.766"/>
    <n v="1.84355571790854"/>
  </r>
  <r>
    <x v="153"/>
    <x v="153"/>
    <s v="CE Leathers"/>
    <s v="USA0010631"/>
    <n v="45.5"/>
    <n v="33.177900000000001"/>
    <n v="-115.565"/>
    <x v="11"/>
    <m/>
    <m/>
    <m/>
    <x v="49"/>
    <s v="CalEnergy Operating Corporation"/>
    <s v="U.S. Energy Information Administration"/>
    <s v="http://www.eia.gov/electricity/data/browser/"/>
    <s v="U.S. Energy Information Administration"/>
    <n v="2016"/>
    <m/>
    <m/>
    <m/>
    <n v="298.72399999999999"/>
    <n v="222.470339204515"/>
  </r>
  <r>
    <x v="153"/>
    <x v="153"/>
    <s v="CE Turbo LLC"/>
    <s v="USA0055984"/>
    <n v="11.5"/>
    <n v="33.166899999999998"/>
    <n v="-115.51139999999999"/>
    <x v="11"/>
    <m/>
    <m/>
    <m/>
    <x v="94"/>
    <s v="CalEnergy Operating Corporation"/>
    <s v="U.S. Energy Information Administration"/>
    <s v="http://www.eia.gov/electricity/data/browser/"/>
    <s v="U.S. Energy Information Administration"/>
    <n v="2016"/>
    <m/>
    <m/>
    <m/>
    <n v="79.721000000000004"/>
    <n v="56.228767051690802"/>
  </r>
  <r>
    <x v="153"/>
    <x v="153"/>
    <s v="CED Ducor 1"/>
    <s v="USA0060078"/>
    <n v="20"/>
    <n v="35.856299999999997"/>
    <n v="-119.0684"/>
    <x v="7"/>
    <m/>
    <m/>
    <m/>
    <x v="98"/>
    <s v="Consolidated Edison Development Inc."/>
    <s v="U.S. Energy Information Administration"/>
    <s v="http://www.eia.gov/electricity/data/browser/"/>
    <s v="U.S. Energy Information Administration"/>
    <n v="2016"/>
    <m/>
    <m/>
    <m/>
    <n v="2.1930000000000001"/>
    <n v="23.044446473856802"/>
  </r>
  <r>
    <x v="153"/>
    <x v="153"/>
    <s v="CED Ducor 2"/>
    <s v="USA0060079"/>
    <n v="20"/>
    <n v="35.844200000000001"/>
    <n v="-119.0681"/>
    <x v="7"/>
    <m/>
    <m/>
    <m/>
    <x v="98"/>
    <s v="Consolidated Edison Development Inc."/>
    <s v="U.S. Energy Information Administration"/>
    <s v="http://www.eia.gov/electricity/data/browser/"/>
    <s v="U.S. Energy Information Administration"/>
    <n v="2016"/>
    <m/>
    <m/>
    <m/>
    <n v="1.978"/>
    <n v="23.044446473856802"/>
  </r>
  <r>
    <x v="153"/>
    <x v="153"/>
    <s v="CED Ducor 3"/>
    <s v="USA0060080"/>
    <n v="15"/>
    <n v="35.845399999999998"/>
    <n v="-119.057"/>
    <x v="7"/>
    <m/>
    <m/>
    <m/>
    <x v="98"/>
    <s v="Consolidated Edison Development Inc."/>
    <s v="U.S. Energy Information Administration"/>
    <s v="http://www.eia.gov/electricity/data/browser/"/>
    <s v="U.S. Energy Information Administration"/>
    <n v="2016"/>
    <m/>
    <m/>
    <m/>
    <n v="1.3959999999999999"/>
    <n v="17.283334855392599"/>
  </r>
  <r>
    <x v="153"/>
    <x v="153"/>
    <s v="CED Ducor 4"/>
    <s v="USA0060081"/>
    <n v="20"/>
    <n v="35.8504"/>
    <n v="-119.027"/>
    <x v="7"/>
    <m/>
    <m/>
    <m/>
    <x v="98"/>
    <s v="Consolidated Edison Development Inc."/>
    <s v="U.S. Energy Information Administration"/>
    <s v="http://www.eia.gov/electricity/data/browser/"/>
    <s v="U.S. Energy Information Administration"/>
    <n v="2016"/>
    <m/>
    <m/>
    <m/>
    <n v="1.6519999999999999"/>
    <n v="23.044446473856802"/>
  </r>
  <r>
    <x v="153"/>
    <x v="153"/>
    <s v="CED Westfield Solar  LLC"/>
    <s v="USA0060274"/>
    <n v="2"/>
    <n v="42.175600000000003"/>
    <n v="-72.755200000000002"/>
    <x v="7"/>
    <m/>
    <m/>
    <m/>
    <x v="10"/>
    <s v="Consolidated Edison Development Inc."/>
    <s v="U.S. Energy Information Administration"/>
    <s v="http://www.eia.gov/electricity/data/browser/"/>
    <s v="U.S. Energy Information Administration"/>
    <n v="2016"/>
    <m/>
    <m/>
    <m/>
    <n v="1.0620000000000001"/>
    <n v="2.3044446473856799"/>
  </r>
  <r>
    <x v="153"/>
    <x v="153"/>
    <s v="CES Cherry Hill Solar"/>
    <s v="USA0060201"/>
    <n v="1.2"/>
    <n v="39.941899999999997"/>
    <n v="-75.026200000000003"/>
    <x v="7"/>
    <m/>
    <m/>
    <m/>
    <x v="10"/>
    <s v="Consolidated Edison Solutions Inc"/>
    <s v="U.S. Energy Information Administration"/>
    <s v="http://www.eia.gov/electricity/data/browser/"/>
    <s v="U.S. Energy Information Administration"/>
    <n v="2016"/>
    <m/>
    <m/>
    <m/>
    <n v="1.768"/>
    <n v="1.3826667884314101"/>
  </r>
  <r>
    <x v="153"/>
    <x v="153"/>
    <s v="CES Placerita Power Plant"/>
    <s v="USA0010677"/>
    <n v="90"/>
    <n v="34.380099999999999"/>
    <n v="-118.4999"/>
    <x v="1"/>
    <m/>
    <m/>
    <m/>
    <x v="14"/>
    <s v="CES Placerita Inc"/>
    <s v="U.S. Energy Information Administration"/>
    <s v="http://www.eia.gov/electricity/data/browser/"/>
    <s v="U.S. Energy Information Administration"/>
    <n v="2016"/>
    <m/>
    <m/>
    <m/>
    <m/>
    <n v="370.36921413101402"/>
  </r>
  <r>
    <x v="153"/>
    <x v="153"/>
    <s v="CES Sterling LLC"/>
    <s v="USA0058387"/>
    <n v="2.4"/>
    <n v="42.441899999999997"/>
    <n v="-71.722200000000001"/>
    <x v="7"/>
    <m/>
    <m/>
    <m/>
    <x v="12"/>
    <s v="SunEdison LLC"/>
    <s v="U.S. Energy Information Administration"/>
    <s v="http://www.eia.gov/electricity/data/browser/"/>
    <s v="U.S. Energy Information Administration"/>
    <n v="2016"/>
    <m/>
    <m/>
    <m/>
    <n v="3.411"/>
    <n v="2.7653335768628202"/>
  </r>
  <r>
    <x v="153"/>
    <x v="153"/>
    <s v="CES VMT Solar"/>
    <s v="USA0060029"/>
    <n v="1.1000000000000001"/>
    <n v="39.680900000000001"/>
    <n v="-77.727099999999993"/>
    <x v="7"/>
    <m/>
    <m/>
    <m/>
    <x v="373"/>
    <s v="Consolidated Edison Solutions Inc"/>
    <s v="U.S. Energy Information Administration"/>
    <s v="http://www.eia.gov/electricity/data/browser/"/>
    <s v="U.S. Energy Information Administration"/>
    <n v="2016"/>
    <m/>
    <m/>
    <m/>
    <n v="1.714"/>
    <n v="1.2674445560621199"/>
  </r>
  <r>
    <x v="153"/>
    <x v="153"/>
    <s v="CF Industries Yazoo City Complex"/>
    <s v="USA0010195"/>
    <n v="25"/>
    <n v="32.9041"/>
    <n v="-90.378100000000003"/>
    <x v="1"/>
    <m/>
    <m/>
    <m/>
    <x v="51"/>
    <s v="CF Industries Nitrogen LLC"/>
    <s v="U.S. Energy Information Administration"/>
    <s v="http://www.eia.gov/electricity/data/browser/"/>
    <s v="U.S. Energy Information Administration"/>
    <n v="2016"/>
    <m/>
    <m/>
    <m/>
    <n v="150.78700000000001"/>
    <n v="102.880337258615"/>
  </r>
  <r>
    <x v="153"/>
    <x v="153"/>
    <s v="CFB Power Plant"/>
    <s v="USA0056708"/>
    <n v="310"/>
    <n v="28.650300000000001"/>
    <n v="-96.539699999999996"/>
    <x v="1"/>
    <m/>
    <m/>
    <m/>
    <x v="72"/>
    <s v="Formosa Plastics Corp"/>
    <s v="U.S. Energy Information Administration"/>
    <s v="http://www.eia.gov/electricity/data/browser/"/>
    <s v="U.S. Energy Information Administration"/>
    <n v="2016"/>
    <m/>
    <m/>
    <m/>
    <n v="615.06100000000004"/>
    <n v="1275.71618200682"/>
  </r>
  <r>
    <x v="153"/>
    <x v="153"/>
    <s v="CG Windfarm LLC"/>
    <s v="USA0056200"/>
    <n v="2"/>
    <n v="43.993099999999998"/>
    <n v="-96.218599999999995"/>
    <x v="4"/>
    <m/>
    <m/>
    <m/>
    <x v="101"/>
    <s v="NRG Energy Gas &amp; Wind Holdings Inc"/>
    <s v="U.S. Energy Information Administration"/>
    <s v="http://www.eia.gov/electricity/data/browser/"/>
    <s v="U.S. Energy Information Administration"/>
    <n v="2016"/>
    <m/>
    <m/>
    <m/>
    <n v="0"/>
    <n v="4.5096659170665996"/>
  </r>
  <r>
    <x v="153"/>
    <x v="153"/>
    <s v="CH Resources Beaver Falls"/>
    <s v="USA0010617"/>
    <n v="107.8"/>
    <n v="43.886099999999999"/>
    <n v="-75.434200000000004"/>
    <x v="3"/>
    <s v="Gas"/>
    <m/>
    <m/>
    <x v="42"/>
    <s v="Lakeside Beaver Falls LLC"/>
    <s v="U.S. Energy Information Administration"/>
    <s v="http://www.eia.gov/electricity/data/browser/"/>
    <s v="U.S. Energy Information Administration"/>
    <n v="2016"/>
    <m/>
    <m/>
    <m/>
    <n v="2.7409999999999899"/>
    <n v="18.469696527023402"/>
  </r>
  <r>
    <x v="153"/>
    <x v="153"/>
    <s v="CH Resources Syracuse"/>
    <s v="USA0010621"/>
    <n v="102.7"/>
    <n v="43.066400000000002"/>
    <n v="-76.214399999999998"/>
    <x v="1"/>
    <m/>
    <m/>
    <m/>
    <x v="427"/>
    <s v="Lakeside Syracuse LLC"/>
    <s v="U.S. Energy Information Administration"/>
    <s v="http://www.eia.gov/electricity/data/browser/"/>
    <s v="U.S. Energy Information Administration"/>
    <n v="2016"/>
    <m/>
    <m/>
    <m/>
    <n v="28.550999999999998"/>
    <n v="422.63242545839"/>
  </r>
  <r>
    <x v="153"/>
    <x v="153"/>
    <s v="CID Gas Recovery"/>
    <s v="USA0050573"/>
    <n v="3"/>
    <n v="41.658799999999999"/>
    <n v="-87.577699999999993"/>
    <x v="8"/>
    <m/>
    <m/>
    <m/>
    <x v="49"/>
    <s v="WM Illinois Renewable Energy LLC"/>
    <s v="U.S. Energy Information Administration"/>
    <s v="http://www.eia.gov/electricity/data/browser/"/>
    <s v="U.S. Energy Information Administration"/>
    <n v="2016"/>
    <m/>
    <m/>
    <m/>
    <n v="21.376000000000001"/>
    <n v="3.7465741967858501"/>
  </r>
  <r>
    <x v="153"/>
    <x v="153"/>
    <s v="CID Solar  LLC"/>
    <s v="USA0059183"/>
    <n v="20"/>
    <n v="36.138100000000001"/>
    <n v="-119.5647"/>
    <x v="7"/>
    <m/>
    <m/>
    <m/>
    <x v="13"/>
    <s v="Dominion Renewable Energy"/>
    <s v="U.S. Energy Information Administration"/>
    <s v="http://www.eia.gov/electricity/data/browser/"/>
    <s v="U.S. Energy Information Administration"/>
    <n v="2016"/>
    <m/>
    <m/>
    <m/>
    <n v="53.664000000000001"/>
    <n v="23.044446473856802"/>
  </r>
  <r>
    <x v="153"/>
    <x v="153"/>
    <s v="CII Carbon LLC"/>
    <s v="USA0054677"/>
    <n v="46"/>
    <n v="29.932700000000001"/>
    <n v="-89.978200000000001"/>
    <x v="12"/>
    <m/>
    <m/>
    <m/>
    <x v="4"/>
    <s v="CII Carbon LLC"/>
    <s v="U.S. Energy Information Administration"/>
    <s v="http://www.eia.gov/electricity/data/browser/"/>
    <s v="U.S. Energy Information Administration"/>
    <n v="2016"/>
    <m/>
    <m/>
    <m/>
    <n v="72.247372999999996"/>
    <n v="0"/>
  </r>
  <r>
    <x v="153"/>
    <x v="153"/>
    <s v="CII Methane Management III LFG Plant"/>
    <s v="USA0059650"/>
    <n v="1.6"/>
    <n v="33.925600000000003"/>
    <n v="-83.263900000000007"/>
    <x v="8"/>
    <m/>
    <m/>
    <m/>
    <x v="29"/>
    <s v="ENERGYneering Solutions  Inc"/>
    <s v="U.S. Energy Information Administration"/>
    <s v="http://www.eia.gov/electricity/data/browser/"/>
    <s v="U.S. Energy Information Administration"/>
    <n v="2016"/>
    <m/>
    <m/>
    <m/>
    <n v="8.1310000000000002"/>
    <n v="1.9981729049524499"/>
  </r>
  <r>
    <x v="153"/>
    <x v="153"/>
    <s v="CII Methane Management IV  LLC"/>
    <s v="USA0059711"/>
    <n v="1.6"/>
    <n v="35.511899999999997"/>
    <n v="-78.433800000000005"/>
    <x v="8"/>
    <m/>
    <m/>
    <m/>
    <x v="29"/>
    <s v="ENERGYneering Solutions  Inc"/>
    <s v="U.S. Energy Information Administration"/>
    <s v="http://www.eia.gov/electricity/data/browser/"/>
    <s v="U.S. Energy Information Administration"/>
    <n v="2016"/>
    <m/>
    <m/>
    <m/>
    <n v="12.157999999999999"/>
    <n v="1.9981729049524499"/>
  </r>
  <r>
    <x v="153"/>
    <x v="153"/>
    <s v="CIP II/AR Bridgewater Holdings - NJCOE"/>
    <s v="USA0010122"/>
    <n v="5"/>
    <n v="40.624000000000002"/>
    <n v="-74.634"/>
    <x v="3"/>
    <s v="Gas"/>
    <m/>
    <m/>
    <x v="31"/>
    <s v="CIP II/AR Bridgewater Holdings LLC"/>
    <s v="U.S. Energy Information Administration"/>
    <s v="http://www.eia.gov/electricity/data/browser/"/>
    <s v="U.S. Energy Information Administration"/>
    <n v="2016"/>
    <m/>
    <m/>
    <m/>
    <n v="24.90474"/>
    <n v="0.856664959509438"/>
  </r>
  <r>
    <x v="153"/>
    <x v="153"/>
    <s v="CITGO Refinery Powerhouse"/>
    <s v="USA0052175"/>
    <n v="75"/>
    <n v="30.182600000000001"/>
    <n v="-93.323400000000007"/>
    <x v="1"/>
    <m/>
    <m/>
    <m/>
    <x v="4"/>
    <s v="CITGO Petroleum Corp"/>
    <s v="U.S. Energy Information Administration"/>
    <s v="http://www.eia.gov/electricity/data/browser/"/>
    <s v="U.S. Energy Information Administration"/>
    <n v="2016"/>
    <m/>
    <m/>
    <m/>
    <n v="231.36731"/>
    <n v="308.64101177584502"/>
  </r>
  <r>
    <x v="153"/>
    <x v="153"/>
    <s v="CM10"/>
    <s v="USA0056944"/>
    <n v="10"/>
    <n v="35.7881"/>
    <n v="-114.9933"/>
    <x v="7"/>
    <m/>
    <m/>
    <m/>
    <x v="11"/>
    <s v="Copper Mountain 1 LLC"/>
    <s v="U.S. Energy Information Administration"/>
    <s v="http://www.eia.gov/electricity/data/browser/"/>
    <s v="U.S. Energy Information Administration"/>
    <n v="2016"/>
    <m/>
    <m/>
    <m/>
    <n v="19.061"/>
    <n v="11.522223236928401"/>
  </r>
  <r>
    <x v="153"/>
    <x v="153"/>
    <s v="CM48"/>
    <s v="USA0057205"/>
    <n v="48"/>
    <n v="35.781399999999998"/>
    <n v="-114.9933"/>
    <x v="7"/>
    <m/>
    <m/>
    <m/>
    <x v="428"/>
    <s v="Copper Mountain 1 LLC"/>
    <s v="U.S. Energy Information Administration"/>
    <s v="http://www.eia.gov/electricity/data/browser/"/>
    <s v="U.S. Energy Information Administration"/>
    <n v="2016"/>
    <m/>
    <m/>
    <m/>
    <n v="98.290999999999997"/>
    <n v="55.306671537256399"/>
  </r>
  <r>
    <x v="153"/>
    <x v="153"/>
    <s v="CMEEC - Bozrah"/>
    <s v="USA0060225"/>
    <n v="2.5"/>
    <n v="41.570599999999999"/>
    <n v="-72.158600000000007"/>
    <x v="7"/>
    <m/>
    <m/>
    <m/>
    <x v="98"/>
    <s v="Tesla Inc."/>
    <s v="U.S. Energy Information Administration"/>
    <s v="http://www.eia.gov/electricity/data/browser/"/>
    <s v="U.S. Energy Information Administration"/>
    <n v="2016"/>
    <m/>
    <m/>
    <m/>
    <n v="6.0999999999999999E-2"/>
    <n v="2.8805558092321002"/>
  </r>
  <r>
    <x v="153"/>
    <x v="153"/>
    <s v="CMEEC - Norwich Stott St Solar"/>
    <s v="USA0060609"/>
    <n v="4.3"/>
    <n v="41.576900000000002"/>
    <n v="-72.104600000000005"/>
    <x v="7"/>
    <s v="Storage"/>
    <m/>
    <m/>
    <x v="98"/>
    <s v="Tesla Inc."/>
    <s v="U.S. Energy Information Administration"/>
    <s v="http://www.eia.gov/electricity/data/browser/"/>
    <s v="U.S. Energy Information Administration"/>
    <n v="2016"/>
    <m/>
    <m/>
    <m/>
    <n v="7.5999999999999998E-2"/>
    <m/>
  </r>
  <r>
    <x v="153"/>
    <x v="153"/>
    <s v="CNE at Cambridge MD"/>
    <s v="USA0059842"/>
    <n v="3.2"/>
    <n v="38.515799999999999"/>
    <n v="-76.019199999999998"/>
    <x v="7"/>
    <m/>
    <m/>
    <m/>
    <x v="13"/>
    <s v="Constellation Solar Maryland II LLC"/>
    <s v="U.S. Energy Information Administration"/>
    <s v="http://www.eia.gov/electricity/data/browser/"/>
    <s v="U.S. Energy Information Administration"/>
    <n v="2016"/>
    <m/>
    <m/>
    <m/>
    <n v="6.3769999999999998"/>
    <n v="3.6871114358170902"/>
  </r>
  <r>
    <x v="153"/>
    <x v="153"/>
    <s v="CNN Center"/>
    <s v="USA0054323"/>
    <n v="13"/>
    <n v="33.7592"/>
    <n v="-84.394999999999996"/>
    <x v="3"/>
    <m/>
    <m/>
    <m/>
    <x v="429"/>
    <s v="Turner Properties Inc"/>
    <s v="U.S. Energy Information Administration"/>
    <s v="http://www.eia.gov/electricity/data/browser/"/>
    <s v="U.S. Energy Information Administration"/>
    <n v="2016"/>
    <m/>
    <m/>
    <m/>
    <n v="0.14699999999999999"/>
    <n v="2.2273288947245402"/>
  </r>
  <r>
    <x v="153"/>
    <x v="153"/>
    <s v="COC Surry LFG  LLC"/>
    <s v="USA0059439"/>
    <n v="1.6"/>
    <n v="36.438600000000001"/>
    <n v="-80.568299999999994"/>
    <x v="8"/>
    <m/>
    <m/>
    <m/>
    <x v="12"/>
    <s v="Petra Engineering"/>
    <s v="U.S. Energy Information Administration"/>
    <s v="http://www.eia.gov/electricity/data/browser/"/>
    <s v="U.S. Energy Information Administration"/>
    <n v="2016"/>
    <m/>
    <m/>
    <m/>
    <n v="7.0010000000000003"/>
    <n v="1.9981729049524499"/>
  </r>
  <r>
    <x v="153"/>
    <x v="153"/>
    <s v="CP Crane Power  LLC"/>
    <s v="USA0001552"/>
    <n v="415.8"/>
    <n v="39.323599999999999"/>
    <n v="-76.365099999999998"/>
    <x v="6"/>
    <s v="Oil"/>
    <m/>
    <m/>
    <x v="430"/>
    <s v="CP Crane Power  LLC"/>
    <s v="U.S. Energy Information Administration"/>
    <s v="http://www.eia.gov/electricity/data/browser/"/>
    <s v="U.S. Energy Information Administration"/>
    <n v="2016"/>
    <m/>
    <m/>
    <m/>
    <n v="357.467997999999"/>
    <n v="2177.8529088114201"/>
  </r>
  <r>
    <x v="153"/>
    <x v="153"/>
    <s v="CPI USA NC Roxboro"/>
    <s v="USA0010379"/>
    <n v="67.5"/>
    <n v="36.435000000000002"/>
    <n v="-78.9619"/>
    <x v="6"/>
    <s v="Waste"/>
    <s v="Other"/>
    <m/>
    <x v="25"/>
    <s v="CPI USA NC Roxboro LLC"/>
    <s v="U.S. Energy Information Administration"/>
    <s v="http://www.eia.gov/electricity/data/browser/"/>
    <s v="U.S. Energy Information Administration"/>
    <n v="2016"/>
    <m/>
    <m/>
    <m/>
    <n v="317.53099700000001"/>
    <n v="353.54755013172502"/>
  </r>
  <r>
    <x v="153"/>
    <x v="153"/>
    <s v="CPI USA NC Southport"/>
    <s v="USA0010378"/>
    <n v="135"/>
    <n v="33.944400000000002"/>
    <n v="-78.011799999999994"/>
    <x v="6"/>
    <s v="Waste"/>
    <s v="Other"/>
    <m/>
    <x v="25"/>
    <s v="CPI USA NC Southport LLC"/>
    <s v="U.S. Energy Information Administration"/>
    <s v="http://www.eia.gov/electricity/data/browser/"/>
    <s v="U.S. Energy Information Administration"/>
    <n v="2016"/>
    <m/>
    <m/>
    <m/>
    <n v="514.95000700000003"/>
    <n v="707.09510026345004"/>
  </r>
  <r>
    <x v="153"/>
    <x v="153"/>
    <s v="CPS 1"/>
    <s v="USA0060472"/>
    <n v="1"/>
    <n v="29.378"/>
    <n v="-98.269199999999998"/>
    <x v="7"/>
    <m/>
    <m/>
    <m/>
    <x v="10"/>
    <s v="Clean Energy Collective LLC"/>
    <s v="U.S. Energy Information Administration"/>
    <s v="http://www.eia.gov/electricity/data/browser/"/>
    <s v="U.S. Energy Information Administration"/>
    <n v="2016"/>
    <m/>
    <m/>
    <m/>
    <n v="0.68400000000000005"/>
    <n v="1.1522223236928399"/>
  </r>
  <r>
    <x v="153"/>
    <x v="153"/>
    <s v="CS Murphy Point  LLC"/>
    <s v="USA0057687"/>
    <n v="1"/>
    <n v="34.9895"/>
    <n v="-84.166200000000003"/>
    <x v="7"/>
    <m/>
    <m/>
    <m/>
    <x v="19"/>
    <s v="CS Murphy Point  LLC"/>
    <s v="U.S. Energy Information Administration"/>
    <s v="http://www.eia.gov/electricity/data/browser/"/>
    <s v="U.S. Energy Information Administration"/>
    <n v="2016"/>
    <m/>
    <m/>
    <m/>
    <n v="1.4850000000000001"/>
    <n v="1.1522223236928399"/>
  </r>
  <r>
    <x v="153"/>
    <x v="153"/>
    <s v="CSD 2 - Heritage High"/>
    <s v="USA0059130"/>
    <n v="1.3"/>
    <n v="37.921900000000001"/>
    <n v="-121.7556"/>
    <x v="7"/>
    <m/>
    <m/>
    <m/>
    <x v="12"/>
    <s v="Ahana Renewables  LLC"/>
    <s v="U.S. Energy Information Administration"/>
    <s v="http://www.eia.gov/electricity/data/browser/"/>
    <s v="U.S. Energy Information Administration"/>
    <n v="2016"/>
    <m/>
    <m/>
    <m/>
    <n v="2.1669999999999998"/>
    <n v="1.4978890208006901"/>
  </r>
  <r>
    <x v="153"/>
    <x v="153"/>
    <s v="CSD 2- Freedom High"/>
    <s v="USA0059129"/>
    <n v="1.1000000000000001"/>
    <n v="37.969700000000003"/>
    <n v="-121.71939999999999"/>
    <x v="7"/>
    <m/>
    <m/>
    <m/>
    <x v="12"/>
    <s v="Ahana Renewables  LLC"/>
    <s v="U.S. Energy Information Administration"/>
    <s v="http://www.eia.gov/electricity/data/browser/"/>
    <s v="U.S. Energy Information Administration"/>
    <n v="2016"/>
    <m/>
    <m/>
    <m/>
    <n v="1.661"/>
    <n v="1.2674445560621199"/>
  </r>
  <r>
    <x v="153"/>
    <x v="153"/>
    <s v="CSL Behring LLC"/>
    <s v="USA0054790"/>
    <n v="4.2"/>
    <n v="41.160299999999999"/>
    <n v="-87.854200000000006"/>
    <x v="1"/>
    <m/>
    <m/>
    <m/>
    <x v="95"/>
    <s v="CSL Behring LLC"/>
    <s v="U.S. Energy Information Administration"/>
    <s v="http://www.eia.gov/electricity/data/browser/"/>
    <s v="U.S. Energy Information Administration"/>
    <n v="2016"/>
    <m/>
    <m/>
    <m/>
    <n v="30.135000000000002"/>
    <n v="17.283896659447301"/>
  </r>
  <r>
    <x v="153"/>
    <x v="153"/>
    <s v="CSL Gas Recovery"/>
    <s v="USA0050572"/>
    <n v="11.2"/>
    <n v="26.288"/>
    <n v="-80.166499999999999"/>
    <x v="8"/>
    <m/>
    <m/>
    <m/>
    <x v="431"/>
    <s v="WM Renewable Energy LLC"/>
    <s v="U.S. Energy Information Administration"/>
    <s v="http://www.eia.gov/electricity/data/browser/"/>
    <s v="U.S. Energy Information Administration"/>
    <n v="2016"/>
    <m/>
    <m/>
    <m/>
    <n v="41.752000000000002"/>
    <n v="13.9872103346671"/>
  </r>
  <r>
    <x v="153"/>
    <x v="153"/>
    <s v="CSU East Bay"/>
    <s v="USA0057042"/>
    <n v="1.4"/>
    <n v="37.658900000000003"/>
    <n v="-122.0594"/>
    <x v="1"/>
    <m/>
    <m/>
    <m/>
    <x v="148"/>
    <s v="Pacific Gas &amp; Electric Co"/>
    <s v="U.S. Energy Information Administration"/>
    <s v="http://www.eia.gov/electricity/data/browser/"/>
    <s v="U.S. Energy Information Administration"/>
    <n v="2016"/>
    <m/>
    <m/>
    <m/>
    <n v="3.6659999999999999"/>
    <n v="5.7612988864824297"/>
  </r>
  <r>
    <x v="153"/>
    <x v="153"/>
    <s v="CSU Fresno Solar Project"/>
    <s v="USA0056813"/>
    <n v="1"/>
    <n v="36.809800000000003"/>
    <n v="-119.74169999999999"/>
    <x v="7"/>
    <m/>
    <m/>
    <m/>
    <x v="88"/>
    <s v="MMA Fresno Power LP"/>
    <s v="U.S. Energy Information Administration"/>
    <s v="http://www.eia.gov/electricity/data/browser/"/>
    <s v="U.S. Energy Information Administration"/>
    <n v="2016"/>
    <m/>
    <m/>
    <m/>
    <n v="1.4450000000000001"/>
    <n v="1.1522223236928399"/>
  </r>
  <r>
    <x v="153"/>
    <x v="153"/>
    <s v="CSU Northridge Plant"/>
    <s v="USA0058422"/>
    <n v="2"/>
    <n v="34.243299999999998"/>
    <n v="-118.53060000000001"/>
    <x v="1"/>
    <s v="Solar"/>
    <m/>
    <m/>
    <x v="432"/>
    <s v="California State University  Northridge"/>
    <s v="U.S. Energy Information Administration"/>
    <s v="http://www.eia.gov/electricity/data/browser/"/>
    <s v="U.S. Energy Information Administration"/>
    <n v="2016"/>
    <m/>
    <m/>
    <m/>
    <n v="7.0547399999999998"/>
    <n v="8.2304269806892005"/>
  </r>
  <r>
    <x v="153"/>
    <x v="153"/>
    <s v="CSU Pueblo"/>
    <s v="USA0058481"/>
    <n v="1"/>
    <n v="38.306100000000001"/>
    <n v="-104.58"/>
    <x v="7"/>
    <m/>
    <m/>
    <m/>
    <x v="11"/>
    <s v="SSA Solar of CO 1  LLC"/>
    <s v="U.S. Energy Information Administration"/>
    <s v="http://www.eia.gov/electricity/data/browser/"/>
    <s v="U.S. Energy Information Administration"/>
    <n v="2016"/>
    <m/>
    <m/>
    <m/>
    <n v="1.7989999999999999"/>
    <n v="1.1522223236928399"/>
  </r>
  <r>
    <x v="153"/>
    <x v="153"/>
    <s v="CSUCI Site Authority"/>
    <s v="USA0050851"/>
    <n v="31.1"/>
    <n v="34.161999999999999"/>
    <n v="-119.0479"/>
    <x v="1"/>
    <m/>
    <m/>
    <m/>
    <x v="14"/>
    <s v="CSUCI Site Authority"/>
    <s v="U.S. Energy Information Administration"/>
    <s v="http://www.eia.gov/electricity/data/browser/"/>
    <s v="U.S. Energy Information Administration"/>
    <n v="2016"/>
    <m/>
    <m/>
    <m/>
    <n v="170.798"/>
    <n v="127.983139549717"/>
  </r>
  <r>
    <x v="153"/>
    <x v="153"/>
    <s v="CSUF Nutwood Solar"/>
    <s v="USA0060979"/>
    <n v="1.9"/>
    <n v="33.879100000000001"/>
    <n v="-117.8887"/>
    <x v="7"/>
    <m/>
    <m/>
    <m/>
    <x v="98"/>
    <s v="Solar Star California XLVIII  LLC"/>
    <s v="U.S. Energy Information Administration"/>
    <s v="http://www.eia.gov/electricity/data/browser/"/>
    <s v="U.S. Energy Information Administration"/>
    <n v="2016"/>
    <m/>
    <m/>
    <m/>
    <n v="1.7000000000000001E-2"/>
    <n v="2.1892224150163999"/>
  </r>
  <r>
    <x v="153"/>
    <x v="153"/>
    <s v="CSUF State College"/>
    <s v="USA0060978"/>
    <n v="1"/>
    <n v="33.879100000000001"/>
    <n v="-117.8887"/>
    <x v="7"/>
    <m/>
    <m/>
    <m/>
    <x v="98"/>
    <s v="Solar Star California XLVIII  LLC"/>
    <s v="U.S. Energy Information Administration"/>
    <s v="http://www.eia.gov/electricity/data/browser/"/>
    <s v="U.S. Energy Information Administration"/>
    <n v="2016"/>
    <m/>
    <m/>
    <m/>
    <n v="1.4E-2"/>
    <n v="1.1522223236928399"/>
  </r>
  <r>
    <x v="153"/>
    <x v="153"/>
    <s v="CSUF Trigeneration"/>
    <s v="USA0058169"/>
    <n v="8.5"/>
    <n v="33.880600000000001"/>
    <n v="-117.8866"/>
    <x v="1"/>
    <s v="Solar"/>
    <m/>
    <m/>
    <x v="433"/>
    <s v="California State University at Fullerton"/>
    <s v="U.S. Energy Information Administration"/>
    <s v="http://www.eia.gov/electricity/data/browser/"/>
    <s v="U.S. Energy Information Administration"/>
    <n v="2016"/>
    <m/>
    <m/>
    <m/>
    <n v="32.162999999999997"/>
    <n v="34.979314667929103"/>
  </r>
  <r>
    <x v="153"/>
    <x v="153"/>
    <s v="CT Resource Rec Authority Facility"/>
    <s v="USA0054945"/>
    <n v="90"/>
    <n v="41.750500000000002"/>
    <n v="-72.653000000000006"/>
    <x v="8"/>
    <m/>
    <m/>
    <m/>
    <x v="14"/>
    <s v="NAES Corp"/>
    <s v="U.S. Energy Information Administration"/>
    <s v="http://www.eia.gov/electricity/data/browser/"/>
    <s v="U.S. Energy Information Administration"/>
    <n v="2016"/>
    <m/>
    <m/>
    <m/>
    <n v="338.09999299999998"/>
    <n v="112.39722590357501"/>
  </r>
  <r>
    <x v="153"/>
    <x v="153"/>
    <s v="CTV Power Purchase Contract Trust"/>
    <s v="USA0054300"/>
    <n v="4.5999999999999996"/>
    <n v="35.058300000000003"/>
    <n v="-118.3083"/>
    <x v="4"/>
    <m/>
    <m/>
    <m/>
    <x v="434"/>
    <s v="Brookfield Energy Marketing LP"/>
    <s v="U.S. Energy Information Administration"/>
    <s v="http://www.eia.gov/electricity/data/browser/"/>
    <s v="U.S. Energy Information Administration"/>
    <n v="2016"/>
    <m/>
    <m/>
    <m/>
    <n v="10.62"/>
    <n v="10.372231609253101"/>
  </r>
  <r>
    <x v="153"/>
    <x v="153"/>
    <s v="CU Solar Plant"/>
    <s v="USA0058386"/>
    <n v="1.8"/>
    <n v="39.741900000000001"/>
    <n v="-83.816900000000004"/>
    <x v="7"/>
    <m/>
    <m/>
    <m/>
    <x v="12"/>
    <s v="CU Solar LLC"/>
    <s v="U.S. Energy Information Administration"/>
    <s v="http://www.eia.gov/electricity/data/browser/"/>
    <s v="U.S. Energy Information Administration"/>
    <n v="2016"/>
    <m/>
    <m/>
    <m/>
    <n v="2.7829999999999999"/>
    <n v="2.0740001826471102"/>
  </r>
  <r>
    <x v="153"/>
    <x v="153"/>
    <s v="Cabazon Wind Farm"/>
    <s v="USA0050552"/>
    <n v="39.700000000000003"/>
    <n v="33.914999999999999"/>
    <n v="-116.7103"/>
    <x v="4"/>
    <m/>
    <m/>
    <m/>
    <x v="54"/>
    <s v="FPL Energy Cabazon Wind"/>
    <s v="U.S. Energy Information Administration"/>
    <s v="http://www.eia.gov/electricity/data/browser/"/>
    <s v="U.S. Energy Information Administration"/>
    <n v="2016"/>
    <m/>
    <m/>
    <m/>
    <n v="57.869"/>
    <n v="89.516868453772105"/>
  </r>
  <r>
    <x v="153"/>
    <x v="153"/>
    <s v="Cabazon Wind Partners"/>
    <s v="USA0056011"/>
    <n v="41"/>
    <n v="33.917200000000001"/>
    <n v="-116.735"/>
    <x v="4"/>
    <m/>
    <m/>
    <m/>
    <x v="31"/>
    <s v="Shell Wind Energy Inc."/>
    <s v="U.S. Energy Information Administration"/>
    <s v="http://www.eia.gov/electricity/data/browser/"/>
    <s v="U.S. Energy Information Administration"/>
    <n v="2016"/>
    <m/>
    <m/>
    <m/>
    <n v="116.855"/>
    <n v="92.448151299865401"/>
  </r>
  <r>
    <x v="153"/>
    <x v="153"/>
    <s v="Cabin Creek"/>
    <s v="USA0000467"/>
    <n v="300"/>
    <n v="39.655099999999997"/>
    <n v="-105.7088"/>
    <x v="0"/>
    <m/>
    <m/>
    <m/>
    <x v="46"/>
    <s v="Public Service Co of Colorado"/>
    <s v="U.S. Energy Information Administration"/>
    <s v="http://www.eia.gov/electricity/data/browser/"/>
    <s v="U.S. Energy Information Administration"/>
    <n v="2016"/>
    <m/>
    <m/>
    <m/>
    <n v="-179.267"/>
    <n v="836.36703930696603"/>
  </r>
  <r>
    <x v="153"/>
    <x v="153"/>
    <s v="Cabinet Gorge"/>
    <s v="USA0000833"/>
    <n v="265.2"/>
    <n v="48.084400000000002"/>
    <n v="-116.0531"/>
    <x v="0"/>
    <m/>
    <m/>
    <m/>
    <x v="435"/>
    <s v="Avista Corp"/>
    <s v="U.S. Energy Information Administration"/>
    <s v="http://www.eia.gov/electricity/data/browser/"/>
    <s v="U.S. Energy Information Administration"/>
    <n v="2016"/>
    <m/>
    <m/>
    <m/>
    <n v="1075.9749999999999"/>
    <n v="739.34846274735798"/>
  </r>
  <r>
    <x v="153"/>
    <x v="153"/>
    <s v="Cabot"/>
    <s v="USA0001629"/>
    <n v="61.8"/>
    <n v="42.587499999999999"/>
    <n v="-72.579300000000003"/>
    <x v="0"/>
    <m/>
    <m/>
    <m/>
    <x v="137"/>
    <s v="FirstLight Power Resources  Inc. - MA"/>
    <s v="U.S. Energy Information Administration"/>
    <s v="http://www.eia.gov/electricity/data/browser/"/>
    <s v="U.S. Energy Information Administration"/>
    <n v="2016"/>
    <m/>
    <m/>
    <m/>
    <n v="245.97800000000001"/>
    <n v="172.29161009723501"/>
  </r>
  <r>
    <x v="153"/>
    <x v="153"/>
    <s v="Cabot Holyoke"/>
    <s v="USA0009864"/>
    <n v="2.6"/>
    <n v="42.2"/>
    <n v="-72.61"/>
    <x v="0"/>
    <m/>
    <m/>
    <m/>
    <x v="436"/>
    <s v="City of Holyoke Gas and Electric Dept."/>
    <s v="U.S. Energy Information Administration"/>
    <s v="http://www.eia.gov/electricity/data/browser/"/>
    <s v="U.S. Energy Information Administration"/>
    <n v="2016"/>
    <m/>
    <m/>
    <m/>
    <n v="4.915"/>
    <n v="7.2485143406603703"/>
  </r>
  <r>
    <x v="153"/>
    <x v="153"/>
    <s v="Cabras 1"/>
    <s v="WRI1029191"/>
    <n v="212"/>
    <n v="13.463800000000001"/>
    <n v="144.68620000000001"/>
    <x v="3"/>
    <m/>
    <m/>
    <m/>
    <x v="16"/>
    <s v="Guam Power Authority"/>
    <s v="Guam Power Authority"/>
    <s v="http://www.guampowerauthority.com/gpa_authority/generation/gpa_generation_mix.php"/>
    <s v="WRI"/>
    <m/>
    <m/>
    <m/>
    <m/>
    <m/>
    <n v="36.322594283200203"/>
  </r>
  <r>
    <x v="153"/>
    <x v="153"/>
    <s v="Cadillac Renewable Energy"/>
    <s v="USA0054415"/>
    <n v="44"/>
    <n v="44.261699999999998"/>
    <n v="-85.435199999999995"/>
    <x v="8"/>
    <m/>
    <m/>
    <m/>
    <x v="95"/>
    <s v="Cadillac Renewable Energy LLC"/>
    <s v="U.S. Energy Information Administration"/>
    <s v="http://www.eia.gov/electricity/data/browser/"/>
    <s v="U.S. Energy Information Administration"/>
    <n v="2016"/>
    <m/>
    <m/>
    <m/>
    <n v="137.132001"/>
    <n v="54.949754886192501"/>
  </r>
  <r>
    <x v="153"/>
    <x v="153"/>
    <s v="Cadys Falls"/>
    <s v="USA0003765"/>
    <n v="1.6"/>
    <n v="44.577599999999997"/>
    <n v="-72.611900000000006"/>
    <x v="0"/>
    <m/>
    <m/>
    <m/>
    <x v="437"/>
    <s v="Village of Morrisville - (VT)"/>
    <s v="U.S. Energy Information Administration"/>
    <s v="http://www.eia.gov/electricity/data/browser/"/>
    <s v="U.S. Energy Information Administration"/>
    <n v="2016"/>
    <m/>
    <m/>
    <m/>
    <n v="2.3359999999999999"/>
    <n v="4.4606242096371496"/>
  </r>
  <r>
    <x v="153"/>
    <x v="153"/>
    <s v="Cadyville"/>
    <s v="USA0002522"/>
    <n v="5.5"/>
    <n v="44.695"/>
    <n v="-73.621899999999997"/>
    <x v="0"/>
    <m/>
    <m/>
    <m/>
    <x v="438"/>
    <s v="New York State Elec &amp; Gas Corp"/>
    <s v="U.S. Energy Information Administration"/>
    <s v="http://www.eia.gov/electricity/data/browser/"/>
    <s v="U.S. Energy Information Administration"/>
    <n v="2016"/>
    <m/>
    <m/>
    <m/>
    <n v="23.94"/>
    <n v="15.333395720627699"/>
  </r>
  <r>
    <x v="153"/>
    <x v="153"/>
    <s v="Caithness Long Island Energy Center"/>
    <s v="USA0056234"/>
    <n v="348.9"/>
    <n v="40.8142"/>
    <n v="-72.940299999999993"/>
    <x v="3"/>
    <s v="Gas"/>
    <m/>
    <m/>
    <x v="11"/>
    <s v="Caithness Long Island  LLC"/>
    <s v="U.S. Energy Information Administration"/>
    <s v="http://www.eia.gov/electricity/data/browser/"/>
    <s v="U.S. Energy Information Administration"/>
    <n v="2016"/>
    <m/>
    <m/>
    <m/>
    <n v="2531.726999"/>
    <n v="59.778080874568602"/>
  </r>
  <r>
    <x v="153"/>
    <x v="153"/>
    <s v="CalPeak Power Border Peaker Plant"/>
    <s v="USA0055510"/>
    <n v="60.5"/>
    <n v="32.562399999999997"/>
    <n v="-116.9439"/>
    <x v="1"/>
    <m/>
    <m/>
    <m/>
    <x v="62"/>
    <s v="Calpeak Operating Services  LLC"/>
    <s v="U.S. Energy Information Administration"/>
    <s v="http://www.eia.gov/electricity/data/browser/"/>
    <s v="U.S. Energy Information Administration"/>
    <n v="2016"/>
    <m/>
    <m/>
    <m/>
    <n v="11.404"/>
    <n v="248.97041616584801"/>
  </r>
  <r>
    <x v="153"/>
    <x v="153"/>
    <s v="CalPeak Power Enterprise Peaker Plant"/>
    <s v="USA0055513"/>
    <n v="58.9"/>
    <n v="33.121899999999997"/>
    <n v="-117.1174"/>
    <x v="1"/>
    <m/>
    <m/>
    <m/>
    <x v="62"/>
    <s v="Calpeak Operating Services  LLC"/>
    <s v="U.S. Energy Information Administration"/>
    <s v="http://www.eia.gov/electricity/data/browser/"/>
    <s v="U.S. Energy Information Administration"/>
    <n v="2016"/>
    <m/>
    <m/>
    <m/>
    <n v="12.176"/>
    <n v="242.38607458129599"/>
  </r>
  <r>
    <x v="153"/>
    <x v="153"/>
    <s v="CalPeak Power Panoche Peaker Plant"/>
    <s v="USA0055508"/>
    <n v="60.5"/>
    <n v="36.652900000000002"/>
    <n v="-120.5806"/>
    <x v="1"/>
    <m/>
    <m/>
    <m/>
    <x v="31"/>
    <s v="Calpeak Operating Services  LLC"/>
    <s v="U.S. Energy Information Administration"/>
    <s v="http://www.eia.gov/electricity/data/browser/"/>
    <s v="U.S. Energy Information Administration"/>
    <n v="2016"/>
    <m/>
    <m/>
    <m/>
    <n v="17.940999999999999"/>
    <n v="248.97041616584801"/>
  </r>
  <r>
    <x v="153"/>
    <x v="153"/>
    <s v="CalPeak Power Vaca Dixon Peaker Plant"/>
    <s v="USA0055499"/>
    <n v="60.5"/>
    <n v="38.398899999999998"/>
    <n v="-121.92400000000001"/>
    <x v="1"/>
    <m/>
    <m/>
    <m/>
    <x v="31"/>
    <s v="Calpeak Operating Services  LLC"/>
    <s v="U.S. Energy Information Administration"/>
    <s v="http://www.eia.gov/electricity/data/browser/"/>
    <s v="U.S. Energy Information Administration"/>
    <n v="2016"/>
    <m/>
    <m/>
    <m/>
    <n v="13.757999999999999"/>
    <n v="248.97041616584801"/>
  </r>
  <r>
    <x v="153"/>
    <x v="153"/>
    <s v="CalRenew-1"/>
    <s v="USA0056768"/>
    <n v="5"/>
    <n v="36.7575"/>
    <n v="-120.36579999999999"/>
    <x v="7"/>
    <m/>
    <m/>
    <m/>
    <x v="8"/>
    <s v="CalRenew-1 LLC"/>
    <s v="U.S. Energy Information Administration"/>
    <s v="http://www.eia.gov/electricity/data/browser/"/>
    <s v="U.S. Energy Information Administration"/>
    <n v="2016"/>
    <m/>
    <m/>
    <m/>
    <n v="9.3580000000000005"/>
    <n v="5.7611116184642102"/>
  </r>
  <r>
    <x v="153"/>
    <x v="153"/>
    <s v="Calabasas Gas to Energy Facility"/>
    <s v="USA0057163"/>
    <n v="13.799999999999899"/>
    <n v="34.1511"/>
    <n v="-118.7236"/>
    <x v="8"/>
    <s v="Gas"/>
    <m/>
    <m/>
    <x v="8"/>
    <s v="Los Angeles County Sanitation"/>
    <s v="U.S. Energy Information Administration"/>
    <s v="http://www.eia.gov/electricity/data/browser/"/>
    <s v="U.S. Energy Information Administration"/>
    <n v="2016"/>
    <m/>
    <m/>
    <m/>
    <n v="34.529000000000003"/>
    <n v="17.234241305214901"/>
  </r>
  <r>
    <x v="153"/>
    <x v="153"/>
    <s v="Calcasieu"/>
    <s v="USA0055165"/>
    <n v="358.8"/>
    <n v="30.160799999999998"/>
    <n v="-93.344999999999999"/>
    <x v="1"/>
    <m/>
    <m/>
    <m/>
    <x v="439"/>
    <s v="Entergy Louisiana LLC"/>
    <s v="U.S. Energy Information Administration"/>
    <s v="http://www.eia.gov/electricity/data/browser/"/>
    <s v="U.S. Energy Information Administration"/>
    <n v="2016"/>
    <m/>
    <m/>
    <m/>
    <n v="423.09399999999999"/>
    <n v="1476.53860033564"/>
  </r>
  <r>
    <x v="153"/>
    <x v="153"/>
    <s v="Calderwood"/>
    <s v="USA0054900"/>
    <n v="156.6"/>
    <n v="35.4923"/>
    <n v="-83.980599999999995"/>
    <x v="0"/>
    <m/>
    <m/>
    <m/>
    <x v="440"/>
    <s v="Brookfield Smoky Mountain Hydropower LLC"/>
    <s v="U.S. Energy Information Administration"/>
    <s v="http://www.eia.gov/electricity/data/browser/"/>
    <s v="U.S. Energy Information Administration"/>
    <n v="2016"/>
    <m/>
    <m/>
    <m/>
    <n v="397.34899999999999"/>
    <n v="436.583594518236"/>
  </r>
  <r>
    <x v="153"/>
    <x v="153"/>
    <s v="Caldron Falls"/>
    <s v="USA0004061"/>
    <n v="6.4"/>
    <n v="45.356900000000003"/>
    <n v="-88.230599999999995"/>
    <x v="0"/>
    <m/>
    <m/>
    <m/>
    <x v="106"/>
    <s v="Wisconsin Public Service Corp"/>
    <s v="U.S. Energy Information Administration"/>
    <s v="http://www.eia.gov/electricity/data/browser/"/>
    <s v="U.S. Energy Information Administration"/>
    <n v="2016"/>
    <m/>
    <m/>
    <m/>
    <n v="17.8"/>
    <n v="17.842496838548598"/>
  </r>
  <r>
    <x v="153"/>
    <x v="153"/>
    <s v="Caledonia"/>
    <s v="USA0055197"/>
    <n v="801"/>
    <n v="33.6464"/>
    <n v="-88.271699999999996"/>
    <x v="1"/>
    <m/>
    <m/>
    <m/>
    <x v="27"/>
    <s v="Tennessee Valley Authority"/>
    <s v="U.S. Energy Information Administration"/>
    <s v="http://www.eia.gov/electricity/data/browser/"/>
    <s v="U.S. Energy Information Administration"/>
    <n v="2016"/>
    <m/>
    <m/>
    <m/>
    <n v="4773.3959999999997"/>
    <n v="3296.28600576602"/>
  </r>
  <r>
    <x v="153"/>
    <x v="153"/>
    <s v="Calhoun Energy Center"/>
    <s v="USA0055409"/>
    <n v="748"/>
    <n v="33.588299999999997"/>
    <n v="-85.973100000000002"/>
    <x v="3"/>
    <s v="Gas"/>
    <m/>
    <m/>
    <x v="27"/>
    <s v="Calhoun Power Co LLC"/>
    <s v="U.S. Energy Information Administration"/>
    <s v="http://www.eia.gov/electricity/data/browser/"/>
    <s v="U.S. Energy Information Administration"/>
    <n v="2016"/>
    <m/>
    <m/>
    <m/>
    <n v="195.12499600000001"/>
    <n v="128.15707794261201"/>
  </r>
  <r>
    <x v="153"/>
    <x v="153"/>
    <s v="California Institute of Technology"/>
    <s v="USA0010262"/>
    <n v="13"/>
    <n v="34.138500000000001"/>
    <n v="-118.12560000000001"/>
    <x v="1"/>
    <m/>
    <m/>
    <m/>
    <x v="27"/>
    <s v="California Institute-Technolgy"/>
    <s v="U.S. Energy Information Administration"/>
    <s v="http://www.eia.gov/electricity/data/browser/"/>
    <s v="U.S. Energy Information Administration"/>
    <n v="2016"/>
    <m/>
    <m/>
    <m/>
    <n v="80.570999999999998"/>
    <n v="53.497775374479801"/>
  </r>
  <r>
    <x v="153"/>
    <x v="153"/>
    <s v="California PV Energy at ISD WWTP"/>
    <s v="USA0059283"/>
    <n v="1"/>
    <n v="38.001100000000001"/>
    <n v="-121.7039"/>
    <x v="7"/>
    <m/>
    <m/>
    <m/>
    <x v="29"/>
    <s v="California PV Energy LLC"/>
    <s v="U.S. Energy Information Administration"/>
    <s v="http://www.eia.gov/electricity/data/browser/"/>
    <s v="U.S. Energy Information Administration"/>
    <n v="2016"/>
    <m/>
    <m/>
    <m/>
    <n v="2.1930000000000001"/>
    <n v="1.1522223236928399"/>
  </r>
  <r>
    <x v="153"/>
    <x v="153"/>
    <s v="California Ridge Wind Energy LLC"/>
    <s v="USA0058008"/>
    <n v="217"/>
    <n v="40.2117"/>
    <n v="-87.878299999999996"/>
    <x v="4"/>
    <m/>
    <m/>
    <m/>
    <x v="12"/>
    <s v="Invenergy Services LLC"/>
    <s v="U.S. Energy Information Administration"/>
    <s v="http://www.eia.gov/electricity/data/browser/"/>
    <s v="U.S. Energy Information Administration"/>
    <n v="2016"/>
    <m/>
    <m/>
    <m/>
    <n v="732.88499999999999"/>
    <n v="489.29875200172597"/>
  </r>
  <r>
    <x v="153"/>
    <x v="153"/>
    <s v="California State University San Bernardi"/>
    <s v="USA0057544"/>
    <n v="1.4"/>
    <n v="34.1858"/>
    <n v="-117.3242"/>
    <x v="1"/>
    <m/>
    <m/>
    <m/>
    <x v="12"/>
    <s v="Southern California Edison Co"/>
    <s v="U.S. Energy Information Administration"/>
    <s v="http://www.eia.gov/electricity/data/browser/"/>
    <s v="U.S. Energy Information Administration"/>
    <n v="2016"/>
    <m/>
    <m/>
    <m/>
    <n v="6.71"/>
    <n v="5.7612988864824297"/>
  </r>
  <r>
    <x v="153"/>
    <x v="153"/>
    <s v="California Valley Solar Ranch"/>
    <s v="USA0057439"/>
    <n v="249.8"/>
    <n v="35.323700000000002"/>
    <n v="-119.9166"/>
    <x v="7"/>
    <m/>
    <m/>
    <m/>
    <x v="441"/>
    <s v="NRG Renew Operation &amp; Maintenance  LLC"/>
    <s v="U.S. Energy Information Administration"/>
    <s v="http://www.eia.gov/electricity/data/browser/"/>
    <s v="U.S. Energy Information Administration"/>
    <n v="2016"/>
    <m/>
    <m/>
    <m/>
    <n v="679.79600000000005"/>
    <n v="287.825136458472"/>
  </r>
  <r>
    <x v="153"/>
    <x v="153"/>
    <s v="Calipatria Solar Farm"/>
    <s v="USA0059088"/>
    <n v="20"/>
    <n v="33.165799999999997"/>
    <n v="-115.5322"/>
    <x v="7"/>
    <m/>
    <m/>
    <m/>
    <x v="10"/>
    <s v="Southern Power Co"/>
    <s v="U.S. Energy Information Administration"/>
    <s v="http://www.eia.gov/electricity/data/browser/"/>
    <s v="U.S. Energy Information Administration"/>
    <n v="2016"/>
    <m/>
    <m/>
    <m/>
    <n v="45.14"/>
    <n v="23.044446473856802"/>
  </r>
  <r>
    <x v="153"/>
    <x v="153"/>
    <s v="Calistoga Power Plant"/>
    <s v="USA0050066"/>
    <n v="176.4"/>
    <n v="38.7879"/>
    <n v="-122.74339999999999"/>
    <x v="11"/>
    <m/>
    <m/>
    <m/>
    <x v="51"/>
    <s v="Geysers Power Co LLC"/>
    <s v="U.S. Energy Information Administration"/>
    <s v="http://www.eia.gov/electricity/data/browser/"/>
    <s v="U.S. Energy Information Administration"/>
    <n v="2016"/>
    <m/>
    <m/>
    <m/>
    <n v="557.649"/>
    <n v="862.50039199289199"/>
  </r>
  <r>
    <x v="153"/>
    <x v="153"/>
    <s v="Callahan Divide Wind Energy Center"/>
    <s v="USA0056270"/>
    <n v="114"/>
    <n v="32.303899999999999"/>
    <n v="-100.0217"/>
    <x v="4"/>
    <m/>
    <m/>
    <m/>
    <x v="90"/>
    <s v="FPL Energy Callahan Wind  LLC"/>
    <s v="U.S. Energy Information Administration"/>
    <s v="http://www.eia.gov/electricity/data/browser/"/>
    <s v="U.S. Energy Information Administration"/>
    <n v="2016"/>
    <m/>
    <m/>
    <m/>
    <n v="361.90199999999999"/>
    <n v="257.05095727279598"/>
  </r>
  <r>
    <x v="153"/>
    <x v="153"/>
    <s v="Callaway"/>
    <s v="USA0006153"/>
    <n v="1235.8"/>
    <n v="38.758899999999997"/>
    <n v="-91.778800000000004"/>
    <x v="5"/>
    <m/>
    <m/>
    <m/>
    <x v="3"/>
    <s v="Union Electric Co - (MO)"/>
    <s v="U.S. Energy Information Administration"/>
    <s v="http://www.eia.gov/electricity/data/browser/"/>
    <s v="U.S. Energy Information Administration"/>
    <n v="2016"/>
    <m/>
    <m/>
    <m/>
    <n v="9430.1790000000001"/>
    <n v="9669.9546307993896"/>
  </r>
  <r>
    <x v="153"/>
    <x v="153"/>
    <s v="Calpine Vineland Solar LLC"/>
    <s v="USA0057081"/>
    <n v="4.0999999999999996"/>
    <n v="39.4636"/>
    <n v="-75.066699999999997"/>
    <x v="7"/>
    <m/>
    <m/>
    <m/>
    <x v="442"/>
    <s v="Calpine Vineland Solar LLC"/>
    <s v="U.S. Energy Information Administration"/>
    <s v="http://www.eia.gov/electricity/data/browser/"/>
    <s v="U.S. Energy Information Administration"/>
    <n v="2016"/>
    <m/>
    <m/>
    <m/>
    <n v="5.6050000000000004"/>
    <n v="4.72411152714065"/>
  </r>
  <r>
    <x v="153"/>
    <x v="153"/>
    <s v="Caltech Central"/>
    <s v="USA0057460"/>
    <n v="1.0999999999999901"/>
    <n v="34.135800000000003"/>
    <n v="-118.1267"/>
    <x v="1"/>
    <s v="Biomass"/>
    <m/>
    <m/>
    <x v="8"/>
    <s v="Bloom Energy 2009 PPA"/>
    <s v="U.S. Energy Information Administration"/>
    <s v="http://www.eia.gov/electricity/data/browser/"/>
    <s v="U.S. Energy Information Administration"/>
    <n v="2016"/>
    <m/>
    <m/>
    <m/>
    <n v="8.0000000000000002E-3"/>
    <n v="4.5267348393790501"/>
  </r>
  <r>
    <x v="153"/>
    <x v="153"/>
    <s v="Calumet Energy Team LLC"/>
    <s v="USA0055296"/>
    <n v="312.8"/>
    <n v="41.683500000000002"/>
    <n v="-87.556299999999993"/>
    <x v="1"/>
    <m/>
    <m/>
    <m/>
    <x v="170"/>
    <s v="IPA Operations Inc - Calumet"/>
    <s v="U.S. Energy Information Administration"/>
    <s v="http://www.eia.gov/electricity/data/browser/"/>
    <s v="U.S. Energy Information Administration"/>
    <n v="2016"/>
    <m/>
    <m/>
    <m/>
    <n v="20.164000000000001"/>
    <n v="1287.2387797797901"/>
  </r>
  <r>
    <x v="153"/>
    <x v="153"/>
    <s v="Calvert City"/>
    <s v="USA0055308"/>
    <n v="26.7"/>
    <n v="37.048299999999998"/>
    <n v="-88.353899999999996"/>
    <x v="1"/>
    <m/>
    <m/>
    <m/>
    <x v="94"/>
    <s v="DTE Calvert City LLC"/>
    <s v="U.S. Energy Information Administration"/>
    <s v="http://www.eia.gov/electricity/data/browser/"/>
    <s v="U.S. Energy Information Administration"/>
    <n v="2016"/>
    <m/>
    <m/>
    <m/>
    <n v="222.64032"/>
    <n v="109.8762001922"/>
  </r>
  <r>
    <x v="153"/>
    <x v="153"/>
    <s v="Calvert Cliffs Nuclear Power Plant"/>
    <s v="USA0006011"/>
    <n v="1828.7"/>
    <n v="38.434399999999997"/>
    <n v="-76.441699999999997"/>
    <x v="5"/>
    <m/>
    <m/>
    <m/>
    <x v="443"/>
    <s v="Exelon Nuclear"/>
    <s v="U.S. Energy Information Administration"/>
    <s v="http://www.eia.gov/electricity/data/browser/"/>
    <s v="U.S. Energy Information Administration"/>
    <n v="2016"/>
    <m/>
    <m/>
    <m/>
    <n v="14760.177"/>
    <n v="14309.310595033799"/>
  </r>
  <r>
    <x v="153"/>
    <x v="153"/>
    <s v="Calverton"/>
    <s v="USA0060452"/>
    <n v="3.9"/>
    <n v="40.921100000000003"/>
    <n v="-72.743700000000004"/>
    <x v="7"/>
    <m/>
    <m/>
    <m/>
    <x v="13"/>
    <s v="WGL Energy Systems  Inc"/>
    <s v="U.S. Energy Information Administration"/>
    <s v="http://www.eia.gov/electricity/data/browser/"/>
    <s v="U.S. Energy Information Administration"/>
    <n v="2016"/>
    <m/>
    <m/>
    <m/>
    <n v="5.1619999999999999"/>
    <n v="4.4936670624020802"/>
  </r>
  <r>
    <x v="153"/>
    <x v="153"/>
    <s v="Camanche"/>
    <s v="USA0000537"/>
    <n v="10.8"/>
    <n v="38.226799999999997"/>
    <n v="-121.0245"/>
    <x v="0"/>
    <m/>
    <m/>
    <m/>
    <x v="57"/>
    <s v="East Bay Municipal Util Dist"/>
    <s v="U.S. Energy Information Administration"/>
    <s v="http://www.eia.gov/electricity/data/browser/"/>
    <s v="U.S. Energy Information Administration"/>
    <n v="2016"/>
    <m/>
    <m/>
    <m/>
    <n v="16.548999999999999"/>
    <n v="30.1092134150507"/>
  </r>
  <r>
    <x v="153"/>
    <x v="153"/>
    <s v="Cambalache"/>
    <s v="WRI1026810"/>
    <n v="247.5"/>
    <n v="18.469100000000001"/>
    <n v="-66.696799999999996"/>
    <x v="3"/>
    <m/>
    <m/>
    <m/>
    <x v="0"/>
    <s v="PREPA"/>
    <s v="PREPA"/>
    <s v="http://www.prepa.com/AEEES2_ENG.ASP"/>
    <s v="WRI"/>
    <m/>
    <m/>
    <m/>
    <m/>
    <m/>
    <n v="42.404915495717198"/>
  </r>
  <r>
    <x v="153"/>
    <x v="153"/>
    <s v="Cambria Cogen"/>
    <s v="USA0010641"/>
    <n v="98"/>
    <n v="40.474200000000003"/>
    <n v="-78.701400000000007"/>
    <x v="6"/>
    <m/>
    <m/>
    <m/>
    <x v="79"/>
    <s v="Cambria CoGen Co"/>
    <s v="U.S. Energy Information Administration"/>
    <s v="http://www.eia.gov/electricity/data/browser/"/>
    <s v="U.S. Energy Information Administration"/>
    <n v="2016"/>
    <m/>
    <m/>
    <m/>
    <n v="684.82100399999899"/>
    <n v="513.29866537642999"/>
  </r>
  <r>
    <x v="153"/>
    <x v="153"/>
    <s v="Cambridge"/>
    <s v="USA0002223"/>
    <n v="4"/>
    <n v="40.286200000000001"/>
    <n v="-100.1768"/>
    <x v="3"/>
    <m/>
    <m/>
    <m/>
    <x v="90"/>
    <s v="City of Cambridge - (NE)"/>
    <s v="U.S. Energy Information Administration"/>
    <s v="http://www.eia.gov/electricity/data/browser/"/>
    <s v="U.S. Energy Information Administration"/>
    <n v="2016"/>
    <m/>
    <m/>
    <m/>
    <n v="2.3E-2"/>
    <n v="0.685331967607551"/>
  </r>
  <r>
    <x v="153"/>
    <x v="153"/>
    <s v="Cambridge CT"/>
    <s v="USA0002038"/>
    <n v="194.2"/>
    <n v="45.600999999999999"/>
    <n v="-93.208100000000002"/>
    <x v="3"/>
    <s v="Gas"/>
    <m/>
    <m/>
    <x v="444"/>
    <s v="Great River Energy"/>
    <s v="U.S. Energy Information Administration"/>
    <s v="http://www.eia.gov/electricity/data/browser/"/>
    <s v="U.S. Energy Information Administration"/>
    <n v="2016"/>
    <m/>
    <m/>
    <m/>
    <n v="44.337000000000003"/>
    <n v="33.272867027346599"/>
  </r>
  <r>
    <x v="153"/>
    <x v="153"/>
    <s v="Camden Plant Holding LLC"/>
    <s v="USA0010751"/>
    <n v="157"/>
    <n v="39.917499999999997"/>
    <n v="-75.119200000000006"/>
    <x v="1"/>
    <m/>
    <m/>
    <m/>
    <x v="95"/>
    <s v="Morris Energy Operations Company  LLC"/>
    <s v="U.S. Energy Information Administration"/>
    <s v="http://www.eia.gov/electricity/data/browser/"/>
    <s v="U.S. Energy Information Administration"/>
    <n v="2016"/>
    <m/>
    <m/>
    <m/>
    <n v="282.77440000000001"/>
    <n v="646.08851798410205"/>
  </r>
  <r>
    <x v="153"/>
    <x v="153"/>
    <s v="Camden Resource Recovery Facility"/>
    <s v="USA0010435"/>
    <n v="35"/>
    <n v="39.909199999999998"/>
    <n v="-75.116900000000001"/>
    <x v="8"/>
    <m/>
    <m/>
    <m/>
    <x v="79"/>
    <s v="Covanta Camden Energy Recovery Center"/>
    <s v="U.S. Energy Information Administration"/>
    <s v="http://www.eia.gov/electricity/data/browser/"/>
    <s v="U.S. Energy Information Administration"/>
    <n v="2016"/>
    <m/>
    <m/>
    <m/>
    <n v="162.25299999999999"/>
    <n v="43.7100322958349"/>
  </r>
  <r>
    <x v="153"/>
    <x v="153"/>
    <s v="Camden South Carolina"/>
    <s v="USA0010795"/>
    <n v="30"/>
    <n v="34.233800000000002"/>
    <n v="-80.655799999999999"/>
    <x v="3"/>
    <s v="Gas"/>
    <m/>
    <m/>
    <x v="445"/>
    <s v="Invista"/>
    <s v="U.S. Energy Information Administration"/>
    <s v="http://www.eia.gov/electricity/data/browser/"/>
    <s v="U.S. Energy Information Administration"/>
    <n v="2016"/>
    <m/>
    <m/>
    <m/>
    <n v="1.979179"/>
    <n v="5.1399897570566297"/>
  </r>
  <r>
    <x v="153"/>
    <x v="153"/>
    <s v="Camelot Wind LLC"/>
    <s v="USA0058958"/>
    <n v="1.5"/>
    <n v="41.9253"/>
    <n v="-70.64"/>
    <x v="4"/>
    <m/>
    <m/>
    <m/>
    <x v="72"/>
    <s v="Camelot Wind LLC"/>
    <s v="U.S. Energy Information Administration"/>
    <s v="http://www.eia.gov/electricity/data/browser/"/>
    <s v="U.S. Energy Information Administration"/>
    <n v="2016"/>
    <m/>
    <m/>
    <m/>
    <n v="3.0830000000000002"/>
    <n v="3.3822494377999499"/>
  </r>
  <r>
    <x v="153"/>
    <x v="153"/>
    <s v="Cameron Ridge LLC"/>
    <s v="USA0010586"/>
    <n v="59.6"/>
    <n v="35.075000000000003"/>
    <n v="-118.3158"/>
    <x v="4"/>
    <m/>
    <m/>
    <m/>
    <x v="3"/>
    <s v="Terra-Gen Operating Co LLC"/>
    <s v="U.S. Energy Information Administration"/>
    <s v="http://www.eia.gov/electricity/data/browser/"/>
    <s v="U.S. Energy Information Administration"/>
    <n v="2016"/>
    <m/>
    <m/>
    <m/>
    <n v="173.86799999999999"/>
    <n v="134.38804432858399"/>
  </r>
  <r>
    <x v="153"/>
    <x v="153"/>
    <s v="Cameron Wind 1 LLC"/>
    <s v="USA0059118"/>
    <n v="165"/>
    <n v="26.1953"/>
    <n v="-97.466099999999997"/>
    <x v="4"/>
    <m/>
    <m/>
    <m/>
    <x v="10"/>
    <s v="Cameron Wind 1 LLC"/>
    <s v="U.S. Energy Information Administration"/>
    <s v="http://www.eia.gov/electricity/data/browser/"/>
    <s v="U.S. Energy Information Administration"/>
    <n v="2016"/>
    <m/>
    <m/>
    <m/>
    <n v="498.952"/>
    <n v="372.04743815799497"/>
  </r>
  <r>
    <x v="153"/>
    <x v="153"/>
    <s v="Camilla Solar Plant"/>
    <s v="USA0058892"/>
    <n v="16"/>
    <n v="31.183900000000001"/>
    <n v="-84.131900000000002"/>
    <x v="7"/>
    <m/>
    <m/>
    <m/>
    <x v="12"/>
    <s v="Origis Energy USA  Inc"/>
    <s v="U.S. Energy Information Administration"/>
    <s v="http://www.eia.gov/electricity/data/browser/"/>
    <s v="U.S. Energy Information Administration"/>
    <n v="2016"/>
    <m/>
    <m/>
    <m/>
    <n v="31.67"/>
    <n v="18.4355571790854"/>
  </r>
  <r>
    <x v="153"/>
    <x v="153"/>
    <s v="Camino"/>
    <s v="USA0000430"/>
    <n v="157.80000000000001"/>
    <n v="38.828800000000001"/>
    <n v="-120.5371"/>
    <x v="0"/>
    <m/>
    <m/>
    <m/>
    <x v="67"/>
    <s v="Sacramento Municipal Util Dist"/>
    <s v="U.S. Energy Information Administration"/>
    <s v="http://www.eia.gov/electricity/data/browser/"/>
    <s v="U.S. Energy Information Administration"/>
    <n v="2016"/>
    <m/>
    <m/>
    <m/>
    <n v="404.00400000000002"/>
    <n v="439.92906267546402"/>
  </r>
  <r>
    <x v="153"/>
    <x v="153"/>
    <s v="Camp Far West"/>
    <s v="USA0000531"/>
    <n v="7.2"/>
    <n v="39.0488"/>
    <n v="-121.31699999999999"/>
    <x v="0"/>
    <m/>
    <m/>
    <m/>
    <x v="3"/>
    <s v="Sacramento Municipal Util Dist"/>
    <s v="U.S. Energy Information Administration"/>
    <s v="http://www.eia.gov/electricity/data/browser/"/>
    <s v="U.S. Energy Information Administration"/>
    <n v="2016"/>
    <m/>
    <m/>
    <m/>
    <n v="27.710999999999999"/>
    <n v="20.0728089433671"/>
  </r>
  <r>
    <x v="153"/>
    <x v="153"/>
    <s v="Camp Grove Wind Farm"/>
    <s v="USA0056640"/>
    <n v="150"/>
    <n v="41.090600000000002"/>
    <n v="-89.639799999999994"/>
    <x v="4"/>
    <m/>
    <m/>
    <m/>
    <x v="88"/>
    <s v="Orion Energy Group LLC"/>
    <s v="U.S. Energy Information Administration"/>
    <s v="http://www.eia.gov/electricity/data/browser/"/>
    <s v="U.S. Energy Information Administration"/>
    <n v="2016"/>
    <m/>
    <m/>
    <m/>
    <n v="405.67599999999999"/>
    <n v="338.22494377999499"/>
  </r>
  <r>
    <x v="153"/>
    <x v="153"/>
    <s v="Camp Lejeune Solar"/>
    <s v="USA0059966"/>
    <n v="12.8"/>
    <n v="34.725700000000003"/>
    <n v="-77.350300000000004"/>
    <x v="7"/>
    <m/>
    <m/>
    <m/>
    <x v="10"/>
    <s v="Duke Energy Progress - (NC)"/>
    <s v="U.S. Energy Information Administration"/>
    <s v="http://www.eia.gov/electricity/data/browser/"/>
    <s v="U.S. Energy Information Administration"/>
    <n v="2016"/>
    <m/>
    <m/>
    <m/>
    <n v="23.652000000000001"/>
    <n v="14.7484457432683"/>
  </r>
  <r>
    <x v="153"/>
    <x v="153"/>
    <s v="Camp Reed"/>
    <s v="USA0057125"/>
    <n v="22.5"/>
    <n v="42.811900000000001"/>
    <n v="-115.0489"/>
    <x v="4"/>
    <m/>
    <m/>
    <m/>
    <x v="19"/>
    <s v="Idaho Wind Partners 1 LLC"/>
    <s v="U.S. Energy Information Administration"/>
    <s v="http://www.eia.gov/electricity/data/browser/"/>
    <s v="U.S. Energy Information Administration"/>
    <n v="2016"/>
    <m/>
    <m/>
    <m/>
    <n v="69.004999999999995"/>
    <n v="50.733741566999299"/>
  </r>
  <r>
    <x v="153"/>
    <x v="153"/>
    <s v="Camp Solar Plant"/>
    <s v="USA0058893"/>
    <n v="2.4"/>
    <n v="32.964700000000001"/>
    <n v="-84.543899999999994"/>
    <x v="7"/>
    <m/>
    <m/>
    <m/>
    <x v="144"/>
    <s v="Origis Energy USA  Inc"/>
    <s v="U.S. Energy Information Administration"/>
    <s v="http://www.eia.gov/electricity/data/browser/"/>
    <s v="U.S. Energy Information Administration"/>
    <n v="2016"/>
    <m/>
    <m/>
    <m/>
    <n v="4.8810000000000002"/>
    <n v="2.7653335768628202"/>
  </r>
  <r>
    <x v="153"/>
    <x v="153"/>
    <s v="Campbell County Wind Farm"/>
    <s v="USA0059655"/>
    <n v="97.8"/>
    <n v="45.753300000000003"/>
    <n v="-100.27500000000001"/>
    <x v="4"/>
    <m/>
    <m/>
    <m/>
    <x v="10"/>
    <s v="Consolidated Edison Development Inc."/>
    <s v="U.S. Energy Information Administration"/>
    <s v="http://www.eia.gov/electricity/data/browser/"/>
    <s v="U.S. Energy Information Administration"/>
    <n v="2016"/>
    <m/>
    <m/>
    <m/>
    <n v="408.63099999999997"/>
    <n v="220.52266334455601"/>
  </r>
  <r>
    <x v="153"/>
    <x v="153"/>
    <s v="Campbell Hill Windpower"/>
    <s v="USA0057090"/>
    <n v="99"/>
    <n v="43.014499999999998"/>
    <n v="-105.999"/>
    <x v="4"/>
    <m/>
    <m/>
    <m/>
    <x v="8"/>
    <s v="Duke Energy DEGS Campbell Hill"/>
    <s v="U.S. Energy Information Administration"/>
    <s v="http://www.eia.gov/electricity/data/browser/"/>
    <s v="U.S. Energy Information Administration"/>
    <n v="2016"/>
    <m/>
    <m/>
    <m/>
    <n v="332.38600000000002"/>
    <n v="223.228462894796"/>
  </r>
  <r>
    <x v="153"/>
    <x v="153"/>
    <s v="Campbell Industrial Park"/>
    <s v="USA0056329"/>
    <n v="113"/>
    <n v="21.302499999999998"/>
    <n v="-158.10169999999999"/>
    <x v="3"/>
    <s v="Other"/>
    <m/>
    <m/>
    <x v="11"/>
    <s v="Hawaiian Electric Co Inc"/>
    <s v="U.S. Energy Information Administration"/>
    <s v="http://www.eia.gov/electricity/data/browser/"/>
    <s v="U.S. Energy Information Administration"/>
    <n v="2016"/>
    <m/>
    <m/>
    <m/>
    <n v="37.49"/>
    <n v="53.786497251390699"/>
  </r>
  <r>
    <x v="153"/>
    <x v="153"/>
    <s v="Campbell Village"/>
    <s v="USA0002225"/>
    <n v="1.3"/>
    <n v="40.299199999999999"/>
    <n v="-98.733099999999993"/>
    <x v="3"/>
    <m/>
    <m/>
    <m/>
    <x v="446"/>
    <s v="Village of Campbell - (NE)"/>
    <s v="U.S. Energy Information Administration"/>
    <s v="http://www.eia.gov/electricity/data/browser/"/>
    <s v="U.S. Energy Information Administration"/>
    <n v="2016"/>
    <m/>
    <m/>
    <m/>
    <n v="0"/>
    <n v="0.22273288947245401"/>
  </r>
  <r>
    <x v="153"/>
    <x v="153"/>
    <s v="Campo Verde Solar"/>
    <s v="USA0058467"/>
    <n v="147.4"/>
    <n v="32.753300000000003"/>
    <n v="-115.7264"/>
    <x v="7"/>
    <m/>
    <m/>
    <m/>
    <x v="12"/>
    <s v="Southern Power Co"/>
    <s v="U.S. Energy Information Administration"/>
    <s v="http://www.eia.gov/electricity/data/browser/"/>
    <s v="U.S. Energy Information Administration"/>
    <n v="2016"/>
    <m/>
    <m/>
    <m/>
    <n v="362.327"/>
    <n v="169.83757051232499"/>
  </r>
  <r>
    <x v="153"/>
    <x v="153"/>
    <s v="Cana Gas Processing Plant"/>
    <s v="USA0057597"/>
    <n v="7.5"/>
    <n v="35.533099999999997"/>
    <n v="-98.101100000000002"/>
    <x v="3"/>
    <m/>
    <m/>
    <m/>
    <x v="447"/>
    <s v="EnLink Midstream Services  LLC"/>
    <s v="U.S. Energy Information Administration"/>
    <s v="http://www.eia.gov/electricity/data/browser/"/>
    <s v="U.S. Energy Information Administration"/>
    <n v="2016"/>
    <m/>
    <m/>
    <m/>
    <n v="0.66052"/>
    <n v="1.2849974392641501"/>
  </r>
  <r>
    <x v="153"/>
    <x v="153"/>
    <s v="Canaan"/>
    <s v="USA0003750"/>
    <n v="1.1000000000000001"/>
    <n v="44.999299999999998"/>
    <n v="-71.530199999999994"/>
    <x v="0"/>
    <m/>
    <m/>
    <m/>
    <x v="127"/>
    <s v="Public Service Co of NH"/>
    <s v="U.S. Energy Information Administration"/>
    <s v="http://www.eia.gov/electricity/data/browser/"/>
    <s v="U.S. Energy Information Administration"/>
    <n v="2016"/>
    <m/>
    <m/>
    <m/>
    <n v="5.3650000000000002"/>
    <n v="3.0666791441255401"/>
  </r>
  <r>
    <x v="153"/>
    <x v="153"/>
    <s v="Canaday"/>
    <s v="USA0002226"/>
    <n v="108.8"/>
    <n v="40.694200000000002"/>
    <n v="-99.701099999999997"/>
    <x v="1"/>
    <m/>
    <m/>
    <m/>
    <x v="6"/>
    <s v="Nebraska Public Power District"/>
    <s v="U.S. Energy Information Administration"/>
    <s v="http://www.eia.gov/electricity/data/browser/"/>
    <s v="U.S. Energy Information Administration"/>
    <n v="2016"/>
    <m/>
    <m/>
    <m/>
    <n v="2.6190000000000002"/>
    <n v="447.73522774949203"/>
  </r>
  <r>
    <x v="153"/>
    <x v="153"/>
    <s v="Canadian Hills Wind"/>
    <s v="USA0057987"/>
    <n v="298.5"/>
    <n v="35.6297"/>
    <n v="-98.024699999999996"/>
    <x v="4"/>
    <m/>
    <m/>
    <m/>
    <x v="12"/>
    <s v="Canadian Hills Wind LLC"/>
    <s v="U.S. Energy Information Administration"/>
    <s v="http://www.eia.gov/electricity/data/browser/"/>
    <s v="U.S. Energy Information Administration"/>
    <n v="2016"/>
    <m/>
    <m/>
    <m/>
    <n v="1113.9690000000001"/>
    <n v="673.06763812219003"/>
  </r>
  <r>
    <x v="153"/>
    <x v="153"/>
    <s v="Canal"/>
    <s v="USA0001599"/>
    <n v="1165"/>
    <n v="41.769399999999997"/>
    <n v="-70.509699999999995"/>
    <x v="3"/>
    <s v="Gas"/>
    <m/>
    <m/>
    <x v="448"/>
    <s v="NRG Canal LLC"/>
    <s v="U.S. Energy Information Administration"/>
    <s v="http://www.eia.gov/electricity/data/browser/"/>
    <s v="U.S. Energy Information Administration"/>
    <n v="2016"/>
    <m/>
    <m/>
    <m/>
    <n v="52.089999999999897"/>
    <n v="199.602935565699"/>
  </r>
  <r>
    <x v="153"/>
    <x v="153"/>
    <s v="Canandaigua Solar Array"/>
    <s v="USA0061043"/>
    <n v="2"/>
    <n v="42.868899999999996"/>
    <n v="-77.284599999999998"/>
    <x v="7"/>
    <m/>
    <m/>
    <m/>
    <x v="98"/>
    <s v="AEP Onsite Partners"/>
    <s v="U.S. Energy Information Administration"/>
    <s v="http://www.eia.gov/electricity/data/browser/"/>
    <s v="U.S. Energy Information Administration"/>
    <n v="2016"/>
    <m/>
    <m/>
    <m/>
    <n v="0"/>
    <n v="2.3044446473856799"/>
  </r>
  <r>
    <x v="153"/>
    <x v="153"/>
    <s v="Candace Solar"/>
    <s v="USA0059499"/>
    <n v="5"/>
    <n v="35.487000000000002"/>
    <n v="-78.1922"/>
    <x v="7"/>
    <m/>
    <m/>
    <m/>
    <x v="10"/>
    <s v="Candace Solar LLC"/>
    <s v="U.S. Energy Information Administration"/>
    <s v="http://www.eia.gov/electricity/data/browser/"/>
    <s v="U.S. Energy Information Administration"/>
    <n v="2016"/>
    <m/>
    <m/>
    <m/>
    <n v="2.8959999999999999"/>
    <n v="5.7611116184642102"/>
  </r>
  <r>
    <x v="153"/>
    <x v="153"/>
    <s v="Cane Island"/>
    <s v="USA0007238"/>
    <n v="735.5"/>
    <n v="28.276399999999999"/>
    <n v="-81.533000000000001"/>
    <x v="3"/>
    <s v="Gas"/>
    <m/>
    <m/>
    <x v="449"/>
    <s v="Kissimmee Utility Authority"/>
    <s v="U.S. Energy Information Administration"/>
    <s v="http://www.eia.gov/electricity/data/browser/"/>
    <s v="U.S. Energy Information Administration"/>
    <n v="2016"/>
    <m/>
    <m/>
    <m/>
    <n v="3713.8890000000001"/>
    <n v="126.015415543838"/>
  </r>
  <r>
    <x v="153"/>
    <x v="153"/>
    <s v="Cane Run"/>
    <s v="USA0001363"/>
    <n v="823.3"/>
    <n v="38.183100000000003"/>
    <n v="-85.889200000000002"/>
    <x v="3"/>
    <s v="Gas"/>
    <m/>
    <m/>
    <x v="450"/>
    <s v="Louisville Gas &amp; Electric Co"/>
    <s v="U.S. Energy Information Administration"/>
    <s v="http://www.eia.gov/electricity/data/browser/"/>
    <s v="U.S. Energy Information Administration"/>
    <n v="2016"/>
    <m/>
    <m/>
    <m/>
    <n v="4882.018"/>
    <n v="141.05845223282401"/>
  </r>
  <r>
    <x v="153"/>
    <x v="153"/>
    <s v="Caney River Wind Project"/>
    <s v="USA0057858"/>
    <n v="200"/>
    <n v="37.46"/>
    <n v="-96.42"/>
    <x v="4"/>
    <m/>
    <m/>
    <m/>
    <x v="19"/>
    <s v="Caney River Wind Project"/>
    <s v="U.S. Energy Information Administration"/>
    <s v="http://www.eia.gov/electricity/data/browser/"/>
    <s v="U.S. Energy Information Administration"/>
    <n v="2016"/>
    <m/>
    <m/>
    <m/>
    <n v="696.32600000000002"/>
    <n v="450.96659170665998"/>
  </r>
  <r>
    <x v="153"/>
    <x v="153"/>
    <s v="Canis Major Solar Farm"/>
    <s v="USA0061398"/>
    <n v="2"/>
    <n v="42.009"/>
    <n v="-72.650000000000006"/>
    <x v="7"/>
    <m/>
    <m/>
    <m/>
    <x v="98"/>
    <s v="LSE Canis Major LLC"/>
    <s v="U.S. Energy Information Administration"/>
    <s v="http://www.eia.gov/electricity/data/browser/"/>
    <s v="U.S. Energy Information Administration"/>
    <n v="2016"/>
    <m/>
    <m/>
    <m/>
    <n v="0"/>
    <n v="2.3044446473856799"/>
  </r>
  <r>
    <x v="153"/>
    <x v="153"/>
    <s v="Canis Minor Solar Farm"/>
    <s v="USA0061408"/>
    <n v="1"/>
    <n v="41.893000000000001"/>
    <n v="-72.986000000000004"/>
    <x v="7"/>
    <m/>
    <m/>
    <m/>
    <x v="98"/>
    <s v="LSE Canis Minor LLC"/>
    <s v="U.S. Energy Information Administration"/>
    <s v="http://www.eia.gov/electricity/data/browser/"/>
    <s v="U.S. Energy Information Administration"/>
    <n v="2016"/>
    <m/>
    <m/>
    <m/>
    <n v="0"/>
    <n v="1.1522223236928399"/>
  </r>
  <r>
    <x v="153"/>
    <x v="153"/>
    <s v="Cannelton Hydroelectric Plant"/>
    <s v="USA0057399"/>
    <n v="87.9"/>
    <n v="37.899700000000003"/>
    <n v="-86.705799999999996"/>
    <x v="0"/>
    <m/>
    <m/>
    <m/>
    <x v="10"/>
    <s v="American Mun Power-Ohio  Inc"/>
    <s v="U.S. Energy Information Administration"/>
    <s v="http://www.eia.gov/electricity/data/browser/"/>
    <s v="U.S. Energy Information Administration"/>
    <n v="2016"/>
    <m/>
    <m/>
    <m/>
    <n v="373.67700000000002"/>
    <n v="245.05554251694099"/>
  </r>
  <r>
    <x v="153"/>
    <x v="153"/>
    <s v="Cannon Falls Energy Center"/>
    <s v="USA0056241"/>
    <n v="346.8"/>
    <n v="44.536700000000003"/>
    <n v="-92.915499999999994"/>
    <x v="3"/>
    <s v="Gas"/>
    <m/>
    <m/>
    <x v="88"/>
    <s v="Invenergy Services LLC"/>
    <s v="U.S. Energy Information Administration"/>
    <s v="http://www.eia.gov/electricity/data/browser/"/>
    <s v="U.S. Energy Information Administration"/>
    <n v="2016"/>
    <m/>
    <m/>
    <m/>
    <n v="173.348004"/>
    <n v="59.418281591574598"/>
  </r>
  <r>
    <x v="153"/>
    <x v="153"/>
    <s v="Canton North Carolina"/>
    <s v="USA0050244"/>
    <n v="52.5"/>
    <n v="35.534999999999997"/>
    <n v="-82.841099999999997"/>
    <x v="6"/>
    <s v="Waste"/>
    <s v="Oil"/>
    <s v="Biomass"/>
    <x v="451"/>
    <s v="Blue Ridge Paper Products Inc"/>
    <s v="U.S. Energy Information Administration"/>
    <s v="http://www.eia.gov/electricity/data/browser/"/>
    <s v="U.S. Energy Information Administration"/>
    <n v="2016"/>
    <m/>
    <m/>
    <m/>
    <n v="337.90500200000002"/>
    <n v="274.98142788023"/>
  </r>
  <r>
    <x v="153"/>
    <x v="153"/>
    <s v="Cantua Solar Station"/>
    <s v="USA0057522"/>
    <n v="20"/>
    <n v="36.4251"/>
    <n v="-120.34350000000001"/>
    <x v="7"/>
    <m/>
    <m/>
    <m/>
    <x v="72"/>
    <s v="Pacific Gas &amp; Electric Co"/>
    <s v="U.S. Energy Information Administration"/>
    <s v="http://www.eia.gov/electricity/data/browser/"/>
    <s v="U.S. Energy Information Administration"/>
    <n v="2016"/>
    <m/>
    <m/>
    <m/>
    <n v="43.802"/>
    <n v="23.044446473856802"/>
  </r>
  <r>
    <x v="153"/>
    <x v="153"/>
    <s v="Canyon"/>
    <s v="USA0000791"/>
    <n v="6"/>
    <n v="29.8706"/>
    <n v="-98.194699999999997"/>
    <x v="0"/>
    <m/>
    <m/>
    <m/>
    <x v="49"/>
    <s v="Guadalupe Blanco River Authority"/>
    <s v="U.S. Energy Information Administration"/>
    <s v="http://www.eia.gov/electricity/data/browser/"/>
    <s v="U.S. Energy Information Administration"/>
    <n v="2016"/>
    <m/>
    <m/>
    <m/>
    <n v="19.260000000000002"/>
    <n v="16.727340786139301"/>
  </r>
  <r>
    <x v="153"/>
    <x v="153"/>
    <s v="Canyon Crest Academy"/>
    <s v="USA0060568"/>
    <n v="1"/>
    <n v="32.959099999999999"/>
    <n v="-117.19159999999999"/>
    <x v="13"/>
    <m/>
    <m/>
    <m/>
    <x v="29"/>
    <s v="SDGE Batteries"/>
    <s v="U.S. Energy Information Administration"/>
    <s v="http://www.eia.gov/electricity/data/browser/"/>
    <s v="U.S. Energy Information Administration"/>
    <n v="2016"/>
    <m/>
    <m/>
    <m/>
    <n v="3.0000000000000001E-3"/>
    <m/>
  </r>
  <r>
    <x v="153"/>
    <x v="153"/>
    <s v="Canyon Del Oro High School Solar"/>
    <s v="USA0060685"/>
    <n v="1.5"/>
    <n v="32.374000000000002"/>
    <n v="-110.974"/>
    <x v="7"/>
    <m/>
    <m/>
    <m/>
    <x v="452"/>
    <s v="Constellation Solar Arizona 2  LLC"/>
    <s v="U.S. Energy Information Administration"/>
    <s v="http://www.eia.gov/electricity/data/browser/"/>
    <s v="U.S. Energy Information Administration"/>
    <n v="2016"/>
    <m/>
    <m/>
    <m/>
    <n v="1.4999999999999999E-2"/>
    <n v="1.72833348553926"/>
  </r>
  <r>
    <x v="153"/>
    <x v="153"/>
    <s v="Canyon Ferry"/>
    <s v="USA0006400"/>
    <n v="49.8"/>
    <n v="46.649000000000001"/>
    <n v="-111.72790000000001"/>
    <x v="0"/>
    <m/>
    <m/>
    <m/>
    <x v="39"/>
    <s v="U S Bureau of Reclamation"/>
    <s v="U.S. Energy Information Administration"/>
    <s v="http://www.eia.gov/electricity/data/browser/"/>
    <s v="U.S. Energy Information Administration"/>
    <n v="2016"/>
    <m/>
    <m/>
    <m/>
    <n v="310.096"/>
    <n v="138.83692852495599"/>
  </r>
  <r>
    <x v="153"/>
    <x v="153"/>
    <s v="Canyon Power Plant"/>
    <s v="USA0057027"/>
    <n v="200"/>
    <n v="33.8581"/>
    <n v="-117.8617"/>
    <x v="1"/>
    <m/>
    <m/>
    <m/>
    <x v="19"/>
    <s v="City of Anaheim - (CA)"/>
    <s v="U.S. Energy Information Administration"/>
    <s v="http://www.eia.gov/electricity/data/browser/"/>
    <s v="U.S. Energy Information Administration"/>
    <n v="2016"/>
    <m/>
    <m/>
    <m/>
    <n v="123.09399999999999"/>
    <n v="823.04269806892"/>
  </r>
  <r>
    <x v="153"/>
    <x v="153"/>
    <s v="Caonillas 1"/>
    <s v="WRI1028015"/>
    <n v="18"/>
    <n v="18.296099999999999"/>
    <n v="-66.643199999999993"/>
    <x v="0"/>
    <m/>
    <m/>
    <m/>
    <x v="0"/>
    <m/>
    <s v="CEPR"/>
    <s v="http://energia.pr.gov/datos/plantas/"/>
    <s v="WRI"/>
    <m/>
    <m/>
    <m/>
    <m/>
    <m/>
    <n v="50.182022358417903"/>
  </r>
  <r>
    <x v="153"/>
    <x v="153"/>
    <s v="Caonillas 2"/>
    <s v="WRI1028016"/>
    <n v="3.6"/>
    <n v="18.239699999999999"/>
    <n v="-66.6691"/>
    <x v="0"/>
    <m/>
    <m/>
    <m/>
    <x v="0"/>
    <m/>
    <s v="CEPR"/>
    <s v="http://energia.pr.gov/datos/plantas/"/>
    <s v="WRI"/>
    <m/>
    <m/>
    <m/>
    <m/>
    <m/>
    <n v="10.0364044716835"/>
  </r>
  <r>
    <x v="153"/>
    <x v="153"/>
    <s v="Cape Canaveral"/>
    <s v="USA0000609"/>
    <n v="1295"/>
    <n v="28.469799999999999"/>
    <n v="-80.764399999999995"/>
    <x v="3"/>
    <s v="Gas"/>
    <m/>
    <m/>
    <x v="12"/>
    <s v="Florida Power &amp; Light Co"/>
    <s v="U.S. Energy Information Administration"/>
    <s v="http://www.eia.gov/electricity/data/browser/"/>
    <s v="U.S. Energy Information Administration"/>
    <n v="2016"/>
    <m/>
    <m/>
    <m/>
    <n v="6713.2450330000001"/>
    <n v="221.87622451294399"/>
  </r>
  <r>
    <x v="153"/>
    <x v="153"/>
    <s v="Cape Cod Air Force Station - 6 SWS"/>
    <s v="USA0058661"/>
    <n v="3.4"/>
    <n v="41.752499999999998"/>
    <n v="-70.538899999999998"/>
    <x v="4"/>
    <m/>
    <m/>
    <m/>
    <x v="29"/>
    <s v="US Air Force"/>
    <s v="U.S. Energy Information Administration"/>
    <s v="http://www.eia.gov/electricity/data/browser/"/>
    <s v="U.S. Energy Information Administration"/>
    <n v="2016"/>
    <m/>
    <m/>
    <m/>
    <n v="8.99"/>
    <n v="7.6664320590132196"/>
  </r>
  <r>
    <x v="153"/>
    <x v="153"/>
    <s v="Cape Gas Turbine"/>
    <s v="USA0001484"/>
    <n v="35"/>
    <n v="43.643599999999999"/>
    <n v="-70.254400000000004"/>
    <x v="3"/>
    <m/>
    <m/>
    <m/>
    <x v="55"/>
    <s v="FPL Energy Cape LLC"/>
    <s v="U.S. Energy Information Administration"/>
    <s v="http://www.eia.gov/electricity/data/browser/"/>
    <s v="U.S. Energy Information Administration"/>
    <n v="2016"/>
    <m/>
    <m/>
    <m/>
    <n v="0.64900000000000002"/>
    <n v="5.99665471656607"/>
  </r>
  <r>
    <x v="153"/>
    <x v="153"/>
    <s v="Capital District Energy Center"/>
    <s v="USA0050498"/>
    <n v="78.2"/>
    <n v="41.7639"/>
    <n v="-72.692499999999995"/>
    <x v="3"/>
    <s v="Gas"/>
    <m/>
    <m/>
    <x v="14"/>
    <s v="Maxim Power (USA) Inc"/>
    <s v="U.S. Energy Information Administration"/>
    <s v="http://www.eia.gov/electricity/data/browser/"/>
    <s v="U.S. Energy Information Administration"/>
    <n v="2016"/>
    <m/>
    <m/>
    <m/>
    <n v="106.65053"/>
    <n v="13.3982399667276"/>
  </r>
  <r>
    <x v="153"/>
    <x v="153"/>
    <s v="Capitol Heat and Power"/>
    <s v="USA0054406"/>
    <n v="2"/>
    <n v="43.078499999999998"/>
    <n v="-89.377300000000005"/>
    <x v="3"/>
    <m/>
    <m/>
    <m/>
    <x v="19"/>
    <s v="State of Wisconsin"/>
    <s v="U.S. Energy Information Administration"/>
    <s v="http://www.eia.gov/electricity/data/browser/"/>
    <s v="U.S. Energy Information Administration"/>
    <n v="2016"/>
    <m/>
    <m/>
    <m/>
    <n v="0"/>
    <n v="0.342665983803775"/>
  </r>
  <r>
    <x v="153"/>
    <x v="153"/>
    <s v="Capricorn Ridge Wind LLC"/>
    <s v="USA0056763"/>
    <n v="662.5"/>
    <n v="31.926100000000002"/>
    <n v="-100.9281"/>
    <x v="4"/>
    <m/>
    <m/>
    <m/>
    <x v="453"/>
    <s v="Capricorn Ridge Wind LLC"/>
    <s v="U.S. Energy Information Administration"/>
    <s v="http://www.eia.gov/electricity/data/browser/"/>
    <s v="U.S. Energy Information Administration"/>
    <n v="2016"/>
    <m/>
    <m/>
    <m/>
    <n v="1829.154"/>
    <n v="1493.8268350283099"/>
  </r>
  <r>
    <x v="153"/>
    <x v="153"/>
    <s v="Caprock Solar 1 LLC"/>
    <s v="USA0059251"/>
    <n v="25"/>
    <n v="34.982799999999997"/>
    <n v="-103.3783"/>
    <x v="7"/>
    <m/>
    <m/>
    <m/>
    <x v="98"/>
    <s v="Caprock Solar 1  LLC"/>
    <s v="U.S. Energy Information Administration"/>
    <s v="http://www.eia.gov/electricity/data/browser/"/>
    <s v="U.S. Energy Information Administration"/>
    <n v="2016"/>
    <m/>
    <m/>
    <m/>
    <n v="3.0529999999999999"/>
    <n v="28.805558092321"/>
  </r>
  <r>
    <x v="153"/>
    <x v="153"/>
    <s v="Caprock Wind Farm"/>
    <s v="USA0056293"/>
    <n v="80"/>
    <n v="34.980600000000003"/>
    <n v="-103.3539"/>
    <x v="4"/>
    <m/>
    <m/>
    <m/>
    <x v="90"/>
    <s v="Leeward Asset Management  LLC"/>
    <s v="U.S. Energy Information Administration"/>
    <s v="http://www.eia.gov/electricity/data/browser/"/>
    <s v="U.S. Energy Information Administration"/>
    <n v="2016"/>
    <m/>
    <m/>
    <m/>
    <n v="324.91800000000001"/>
    <n v="180.386636682664"/>
  </r>
  <r>
    <x v="153"/>
    <x v="153"/>
    <s v="Carbon Limestone"/>
    <s v="USA0056868"/>
    <n v="25.599999999999898"/>
    <n v="40.997500000000002"/>
    <n v="-80.520799999999994"/>
    <x v="8"/>
    <m/>
    <m/>
    <m/>
    <x v="454"/>
    <s v="Energy Developments Inc"/>
    <s v="U.S. Energy Information Administration"/>
    <s v="http://www.eia.gov/electricity/data/browser/"/>
    <s v="U.S. Energy Information Administration"/>
    <n v="2016"/>
    <m/>
    <m/>
    <m/>
    <n v="134.874"/>
    <n v="31.970766479239298"/>
  </r>
  <r>
    <x v="153"/>
    <x v="153"/>
    <s v="Cardinal"/>
    <s v="USA0002828"/>
    <n v="1880.4"/>
    <n v="40.252200000000002"/>
    <n v="-80.648600000000002"/>
    <x v="6"/>
    <m/>
    <m/>
    <m/>
    <x v="455"/>
    <s v="AEP Generation Resources Inc"/>
    <s v="U.S. Energy Information Administration"/>
    <s v="http://www.eia.gov/electricity/data/browser/"/>
    <s v="U.S. Energy Information Administration"/>
    <n v="2016"/>
    <m/>
    <m/>
    <m/>
    <n v="9180.9209559999999"/>
    <n v="9849.0490854473501"/>
  </r>
  <r>
    <x v="153"/>
    <x v="153"/>
    <s v="Cargill B6 Biofactory"/>
    <s v="USA0057343"/>
    <n v="2.2000000000000002"/>
    <n v="42.716700000000003"/>
    <n v="-114.61669999999999"/>
    <x v="9"/>
    <m/>
    <m/>
    <m/>
    <x v="159"/>
    <s v="Pico Energy  LLC"/>
    <s v="U.S. Energy Information Administration"/>
    <s v="http://www.eia.gov/electricity/data/browser/"/>
    <s v="U.S. Energy Information Administration"/>
    <n v="2016"/>
    <m/>
    <m/>
    <m/>
    <n v="9.0540000000000003"/>
    <n v="529.46893091470395"/>
  </r>
  <r>
    <x v="153"/>
    <x v="153"/>
    <s v="Cargill Corn Milling Division"/>
    <s v="USA0010855"/>
    <n v="40"/>
    <n v="41.138599999999997"/>
    <n v="-92.646699999999996"/>
    <x v="6"/>
    <m/>
    <m/>
    <m/>
    <x v="33"/>
    <s v="Cargill Inc North America Sweetners"/>
    <s v="U.S. Energy Information Administration"/>
    <s v="http://www.eia.gov/electricity/data/browser/"/>
    <s v="U.S. Energy Information Administration"/>
    <n v="2016"/>
    <m/>
    <m/>
    <m/>
    <n v="58.937452"/>
    <n v="209.509659337318"/>
  </r>
  <r>
    <x v="153"/>
    <x v="153"/>
    <s v="Cargill Dry Creek Biofactory"/>
    <s v="USA0057344"/>
    <n v="2.4"/>
    <n v="42.424900000000001"/>
    <n v="-114.22920000000001"/>
    <x v="9"/>
    <m/>
    <m/>
    <m/>
    <x v="88"/>
    <s v="AgPower DCD  LLC"/>
    <s v="U.S. Energy Information Administration"/>
    <s v="http://www.eia.gov/electricity/data/browser/"/>
    <s v="U.S. Energy Information Administration"/>
    <n v="2016"/>
    <m/>
    <m/>
    <m/>
    <n v="10.884"/>
    <n v="577.602470088769"/>
  </r>
  <r>
    <x v="153"/>
    <x v="153"/>
    <s v="Cargill Kettle Butte Biofactory"/>
    <s v="USA0057345"/>
    <n v="1.8"/>
    <n v="43.631900000000002"/>
    <n v="-112.27970000000001"/>
    <x v="9"/>
    <m/>
    <m/>
    <m/>
    <x v="19"/>
    <s v="Kettle Butte Dairy LLC"/>
    <s v="U.S. Energy Information Administration"/>
    <s v="http://www.eia.gov/electricity/data/browser/"/>
    <s v="U.S. Energy Information Administration"/>
    <n v="2016"/>
    <m/>
    <m/>
    <m/>
    <n v="6.2798400000000001"/>
    <n v="433.20185256657601"/>
  </r>
  <r>
    <x v="153"/>
    <x v="153"/>
    <s v="Cargill Salt"/>
    <s v="USA0054965"/>
    <n v="2"/>
    <n v="42.818300000000001"/>
    <n v="-82.485600000000005"/>
    <x v="6"/>
    <s v="Gas"/>
    <m/>
    <m/>
    <x v="61"/>
    <s v="Cargill Inc"/>
    <s v="U.S. Energy Information Administration"/>
    <s v="http://www.eia.gov/electricity/data/browser/"/>
    <s v="U.S. Energy Information Administration"/>
    <n v="2016"/>
    <m/>
    <m/>
    <m/>
    <n v="0"/>
    <n v="10.475482966865901"/>
  </r>
  <r>
    <x v="153"/>
    <x v="153"/>
    <s v="Cargill Salt Hersey"/>
    <s v="USA0058196"/>
    <n v="2.1"/>
    <n v="43.834200000000003"/>
    <n v="-85.355800000000002"/>
    <x v="1"/>
    <m/>
    <m/>
    <m/>
    <x v="78"/>
    <s v="Cargill Salt Hersey"/>
    <s v="U.S. Energy Information Administration"/>
    <s v="http://www.eia.gov/electricity/data/browser/"/>
    <s v="U.S. Energy Information Administration"/>
    <n v="2016"/>
    <m/>
    <m/>
    <m/>
    <n v="4.41059"/>
    <n v="8.6419483297236592"/>
  </r>
  <r>
    <x v="153"/>
    <x v="153"/>
    <s v="Caribou 1"/>
    <s v="USA0000222"/>
    <n v="73.8"/>
    <n v="40.085500000000003"/>
    <n v="-121.1482"/>
    <x v="0"/>
    <m/>
    <m/>
    <m/>
    <x v="456"/>
    <s v="Pacific Gas &amp; Electric Co"/>
    <s v="U.S. Energy Information Administration"/>
    <s v="http://www.eia.gov/electricity/data/browser/"/>
    <s v="U.S. Energy Information Administration"/>
    <n v="2016"/>
    <m/>
    <m/>
    <m/>
    <n v="85.486999999999995"/>
    <n v="205.746291669513"/>
  </r>
  <r>
    <x v="153"/>
    <x v="153"/>
    <s v="Caribou 2"/>
    <s v="USA0000223"/>
    <n v="117.9"/>
    <n v="40.085999999999999"/>
    <n v="-121.1494"/>
    <x v="0"/>
    <m/>
    <m/>
    <m/>
    <x v="6"/>
    <s v="Pacific Gas &amp; Electric Co"/>
    <s v="U.S. Energy Information Administration"/>
    <s v="http://www.eia.gov/electricity/data/browser/"/>
    <s v="U.S. Energy Information Administration"/>
    <n v="2016"/>
    <m/>
    <m/>
    <m/>
    <n v="307.41000000000003"/>
    <n v="328.69224644763699"/>
  </r>
  <r>
    <x v="153"/>
    <x v="153"/>
    <s v="Caribou Generation Station"/>
    <s v="USA0001513"/>
    <n v="27.4"/>
    <n v="46.847999999999999"/>
    <n v="-68.002600000000001"/>
    <x v="3"/>
    <s v="Hydro"/>
    <m/>
    <m/>
    <x v="457"/>
    <s v="Merlin One LLC"/>
    <s v="U.S. Energy Information Administration"/>
    <s v="http://www.eia.gov/electricity/data/browser/"/>
    <s v="U.S. Energy Information Administration"/>
    <n v="2016"/>
    <m/>
    <m/>
    <m/>
    <n v="3.7970000000000002"/>
    <n v="4.6945239781117198"/>
  </r>
  <r>
    <x v="153"/>
    <x v="153"/>
    <s v="Carite 1"/>
    <s v="WRI1026821"/>
    <n v="10"/>
    <n v="18.044699999999999"/>
    <n v="-66.105999999999995"/>
    <x v="0"/>
    <m/>
    <m/>
    <m/>
    <x v="130"/>
    <s v="PREPA"/>
    <s v="PREPA"/>
    <s v="http://www.prepa.com/historia_eng.asp  https://mapcarta.com/21472530"/>
    <s v="WRI"/>
    <m/>
    <m/>
    <m/>
    <m/>
    <m/>
    <n v="27.878901310232202"/>
  </r>
  <r>
    <x v="153"/>
    <x v="153"/>
    <s v="Carl Bailey"/>
    <s v="USA0000202"/>
    <n v="120"/>
    <n v="35.260100000000001"/>
    <n v="-91.363399999999999"/>
    <x v="3"/>
    <s v="Gas"/>
    <m/>
    <m/>
    <x v="30"/>
    <s v="Arkansas Electric Coop Corp"/>
    <s v="U.S. Energy Information Administration"/>
    <s v="http://www.eia.gov/electricity/data/browser/"/>
    <s v="U.S. Energy Information Administration"/>
    <n v="2016"/>
    <m/>
    <m/>
    <m/>
    <n v="16.219000000000001"/>
    <n v="20.559959028226501"/>
  </r>
  <r>
    <x v="153"/>
    <x v="153"/>
    <s v="Carleton College"/>
    <s v="USA0057296"/>
    <n v="7.7999999999999901"/>
    <n v="44.4619"/>
    <n v="-93.156400000000005"/>
    <x v="3"/>
    <s v="Wind"/>
    <m/>
    <m/>
    <x v="458"/>
    <s v="Carleton College"/>
    <s v="U.S. Energy Information Administration"/>
    <s v="http://www.eia.gov/electricity/data/browser/"/>
    <s v="U.S. Energy Information Administration"/>
    <n v="2016"/>
    <m/>
    <m/>
    <m/>
    <n v="8.8170000000000002"/>
    <n v="1.33639733683472"/>
  </r>
  <r>
    <x v="153"/>
    <x v="153"/>
    <s v="Carlls Corner"/>
    <s v="USA0002379"/>
    <n v="83.8"/>
    <n v="39.454700000000003"/>
    <n v="-75.201400000000007"/>
    <x v="3"/>
    <s v="Gas"/>
    <m/>
    <m/>
    <x v="96"/>
    <s v="Calpine New Jersey Generation LLC"/>
    <s v="U.S. Energy Information Administration"/>
    <s v="http://www.eia.gov/electricity/data/browser/"/>
    <s v="U.S. Energy Information Administration"/>
    <n v="2016"/>
    <m/>
    <m/>
    <m/>
    <n v="19.262999999999899"/>
    <n v="14.3577047213781"/>
  </r>
  <r>
    <x v="153"/>
    <x v="153"/>
    <s v="Carlsbad"/>
    <s v="USA0002453"/>
    <n v="16.3"/>
    <n v="32.417999999999999"/>
    <n v="-104.21559999999999"/>
    <x v="1"/>
    <m/>
    <m/>
    <m/>
    <x v="2"/>
    <s v="Southwestern Public Service Co"/>
    <s v="U.S. Energy Information Administration"/>
    <s v="http://www.eia.gov/electricity/data/browser/"/>
    <s v="U.S. Energy Information Administration"/>
    <n v="2016"/>
    <m/>
    <m/>
    <m/>
    <n v="0"/>
    <n v="67.077979892616995"/>
  </r>
  <r>
    <x v="153"/>
    <x v="153"/>
    <s v="Carlyle"/>
    <s v="USA0000936"/>
    <n v="12.5"/>
    <n v="38.610599999999998"/>
    <n v="-89.3583"/>
    <x v="3"/>
    <s v="Gas"/>
    <m/>
    <m/>
    <x v="459"/>
    <s v="City of Carlyle - (IL)"/>
    <s v="U.S. Energy Information Administration"/>
    <s v="http://www.eia.gov/electricity/data/browser/"/>
    <s v="U.S. Energy Information Administration"/>
    <n v="2016"/>
    <m/>
    <m/>
    <m/>
    <n v="0.27400000000000002"/>
    <n v="2.1416623987735899"/>
  </r>
  <r>
    <x v="153"/>
    <x v="153"/>
    <s v="Carmen Smith"/>
    <s v="USA0003067"/>
    <n v="114.3"/>
    <n v="44.286000000000001"/>
    <n v="-122.0414"/>
    <x v="0"/>
    <m/>
    <m/>
    <m/>
    <x v="5"/>
    <s v="Eugene Water &amp; Electric Board"/>
    <s v="U.S. Energy Information Administration"/>
    <s v="http://www.eia.gov/electricity/data/browser/"/>
    <s v="U.S. Energy Information Administration"/>
    <n v="2016"/>
    <m/>
    <m/>
    <m/>
    <n v="260.70362999999998"/>
    <n v="318.65584197595399"/>
  </r>
  <r>
    <x v="153"/>
    <x v="153"/>
    <s v="Carmi"/>
    <s v="USA0000937"/>
    <n v="16.100000000000001"/>
    <n v="38.096699999999998"/>
    <n v="-88.1631"/>
    <x v="3"/>
    <s v="Gas"/>
    <m/>
    <m/>
    <x v="460"/>
    <s v="City of Carmi - (IL)"/>
    <s v="U.S. Energy Information Administration"/>
    <s v="http://www.eia.gov/electricity/data/browser/"/>
    <s v="U.S. Energy Information Administration"/>
    <n v="2016"/>
    <m/>
    <m/>
    <m/>
    <n v="8.5999999999999993E-2"/>
    <n v="2.7584611696203898"/>
  </r>
  <r>
    <x v="153"/>
    <x v="153"/>
    <s v="Caro"/>
    <s v="USA0001874"/>
    <n v="9.4"/>
    <n v="43.465899999999998"/>
    <n v="-83.327799999999996"/>
    <x v="3"/>
    <m/>
    <m/>
    <m/>
    <x v="461"/>
    <s v="Thumb Electric Coop of Mich"/>
    <s v="U.S. Energy Information Administration"/>
    <s v="http://www.eia.gov/electricity/data/browser/"/>
    <s v="U.S. Energy Information Administration"/>
    <n v="2016"/>
    <m/>
    <m/>
    <m/>
    <n v="6.8599999999999998E-3"/>
    <n v="1.6105301238777401"/>
  </r>
  <r>
    <x v="153"/>
    <x v="153"/>
    <s v="Carol Jean Solar"/>
    <s v="USA0059017"/>
    <n v="4"/>
    <n v="36.316099999999999"/>
    <n v="-80.144400000000005"/>
    <x v="7"/>
    <m/>
    <m/>
    <m/>
    <x v="98"/>
    <s v="Cypress Creek Renewables"/>
    <s v="U.S. Energy Information Administration"/>
    <s v="http://www.eia.gov/electricity/data/browser/"/>
    <s v="U.S. Energy Information Administration"/>
    <n v="2016"/>
    <m/>
    <m/>
    <m/>
    <n v="3.1E-2"/>
    <n v="4.6088892947713704"/>
  </r>
  <r>
    <x v="153"/>
    <x v="153"/>
    <s v="Carousel Wind Farm LLC"/>
    <s v="USA0059975"/>
    <n v="150"/>
    <n v="39.334000000000003"/>
    <n v="-102.173"/>
    <x v="4"/>
    <m/>
    <m/>
    <m/>
    <x v="13"/>
    <s v="Carousel Wind Farm  LLC"/>
    <s v="U.S. Energy Information Administration"/>
    <s v="http://www.eia.gov/electricity/data/browser/"/>
    <s v="U.S. Energy Information Administration"/>
    <n v="2016"/>
    <m/>
    <m/>
    <m/>
    <n v="579.69600000000003"/>
    <n v="338.22494377999499"/>
  </r>
  <r>
    <x v="153"/>
    <x v="153"/>
    <s v="Carpenter"/>
    <s v="USA0000166"/>
    <n v="56"/>
    <n v="34.442500000000003"/>
    <n v="-93.026200000000003"/>
    <x v="0"/>
    <m/>
    <m/>
    <m/>
    <x v="120"/>
    <s v="Entergy Arkansas Inc"/>
    <s v="U.S. Energy Information Administration"/>
    <s v="http://www.eia.gov/electricity/data/browser/"/>
    <s v="U.S. Energy Information Administration"/>
    <n v="2016"/>
    <m/>
    <m/>
    <m/>
    <n v="70.028999999999996"/>
    <n v="156.12184733730001"/>
  </r>
  <r>
    <x v="153"/>
    <x v="153"/>
    <s v="Carr Street Generating Station"/>
    <s v="USA0050978"/>
    <n v="122.6"/>
    <n v="43.061300000000003"/>
    <n v="-76.082400000000007"/>
    <x v="3"/>
    <s v="Gas"/>
    <m/>
    <m/>
    <x v="95"/>
    <s v="Carr Street Generating Sta LP"/>
    <s v="U.S. Energy Information Administration"/>
    <s v="http://www.eia.gov/electricity/data/browser/"/>
    <s v="U.S. Energy Information Administration"/>
    <n v="2016"/>
    <m/>
    <m/>
    <m/>
    <n v="181.45099999999999"/>
    <n v="21.005424807171401"/>
  </r>
  <r>
    <x v="153"/>
    <x v="153"/>
    <s v="Carrier Clinic"/>
    <s v="USA0059297"/>
    <n v="1.5"/>
    <n v="40.47"/>
    <n v="-74.685000000000002"/>
    <x v="7"/>
    <m/>
    <m/>
    <m/>
    <x v="11"/>
    <s v="Sunlight General Solar Fund II  LLC"/>
    <s v="U.S. Energy Information Administration"/>
    <s v="http://www.eia.gov/electricity/data/browser/"/>
    <s v="U.S. Energy Information Administration"/>
    <n v="2016"/>
    <m/>
    <m/>
    <m/>
    <n v="2.121"/>
    <n v="1.72833348553926"/>
  </r>
  <r>
    <x v="153"/>
    <x v="153"/>
    <s v="Carroll Area Wind Farm"/>
    <s v="USA0059071"/>
    <n v="20.7"/>
    <n v="41.941400000000002"/>
    <n v="-94.886099999999999"/>
    <x v="4"/>
    <m/>
    <m/>
    <m/>
    <x v="13"/>
    <s v="NJR Clean Energy Ventures Corporation"/>
    <s v="U.S. Energy Information Administration"/>
    <s v="http://www.eia.gov/electricity/data/browser/"/>
    <s v="U.S. Energy Information Administration"/>
    <n v="2016"/>
    <m/>
    <m/>
    <m/>
    <n v="91.593000000000004"/>
    <n v="46.675042241639296"/>
  </r>
  <r>
    <x v="153"/>
    <x v="153"/>
    <s v="Carroll Wind Farm"/>
    <s v="USA0056809"/>
    <n v="150"/>
    <n v="42.162199999999999"/>
    <n v="-94.93"/>
    <x v="4"/>
    <m/>
    <m/>
    <m/>
    <x v="11"/>
    <s v="MidAmerican Energy Co"/>
    <s v="U.S. Energy Information Administration"/>
    <s v="http://www.eia.gov/electricity/data/browser/"/>
    <s v="U.S. Energy Information Administration"/>
    <n v="2016"/>
    <m/>
    <m/>
    <m/>
    <n v="515.44799999999998"/>
    <n v="338.22494377999499"/>
  </r>
  <r>
    <x v="153"/>
    <x v="153"/>
    <s v="Carrollton"/>
    <s v="USA0002120"/>
    <n v="20.6"/>
    <n v="39.351500000000001"/>
    <n v="-93.501599999999996"/>
    <x v="3"/>
    <s v="Gas"/>
    <m/>
    <m/>
    <x v="462"/>
    <s v="Carrollton Board of Public Wks"/>
    <s v="U.S. Energy Information Administration"/>
    <s v="http://www.eia.gov/electricity/data/browser/"/>
    <s v="U.S. Energy Information Administration"/>
    <n v="2016"/>
    <m/>
    <m/>
    <m/>
    <n v="4.2999999999999997E-2"/>
    <n v="3.5294596331788801"/>
  </r>
  <r>
    <x v="153"/>
    <x v="153"/>
    <s v="Carson Cogeneration"/>
    <s v="USA0010169"/>
    <n v="55.8"/>
    <n v="33.875900000000001"/>
    <n v="-118.2491"/>
    <x v="1"/>
    <m/>
    <m/>
    <m/>
    <x v="34"/>
    <s v="Carson Cogeneration Co"/>
    <s v="U.S. Energy Information Administration"/>
    <s v="http://www.eia.gov/electricity/data/browser/"/>
    <s v="U.S. Energy Information Administration"/>
    <n v="2016"/>
    <m/>
    <m/>
    <m/>
    <n v="37.158999999999999"/>
    <n v="229.62891276122801"/>
  </r>
  <r>
    <x v="153"/>
    <x v="153"/>
    <s v="Carson Ice-Gen Project"/>
    <s v="USA0007527"/>
    <n v="125.5"/>
    <n v="38.445700000000002"/>
    <n v="-121.4624"/>
    <x v="1"/>
    <s v="Biomass"/>
    <m/>
    <m/>
    <x v="42"/>
    <s v="Sacramento Municipal Util Dist"/>
    <s v="U.S. Energy Information Administration"/>
    <s v="http://www.eia.gov/electricity/data/browser/"/>
    <s v="U.S. Energy Information Administration"/>
    <n v="2016"/>
    <m/>
    <m/>
    <m/>
    <n v="380.26099599999998"/>
    <n v="516.45929303824698"/>
  </r>
  <r>
    <x v="153"/>
    <x v="153"/>
    <s v="Carson Solar I"/>
    <s v="USA0057509"/>
    <n v="2"/>
    <n v="38.722799999999999"/>
    <n v="-104.7817"/>
    <x v="7"/>
    <m/>
    <m/>
    <m/>
    <x v="88"/>
    <s v="Carson Solar 1 LLC"/>
    <s v="U.S. Energy Information Administration"/>
    <s v="http://www.eia.gov/electricity/data/browser/"/>
    <s v="U.S. Energy Information Administration"/>
    <n v="2016"/>
    <m/>
    <m/>
    <m/>
    <n v="2.6949999999999998"/>
    <n v="2.3044446473856799"/>
  </r>
  <r>
    <x v="153"/>
    <x v="153"/>
    <s v="Carstensen Wind"/>
    <s v="USA0056410"/>
    <n v="1.7"/>
    <n v="44.024700000000003"/>
    <n v="-96.436899999999994"/>
    <x v="4"/>
    <m/>
    <m/>
    <m/>
    <x v="90"/>
    <s v="Carstensen Wind LLC"/>
    <s v="U.S. Energy Information Administration"/>
    <s v="http://www.eia.gov/electricity/data/browser/"/>
    <s v="U.S. Energy Information Administration"/>
    <n v="2016"/>
    <m/>
    <m/>
    <m/>
    <n v="5.234"/>
    <n v="3.8332160295066098"/>
  </r>
  <r>
    <x v="153"/>
    <x v="153"/>
    <s v="Carter Hydro"/>
    <s v="USA0058622"/>
    <n v="2.6"/>
    <n v="40.324199999999998"/>
    <n v="-105.2089"/>
    <x v="0"/>
    <m/>
    <m/>
    <m/>
    <x v="155"/>
    <s v="Northern Colorado Water Conservancy District"/>
    <s v="U.S. Energy Information Administration"/>
    <s v="http://www.eia.gov/electricity/data/browser/"/>
    <s v="U.S. Energy Information Administration"/>
    <n v="2016"/>
    <m/>
    <m/>
    <m/>
    <n v="8.2750000000000004"/>
    <n v="7.2485143406603703"/>
  </r>
  <r>
    <x v="153"/>
    <x v="153"/>
    <s v="Carter PV1"/>
    <s v="USA0059156"/>
    <n v="5"/>
    <n v="35.021099999999997"/>
    <n v="-78.787499999999994"/>
    <x v="7"/>
    <m/>
    <m/>
    <m/>
    <x v="13"/>
    <s v="Ecoplexus  Inc"/>
    <s v="U.S. Energy Information Administration"/>
    <s v="http://www.eia.gov/electricity/data/browser/"/>
    <s v="U.S. Energy Information Administration"/>
    <n v="2016"/>
    <m/>
    <m/>
    <m/>
    <n v="10.023999999999999"/>
    <n v="5.7611116184642102"/>
  </r>
  <r>
    <x v="153"/>
    <x v="153"/>
    <s v="Carters"/>
    <s v="USA0006130"/>
    <n v="500"/>
    <n v="34.612099999999998"/>
    <n v="-84.673299999999998"/>
    <x v="0"/>
    <m/>
    <m/>
    <m/>
    <x v="71"/>
    <s v="USCE-Mobile District"/>
    <s v="U.S. Energy Information Administration"/>
    <s v="http://www.eia.gov/electricity/data/browser/"/>
    <s v="U.S. Energy Information Administration"/>
    <n v="2016"/>
    <m/>
    <m/>
    <m/>
    <n v="69.706000000000003"/>
    <n v="1393.94506551161"/>
  </r>
  <r>
    <x v="153"/>
    <x v="153"/>
    <s v="Carthage"/>
    <s v="USA0002121"/>
    <n v="41.8"/>
    <n v="37.176600000000001"/>
    <n v="-94.299400000000006"/>
    <x v="3"/>
    <s v="Gas"/>
    <m/>
    <m/>
    <x v="463"/>
    <s v="City of Carthage - (MO)"/>
    <s v="U.S. Energy Information Administration"/>
    <s v="http://www.eia.gov/electricity/data/browser/"/>
    <s v="U.S. Energy Information Administration"/>
    <n v="2016"/>
    <m/>
    <m/>
    <m/>
    <n v="-0.11499999999999901"/>
    <n v="7.1617190614988999"/>
  </r>
  <r>
    <x v="153"/>
    <x v="153"/>
    <s v="Carthage Energy LLC"/>
    <s v="USA0010620"/>
    <n v="62.9"/>
    <n v="43.984200000000001"/>
    <n v="-75.622500000000002"/>
    <x v="3"/>
    <s v="Gas"/>
    <m/>
    <m/>
    <x v="79"/>
    <s v="Carthage Energy LLC"/>
    <s v="U.S. Energy Information Administration"/>
    <s v="http://www.eia.gov/electricity/data/browser/"/>
    <s v="U.S. Energy Information Administration"/>
    <n v="2016"/>
    <m/>
    <m/>
    <m/>
    <n v="10.397"/>
    <n v="10.7768451906287"/>
  </r>
  <r>
    <x v="153"/>
    <x v="153"/>
    <s v="Carty Generating Station"/>
    <s v="USA0058503"/>
    <n v="500"/>
    <n v="45.698599999999999"/>
    <n v="-119.81310000000001"/>
    <x v="1"/>
    <m/>
    <m/>
    <m/>
    <x v="10"/>
    <s v="Portland General Electric Co"/>
    <s v="U.S. Energy Information Administration"/>
    <s v="http://www.eia.gov/electricity/data/browser/"/>
    <s v="U.S. Energy Information Administration"/>
    <n v="2016"/>
    <m/>
    <m/>
    <m/>
    <n v="1362.7819999999999"/>
    <n v="2057.6067451723002"/>
  </r>
  <r>
    <x v="153"/>
    <x v="153"/>
    <s v="Carver Falls"/>
    <s v="USA0006456"/>
    <n v="1.9"/>
    <n v="43.626199999999997"/>
    <n v="-73.307299999999998"/>
    <x v="0"/>
    <m/>
    <m/>
    <m/>
    <x v="128"/>
    <s v="Green Mountain Power Corp"/>
    <s v="U.S. Energy Information Administration"/>
    <s v="http://www.eia.gov/electricity/data/browser/"/>
    <s v="U.S. Energy Information Administration"/>
    <n v="2016"/>
    <m/>
    <m/>
    <m/>
    <n v="5.4279999999999999"/>
    <n v="5.29699124894411"/>
  </r>
  <r>
    <x v="153"/>
    <x v="153"/>
    <s v="Carver MA 1"/>
    <s v="USA0060442"/>
    <n v="2"/>
    <n v="41.942799999999998"/>
    <n v="-70.761099999999999"/>
    <x v="7"/>
    <m/>
    <m/>
    <m/>
    <x v="10"/>
    <s v="Clean Energy Collective LLC"/>
    <s v="U.S. Energy Information Administration"/>
    <s v="http://www.eia.gov/electricity/data/browser/"/>
    <s v="U.S. Energy Information Administration"/>
    <n v="2016"/>
    <m/>
    <m/>
    <m/>
    <n v="1.0349999999999999"/>
    <n v="2.3044446473856799"/>
  </r>
  <r>
    <x v="153"/>
    <x v="153"/>
    <s v="Carville Energy LLC"/>
    <s v="USA0055404"/>
    <n v="570"/>
    <n v="30.229399999999998"/>
    <n v="-91.064999999999998"/>
    <x v="1"/>
    <m/>
    <m/>
    <m/>
    <x v="27"/>
    <s v="Carville Energy LLC"/>
    <s v="U.S. Energy Information Administration"/>
    <s v="http://www.eia.gov/electricity/data/browser/"/>
    <s v="U.S. Energy Information Administration"/>
    <n v="2016"/>
    <m/>
    <m/>
    <m/>
    <n v="2495.5790000000002"/>
    <n v="2345.6716894964202"/>
  </r>
  <r>
    <x v="153"/>
    <x v="153"/>
    <s v="Cascade"/>
    <s v="USA0001129"/>
    <n v="5.2"/>
    <n v="42.298200000000001"/>
    <n v="-91.012"/>
    <x v="3"/>
    <s v="Gas"/>
    <m/>
    <m/>
    <x v="464"/>
    <s v="Cascade Municipal Utilities"/>
    <s v="U.S. Energy Information Administration"/>
    <s v="http://www.eia.gov/electricity/data/browser/"/>
    <s v="U.S. Energy Information Administration"/>
    <n v="2016"/>
    <m/>
    <m/>
    <m/>
    <n v="2.5999999999999999E-2"/>
    <n v="0.89093155788981604"/>
  </r>
  <r>
    <x v="153"/>
    <x v="153"/>
    <s v="Cascade Creek"/>
    <s v="USA0006058"/>
    <n v="84.9"/>
    <n v="44.032200000000003"/>
    <n v="-92.490799999999993"/>
    <x v="3"/>
    <s v="Gas"/>
    <m/>
    <m/>
    <x v="465"/>
    <s v="Rochester Public Utilities"/>
    <s v="U.S. Energy Information Administration"/>
    <s v="http://www.eia.gov/electricity/data/browser/"/>
    <s v="U.S. Energy Information Administration"/>
    <n v="2016"/>
    <m/>
    <m/>
    <m/>
    <n v="39.268000000000001"/>
    <n v="14.5461710124702"/>
  </r>
  <r>
    <x v="153"/>
    <x v="153"/>
    <s v="Cascade Dam"/>
    <s v="USA0050436"/>
    <n v="1.6"/>
    <n v="42.909399999999998"/>
    <n v="-85.498900000000006"/>
    <x v="0"/>
    <m/>
    <m/>
    <m/>
    <x v="25"/>
    <s v="STS HydroPower Ltd-Cascade Dam"/>
    <s v="U.S. Energy Information Administration"/>
    <s v="http://www.eia.gov/electricity/data/browser/"/>
    <s v="U.S. Energy Information Administration"/>
    <n v="2016"/>
    <m/>
    <m/>
    <m/>
    <n v="7.9989999999999997"/>
    <n v="4.4606242096371496"/>
  </r>
  <r>
    <x v="153"/>
    <x v="153"/>
    <s v="Cascade Dam"/>
    <s v="USA0000813"/>
    <n v="12.4"/>
    <n v="44.525599999999997"/>
    <n v="-116.0483"/>
    <x v="0"/>
    <m/>
    <m/>
    <m/>
    <x v="51"/>
    <s v="Idaho Power Co"/>
    <s v="U.S. Energy Information Administration"/>
    <s v="http://www.eia.gov/electricity/data/browser/"/>
    <s v="U.S. Energy Information Administration"/>
    <n v="2016"/>
    <m/>
    <m/>
    <m/>
    <n v="42.247999999999998"/>
    <n v="34.569837624687899"/>
  </r>
  <r>
    <x v="153"/>
    <x v="153"/>
    <s v="Cascade Solar"/>
    <s v="USA0058590"/>
    <n v="18.5"/>
    <n v="34.157200000000003"/>
    <n v="-116.23439999999999"/>
    <x v="7"/>
    <m/>
    <m/>
    <m/>
    <x v="29"/>
    <s v="Cascade Solar LLC"/>
    <s v="U.S. Energy Information Administration"/>
    <s v="http://www.eia.gov/electricity/data/browser/"/>
    <s v="U.S. Energy Information Administration"/>
    <n v="2016"/>
    <m/>
    <m/>
    <m/>
    <n v="52.502000000000002"/>
    <n v="21.316112988317499"/>
  </r>
  <r>
    <x v="153"/>
    <x v="153"/>
    <s v="Casey City of"/>
    <s v="USA0056053"/>
    <n v="5.4"/>
    <n v="39.310600000000001"/>
    <n v="-87.992599999999996"/>
    <x v="3"/>
    <m/>
    <m/>
    <m/>
    <x v="170"/>
    <s v="City of Casey - (IL)"/>
    <s v="U.S. Energy Information Administration"/>
    <s v="http://www.eia.gov/electricity/data/browser/"/>
    <s v="U.S. Energy Information Administration"/>
    <n v="2016"/>
    <m/>
    <m/>
    <m/>
    <n v="4.7E-2"/>
    <n v="0.92519815627019297"/>
  </r>
  <r>
    <x v="153"/>
    <x v="153"/>
    <s v="Cashton"/>
    <s v="USA0004107"/>
    <n v="3.5"/>
    <n v="43.742899999999999"/>
    <n v="-90.780299999999997"/>
    <x v="3"/>
    <s v="Gas"/>
    <m/>
    <m/>
    <x v="466"/>
    <s v="Village of Cashton - (WI)"/>
    <s v="U.S. Energy Information Administration"/>
    <s v="http://www.eia.gov/electricity/data/browser/"/>
    <s v="U.S. Energy Information Administration"/>
    <n v="2016"/>
    <m/>
    <m/>
    <m/>
    <n v="2.4E-2"/>
    <n v="0.599665471656607"/>
  </r>
  <r>
    <x v="153"/>
    <x v="153"/>
    <s v="Cashton Greens Wind Farm"/>
    <s v="USA0057968"/>
    <n v="5"/>
    <n v="43.733899999999998"/>
    <n v="-90.805000000000007"/>
    <x v="4"/>
    <m/>
    <m/>
    <m/>
    <x v="72"/>
    <s v="Cashton Greens Wind Farm LLC"/>
    <s v="U.S. Energy Information Administration"/>
    <s v="http://www.eia.gov/electricity/data/browser/"/>
    <s v="U.S. Energy Information Administration"/>
    <n v="2016"/>
    <m/>
    <m/>
    <m/>
    <n v="11.563000000000001"/>
    <n v="11.2741647926665"/>
  </r>
  <r>
    <x v="153"/>
    <x v="153"/>
    <s v="Casper Wind Farm"/>
    <s v="USA0057093"/>
    <n v="17"/>
    <n v="42.884700000000002"/>
    <n v="-106.2214"/>
    <x v="4"/>
    <m/>
    <m/>
    <m/>
    <x v="8"/>
    <s v="Chevron USA"/>
    <s v="U.S. Energy Information Administration"/>
    <s v="http://www.eia.gov/electricity/data/browser/"/>
    <s v="U.S. Energy Information Administration"/>
    <n v="2016"/>
    <m/>
    <m/>
    <m/>
    <n v="42.051000000000002"/>
    <n v="38.332160295066103"/>
  </r>
  <r>
    <x v="153"/>
    <x v="153"/>
    <s v="Cass County"/>
    <s v="USA0055972"/>
    <n v="345"/>
    <n v="40.947899999999997"/>
    <n v="-95.963999999999999"/>
    <x v="1"/>
    <m/>
    <m/>
    <m/>
    <x v="27"/>
    <s v="Omaha Public Power District"/>
    <s v="U.S. Energy Information Administration"/>
    <s v="http://www.eia.gov/electricity/data/browser/"/>
    <s v="U.S. Energy Information Administration"/>
    <n v="2016"/>
    <m/>
    <m/>
    <m/>
    <n v="28.251999999999999"/>
    <n v="1419.74865416888"/>
  </r>
  <r>
    <x v="153"/>
    <x v="153"/>
    <s v="Casselman Wind Power Project"/>
    <s v="USA0056369"/>
    <n v="34.5"/>
    <n v="39.85"/>
    <n v="-79.138000000000005"/>
    <x v="4"/>
    <m/>
    <m/>
    <m/>
    <x v="88"/>
    <s v="Avangrid Renewables LLC"/>
    <s v="U.S. Energy Information Administration"/>
    <s v="http://www.eia.gov/electricity/data/browser/"/>
    <s v="U.S. Energy Information Administration"/>
    <n v="2016"/>
    <m/>
    <m/>
    <m/>
    <n v="90.561999999999998"/>
    <n v="77.791737069398906"/>
  </r>
  <r>
    <x v="153"/>
    <x v="153"/>
    <s v="Cassia Gulch"/>
    <s v="USA0056935"/>
    <n v="18.899999999999999"/>
    <n v="42.874400000000001"/>
    <n v="-115.0172"/>
    <x v="4"/>
    <m/>
    <m/>
    <m/>
    <x v="11"/>
    <s v="Cassia Gulch Wind Park  LLC"/>
    <s v="U.S. Energy Information Administration"/>
    <s v="http://www.eia.gov/electricity/data/browser/"/>
    <s v="U.S. Energy Information Administration"/>
    <n v="2016"/>
    <m/>
    <m/>
    <m/>
    <n v="43.19"/>
    <n v="42.6163429162794"/>
  </r>
  <r>
    <x v="153"/>
    <x v="153"/>
    <s v="Cassia Wind"/>
    <s v="USA0056934"/>
    <n v="10.5"/>
    <n v="42.8444"/>
    <n v="-115.0369"/>
    <x v="4"/>
    <m/>
    <m/>
    <m/>
    <x v="11"/>
    <s v="Cassia Wind Farm  LLC"/>
    <s v="U.S. Energy Information Administration"/>
    <s v="http://www.eia.gov/electricity/data/browser/"/>
    <s v="U.S. Energy Information Administration"/>
    <n v="2016"/>
    <m/>
    <m/>
    <m/>
    <n v="24.506"/>
    <n v="23.675746064599601"/>
  </r>
  <r>
    <x v="153"/>
    <x v="153"/>
    <s v="Castaic"/>
    <s v="USA0000392"/>
    <n v="1682"/>
    <n v="34.587200000000003"/>
    <n v="-118.6566"/>
    <x v="0"/>
    <m/>
    <m/>
    <m/>
    <x v="467"/>
    <s v="Los Angeles Department of Water &amp; Power"/>
    <s v="U.S. Energy Information Administration"/>
    <s v="http://www.eia.gov/electricity/data/browser/"/>
    <s v="U.S. Energy Information Administration"/>
    <n v="2016"/>
    <m/>
    <m/>
    <m/>
    <n v="378.92200000000003"/>
    <n v="4689.2312003810503"/>
  </r>
  <r>
    <x v="153"/>
    <x v="153"/>
    <s v="Castalia Solar"/>
    <s v="USA0058849"/>
    <n v="2"/>
    <n v="36"/>
    <n v="-77.783299999999997"/>
    <x v="7"/>
    <m/>
    <m/>
    <m/>
    <x v="29"/>
    <s v="Castalia Solar LLC"/>
    <s v="U.S. Energy Information Administration"/>
    <s v="http://www.eia.gov/electricity/data/browser/"/>
    <s v="U.S. Energy Information Administration"/>
    <n v="2016"/>
    <m/>
    <m/>
    <m/>
    <n v="3.8250000000000002"/>
    <n v="2.3044446473856799"/>
  </r>
  <r>
    <x v="153"/>
    <x v="153"/>
    <s v="Castle Rock"/>
    <s v="USA0004079"/>
    <n v="15"/>
    <n v="43.865600000000001"/>
    <n v="-89.951400000000007"/>
    <x v="0"/>
    <m/>
    <m/>
    <m/>
    <x v="468"/>
    <s v="Wisconsin River Power Company"/>
    <s v="U.S. Energy Information Administration"/>
    <s v="http://www.eia.gov/electricity/data/browser/"/>
    <s v="U.S. Energy Information Administration"/>
    <n v="2016"/>
    <m/>
    <m/>
    <m/>
    <n v="117.866"/>
    <n v="41.818351965348299"/>
  </r>
  <r>
    <x v="153"/>
    <x v="153"/>
    <s v="Castle Rock Vineyards"/>
    <s v="USA0057870"/>
    <n v="1"/>
    <n v="35.801099999999998"/>
    <n v="-119.11060000000001"/>
    <x v="7"/>
    <m/>
    <m/>
    <m/>
    <x v="8"/>
    <s v="Castle Rock Cooling"/>
    <s v="U.S. Energy Information Administration"/>
    <s v="http://www.eia.gov/electricity/data/browser/"/>
    <s v="U.S. Energy Information Administration"/>
    <n v="2016"/>
    <m/>
    <m/>
    <m/>
    <n v="1.7330000000000001"/>
    <n v="1.1522223236928399"/>
  </r>
  <r>
    <x v="153"/>
    <x v="153"/>
    <s v="Castleton Energy Center"/>
    <s v="USA0010190"/>
    <n v="72"/>
    <n v="42.537500000000001"/>
    <n v="-73.743300000000005"/>
    <x v="3"/>
    <s v="Gas"/>
    <m/>
    <m/>
    <x v="91"/>
    <s v="Fortistar Castleton Power"/>
    <s v="U.S. Energy Information Administration"/>
    <s v="http://www.eia.gov/electricity/data/browser/"/>
    <s v="U.S. Energy Information Administration"/>
    <n v="2016"/>
    <m/>
    <m/>
    <m/>
    <n v="264.88000399999999"/>
    <n v="12.3359754169359"/>
  </r>
  <r>
    <x v="153"/>
    <x v="153"/>
    <s v="Castor Solar"/>
    <s v="USA0060277"/>
    <n v="1.5"/>
    <n v="35.210999999999999"/>
    <n v="-119.3873"/>
    <x v="7"/>
    <m/>
    <m/>
    <m/>
    <x v="10"/>
    <s v="ZGlobal Inc"/>
    <s v="U.S. Energy Information Administration"/>
    <s v="http://www.eia.gov/electricity/data/browser/"/>
    <s v="U.S. Energy Information Administration"/>
    <n v="2016"/>
    <m/>
    <m/>
    <m/>
    <n v="1.4570000000000001"/>
    <n v="1.72833348553926"/>
  </r>
  <r>
    <x v="153"/>
    <x v="153"/>
    <s v="Catalina Solar 2  LLC"/>
    <s v="USA0059334"/>
    <n v="18"/>
    <n v="34.812199999999997"/>
    <n v="-118.3528"/>
    <x v="7"/>
    <m/>
    <m/>
    <m/>
    <x v="13"/>
    <s v="Dominion Renewable Energy"/>
    <s v="U.S. Energy Information Administration"/>
    <s v="http://www.eia.gov/electricity/data/browser/"/>
    <s v="U.S. Energy Information Administration"/>
    <n v="2016"/>
    <m/>
    <m/>
    <m/>
    <n v="56.517000000000003"/>
    <n v="20.740001826471101"/>
  </r>
  <r>
    <x v="153"/>
    <x v="153"/>
    <s v="Catalina Solar LLC"/>
    <s v="USA0057708"/>
    <n v="110"/>
    <n v="34.938299999999998"/>
    <n v="-118.33450000000001"/>
    <x v="7"/>
    <m/>
    <m/>
    <m/>
    <x v="12"/>
    <s v="EDF Renewable Asset Holdings  Inc."/>
    <s v="U.S. Energy Information Administration"/>
    <s v="http://www.eia.gov/electricity/data/browser/"/>
    <s v="U.S. Energy Information Administration"/>
    <n v="2016"/>
    <m/>
    <m/>
    <m/>
    <n v="269.36799999999999"/>
    <n v="126.744455606212"/>
  </r>
  <r>
    <x v="153"/>
    <x v="153"/>
    <s v="Cataract (MI)"/>
    <s v="USA0007118"/>
    <n v="2"/>
    <n v="46.315600000000003"/>
    <n v="-87.512799999999999"/>
    <x v="0"/>
    <m/>
    <m/>
    <m/>
    <x v="14"/>
    <s v="Renewable World Energies LLC"/>
    <s v="U.S. Energy Information Administration"/>
    <s v="http://www.eia.gov/electricity/data/browser/"/>
    <s v="U.S. Energy Information Administration"/>
    <n v="2016"/>
    <m/>
    <m/>
    <m/>
    <n v="5.8079999999999998"/>
    <n v="5.5757802620464396"/>
  </r>
  <r>
    <x v="153"/>
    <x v="153"/>
    <s v="Cataract Hydro"/>
    <s v="USA0001486"/>
    <n v="6.6"/>
    <n v="43.495600000000003"/>
    <n v="-70.447199999999995"/>
    <x v="0"/>
    <m/>
    <m/>
    <m/>
    <x v="117"/>
    <s v="Brookfield White Pine Hydro LLC"/>
    <s v="U.S. Energy Information Administration"/>
    <s v="http://www.eia.gov/electricity/data/browser/"/>
    <s v="U.S. Energy Information Administration"/>
    <n v="2016"/>
    <m/>
    <m/>
    <m/>
    <n v="23.381"/>
    <n v="18.400074864753201"/>
  </r>
  <r>
    <x v="153"/>
    <x v="153"/>
    <s v="Catawba"/>
    <s v="USA0006036"/>
    <n v="2410.1999999999998"/>
    <n v="35.051400000000001"/>
    <n v="-81.069400000000002"/>
    <x v="5"/>
    <m/>
    <m/>
    <m/>
    <x v="469"/>
    <s v="Duke Energy Carolinas  LLC"/>
    <s v="U.S. Energy Information Administration"/>
    <s v="http://www.eia.gov/electricity/data/browser/"/>
    <s v="U.S. Energy Information Administration"/>
    <n v="2016"/>
    <m/>
    <m/>
    <m/>
    <n v="19558.263999999999"/>
    <n v="18859.4632231369"/>
  </r>
  <r>
    <x v="153"/>
    <x v="153"/>
    <s v="Catawba River Pollution Control"/>
    <s v="USA0056553"/>
    <n v="1.3"/>
    <n v="35.776600000000002"/>
    <n v="-81.664299999999997"/>
    <x v="3"/>
    <m/>
    <m/>
    <m/>
    <x v="11"/>
    <s v="City of Morganton - (NC)"/>
    <s v="U.S. Energy Information Administration"/>
    <s v="http://www.eia.gov/electricity/data/browser/"/>
    <s v="U.S. Energy Information Administration"/>
    <n v="2016"/>
    <m/>
    <m/>
    <m/>
    <n v="2.5999999999999999E-2"/>
    <n v="0.22273288947245401"/>
  </r>
  <r>
    <x v="153"/>
    <x v="153"/>
    <s v="Catawba Solar LLC"/>
    <s v="USA0060800"/>
    <n v="2"/>
    <n v="35.61"/>
    <n v="-80.53"/>
    <x v="7"/>
    <m/>
    <m/>
    <m/>
    <x v="10"/>
    <s v="Catawba Solar LLC"/>
    <s v="U.S. Energy Information Administration"/>
    <s v="http://www.eia.gov/electricity/data/browser/"/>
    <s v="U.S. Energy Information Administration"/>
    <n v="2016"/>
    <m/>
    <m/>
    <m/>
    <n v="8.2000000000000003E-2"/>
    <n v="2.3044446473856799"/>
  </r>
  <r>
    <x v="153"/>
    <x v="153"/>
    <s v="Caterpillar"/>
    <s v="USA0050935"/>
    <n v="13.3"/>
    <n v="40.417499999999997"/>
    <n v="-86.844700000000003"/>
    <x v="3"/>
    <s v="Gas"/>
    <m/>
    <m/>
    <x v="470"/>
    <s v="Caterpillar Inc"/>
    <s v="U.S. Energy Information Administration"/>
    <s v="http://www.eia.gov/electricity/data/browser/"/>
    <s v="U.S. Energy Information Administration"/>
    <n v="2016"/>
    <m/>
    <m/>
    <m/>
    <n v="28.341999999999999"/>
    <n v="2.2787287922950998"/>
  </r>
  <r>
    <x v="153"/>
    <x v="153"/>
    <s v="Causey"/>
    <s v="USA0007548"/>
    <n v="2.1"/>
    <n v="41.297199999999997"/>
    <n v="-111.58880000000001"/>
    <x v="0"/>
    <m/>
    <m/>
    <m/>
    <x v="78"/>
    <s v="Weber Basin Water Conserv Dist"/>
    <s v="U.S. Energy Information Administration"/>
    <s v="http://www.eia.gov/electricity/data/browser/"/>
    <s v="U.S. Energy Information Administration"/>
    <n v="2016"/>
    <m/>
    <m/>
    <m/>
    <n v="4.532"/>
    <n v="5.8545692751487604"/>
  </r>
  <r>
    <x v="153"/>
    <x v="153"/>
    <s v="Cavendish"/>
    <s v="USA0003710"/>
    <n v="1.7"/>
    <n v="43.3812"/>
    <n v="-72.598200000000006"/>
    <x v="0"/>
    <m/>
    <m/>
    <m/>
    <x v="138"/>
    <s v="Green Mountain Power Corp"/>
    <s v="U.S. Energy Information Administration"/>
    <s v="http://www.eia.gov/electricity/data/browser/"/>
    <s v="U.S. Energy Information Administration"/>
    <n v="2016"/>
    <m/>
    <m/>
    <m/>
    <n v="3.831"/>
    <n v="4.7394132227394703"/>
  </r>
  <r>
    <x v="153"/>
    <x v="153"/>
    <s v="Cayuga"/>
    <s v="USA0001001"/>
    <n v="1184.8999999999901"/>
    <n v="39.924199999999999"/>
    <n v="-87.424400000000006"/>
    <x v="6"/>
    <s v="Oil"/>
    <s v="Gas"/>
    <m/>
    <x v="471"/>
    <s v="Duke Energy Indiana  LLC"/>
    <s v="U.S. Energy Information Administration"/>
    <s v="http://www.eia.gov/electricity/data/browser/"/>
    <s v="U.S. Energy Information Administration"/>
    <n v="2016"/>
    <m/>
    <m/>
    <m/>
    <n v="6056.6649580000003"/>
    <n v="6206.1998837197198"/>
  </r>
  <r>
    <x v="153"/>
    <x v="153"/>
    <s v="Cayuga Operating Company"/>
    <s v="USA0002535"/>
    <n v="322.5"/>
    <n v="42.602800000000002"/>
    <n v="-76.633600000000001"/>
    <x v="6"/>
    <s v="Oil"/>
    <m/>
    <m/>
    <x v="472"/>
    <s v="Cayuga Operating Company  LLC"/>
    <s v="U.S. Energy Information Administration"/>
    <s v="http://www.eia.gov/electricity/data/browser/"/>
    <s v="U.S. Energy Information Administration"/>
    <n v="2016"/>
    <m/>
    <m/>
    <m/>
    <n v="566.74700399999995"/>
    <n v="1689.1716284071299"/>
  </r>
  <r>
    <x v="153"/>
    <x v="153"/>
    <s v="Cecil County CCVT HS"/>
    <s v="USA0060353"/>
    <n v="2"/>
    <n v="39.651000000000003"/>
    <n v="-75.808300000000003"/>
    <x v="7"/>
    <m/>
    <m/>
    <m/>
    <x v="10"/>
    <s v="SunE DB42  LLC"/>
    <s v="U.S. Energy Information Administration"/>
    <s v="http://www.eia.gov/electricity/data/browser/"/>
    <s v="U.S. Energy Information Administration"/>
    <n v="2016"/>
    <m/>
    <m/>
    <m/>
    <n v="3.4729999999999999"/>
    <n v="2.3044446473856799"/>
  </r>
  <r>
    <x v="153"/>
    <x v="153"/>
    <s v="Cedar Bayou"/>
    <s v="USA0003460"/>
    <n v="1530"/>
    <n v="29.75"/>
    <n v="-94.925600000000003"/>
    <x v="1"/>
    <m/>
    <m/>
    <m/>
    <x v="473"/>
    <s v="NRG Texas Power LLC"/>
    <s v="U.S. Energy Information Administration"/>
    <s v="http://www.eia.gov/electricity/data/browser/"/>
    <s v="U.S. Energy Information Administration"/>
    <n v="2016"/>
    <m/>
    <m/>
    <m/>
    <n v="1447.075"/>
    <n v="6296.27664022723"/>
  </r>
  <r>
    <x v="153"/>
    <x v="153"/>
    <s v="Cedar Bayou 4"/>
    <s v="USA0056806"/>
    <n v="535.5"/>
    <n v="29.7516"/>
    <n v="-94.923100000000005"/>
    <x v="1"/>
    <m/>
    <m/>
    <m/>
    <x v="11"/>
    <s v="NRG Cedar Bayou Development Company LLC"/>
    <s v="U.S. Energy Information Administration"/>
    <s v="http://www.eia.gov/electricity/data/browser/"/>
    <s v="U.S. Energy Information Administration"/>
    <n v="2016"/>
    <m/>
    <m/>
    <m/>
    <n v="1249.7760000000001"/>
    <n v="2203.69682407953"/>
  </r>
  <r>
    <x v="153"/>
    <x v="153"/>
    <s v="Cedar Bluff Wind  LLC"/>
    <s v="USA0060069"/>
    <n v="198.6"/>
    <n v="38.697600000000001"/>
    <n v="-99.729299999999995"/>
    <x v="4"/>
    <m/>
    <m/>
    <m/>
    <x v="10"/>
    <s v="Cedar Bluff Wind  LLC"/>
    <s v="U.S. Energy Information Administration"/>
    <s v="http://www.eia.gov/electricity/data/browser/"/>
    <s v="U.S. Energy Information Administration"/>
    <n v="2016"/>
    <m/>
    <m/>
    <m/>
    <n v="814.63800000000003"/>
    <n v="447.80982556471298"/>
  </r>
  <r>
    <x v="153"/>
    <x v="153"/>
    <s v="Cedar Branch"/>
    <s v="USA0060266"/>
    <n v="5.9"/>
    <n v="39.503300000000003"/>
    <n v="-74.964500000000001"/>
    <x v="7"/>
    <m/>
    <m/>
    <m/>
    <x v="10"/>
    <s v="NJR Clean Energy Ventures Corporation"/>
    <s v="U.S. Energy Information Administration"/>
    <s v="http://www.eia.gov/electricity/data/browser/"/>
    <s v="U.S. Energy Information Administration"/>
    <n v="2016"/>
    <m/>
    <m/>
    <m/>
    <n v="1.3069999999999999"/>
    <n v="6.7981117097877704"/>
  </r>
  <r>
    <x v="153"/>
    <x v="153"/>
    <s v="Cedar Cliff"/>
    <s v="USA0002743"/>
    <n v="6.4"/>
    <n v="35.253100000000003"/>
    <n v="-83.098299999999995"/>
    <x v="0"/>
    <m/>
    <m/>
    <m/>
    <x v="15"/>
    <s v="Duke Energy Carolinas  LLC"/>
    <s v="U.S. Energy Information Administration"/>
    <s v="http://www.eia.gov/electricity/data/browser/"/>
    <s v="U.S. Energy Information Administration"/>
    <n v="2016"/>
    <m/>
    <m/>
    <m/>
    <n v="15.833"/>
    <n v="17.842496838548598"/>
  </r>
  <r>
    <x v="153"/>
    <x v="153"/>
    <s v="Cedar Creek"/>
    <s v="USA0003255"/>
    <n v="45"/>
    <n v="34.541400000000003"/>
    <n v="-80.875600000000006"/>
    <x v="0"/>
    <m/>
    <m/>
    <m/>
    <x v="86"/>
    <s v="Duke Energy Carolinas  LLC"/>
    <s v="U.S. Energy Information Administration"/>
    <s v="http://www.eia.gov/electricity/data/browser/"/>
    <s v="U.S. Energy Information Administration"/>
    <n v="2016"/>
    <m/>
    <m/>
    <m/>
    <n v="120.759"/>
    <n v="125.455055896044"/>
  </r>
  <r>
    <x v="153"/>
    <x v="153"/>
    <s v="Cedar Creek II"/>
    <s v="USA0057210"/>
    <n v="248.3"/>
    <n v="40.947499999999998"/>
    <n v="-103.7839"/>
    <x v="4"/>
    <m/>
    <m/>
    <m/>
    <x v="19"/>
    <s v="AE Power Services LLC"/>
    <s v="U.S. Energy Information Administration"/>
    <s v="http://www.eia.gov/electricity/data/browser/"/>
    <s v="U.S. Energy Information Administration"/>
    <n v="2016"/>
    <m/>
    <m/>
    <m/>
    <n v="751.62800000000004"/>
    <n v="559.87502360381905"/>
  </r>
  <r>
    <x v="153"/>
    <x v="153"/>
    <s v="Cedar Creek Wind"/>
    <s v="USA0056371"/>
    <n v="300.5"/>
    <n v="40.894399999999997"/>
    <n v="-104.0206"/>
    <x v="4"/>
    <m/>
    <m/>
    <m/>
    <x v="17"/>
    <s v="Leeward Asset Management  LLC"/>
    <s v="U.S. Energy Information Administration"/>
    <s v="http://www.eia.gov/electricity/data/browser/"/>
    <s v="U.S. Energy Information Administration"/>
    <n v="2016"/>
    <m/>
    <m/>
    <m/>
    <n v="852.86699999999996"/>
    <n v="677.577304039257"/>
  </r>
  <r>
    <x v="153"/>
    <x v="153"/>
    <s v="Cedar Falls (WA)"/>
    <s v="USA0006430"/>
    <n v="30"/>
    <n v="47.4193"/>
    <n v="-121.78189999999999"/>
    <x v="0"/>
    <m/>
    <m/>
    <m/>
    <x v="82"/>
    <s v="City of Seattle - (WA)"/>
    <s v="U.S. Energy Information Administration"/>
    <s v="http://www.eia.gov/electricity/data/browser/"/>
    <s v="U.S. Energy Information Administration"/>
    <n v="2016"/>
    <m/>
    <m/>
    <m/>
    <n v="67.963999999999999"/>
    <n v="83.636703930696598"/>
  </r>
  <r>
    <x v="153"/>
    <x v="153"/>
    <s v="Cedar Falls (WI)"/>
    <s v="USA0003998"/>
    <n v="6"/>
    <n v="44.936700000000002"/>
    <n v="-91.888300000000001"/>
    <x v="0"/>
    <m/>
    <m/>
    <m/>
    <x v="99"/>
    <s v="Northern States Power Co - Minnesota"/>
    <s v="U.S. Energy Information Administration"/>
    <s v="http://www.eia.gov/electricity/data/browser/"/>
    <s v="U.S. Energy Information Administration"/>
    <n v="2016"/>
    <m/>
    <m/>
    <m/>
    <n v="42.75"/>
    <n v="16.727340786139301"/>
  </r>
  <r>
    <x v="153"/>
    <x v="153"/>
    <s v="Cedar Hills"/>
    <s v="USA0057298"/>
    <n v="5.3999999999999897"/>
    <n v="47.455800000000004"/>
    <n v="-122.0428"/>
    <x v="8"/>
    <s v="Oil"/>
    <m/>
    <m/>
    <x v="11"/>
    <s v="Bio Energy Washington  LLC"/>
    <s v="U.S. Energy Information Administration"/>
    <s v="http://www.eia.gov/electricity/data/browser/"/>
    <s v="U.S. Energy Information Administration"/>
    <n v="2016"/>
    <m/>
    <m/>
    <m/>
    <n v="27.02056"/>
    <n v="6.7438335542145396"/>
  </r>
  <r>
    <x v="153"/>
    <x v="153"/>
    <s v="Cedar Hills Wind Farm"/>
    <s v="USA0057171"/>
    <n v="19.5"/>
    <n v="46.245600000000003"/>
    <n v="-103.7672"/>
    <x v="4"/>
    <m/>
    <m/>
    <m/>
    <x v="8"/>
    <s v="Montana-Dakota Utilities Co"/>
    <s v="U.S. Energy Information Administration"/>
    <s v="http://www.eia.gov/electricity/data/browser/"/>
    <s v="U.S. Energy Information Administration"/>
    <n v="2016"/>
    <m/>
    <m/>
    <m/>
    <n v="60.79"/>
    <n v="43.969242691399401"/>
  </r>
  <r>
    <x v="153"/>
    <x v="153"/>
    <s v="Cedar Point Wind"/>
    <s v="USA0057315"/>
    <n v="252"/>
    <n v="39.421799999999998"/>
    <n v="-103.6781"/>
    <x v="4"/>
    <m/>
    <m/>
    <m/>
    <x v="19"/>
    <s v="Cedar Point LLC"/>
    <s v="U.S. Energy Information Administration"/>
    <s v="http://www.eia.gov/electricity/data/browser/"/>
    <s v="U.S. Energy Information Administration"/>
    <n v="2016"/>
    <m/>
    <m/>
    <m/>
    <n v="661.31799999999998"/>
    <n v="568.21790555039195"/>
  </r>
  <r>
    <x v="153"/>
    <x v="153"/>
    <s v="Cedar Ridge"/>
    <s v="USA0056347"/>
    <n v="67.7"/>
    <n v="43.692599999999999"/>
    <n v="-88.329700000000003"/>
    <x v="4"/>
    <m/>
    <m/>
    <m/>
    <x v="11"/>
    <s v="Wisconsin Power &amp; Light Co"/>
    <s v="U.S. Energy Information Administration"/>
    <s v="http://www.eia.gov/electricity/data/browser/"/>
    <s v="U.S. Energy Information Administration"/>
    <n v="2016"/>
    <m/>
    <m/>
    <m/>
    <n v="177.22499999999999"/>
    <n v="152.652191292704"/>
  </r>
  <r>
    <x v="153"/>
    <x v="153"/>
    <s v="Cedar Solar  LLC"/>
    <s v="USA0060135"/>
    <n v="5"/>
    <n v="34.915799999999997"/>
    <n v="-77.775700000000001"/>
    <x v="7"/>
    <m/>
    <m/>
    <m/>
    <x v="13"/>
    <s v="Heelstone Energy Holdings  LLC"/>
    <s v="U.S. Energy Information Administration"/>
    <s v="http://www.eia.gov/electricity/data/browser/"/>
    <s v="U.S. Energy Information Administration"/>
    <n v="2016"/>
    <m/>
    <m/>
    <m/>
    <n v="9.8650000000000002"/>
    <n v="5.7611116184642102"/>
  </r>
  <r>
    <x v="153"/>
    <x v="153"/>
    <s v="Cedar Valley Solar Plant"/>
    <s v="USA0058599"/>
    <n v="3"/>
    <n v="37.8078"/>
    <n v="-113.09"/>
    <x v="7"/>
    <m/>
    <m/>
    <m/>
    <x v="10"/>
    <s v="First Wind O&amp;M  LLC"/>
    <s v="U.S. Energy Information Administration"/>
    <s v="http://www.eia.gov/electricity/data/browser/"/>
    <s v="U.S. Energy Information Administration"/>
    <n v="2016"/>
    <m/>
    <m/>
    <m/>
    <n v="3.1309999999999998"/>
    <n v="3.4566669710785201"/>
  </r>
  <r>
    <x v="153"/>
    <x v="153"/>
    <s v="Cedartown Battery Energy Storage Project"/>
    <s v="USA0060561"/>
    <n v="1"/>
    <n v="34.040999999999997"/>
    <n v="-85.223299999999995"/>
    <x v="13"/>
    <m/>
    <m/>
    <m/>
    <x v="13"/>
    <s v="Georgia Power Co"/>
    <s v="U.S. Energy Information Administration"/>
    <s v="http://www.eia.gov/electricity/data/browser/"/>
    <s v="U.S. Energy Information Administration"/>
    <n v="2016"/>
    <m/>
    <m/>
    <m/>
    <n v="-7.5999999999999998E-2"/>
    <m/>
  </r>
  <r>
    <x v="153"/>
    <x v="153"/>
    <s v="Cedro Hill Wind LLC"/>
    <s v="USA0057260"/>
    <n v="150"/>
    <n v="27.5761"/>
    <n v="-98.905299999999997"/>
    <x v="4"/>
    <m/>
    <m/>
    <m/>
    <x v="19"/>
    <s v="NRG Energy Gas &amp; Wind Holdings Inc"/>
    <s v="U.S. Energy Information Administration"/>
    <s v="http://www.eia.gov/electricity/data/browser/"/>
    <s v="U.S. Energy Information Administration"/>
    <n v="2016"/>
    <m/>
    <m/>
    <m/>
    <n v="486.73599999999999"/>
    <n v="338.22494377999499"/>
  </r>
  <r>
    <x v="153"/>
    <x v="153"/>
    <s v="Celanese Acetate LLC"/>
    <s v="USA0052089"/>
    <n v="27.2"/>
    <n v="37.343899999999998"/>
    <n v="-80.765000000000001"/>
    <x v="3"/>
    <s v="Gas"/>
    <m/>
    <m/>
    <x v="474"/>
    <s v="Celanese Acetate LLC"/>
    <s v="U.S. Energy Information Administration"/>
    <s v="http://www.eia.gov/electricity/data/browser/"/>
    <s v="U.S. Energy Information Administration"/>
    <n v="2016"/>
    <m/>
    <m/>
    <m/>
    <n v="154.18001000000001"/>
    <n v="4.6602573797313402"/>
  </r>
  <r>
    <x v="153"/>
    <x v="153"/>
    <s v="Celina Solar Project #1  LLC"/>
    <s v="USA0058665"/>
    <n v="4"/>
    <n v="40.540599999999998"/>
    <n v="-84.590599999999995"/>
    <x v="7"/>
    <m/>
    <m/>
    <m/>
    <x v="12"/>
    <s v="Celina Solar Project #1  LLC"/>
    <s v="U.S. Energy Information Administration"/>
    <s v="http://www.eia.gov/electricity/data/browser/"/>
    <s v="U.S. Energy Information Administration"/>
    <n v="2016"/>
    <m/>
    <m/>
    <m/>
    <n v="6.1660000000000004"/>
    <n v="4.6088892947713704"/>
  </r>
  <r>
    <x v="153"/>
    <x v="153"/>
    <s v="Cellu Tissue"/>
    <s v="USA0058116"/>
    <n v="3"/>
    <n v="41.7761"/>
    <n v="-72.606700000000004"/>
    <x v="1"/>
    <m/>
    <m/>
    <m/>
    <x v="11"/>
    <s v="Dunn Paper East Hartford  LLC"/>
    <s v="U.S. Energy Information Administration"/>
    <s v="http://www.eia.gov/electricity/data/browser/"/>
    <s v="U.S. Energy Information Administration"/>
    <n v="2016"/>
    <m/>
    <m/>
    <m/>
    <n v="14.621"/>
    <n v="12.3456404710338"/>
  </r>
  <r>
    <x v="153"/>
    <x v="153"/>
    <s v="Centaurus Solar - MA"/>
    <s v="USA0061371"/>
    <n v="2.4"/>
    <n v="42.253"/>
    <n v="-71.426000000000002"/>
    <x v="7"/>
    <m/>
    <m/>
    <m/>
    <x v="10"/>
    <s v="LSE Centaurus LLC"/>
    <s v="U.S. Energy Information Administration"/>
    <s v="http://www.eia.gov/electricity/data/browser/"/>
    <s v="U.S. Energy Information Administration"/>
    <n v="2016"/>
    <m/>
    <m/>
    <m/>
    <n v="0"/>
    <n v="2.7653335768628202"/>
  </r>
  <r>
    <x v="153"/>
    <x v="153"/>
    <s v="Centennial"/>
    <s v="USA0007112"/>
    <n v="3.3"/>
    <n v="55.121400000000001"/>
    <n v="-131.56030000000001"/>
    <x v="3"/>
    <m/>
    <m/>
    <m/>
    <x v="25"/>
    <s v="Metlakatla Power &amp; Light"/>
    <s v="U.S. Energy Information Administration"/>
    <s v="http://www.eia.gov/electricity/data/browser/"/>
    <s v="U.S. Energy Information Administration"/>
    <n v="2016"/>
    <m/>
    <m/>
    <m/>
    <n v="3.0459999999999998"/>
    <n v="0.56539887327622895"/>
  </r>
  <r>
    <x v="153"/>
    <x v="153"/>
    <s v="Centennial Generating Station"/>
    <s v="USA0057910"/>
    <n v="11.5"/>
    <n v="46.866100000000003"/>
    <n v="-96.746399999999994"/>
    <x v="3"/>
    <m/>
    <m/>
    <m/>
    <x v="148"/>
    <s v="City of Moorhead - (MN)"/>
    <s v="U.S. Energy Information Administration"/>
    <s v="http://www.eia.gov/electricity/data/browser/"/>
    <s v="U.S. Energy Information Administration"/>
    <n v="2016"/>
    <m/>
    <m/>
    <m/>
    <n v="-0.2"/>
    <n v="1.9703294068717001"/>
  </r>
  <r>
    <x v="153"/>
    <x v="153"/>
    <s v="Centennial Wind Farm"/>
    <s v="USA0056380"/>
    <n v="120"/>
    <n v="36.637700000000002"/>
    <n v="-99.601900000000001"/>
    <x v="4"/>
    <m/>
    <m/>
    <m/>
    <x v="17"/>
    <s v="Oklahoma Gas &amp; Electric Co"/>
    <s v="U.S. Energy Information Administration"/>
    <s v="http://www.eia.gov/electricity/data/browser/"/>
    <s v="U.S. Energy Information Administration"/>
    <n v="2016"/>
    <m/>
    <m/>
    <m/>
    <n v="336.35199999999998"/>
    <n v="270.57995502399598"/>
  </r>
  <r>
    <x v="153"/>
    <x v="153"/>
    <s v="Center"/>
    <s v="USA0000491"/>
    <n v="1.5"/>
    <n v="37.753599999999999"/>
    <n v="-106.10469999999999"/>
    <x v="3"/>
    <m/>
    <m/>
    <m/>
    <x v="475"/>
    <s v="City of Center - (CO)"/>
    <s v="U.S. Energy Information Administration"/>
    <s v="http://www.eia.gov/electricity/data/browser/"/>
    <s v="U.S. Energy Information Administration"/>
    <n v="2016"/>
    <m/>
    <m/>
    <m/>
    <n v="0"/>
    <n v="0.256999487852831"/>
  </r>
  <r>
    <x v="153"/>
    <x v="153"/>
    <s v="Center Falls"/>
    <s v="USA0010853"/>
    <n v="1.1000000000000001"/>
    <n v="43.096699999999998"/>
    <n v="-73.4602"/>
    <x v="0"/>
    <m/>
    <m/>
    <m/>
    <x v="51"/>
    <s v="Hollingworth &amp; Vose Co"/>
    <s v="U.S. Energy Information Administration"/>
    <s v="http://www.eia.gov/electricity/data/browser/"/>
    <s v="U.S. Energy Information Administration"/>
    <n v="2016"/>
    <m/>
    <m/>
    <m/>
    <n v="2.431"/>
    <n v="3.0666791441255401"/>
  </r>
  <r>
    <x v="153"/>
    <x v="153"/>
    <s v="Center Hill"/>
    <s v="USA0006417"/>
    <n v="135"/>
    <n v="36.097200000000001"/>
    <n v="-85.827399999999997"/>
    <x v="0"/>
    <m/>
    <m/>
    <m/>
    <x v="476"/>
    <s v="USCE-Nashville District"/>
    <s v="U.S. Energy Information Administration"/>
    <s v="http://www.eia.gov/electricity/data/browser/"/>
    <s v="U.S. Energy Information Administration"/>
    <n v="2016"/>
    <m/>
    <m/>
    <m/>
    <n v="215.59100000000001"/>
    <n v="376.36516768813402"/>
  </r>
  <r>
    <x v="153"/>
    <x v="153"/>
    <s v="Center Peaker"/>
    <s v="USA0056475"/>
    <n v="59.8"/>
    <n v="33.929600000000001"/>
    <n v="-118.1046"/>
    <x v="1"/>
    <s v="Storage"/>
    <m/>
    <m/>
    <x v="477"/>
    <s v="Southern California Edison Co"/>
    <s v="U.S. Energy Information Administration"/>
    <s v="http://www.eia.gov/electricity/data/browser/"/>
    <s v="U.S. Energy Information Administration"/>
    <n v="2016"/>
    <m/>
    <m/>
    <m/>
    <n v="27.378"/>
    <n v="246.08976672260701"/>
  </r>
  <r>
    <x v="153"/>
    <x v="153"/>
    <s v="Centerville"/>
    <s v="USA0001105"/>
    <n v="60"/>
    <n v="40.747799999999998"/>
    <n v="-92.873099999999994"/>
    <x v="3"/>
    <m/>
    <m/>
    <m/>
    <x v="478"/>
    <s v="Interstate Power and Light Co"/>
    <s v="U.S. Energy Information Administration"/>
    <s v="http://www.eia.gov/electricity/data/browser/"/>
    <s v="U.S. Energy Information Administration"/>
    <n v="2016"/>
    <m/>
    <m/>
    <m/>
    <n v="-0.46800000000000003"/>
    <n v="10.279979514113201"/>
  </r>
  <r>
    <x v="153"/>
    <x v="153"/>
    <s v="Centerville PH"/>
    <s v="USA0000224"/>
    <n v="6.4"/>
    <n v="39.788899999999998"/>
    <n v="-121.6574"/>
    <x v="0"/>
    <m/>
    <m/>
    <m/>
    <x v="100"/>
    <s v="Pacific Gas &amp; Electric Co"/>
    <s v="U.S. Energy Information Administration"/>
    <s v="http://www.eia.gov/electricity/data/browser/"/>
    <s v="U.S. Energy Information Administration"/>
    <n v="2016"/>
    <m/>
    <m/>
    <m/>
    <m/>
    <n v="17.842496838548598"/>
  </r>
  <r>
    <x v="153"/>
    <x v="153"/>
    <s v="Centinela Solar Energy"/>
    <s v="USA0058430"/>
    <n v="174.79999999999899"/>
    <n v="32.686900000000001"/>
    <n v="-115.6478"/>
    <x v="7"/>
    <m/>
    <m/>
    <m/>
    <x v="479"/>
    <s v="Centinela Solar Energy LLC"/>
    <s v="U.S. Energy Information Administration"/>
    <s v="http://www.eia.gov/electricity/data/browser/"/>
    <s v="U.S. Energy Information Administration"/>
    <n v="2016"/>
    <m/>
    <m/>
    <m/>
    <n v="484.76400000000001"/>
    <n v="201.40846218150801"/>
  </r>
  <r>
    <x v="153"/>
    <x v="153"/>
    <s v="CentraState Medical Center PV Facility"/>
    <s v="USA0059630"/>
    <n v="5.2"/>
    <n v="40.2361"/>
    <n v="-74.321399999999997"/>
    <x v="7"/>
    <m/>
    <m/>
    <m/>
    <x v="29"/>
    <s v="KDC Solar O&amp;M LLC"/>
    <s v="U.S. Energy Information Administration"/>
    <s v="http://www.eia.gov/electricity/data/browser/"/>
    <s v="U.S. Energy Information Administration"/>
    <n v="2016"/>
    <m/>
    <m/>
    <m/>
    <n v="8.48"/>
    <n v="5.9915560832027799"/>
  </r>
  <r>
    <x v="153"/>
    <x v="153"/>
    <s v="Central Antelope Dry Ranch C"/>
    <s v="USA0059963"/>
    <n v="20"/>
    <n v="34.720500000000001"/>
    <n v="-118.3005"/>
    <x v="7"/>
    <m/>
    <m/>
    <m/>
    <x v="10"/>
    <s v="Sustainable Power Group  LLC"/>
    <s v="U.S. Energy Information Administration"/>
    <s v="http://www.eia.gov/electricity/data/browser/"/>
    <s v="U.S. Energy Information Administration"/>
    <n v="2016"/>
    <m/>
    <m/>
    <m/>
    <n v="28.606000000000002"/>
    <n v="23.044446473856802"/>
  </r>
  <r>
    <x v="153"/>
    <x v="153"/>
    <s v="Central District Wastewater Treat Plant"/>
    <s v="USA0054623"/>
    <n v="4.8"/>
    <n v="25.7486"/>
    <n v="-80.152799999999999"/>
    <x v="9"/>
    <m/>
    <m/>
    <m/>
    <x v="29"/>
    <s v="Miami Dade Water &amp; Sewer Dept"/>
    <s v="U.S. Energy Information Administration"/>
    <s v="http://www.eia.gov/electricity/data/browser/"/>
    <s v="U.S. Energy Information Administration"/>
    <n v="2016"/>
    <m/>
    <m/>
    <m/>
    <n v="14.679"/>
    <n v="1155.20494017753"/>
  </r>
  <r>
    <x v="153"/>
    <x v="153"/>
    <s v="Central Energy Facility"/>
    <s v="USA0058400"/>
    <n v="10"/>
    <n v="34.679400000000001"/>
    <n v="-82.840299999999999"/>
    <x v="1"/>
    <m/>
    <m/>
    <m/>
    <x v="94"/>
    <s v="Clemson University - Main Campus"/>
    <s v="U.S. Energy Information Administration"/>
    <s v="http://www.eia.gov/electricity/data/browser/"/>
    <s v="U.S. Energy Information Administration"/>
    <n v="2016"/>
    <m/>
    <m/>
    <m/>
    <n v="0.53900000000000003"/>
    <n v="41.152134903445997"/>
  </r>
  <r>
    <x v="153"/>
    <x v="153"/>
    <s v="Central Energy Plant"/>
    <s v="USA0007294"/>
    <n v="70"/>
    <n v="28.426300000000001"/>
    <n v="-81.5809"/>
    <x v="3"/>
    <s v="Gas"/>
    <m/>
    <m/>
    <x v="49"/>
    <s v="Reedy Creek Improvement Dist"/>
    <s v="U.S. Energy Information Administration"/>
    <s v="http://www.eia.gov/electricity/data/browser/"/>
    <s v="U.S. Energy Information Administration"/>
    <n v="2016"/>
    <m/>
    <m/>
    <m/>
    <n v="341.279"/>
    <n v="11.993309433132101"/>
  </r>
  <r>
    <x v="153"/>
    <x v="153"/>
    <s v="Central Energy Plant USU"/>
    <s v="USA0058139"/>
    <n v="5"/>
    <n v="41.748600000000003"/>
    <n v="-111.8117"/>
    <x v="3"/>
    <s v="Gas"/>
    <m/>
    <m/>
    <x v="101"/>
    <s v="Utah State University"/>
    <s v="U.S. Energy Information Administration"/>
    <s v="http://www.eia.gov/electricity/data/browser/"/>
    <s v="U.S. Energy Information Administration"/>
    <n v="2016"/>
    <m/>
    <m/>
    <m/>
    <n v="39.036999999999999"/>
    <n v="0.856664959509438"/>
  </r>
  <r>
    <x v="153"/>
    <x v="153"/>
    <s v="Central Hudson High Falls"/>
    <s v="USA0000579"/>
    <n v="3.2"/>
    <n v="41.828800000000001"/>
    <n v="-74.131900000000002"/>
    <x v="0"/>
    <m/>
    <m/>
    <m/>
    <x v="25"/>
    <s v="Central Hudson Gas &amp; Elec Corp"/>
    <s v="U.S. Energy Information Administration"/>
    <s v="http://www.eia.gov/electricity/data/browser/"/>
    <s v="U.S. Energy Information Administration"/>
    <n v="2016"/>
    <m/>
    <m/>
    <m/>
    <n v="0.14699999999999999"/>
    <n v="8.9212484192742991"/>
  </r>
  <r>
    <x v="153"/>
    <x v="153"/>
    <s v="Central Michigan University"/>
    <s v="USA0056190"/>
    <n v="4.8"/>
    <n v="43.590499999999999"/>
    <n v="-84.778999999999996"/>
    <x v="8"/>
    <s v="Gas"/>
    <s v="Oil"/>
    <m/>
    <x v="480"/>
    <s v="Central Michigan University"/>
    <s v="U.S. Energy Information Administration"/>
    <s v="http://www.eia.gov/electricity/data/browser/"/>
    <s v="U.S. Energy Information Administration"/>
    <n v="2016"/>
    <m/>
    <m/>
    <m/>
    <n v="30.361999999999998"/>
    <n v="5.99451871485737"/>
  </r>
  <r>
    <x v="153"/>
    <x v="153"/>
    <s v="Central Plains Wind Farm"/>
    <s v="USA0056818"/>
    <n v="99"/>
    <n v="38.5032"/>
    <n v="-101.1615"/>
    <x v="4"/>
    <m/>
    <m/>
    <m/>
    <x v="11"/>
    <s v="Westar Energy Inc"/>
    <s v="U.S. Energy Information Administration"/>
    <s v="http://www.eia.gov/electricity/data/browser/"/>
    <s v="U.S. Energy Information Administration"/>
    <n v="2016"/>
    <m/>
    <m/>
    <m/>
    <n v="276.42200000000003"/>
    <n v="223.228462894796"/>
  </r>
  <r>
    <x v="153"/>
    <x v="153"/>
    <s v="Central Power Plant"/>
    <s v="USA0050621"/>
    <n v="12"/>
    <n v="41.744999999999997"/>
    <n v="-71.458399999999997"/>
    <x v="3"/>
    <s v="Gas"/>
    <m/>
    <m/>
    <x v="481"/>
    <s v="State of Rhode Island"/>
    <s v="U.S. Energy Information Administration"/>
    <s v="http://www.eia.gov/electricity/data/browser/"/>
    <s v="U.S. Energy Information Administration"/>
    <n v="2016"/>
    <m/>
    <m/>
    <m/>
    <n v="28.584"/>
    <n v="2.0559959028226502"/>
  </r>
  <r>
    <x v="153"/>
    <x v="153"/>
    <s v="Central Utilities Plant LAX 2"/>
    <s v="USA0058258"/>
    <n v="9.1999999999999993"/>
    <n v="33.943899999999999"/>
    <n v="-118.4042"/>
    <x v="1"/>
    <m/>
    <m/>
    <m/>
    <x v="13"/>
    <s v="LAX Airport"/>
    <s v="U.S. Energy Information Administration"/>
    <s v="http://www.eia.gov/electricity/data/browser/"/>
    <s v="U.S. Energy Information Administration"/>
    <n v="2016"/>
    <m/>
    <m/>
    <m/>
    <n v="30.74456"/>
    <n v="37.859964111170299"/>
  </r>
  <r>
    <x v="153"/>
    <x v="153"/>
    <s v="Central Utility Plant"/>
    <s v="USA0010184"/>
    <n v="14.3"/>
    <n v="30.397400000000001"/>
    <n v="-97.842600000000004"/>
    <x v="3"/>
    <s v="Gas"/>
    <m/>
    <m/>
    <x v="14"/>
    <s v="Minnesota Mining &amp; Mfg Co"/>
    <s v="U.S. Energy Information Administration"/>
    <s v="http://www.eia.gov/electricity/data/browser/"/>
    <s v="U.S. Energy Information Administration"/>
    <n v="2016"/>
    <m/>
    <m/>
    <m/>
    <n v="19.937999999999999"/>
    <n v="2.4500617841969898"/>
  </r>
  <r>
    <x v="153"/>
    <x v="153"/>
    <s v="Central Utility Plant - Texas A&amp;M"/>
    <s v="USA0058151"/>
    <n v="50.1"/>
    <n v="30.617799999999999"/>
    <n v="-96.343299999999999"/>
    <x v="3"/>
    <s v="Gas"/>
    <m/>
    <m/>
    <x v="482"/>
    <s v="Texas A&amp;M  Utilities &amp; Energy Services"/>
    <s v="U.S. Energy Information Administration"/>
    <s v="http://www.eia.gov/electricity/data/browser/"/>
    <s v="U.S. Energy Information Administration"/>
    <n v="2016"/>
    <m/>
    <m/>
    <m/>
    <n v="241.5591"/>
    <n v="8.5837828942845693"/>
  </r>
  <r>
    <x v="153"/>
    <x v="153"/>
    <s v="Central Utility Plant Cincinnati"/>
    <s v="USA0057908"/>
    <n v="47.2"/>
    <n v="39.134500000000003"/>
    <n v="-84.509399999999999"/>
    <x v="3"/>
    <s v="Gas"/>
    <m/>
    <m/>
    <x v="101"/>
    <s v="University of Cincinnati"/>
    <s v="U.S. Energy Information Administration"/>
    <s v="http://www.eia.gov/electricity/data/browser/"/>
    <s v="U.S. Energy Information Administration"/>
    <n v="2016"/>
    <m/>
    <m/>
    <m/>
    <n v="172.18586299999899"/>
    <n v="8.0869172177691002"/>
  </r>
  <r>
    <x v="153"/>
    <x v="153"/>
    <s v="Central Utility Plant at White Oak"/>
    <s v="USA0058207"/>
    <n v="54.3"/>
    <n v="39.039400000000001"/>
    <n v="-76.982500000000002"/>
    <x v="3"/>
    <s v="Gas"/>
    <m/>
    <m/>
    <x v="483"/>
    <s v="GSA Metropolitan Service Center"/>
    <s v="U.S. Energy Information Administration"/>
    <s v="http://www.eia.gov/electricity/data/browser/"/>
    <s v="U.S. Energy Information Administration"/>
    <n v="2016"/>
    <m/>
    <m/>
    <m/>
    <n v="102.15174"/>
    <n v="9.3033814602724991"/>
  </r>
  <r>
    <x v="153"/>
    <x v="153"/>
    <s v="Central Valley Ag Power"/>
    <s v="USA0058978"/>
    <n v="1.5"/>
    <n v="37.719700000000003"/>
    <n v="-120.8986"/>
    <x v="9"/>
    <m/>
    <m/>
    <m/>
    <x v="29"/>
    <s v="Central Valley Ag Power LLC"/>
    <s v="U.S. Energy Information Administration"/>
    <s v="http://www.eia.gov/electricity/data/browser/"/>
    <s v="U.S. Energy Information Administration"/>
    <n v="2016"/>
    <m/>
    <m/>
    <m/>
    <n v="0.13"/>
    <n v="361.00154380548003"/>
  </r>
  <r>
    <x v="153"/>
    <x v="153"/>
    <s v="Century"/>
    <s v="USA0056252"/>
    <n v="235"/>
    <n v="42.564399999999999"/>
    <n v="-93.636899999999997"/>
    <x v="4"/>
    <m/>
    <m/>
    <m/>
    <x v="484"/>
    <s v="MidAmerican Energy Co"/>
    <s v="U.S. Energy Information Administration"/>
    <s v="http://www.eia.gov/electricity/data/browser/"/>
    <s v="U.S. Energy Information Administration"/>
    <n v="2016"/>
    <m/>
    <m/>
    <m/>
    <n v="436.70699999999999"/>
    <n v="529.88574525532601"/>
  </r>
  <r>
    <x v="153"/>
    <x v="153"/>
    <s v="Century Drive Solar Farm"/>
    <s v="USA0061187"/>
    <n v="1"/>
    <n v="35.837800000000001"/>
    <n v="-78.668899999999994"/>
    <x v="7"/>
    <m/>
    <m/>
    <m/>
    <x v="29"/>
    <s v="J.T. Hobby and Son  Inc."/>
    <s v="U.S. Energy Information Administration"/>
    <s v="http://www.eia.gov/electricity/data/browser/"/>
    <s v="U.S. Energy Information Administration"/>
    <n v="2016"/>
    <m/>
    <m/>
    <m/>
    <n v="0"/>
    <n v="1.1522223236928399"/>
  </r>
  <r>
    <x v="153"/>
    <x v="153"/>
    <s v="Century Generating Facility"/>
    <s v="USA0055934"/>
    <n v="44.8"/>
    <n v="34.060600000000001"/>
    <n v="-117.3533"/>
    <x v="1"/>
    <m/>
    <m/>
    <m/>
    <x v="198"/>
    <s v="Colton Power LP"/>
    <s v="U.S. Energy Information Administration"/>
    <s v="http://www.eia.gov/electricity/data/browser/"/>
    <s v="U.S. Energy Information Administration"/>
    <n v="2016"/>
    <m/>
    <m/>
    <m/>
    <n v="1.06"/>
    <n v="184.36156436743801"/>
  </r>
  <r>
    <x v="153"/>
    <x v="153"/>
    <s v="CenturyLink Regional HQ"/>
    <s v="USA0054882"/>
    <n v="2"/>
    <n v="36.020499999999998"/>
    <n v="-78.516000000000005"/>
    <x v="3"/>
    <m/>
    <m/>
    <m/>
    <x v="95"/>
    <s v="CenturyLink Regional HQ"/>
    <s v="U.S. Energy Information Administration"/>
    <s v="http://www.eia.gov/electricity/data/browser/"/>
    <s v="U.S. Energy Information Administration"/>
    <n v="2016"/>
    <m/>
    <m/>
    <m/>
    <n v="0"/>
    <n v="0.342665983803775"/>
  </r>
  <r>
    <x v="153"/>
    <x v="153"/>
    <s v="Ceredo Generating Station"/>
    <s v="USA0055276"/>
    <n v="519"/>
    <n v="38.368099999999998"/>
    <n v="-82.533900000000003"/>
    <x v="1"/>
    <m/>
    <m/>
    <m/>
    <x v="62"/>
    <s v="Appalachian Power Co"/>
    <s v="U.S. Energy Information Administration"/>
    <s v="http://www.eia.gov/electricity/data/browser/"/>
    <s v="U.S. Energy Information Administration"/>
    <n v="2016"/>
    <m/>
    <m/>
    <m/>
    <n v="110.627"/>
    <n v="2135.79580148884"/>
  </r>
  <r>
    <x v="153"/>
    <x v="153"/>
    <s v="Chace Mill Winooski One"/>
    <s v="USA0054355"/>
    <n v="7.5"/>
    <n v="44.49"/>
    <n v="-73.1875"/>
    <x v="0"/>
    <m/>
    <m/>
    <m/>
    <x v="95"/>
    <s v="City of Burlington Electric - (VT)"/>
    <s v="U.S. Energy Information Administration"/>
    <s v="http://www.eia.gov/electricity/data/browser/"/>
    <s v="U.S. Energy Information Administration"/>
    <n v="2016"/>
    <m/>
    <m/>
    <m/>
    <n v="25.359000000000002"/>
    <n v="20.9091759826741"/>
  </r>
  <r>
    <x v="153"/>
    <x v="153"/>
    <s v="Chadbourn Farm"/>
    <s v="USA0058311"/>
    <n v="5"/>
    <n v="34.3247"/>
    <n v="-78.764899999999997"/>
    <x v="7"/>
    <m/>
    <m/>
    <m/>
    <x v="12"/>
    <s v="Chadbourn Farm LLC"/>
    <s v="U.S. Energy Information Administration"/>
    <s v="http://www.eia.gov/electricity/data/browser/"/>
    <s v="U.S. Energy Information Administration"/>
    <n v="2016"/>
    <m/>
    <m/>
    <m/>
    <n v="9.4260000000000002"/>
    <n v="5.7611116184642102"/>
  </r>
  <r>
    <x v="153"/>
    <x v="153"/>
    <s v="Chaffee Gas Recovery"/>
    <s v="USA0056526"/>
    <n v="6.3999999999999897"/>
    <n v="42.583100000000002"/>
    <n v="-78.486400000000003"/>
    <x v="8"/>
    <m/>
    <m/>
    <m/>
    <x v="485"/>
    <s v="WM Renewable Energy LLC"/>
    <s v="U.S. Energy Information Administration"/>
    <s v="http://www.eia.gov/electricity/data/browser/"/>
    <s v="U.S. Energy Information Administration"/>
    <n v="2016"/>
    <m/>
    <m/>
    <m/>
    <n v="53.835000000000001"/>
    <n v="7.9926916198098201"/>
  </r>
  <r>
    <x v="153"/>
    <x v="153"/>
    <s v="Chalk Cliff Limited"/>
    <s v="USA0050003"/>
    <n v="46"/>
    <n v="35.096800000000002"/>
    <n v="-119.4299"/>
    <x v="1"/>
    <m/>
    <m/>
    <m/>
    <x v="34"/>
    <s v="WCAC Operating Company"/>
    <s v="U.S. Energy Information Administration"/>
    <s v="http://www.eia.gov/electricity/data/browser/"/>
    <s v="U.S. Energy Information Administration"/>
    <n v="2016"/>
    <m/>
    <m/>
    <m/>
    <n v="3.411"/>
    <n v="189.299820555851"/>
  </r>
  <r>
    <x v="153"/>
    <x v="153"/>
    <s v="Chalk Hill"/>
    <s v="USA0001776"/>
    <n v="7.8"/>
    <n v="45.513599999999997"/>
    <n v="-87.801100000000005"/>
    <x v="0"/>
    <m/>
    <m/>
    <m/>
    <x v="486"/>
    <s v="Wisconsin Electric Power Co"/>
    <s v="U.S. Energy Information Administration"/>
    <s v="http://www.eia.gov/electricity/data/browser/"/>
    <s v="U.S. Energy Information Administration"/>
    <n v="2016"/>
    <m/>
    <m/>
    <m/>
    <n v="38.401000000000003"/>
    <n v="21.745543021981099"/>
  </r>
  <r>
    <x v="153"/>
    <x v="153"/>
    <s v="Chalk Point LLC"/>
    <s v="USA0001571"/>
    <n v="2647"/>
    <n v="38.544400000000003"/>
    <n v="-76.686099999999996"/>
    <x v="6"/>
    <s v="Oil"/>
    <s v="Gas"/>
    <m/>
    <x v="487"/>
    <s v="NRG Chalk Point LLC"/>
    <s v="U.S. Energy Information Administration"/>
    <s v="http://www.eia.gov/electricity/data/browser/"/>
    <s v="U.S. Energy Information Administration"/>
    <n v="2016"/>
    <m/>
    <m/>
    <m/>
    <n v="2789.13190299999"/>
    <n v="13864.301706647"/>
  </r>
  <r>
    <x v="153"/>
    <x v="153"/>
    <s v="Chalmette Refining LLC"/>
    <s v="USA0050626"/>
    <n v="5.7"/>
    <n v="29.938300000000002"/>
    <n v="-89.97"/>
    <x v="2"/>
    <m/>
    <m/>
    <m/>
    <x v="34"/>
    <s v="Chalmette Refining LLC"/>
    <s v="U.S. Energy Information Administration"/>
    <s v="http://www.eia.gov/electricity/data/browser/"/>
    <s v="U.S. Energy Information Administration"/>
    <n v="2016"/>
    <m/>
    <m/>
    <m/>
    <n v="13.984489999999999"/>
    <n v="2.7131241976365201"/>
  </r>
  <r>
    <x v="153"/>
    <x v="153"/>
    <s v="Chamberlain Wind Project"/>
    <s v="USA0007974"/>
    <n v="2.6"/>
    <n v="43.848500000000001"/>
    <n v="-99.247600000000006"/>
    <x v="4"/>
    <m/>
    <m/>
    <m/>
    <x v="62"/>
    <s v="Basin Electric Power Coop"/>
    <s v="U.S. Energy Information Administration"/>
    <s v="http://www.eia.gov/electricity/data/browser/"/>
    <s v="U.S. Energy Information Administration"/>
    <n v="2016"/>
    <m/>
    <m/>
    <m/>
    <n v="5.157"/>
    <n v="5.8625656921865801"/>
  </r>
  <r>
    <x v="153"/>
    <x v="153"/>
    <s v="Chambers Cogeneration LP"/>
    <s v="USA0010566"/>
    <n v="285"/>
    <n v="39.6935"/>
    <n v="-75.485799999999998"/>
    <x v="6"/>
    <s v="Oil"/>
    <m/>
    <m/>
    <x v="85"/>
    <s v="US Operating Services Company"/>
    <s v="U.S. Energy Information Administration"/>
    <s v="http://www.eia.gov/electricity/data/browser/"/>
    <s v="U.S. Energy Information Administration"/>
    <n v="2016"/>
    <m/>
    <m/>
    <m/>
    <n v="686.38600299999996"/>
    <n v="1492.7563227783901"/>
  </r>
  <r>
    <x v="153"/>
    <x v="153"/>
    <s v="Champepaden Wind Power"/>
    <s v="USA0055980"/>
    <n v="2"/>
    <n v="43.899700000000003"/>
    <n v="-95.950599999999994"/>
    <x v="4"/>
    <m/>
    <m/>
    <m/>
    <x v="31"/>
    <s v="EDF Renewable Asset Holdings  Inc."/>
    <s v="U.S. Energy Information Administration"/>
    <s v="http://www.eia.gov/electricity/data/browser/"/>
    <s v="U.S. Energy Information Administration"/>
    <n v="2016"/>
    <m/>
    <m/>
    <m/>
    <n v="5.9930000000000003"/>
    <n v="4.5096659170665996"/>
  </r>
  <r>
    <x v="153"/>
    <x v="153"/>
    <s v="Champion Wind Farm LLC"/>
    <s v="USA0056592"/>
    <n v="126.5"/>
    <n v="32.398299999999999"/>
    <n v="-100.6481"/>
    <x v="4"/>
    <m/>
    <m/>
    <m/>
    <x v="88"/>
    <s v="E ON Climate Renewables N America LLC"/>
    <s v="U.S. Energy Information Administration"/>
    <s v="http://www.eia.gov/electricity/data/browser/"/>
    <s v="U.S. Energy Information Administration"/>
    <n v="2016"/>
    <m/>
    <m/>
    <m/>
    <n v="308.25"/>
    <n v="285.23636925446198"/>
  </r>
  <r>
    <x v="153"/>
    <x v="153"/>
    <s v="Chanarambie Power Partners  LLC"/>
    <s v="USA0056142"/>
    <n v="85.5"/>
    <n v="44.011000000000003"/>
    <n v="-96.044600000000003"/>
    <x v="4"/>
    <m/>
    <m/>
    <m/>
    <x v="101"/>
    <s v="Allete Clean Energy"/>
    <s v="U.S. Energy Information Administration"/>
    <s v="http://www.eia.gov/electricity/data/browser/"/>
    <s v="U.S. Energy Information Administration"/>
    <n v="2016"/>
    <m/>
    <m/>
    <m/>
    <n v="232.28899999999999"/>
    <n v="192.788217954597"/>
  </r>
  <r>
    <x v="153"/>
    <x v="153"/>
    <s v="Chandler"/>
    <s v="USA0006406"/>
    <n v="12"/>
    <n v="46.266800000000003"/>
    <n v="-119.5898"/>
    <x v="0"/>
    <m/>
    <m/>
    <m/>
    <x v="52"/>
    <s v="U S Bureau of Reclamation"/>
    <s v="U.S. Energy Information Administration"/>
    <s v="http://www.eia.gov/electricity/data/browser/"/>
    <s v="U.S. Energy Information Administration"/>
    <n v="2016"/>
    <m/>
    <m/>
    <m/>
    <n v="53.86"/>
    <n v="33.454681572278602"/>
  </r>
  <r>
    <x v="153"/>
    <x v="153"/>
    <s v="Chandler Hills Wind Farm"/>
    <s v="USA0056646"/>
    <n v="2"/>
    <n v="43.917000000000002"/>
    <n v="-95.953999999999994"/>
    <x v="4"/>
    <m/>
    <m/>
    <m/>
    <x v="54"/>
    <s v="EDF Renewable Services Inc"/>
    <s v="U.S. Energy Information Administration"/>
    <s v="http://www.eia.gov/electricity/data/browser/"/>
    <s v="U.S. Energy Information Administration"/>
    <n v="2016"/>
    <m/>
    <m/>
    <m/>
    <n v="5.1820000000000004"/>
    <n v="4.5096659170665996"/>
  </r>
  <r>
    <x v="153"/>
    <x v="153"/>
    <s v="Channel Energy Center LLC"/>
    <s v="USA0055299"/>
    <n v="923.8"/>
    <n v="29.718900000000001"/>
    <n v="-95.231899999999996"/>
    <x v="1"/>
    <m/>
    <m/>
    <m/>
    <x v="488"/>
    <s v="Channel Energy Center LLC"/>
    <s v="U.S. Energy Information Administration"/>
    <s v="http://www.eia.gov/electricity/data/browser/"/>
    <s v="U.S. Energy Information Administration"/>
    <n v="2016"/>
    <m/>
    <m/>
    <m/>
    <n v="4274.5080200000002"/>
    <n v="3801.6342223803399"/>
  </r>
  <r>
    <x v="153"/>
    <x v="153"/>
    <s v="Channelview Cogeneration Plant"/>
    <s v="USA0055187"/>
    <n v="918.3"/>
    <n v="29.837"/>
    <n v="-95.121700000000004"/>
    <x v="1"/>
    <m/>
    <m/>
    <m/>
    <x v="489"/>
    <s v="EIF Channelview Cogeneration LLC"/>
    <s v="U.S. Energy Information Administration"/>
    <s v="http://www.eia.gov/electricity/data/browser/"/>
    <s v="U.S. Energy Information Administration"/>
    <n v="2016"/>
    <m/>
    <m/>
    <m/>
    <n v="5823.0280000000002"/>
    <n v="3779.0005481834401"/>
  </r>
  <r>
    <x v="153"/>
    <x v="153"/>
    <s v="Chanute 2"/>
    <s v="USA0001268"/>
    <n v="64"/>
    <n v="37.695300000000003"/>
    <n v="-95.458600000000004"/>
    <x v="3"/>
    <s v="Gas"/>
    <m/>
    <m/>
    <x v="490"/>
    <s v="City of Chanute"/>
    <s v="U.S. Energy Information Administration"/>
    <s v="http://www.eia.gov/electricity/data/browser/"/>
    <s v="U.S. Energy Information Administration"/>
    <n v="2016"/>
    <m/>
    <m/>
    <m/>
    <n v="51.034999999999997"/>
    <n v="10.9653114817208"/>
  </r>
  <r>
    <x v="153"/>
    <x v="153"/>
    <s v="Chanute 3"/>
    <s v="USA0007018"/>
    <n v="34.799999999999997"/>
    <n v="37.637599999999999"/>
    <n v="-95.470399999999998"/>
    <x v="3"/>
    <s v="Gas"/>
    <m/>
    <m/>
    <x v="491"/>
    <s v="City of Chanute"/>
    <s v="U.S. Energy Information Administration"/>
    <s v="http://www.eia.gov/electricity/data/browser/"/>
    <s v="U.S. Energy Information Administration"/>
    <n v="2016"/>
    <m/>
    <m/>
    <m/>
    <n v="1.4850000000000001"/>
    <n v="5.9623881181856904"/>
  </r>
  <r>
    <x v="153"/>
    <x v="153"/>
    <s v="Chappell"/>
    <s v="USA0002230"/>
    <n v="1.3"/>
    <n v="41.092599999999997"/>
    <n v="-102.47150000000001"/>
    <x v="3"/>
    <m/>
    <m/>
    <m/>
    <x v="492"/>
    <s v="City of Chappell - (NE)"/>
    <s v="U.S. Energy Information Administration"/>
    <s v="http://www.eia.gov/electricity/data/browser/"/>
    <s v="U.S. Energy Information Administration"/>
    <n v="2016"/>
    <m/>
    <m/>
    <m/>
    <n v="2E-3"/>
    <n v="0.22273288947245401"/>
  </r>
  <r>
    <x v="153"/>
    <x v="153"/>
    <s v="Charles City"/>
    <s v="USA0056683"/>
    <n v="14.4"/>
    <n v="37.438899999999997"/>
    <n v="-77.128600000000006"/>
    <x v="8"/>
    <s v="Oil"/>
    <m/>
    <m/>
    <x v="192"/>
    <s v="Industrial Power Generating Company LLC"/>
    <s v="U.S. Energy Information Administration"/>
    <s v="http://www.eia.gov/electricity/data/browser/"/>
    <s v="U.S. Energy Information Administration"/>
    <n v="2016"/>
    <m/>
    <m/>
    <m/>
    <n v="49.085999999999999"/>
    <n v="17.983556144572098"/>
  </r>
  <r>
    <x v="153"/>
    <x v="153"/>
    <s v="Charles City Wind Farm"/>
    <s v="USA0056677"/>
    <n v="75"/>
    <n v="43.000300000000003"/>
    <n v="-92.62"/>
    <x v="4"/>
    <m/>
    <m/>
    <m/>
    <x v="88"/>
    <s v="MidAmerican Energy Co"/>
    <s v="U.S. Energy Information Administration"/>
    <s v="http://www.eia.gov/electricity/data/browser/"/>
    <s v="U.S. Energy Information Administration"/>
    <n v="2016"/>
    <m/>
    <m/>
    <m/>
    <n v="211.333"/>
    <n v="169.11247188999701"/>
  </r>
  <r>
    <x v="153"/>
    <x v="153"/>
    <s v="Charles D. Lamb Energy Center"/>
    <s v="USA0058325"/>
    <n v="122"/>
    <n v="36.813899999999997"/>
    <n v="-97.125299999999996"/>
    <x v="1"/>
    <m/>
    <m/>
    <m/>
    <x v="13"/>
    <s v="Oklahoma Municipal Power Authority"/>
    <s v="U.S. Energy Information Administration"/>
    <s v="http://www.eia.gov/electricity/data/browser/"/>
    <s v="U.S. Energy Information Administration"/>
    <n v="2016"/>
    <m/>
    <m/>
    <m/>
    <n v="38.027000000000001"/>
    <n v="502.05604582204103"/>
  </r>
  <r>
    <x v="153"/>
    <x v="153"/>
    <s v="Charles E Monty"/>
    <s v="USA0000805"/>
    <n v="28.4"/>
    <n v="44.099499999999999"/>
    <n v="-70.2209"/>
    <x v="0"/>
    <m/>
    <m/>
    <m/>
    <x v="34"/>
    <s v="Brookfield White Pine Hydro LLC"/>
    <s v="U.S. Energy Information Administration"/>
    <s v="http://www.eia.gov/electricity/data/browser/"/>
    <s v="U.S. Energy Information Administration"/>
    <n v="2016"/>
    <m/>
    <m/>
    <m/>
    <n v="125.39400000000001"/>
    <n v="79.176079721059395"/>
  </r>
  <r>
    <x v="153"/>
    <x v="153"/>
    <s v="Charles P Keller"/>
    <s v="USA0002695"/>
    <n v="33.799999999999997"/>
    <n v="40.658299999999997"/>
    <n v="-73.640600000000006"/>
    <x v="3"/>
    <s v="Gas"/>
    <m/>
    <m/>
    <x v="493"/>
    <s v="Village of Rockville Centre - (NY)"/>
    <s v="U.S. Energy Information Administration"/>
    <s v="http://www.eia.gov/electricity/data/browser/"/>
    <s v="U.S. Energy Information Administration"/>
    <n v="2016"/>
    <m/>
    <m/>
    <m/>
    <n v="0.42499999999999999"/>
    <n v="5.7910551262838004"/>
  </r>
  <r>
    <x v="153"/>
    <x v="153"/>
    <s v="Charles R Lowman"/>
    <s v="USA0000056"/>
    <n v="538"/>
    <n v="31.488"/>
    <n v="-87.910700000000006"/>
    <x v="6"/>
    <m/>
    <m/>
    <m/>
    <x v="494"/>
    <s v="PowerSouth Energy Cooperative"/>
    <s v="U.S. Energy Information Administration"/>
    <s v="http://www.eia.gov/electricity/data/browser/"/>
    <s v="U.S. Energy Information Administration"/>
    <n v="2016"/>
    <m/>
    <m/>
    <m/>
    <n v="1480.6919559999999"/>
    <n v="2817.9049180869301"/>
  </r>
  <r>
    <x v="153"/>
    <x v="153"/>
    <s v="Charlestown Wind Turbine"/>
    <s v="USA0058065"/>
    <n v="1.5"/>
    <n v="42.391399999999997"/>
    <n v="-71.070800000000006"/>
    <x v="4"/>
    <m/>
    <m/>
    <m/>
    <x v="19"/>
    <s v="MWRA Charlestown"/>
    <s v="U.S. Energy Information Administration"/>
    <s v="http://www.eia.gov/electricity/data/browser/"/>
    <s v="U.S. Energy Information Administration"/>
    <n v="2016"/>
    <m/>
    <m/>
    <m/>
    <n v="1.9330000000000001"/>
    <n v="3.3822494377999499"/>
  </r>
  <r>
    <x v="153"/>
    <x v="153"/>
    <s v="Charlotte Solar"/>
    <s v="USA0058722"/>
    <n v="5"/>
    <n v="35.261899999999997"/>
    <n v="-81.821700000000007"/>
    <x v="7"/>
    <m/>
    <m/>
    <m/>
    <x v="13"/>
    <s v="Charlotte Solar  LLC (NC)"/>
    <s v="U.S. Energy Information Administration"/>
    <s v="http://www.eia.gov/electricity/data/browser/"/>
    <s v="U.S. Energy Information Administration"/>
    <n v="2016"/>
    <m/>
    <m/>
    <m/>
    <n v="9.9860000000000007"/>
    <n v="5.7611116184642102"/>
  </r>
  <r>
    <x v="153"/>
    <x v="153"/>
    <s v="Charlotte Solar LLC VT"/>
    <s v="USA0059719"/>
    <n v="2"/>
    <n v="44.322000000000003"/>
    <n v="-73.197599999999994"/>
    <x v="7"/>
    <m/>
    <m/>
    <m/>
    <x v="29"/>
    <s v="Charlotte Solar LLC"/>
    <s v="U.S. Energy Information Administration"/>
    <s v="http://www.eia.gov/electricity/data/browser/"/>
    <s v="U.S. Energy Information Administration"/>
    <n v="2016"/>
    <m/>
    <m/>
    <m/>
    <n v="3.1579999999999999"/>
    <n v="2.3044446473856799"/>
  </r>
  <r>
    <x v="153"/>
    <x v="153"/>
    <s v="Charlton Solar I"/>
    <s v="USA0059636"/>
    <n v="4.4000000000000004"/>
    <n v="42.127499999999998"/>
    <n v="-71.996399999999994"/>
    <x v="7"/>
    <m/>
    <m/>
    <m/>
    <x v="373"/>
    <s v="Charlton Solar I  LLC"/>
    <s v="U.S. Energy Information Administration"/>
    <s v="http://www.eia.gov/electricity/data/browser/"/>
    <s v="U.S. Energy Information Administration"/>
    <n v="2016"/>
    <m/>
    <m/>
    <m/>
    <n v="5.9809999999999999"/>
    <n v="5.0697782242485001"/>
  </r>
  <r>
    <x v="153"/>
    <x v="153"/>
    <s v="Charter Dura-Bar"/>
    <s v="USA0054540"/>
    <n v="6"/>
    <n v="42.289099999999998"/>
    <n v="-88.412999999999997"/>
    <x v="1"/>
    <m/>
    <m/>
    <m/>
    <x v="91"/>
    <s v="Wells Manufacturing Co"/>
    <s v="U.S. Energy Information Administration"/>
    <s v="http://www.eia.gov/electricity/data/browser/"/>
    <s v="U.S. Energy Information Administration"/>
    <n v="2016"/>
    <m/>
    <m/>
    <m/>
    <m/>
    <n v="24.6912809420676"/>
  </r>
  <r>
    <x v="153"/>
    <x v="153"/>
    <s v="Chasm"/>
    <s v="USA0002550"/>
    <n v="3"/>
    <n v="44.753300000000003"/>
    <n v="-74.216899999999995"/>
    <x v="0"/>
    <m/>
    <m/>
    <m/>
    <x v="495"/>
    <s v="Erie Boulevard Hydropower LP"/>
    <s v="U.S. Energy Information Administration"/>
    <s v="http://www.eia.gov/electricity/data/browser/"/>
    <s v="U.S. Energy Information Administration"/>
    <n v="2016"/>
    <m/>
    <m/>
    <m/>
    <n v="18.978999999999999"/>
    <n v="8.3636703930696594"/>
  </r>
  <r>
    <x v="153"/>
    <x v="153"/>
    <s v="Chasm Hydro Partnership"/>
    <s v="USA0050315"/>
    <n v="1.6"/>
    <n v="44.931800000000003"/>
    <n v="-74.112499999999997"/>
    <x v="0"/>
    <m/>
    <m/>
    <m/>
    <x v="496"/>
    <s v="Ampersand Chasm Hydro LLC"/>
    <s v="U.S. Energy Information Administration"/>
    <s v="http://www.eia.gov/electricity/data/browser/"/>
    <s v="U.S. Energy Information Administration"/>
    <n v="2016"/>
    <m/>
    <m/>
    <m/>
    <n v="3.85"/>
    <n v="4.4606242096371496"/>
  </r>
  <r>
    <x v="153"/>
    <x v="153"/>
    <s v="Chateaugay High Falls Hydro"/>
    <s v="USA0050093"/>
    <n v="1.7"/>
    <n v="44.9099"/>
    <n v="-74.085800000000006"/>
    <x v="0"/>
    <m/>
    <m/>
    <m/>
    <x v="49"/>
    <s v="Triton Power Co"/>
    <s v="U.S. Energy Information Administration"/>
    <s v="http://www.eia.gov/electricity/data/browser/"/>
    <s v="U.S. Energy Information Administration"/>
    <n v="2016"/>
    <m/>
    <m/>
    <m/>
    <n v="5.1660000000000004"/>
    <n v="4.7394132227394703"/>
  </r>
  <r>
    <x v="153"/>
    <x v="153"/>
    <s v="Chatham"/>
    <s v="USA0058254"/>
    <n v="7.3"/>
    <n v="42.934399999999997"/>
    <n v="-85.347499999999997"/>
    <x v="1"/>
    <m/>
    <m/>
    <m/>
    <x v="497"/>
    <s v="City of Lowell - (MI)"/>
    <s v="U.S. Energy Information Administration"/>
    <s v="http://www.eia.gov/electricity/data/browser/"/>
    <s v="U.S. Energy Information Administration"/>
    <n v="2016"/>
    <m/>
    <m/>
    <m/>
    <n v="0.129"/>
    <n v="30.041058479515499"/>
  </r>
  <r>
    <x v="153"/>
    <x v="153"/>
    <s v="Chatham Landfill"/>
    <s v="USA0059077"/>
    <n v="1.5"/>
    <n v="41.686100000000003"/>
    <n v="-70.006100000000004"/>
    <x v="7"/>
    <m/>
    <m/>
    <m/>
    <x v="29"/>
    <s v="CF CVEC Owner One LLC"/>
    <s v="U.S. Energy Information Administration"/>
    <s v="http://www.eia.gov/electricity/data/browser/"/>
    <s v="U.S. Energy Information Administration"/>
    <n v="2016"/>
    <m/>
    <m/>
    <m/>
    <n v="2.4980000000000002"/>
    <n v="1.72833348553926"/>
  </r>
  <r>
    <x v="153"/>
    <x v="153"/>
    <s v="Chattahoochee Energy Facility"/>
    <s v="USA0007917"/>
    <n v="539.70000000000005"/>
    <n v="33.407200000000003"/>
    <n v="-85.038600000000002"/>
    <x v="1"/>
    <m/>
    <m/>
    <m/>
    <x v="27"/>
    <s v="Oglethorpe Power Corporation"/>
    <s v="U.S. Energy Information Administration"/>
    <s v="http://www.eia.gov/electricity/data/browser/"/>
    <s v="U.S. Energy Information Administration"/>
    <n v="2016"/>
    <m/>
    <m/>
    <m/>
    <n v="3060.6239999999998"/>
    <n v="2220.9807207389799"/>
  </r>
  <r>
    <x v="153"/>
    <x v="153"/>
    <s v="Chattanooga Metropolitan Airport Solar"/>
    <s v="USA0058515"/>
    <n v="2.1"/>
    <n v="35.0246"/>
    <n v="-85.208600000000004"/>
    <x v="7"/>
    <m/>
    <m/>
    <m/>
    <x v="223"/>
    <s v="Chattanooga Metropolitan Airport"/>
    <s v="U.S. Energy Information Administration"/>
    <s v="http://www.eia.gov/electricity/data/browser/"/>
    <s v="U.S. Energy Information Administration"/>
    <n v="2016"/>
    <m/>
    <m/>
    <m/>
    <n v="2.9830000000000001"/>
    <n v="2.4196668797549701"/>
  </r>
  <r>
    <x v="153"/>
    <x v="153"/>
    <s v="Chatuge"/>
    <s v="USA0002778"/>
    <n v="13.2"/>
    <n v="35.019100000000002"/>
    <n v="-83.791399999999996"/>
    <x v="0"/>
    <m/>
    <m/>
    <m/>
    <x v="107"/>
    <s v="Tennessee Valley Authority"/>
    <s v="U.S. Energy Information Administration"/>
    <s v="http://www.eia.gov/electricity/data/browser/"/>
    <s v="U.S. Energy Information Administration"/>
    <n v="2016"/>
    <m/>
    <m/>
    <m/>
    <n v="27.983000000000001"/>
    <n v="36.800149729506501"/>
  </r>
  <r>
    <x v="153"/>
    <x v="153"/>
    <s v="Chauncey Farm LLC"/>
    <s v="USA0059100"/>
    <n v="4.9000000000000004"/>
    <n v="34.337499999999999"/>
    <n v="-78.521900000000002"/>
    <x v="7"/>
    <m/>
    <m/>
    <m/>
    <x v="29"/>
    <s v="Chauncey Farm"/>
    <s v="U.S. Energy Information Administration"/>
    <s v="http://www.eia.gov/electricity/data/browser/"/>
    <s v="U.S. Energy Information Administration"/>
    <n v="2016"/>
    <m/>
    <m/>
    <m/>
    <n v="9.0350000000000001"/>
    <n v="5.6458893860949297"/>
  </r>
  <r>
    <x v="153"/>
    <x v="153"/>
    <s v="Chautauqua LFGTE Facility"/>
    <s v="USA0057186"/>
    <n v="9.6"/>
    <n v="42.198900000000002"/>
    <n v="-79.318600000000004"/>
    <x v="8"/>
    <m/>
    <m/>
    <m/>
    <x v="498"/>
    <s v="Innovative Energy Systems Inc"/>
    <s v="U.S. Energy Information Administration"/>
    <s v="http://www.eia.gov/electricity/data/browser/"/>
    <s v="U.S. Energy Information Administration"/>
    <n v="2016"/>
    <m/>
    <m/>
    <m/>
    <n v="43.899000000000001"/>
    <n v="11.989037429714701"/>
  </r>
  <r>
    <x v="153"/>
    <x v="153"/>
    <s v="Chaves Solar  LLC"/>
    <s v="USA0060405"/>
    <n v="70"/>
    <n v="33.450000000000003"/>
    <n v="-104.456"/>
    <x v="7"/>
    <m/>
    <m/>
    <m/>
    <x v="10"/>
    <s v="Chaves Solar LLC"/>
    <s v="U.S. Energy Information Administration"/>
    <s v="http://www.eia.gov/electricity/data/browser/"/>
    <s v="U.S. Energy Information Administration"/>
    <n v="2016"/>
    <m/>
    <m/>
    <m/>
    <n v="24.187999999999999"/>
    <n v="80.655562658498994"/>
  </r>
  <r>
    <x v="153"/>
    <x v="153"/>
    <s v="Cheatham"/>
    <s v="USA0006418"/>
    <n v="36"/>
    <n v="36.320799999999998"/>
    <n v="-87.221900000000005"/>
    <x v="0"/>
    <m/>
    <m/>
    <m/>
    <x v="6"/>
    <s v="USCE-Nashville District"/>
    <s v="U.S. Energy Information Administration"/>
    <s v="http://www.eia.gov/electricity/data/browser/"/>
    <s v="U.S. Energy Information Administration"/>
    <n v="2016"/>
    <m/>
    <m/>
    <m/>
    <n v="154.87700000000001"/>
    <n v="100.364044716835"/>
  </r>
  <r>
    <x v="153"/>
    <x v="153"/>
    <s v="Cheboygan"/>
    <s v="USA0050461"/>
    <n v="1.5"/>
    <n v="45.637500000000003"/>
    <n v="-84.481399999999994"/>
    <x v="0"/>
    <m/>
    <m/>
    <m/>
    <x v="51"/>
    <s v="Great Lakes Tissue Co"/>
    <s v="U.S. Energy Information Administration"/>
    <s v="http://www.eia.gov/electricity/data/browser/"/>
    <s v="U.S. Energy Information Administration"/>
    <n v="2016"/>
    <m/>
    <m/>
    <m/>
    <n v="5.8970000000000002"/>
    <n v="4.1818351965348297"/>
  </r>
  <r>
    <x v="153"/>
    <x v="153"/>
    <s v="Chehalis Generating Facility"/>
    <s v="USA0055662"/>
    <n v="698"/>
    <n v="46.622500000000002"/>
    <n v="-122.9131"/>
    <x v="3"/>
    <s v="Gas"/>
    <m/>
    <m/>
    <x v="27"/>
    <s v="PacifiCorp"/>
    <s v="U.S. Energy Information Administration"/>
    <s v="http://www.eia.gov/electricity/data/browser/"/>
    <s v="U.S. Energy Information Administration"/>
    <n v="2016"/>
    <m/>
    <m/>
    <m/>
    <n v="1420.028"/>
    <n v="119.590428347517"/>
  </r>
  <r>
    <x v="153"/>
    <x v="153"/>
    <s v="Chei Solar"/>
    <s v="USA0059508"/>
    <n v="5"/>
    <n v="35.891800000000003"/>
    <n v="-78.182299999999998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9.2889999999999997"/>
    <n v="5.7611116184642102"/>
  </r>
  <r>
    <x v="153"/>
    <x v="153"/>
    <s v="Chelan"/>
    <s v="USA0006424"/>
    <n v="59.2"/>
    <n v="47.834699999999998"/>
    <n v="-120.0133"/>
    <x v="0"/>
    <m/>
    <m/>
    <m/>
    <x v="499"/>
    <s v="PUD No 1 of Chelan County"/>
    <s v="U.S. Energy Information Administration"/>
    <s v="http://www.eia.gov/electricity/data/browser/"/>
    <s v="U.S. Energy Information Administration"/>
    <n v="2016"/>
    <m/>
    <m/>
    <m/>
    <n v="442.76900000000001"/>
    <n v="165.04309575657399"/>
  </r>
  <r>
    <x v="153"/>
    <x v="153"/>
    <s v="Chemical"/>
    <s v="USA0001604"/>
    <n v="1.6"/>
    <n v="42.191899999999997"/>
    <n v="-72.609700000000004"/>
    <x v="0"/>
    <m/>
    <m/>
    <m/>
    <x v="111"/>
    <s v="City of Holyoke Gas and Electric Dept."/>
    <s v="U.S. Energy Information Administration"/>
    <s v="http://www.eia.gov/electricity/data/browser/"/>
    <s v="U.S. Energy Information Administration"/>
    <n v="2016"/>
    <m/>
    <m/>
    <m/>
    <n v="3.1019999999999999"/>
    <n v="4.4606242096371496"/>
  </r>
  <r>
    <x v="153"/>
    <x v="153"/>
    <s v="Cheoah"/>
    <s v="USA0054899"/>
    <n v="140"/>
    <n v="35.447800000000001"/>
    <n v="-83.938299999999998"/>
    <x v="0"/>
    <m/>
    <m/>
    <m/>
    <x v="500"/>
    <s v="Brookfield Smoky Mountain Hydropower LLC"/>
    <s v="U.S. Energy Information Administration"/>
    <s v="http://www.eia.gov/electricity/data/browser/"/>
    <s v="U.S. Energy Information Administration"/>
    <n v="2016"/>
    <m/>
    <m/>
    <m/>
    <n v="404.00299999999999"/>
    <n v="390.30461834325001"/>
  </r>
  <r>
    <x v="153"/>
    <x v="153"/>
    <s v="Cherokee"/>
    <s v="USA0000469"/>
    <n v="1006.4"/>
    <n v="39.807299999999998"/>
    <n v="-104.9645"/>
    <x v="6"/>
    <s v="Gas"/>
    <m/>
    <m/>
    <x v="501"/>
    <s v="Public Service Co of Colorado"/>
    <s v="U.S. Energy Information Administration"/>
    <s v="http://www.eia.gov/electricity/data/browser/"/>
    <s v="U.S. Energy Information Administration"/>
    <n v="2016"/>
    <m/>
    <m/>
    <m/>
    <n v="4633.8929980000003"/>
    <n v="5271.26302892694"/>
  </r>
  <r>
    <x v="153"/>
    <x v="153"/>
    <s v="Cherokee County Cogen"/>
    <s v="USA0055043"/>
    <n v="101.2"/>
    <n v="35.072699999999998"/>
    <n v="-81.613"/>
    <x v="1"/>
    <m/>
    <m/>
    <m/>
    <x v="78"/>
    <s v="Cherokee County Cogen Partners LLC"/>
    <s v="U.S. Energy Information Administration"/>
    <s v="http://www.eia.gov/electricity/data/browser/"/>
    <s v="U.S. Energy Information Administration"/>
    <n v="2016"/>
    <m/>
    <m/>
    <m/>
    <n v="596.93799999999999"/>
    <n v="416.45960522287299"/>
  </r>
  <r>
    <x v="153"/>
    <x v="153"/>
    <s v="Cherokee Dam"/>
    <s v="USA0003397"/>
    <n v="135"/>
    <n v="36.168199999999999"/>
    <n v="-83.497699999999995"/>
    <x v="0"/>
    <m/>
    <m/>
    <m/>
    <x v="502"/>
    <s v="Tennessee Valley Authority"/>
    <s v="U.S. Energy Information Administration"/>
    <s v="http://www.eia.gov/electricity/data/browser/"/>
    <s v="U.S. Energy Information Administration"/>
    <n v="2016"/>
    <m/>
    <m/>
    <m/>
    <n v="265.13200000000001"/>
    <n v="376.36516768813402"/>
  </r>
  <r>
    <x v="153"/>
    <x v="153"/>
    <s v="Cherokee Falls"/>
    <s v="USA0010173"/>
    <n v="4.3"/>
    <n v="35.0642"/>
    <n v="-81.5458"/>
    <x v="0"/>
    <m/>
    <m/>
    <m/>
    <x v="70"/>
    <s v="Aquenergy Systems Inc"/>
    <s v="U.S. Energy Information Administration"/>
    <s v="http://www.eia.gov/electricity/data/browser/"/>
    <s v="U.S. Energy Information Administration"/>
    <n v="2016"/>
    <m/>
    <m/>
    <m/>
    <n v="8.5990000000000002"/>
    <n v="11.987927563399801"/>
  </r>
  <r>
    <x v="153"/>
    <x v="153"/>
    <s v="Cherry Hill"/>
    <s v="USA0057734"/>
    <n v="1.1000000000000001"/>
    <n v="39.876100000000001"/>
    <n v="-75.008600000000001"/>
    <x v="7"/>
    <m/>
    <m/>
    <m/>
    <x v="159"/>
    <s v="NFI Solar LLC"/>
    <s v="U.S. Energy Information Administration"/>
    <s v="http://www.eia.gov/electricity/data/browser/"/>
    <s v="U.S. Energy Information Administration"/>
    <n v="2016"/>
    <m/>
    <m/>
    <m/>
    <n v="1.3779999999999999"/>
    <n v="1.2674445560621199"/>
  </r>
  <r>
    <x v="153"/>
    <x v="153"/>
    <s v="Cherry Street"/>
    <s v="USA0009038"/>
    <n v="17.3"/>
    <n v="42.388599999999997"/>
    <n v="-71.56"/>
    <x v="3"/>
    <s v="Gas"/>
    <m/>
    <m/>
    <x v="503"/>
    <s v="Town of Hudson - (MA)"/>
    <s v="U.S. Energy Information Administration"/>
    <s v="http://www.eia.gov/electricity/data/browser/"/>
    <s v="U.S. Energy Information Administration"/>
    <n v="2016"/>
    <m/>
    <m/>
    <m/>
    <n v="0.38100000000000001"/>
    <n v="2.9640607599026501"/>
  </r>
  <r>
    <x v="153"/>
    <x v="153"/>
    <s v="Cherryville City Hall"/>
    <s v="USA0056340"/>
    <n v="1.8"/>
    <n v="35.377800000000001"/>
    <n v="-81.38"/>
    <x v="3"/>
    <m/>
    <m/>
    <m/>
    <x v="18"/>
    <s v="North Carolina Mun Power Agny #1"/>
    <s v="U.S. Energy Information Administration"/>
    <s v="http://www.eia.gov/electricity/data/browser/"/>
    <s v="U.S. Energy Information Administration"/>
    <n v="2016"/>
    <m/>
    <m/>
    <m/>
    <n v="0.05"/>
    <n v="0.30839938542339701"/>
  </r>
  <r>
    <x v="153"/>
    <x v="153"/>
    <s v="Chesapeake"/>
    <s v="USA0003803"/>
    <n v="67.399999999999906"/>
    <n v="36.771099999999997"/>
    <n v="-76.301900000000003"/>
    <x v="3"/>
    <m/>
    <m/>
    <m/>
    <x v="504"/>
    <s v="Virginia Electric &amp; Power Co"/>
    <s v="U.S. Energy Information Administration"/>
    <s v="http://www.eia.gov/electricity/data/browser/"/>
    <s v="U.S. Energy Information Administration"/>
    <n v="2016"/>
    <m/>
    <m/>
    <m/>
    <n v="0.13400000000000001"/>
    <n v="11.547843654187201"/>
  </r>
  <r>
    <x v="153"/>
    <x v="153"/>
    <s v="Chesapeake College"/>
    <s v="USA0060465"/>
    <n v="1.5"/>
    <n v="38.953400000000002"/>
    <n v="-76.083200000000005"/>
    <x v="7"/>
    <m/>
    <m/>
    <m/>
    <x v="10"/>
    <s v="Tesla Inc."/>
    <s v="U.S. Energy Information Administration"/>
    <s v="http://www.eia.gov/electricity/data/browser/"/>
    <s v="U.S. Energy Information Administration"/>
    <n v="2016"/>
    <m/>
    <m/>
    <m/>
    <n v="1.075"/>
    <n v="1.72833348553926"/>
  </r>
  <r>
    <x v="153"/>
    <x v="153"/>
    <s v="Chester Diversion Hydroelectric Project"/>
    <s v="USA0056893"/>
    <n v="3.5999999999999899"/>
    <n v="44.018300000000004"/>
    <n v="-111.5836"/>
    <x v="0"/>
    <m/>
    <m/>
    <m/>
    <x v="29"/>
    <s v="Fall River Rural Elec Coop Inc"/>
    <s v="U.S. Energy Information Administration"/>
    <s v="http://www.eia.gov/electricity/data/browser/"/>
    <s v="U.S. Energy Information Administration"/>
    <n v="2016"/>
    <m/>
    <m/>
    <m/>
    <n v="6.6630000000000003"/>
    <n v="10.0364044716835"/>
  </r>
  <r>
    <x v="153"/>
    <x v="153"/>
    <s v="Chester Generating Station"/>
    <s v="USA0003157"/>
    <n v="55.8"/>
    <n v="39.830100000000002"/>
    <n v="-75.383700000000005"/>
    <x v="3"/>
    <m/>
    <m/>
    <m/>
    <x v="26"/>
    <s v="Exelon Power"/>
    <s v="U.S. Energy Information Administration"/>
    <s v="http://www.eia.gov/electricity/data/browser/"/>
    <s v="U.S. Energy Information Administration"/>
    <n v="2016"/>
    <m/>
    <m/>
    <m/>
    <n v="0.25900000000000001"/>
    <n v="9.5603809481253297"/>
  </r>
  <r>
    <x v="153"/>
    <x v="153"/>
    <s v="Chester Lake"/>
    <s v="USA0007168"/>
    <n v="1"/>
    <n v="55.116900000000001"/>
    <n v="-131.54589999999999"/>
    <x v="0"/>
    <m/>
    <m/>
    <m/>
    <x v="14"/>
    <s v="Metlakatla Power &amp; Light"/>
    <s v="U.S. Energy Information Administration"/>
    <s v="http://www.eia.gov/electricity/data/browser/"/>
    <s v="U.S. Energy Information Administration"/>
    <n v="2016"/>
    <m/>
    <m/>
    <m/>
    <n v="4.585"/>
    <n v="2.7878901310232198"/>
  </r>
  <r>
    <x v="153"/>
    <x v="153"/>
    <s v="Chester Operations"/>
    <s v="USA0050410"/>
    <n v="67"/>
    <n v="39.843699999999998"/>
    <n v="-75.358800000000002"/>
    <x v="6"/>
    <s v="Petcoke"/>
    <s v="Waste"/>
    <s v="Gas"/>
    <x v="70"/>
    <s v="Kimberly-Clark Corp"/>
    <s v="U.S. Energy Information Administration"/>
    <s v="http://www.eia.gov/electricity/data/browser/"/>
    <s v="U.S. Energy Information Administration"/>
    <n v="2016"/>
    <m/>
    <m/>
    <m/>
    <n v="241.132002"/>
    <n v="350.92867939000803"/>
  </r>
  <r>
    <x v="153"/>
    <x v="153"/>
    <s v="Chester Power Partners"/>
    <s v="USA0059755"/>
    <n v="2.2000000000000002"/>
    <n v="43.280900000000003"/>
    <n v="-72.5976"/>
    <x v="7"/>
    <m/>
    <m/>
    <m/>
    <x v="29"/>
    <s v="Chester Power Partners LLC"/>
    <s v="U.S. Energy Information Administration"/>
    <s v="http://www.eia.gov/electricity/data/browser/"/>
    <s v="U.S. Energy Information Administration"/>
    <n v="2016"/>
    <m/>
    <m/>
    <m/>
    <n v="2.8159999999999998"/>
    <n v="2.5348891121242501"/>
  </r>
  <r>
    <x v="153"/>
    <x v="153"/>
    <s v="Chester Solar Farm"/>
    <s v="USA0059767"/>
    <n v="4.8"/>
    <n v="42.311999999999998"/>
    <n v="-72.948999999999998"/>
    <x v="7"/>
    <m/>
    <m/>
    <m/>
    <x v="144"/>
    <s v="Kearsarge Solar LLC"/>
    <s v="U.S. Energy Information Administration"/>
    <s v="http://www.eia.gov/electricity/data/browser/"/>
    <s v="U.S. Energy Information Administration"/>
    <n v="2016"/>
    <m/>
    <m/>
    <m/>
    <n v="7.4710000000000001"/>
    <n v="5.5306671537256404"/>
  </r>
  <r>
    <x v="153"/>
    <x v="153"/>
    <s v="Chesterfield"/>
    <s v="USA0003797"/>
    <n v="1799.5"/>
    <n v="37.382199999999997"/>
    <n v="-77.383300000000006"/>
    <x v="6"/>
    <s v="Oil"/>
    <s v="Gas"/>
    <m/>
    <x v="505"/>
    <s v="Virginia Electric &amp; Power Co"/>
    <s v="U.S. Energy Information Administration"/>
    <s v="http://www.eia.gov/electricity/data/browser/"/>
    <s v="U.S. Energy Information Administration"/>
    <n v="2016"/>
    <m/>
    <m/>
    <m/>
    <n v="8687.8830049999997"/>
    <n v="9425.3157994376197"/>
  </r>
  <r>
    <x v="153"/>
    <x v="153"/>
    <s v="Chesterfield Landfill Gas"/>
    <s v="USA0056684"/>
    <n v="14.4"/>
    <n v="37.351700000000001"/>
    <n v="-77.496899999999997"/>
    <x v="8"/>
    <s v="Oil"/>
    <m/>
    <m/>
    <x v="101"/>
    <s v="Industrial Power Generating Company LLC"/>
    <s v="U.S. Energy Information Administration"/>
    <s v="http://www.eia.gov/electricity/data/browser/"/>
    <s v="U.S. Energy Information Administration"/>
    <n v="2016"/>
    <m/>
    <m/>
    <m/>
    <n v="48.755999999999901"/>
    <n v="17.983556144572098"/>
  </r>
  <r>
    <x v="153"/>
    <x v="153"/>
    <s v="Chestnut Flats Wind Farm"/>
    <s v="USA0057268"/>
    <n v="38"/>
    <n v="40.522799999999997"/>
    <n v="-78.476900000000001"/>
    <x v="4"/>
    <m/>
    <m/>
    <m/>
    <x v="72"/>
    <s v="EDF Renewable Asset Holdings  Inc."/>
    <s v="U.S. Energy Information Administration"/>
    <s v="http://www.eia.gov/electricity/data/browser/"/>
    <s v="U.S. Energy Information Administration"/>
    <n v="2016"/>
    <m/>
    <m/>
    <m/>
    <n v="106.34"/>
    <n v="85.683652424265503"/>
  </r>
  <r>
    <x v="153"/>
    <x v="153"/>
    <s v="Chestnut Ridge Gas Recovery"/>
    <s v="USA0050570"/>
    <n v="4.8"/>
    <n v="36.117199999999997"/>
    <n v="-84.031700000000001"/>
    <x v="8"/>
    <m/>
    <m/>
    <m/>
    <x v="506"/>
    <s v="WM Renewable Energy LLC"/>
    <s v="U.S. Energy Information Administration"/>
    <s v="http://www.eia.gov/electricity/data/browser/"/>
    <s v="U.S. Energy Information Administration"/>
    <n v="2016"/>
    <m/>
    <m/>
    <m/>
    <n v="33.938000000000002"/>
    <n v="5.99451871485737"/>
  </r>
  <r>
    <x v="153"/>
    <x v="153"/>
    <s v="Cheswick Power Plant"/>
    <s v="USA0008226"/>
    <n v="637"/>
    <n v="40.5383"/>
    <n v="-79.790599999999998"/>
    <x v="6"/>
    <s v="Gas"/>
    <m/>
    <m/>
    <x v="55"/>
    <s v="NRG Power Midwest LP"/>
    <s v="U.S. Energy Information Administration"/>
    <s v="http://www.eia.gov/electricity/data/browser/"/>
    <s v="U.S. Energy Information Administration"/>
    <n v="2016"/>
    <m/>
    <m/>
    <m/>
    <n v="1950.5659760000001"/>
    <n v="3336.4413249467998"/>
  </r>
  <r>
    <x v="153"/>
    <x v="153"/>
    <s v="Chevak"/>
    <s v="USA0006311"/>
    <n v="1.8"/>
    <n v="61.525300000000001"/>
    <n v="-165.59020000000001"/>
    <x v="3"/>
    <m/>
    <m/>
    <m/>
    <x v="202"/>
    <s v="Alaska Village Elec Coop  Inc"/>
    <s v="U.S. Energy Information Administration"/>
    <s v="http://www.eia.gov/electricity/data/browser/"/>
    <s v="U.S. Energy Information Administration"/>
    <n v="2016"/>
    <m/>
    <m/>
    <m/>
    <n v="2.4710000000000001"/>
    <n v="0.30839938542339701"/>
  </r>
  <r>
    <x v="153"/>
    <x v="153"/>
    <s v="Chevron Oil"/>
    <s v="USA0002047"/>
    <n v="170.5"/>
    <n v="30.34"/>
    <n v="-88.491900000000001"/>
    <x v="1"/>
    <m/>
    <m/>
    <m/>
    <x v="507"/>
    <s v="Mississippi Power Co"/>
    <s v="U.S. Energy Information Administration"/>
    <s v="http://www.eia.gov/electricity/data/browser/"/>
    <s v="U.S. Energy Information Administration"/>
    <n v="2016"/>
    <m/>
    <m/>
    <m/>
    <n v="1052.095"/>
    <n v="701.64390010375405"/>
  </r>
  <r>
    <x v="153"/>
    <x v="153"/>
    <s v="Cheyenne Prairie Generating Station"/>
    <s v="USA0057703"/>
    <n v="140"/>
    <n v="41.123600000000003"/>
    <n v="-104.72"/>
    <x v="1"/>
    <m/>
    <m/>
    <m/>
    <x v="29"/>
    <s v="Black Hills Service Company LLC"/>
    <s v="U.S. Energy Information Administration"/>
    <s v="http://www.eia.gov/electricity/data/browser/"/>
    <s v="U.S. Energy Information Administration"/>
    <n v="2016"/>
    <m/>
    <m/>
    <m/>
    <n v="162.36500000000001"/>
    <n v="576.12988864824399"/>
  </r>
  <r>
    <x v="153"/>
    <x v="153"/>
    <s v="Chicago Park"/>
    <s v="USA0000412"/>
    <n v="44"/>
    <n v="39.177900000000001"/>
    <n v="-120.8909"/>
    <x v="0"/>
    <m/>
    <m/>
    <m/>
    <x v="1"/>
    <s v="Nevada Irrigation District"/>
    <s v="U.S. Energy Information Administration"/>
    <s v="http://www.eia.gov/electricity/data/browser/"/>
    <s v="U.S. Energy Information Administration"/>
    <n v="2016"/>
    <m/>
    <m/>
    <m/>
    <n v="161.36199999999999"/>
    <n v="122.667165765021"/>
  </r>
  <r>
    <x v="153"/>
    <x v="153"/>
    <s v="Chicago West Side Energy Center"/>
    <s v="USA0059794"/>
    <n v="3.5"/>
    <n v="41.870800000000003"/>
    <n v="-87.678399999999996"/>
    <x v="1"/>
    <m/>
    <m/>
    <m/>
    <x v="27"/>
    <s v="Energy Systems Group LLC"/>
    <s v="U.S. Energy Information Administration"/>
    <s v="http://www.eia.gov/electricity/data/browser/"/>
    <s v="U.S. Energy Information Administration"/>
    <n v="2016"/>
    <m/>
    <m/>
    <m/>
    <n v="19.195"/>
    <n v="14.4032472162061"/>
  </r>
  <r>
    <x v="153"/>
    <x v="153"/>
    <s v="Chickamauga"/>
    <s v="USA0003398"/>
    <n v="159.6"/>
    <n v="35.101799999999997"/>
    <n v="-85.229500000000002"/>
    <x v="0"/>
    <m/>
    <m/>
    <m/>
    <x v="41"/>
    <s v="Tennessee Valley Authority"/>
    <s v="U.S. Energy Information Administration"/>
    <s v="http://www.eia.gov/electricity/data/browser/"/>
    <s v="U.S. Energy Information Administration"/>
    <n v="2016"/>
    <m/>
    <m/>
    <m/>
    <n v="542.24199999999996"/>
    <n v="444.94726491130501"/>
  </r>
  <r>
    <x v="153"/>
    <x v="153"/>
    <s v="Chicopee Granby Road Solar"/>
    <s v="USA0059626"/>
    <n v="1.6"/>
    <n v="42.158099999999997"/>
    <n v="-72.595799999999997"/>
    <x v="7"/>
    <m/>
    <m/>
    <m/>
    <x v="13"/>
    <s v="Citizens Enterprises Corporation"/>
    <s v="U.S. Energy Information Administration"/>
    <s v="http://www.eia.gov/electricity/data/browser/"/>
    <s v="U.S. Energy Information Administration"/>
    <n v="2016"/>
    <m/>
    <m/>
    <m/>
    <n v="2.798"/>
    <n v="1.84355571790854"/>
  </r>
  <r>
    <x v="153"/>
    <x v="153"/>
    <s v="Chicopee Hydroelectric Station"/>
    <s v="USA0050832"/>
    <n v="2.4"/>
    <n v="42.159599999999998"/>
    <n v="-72.582800000000006"/>
    <x v="0"/>
    <m/>
    <m/>
    <m/>
    <x v="3"/>
    <s v="City of Chicopee - (MA)"/>
    <s v="U.S. Energy Information Administration"/>
    <s v="http://www.eia.gov/electricity/data/browser/"/>
    <s v="U.S. Energy Information Administration"/>
    <n v="2016"/>
    <m/>
    <m/>
    <m/>
    <n v="5.8449999999999998"/>
    <n v="6.6909363144557199"/>
  </r>
  <r>
    <x v="153"/>
    <x v="153"/>
    <s v="Chicopee River Solar"/>
    <s v="USA0059625"/>
    <n v="2"/>
    <n v="42.150300000000001"/>
    <n v="-72.552199999999999"/>
    <x v="7"/>
    <m/>
    <m/>
    <m/>
    <x v="13"/>
    <s v="Citizens Enterprises Corporation"/>
    <s v="U.S. Energy Information Administration"/>
    <s v="http://www.eia.gov/electricity/data/browser/"/>
    <s v="U.S. Energy Information Administration"/>
    <n v="2016"/>
    <m/>
    <m/>
    <m/>
    <n v="3.367"/>
    <n v="2.3044446473856799"/>
  </r>
  <r>
    <x v="153"/>
    <x v="153"/>
    <s v="Chicopee Solar"/>
    <s v="USA0059030"/>
    <n v="3"/>
    <n v="42.185600000000001"/>
    <n v="-72.582499999999996"/>
    <x v="7"/>
    <m/>
    <m/>
    <m/>
    <x v="29"/>
    <s v="Citizens Enterprises Corporation"/>
    <s v="U.S. Energy Information Administration"/>
    <s v="http://www.eia.gov/electricity/data/browser/"/>
    <s v="U.S. Energy Information Administration"/>
    <n v="2016"/>
    <m/>
    <m/>
    <m/>
    <n v="5.28"/>
    <n v="3.4566669710785201"/>
  </r>
  <r>
    <x v="153"/>
    <x v="153"/>
    <s v="Chief Joseph"/>
    <s v="USA0003921"/>
    <n v="2456.1999999999898"/>
    <n v="47.995100000000001"/>
    <n v="-119.6404"/>
    <x v="0"/>
    <m/>
    <m/>
    <m/>
    <x v="508"/>
    <s v="USACE Northwestern Division"/>
    <s v="U.S. Energy Information Administration"/>
    <s v="http://www.eia.gov/electricity/data/browser/"/>
    <s v="U.S. Energy Information Administration"/>
    <n v="2016"/>
    <m/>
    <m/>
    <m/>
    <n v="11638.206"/>
    <n v="6847.6157398192299"/>
  </r>
  <r>
    <x v="153"/>
    <x v="153"/>
    <s v="Childrens Hospital"/>
    <s v="USA0010175"/>
    <n v="10"/>
    <n v="32.799199999999999"/>
    <n v="-117.15170000000001"/>
    <x v="3"/>
    <s v="Gas"/>
    <m/>
    <m/>
    <x v="509"/>
    <s v="DTE San Diego COGEN Inc."/>
    <s v="U.S. Energy Information Administration"/>
    <s v="http://www.eia.gov/electricity/data/browser/"/>
    <s v="U.S. Energy Information Administration"/>
    <n v="2016"/>
    <m/>
    <m/>
    <m/>
    <n v="27.372"/>
    <n v="1.71332991901887"/>
  </r>
  <r>
    <x v="153"/>
    <x v="153"/>
    <s v="Chilhowee"/>
    <s v="USA0054901"/>
    <n v="49.8"/>
    <n v="35.545299999999997"/>
    <n v="-84.050299999999993"/>
    <x v="0"/>
    <m/>
    <m/>
    <m/>
    <x v="56"/>
    <s v="Brookfield Smoky Mountain Hydropower LLC"/>
    <s v="U.S. Energy Information Administration"/>
    <s v="http://www.eia.gov/electricity/data/browser/"/>
    <s v="U.S. Energy Information Administration"/>
    <n v="2016"/>
    <m/>
    <m/>
    <m/>
    <n v="11.016"/>
    <n v="138.83692852495599"/>
  </r>
  <r>
    <x v="153"/>
    <x v="153"/>
    <s v="Chili Bar"/>
    <s v="USA0000225"/>
    <n v="7"/>
    <n v="38.771799999999999"/>
    <n v="-120.81319999999999"/>
    <x v="0"/>
    <m/>
    <m/>
    <m/>
    <x v="1"/>
    <s v="Pacific Gas &amp; Electric Co"/>
    <s v="U.S. Energy Information Administration"/>
    <s v="http://www.eia.gov/electricity/data/browser/"/>
    <s v="U.S. Energy Information Administration"/>
    <n v="2016"/>
    <m/>
    <m/>
    <m/>
    <n v="32.35"/>
    <n v="19.515230917162501"/>
  </r>
  <r>
    <x v="153"/>
    <x v="153"/>
    <s v="Chillicothe"/>
    <s v="USA0002122"/>
    <n v="90"/>
    <n v="39.7834"/>
    <n v="-93.564099999999996"/>
    <x v="3"/>
    <s v="Gas"/>
    <m/>
    <m/>
    <x v="510"/>
    <s v="Chillicothe Municipal Utils"/>
    <s v="U.S. Energy Information Administration"/>
    <s v="http://www.eia.gov/electricity/data/browser/"/>
    <s v="U.S. Energy Information Administration"/>
    <n v="2016"/>
    <m/>
    <m/>
    <m/>
    <n v="0.60299999999999998"/>
    <n v="15.4199692711698"/>
  </r>
  <r>
    <x v="153"/>
    <x v="153"/>
    <s v="Chimes West Friendship (Nixon Farms)"/>
    <s v="USA0059743"/>
    <n v="1.5"/>
    <n v="39.296700000000001"/>
    <n v="-76.957400000000007"/>
    <x v="7"/>
    <m/>
    <m/>
    <m/>
    <x v="13"/>
    <s v="SunE SEM 1  LLC"/>
    <s v="U.S. Energy Information Administration"/>
    <s v="http://www.eia.gov/electricity/data/browser/"/>
    <s v="U.S. Energy Information Administration"/>
    <n v="2016"/>
    <m/>
    <m/>
    <m/>
    <n v="1.9350000000000001"/>
    <n v="1.72833348553926"/>
  </r>
  <r>
    <x v="153"/>
    <x v="153"/>
    <s v="China Mill Hydro"/>
    <s v="USA0050103"/>
    <n v="1.7"/>
    <n v="43.128700000000002"/>
    <n v="-71.459900000000005"/>
    <x v="0"/>
    <m/>
    <m/>
    <m/>
    <x v="21"/>
    <s v="New Hampshire Hydro Associates"/>
    <s v="U.S. Energy Information Administration"/>
    <s v="http://www.eia.gov/electricity/data/browser/"/>
    <s v="U.S. Energy Information Administration"/>
    <n v="2016"/>
    <m/>
    <m/>
    <m/>
    <n v="2.8039999999999998"/>
    <n v="4.7394132227394703"/>
  </r>
  <r>
    <x v="153"/>
    <x v="153"/>
    <s v="Chino Mines"/>
    <s v="USA0054667"/>
    <n v="54"/>
    <n v="32.695599999999999"/>
    <n v="-108.1225"/>
    <x v="1"/>
    <m/>
    <m/>
    <m/>
    <x v="275"/>
    <s v="FreePort-McMoRan-Corp-Chino Mines"/>
    <s v="U.S. Energy Information Administration"/>
    <s v="http://www.eia.gov/electricity/data/browser/"/>
    <s v="U.S. Energy Information Administration"/>
    <n v="2016"/>
    <m/>
    <m/>
    <m/>
    <n v="1.1200000000000001"/>
    <n v="222.22152847860801"/>
  </r>
  <r>
    <x v="153"/>
    <x v="153"/>
    <s v="Chino Solar Valley"/>
    <s v="USA0057560"/>
    <n v="19"/>
    <n v="34.718400000000003"/>
    <n v="-112.429"/>
    <x v="7"/>
    <m/>
    <m/>
    <m/>
    <x v="12"/>
    <s v="Arizona Public Service Co"/>
    <s v="U.S. Energy Information Administration"/>
    <s v="http://www.eia.gov/electricity/data/browser/"/>
    <s v="U.S. Energy Information Administration"/>
    <n v="2016"/>
    <m/>
    <m/>
    <m/>
    <n v="45.734000000000002"/>
    <n v="21.892224150164001"/>
  </r>
  <r>
    <x v="153"/>
    <x v="153"/>
    <s v="Chippewa Falls"/>
    <s v="USA0004000"/>
    <n v="21.6"/>
    <n v="44.930799999999998"/>
    <n v="-91.388900000000007"/>
    <x v="0"/>
    <m/>
    <m/>
    <m/>
    <x v="109"/>
    <s v="Northern States Power Co - Minnesota"/>
    <s v="U.S. Energy Information Administration"/>
    <s v="http://www.eia.gov/electricity/data/browser/"/>
    <s v="U.S. Energy Information Administration"/>
    <n v="2016"/>
    <m/>
    <m/>
    <m/>
    <n v="95.222999999999999"/>
    <n v="60.2184268301015"/>
  </r>
  <r>
    <x v="153"/>
    <x v="153"/>
    <s v="Chisago Community Solar"/>
    <s v="USA0060711"/>
    <n v="4"/>
    <n v="45.413400000000003"/>
    <n v="-92.683000000000007"/>
    <x v="7"/>
    <m/>
    <m/>
    <m/>
    <x v="98"/>
    <s v="Chisago Community Solar"/>
    <s v="U.S. Energy Information Administration"/>
    <s v="http://www.eia.gov/electricity/data/browser/"/>
    <s v="U.S. Energy Information Administration"/>
    <n v="2016"/>
    <m/>
    <m/>
    <m/>
    <n v="0"/>
    <n v="4.6088892947713704"/>
  </r>
  <r>
    <x v="153"/>
    <x v="153"/>
    <s v="Chisago Solar"/>
    <s v="USA0060522"/>
    <n v="6.5"/>
    <n v="45.452500000000001"/>
    <n v="-92.902000000000001"/>
    <x v="7"/>
    <m/>
    <m/>
    <m/>
    <x v="98"/>
    <s v="Enel Green Power NA  Inc."/>
    <s v="U.S. Energy Information Administration"/>
    <s v="http://www.eia.gov/electricity/data/browser/"/>
    <s v="U.S. Energy Information Administration"/>
    <n v="2016"/>
    <m/>
    <m/>
    <m/>
    <n v="0"/>
    <n v="7.4894451040034697"/>
  </r>
  <r>
    <x v="153"/>
    <x v="153"/>
    <s v="Chisholm View Wind Project"/>
    <s v="USA0058041"/>
    <n v="300"/>
    <n v="36.5747"/>
    <n v="-97.673599999999993"/>
    <x v="4"/>
    <m/>
    <m/>
    <m/>
    <x v="511"/>
    <s v="Chisholm View Wind Project"/>
    <s v="U.S. Energy Information Administration"/>
    <s v="http://www.eia.gov/electricity/data/browser/"/>
    <s v="U.S. Energy Information Administration"/>
    <n v="2016"/>
    <m/>
    <m/>
    <m/>
    <n v="832.57399999999996"/>
    <n v="676.44988755998997"/>
  </r>
  <r>
    <x v="153"/>
    <x v="153"/>
    <s v="Chittenden County Solar Partners"/>
    <s v="USA0057481"/>
    <n v="2.2000000000000002"/>
    <n v="44.436100000000003"/>
    <n v="-73.145300000000006"/>
    <x v="7"/>
    <m/>
    <m/>
    <m/>
    <x v="19"/>
    <s v="Chittenden County Solar Partners LLC"/>
    <s v="U.S. Energy Information Administration"/>
    <s v="http://www.eia.gov/electricity/data/browser/"/>
    <s v="U.S. Energy Information Administration"/>
    <n v="2016"/>
    <m/>
    <m/>
    <m/>
    <n v="3.339"/>
    <n v="2.5348891121242501"/>
  </r>
  <r>
    <x v="153"/>
    <x v="153"/>
    <s v="Choco Solar  LLC"/>
    <s v="USA0059899"/>
    <n v="5"/>
    <n v="35.481999999999999"/>
    <n v="-77.113100000000003"/>
    <x v="7"/>
    <m/>
    <m/>
    <m/>
    <x v="13"/>
    <s v="Choco Solar LLC"/>
    <s v="U.S. Energy Information Administration"/>
    <s v="http://www.eia.gov/electricity/data/browser/"/>
    <s v="U.S. Energy Information Administration"/>
    <n v="2016"/>
    <m/>
    <m/>
    <m/>
    <n v="10.17"/>
    <n v="5.7611116184642102"/>
  </r>
  <r>
    <x v="153"/>
    <x v="153"/>
    <s v="Chocowinity Solar LLC"/>
    <s v="USA0058675"/>
    <n v="5"/>
    <n v="35.515000000000001"/>
    <n v="-77.09"/>
    <x v="7"/>
    <m/>
    <m/>
    <m/>
    <x v="13"/>
    <s v="O2energies  Inc."/>
    <s v="U.S. Energy Information Administration"/>
    <s v="http://www.eia.gov/electricity/data/browser/"/>
    <s v="U.S. Energy Information Administration"/>
    <n v="2016"/>
    <m/>
    <m/>
    <m/>
    <n v="8.5990000000000002"/>
    <n v="5.7611116184642102"/>
  </r>
  <r>
    <x v="153"/>
    <x v="153"/>
    <s v="Choctaw County"/>
    <s v="USA0055706"/>
    <n v="899"/>
    <n v="33.2881"/>
    <n v="-89.420100000000005"/>
    <x v="1"/>
    <m/>
    <m/>
    <m/>
    <x v="27"/>
    <s v="NRG Wholesale Generation LP"/>
    <s v="U.S. Energy Information Administration"/>
    <s v="http://www.eia.gov/electricity/data/browser/"/>
    <s v="U.S. Energy Information Administration"/>
    <n v="2016"/>
    <m/>
    <m/>
    <m/>
    <n v="3274.8670000000002"/>
    <n v="3699.5769278197899"/>
  </r>
  <r>
    <x v="153"/>
    <x v="153"/>
    <s v="Cholla"/>
    <s v="USA0000113"/>
    <n v="839.9"/>
    <n v="34.939399999999999"/>
    <n v="-110.30329999999999"/>
    <x v="6"/>
    <s v="Oil"/>
    <s v="Gas"/>
    <m/>
    <x v="512"/>
    <s v="Arizona Public Service Co"/>
    <s v="U.S. Energy Information Administration"/>
    <s v="http://www.eia.gov/electricity/data/browser/"/>
    <s v="U.S. Energy Information Administration"/>
    <n v="2016"/>
    <m/>
    <m/>
    <m/>
    <n v="2432.1669579999998"/>
    <n v="4399.1790719353503"/>
  </r>
  <r>
    <x v="153"/>
    <x v="153"/>
    <s v="Chopin Wind LLC"/>
    <s v="USA0059076"/>
    <n v="10"/>
    <n v="45.88"/>
    <n v="-118.4633"/>
    <x v="4"/>
    <m/>
    <m/>
    <m/>
    <x v="10"/>
    <s v="BayWa r.e Wind LLC"/>
    <s v="U.S. Energy Information Administration"/>
    <s v="http://www.eia.gov/electricity/data/browser/"/>
    <s v="U.S. Energy Information Administration"/>
    <n v="2016"/>
    <m/>
    <m/>
    <m/>
    <n v="9.6709999999999994"/>
    <n v="22.548329585333001"/>
  </r>
  <r>
    <x v="153"/>
    <x v="153"/>
    <s v="Chouteau"/>
    <s v="USA0007757"/>
    <n v="1069.5999999999999"/>
    <n v="36.222099999999998"/>
    <n v="-95.277100000000004"/>
    <x v="1"/>
    <m/>
    <m/>
    <m/>
    <x v="513"/>
    <s v="Associated Electric Coop  Inc"/>
    <s v="U.S. Energy Information Administration"/>
    <s v="http://www.eia.gov/electricity/data/browser/"/>
    <s v="U.S. Energy Information Administration"/>
    <n v="2016"/>
    <m/>
    <m/>
    <m/>
    <n v="4325.3280000000004"/>
    <n v="4401.6323492725796"/>
  </r>
  <r>
    <x v="153"/>
    <x v="153"/>
    <s v="Chowchilla II"/>
    <s v="USA0056185"/>
    <n v="49.6"/>
    <n v="37.107300000000002"/>
    <n v="-120.24850000000001"/>
    <x v="1"/>
    <m/>
    <m/>
    <m/>
    <x v="198"/>
    <s v="California Power Holdings LLC"/>
    <s v="U.S. Energy Information Administration"/>
    <s v="http://www.eia.gov/electricity/data/browser/"/>
    <s v="U.S. Energy Information Administration"/>
    <n v="2016"/>
    <m/>
    <m/>
    <m/>
    <n v="23.216999999999999"/>
    <n v="204.114589121092"/>
  </r>
  <r>
    <x v="153"/>
    <x v="153"/>
    <s v="Christiana"/>
    <s v="USA0000591"/>
    <n v="52"/>
    <n v="39.730200000000004"/>
    <n v="-75.537099999999995"/>
    <x v="3"/>
    <m/>
    <m/>
    <m/>
    <x v="96"/>
    <s v="Calpine Mid-Atlantic Generation LLC"/>
    <s v="U.S. Energy Information Administration"/>
    <s v="http://www.eia.gov/electricity/data/browser/"/>
    <s v="U.S. Energy Information Administration"/>
    <n v="2016"/>
    <m/>
    <m/>
    <m/>
    <n v="0.13600000000000001"/>
    <n v="8.9093155788981608"/>
  </r>
  <r>
    <x v="153"/>
    <x v="153"/>
    <s v="Christmas Tree Shops DC Burlington NJ"/>
    <s v="USA0058094"/>
    <n v="2.1"/>
    <n v="40.104199999999999"/>
    <n v="-74.812799999999996"/>
    <x v="7"/>
    <m/>
    <m/>
    <m/>
    <x v="19"/>
    <s v="Bed Bath &amp; Beyond"/>
    <s v="U.S. Energy Information Administration"/>
    <s v="http://www.eia.gov/electricity/data/browser/"/>
    <s v="U.S. Energy Information Administration"/>
    <n v="2016"/>
    <m/>
    <m/>
    <m/>
    <n v="3.2839999999999998"/>
    <n v="2.4196668797549701"/>
  </r>
  <r>
    <x v="153"/>
    <x v="153"/>
    <s v="Christoffer Wind Energy I LLC"/>
    <s v="USA0056709"/>
    <n v="2.1"/>
    <n v="43.625599999999999"/>
    <n v="-95.372500000000002"/>
    <x v="4"/>
    <m/>
    <m/>
    <m/>
    <x v="88"/>
    <s v="Cisco"/>
    <s v="U.S. Energy Information Administration"/>
    <s v="http://www.eia.gov/electricity/data/browser/"/>
    <s v="U.S. Energy Information Administration"/>
    <n v="2016"/>
    <m/>
    <m/>
    <m/>
    <n v="6.9009999999999998"/>
    <n v="4.7351492129199304"/>
  </r>
  <r>
    <x v="153"/>
    <x v="153"/>
    <s v="Christoffer Wind Energy II LLC"/>
    <s v="USA0056710"/>
    <n v="2.1"/>
    <n v="43.625599999999999"/>
    <n v="-95.367199999999997"/>
    <x v="4"/>
    <m/>
    <m/>
    <m/>
    <x v="88"/>
    <s v="Cisco"/>
    <s v="U.S. Energy Information Administration"/>
    <s v="http://www.eia.gov/electricity/data/browser/"/>
    <s v="U.S. Energy Information Administration"/>
    <n v="2016"/>
    <m/>
    <m/>
    <m/>
    <n v="6.8449999999999998"/>
    <n v="4.7351492129199304"/>
  </r>
  <r>
    <x v="153"/>
    <x v="153"/>
    <s v="Christoffer Wind Energy III LLC"/>
    <s v="USA0056711"/>
    <n v="2.1"/>
    <n v="43.625599999999999"/>
    <n v="-95.361900000000006"/>
    <x v="4"/>
    <m/>
    <m/>
    <m/>
    <x v="88"/>
    <s v="Cisco"/>
    <s v="U.S. Energy Information Administration"/>
    <s v="http://www.eia.gov/electricity/data/browser/"/>
    <s v="U.S. Energy Information Administration"/>
    <n v="2016"/>
    <m/>
    <m/>
    <m/>
    <n v="7.2549999999999999"/>
    <n v="4.7351492129199304"/>
  </r>
  <r>
    <x v="153"/>
    <x v="153"/>
    <s v="Christoffer Wind Energy IV LLC"/>
    <s v="USA0056712"/>
    <n v="2.1"/>
    <n v="43.625599999999999"/>
    <n v="-95.356700000000004"/>
    <x v="4"/>
    <m/>
    <m/>
    <m/>
    <x v="88"/>
    <s v="Cisco"/>
    <s v="U.S. Energy Information Administration"/>
    <s v="http://www.eia.gov/electricity/data/browser/"/>
    <s v="U.S. Energy Information Administration"/>
    <n v="2016"/>
    <m/>
    <m/>
    <m/>
    <n v="7.0419999999999998"/>
    <n v="4.7351492129199304"/>
  </r>
  <r>
    <x v="153"/>
    <x v="153"/>
    <s v="Chuck Lenzie Generating Station"/>
    <s v="USA0055322"/>
    <n v="1465.6"/>
    <n v="36.383699999999997"/>
    <n v="-114.9218"/>
    <x v="1"/>
    <m/>
    <m/>
    <m/>
    <x v="238"/>
    <s v="Nevada Power Co"/>
    <s v="U.S. Energy Information Administration"/>
    <s v="http://www.eia.gov/electricity/data/browser/"/>
    <s v="U.S. Energy Information Administration"/>
    <n v="2016"/>
    <m/>
    <m/>
    <m/>
    <n v="6344.8819999999996"/>
    <n v="6031.2568914490403"/>
  </r>
  <r>
    <x v="153"/>
    <x v="153"/>
    <s v="Chuckawalla Solar"/>
    <s v="USA0058506"/>
    <n v="4"/>
    <n v="33.568300000000001"/>
    <n v="-114.9181"/>
    <x v="7"/>
    <m/>
    <m/>
    <m/>
    <x v="72"/>
    <s v="Chuckawalla Solar LLC"/>
    <s v="U.S. Energy Information Administration"/>
    <s v="http://www.eia.gov/electricity/data/browser/"/>
    <s v="U.S. Energy Information Administration"/>
    <n v="2016"/>
    <m/>
    <m/>
    <m/>
    <n v="9.016"/>
    <n v="4.6088892947713704"/>
  </r>
  <r>
    <x v="153"/>
    <x v="153"/>
    <s v="Chuckawalla Valley State Prison"/>
    <s v="USA0057011"/>
    <n v="1"/>
    <n v="33.565300000000001"/>
    <n v="-114.9036"/>
    <x v="7"/>
    <m/>
    <m/>
    <m/>
    <x v="18"/>
    <s v="SunE CPA CDC1 LLC"/>
    <s v="U.S. Energy Information Administration"/>
    <s v="http://www.eia.gov/electricity/data/browser/"/>
    <s v="U.S. Energy Information Administration"/>
    <n v="2016"/>
    <m/>
    <m/>
    <m/>
    <n v="3.1840000000000002"/>
    <n v="1.1522223236928399"/>
  </r>
  <r>
    <x v="153"/>
    <x v="153"/>
    <s v="Chula Vista Energy Center"/>
    <s v="USA0055540"/>
    <n v="44"/>
    <n v="32.591700000000003"/>
    <n v="-117.0586"/>
    <x v="1"/>
    <m/>
    <m/>
    <m/>
    <x v="62"/>
    <s v="Wellhead Services Inc"/>
    <s v="U.S. Energy Information Administration"/>
    <s v="http://www.eia.gov/electricity/data/browser/"/>
    <s v="U.S. Energy Information Administration"/>
    <n v="2016"/>
    <m/>
    <m/>
    <m/>
    <n v="4.8470000000000004"/>
    <n v="181.069393575162"/>
  </r>
  <r>
    <x v="153"/>
    <x v="153"/>
    <s v="Church Hill"/>
    <s v="USA0060737"/>
    <n v="6"/>
    <n v="39.100900000000003"/>
    <n v="-75.959699999999998"/>
    <x v="7"/>
    <m/>
    <m/>
    <m/>
    <x v="10"/>
    <s v="Marina Energy LLC"/>
    <s v="U.S. Energy Information Administration"/>
    <s v="http://www.eia.gov/electricity/data/browser/"/>
    <s v="U.S. Energy Information Administration"/>
    <n v="2016"/>
    <m/>
    <m/>
    <m/>
    <n v="6.7229999999999999"/>
    <n v="6.9133339421570499"/>
  </r>
  <r>
    <x v="153"/>
    <x v="153"/>
    <s v="Church Street Plant"/>
    <s v="USA0007438"/>
    <n v="7.2999999999999901"/>
    <n v="38.752299999999998"/>
    <n v="-77.462900000000005"/>
    <x v="3"/>
    <m/>
    <m/>
    <m/>
    <x v="514"/>
    <s v="City of Manassas - (VA)"/>
    <s v="U.S. Energy Information Administration"/>
    <s v="http://www.eia.gov/electricity/data/browser/"/>
    <s v="U.S. Energy Information Administration"/>
    <n v="2016"/>
    <m/>
    <m/>
    <m/>
    <n v="7.9000000000000001E-2"/>
    <n v="1.2507308408837801"/>
  </r>
  <r>
    <x v="153"/>
    <x v="153"/>
    <s v="Cibola"/>
    <s v="USA0059619"/>
    <n v="7.6"/>
    <n v="35.201099999999997"/>
    <n v="-107.2452"/>
    <x v="7"/>
    <m/>
    <m/>
    <m/>
    <x v="13"/>
    <s v="PNM Resources"/>
    <s v="U.S. Energy Information Administration"/>
    <s v="http://www.eia.gov/electricity/data/browser/"/>
    <s v="U.S. Energy Information Administration"/>
    <n v="2016"/>
    <m/>
    <m/>
    <m/>
    <n v="19.149999999999999"/>
    <n v="8.7568896600655997"/>
  </r>
  <r>
    <x v="153"/>
    <x v="153"/>
    <s v="Cimarron Bend Wind Project I  LLC"/>
    <s v="USA0060687"/>
    <n v="200"/>
    <n v="37.354999999999997"/>
    <n v="-99.991"/>
    <x v="4"/>
    <m/>
    <m/>
    <m/>
    <x v="98"/>
    <s v="Cimarron Bend Wind Project I  LLC"/>
    <s v="U.S. Energy Information Administration"/>
    <s v="http://www.eia.gov/electricity/data/browser/"/>
    <s v="U.S. Energy Information Administration"/>
    <n v="2016"/>
    <m/>
    <m/>
    <m/>
    <n v="0"/>
    <n v="450.96659170665998"/>
  </r>
  <r>
    <x v="153"/>
    <x v="153"/>
    <s v="Cimarron River"/>
    <s v="USA0001230"/>
    <n v="65"/>
    <n v="37.161099999999998"/>
    <n v="-100.7619"/>
    <x v="1"/>
    <m/>
    <m/>
    <m/>
    <x v="515"/>
    <s v="Sunflower Electric Power Corp"/>
    <s v="U.S. Energy Information Administration"/>
    <s v="http://www.eia.gov/electricity/data/browser/"/>
    <s v="U.S. Energy Information Administration"/>
    <n v="2016"/>
    <m/>
    <m/>
    <m/>
    <n v="0.93899999999999995"/>
    <n v="267.48887687239898"/>
  </r>
  <r>
    <x v="153"/>
    <x v="153"/>
    <s v="Cimarron Solar Facility"/>
    <s v="USA0057243"/>
    <n v="30.6"/>
    <n v="36.4681"/>
    <n v="-104.6357"/>
    <x v="7"/>
    <m/>
    <m/>
    <m/>
    <x v="19"/>
    <s v="Southern Power Co"/>
    <s v="U.S. Energy Information Administration"/>
    <s v="http://www.eia.gov/electricity/data/browser/"/>
    <s v="U.S. Energy Information Administration"/>
    <n v="2016"/>
    <m/>
    <m/>
    <m/>
    <n v="63.694000000000003"/>
    <n v="35.258003105000903"/>
  </r>
  <r>
    <x v="153"/>
    <x v="153"/>
    <s v="Cimarron Wind Energy LLC"/>
    <s v="USA0057762"/>
    <n v="165.6"/>
    <n v="37.873899999999999"/>
    <n v="-100.2803"/>
    <x v="4"/>
    <m/>
    <m/>
    <m/>
    <x v="72"/>
    <s v="Cimarron Wind Energy LLC"/>
    <s v="U.S. Energy Information Administration"/>
    <s v="http://www.eia.gov/electricity/data/browser/"/>
    <s v="U.S. Energy Information Administration"/>
    <n v="2016"/>
    <m/>
    <m/>
    <m/>
    <n v="702.41200000000003"/>
    <n v="373.40033793311397"/>
  </r>
  <r>
    <x v="153"/>
    <x v="153"/>
    <s v="Cimarron Windpower II"/>
    <s v="USA0057663"/>
    <n v="131"/>
    <n v="37.901299999999999"/>
    <n v="-100.372"/>
    <x v="4"/>
    <m/>
    <m/>
    <m/>
    <x v="72"/>
    <s v="Cimarron Windpower II  LLC"/>
    <s v="U.S. Energy Information Administration"/>
    <s v="http://www.eia.gov/electricity/data/browser/"/>
    <s v="U.S. Energy Information Administration"/>
    <n v="2016"/>
    <m/>
    <m/>
    <m/>
    <n v="568.08600000000001"/>
    <n v="295.38311756786197"/>
  </r>
  <r>
    <x v="153"/>
    <x v="153"/>
    <s v="Cinnamon Bay Edgeboro Landfill"/>
    <s v="USA0058208"/>
    <n v="9.6"/>
    <n v="40.465299999999999"/>
    <n v="-74.393900000000002"/>
    <x v="8"/>
    <s v="Gas"/>
    <m/>
    <m/>
    <x v="19"/>
    <s v="Cinnamon Bay LLC"/>
    <s v="U.S. Energy Information Administration"/>
    <s v="http://www.eia.gov/electricity/data/browser/"/>
    <s v="U.S. Energy Information Administration"/>
    <n v="2016"/>
    <m/>
    <m/>
    <m/>
    <n v="41.491999999999997"/>
    <n v="11.989037429714701"/>
  </r>
  <r>
    <x v="153"/>
    <x v="153"/>
    <s v="Cirrus Solar LLC"/>
    <s v="USA0058674"/>
    <n v="5"/>
    <n v="35.9694"/>
    <n v="-78.265000000000001"/>
    <x v="7"/>
    <m/>
    <m/>
    <m/>
    <x v="13"/>
    <s v="O2energies  Inc."/>
    <s v="U.S. Energy Information Administration"/>
    <s v="http://www.eia.gov/electricity/data/browser/"/>
    <s v="U.S. Energy Information Administration"/>
    <n v="2016"/>
    <m/>
    <m/>
    <m/>
    <n v="9.1110000000000007"/>
    <n v="5.7611116184642102"/>
  </r>
  <r>
    <x v="153"/>
    <x v="153"/>
    <s v="Cirrus Wind 1 LLC"/>
    <s v="USA0058162"/>
    <n v="61.2"/>
    <n v="33.033099999999997"/>
    <n v="-101.6875"/>
    <x v="4"/>
    <m/>
    <m/>
    <m/>
    <x v="12"/>
    <s v="Cirrus Wind 1 LLC"/>
    <s v="U.S. Energy Information Administration"/>
    <s v="http://www.eia.gov/electricity/data/browser/"/>
    <s v="U.S. Energy Information Administration"/>
    <n v="2016"/>
    <m/>
    <m/>
    <m/>
    <n v="129.875"/>
    <n v="137.99577706223801"/>
  </r>
  <r>
    <x v="153"/>
    <x v="153"/>
    <s v="Citizen B"/>
    <s v="USA0059738"/>
    <n v="5"/>
    <n v="36.723799999999997"/>
    <n v="-120.43210000000001"/>
    <x v="7"/>
    <m/>
    <m/>
    <m/>
    <x v="10"/>
    <s v="Sustainable Power Group  LLC"/>
    <s v="U.S. Energy Information Administration"/>
    <s v="http://www.eia.gov/electricity/data/browser/"/>
    <s v="U.S. Energy Information Administration"/>
    <n v="2016"/>
    <m/>
    <m/>
    <m/>
    <n v="12.26"/>
    <n v="5.7611116184642102"/>
  </r>
  <r>
    <x v="153"/>
    <x v="153"/>
    <s v="Citrus Solar Energy Center"/>
    <s v="USA0060061"/>
    <n v="74.5"/>
    <n v="27.320900000000002"/>
    <n v="-81.806899999999999"/>
    <x v="7"/>
    <m/>
    <m/>
    <m/>
    <x v="98"/>
    <s v="Florida Power &amp; Light Co"/>
    <s v="U.S. Energy Information Administration"/>
    <s v="http://www.eia.gov/electricity/data/browser/"/>
    <s v="U.S. Energy Information Administration"/>
    <n v="2016"/>
    <m/>
    <m/>
    <m/>
    <n v="0"/>
    <n v="85.840563115116794"/>
  </r>
  <r>
    <x v="153"/>
    <x v="153"/>
    <s v="City &amp; County of Denver at Denver Int'l"/>
    <s v="USA0057645"/>
    <n v="3.4"/>
    <n v="39.9041"/>
    <n v="-104.6542"/>
    <x v="7"/>
    <m/>
    <m/>
    <m/>
    <x v="19"/>
    <s v="Denver Airport Solar  LLC"/>
    <s v="U.S. Energy Information Administration"/>
    <s v="http://www.eia.gov/electricity/data/browser/"/>
    <s v="U.S. Energy Information Administration"/>
    <n v="2016"/>
    <m/>
    <m/>
    <m/>
    <n v="7.0389999999999997"/>
    <n v="3.9175559005556599"/>
  </r>
  <r>
    <x v="153"/>
    <x v="153"/>
    <s v="City Light &amp; Water"/>
    <s v="USA0007481"/>
    <n v="1.3"/>
    <n v="40.328000000000003"/>
    <n v="-98.450299999999999"/>
    <x v="3"/>
    <m/>
    <m/>
    <m/>
    <x v="395"/>
    <s v="City of Blue Hill - (NE)"/>
    <s v="U.S. Energy Information Administration"/>
    <s v="http://www.eia.gov/electricity/data/browser/"/>
    <s v="U.S. Energy Information Administration"/>
    <n v="2016"/>
    <m/>
    <m/>
    <m/>
    <n v="2E-3"/>
    <n v="0.22273288947245401"/>
  </r>
  <r>
    <x v="153"/>
    <x v="153"/>
    <s v="City Power Plant"/>
    <s v="USA0000841"/>
    <n v="8"/>
    <n v="43.491399999999999"/>
    <n v="-112.0454"/>
    <x v="0"/>
    <m/>
    <m/>
    <m/>
    <x v="24"/>
    <s v="City of Idaho Falls - (ID)"/>
    <s v="U.S. Energy Information Administration"/>
    <s v="http://www.eia.gov/electricity/data/browser/"/>
    <s v="U.S. Energy Information Administration"/>
    <n v="2016"/>
    <m/>
    <m/>
    <m/>
    <n v="44.131"/>
    <n v="22.303121048185702"/>
  </r>
  <r>
    <x v="153"/>
    <x v="153"/>
    <s v="City West Diesel Plant"/>
    <s v="USA0057886"/>
    <n v="7.2"/>
    <n v="34.722499999999997"/>
    <n v="-81.646900000000002"/>
    <x v="3"/>
    <m/>
    <m/>
    <m/>
    <x v="19"/>
    <s v="Lockhart Power Co"/>
    <s v="U.S. Energy Information Administration"/>
    <s v="http://www.eia.gov/electricity/data/browser/"/>
    <s v="U.S. Energy Information Administration"/>
    <n v="2016"/>
    <m/>
    <m/>
    <m/>
    <n v="1.0999999999999999E-2"/>
    <n v="1.23359754169359"/>
  </r>
  <r>
    <x v="153"/>
    <x v="153"/>
    <s v="City of Boulder WWTP"/>
    <s v="USA0057681"/>
    <n v="1"/>
    <n v="40.048000000000002"/>
    <n v="-105.1803"/>
    <x v="7"/>
    <m/>
    <m/>
    <m/>
    <x v="8"/>
    <s v="SunE NLB-2  LLC"/>
    <s v="U.S. Energy Information Administration"/>
    <s v="http://www.eia.gov/electricity/data/browser/"/>
    <s v="U.S. Energy Information Administration"/>
    <n v="2016"/>
    <m/>
    <m/>
    <m/>
    <n v="0.77700000000000002"/>
    <n v="1.1522223236928399"/>
  </r>
  <r>
    <x v="153"/>
    <x v="153"/>
    <s v="City of Havre De Grace C"/>
    <s v="USA0060668"/>
    <n v="2"/>
    <n v="39.436"/>
    <n v="-76.22"/>
    <x v="7"/>
    <m/>
    <m/>
    <m/>
    <x v="10"/>
    <s v="Constellation New Energy Inc."/>
    <s v="U.S. Energy Information Administration"/>
    <s v="http://www.eia.gov/electricity/data/browser/"/>
    <s v="U.S. Energy Information Administration"/>
    <n v="2016"/>
    <m/>
    <m/>
    <m/>
    <n v="3.2309999999999999"/>
    <n v="2.3044446473856799"/>
  </r>
  <r>
    <x v="153"/>
    <x v="153"/>
    <s v="City of Hayward WWTP"/>
    <s v="USA0058525"/>
    <n v="2.1"/>
    <n v="37.633499999999998"/>
    <n v="-122.1397"/>
    <x v="1"/>
    <s v="Biomass"/>
    <s v="Solar"/>
    <m/>
    <x v="516"/>
    <s v="City of Hayward"/>
    <s v="U.S. Energy Information Administration"/>
    <s v="http://www.eia.gov/electricity/data/browser/"/>
    <s v="U.S. Energy Information Administration"/>
    <n v="2016"/>
    <m/>
    <m/>
    <m/>
    <n v="10.96752"/>
    <n v="8.6419483297236592"/>
  </r>
  <r>
    <x v="153"/>
    <x v="153"/>
    <s v="City of Madera WWTP"/>
    <s v="USA0057682"/>
    <n v="1.2"/>
    <n v="36.940800000000003"/>
    <n v="-120.1572"/>
    <x v="7"/>
    <m/>
    <m/>
    <m/>
    <x v="202"/>
    <s v="SunE GIL1  LLC"/>
    <s v="U.S. Energy Information Administration"/>
    <s v="http://www.eia.gov/electricity/data/browser/"/>
    <s v="U.S. Energy Information Administration"/>
    <n v="2016"/>
    <m/>
    <m/>
    <m/>
    <n v="2.1640000000000001"/>
    <n v="1.3826667884314101"/>
  </r>
  <r>
    <x v="153"/>
    <x v="153"/>
    <s v="City of Palo Alto"/>
    <s v="USA0057714"/>
    <n v="4.4000000000000004"/>
    <n v="37.438299999999998"/>
    <n v="-122.10939999999999"/>
    <x v="1"/>
    <m/>
    <m/>
    <m/>
    <x v="31"/>
    <s v="City of Palo Alto"/>
    <s v="U.S. Energy Information Administration"/>
    <s v="http://www.eia.gov/electricity/data/browser/"/>
    <s v="U.S. Energy Information Administration"/>
    <n v="2016"/>
    <m/>
    <m/>
    <m/>
    <n v="2.1999999999999999E-2"/>
    <n v="18.1069393575162"/>
  </r>
  <r>
    <x v="153"/>
    <x v="153"/>
    <s v="City of Shelby Electric Distribution"/>
    <s v="USA0061076"/>
    <n v="1.8"/>
    <n v="40.896099999999997"/>
    <n v="-82.665599999999998"/>
    <x v="3"/>
    <m/>
    <m/>
    <m/>
    <x v="10"/>
    <s v="City of Shelby - (OH)"/>
    <s v="U.S. Energy Information Administration"/>
    <s v="http://www.eia.gov/electricity/data/browser/"/>
    <s v="U.S. Energy Information Administration"/>
    <n v="2016"/>
    <m/>
    <m/>
    <m/>
    <n v="7.0999999999999994E-2"/>
    <n v="0.30839938542339701"/>
  </r>
  <r>
    <x v="153"/>
    <x v="153"/>
    <s v="City of Soledad Water Reclamation"/>
    <s v="USA0059329"/>
    <n v="1"/>
    <n v="36.421100000000003"/>
    <n v="-121.3403"/>
    <x v="4"/>
    <m/>
    <m/>
    <m/>
    <x v="29"/>
    <s v="Foundation CA Fund VII Manager  LLC"/>
    <s v="U.S. Energy Information Administration"/>
    <s v="http://www.eia.gov/electricity/data/browser/"/>
    <s v="U.S. Energy Information Administration"/>
    <n v="2016"/>
    <m/>
    <m/>
    <m/>
    <n v="4.2910000000000004"/>
    <n v="2.2548329585332998"/>
  </r>
  <r>
    <x v="153"/>
    <x v="153"/>
    <s v="City of Truth or Consequences PV"/>
    <s v="USA0059653"/>
    <n v="1.9"/>
    <n v="33.121099999999998"/>
    <n v="-107.2878"/>
    <x v="7"/>
    <m/>
    <m/>
    <m/>
    <x v="13"/>
    <s v="SSA Solar of NM 4  LLC"/>
    <s v="U.S. Energy Information Administration"/>
    <s v="http://www.eia.gov/electricity/data/browser/"/>
    <s v="U.S. Energy Information Administration"/>
    <n v="2016"/>
    <m/>
    <m/>
    <m/>
    <n v="3.585"/>
    <n v="2.1892224150163999"/>
  </r>
  <r>
    <x v="153"/>
    <x v="153"/>
    <s v="City of Tulare Water Facility"/>
    <s v="USA0059395"/>
    <n v="3"/>
    <n v="36.185000000000002"/>
    <n v="-119.375"/>
    <x v="1"/>
    <s v="Biomass"/>
    <s v="Solar"/>
    <m/>
    <x v="517"/>
    <s v="City of Tulare Water Pollution Control"/>
    <s v="U.S. Energy Information Administration"/>
    <s v="http://www.eia.gov/electricity/data/browser/"/>
    <s v="U.S. Energy Information Administration"/>
    <n v="2016"/>
    <m/>
    <m/>
    <m/>
    <n v="4.9218099999999998"/>
    <n v="12.3456404710338"/>
  </r>
  <r>
    <x v="153"/>
    <x v="153"/>
    <s v="City of West Plains Power Station"/>
    <s v="USA0059664"/>
    <n v="47.4"/>
    <n v="36.748600000000003"/>
    <n v="-91.868600000000001"/>
    <x v="3"/>
    <s v="Gas"/>
    <m/>
    <m/>
    <x v="518"/>
    <s v="City of West Plains - (MO)"/>
    <s v="U.S. Energy Information Administration"/>
    <s v="http://www.eia.gov/electricity/data/browser/"/>
    <s v="U.S. Energy Information Administration"/>
    <n v="2016"/>
    <m/>
    <m/>
    <m/>
    <n v="0.85799999999999998"/>
    <n v="8.1211838161494807"/>
  </r>
  <r>
    <x v="153"/>
    <x v="153"/>
    <s v="CityCenter Central Plant Cogen Units"/>
    <s v="USA0057348"/>
    <n v="8.6"/>
    <n v="36.103900000000003"/>
    <n v="-115.1794"/>
    <x v="1"/>
    <m/>
    <m/>
    <m/>
    <x v="8"/>
    <s v="CityCenter Land LLC"/>
    <s v="U.S. Energy Information Administration"/>
    <s v="http://www.eia.gov/electricity/data/browser/"/>
    <s v="U.S. Energy Information Administration"/>
    <n v="2016"/>
    <m/>
    <m/>
    <m/>
    <n v="65.397000000000006"/>
    <n v="35.390836016963497"/>
  </r>
  <r>
    <x v="153"/>
    <x v="153"/>
    <s v="Civic Center"/>
    <s v="USA0010623"/>
    <n v="34.5"/>
    <n v="34.056399999999996"/>
    <n v="-118.2436"/>
    <x v="1"/>
    <m/>
    <m/>
    <m/>
    <x v="49"/>
    <s v="Los Angeles County"/>
    <s v="U.S. Energy Information Administration"/>
    <s v="http://www.eia.gov/electricity/data/browser/"/>
    <s v="U.S. Energy Information Administration"/>
    <n v="2016"/>
    <m/>
    <m/>
    <m/>
    <n v="138.77099999999999"/>
    <n v="141.97486541688801"/>
  </r>
  <r>
    <x v="153"/>
    <x v="153"/>
    <s v="Claire Solar Farm"/>
    <s v="USA0059477"/>
    <n v="2.2000000000000002"/>
    <n v="44.426099999999998"/>
    <n v="-73.156400000000005"/>
    <x v="7"/>
    <m/>
    <m/>
    <m/>
    <x v="29"/>
    <s v="Claire Solar Partners LLC"/>
    <s v="U.S. Energy Information Administration"/>
    <s v="http://www.eia.gov/electricity/data/browser/"/>
    <s v="U.S. Energy Information Administration"/>
    <n v="2016"/>
    <m/>
    <m/>
    <m/>
    <n v="3.6749999999999998"/>
    <n v="2.5348891121242501"/>
  </r>
  <r>
    <x v="153"/>
    <x v="153"/>
    <s v="Clairton Works"/>
    <s v="USA0050729"/>
    <n v="31"/>
    <n v="40.309699999999999"/>
    <n v="-79.881900000000002"/>
    <x v="1"/>
    <m/>
    <m/>
    <m/>
    <x v="107"/>
    <s v="United States Steel- Clairton"/>
    <s v="U.S. Energy Information Administration"/>
    <s v="http://www.eia.gov/electricity/data/browser/"/>
    <s v="U.S. Energy Information Administration"/>
    <n v="2016"/>
    <m/>
    <m/>
    <m/>
    <n v="164.79700500000001"/>
    <n v="127.571618200682"/>
  </r>
  <r>
    <x v="153"/>
    <x v="153"/>
    <s v="Clam River Dam"/>
    <s v="USA0004018"/>
    <n v="1.2"/>
    <n v="45.9467"/>
    <n v="-92.538300000000007"/>
    <x v="0"/>
    <m/>
    <m/>
    <m/>
    <x v="476"/>
    <s v="Renewable World Energies LLC"/>
    <s v="U.S. Energy Information Administration"/>
    <s v="http://www.eia.gov/electricity/data/browser/"/>
    <s v="U.S. Energy Information Administration"/>
    <n v="2016"/>
    <m/>
    <m/>
    <m/>
    <n v="5.585"/>
    <n v="3.34546815722786"/>
  </r>
  <r>
    <x v="153"/>
    <x v="153"/>
    <s v="Clarence Cannon"/>
    <s v="USA0006140"/>
    <n v="58"/>
    <n v="39.524799999999999"/>
    <n v="-91.644000000000005"/>
    <x v="0"/>
    <m/>
    <m/>
    <m/>
    <x v="51"/>
    <s v="USCE-St Louis District"/>
    <s v="U.S. Energy Information Administration"/>
    <s v="http://www.eia.gov/electricity/data/browser/"/>
    <s v="U.S. Energy Information Administration"/>
    <n v="2016"/>
    <m/>
    <m/>
    <m/>
    <n v="85"/>
    <n v="161.69762759934599"/>
  </r>
  <r>
    <x v="153"/>
    <x v="153"/>
    <s v="Clarendon Solar Farm"/>
    <s v="USA0059476"/>
    <n v="2"/>
    <n v="43.539700000000003"/>
    <n v="-72.955799999999996"/>
    <x v="7"/>
    <m/>
    <m/>
    <m/>
    <x v="29"/>
    <s v="Clarendon Solar Farm  LLC"/>
    <s v="U.S. Energy Information Administration"/>
    <s v="http://www.eia.gov/electricity/data/browser/"/>
    <s v="U.S. Energy Information Administration"/>
    <n v="2016"/>
    <m/>
    <m/>
    <m/>
    <n v="3.0550000000000002"/>
    <n v="2.3044446473856799"/>
  </r>
  <r>
    <x v="153"/>
    <x v="153"/>
    <s v="Clark (NVE)"/>
    <s v="USA0002322"/>
    <n v="1375.6"/>
    <n v="36.087499999999999"/>
    <n v="-115.05070000000001"/>
    <x v="1"/>
    <m/>
    <m/>
    <m/>
    <x v="519"/>
    <s v="Nevada Power Co"/>
    <s v="U.S. Energy Information Administration"/>
    <s v="http://www.eia.gov/electricity/data/browser/"/>
    <s v="U.S. Energy Information Administration"/>
    <n v="2016"/>
    <m/>
    <m/>
    <m/>
    <n v="907.54300000000001"/>
    <n v="5660.88767731803"/>
  </r>
  <r>
    <x v="153"/>
    <x v="153"/>
    <s v="Clark (SD)"/>
    <s v="USA0003341"/>
    <n v="2.7"/>
    <n v="44.8765"/>
    <n v="-97.732100000000003"/>
    <x v="3"/>
    <m/>
    <m/>
    <m/>
    <x v="520"/>
    <s v="NorthWestern Energy - (SD)"/>
    <s v="U.S. Energy Information Administration"/>
    <s v="http://www.eia.gov/electricity/data/browser/"/>
    <s v="U.S. Energy Information Administration"/>
    <n v="2016"/>
    <m/>
    <m/>
    <m/>
    <n v="-6.9000000000000006E-2"/>
    <n v="0.46259907813509599"/>
  </r>
  <r>
    <x v="153"/>
    <x v="153"/>
    <s v="Clark Falls"/>
    <s v="USA0003711"/>
    <n v="3"/>
    <n v="44.635599999999997"/>
    <n v="-73.12"/>
    <x v="0"/>
    <m/>
    <m/>
    <m/>
    <x v="117"/>
    <s v="Green Mountain Power Corp"/>
    <s v="U.S. Energy Information Administration"/>
    <s v="http://www.eia.gov/electricity/data/browser/"/>
    <s v="U.S. Energy Information Administration"/>
    <n v="2016"/>
    <m/>
    <m/>
    <m/>
    <n v="13.33"/>
    <n v="8.3636703930696594"/>
  </r>
  <r>
    <x v="153"/>
    <x v="153"/>
    <s v="Clark University"/>
    <s v="USA0010408"/>
    <n v="2"/>
    <n v="42.250799999999998"/>
    <n v="-71.822599999999994"/>
    <x v="1"/>
    <m/>
    <m/>
    <m/>
    <x v="12"/>
    <s v="Clark University"/>
    <s v="U.S. Energy Information Administration"/>
    <s v="http://www.eia.gov/electricity/data/browser/"/>
    <s v="U.S. Energy Information Administration"/>
    <n v="2016"/>
    <m/>
    <m/>
    <m/>
    <n v="8.1967199999999991"/>
    <n v="8.2304269806892005"/>
  </r>
  <r>
    <x v="153"/>
    <x v="153"/>
    <s v="Clark-Floyd Landfill Gas Generating"/>
    <s v="USA0056539"/>
    <n v="3.6"/>
    <n v="38.456400000000002"/>
    <n v="-85.837500000000006"/>
    <x v="8"/>
    <m/>
    <m/>
    <m/>
    <x v="521"/>
    <s v="Hoosier Energy R E C  Inc"/>
    <s v="U.S. Energy Information Administration"/>
    <s v="http://www.eia.gov/electricity/data/browser/"/>
    <s v="U.S. Energy Information Administration"/>
    <n v="2016"/>
    <m/>
    <m/>
    <m/>
    <n v="11.271000000000001"/>
    <n v="4.4958890361430202"/>
  </r>
  <r>
    <x v="153"/>
    <x v="153"/>
    <s v="Clarkson Solar"/>
    <s v="USA0059623"/>
    <n v="2"/>
    <n v="44.671900000000001"/>
    <n v="-74.949399999999997"/>
    <x v="7"/>
    <m/>
    <m/>
    <m/>
    <x v="29"/>
    <s v="Clarkson Solar LLC"/>
    <s v="U.S. Energy Information Administration"/>
    <s v="http://www.eia.gov/electricity/data/browser/"/>
    <s v="U.S. Energy Information Administration"/>
    <n v="2016"/>
    <m/>
    <m/>
    <m/>
    <n v="2.6859999999999999"/>
    <n v="2.3044446473856799"/>
  </r>
  <r>
    <x v="153"/>
    <x v="153"/>
    <s v="Clarkstown Landfill Solar Facility"/>
    <s v="USA0060004"/>
    <n v="2"/>
    <n v="41.1004"/>
    <n v="-73.951599999999999"/>
    <x v="7"/>
    <m/>
    <m/>
    <m/>
    <x v="13"/>
    <s v="Clarkstown Solar LLC"/>
    <s v="U.S. Energy Information Administration"/>
    <s v="http://www.eia.gov/electricity/data/browser/"/>
    <s v="U.S. Energy Information Administration"/>
    <n v="2016"/>
    <m/>
    <m/>
    <m/>
    <n v="2.8479999999999999"/>
    <n v="2.3044446473856799"/>
  </r>
  <r>
    <x v="153"/>
    <x v="153"/>
    <s v="Claude Vandyke"/>
    <s v="USA0001880"/>
    <n v="47.8"/>
    <n v="42.731000000000002"/>
    <n v="-85.855099999999993"/>
    <x v="1"/>
    <m/>
    <m/>
    <m/>
    <x v="522"/>
    <s v="Wolverine Power Supply Coop"/>
    <s v="U.S. Energy Information Administration"/>
    <s v="http://www.eia.gov/electricity/data/browser/"/>
    <s v="U.S. Energy Information Administration"/>
    <n v="2016"/>
    <m/>
    <m/>
    <m/>
    <n v="13.888999999999999"/>
    <n v="196.707204838471"/>
  </r>
  <r>
    <x v="153"/>
    <x v="153"/>
    <s v="Clay Boswell"/>
    <s v="USA0001893"/>
    <n v="1073.3"/>
    <n v="47.261099999999999"/>
    <n v="-93.652799999999999"/>
    <x v="6"/>
    <s v="Oil"/>
    <m/>
    <m/>
    <x v="523"/>
    <s v="ALLETE  Inc."/>
    <s v="U.S. Energy Information Administration"/>
    <s v="http://www.eia.gov/electricity/data/browser/"/>
    <s v="U.S. Energy Information Administration"/>
    <n v="2016"/>
    <m/>
    <m/>
    <m/>
    <n v="7450.4230379999999"/>
    <n v="5621.6679341686004"/>
  </r>
  <r>
    <x v="153"/>
    <x v="153"/>
    <s v="Clay Center"/>
    <s v="USA0001270"/>
    <n v="29.9"/>
    <n v="39.374000000000002"/>
    <n v="-97.127200000000002"/>
    <x v="3"/>
    <s v="Gas"/>
    <m/>
    <m/>
    <x v="524"/>
    <s v="City of Clay Center - (KS)"/>
    <s v="U.S. Energy Information Administration"/>
    <s v="http://www.eia.gov/electricity/data/browser/"/>
    <s v="U.S. Energy Information Administration"/>
    <n v="2016"/>
    <m/>
    <m/>
    <m/>
    <n v="0"/>
    <n v="5.1228564578664404"/>
  </r>
  <r>
    <x v="153"/>
    <x v="153"/>
    <s v="Claytor"/>
    <s v="USA0003774"/>
    <n v="74.8"/>
    <n v="37.075000000000003"/>
    <n v="-80.584699999999998"/>
    <x v="0"/>
    <m/>
    <m/>
    <m/>
    <x v="525"/>
    <s v="Appalachian Power Co"/>
    <s v="U.S. Energy Information Administration"/>
    <s v="http://www.eia.gov/electricity/data/browser/"/>
    <s v="U.S. Energy Information Administration"/>
    <n v="2016"/>
    <m/>
    <m/>
    <m/>
    <n v="210.339"/>
    <n v="208.534181800536"/>
  </r>
  <r>
    <x v="153"/>
    <x v="153"/>
    <s v="Clayville"/>
    <s v="USA0058235"/>
    <n v="73"/>
    <n v="39.424399999999999"/>
    <n v="-75.02"/>
    <x v="1"/>
    <m/>
    <m/>
    <m/>
    <x v="13"/>
    <s v="City of Vineland - (NJ)"/>
    <s v="U.S. Energy Information Administration"/>
    <s v="http://www.eia.gov/electricity/data/browser/"/>
    <s v="U.S. Energy Information Administration"/>
    <n v="2016"/>
    <m/>
    <m/>
    <m/>
    <n v="129.55000000000001"/>
    <n v="300.41058479515499"/>
  </r>
  <r>
    <x v="153"/>
    <x v="153"/>
    <s v="Clean Fuel Dane Community Digester"/>
    <s v="USA0059559"/>
    <n v="2"/>
    <n v="43.217199999999998"/>
    <n v="-89.479200000000006"/>
    <x v="9"/>
    <m/>
    <m/>
    <m/>
    <x v="19"/>
    <s v="Clean Fuel Partners Dane"/>
    <s v="U.S. Energy Information Administration"/>
    <s v="http://www.eia.gov/electricity/data/browser/"/>
    <s v="U.S. Energy Information Administration"/>
    <n v="2016"/>
    <m/>
    <m/>
    <m/>
    <n v="9.7382600000000004"/>
    <n v="481.33539174063998"/>
  </r>
  <r>
    <x v="153"/>
    <x v="153"/>
    <s v="Clear Lake"/>
    <s v="USA0000814"/>
    <n v="2.5"/>
    <n v="42.667000000000002"/>
    <n v="-114.7801"/>
    <x v="0"/>
    <m/>
    <m/>
    <m/>
    <x v="114"/>
    <s v="Idaho Power Co"/>
    <s v="U.S. Energy Information Administration"/>
    <s v="http://www.eia.gov/electricity/data/browser/"/>
    <s v="U.S. Energy Information Administration"/>
    <n v="2016"/>
    <m/>
    <m/>
    <m/>
    <n v="16.538"/>
    <n v="6.9697253275580504"/>
  </r>
  <r>
    <x v="153"/>
    <x v="153"/>
    <s v="Clear Lake Cogeneration Ltd"/>
    <s v="USA0010741"/>
    <n v="453.2"/>
    <n v="29.625499999999999"/>
    <n v="-95.066999999999993"/>
    <x v="1"/>
    <m/>
    <m/>
    <m/>
    <x v="3"/>
    <s v="Clear Lake Cogeneration LP"/>
    <s v="U.S. Energy Information Administration"/>
    <s v="http://www.eia.gov/electricity/data/browser/"/>
    <s v="U.S. Energy Information Administration"/>
    <n v="2016"/>
    <m/>
    <m/>
    <m/>
    <n v="340.98700000000002"/>
    <n v="1865.0147538241699"/>
  </r>
  <r>
    <x v="153"/>
    <x v="153"/>
    <s v="Clear Lake Hydro Project"/>
    <s v="USA0050128"/>
    <n v="2.5"/>
    <n v="38.9236"/>
    <n v="-122.5667"/>
    <x v="0"/>
    <m/>
    <m/>
    <m/>
    <x v="3"/>
    <s v="Yolo County Flood Control WCD"/>
    <s v="U.S. Energy Information Administration"/>
    <s v="http://www.eia.gov/electricity/data/browser/"/>
    <s v="U.S. Energy Information Administration"/>
    <n v="2016"/>
    <m/>
    <m/>
    <m/>
    <m/>
    <n v="6.9697253275580504"/>
  </r>
  <r>
    <x v="153"/>
    <x v="153"/>
    <s v="Clear Spring Ranch PV Project"/>
    <s v="USA0060511"/>
    <n v="10"/>
    <n v="38.6021"/>
    <n v="-104.6947"/>
    <x v="7"/>
    <m/>
    <m/>
    <m/>
    <x v="10"/>
    <s v="DG Colorado Solar  LLC"/>
    <s v="U.S. Energy Information Administration"/>
    <s v="http://www.eia.gov/electricity/data/browser/"/>
    <s v="U.S. Energy Information Administration"/>
    <n v="2016"/>
    <m/>
    <m/>
    <m/>
    <n v="2.1669999999999998"/>
    <n v="11.522223236928401"/>
  </r>
  <r>
    <x v="153"/>
    <x v="153"/>
    <s v="Clearwater 1"/>
    <s v="USA0003020"/>
    <n v="15"/>
    <n v="43.251199999999997"/>
    <n v="-122.3379"/>
    <x v="0"/>
    <m/>
    <m/>
    <m/>
    <x v="33"/>
    <s v="PacifiCorp"/>
    <s v="U.S. Energy Information Administration"/>
    <s v="http://www.eia.gov/electricity/data/browser/"/>
    <s v="U.S. Energy Information Administration"/>
    <n v="2016"/>
    <m/>
    <m/>
    <m/>
    <n v="40.459000000000003"/>
    <n v="41.818351965348299"/>
  </r>
  <r>
    <x v="153"/>
    <x v="153"/>
    <s v="Clearwater 2"/>
    <s v="USA0003021"/>
    <n v="26"/>
    <n v="43.2669"/>
    <n v="-122.4098"/>
    <x v="0"/>
    <m/>
    <m/>
    <m/>
    <x v="33"/>
    <s v="PacifiCorp"/>
    <s v="U.S. Energy Information Administration"/>
    <s v="http://www.eia.gov/electricity/data/browser/"/>
    <s v="U.S. Energy Information Administration"/>
    <n v="2016"/>
    <m/>
    <m/>
    <m/>
    <n v="45.439"/>
    <n v="72.485143406603697"/>
  </r>
  <r>
    <x v="153"/>
    <x v="153"/>
    <s v="Clearwater Paper APP CB"/>
    <s v="USA0050638"/>
    <n v="28"/>
    <n v="33.706099999999999"/>
    <n v="-91.237099999999998"/>
    <x v="3"/>
    <s v="Gas"/>
    <s v="Biomass"/>
    <m/>
    <x v="28"/>
    <s v="Clearwater Paper Corporation"/>
    <s v="U.S. Energy Information Administration"/>
    <s v="http://www.eia.gov/electricity/data/browser/"/>
    <s v="U.S. Energy Information Administration"/>
    <n v="2016"/>
    <m/>
    <m/>
    <m/>
    <n v="99.201999999999998"/>
    <n v="4.7973237732528498"/>
  </r>
  <r>
    <x v="153"/>
    <x v="153"/>
    <s v="Clearwater Paper IPP Lewiston"/>
    <s v="USA0050637"/>
    <n v="113.8"/>
    <n v="46.423099999999998"/>
    <n v="-116.9764"/>
    <x v="8"/>
    <s v="Gas"/>
    <s v="Biomass"/>
    <m/>
    <x v="526"/>
    <s v="Clearwater Paper Corporation"/>
    <s v="U.S. Energy Information Administration"/>
    <s v="http://www.eia.gov/electricity/data/browser/"/>
    <s v="U.S. Energy Information Administration"/>
    <n v="2016"/>
    <m/>
    <m/>
    <m/>
    <n v="416.91099899999898"/>
    <n v="142.12004786474299"/>
  </r>
  <r>
    <x v="153"/>
    <x v="153"/>
    <s v="Clearwater Power Plant"/>
    <s v="USA0056356"/>
    <n v="49"/>
    <n v="33.891199999999998"/>
    <n v="-117.60850000000001"/>
    <x v="1"/>
    <m/>
    <m/>
    <m/>
    <x v="90"/>
    <s v="City of Riverside - (CA)"/>
    <s v="U.S. Energy Information Administration"/>
    <s v="http://www.eia.gov/electricity/data/browser/"/>
    <s v="U.S. Energy Information Administration"/>
    <n v="2016"/>
    <m/>
    <m/>
    <m/>
    <n v="23.507999999999999"/>
    <n v="201.64546102688499"/>
  </r>
  <r>
    <x v="153"/>
    <x v="153"/>
    <s v="Cleary Flood"/>
    <s v="USA0001682"/>
    <n v="146.30000000000001"/>
    <n v="41.865299999999998"/>
    <n v="-71.106099999999998"/>
    <x v="3"/>
    <s v="Gas"/>
    <m/>
    <m/>
    <x v="527"/>
    <s v="City of Taunton"/>
    <s v="U.S. Energy Information Administration"/>
    <s v="http://www.eia.gov/electricity/data/browser/"/>
    <s v="U.S. Energy Information Administration"/>
    <n v="2016"/>
    <m/>
    <m/>
    <m/>
    <n v="77.665999999999997"/>
    <n v="25.0660167152461"/>
  </r>
  <r>
    <x v="153"/>
    <x v="153"/>
    <s v="Clement Dam Hydro LLC"/>
    <s v="USA0010276"/>
    <n v="2.4"/>
    <n v="43.4405"/>
    <n v="-71.596000000000004"/>
    <x v="0"/>
    <m/>
    <m/>
    <m/>
    <x v="3"/>
    <s v="Eagle Creek RE LLC"/>
    <s v="U.S. Energy Information Administration"/>
    <s v="http://www.eia.gov/electricity/data/browser/"/>
    <s v="U.S. Energy Information Administration"/>
    <n v="2016"/>
    <m/>
    <m/>
    <m/>
    <n v="4.3609999999999998"/>
    <n v="6.6909363144557199"/>
  </r>
  <r>
    <x v="153"/>
    <x v="153"/>
    <s v="Cleveland Cnty Generating Facility"/>
    <s v="USA0057029"/>
    <n v="736"/>
    <n v="35.170499999999997"/>
    <n v="-81.416600000000003"/>
    <x v="3"/>
    <s v="Gas"/>
    <m/>
    <m/>
    <x v="12"/>
    <s v="Southern Power Co"/>
    <s v="U.S. Energy Information Administration"/>
    <s v="http://www.eia.gov/electricity/data/browser/"/>
    <s v="U.S. Energy Information Administration"/>
    <n v="2016"/>
    <m/>
    <m/>
    <m/>
    <n v="799.48200199999997"/>
    <n v="126.10108203978901"/>
  </r>
  <r>
    <x v="153"/>
    <x v="153"/>
    <s v="Cleveland Peaking"/>
    <s v="USA0007774"/>
    <n v="10.8"/>
    <n v="41.556699999999999"/>
    <n v="-81.588200000000001"/>
    <x v="3"/>
    <m/>
    <m/>
    <m/>
    <x v="518"/>
    <s v="American Mun Power-Ohio  Inc"/>
    <s v="U.S. Energy Information Administration"/>
    <s v="http://www.eia.gov/electricity/data/browser/"/>
    <s v="U.S. Energy Information Administration"/>
    <n v="2016"/>
    <m/>
    <m/>
    <m/>
    <n v="0.318"/>
    <n v="1.85039631254038"/>
  </r>
  <r>
    <x v="153"/>
    <x v="153"/>
    <s v="Clewiston Sugar House"/>
    <s v="USA0050482"/>
    <n v="70.599999999999994"/>
    <n v="26.735099999999999"/>
    <n v="-80.937700000000007"/>
    <x v="8"/>
    <s v="Oil"/>
    <m/>
    <m/>
    <x v="528"/>
    <s v="United States Sugar Corp"/>
    <s v="U.S. Energy Information Administration"/>
    <s v="http://www.eia.gov/electricity/data/browser/"/>
    <s v="U.S. Energy Information Administration"/>
    <n v="2016"/>
    <m/>
    <m/>
    <m/>
    <n v="241.68000499999999"/>
    <n v="88.169379431027096"/>
  </r>
  <r>
    <x v="153"/>
    <x v="153"/>
    <s v="Clifton"/>
    <s v="USA0008037"/>
    <n v="87.5"/>
    <n v="39.612499999999997"/>
    <n v="-97.277799999999999"/>
    <x v="3"/>
    <s v="Gas"/>
    <m/>
    <m/>
    <x v="529"/>
    <s v="Sunflower Electric Power Corp"/>
    <s v="U.S. Energy Information Administration"/>
    <s v="http://www.eia.gov/electricity/data/browser/"/>
    <s v="U.S. Energy Information Administration"/>
    <n v="2016"/>
    <m/>
    <m/>
    <m/>
    <n v="3.66"/>
    <n v="14.9916367914151"/>
  </r>
  <r>
    <x v="153"/>
    <x v="153"/>
    <s v="Clifton Dam 3 Power Station"/>
    <s v="USA0052049"/>
    <n v="1.2"/>
    <n v="34.9953"/>
    <n v="-81.834400000000002"/>
    <x v="0"/>
    <m/>
    <m/>
    <m/>
    <x v="530"/>
    <s v="Converse Energy Inc"/>
    <s v="U.S. Energy Information Administration"/>
    <s v="http://www.eia.gov/electricity/data/browser/"/>
    <s v="U.S. Energy Information Administration"/>
    <n v="2016"/>
    <m/>
    <m/>
    <m/>
    <n v="3.2429999999999999"/>
    <n v="3.34546815722786"/>
  </r>
  <r>
    <x v="153"/>
    <x v="153"/>
    <s v="Clifty Creek"/>
    <s v="USA0000983"/>
    <n v="1303.8"/>
    <n v="38.7378"/>
    <n v="-85.420599999999993"/>
    <x v="6"/>
    <m/>
    <m/>
    <m/>
    <x v="531"/>
    <s v="Indiana-Kentucky Electric Corp"/>
    <s v="U.S. Energy Information Administration"/>
    <s v="http://www.eia.gov/electricity/data/browser/"/>
    <s v="U.S. Energy Information Administration"/>
    <n v="2016"/>
    <m/>
    <m/>
    <m/>
    <n v="5030.8480310000004"/>
    <n v="6828.9673460999002"/>
  </r>
  <r>
    <x v="153"/>
    <x v="153"/>
    <s v="Clinch River"/>
    <s v="USA0003775"/>
    <n v="475"/>
    <n v="36.933300000000003"/>
    <n v="-82.199700000000007"/>
    <x v="1"/>
    <m/>
    <m/>
    <m/>
    <x v="150"/>
    <s v="Appalachian Power Co"/>
    <s v="U.S. Energy Information Administration"/>
    <s v="http://www.eia.gov/electricity/data/browser/"/>
    <s v="U.S. Energy Information Administration"/>
    <n v="2016"/>
    <m/>
    <m/>
    <m/>
    <n v="297.00799999999998"/>
    <n v="1954.7264079136801"/>
  </r>
  <r>
    <x v="153"/>
    <x v="153"/>
    <s v="Clinton"/>
    <s v="USA0001818"/>
    <n v="3"/>
    <n v="42.068199999999997"/>
    <n v="-83.975999999999999"/>
    <x v="3"/>
    <s v="Gas"/>
    <m/>
    <m/>
    <x v="532"/>
    <s v="Village of Clinton - (MI)"/>
    <s v="U.S. Energy Information Administration"/>
    <s v="http://www.eia.gov/electricity/data/browser/"/>
    <s v="U.S. Energy Information Administration"/>
    <n v="2016"/>
    <m/>
    <m/>
    <m/>
    <n v="-7.5999999999999998E-2"/>
    <n v="0.513998975705663"/>
  </r>
  <r>
    <x v="153"/>
    <x v="153"/>
    <s v="Clinton Battery"/>
    <s v="USA0060297"/>
    <n v="10"/>
    <n v="39.295900000000003"/>
    <n v="-83.960800000000006"/>
    <x v="13"/>
    <m/>
    <m/>
    <m/>
    <x v="10"/>
    <s v="Clinton Battery Utility  LLC"/>
    <s v="U.S. Energy Information Administration"/>
    <s v="http://www.eia.gov/electricity/data/browser/"/>
    <s v="U.S. Energy Information Administration"/>
    <n v="2016"/>
    <m/>
    <m/>
    <m/>
    <n v="-0.113"/>
    <m/>
  </r>
  <r>
    <x v="153"/>
    <x v="153"/>
    <s v="Clinton LFGTE"/>
    <s v="USA0059635"/>
    <n v="3.2"/>
    <n v="40.120800000000003"/>
    <n v="-88.961100000000002"/>
    <x v="8"/>
    <m/>
    <m/>
    <m/>
    <x v="18"/>
    <s v="Wabash Valley Power Assn  Inc"/>
    <s v="U.S. Energy Information Administration"/>
    <s v="http://www.eia.gov/electricity/data/browser/"/>
    <s v="U.S. Energy Information Administration"/>
    <n v="2016"/>
    <m/>
    <m/>
    <m/>
    <n v="21.683"/>
    <n v="3.9963458099049101"/>
  </r>
  <r>
    <x v="153"/>
    <x v="153"/>
    <s v="Clinton LFGTE Facility"/>
    <s v="USA0056986"/>
    <n v="6.4"/>
    <n v="44.691699999999997"/>
    <n v="-73.594399999999993"/>
    <x v="8"/>
    <m/>
    <m/>
    <m/>
    <x v="533"/>
    <s v="Innovative Energy Systems Inc"/>
    <s v="U.S. Energy Information Administration"/>
    <s v="http://www.eia.gov/electricity/data/browser/"/>
    <s v="U.S. Energy Information Administration"/>
    <n v="2016"/>
    <m/>
    <m/>
    <m/>
    <n v="33.896000000000001"/>
    <n v="7.9926916198098201"/>
  </r>
  <r>
    <x v="153"/>
    <x v="153"/>
    <s v="Clinton Power Station"/>
    <s v="USA0000204"/>
    <n v="1138.3"/>
    <n v="40.171900000000001"/>
    <n v="-88.8339"/>
    <x v="5"/>
    <m/>
    <m/>
    <m/>
    <x v="25"/>
    <s v="Exelon Nuclear"/>
    <s v="U.S. Energy Information Administration"/>
    <s v="http://www.eia.gov/electricity/data/browser/"/>
    <s v="U.S. Energy Information Administration"/>
    <n v="2016"/>
    <m/>
    <m/>
    <m/>
    <n v="8914.4529999999995"/>
    <n v="8907.0313612550108"/>
  </r>
  <r>
    <x v="153"/>
    <x v="153"/>
    <s v="Cloud County Wind Farm"/>
    <s v="USA0056784"/>
    <n v="201"/>
    <n v="39.4375"/>
    <n v="-97.664400000000001"/>
    <x v="4"/>
    <m/>
    <m/>
    <m/>
    <x v="11"/>
    <s v="Cloud County Windfarm  LLC"/>
    <s v="U.S. Energy Information Administration"/>
    <s v="http://www.eia.gov/electricity/data/browser/"/>
    <s v="U.S. Energy Information Administration"/>
    <n v="2016"/>
    <m/>
    <m/>
    <m/>
    <n v="579.95299999999997"/>
    <n v="453.22142466519301"/>
  </r>
  <r>
    <x v="153"/>
    <x v="153"/>
    <s v="Clover"/>
    <s v="USA0007213"/>
    <n v="848"/>
    <n v="36.869"/>
    <n v="-78.703999999999994"/>
    <x v="6"/>
    <m/>
    <m/>
    <m/>
    <x v="534"/>
    <s v="Virginia Electric &amp; Power Co"/>
    <s v="U.S. Energy Information Administration"/>
    <s v="http://www.eia.gov/electricity/data/browser/"/>
    <s v="U.S. Energy Information Administration"/>
    <n v="2016"/>
    <m/>
    <m/>
    <m/>
    <n v="5444.9170189999904"/>
    <n v="4441.60477795115"/>
  </r>
  <r>
    <x v="153"/>
    <x v="153"/>
    <s v="Cloverdale Solar I"/>
    <s v="USA0058949"/>
    <n v="1.5"/>
    <n v="38.773099999999999"/>
    <n v="-123.01779999999999"/>
    <x v="7"/>
    <m/>
    <m/>
    <m/>
    <x v="29"/>
    <s v="GLT Cloverdale Solar LLC"/>
    <s v="U.S. Energy Information Administration"/>
    <s v="http://www.eia.gov/electricity/data/browser/"/>
    <s v="U.S. Energy Information Administration"/>
    <n v="2016"/>
    <m/>
    <m/>
    <m/>
    <n v="2.2450000000000001"/>
    <n v="1.72833348553926"/>
  </r>
  <r>
    <x v="153"/>
    <x v="153"/>
    <s v="Clyde Solar Array"/>
    <s v="USA0060923"/>
    <n v="2.8"/>
    <n v="41.319400000000002"/>
    <n v="-82.984300000000005"/>
    <x v="7"/>
    <m/>
    <m/>
    <m/>
    <x v="268"/>
    <s v="AEP Onsite Partners"/>
    <s v="U.S. Energy Information Administration"/>
    <s v="http://www.eia.gov/electricity/data/browser/"/>
    <s v="U.S. Energy Information Administration"/>
    <n v="2016"/>
    <m/>
    <m/>
    <m/>
    <n v="2.887"/>
    <n v="3.2262225063399499"/>
  </r>
  <r>
    <x v="153"/>
    <x v="153"/>
    <s v="Co-Gen II LLC"/>
    <s v="USA0050993"/>
    <n v="7.5"/>
    <n v="42.961100000000002"/>
    <n v="-123.3591"/>
    <x v="8"/>
    <s v="Gas"/>
    <m/>
    <m/>
    <x v="25"/>
    <s v="Co-Gen II"/>
    <s v="U.S. Energy Information Administration"/>
    <s v="http://www.eia.gov/electricity/data/browser/"/>
    <s v="U.S. Energy Information Administration"/>
    <n v="2016"/>
    <m/>
    <m/>
    <m/>
    <n v="0"/>
    <n v="9.3664354919646406"/>
  </r>
  <r>
    <x v="153"/>
    <x v="153"/>
    <s v="Co-Gen LLC"/>
    <s v="USA0050921"/>
    <n v="7.5"/>
    <n v="44.4587"/>
    <n v="-118.7206"/>
    <x v="8"/>
    <m/>
    <m/>
    <m/>
    <x v="70"/>
    <s v="Co-Generation Co"/>
    <s v="U.S. Energy Information Administration"/>
    <s v="http://www.eia.gov/electricity/data/browser/"/>
    <s v="U.S. Energy Information Administration"/>
    <n v="2016"/>
    <m/>
    <m/>
    <m/>
    <n v="0"/>
    <n v="9.3664354919646406"/>
  </r>
  <r>
    <x v="153"/>
    <x v="153"/>
    <s v="CoServ Solar Station"/>
    <s v="USA0060427"/>
    <n v="2"/>
    <n v="33.270600000000002"/>
    <n v="-96.979200000000006"/>
    <x v="7"/>
    <m/>
    <m/>
    <m/>
    <x v="13"/>
    <s v="CoServ Electric"/>
    <s v="U.S. Energy Information Administration"/>
    <s v="http://www.eia.gov/electricity/data/browser/"/>
    <s v="U.S. Energy Information Administration"/>
    <n v="2016"/>
    <m/>
    <m/>
    <m/>
    <n v="3.754"/>
    <n v="2.3044446473856799"/>
  </r>
  <r>
    <x v="153"/>
    <x v="153"/>
    <s v="Coachella"/>
    <s v="USA0006060"/>
    <n v="92.4"/>
    <n v="33.675800000000002"/>
    <n v="-116.17140000000001"/>
    <x v="3"/>
    <s v="Gas"/>
    <m/>
    <m/>
    <x v="16"/>
    <s v="Imperial Irrigation District"/>
    <s v="U.S. Energy Information Administration"/>
    <s v="http://www.eia.gov/electricity/data/browser/"/>
    <s v="U.S. Energy Information Administration"/>
    <n v="2016"/>
    <m/>
    <m/>
    <m/>
    <n v="0.90999999999999903"/>
    <n v="15.831168451734399"/>
  </r>
  <r>
    <x v="153"/>
    <x v="153"/>
    <s v="Coal Creek"/>
    <s v="USA0006030"/>
    <n v="1211.5999999999999"/>
    <n v="47.377699999999997"/>
    <n v="-101.1571"/>
    <x v="6"/>
    <s v="Oil"/>
    <m/>
    <m/>
    <x v="535"/>
    <s v="Great River Energy"/>
    <s v="U.S. Energy Information Administration"/>
    <s v="http://www.eia.gov/electricity/data/browser/"/>
    <s v="U.S. Energy Information Administration"/>
    <n v="2016"/>
    <m/>
    <m/>
    <m/>
    <n v="8104.0010060000004"/>
    <n v="6346.0475813273797"/>
  </r>
  <r>
    <x v="153"/>
    <x v="153"/>
    <s v="Coalinga 25D Cogen"/>
    <s v="USA0052086"/>
    <n v="13.6"/>
    <n v="36.1556"/>
    <n v="-120.3972"/>
    <x v="1"/>
    <m/>
    <m/>
    <m/>
    <x v="25"/>
    <s v="Chevron USA Inc"/>
    <s v="U.S. Energy Information Administration"/>
    <s v="http://www.eia.gov/electricity/data/browser/"/>
    <s v="U.S. Energy Information Administration"/>
    <n v="2016"/>
    <m/>
    <m/>
    <m/>
    <n v="73.835999999999999"/>
    <n v="55.966903468686503"/>
  </r>
  <r>
    <x v="153"/>
    <x v="153"/>
    <s v="Coalinga 6C Cogen"/>
    <s v="USA0052083"/>
    <n v="6.8"/>
    <n v="36.209699999999998"/>
    <n v="-120.3828"/>
    <x v="1"/>
    <m/>
    <m/>
    <m/>
    <x v="49"/>
    <s v="Chevron USA Inc"/>
    <s v="U.S. Energy Information Administration"/>
    <s v="http://www.eia.gov/electricity/data/browser/"/>
    <s v="U.S. Energy Information Administration"/>
    <n v="2016"/>
    <m/>
    <m/>
    <m/>
    <m/>
    <n v="27.983451734343198"/>
  </r>
  <r>
    <x v="153"/>
    <x v="153"/>
    <s v="Coalinga Cogeneration"/>
    <s v="USA0050131"/>
    <n v="38.4"/>
    <n v="36.180700000000002"/>
    <n v="-120.38849999999999"/>
    <x v="1"/>
    <m/>
    <m/>
    <m/>
    <x v="79"/>
    <s v="Coalinga Cogeneration Co"/>
    <s v="U.S. Energy Information Administration"/>
    <s v="http://www.eia.gov/electricity/data/browser/"/>
    <s v="U.S. Energy Information Administration"/>
    <n v="2016"/>
    <m/>
    <m/>
    <m/>
    <n v="256.666"/>
    <n v="158.024198029232"/>
  </r>
  <r>
    <x v="153"/>
    <x v="153"/>
    <s v="Coalinga Cogeneration Facility"/>
    <s v="USA0050750"/>
    <n v="6.8"/>
    <n v="36.170299999999997"/>
    <n v="-120.36409999999999"/>
    <x v="1"/>
    <m/>
    <m/>
    <m/>
    <x v="14"/>
    <s v="Aera Energy LLC-Coalinga"/>
    <s v="U.S. Energy Information Administration"/>
    <s v="http://www.eia.gov/electricity/data/browser/"/>
    <s v="U.S. Energy Information Administration"/>
    <n v="2016"/>
    <m/>
    <m/>
    <m/>
    <n v="51.62"/>
    <n v="27.983451734343198"/>
  </r>
  <r>
    <x v="153"/>
    <x v="153"/>
    <s v="Coastal Energy Project"/>
    <s v="USA0057756"/>
    <n v="6"/>
    <n v="46.793599999999998"/>
    <n v="-124.0654"/>
    <x v="4"/>
    <m/>
    <m/>
    <m/>
    <x v="8"/>
    <s v="Coastal Community Action Program"/>
    <s v="U.S. Energy Information Administration"/>
    <s v="http://www.eia.gov/electricity/data/browser/"/>
    <s v="U.S. Energy Information Administration"/>
    <n v="2016"/>
    <m/>
    <m/>
    <m/>
    <n v="14.164"/>
    <n v="13.5289977511998"/>
  </r>
  <r>
    <x v="153"/>
    <x v="153"/>
    <s v="Coastal Plains"/>
    <s v="USA0055554"/>
    <n v="6.8"/>
    <n v="29.427499999999998"/>
    <n v="-95.187600000000003"/>
    <x v="8"/>
    <m/>
    <m/>
    <m/>
    <x v="27"/>
    <s v="TX LFG Energy  LP"/>
    <s v="U.S. Energy Information Administration"/>
    <s v="http://www.eia.gov/electricity/data/browser/"/>
    <s v="U.S. Energy Information Administration"/>
    <n v="2016"/>
    <m/>
    <m/>
    <m/>
    <n v="31.596"/>
    <n v="8.4922348460479409"/>
  </r>
  <r>
    <x v="153"/>
    <x v="153"/>
    <s v="Coats Solar Farm  LLC"/>
    <s v="USA0059937"/>
    <n v="5"/>
    <n v="35.414499999999997"/>
    <n v="-78.690600000000003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5.6689999999999996"/>
    <n v="5.7611116184642102"/>
  </r>
  <r>
    <x v="153"/>
    <x v="153"/>
    <s v="Cobble Mountain"/>
    <s v="USA0001630"/>
    <n v="33"/>
    <n v="42.117100000000001"/>
    <n v="-72.864699999999999"/>
    <x v="0"/>
    <m/>
    <m/>
    <m/>
    <x v="93"/>
    <s v="City of Holyoke Gas and Electric Dept."/>
    <s v="U.S. Energy Information Administration"/>
    <s v="http://www.eia.gov/electricity/data/browser/"/>
    <s v="U.S. Energy Information Administration"/>
    <n v="2016"/>
    <m/>
    <m/>
    <m/>
    <n v="11.526999999999999"/>
    <n v="92.000374323766195"/>
  </r>
  <r>
    <x v="153"/>
    <x v="153"/>
    <s v="Coca Cola American Canyon"/>
    <s v="USA0057807"/>
    <n v="1.1000000000000001"/>
    <n v="38.1907"/>
    <n v="-122.27509999999999"/>
    <x v="1"/>
    <s v="Biomass"/>
    <m/>
    <m/>
    <x v="19"/>
    <s v="Bloom Energy 2009 PPA"/>
    <s v="U.S. Energy Information Administration"/>
    <s v="http://www.eia.gov/electricity/data/browser/"/>
    <s v="U.S. Energy Information Administration"/>
    <n v="2016"/>
    <m/>
    <m/>
    <m/>
    <n v="3.0000000000000001E-3"/>
    <n v="4.5267348393790598"/>
  </r>
  <r>
    <x v="153"/>
    <x v="153"/>
    <s v="Cochrane"/>
    <s v="USA0002182"/>
    <n v="60.4"/>
    <n v="47.537500000000001"/>
    <n v="-111.19499999999999"/>
    <x v="0"/>
    <m/>
    <m/>
    <m/>
    <x v="6"/>
    <s v="NorthWestern Energy"/>
    <s v="U.S. Energy Information Administration"/>
    <s v="http://www.eia.gov/electricity/data/browser/"/>
    <s v="U.S. Energy Information Administration"/>
    <n v="2016"/>
    <m/>
    <m/>
    <m/>
    <n v="234.16499999999999"/>
    <n v="168.38856391380199"/>
  </r>
  <r>
    <x v="153"/>
    <x v="153"/>
    <s v="Coffeen"/>
    <s v="USA0000861"/>
    <n v="1005.4"/>
    <n v="39.058599999999998"/>
    <n v="-89.403099999999995"/>
    <x v="6"/>
    <m/>
    <m/>
    <m/>
    <x v="536"/>
    <s v="Illinois Power Generating Co"/>
    <s v="U.S. Energy Information Administration"/>
    <s v="http://www.eia.gov/electricity/data/browser/"/>
    <s v="U.S. Energy Information Administration"/>
    <n v="2016"/>
    <m/>
    <m/>
    <m/>
    <n v="4606.0980499999996"/>
    <n v="5266.0252874435"/>
  </r>
  <r>
    <x v="153"/>
    <x v="153"/>
    <s v="Coffeyville"/>
    <s v="USA0001271"/>
    <n v="62.7"/>
    <n v="37.037300000000002"/>
    <n v="-95.612700000000004"/>
    <x v="3"/>
    <s v="Gas"/>
    <m/>
    <m/>
    <x v="537"/>
    <s v="City of Coffeyville - (KS)"/>
    <s v="U.S. Energy Information Administration"/>
    <s v="http://www.eia.gov/electricity/data/browser/"/>
    <s v="U.S. Energy Information Administration"/>
    <n v="2016"/>
    <m/>
    <m/>
    <m/>
    <n v="39.563000000000002"/>
    <n v="10.7425785922483"/>
  </r>
  <r>
    <x v="153"/>
    <x v="153"/>
    <s v="Coffin Butte"/>
    <s v="USA0007725"/>
    <n v="5.6"/>
    <n v="44.696899999999999"/>
    <n v="-123.2234"/>
    <x v="8"/>
    <m/>
    <m/>
    <m/>
    <x v="538"/>
    <s v="Pacific Northwest Generating Coop"/>
    <s v="U.S. Energy Information Administration"/>
    <s v="http://www.eia.gov/electricity/data/browser/"/>
    <s v="U.S. Energy Information Administration"/>
    <n v="2016"/>
    <m/>
    <m/>
    <m/>
    <n v="44.801000000000002"/>
    <n v="6.9936051673335902"/>
  </r>
  <r>
    <x v="153"/>
    <x v="153"/>
    <s v="Cogeneration 1"/>
    <s v="USA0056229"/>
    <n v="9"/>
    <n v="32.229900000000001"/>
    <n v="-110.9528"/>
    <x v="1"/>
    <m/>
    <m/>
    <m/>
    <x v="31"/>
    <s v="University of Arizona"/>
    <s v="U.S. Energy Information Administration"/>
    <s v="http://www.eia.gov/electricity/data/browser/"/>
    <s v="U.S. Energy Information Administration"/>
    <n v="2016"/>
    <m/>
    <m/>
    <m/>
    <n v="54.338430000000002"/>
    <n v="37.036921413101403"/>
  </r>
  <r>
    <x v="153"/>
    <x v="153"/>
    <s v="Cogeneration 2"/>
    <s v="USA0059233"/>
    <n v="6"/>
    <n v="32.2408"/>
    <n v="-110.9483"/>
    <x v="1"/>
    <m/>
    <m/>
    <m/>
    <x v="31"/>
    <s v="University of Arizona"/>
    <s v="U.S. Energy Information Administration"/>
    <s v="http://www.eia.gov/electricity/data/browser/"/>
    <s v="U.S. Energy Information Administration"/>
    <n v="2016"/>
    <m/>
    <m/>
    <m/>
    <n v="36.81635"/>
    <n v="24.6912809420676"/>
  </r>
  <r>
    <x v="153"/>
    <x v="153"/>
    <s v="Cogenra - TEP"/>
    <s v="USA0058832"/>
    <n v="1"/>
    <n v="32.101900000000001"/>
    <n v="-110.8133"/>
    <x v="7"/>
    <m/>
    <m/>
    <m/>
    <x v="29"/>
    <s v="Washington Gas Energy Systems"/>
    <s v="U.S. Energy Information Administration"/>
    <s v="http://www.eia.gov/electricity/data/browser/"/>
    <s v="U.S. Energy Information Administration"/>
    <n v="2016"/>
    <m/>
    <m/>
    <m/>
    <n v="2.1"/>
    <n v="1.1522223236928399"/>
  </r>
  <r>
    <x v="153"/>
    <x v="153"/>
    <s v="Cogentrix of Alamosa"/>
    <s v="USA0057368"/>
    <n v="30"/>
    <n v="37.598599999999998"/>
    <n v="-105.9558"/>
    <x v="7"/>
    <m/>
    <m/>
    <m/>
    <x v="72"/>
    <s v="Alamosa Operating Services LLC"/>
    <s v="U.S. Energy Information Administration"/>
    <s v="http://www.eia.gov/electricity/data/browser/"/>
    <s v="U.S. Energy Information Administration"/>
    <n v="2016"/>
    <m/>
    <m/>
    <m/>
    <n v="63.847999999999999"/>
    <n v="34.566669710785199"/>
  </r>
  <r>
    <x v="153"/>
    <x v="153"/>
    <s v="Coggon"/>
    <s v="USA0001132"/>
    <n v="2"/>
    <n v="42.280799999999999"/>
    <n v="-91.532700000000006"/>
    <x v="3"/>
    <m/>
    <m/>
    <m/>
    <x v="27"/>
    <s v="City of Coggon - (IA)"/>
    <s v="U.S. Energy Information Administration"/>
    <s v="http://www.eia.gov/electricity/data/browser/"/>
    <s v="U.S. Energy Information Administration"/>
    <n v="2016"/>
    <m/>
    <m/>
    <m/>
    <n v="4.5999999999999999E-2"/>
    <n v="0.342665983803775"/>
  </r>
  <r>
    <x v="153"/>
    <x v="153"/>
    <s v="Cohalan"/>
    <s v="USA0058790"/>
    <n v="4"/>
    <n v="40.762500000000003"/>
    <n v="-73.194400000000002"/>
    <x v="7"/>
    <m/>
    <m/>
    <m/>
    <x v="539"/>
    <s v="CD US Solar MT1 LLC"/>
    <s v="U.S. Energy Information Administration"/>
    <s v="http://www.eia.gov/electricity/data/browser/"/>
    <s v="U.S. Energy Information Administration"/>
    <n v="2016"/>
    <m/>
    <m/>
    <m/>
    <n v="5.181"/>
    <n v="4.6088892947713704"/>
  </r>
  <r>
    <x v="153"/>
    <x v="153"/>
    <s v="Cohen Farm Solar  LLC"/>
    <s v="USA0060146"/>
    <n v="6.5"/>
    <n v="35.557200000000002"/>
    <n v="-79.195800000000006"/>
    <x v="7"/>
    <m/>
    <m/>
    <m/>
    <x v="10"/>
    <s v="Cohen Farm Solar  LLC"/>
    <s v="U.S. Energy Information Administration"/>
    <s v="http://www.eia.gov/electricity/data/browser/"/>
    <s v="U.S. Energy Information Administration"/>
    <n v="2016"/>
    <m/>
    <m/>
    <m/>
    <n v="3.0470000000000002"/>
    <n v="7.4894451040034697"/>
  </r>
  <r>
    <x v="153"/>
    <x v="153"/>
    <s v="Cohocton Wind Project"/>
    <s v="USA0056634"/>
    <n v="87.5"/>
    <n v="42.45"/>
    <n v="-77.52"/>
    <x v="4"/>
    <m/>
    <m/>
    <m/>
    <x v="11"/>
    <s v="First Wind O&amp;M  LLC"/>
    <s v="U.S. Energy Information Administration"/>
    <s v="http://www.eia.gov/electricity/data/browser/"/>
    <s v="U.S. Energy Information Administration"/>
    <n v="2016"/>
    <m/>
    <m/>
    <m/>
    <n v="182.37700000000001"/>
    <n v="197.297883871663"/>
  </r>
  <r>
    <x v="153"/>
    <x v="153"/>
    <s v="Coit GT"/>
    <s v="USA0003281"/>
    <n v="39.200000000000003"/>
    <n v="33.9803"/>
    <n v="-81.040700000000001"/>
    <x v="3"/>
    <s v="Gas"/>
    <m/>
    <m/>
    <x v="26"/>
    <s v="South Carolina Electric&amp;Gas Company"/>
    <s v="U.S. Energy Information Administration"/>
    <s v="http://www.eia.gov/electricity/data/browser/"/>
    <s v="U.S. Energy Information Administration"/>
    <n v="2016"/>
    <m/>
    <m/>
    <m/>
    <n v="0.37"/>
    <n v="6.7162532825539998"/>
  </r>
  <r>
    <x v="153"/>
    <x v="153"/>
    <s v="Colbec's Corner  LLC"/>
    <s v="USA0059068"/>
    <n v="200"/>
    <n v="35.254199999999997"/>
    <n v="-101.1866"/>
    <x v="4"/>
    <m/>
    <m/>
    <m/>
    <x v="10"/>
    <s v="E ON Climate Renewables N America LLC"/>
    <s v="U.S. Energy Information Administration"/>
    <s v="http://www.eia.gov/electricity/data/browser/"/>
    <s v="U.S. Energy Information Administration"/>
    <n v="2016"/>
    <m/>
    <m/>
    <m/>
    <n v="558.40800000000002"/>
    <n v="450.96659170665998"/>
  </r>
  <r>
    <x v="153"/>
    <x v="153"/>
    <s v="Colbert"/>
    <s v="USA0000047"/>
    <n v="476"/>
    <n v="34.743899999999996"/>
    <n v="-87.848600000000005"/>
    <x v="3"/>
    <s v="Gas"/>
    <m/>
    <m/>
    <x v="50"/>
    <s v="Tennessee Valley Authority"/>
    <s v="U.S. Energy Information Administration"/>
    <s v="http://www.eia.gov/electricity/data/browser/"/>
    <s v="U.S. Energy Information Administration"/>
    <n v="2016"/>
    <m/>
    <m/>
    <m/>
    <n v="744.33299999999997"/>
    <n v="81.554504145298495"/>
  </r>
  <r>
    <x v="153"/>
    <x v="153"/>
    <s v="Colby"/>
    <s v="USA0001225"/>
    <n v="16"/>
    <n v="39.402999999999999"/>
    <n v="-101.0382"/>
    <x v="1"/>
    <m/>
    <m/>
    <m/>
    <x v="55"/>
    <s v="Midwest Energy Inc"/>
    <s v="U.S. Energy Information Administration"/>
    <s v="http://www.eia.gov/electricity/data/browser/"/>
    <s v="U.S. Energy Information Administration"/>
    <n v="2016"/>
    <m/>
    <m/>
    <m/>
    <n v="0.13700000000000001"/>
    <n v="65.843415845513604"/>
  </r>
  <r>
    <x v="153"/>
    <x v="153"/>
    <s v="Colby City of"/>
    <s v="USA0001272"/>
    <n v="17.2"/>
    <n v="39.394399999999997"/>
    <n v="-101.05840000000001"/>
    <x v="3"/>
    <s v="Gas"/>
    <m/>
    <m/>
    <x v="540"/>
    <s v="City of Colby - (KS)"/>
    <s v="U.S. Energy Information Administration"/>
    <s v="http://www.eia.gov/electricity/data/browser/"/>
    <s v="U.S. Energy Information Administration"/>
    <n v="2016"/>
    <m/>
    <m/>
    <m/>
    <n v="0.67899999999999905"/>
    <n v="2.9469274607124598"/>
  </r>
  <r>
    <x v="153"/>
    <x v="153"/>
    <s v="Colchester 16"/>
    <s v="USA0003735"/>
    <n v="18"/>
    <n v="44.490600000000001"/>
    <n v="-73.170299999999997"/>
    <x v="3"/>
    <m/>
    <m/>
    <m/>
    <x v="1"/>
    <s v="Green Mountain Power Corp"/>
    <s v="U.S. Energy Information Administration"/>
    <s v="http://www.eia.gov/electricity/data/browser/"/>
    <s v="U.S. Energy Information Administration"/>
    <n v="2016"/>
    <m/>
    <m/>
    <m/>
    <n v="0.36299999999999999"/>
    <n v="3.0839938542339702"/>
  </r>
  <r>
    <x v="153"/>
    <x v="153"/>
    <s v="Cold Canyon 1"/>
    <s v="USA0058379"/>
    <n v="1.5"/>
    <n v="35.186700000000002"/>
    <n v="-120.5994"/>
    <x v="8"/>
    <m/>
    <m/>
    <m/>
    <x v="12"/>
    <s v="Toro Energy of California SLO"/>
    <s v="U.S. Energy Information Administration"/>
    <s v="http://www.eia.gov/electricity/data/browser/"/>
    <s v="U.S. Energy Information Administration"/>
    <n v="2016"/>
    <m/>
    <m/>
    <m/>
    <n v="10.412000000000001"/>
    <n v="1.87328709839292"/>
  </r>
  <r>
    <x v="153"/>
    <x v="153"/>
    <s v="Cold River Road Solar"/>
    <s v="USA0060912"/>
    <n v="2.2999999999999998"/>
    <n v="43.585700000000003"/>
    <n v="-72.951999999999998"/>
    <x v="7"/>
    <m/>
    <m/>
    <m/>
    <x v="98"/>
    <s v="AEP Onsite Partners"/>
    <s v="U.S. Energy Information Administration"/>
    <s v="http://www.eia.gov/electricity/data/browser/"/>
    <s v="U.S. Energy Information Administration"/>
    <n v="2016"/>
    <m/>
    <m/>
    <m/>
    <n v="0"/>
    <n v="2.65011134449353"/>
  </r>
  <r>
    <x v="153"/>
    <x v="153"/>
    <s v="Cold Springs Windfarm"/>
    <s v="USA0057431"/>
    <n v="23"/>
    <n v="43.028100000000002"/>
    <n v="-115.40049999999999"/>
    <x v="4"/>
    <m/>
    <m/>
    <m/>
    <x v="12"/>
    <s v="Aegis Renewables LLC"/>
    <s v="U.S. Energy Information Administration"/>
    <s v="http://www.eia.gov/electricity/data/browser/"/>
    <s v="U.S. Energy Information Administration"/>
    <n v="2016"/>
    <m/>
    <m/>
    <m/>
    <n v="53.616"/>
    <n v="51.861158046265899"/>
  </r>
  <r>
    <x v="153"/>
    <x v="153"/>
    <s v="Coldwater Peaking Plant"/>
    <s v="USA0059467"/>
    <n v="12.899999999999901"/>
    <n v="41.919400000000003"/>
    <n v="-85.024199999999993"/>
    <x v="1"/>
    <m/>
    <m/>
    <m/>
    <x v="13"/>
    <s v="Michigan South Central Pwr Agy"/>
    <s v="U.S. Energy Information Administration"/>
    <s v="http://www.eia.gov/electricity/data/browser/"/>
    <s v="U.S. Energy Information Administration"/>
    <n v="2016"/>
    <m/>
    <m/>
    <m/>
    <n v="9.5990000000000002"/>
    <n v="53.086254025445299"/>
  </r>
  <r>
    <x v="153"/>
    <x v="153"/>
    <s v="Colebrook Hydroelectric"/>
    <s v="USA0054301"/>
    <n v="3"/>
    <n v="42.007800000000003"/>
    <n v="-73.035600000000002"/>
    <x v="0"/>
    <m/>
    <m/>
    <m/>
    <x v="14"/>
    <s v="Metropolitan Dist of Hartford"/>
    <s v="U.S. Energy Information Administration"/>
    <s v="http://www.eia.gov/electricity/data/browser/"/>
    <s v="U.S. Energy Information Administration"/>
    <n v="2016"/>
    <m/>
    <m/>
    <m/>
    <n v="2.383"/>
    <n v="8.3636703930696594"/>
  </r>
  <r>
    <x v="153"/>
    <x v="153"/>
    <s v="Coleman Falls"/>
    <s v="USA0056313"/>
    <n v="1.5"/>
    <n v="37.503500000000003"/>
    <n v="-79.300600000000003"/>
    <x v="0"/>
    <m/>
    <m/>
    <m/>
    <x v="57"/>
    <s v="Holcomb Rock Company"/>
    <s v="U.S. Energy Information Administration"/>
    <s v="http://www.eia.gov/electricity/data/browser/"/>
    <s v="U.S. Energy Information Administration"/>
    <n v="2016"/>
    <m/>
    <m/>
    <m/>
    <n v="5.234"/>
    <n v="4.1818351965348297"/>
  </r>
  <r>
    <x v="153"/>
    <x v="153"/>
    <s v="Coleman PH"/>
    <s v="USA0000227"/>
    <n v="12.1"/>
    <n v="40.404600000000002"/>
    <n v="-122.1219"/>
    <x v="0"/>
    <m/>
    <m/>
    <m/>
    <x v="541"/>
    <s v="Pacific Gas &amp; Electric Co"/>
    <s v="U.S. Energy Information Administration"/>
    <s v="http://www.eia.gov/electricity/data/browser/"/>
    <s v="U.S. Energy Information Administration"/>
    <n v="2016"/>
    <m/>
    <m/>
    <m/>
    <n v="47.515000000000001"/>
    <n v="33.7334705853809"/>
  </r>
  <r>
    <x v="153"/>
    <x v="153"/>
    <s v="Coleto Creek"/>
    <s v="USA0006178"/>
    <n v="622.4"/>
    <n v="28.712800000000001"/>
    <n v="-97.214200000000005"/>
    <x v="6"/>
    <m/>
    <m/>
    <m/>
    <x v="9"/>
    <s v="Coleto Creek Power LP"/>
    <s v="U.S. Energy Information Administration"/>
    <s v="http://www.eia.gov/electricity/data/browser/"/>
    <s v="U.S. Energy Information Administration"/>
    <n v="2016"/>
    <m/>
    <m/>
    <m/>
    <n v="3123.7239589999999"/>
    <n v="3259.97029928867"/>
  </r>
  <r>
    <x v="153"/>
    <x v="153"/>
    <s v="Colfax"/>
    <s v="USA0001725"/>
    <n v="13.5"/>
    <n v="42.658700000000003"/>
    <n v="-84.095200000000006"/>
    <x v="3"/>
    <m/>
    <m/>
    <m/>
    <x v="542"/>
    <s v="DTE Electric Company"/>
    <s v="U.S. Energy Information Administration"/>
    <s v="http://www.eia.gov/electricity/data/browser/"/>
    <s v="U.S. Energy Information Administration"/>
    <n v="2016"/>
    <m/>
    <m/>
    <m/>
    <n v="0.57499999999999996"/>
    <n v="2.3129953906754799"/>
  </r>
  <r>
    <x v="153"/>
    <x v="153"/>
    <s v="Colgate"/>
    <s v="USA0000454"/>
    <n v="315"/>
    <n v="39.330800000000004"/>
    <n v="-121.1917"/>
    <x v="0"/>
    <m/>
    <m/>
    <m/>
    <x v="26"/>
    <s v="Yuba County Water Agency"/>
    <s v="U.S. Energy Information Administration"/>
    <s v="http://www.eia.gov/electricity/data/browser/"/>
    <s v="U.S. Energy Information Administration"/>
    <n v="2016"/>
    <m/>
    <m/>
    <m/>
    <n v="1052.713"/>
    <n v="878.18539127231395"/>
  </r>
  <r>
    <x v="153"/>
    <x v="153"/>
    <s v="College of New Jersey"/>
    <s v="USA0058165"/>
    <n v="6.2"/>
    <n v="40.269399999999997"/>
    <n v="-74.773300000000006"/>
    <x v="3"/>
    <s v="Gas"/>
    <m/>
    <m/>
    <x v="32"/>
    <s v="The College of New Jersey"/>
    <s v="U.S. Energy Information Administration"/>
    <s v="http://www.eia.gov/electricity/data/browser/"/>
    <s v="U.S. Energy Information Administration"/>
    <n v="2016"/>
    <m/>
    <m/>
    <m/>
    <n v="30.213999999999999"/>
    <n v="1.0622645497917"/>
  </r>
  <r>
    <x v="153"/>
    <x v="153"/>
    <s v="Colleton Solar Farm"/>
    <s v="USA0058700"/>
    <n v="2.5"/>
    <n v="32.9133"/>
    <n v="-80.692499999999995"/>
    <x v="7"/>
    <m/>
    <m/>
    <m/>
    <x v="29"/>
    <s v="TIG Sun Energy I LLC"/>
    <s v="U.S. Energy Information Administration"/>
    <s v="http://www.eia.gov/electricity/data/browser/"/>
    <s v="U.S. Energy Information Administration"/>
    <n v="2016"/>
    <m/>
    <m/>
    <m/>
    <n v="4.6879999999999997"/>
    <n v="2.8805558092321002"/>
  </r>
  <r>
    <x v="153"/>
    <x v="153"/>
    <s v="Collierville Powerhouse"/>
    <s v="USA0054555"/>
    <n v="253"/>
    <n v="38.144599999999997"/>
    <n v="-120.3805"/>
    <x v="0"/>
    <m/>
    <m/>
    <m/>
    <x v="49"/>
    <s v="Northern California Power Agny"/>
    <s v="U.S. Energy Information Administration"/>
    <s v="http://www.eia.gov/electricity/data/browser/"/>
    <s v="U.S. Energy Information Administration"/>
    <n v="2016"/>
    <m/>
    <m/>
    <m/>
    <n v="460.78800000000001"/>
    <n v="705.33620314887401"/>
  </r>
  <r>
    <x v="153"/>
    <x v="153"/>
    <s v="Collins Facility"/>
    <s v="USA0052166"/>
    <n v="1.2"/>
    <n v="42.1569"/>
    <n v="-72.422700000000006"/>
    <x v="0"/>
    <m/>
    <m/>
    <m/>
    <x v="3"/>
    <s v="Ampersand Collins Hydro LLC"/>
    <s v="U.S. Energy Information Administration"/>
    <s v="http://www.eia.gov/electricity/data/browser/"/>
    <s v="U.S. Energy Information Administration"/>
    <n v="2016"/>
    <m/>
    <m/>
    <m/>
    <n v="3.262"/>
    <n v="3.34546815722786"/>
  </r>
  <r>
    <x v="153"/>
    <x v="153"/>
    <s v="Collins Pine Project"/>
    <s v="USA0010661"/>
    <n v="12"/>
    <n v="40.303400000000003"/>
    <n v="-121.2444"/>
    <x v="8"/>
    <m/>
    <m/>
    <m/>
    <x v="70"/>
    <s v="Collins Pine Co"/>
    <s v="U.S. Energy Information Administration"/>
    <s v="http://www.eia.gov/electricity/data/browser/"/>
    <s v="U.S. Energy Information Administration"/>
    <n v="2016"/>
    <m/>
    <m/>
    <m/>
    <n v="9.3539999999999992"/>
    <n v="14.986296787143401"/>
  </r>
  <r>
    <x v="153"/>
    <x v="153"/>
    <s v="Collinwood"/>
    <s v="USA0002906"/>
    <n v="16"/>
    <n v="41.556899999999999"/>
    <n v="-81.587999999999994"/>
    <x v="3"/>
    <s v="Gas"/>
    <m/>
    <m/>
    <x v="7"/>
    <s v="City of Cleveland - (OH)"/>
    <s v="U.S. Energy Information Administration"/>
    <s v="http://www.eia.gov/electricity/data/browser/"/>
    <s v="U.S. Energy Information Administration"/>
    <n v="2016"/>
    <m/>
    <m/>
    <m/>
    <n v="0"/>
    <n v="2.7413278704302"/>
  </r>
  <r>
    <x v="153"/>
    <x v="153"/>
    <s v="Collinwood BioEnergy Facility"/>
    <s v="USA0058439"/>
    <n v="1"/>
    <n v="41.555599999999998"/>
    <n v="-81.589200000000005"/>
    <x v="9"/>
    <m/>
    <m/>
    <m/>
    <x v="19"/>
    <s v="Collinwood BioEnergy"/>
    <s v="U.S. Energy Information Administration"/>
    <s v="http://www.eia.gov/electricity/data/browser/"/>
    <s v="U.S. Energy Information Administration"/>
    <n v="2016"/>
    <m/>
    <m/>
    <m/>
    <n v="2.9780000000000002"/>
    <n v="240.66769587031999"/>
  </r>
  <r>
    <x v="153"/>
    <x v="153"/>
    <s v="Colon PV"/>
    <s v="USA0059798"/>
    <n v="1.3"/>
    <n v="33.792700000000004"/>
    <n v="-118.25239999999999"/>
    <x v="7"/>
    <m/>
    <m/>
    <m/>
    <x v="10"/>
    <s v="Los Angeles Department of Water &amp; Power"/>
    <s v="U.S. Energy Information Administration"/>
    <s v="http://www.eia.gov/electricity/data/browser/"/>
    <s v="U.S. Energy Information Administration"/>
    <n v="2016"/>
    <m/>
    <m/>
    <m/>
    <n v="2.1880000000000002"/>
    <n v="1.4978890208006901"/>
  </r>
  <r>
    <x v="153"/>
    <x v="153"/>
    <s v="Colonie LFGTE Facility"/>
    <s v="USA0056324"/>
    <n v="6.4"/>
    <n v="42.8033"/>
    <n v="-73.726699999999994"/>
    <x v="8"/>
    <m/>
    <m/>
    <m/>
    <x v="543"/>
    <s v="Innovative Energy Systems Inc"/>
    <s v="U.S. Energy Information Administration"/>
    <s v="http://www.eia.gov/electricity/data/browser/"/>
    <s v="U.S. Energy Information Administration"/>
    <n v="2016"/>
    <m/>
    <m/>
    <m/>
    <n v="34.902000000000001"/>
    <n v="7.9926916198098201"/>
  </r>
  <r>
    <x v="153"/>
    <x v="153"/>
    <s v="Colorado Bend Energy Center"/>
    <s v="USA0056350"/>
    <n v="580.1"/>
    <n v="29.287800000000001"/>
    <n v="-96.068299999999994"/>
    <x v="1"/>
    <m/>
    <m/>
    <m/>
    <x v="544"/>
    <s v="CER Colorado Bend Energy Partners LP"/>
    <s v="U.S. Energy Information Administration"/>
    <s v="http://www.eia.gov/electricity/data/browser/"/>
    <s v="U.S. Energy Information Administration"/>
    <n v="2016"/>
    <m/>
    <m/>
    <m/>
    <n v="2243.5120000000002"/>
    <n v="2387.2353457488998"/>
  </r>
  <r>
    <x v="153"/>
    <x v="153"/>
    <s v="Colorado Energy Nations Company"/>
    <s v="USA0010003"/>
    <n v="35"/>
    <n v="39.760599999999997"/>
    <n v="-105.215"/>
    <x v="6"/>
    <s v="Oil"/>
    <s v="Gas"/>
    <m/>
    <x v="545"/>
    <s v="Colorado Energy Nations Company LLC"/>
    <s v="U.S. Energy Information Administration"/>
    <s v="http://www.eia.gov/electricity/data/browser/"/>
    <s v="U.S. Energy Information Administration"/>
    <n v="2016"/>
    <m/>
    <m/>
    <m/>
    <n v="173.41193699999999"/>
    <n v="183.32095192015299"/>
  </r>
  <r>
    <x v="153"/>
    <x v="153"/>
    <s v="Colorado Green Holdings LLC"/>
    <s v="USA0056173"/>
    <n v="162"/>
    <n v="37.703299999999999"/>
    <n v="-102.62309999999999"/>
    <x v="4"/>
    <m/>
    <m/>
    <m/>
    <x v="101"/>
    <s v="Avangrid Renewables LLC"/>
    <s v="U.S. Energy Information Administration"/>
    <s v="http://www.eia.gov/electricity/data/browser/"/>
    <s v="U.S. Energy Information Administration"/>
    <n v="2016"/>
    <m/>
    <m/>
    <m/>
    <n v="506.05200000000002"/>
    <n v="365.28293928239498"/>
  </r>
  <r>
    <x v="153"/>
    <x v="153"/>
    <s v="Colorado Highlands Wind"/>
    <s v="USA0057174"/>
    <n v="91"/>
    <n v="40.756900000000002"/>
    <n v="-102.7431"/>
    <x v="4"/>
    <m/>
    <m/>
    <m/>
    <x v="12"/>
    <s v="Colorado Highlands Wind LLC"/>
    <s v="U.S. Energy Information Administration"/>
    <s v="http://www.eia.gov/electricity/data/browser/"/>
    <s v="U.S. Energy Information Administration"/>
    <n v="2016"/>
    <m/>
    <m/>
    <m/>
    <n v="378.51900000000001"/>
    <n v="205.18979922653"/>
  </r>
  <r>
    <x v="153"/>
    <x v="153"/>
    <s v="Colstrip"/>
    <s v="USA0006076"/>
    <n v="2272"/>
    <n v="45.883099999999999"/>
    <n v="-106.614"/>
    <x v="6"/>
    <m/>
    <m/>
    <m/>
    <x v="546"/>
    <s v="Talen Montana LLC"/>
    <s v="U.S. Energy Information Administration"/>
    <s v="http://www.eia.gov/electricity/data/browser/"/>
    <s v="U.S. Energy Information Administration"/>
    <n v="2016"/>
    <m/>
    <m/>
    <m/>
    <n v="13358.655656999999"/>
    <n v="11900.148650359701"/>
  </r>
  <r>
    <x v="153"/>
    <x v="153"/>
    <s v="Colstrip Energy LP"/>
    <s v="USA0010784"/>
    <n v="46.1"/>
    <n v="45.975200000000001"/>
    <n v="-106.65470000000001"/>
    <x v="6"/>
    <m/>
    <m/>
    <m/>
    <x v="34"/>
    <s v="Colstrip Energy LP"/>
    <s v="U.S. Energy Information Administration"/>
    <s v="http://www.eia.gov/electricity/data/browser/"/>
    <s v="U.S. Energy Information Administration"/>
    <n v="2016"/>
    <m/>
    <m/>
    <m/>
    <n v="313.01299599999999"/>
    <n v="241.45988238625901"/>
  </r>
  <r>
    <x v="153"/>
    <x v="153"/>
    <s v="Colton"/>
    <s v="USA0002551"/>
    <n v="36"/>
    <n v="44.5839"/>
    <n v="-74.958299999999994"/>
    <x v="0"/>
    <m/>
    <m/>
    <m/>
    <x v="547"/>
    <s v="Erie Boulevard Hydropower LP"/>
    <s v="U.S. Energy Information Administration"/>
    <s v="http://www.eia.gov/electricity/data/browser/"/>
    <s v="U.S. Energy Information Administration"/>
    <n v="2016"/>
    <m/>
    <m/>
    <m/>
    <n v="173.416"/>
    <n v="100.364044716835"/>
  </r>
  <r>
    <x v="153"/>
    <x v="153"/>
    <s v="Colton Solar One  LLC"/>
    <s v="USA0059597"/>
    <n v="2.5"/>
    <n v="34.093299999999999"/>
    <n v="-117.3194"/>
    <x v="7"/>
    <m/>
    <m/>
    <m/>
    <x v="13"/>
    <s v="Colton Solar One  LLC"/>
    <s v="U.S. Energy Information Administration"/>
    <s v="http://www.eia.gov/electricity/data/browser/"/>
    <s v="U.S. Energy Information Administration"/>
    <n v="2016"/>
    <m/>
    <m/>
    <m/>
    <n v="4.9400000000000004"/>
    <n v="2.8805558092321002"/>
  </r>
  <r>
    <x v="153"/>
    <x v="153"/>
    <s v="Colton Solar Two  LLC"/>
    <s v="USA0059598"/>
    <n v="1"/>
    <n v="34.042200000000001"/>
    <n v="-117.3617"/>
    <x v="7"/>
    <m/>
    <m/>
    <m/>
    <x v="13"/>
    <s v="Colton Solar Two  LLC"/>
    <s v="U.S. Energy Information Administration"/>
    <s v="http://www.eia.gov/electricity/data/browser/"/>
    <s v="U.S. Energy Information Administration"/>
    <n v="2016"/>
    <m/>
    <m/>
    <m/>
    <n v="2.1080000000000001"/>
    <n v="1.1522223236928399"/>
  </r>
  <r>
    <x v="153"/>
    <x v="153"/>
    <s v="Columbia (MO)"/>
    <s v="USA0002123"/>
    <n v="85.1"/>
    <n v="38.964599999999997"/>
    <n v="-92.316800000000001"/>
    <x v="6"/>
    <s v="Waste"/>
    <s v="Gas"/>
    <s v="Oil"/>
    <x v="548"/>
    <s v="City of Columbia - (MO)"/>
    <s v="U.S. Energy Information Administration"/>
    <s v="http://www.eia.gov/electricity/data/browser/"/>
    <s v="U.S. Energy Information Administration"/>
    <n v="2016"/>
    <m/>
    <m/>
    <m/>
    <n v="31.053000000000001"/>
    <n v="445.73180024014499"/>
  </r>
  <r>
    <x v="153"/>
    <x v="153"/>
    <s v="Columbia (WI)"/>
    <s v="USA0008023"/>
    <n v="1112"/>
    <n v="43.486400000000003"/>
    <n v="-89.420299999999997"/>
    <x v="6"/>
    <m/>
    <m/>
    <m/>
    <x v="549"/>
    <s v="Wisconsin Power &amp; Light Co"/>
    <s v="U.S. Energy Information Administration"/>
    <s v="http://www.eia.gov/electricity/data/browser/"/>
    <s v="U.S. Energy Information Administration"/>
    <n v="2016"/>
    <m/>
    <m/>
    <m/>
    <n v="4976.8990270000004"/>
    <n v="5824.3685295774603"/>
  </r>
  <r>
    <x v="153"/>
    <x v="153"/>
    <s v="Columbia 3"/>
    <s v="USA0058502"/>
    <n v="10"/>
    <n v="35.024700000000003"/>
    <n v="-118.16419999999999"/>
    <x v="7"/>
    <m/>
    <m/>
    <m/>
    <x v="29"/>
    <s v="X-Elio North America Inc"/>
    <s v="U.S. Energy Information Administration"/>
    <s v="http://www.eia.gov/electricity/data/browser/"/>
    <s v="U.S. Energy Information Administration"/>
    <n v="2016"/>
    <m/>
    <m/>
    <m/>
    <n v="26.45"/>
    <n v="11.522223236928401"/>
  </r>
  <r>
    <x v="153"/>
    <x v="153"/>
    <s v="Columbia Canal Hydro"/>
    <s v="USA0003283"/>
    <n v="10.6"/>
    <n v="33.997199999999999"/>
    <n v="-81.049400000000006"/>
    <x v="0"/>
    <m/>
    <m/>
    <m/>
    <x v="550"/>
    <s v="City of Columbia SC"/>
    <s v="U.S. Energy Information Administration"/>
    <s v="http://www.eia.gov/electricity/data/browser/"/>
    <s v="U.S. Energy Information Administration"/>
    <n v="2016"/>
    <m/>
    <m/>
    <m/>
    <m/>
    <n v="29.551635388846101"/>
  </r>
  <r>
    <x v="153"/>
    <x v="153"/>
    <s v="Columbia Energy Center"/>
    <s v="USA0055447"/>
    <n v="162.80000000000001"/>
    <n v="39.019199999999998"/>
    <n v="-92.262900000000002"/>
    <x v="1"/>
    <m/>
    <m/>
    <m/>
    <x v="62"/>
    <s v="City of Columbia - (MO)"/>
    <s v="U.S. Energy Information Administration"/>
    <s v="http://www.eia.gov/electricity/data/browser/"/>
    <s v="U.S. Energy Information Administration"/>
    <n v="2016"/>
    <m/>
    <m/>
    <m/>
    <n v="2.7290000000000001"/>
    <n v="669.95675622810097"/>
  </r>
  <r>
    <x v="153"/>
    <x v="153"/>
    <s v="Columbia Energy Center (SC)"/>
    <s v="USA0055386"/>
    <n v="668.5"/>
    <n v="33.869700000000002"/>
    <n v="-81.017799999999994"/>
    <x v="3"/>
    <s v="Gas"/>
    <m/>
    <m/>
    <x v="101"/>
    <s v="Columbia Energy LLC"/>
    <s v="U.S. Energy Information Administration"/>
    <s v="http://www.eia.gov/electricity/data/browser/"/>
    <s v="U.S. Energy Information Administration"/>
    <n v="2016"/>
    <m/>
    <m/>
    <m/>
    <n v="1296.640709"/>
    <n v="114.536105086411"/>
  </r>
  <r>
    <x v="153"/>
    <x v="153"/>
    <s v="Columbia Flooring Melbourne"/>
    <s v="USA0056182"/>
    <n v="2"/>
    <n v="36.060499999999998"/>
    <n v="-91.919799999999995"/>
    <x v="8"/>
    <m/>
    <m/>
    <m/>
    <x v="9"/>
    <s v="Unilin Flooring NC LLC-Columbia Flooring"/>
    <s v="U.S. Energy Information Administration"/>
    <s v="http://www.eia.gov/electricity/data/browser/"/>
    <s v="U.S. Energy Information Administration"/>
    <n v="2016"/>
    <m/>
    <m/>
    <m/>
    <n v="2.2891999999999899"/>
    <n v="2.49771613119057"/>
  </r>
  <r>
    <x v="153"/>
    <x v="153"/>
    <s v="Columbia Generating Station"/>
    <s v="USA0000371"/>
    <n v="1200"/>
    <n v="46.4711"/>
    <n v="-119.3339"/>
    <x v="5"/>
    <m/>
    <m/>
    <m/>
    <x v="3"/>
    <s v="Energy Northwest"/>
    <s v="U.S. Energy Information Administration"/>
    <s v="http://www.eia.gov/electricity/data/browser/"/>
    <s v="U.S. Energy Information Administration"/>
    <n v="2016"/>
    <m/>
    <m/>
    <m/>
    <n v="9625.6219999999994"/>
    <n v="9389.8248559307794"/>
  </r>
  <r>
    <x v="153"/>
    <x v="153"/>
    <s v="Columbia Solar Energy  LLC"/>
    <s v="USA0059979"/>
    <n v="19.2"/>
    <n v="38.0197"/>
    <n v="-121.8651"/>
    <x v="7"/>
    <m/>
    <m/>
    <m/>
    <x v="13"/>
    <s v="Columbia Solar Energy LLC"/>
    <s v="U.S. Energy Information Administration"/>
    <s v="http://www.eia.gov/electricity/data/browser/"/>
    <s v="U.S. Energy Information Administration"/>
    <n v="2016"/>
    <m/>
    <m/>
    <m/>
    <n v="40.793999999999997"/>
    <n v="22.122668614902501"/>
  </r>
  <r>
    <x v="153"/>
    <x v="153"/>
    <s v="Columbus"/>
    <s v="USA0002260"/>
    <n v="45.599999999999902"/>
    <n v="41.463900000000002"/>
    <n v="-97.328299999999999"/>
    <x v="0"/>
    <m/>
    <m/>
    <m/>
    <x v="103"/>
    <s v="Loup River Public Power Dist"/>
    <s v="U.S. Energy Information Administration"/>
    <s v="http://www.eia.gov/electricity/data/browser/"/>
    <s v="U.S. Energy Information Administration"/>
    <n v="2016"/>
    <m/>
    <m/>
    <m/>
    <n v="136.523"/>
    <n v="127.127789974658"/>
  </r>
  <r>
    <x v="153"/>
    <x v="153"/>
    <s v="Columbus MS"/>
    <s v="USA0050184"/>
    <n v="128.6"/>
    <n v="33.360199999999999"/>
    <n v="-88.46"/>
    <x v="8"/>
    <s v="Oil"/>
    <s v="Gas"/>
    <s v="Biomass"/>
    <x v="551"/>
    <s v="International Paper Columbus Mill"/>
    <s v="U.S. Energy Information Administration"/>
    <s v="http://www.eia.gov/electricity/data/browser/"/>
    <s v="U.S. Energy Information Administration"/>
    <n v="2016"/>
    <m/>
    <m/>
    <m/>
    <n v="534.682006"/>
    <n v="160.603147235553"/>
  </r>
  <r>
    <x v="153"/>
    <x v="153"/>
    <s v="Colusa Generating Station"/>
    <s v="USA0056532"/>
    <n v="712.4"/>
    <n v="39.366100000000003"/>
    <n v="-122.27"/>
    <x v="1"/>
    <m/>
    <m/>
    <m/>
    <x v="19"/>
    <s v="Pacific Gas &amp; Electric Co"/>
    <s v="U.S. Energy Information Administration"/>
    <s v="http://www.eia.gov/electricity/data/browser/"/>
    <s v="U.S. Energy Information Administration"/>
    <n v="2016"/>
    <m/>
    <m/>
    <m/>
    <n v="2909.3980000000001"/>
    <n v="2931.67809052149"/>
  </r>
  <r>
    <x v="153"/>
    <x v="153"/>
    <s v="Colver Power Project"/>
    <s v="USA0010143"/>
    <n v="118"/>
    <n v="40.549999999999997"/>
    <n v="-78.8"/>
    <x v="6"/>
    <s v="Gas"/>
    <m/>
    <m/>
    <x v="42"/>
    <s v="Inter-Power/AhlCon Partners  L.P."/>
    <s v="U.S. Energy Information Administration"/>
    <s v="http://www.eia.gov/electricity/data/browser/"/>
    <s v="U.S. Energy Information Administration"/>
    <n v="2016"/>
    <m/>
    <m/>
    <m/>
    <n v="730.85699699999998"/>
    <n v="618.05349504509002"/>
  </r>
  <r>
    <x v="153"/>
    <x v="153"/>
    <s v="Com Adam 1WF-1"/>
    <s v="USA0058887"/>
    <n v="5"/>
    <n v="41.660299999999999"/>
    <n v="-89.249700000000004"/>
    <x v="4"/>
    <m/>
    <m/>
    <m/>
    <x v="17"/>
    <s v="FPC Services Inc."/>
    <s v="U.S. Energy Information Administration"/>
    <s v="http://www.eia.gov/electricity/data/browser/"/>
    <s v="U.S. Energy Information Administration"/>
    <n v="2016"/>
    <m/>
    <m/>
    <m/>
    <n v="12.112"/>
    <n v="11.2741647926665"/>
  </r>
  <r>
    <x v="153"/>
    <x v="153"/>
    <s v="Comanche (CO)"/>
    <s v="USA0000470"/>
    <n v="1635.3"/>
    <n v="38.208100000000002"/>
    <n v="-104.57470000000001"/>
    <x v="6"/>
    <s v="Gas"/>
    <m/>
    <m/>
    <x v="552"/>
    <s v="Public Service Co of Colorado"/>
    <s v="U.S. Energy Information Administration"/>
    <s v="http://www.eia.gov/electricity/data/browser/"/>
    <s v="U.S. Energy Information Administration"/>
    <n v="2016"/>
    <m/>
    <m/>
    <m/>
    <n v="9059.7099799999996"/>
    <n v="8565.2786478579292"/>
  </r>
  <r>
    <x v="153"/>
    <x v="153"/>
    <s v="Comanche (OK)"/>
    <s v="USA0008059"/>
    <n v="294"/>
    <n v="34.543100000000003"/>
    <n v="-98.324399999999997"/>
    <x v="3"/>
    <s v="Gas"/>
    <m/>
    <m/>
    <x v="553"/>
    <s v="Public Service Co of Oklahoma"/>
    <s v="U.S. Energy Information Administration"/>
    <s v="http://www.eia.gov/electricity/data/browser/"/>
    <s v="U.S. Energy Information Administration"/>
    <n v="2016"/>
    <m/>
    <m/>
    <m/>
    <n v="95.049000000000007"/>
    <n v="50.371899619154902"/>
  </r>
  <r>
    <x v="153"/>
    <x v="153"/>
    <s v="Comanche Peak"/>
    <s v="USA0006145"/>
    <n v="2430"/>
    <n v="32.298400000000001"/>
    <n v="-97.785499999999999"/>
    <x v="5"/>
    <m/>
    <m/>
    <m/>
    <x v="554"/>
    <s v="Luminant Generation Company LLC"/>
    <s v="U.S. Energy Information Administration"/>
    <s v="http://www.eia.gov/electricity/data/browser/"/>
    <s v="U.S. Energy Information Administration"/>
    <n v="2016"/>
    <m/>
    <m/>
    <m/>
    <n v="20385.142"/>
    <n v="19014.395333259799"/>
  </r>
  <r>
    <x v="153"/>
    <x v="153"/>
    <s v="Comanche Solar"/>
    <s v="USA0059656"/>
    <n v="120"/>
    <n v="38.205300000000001"/>
    <n v="-104.5667"/>
    <x v="7"/>
    <m/>
    <m/>
    <m/>
    <x v="10"/>
    <s v="Comanche Solar PV  LLC"/>
    <s v="U.S. Energy Information Administration"/>
    <s v="http://www.eia.gov/electricity/data/browser/"/>
    <s v="U.S. Energy Information Administration"/>
    <n v="2016"/>
    <m/>
    <m/>
    <m/>
    <n v="84.591999999999999"/>
    <n v="138.26667884314099"/>
  </r>
  <r>
    <x v="153"/>
    <x v="153"/>
    <s v="Combie South"/>
    <s v="USA0000846"/>
    <n v="1.5"/>
    <n v="39.009599999999999"/>
    <n v="-121.0591"/>
    <x v="0"/>
    <m/>
    <m/>
    <m/>
    <x v="51"/>
    <s v="Nevada Irrigation District"/>
    <s v="U.S. Energy Information Administration"/>
    <s v="http://www.eia.gov/electricity/data/browser/"/>
    <s v="U.S. Energy Information Administration"/>
    <n v="2016"/>
    <m/>
    <m/>
    <m/>
    <n v="7.9269999999999996"/>
    <n v="4.1818351965348297"/>
  </r>
  <r>
    <x v="153"/>
    <x v="153"/>
    <s v="Combine Hills I"/>
    <s v="USA0056195"/>
    <n v="41"/>
    <n v="45.942999999999998"/>
    <n v="-118.59099999999999"/>
    <x v="4"/>
    <m/>
    <m/>
    <m/>
    <x v="101"/>
    <s v="Eurus Combine Hills I LLC"/>
    <s v="U.S. Energy Information Administration"/>
    <s v="http://www.eia.gov/electricity/data/browser/"/>
    <s v="U.S. Energy Information Administration"/>
    <n v="2016"/>
    <m/>
    <m/>
    <m/>
    <n v="116.764"/>
    <n v="92.448151299865401"/>
  </r>
  <r>
    <x v="153"/>
    <x v="153"/>
    <s v="Combined Locks"/>
    <s v="USA0004201"/>
    <n v="6.2"/>
    <n v="44.273499999999999"/>
    <n v="-88.3005"/>
    <x v="0"/>
    <m/>
    <m/>
    <m/>
    <x v="14"/>
    <s v="City of Kaukauna"/>
    <s v="U.S. Energy Information Administration"/>
    <s v="http://www.eia.gov/electricity/data/browser/"/>
    <s v="U.S. Energy Information Administration"/>
    <n v="2016"/>
    <m/>
    <m/>
    <m/>
    <n v="46.819000000000003"/>
    <n v="17.2849188123439"/>
  </r>
  <r>
    <x v="153"/>
    <x v="153"/>
    <s v="Combined Locks Energy Center"/>
    <s v="USA0055558"/>
    <n v="66.5"/>
    <n v="44.271700000000003"/>
    <n v="-88.301100000000005"/>
    <x v="1"/>
    <m/>
    <m/>
    <m/>
    <x v="31"/>
    <s v="Appleton Coated LLC"/>
    <s v="U.S. Energy Information Administration"/>
    <s v="http://www.eia.gov/electricity/data/browser/"/>
    <s v="U.S. Energy Information Administration"/>
    <n v="2016"/>
    <m/>
    <m/>
    <m/>
    <n v="0"/>
    <n v="273.66169710791502"/>
  </r>
  <r>
    <x v="153"/>
    <x v="153"/>
    <s v="Combustion Turbine Project No 2"/>
    <s v="USA0007449"/>
    <n v="50"/>
    <n v="38.088099999999997"/>
    <n v="-121.3869"/>
    <x v="1"/>
    <m/>
    <m/>
    <m/>
    <x v="32"/>
    <s v="Northern California Power Agny"/>
    <s v="U.S. Energy Information Administration"/>
    <s v="http://www.eia.gov/electricity/data/browser/"/>
    <s v="U.S. Energy Information Administration"/>
    <n v="2016"/>
    <m/>
    <m/>
    <m/>
    <n v="2.3039999999999998"/>
    <n v="205.76067451723"/>
  </r>
  <r>
    <x v="153"/>
    <x v="153"/>
    <s v="Comerford"/>
    <s v="USA0002349"/>
    <n v="127.3"/>
    <n v="44.325099999999999"/>
    <n v="-72.001000000000005"/>
    <x v="0"/>
    <m/>
    <m/>
    <m/>
    <x v="555"/>
    <s v="TransCanada Hydro Northeast Inc."/>
    <s v="U.S. Energy Information Administration"/>
    <s v="http://www.eia.gov/electricity/data/browser/"/>
    <s v="U.S. Energy Information Administration"/>
    <n v="2016"/>
    <m/>
    <m/>
    <m/>
    <n v="290.39699999999999"/>
    <n v="354.89841367925601"/>
  </r>
  <r>
    <x v="153"/>
    <x v="153"/>
    <s v="Commerce Refuse To Energy"/>
    <s v="USA0010090"/>
    <n v="12"/>
    <n v="33.994900000000001"/>
    <n v="-118.1538"/>
    <x v="8"/>
    <s v="Gas"/>
    <m/>
    <m/>
    <x v="70"/>
    <s v="Los Angeles County Sanitation"/>
    <s v="U.S. Energy Information Administration"/>
    <s v="http://www.eia.gov/electricity/data/browser/"/>
    <s v="U.S. Energy Information Administration"/>
    <n v="2016"/>
    <m/>
    <m/>
    <m/>
    <n v="79.507999999999996"/>
    <n v="14.986296787143401"/>
  </r>
  <r>
    <x v="153"/>
    <x v="153"/>
    <s v="Commonwealth Chesapeake"/>
    <s v="USA0055381"/>
    <n v="402.5"/>
    <n v="37.989199999999997"/>
    <n v="-75.540000000000006"/>
    <x v="3"/>
    <m/>
    <m/>
    <m/>
    <x v="556"/>
    <s v="Commonwealth Chesapeake Co LLC"/>
    <s v="U.S. Energy Information Administration"/>
    <s v="http://www.eia.gov/electricity/data/browser/"/>
    <s v="U.S. Energy Information Administration"/>
    <n v="2016"/>
    <m/>
    <m/>
    <m/>
    <n v="100.476"/>
    <n v="68.961529240509805"/>
  </r>
  <r>
    <x v="153"/>
    <x v="153"/>
    <s v="Community Foodbank of NJ"/>
    <s v="USA0060776"/>
    <n v="1.1000000000000001"/>
    <n v="40.697299999999998"/>
    <n v="-74.212199999999996"/>
    <x v="7"/>
    <m/>
    <m/>
    <m/>
    <x v="72"/>
    <s v="Community Foodbank of NJ"/>
    <s v="U.S. Energy Information Administration"/>
    <s v="http://www.eia.gov/electricity/data/browser/"/>
    <s v="U.S. Energy Information Administration"/>
    <n v="2016"/>
    <m/>
    <m/>
    <m/>
    <n v="1.2130000000000001"/>
    <n v="1.2674445560621199"/>
  </r>
  <r>
    <x v="153"/>
    <x v="153"/>
    <s v="Community Solar 1"/>
    <s v="USA0058545"/>
    <n v="5.7"/>
    <n v="32.982799999999997"/>
    <n v="-115.4819"/>
    <x v="7"/>
    <m/>
    <m/>
    <m/>
    <x v="29"/>
    <s v="NRG Solar Community 1 LLC"/>
    <s v="U.S. Energy Information Administration"/>
    <s v="http://www.eia.gov/electricity/data/browser/"/>
    <s v="U.S. Energy Information Administration"/>
    <n v="2016"/>
    <m/>
    <m/>
    <m/>
    <n v="13.953059999999899"/>
    <n v="6.5676672450491997"/>
  </r>
  <r>
    <x v="153"/>
    <x v="153"/>
    <s v="Community Wind North LLC"/>
    <s v="USA0057385"/>
    <n v="30"/>
    <n v="44.245600000000003"/>
    <n v="-96.406400000000005"/>
    <x v="4"/>
    <m/>
    <m/>
    <m/>
    <x v="19"/>
    <s v="NRG Energy Gas &amp; Wind Holdings Inc"/>
    <s v="U.S. Energy Information Administration"/>
    <s v="http://www.eia.gov/electricity/data/browser/"/>
    <s v="U.S. Energy Information Administration"/>
    <n v="2016"/>
    <m/>
    <m/>
    <m/>
    <n v="99.185000000000002"/>
    <n v="67.644988755998995"/>
  </r>
  <r>
    <x v="153"/>
    <x v="153"/>
    <s v="Community Wind South"/>
    <s v="USA0058045"/>
    <n v="30"/>
    <n v="43.7136"/>
    <n v="-95.802800000000005"/>
    <x v="4"/>
    <m/>
    <m/>
    <m/>
    <x v="12"/>
    <s v="Zephyr Wind LLC"/>
    <s v="U.S. Energy Information Administration"/>
    <s v="http://www.eia.gov/electricity/data/browser/"/>
    <s v="U.S. Energy Information Administration"/>
    <n v="2016"/>
    <m/>
    <m/>
    <m/>
    <n v="119.515"/>
    <n v="67.644988755998995"/>
  </r>
  <r>
    <x v="153"/>
    <x v="153"/>
    <s v="Conception"/>
    <s v="USA0056537"/>
    <n v="50.4"/>
    <n v="40.257199999999997"/>
    <n v="-94.672200000000004"/>
    <x v="4"/>
    <m/>
    <m/>
    <m/>
    <x v="88"/>
    <s v="CR Clearing  LLC"/>
    <s v="U.S. Energy Information Administration"/>
    <s v="http://www.eia.gov/electricity/data/browser/"/>
    <s v="U.S. Energy Information Administration"/>
    <n v="2016"/>
    <m/>
    <m/>
    <m/>
    <n v="115.741"/>
    <n v="113.643581110078"/>
  </r>
  <r>
    <x v="153"/>
    <x v="153"/>
    <s v="Concord"/>
    <s v="USA0007159"/>
    <n v="381.6"/>
    <n v="43.166899999999998"/>
    <n v="-88.69"/>
    <x v="3"/>
    <s v="Gas"/>
    <m/>
    <m/>
    <x v="557"/>
    <s v="Wisconsin Electric Power Co"/>
    <s v="U.S. Energy Information Administration"/>
    <s v="http://www.eia.gov/electricity/data/browser/"/>
    <s v="U.S. Energy Information Administration"/>
    <n v="2016"/>
    <m/>
    <m/>
    <m/>
    <n v="101.440998999999"/>
    <n v="65.380669709760298"/>
  </r>
  <r>
    <x v="153"/>
    <x v="153"/>
    <s v="Concord Energy"/>
    <s v="USA0057896"/>
    <n v="9.6"/>
    <n v="35.345999999999997"/>
    <n v="-80.670400000000001"/>
    <x v="8"/>
    <s v="Oil"/>
    <m/>
    <m/>
    <x v="72"/>
    <s v="Concord Energy LLC"/>
    <s v="U.S. Energy Information Administration"/>
    <s v="http://www.eia.gov/electricity/data/browser/"/>
    <s v="U.S. Energy Information Administration"/>
    <n v="2016"/>
    <m/>
    <m/>
    <m/>
    <n v="68.667000000000002"/>
    <n v="11.989037429714701"/>
  </r>
  <r>
    <x v="153"/>
    <x v="153"/>
    <s v="Concord Farm"/>
    <s v="USA0059818"/>
    <n v="5.2"/>
    <n v="35.444200000000002"/>
    <n v="-80.663600000000002"/>
    <x v="7"/>
    <m/>
    <m/>
    <m/>
    <x v="19"/>
    <s v="Shoe Show  Inc."/>
    <s v="U.S. Energy Information Administration"/>
    <s v="http://www.eia.gov/electricity/data/browser/"/>
    <s v="U.S. Energy Information Administration"/>
    <n v="2016"/>
    <m/>
    <m/>
    <m/>
    <n v="6.2140000000000004"/>
    <n v="5.9915560832027799"/>
  </r>
  <r>
    <x v="153"/>
    <x v="153"/>
    <s v="Concord Solar Farm"/>
    <s v="USA0059768"/>
    <n v="1.5"/>
    <n v="42.444000000000003"/>
    <n v="-71.334999999999994"/>
    <x v="7"/>
    <m/>
    <m/>
    <m/>
    <x v="29"/>
    <s v="Kearsarge Solar LLC"/>
    <s v="U.S. Energy Information Administration"/>
    <s v="http://www.eia.gov/electricity/data/browser/"/>
    <s v="U.S. Energy Information Administration"/>
    <n v="2016"/>
    <m/>
    <m/>
    <m/>
    <n v="2.16"/>
    <n v="1.72833348553926"/>
  </r>
  <r>
    <x v="153"/>
    <x v="153"/>
    <s v="Condon Windpower LLC"/>
    <s v="USA0055739"/>
    <n v="49.8"/>
    <n v="45.276600000000002"/>
    <n v="-120.2794"/>
    <x v="4"/>
    <m/>
    <m/>
    <m/>
    <x v="31"/>
    <s v="Allete Clean Energy"/>
    <s v="U.S. Energy Information Administration"/>
    <s v="http://www.eia.gov/electricity/data/browser/"/>
    <s v="U.S. Energy Information Administration"/>
    <n v="2016"/>
    <m/>
    <m/>
    <m/>
    <n v="96.897999999999996"/>
    <n v="112.29068133495799"/>
  </r>
  <r>
    <x v="153"/>
    <x v="153"/>
    <s v="Conemaugh"/>
    <s v="USA0003118"/>
    <n v="1884"/>
    <n v="40.3842"/>
    <n v="-79.061099999999996"/>
    <x v="6"/>
    <s v="Oil"/>
    <s v="Gas"/>
    <m/>
    <x v="558"/>
    <s v="GenOn Northeast Management Company"/>
    <s v="U.S. Energy Information Administration"/>
    <s v="http://www.eia.gov/electricity/data/browser/"/>
    <s v="U.S. Energy Information Administration"/>
    <n v="2016"/>
    <m/>
    <m/>
    <m/>
    <n v="9219.00599899999"/>
    <n v="9867.9049547877094"/>
  </r>
  <r>
    <x v="153"/>
    <x v="153"/>
    <s v="Conemaugh Hydro Plant"/>
    <s v="USA0052173"/>
    <n v="15"/>
    <n v="40.464399999999998"/>
    <n v="-79.365700000000004"/>
    <x v="0"/>
    <m/>
    <m/>
    <m/>
    <x v="49"/>
    <s v="Pennsylvania Renewable Resources"/>
    <s v="U.S. Energy Information Administration"/>
    <s v="http://www.eia.gov/electricity/data/browser/"/>
    <s v="U.S. Energy Information Administration"/>
    <n v="2016"/>
    <m/>
    <m/>
    <m/>
    <n v="42.405000000000001"/>
    <n v="41.818351965348299"/>
  </r>
  <r>
    <x v="153"/>
    <x v="153"/>
    <s v="Conesville"/>
    <s v="USA0002840"/>
    <n v="1729.3"/>
    <n v="40.184199999999997"/>
    <n v="-81.881100000000004"/>
    <x v="6"/>
    <s v="Oil"/>
    <m/>
    <m/>
    <x v="559"/>
    <s v="AEP Generation Resources Inc"/>
    <s v="U.S. Energy Information Administration"/>
    <s v="http://www.eia.gov/electricity/data/browser/"/>
    <s v="U.S. Energy Information Administration"/>
    <n v="2016"/>
    <m/>
    <m/>
    <m/>
    <n v="4534.110017"/>
    <n v="9057.6263473006293"/>
  </r>
  <r>
    <x v="153"/>
    <x v="153"/>
    <s v="Conetoe II Solar  LLC"/>
    <s v="USA0059944"/>
    <n v="80"/>
    <n v="35.822000000000003"/>
    <n v="-77.480999999999995"/>
    <x v="7"/>
    <m/>
    <m/>
    <m/>
    <x v="10"/>
    <s v="Conetoe II Solar  LLC"/>
    <s v="U.S. Energy Information Administration"/>
    <s v="http://www.eia.gov/electricity/data/browser/"/>
    <s v="U.S. Energy Information Administration"/>
    <n v="2016"/>
    <m/>
    <m/>
    <m/>
    <n v="166.25899999999999"/>
    <n v="92.177785895427405"/>
  </r>
  <r>
    <x v="153"/>
    <x v="153"/>
    <s v="Conetoe Solar"/>
    <s v="USA0060188"/>
    <n v="5"/>
    <n v="35.825200000000002"/>
    <n v="-77.457800000000006"/>
    <x v="7"/>
    <m/>
    <m/>
    <m/>
    <x v="10"/>
    <s v="Conetoe Solar  LLC"/>
    <s v="U.S. Energy Information Administration"/>
    <s v="http://www.eia.gov/electricity/data/browser/"/>
    <s v="U.S. Energy Information Administration"/>
    <n v="2016"/>
    <m/>
    <m/>
    <m/>
    <n v="10.353"/>
    <n v="5.7611116184642102"/>
  </r>
  <r>
    <x v="153"/>
    <x v="153"/>
    <s v="Conn Mun Electric Energy Coop"/>
    <s v="USA0060228"/>
    <n v="1"/>
    <n v="41.5383"/>
    <n v="-72.122500000000002"/>
    <x v="7"/>
    <m/>
    <m/>
    <m/>
    <x v="98"/>
    <s v="Tesla Inc."/>
    <s v="U.S. Energy Information Administration"/>
    <s v="http://www.eia.gov/electricity/data/browser/"/>
    <s v="U.S. Energy Information Administration"/>
    <n v="2016"/>
    <m/>
    <m/>
    <m/>
    <n v="0"/>
    <n v="1.1522223236928399"/>
  </r>
  <r>
    <x v="153"/>
    <x v="153"/>
    <s v="Connersville"/>
    <s v="USA0001002"/>
    <n v="83.6"/>
    <n v="39.656100000000002"/>
    <n v="-85.175799999999995"/>
    <x v="3"/>
    <m/>
    <m/>
    <m/>
    <x v="50"/>
    <s v="Duke Energy Indiana  LLC"/>
    <s v="U.S. Energy Information Administration"/>
    <s v="http://www.eia.gov/electricity/data/browser/"/>
    <s v="U.S. Energy Information Administration"/>
    <n v="2016"/>
    <m/>
    <m/>
    <m/>
    <n v="-0.127"/>
    <n v="14.3234381229978"/>
  </r>
  <r>
    <x v="153"/>
    <x v="153"/>
    <s v="Conowingo"/>
    <s v="USA0001574"/>
    <n v="530.79999999999995"/>
    <n v="39.657200000000003"/>
    <n v="-76.175200000000004"/>
    <x v="0"/>
    <m/>
    <m/>
    <m/>
    <x v="560"/>
    <s v="Exelon Power"/>
    <s v="U.S. Energy Information Administration"/>
    <s v="http://www.eia.gov/electricity/data/browser/"/>
    <s v="U.S. Energy Information Administration"/>
    <n v="2016"/>
    <m/>
    <m/>
    <m/>
    <n v="1369.0029999999999"/>
    <n v="1479.81208154712"/>
  </r>
  <r>
    <x v="153"/>
    <x v="153"/>
    <s v="Constantine"/>
    <s v="USA0001760"/>
    <n v="1.2"/>
    <n v="41.843600000000002"/>
    <n v="-85.669399999999996"/>
    <x v="0"/>
    <m/>
    <m/>
    <m/>
    <x v="561"/>
    <s v="Indiana Michigan Power Co"/>
    <s v="U.S. Energy Information Administration"/>
    <s v="http://www.eia.gov/electricity/data/browser/"/>
    <s v="U.S. Energy Information Administration"/>
    <n v="2016"/>
    <m/>
    <m/>
    <m/>
    <n v="5.4379999999999997"/>
    <n v="3.34546815722786"/>
  </r>
  <r>
    <x v="153"/>
    <x v="153"/>
    <s v="Constellation New Energy Inc"/>
    <s v="USA0058029"/>
    <n v="3.9"/>
    <n v="39.928899999999999"/>
    <n v="-74.818100000000001"/>
    <x v="7"/>
    <m/>
    <m/>
    <m/>
    <x v="72"/>
    <s v="Constellation Solar Federal LLC"/>
    <s v="U.S. Energy Information Administration"/>
    <s v="http://www.eia.gov/electricity/data/browser/"/>
    <s v="U.S. Energy Information Administration"/>
    <n v="2016"/>
    <m/>
    <m/>
    <m/>
    <n v="6.3259999999999996"/>
    <n v="4.4936670624020802"/>
  </r>
  <r>
    <x v="153"/>
    <x v="153"/>
    <s v="Consumer Products (Camas) LLC"/>
    <s v="USA0057759"/>
    <n v="72.3"/>
    <n v="45.584699999999998"/>
    <n v="-122.40560000000001"/>
    <x v="8"/>
    <s v="Gas"/>
    <s v="Biomass"/>
    <m/>
    <x v="32"/>
    <s v="Georgia-Pacific Consumer Prod. (Camas) LLC"/>
    <s v="U.S. Energy Information Administration"/>
    <s v="http://www.eia.gov/electricity/data/browser/"/>
    <s v="U.S. Energy Information Administration"/>
    <n v="2016"/>
    <m/>
    <m/>
    <m/>
    <n v="61.579940000000001"/>
    <n v="90.292438142539098"/>
  </r>
  <r>
    <x v="153"/>
    <x v="153"/>
    <s v="Control Gorge"/>
    <s v="USA0000393"/>
    <n v="37.5"/>
    <n v="37.437899999999999"/>
    <n v="-118.557"/>
    <x v="0"/>
    <m/>
    <m/>
    <m/>
    <x v="15"/>
    <s v="Los Angeles Department of Water &amp; Power"/>
    <s v="U.S. Energy Information Administration"/>
    <s v="http://www.eia.gov/electricity/data/browser/"/>
    <s v="U.S. Energy Information Administration"/>
    <n v="2016"/>
    <m/>
    <m/>
    <m/>
    <n v="37.04"/>
    <n v="104.54587991337"/>
  </r>
  <r>
    <x v="153"/>
    <x v="153"/>
    <s v="Cooke"/>
    <s v="USA0001700"/>
    <n v="9"/>
    <n v="44.4726"/>
    <n v="-83.571899999999999"/>
    <x v="0"/>
    <m/>
    <m/>
    <m/>
    <x v="110"/>
    <s v="Consumers Energy Co"/>
    <s v="U.S. Energy Information Administration"/>
    <s v="http://www.eia.gov/electricity/data/browser/"/>
    <s v="U.S. Energy Information Administration"/>
    <n v="2016"/>
    <m/>
    <m/>
    <m/>
    <n v="28.984000000000002"/>
    <n v="25.091011179208898"/>
  </r>
  <r>
    <x v="153"/>
    <x v="153"/>
    <s v="Coolidge Generation Station"/>
    <s v="USA0056948"/>
    <n v="726"/>
    <n v="32.917400000000001"/>
    <n v="-111.5033"/>
    <x v="1"/>
    <m/>
    <m/>
    <m/>
    <x v="19"/>
    <s v="Coolidge Power LLC"/>
    <s v="U.S. Energy Information Administration"/>
    <s v="http://www.eia.gov/electricity/data/browser/"/>
    <s v="U.S. Energy Information Administration"/>
    <n v="2016"/>
    <m/>
    <m/>
    <m/>
    <n v="167.69564"/>
    <n v="2987.64499399017"/>
  </r>
  <r>
    <x v="153"/>
    <x v="153"/>
    <s v="Coon Rapids II"/>
    <s v="USA0007847"/>
    <n v="5.4"/>
    <n v="41.871000000000002"/>
    <n v="-94.680800000000005"/>
    <x v="3"/>
    <m/>
    <m/>
    <m/>
    <x v="62"/>
    <s v="City of Coon Rapids"/>
    <s v="U.S. Energy Information Administration"/>
    <s v="http://www.eia.gov/electricity/data/browser/"/>
    <s v="U.S. Energy Information Administration"/>
    <n v="2016"/>
    <m/>
    <m/>
    <m/>
    <n v="2.5999999999999999E-2"/>
    <n v="0.92519815627019297"/>
  </r>
  <r>
    <x v="153"/>
    <x v="153"/>
    <s v="Cooper"/>
    <s v="USA0001384"/>
    <n v="344"/>
    <n v="36.998100000000001"/>
    <n v="-84.591899999999995"/>
    <x v="6"/>
    <m/>
    <m/>
    <m/>
    <x v="562"/>
    <s v="East Kentucky Power Coop  Inc"/>
    <s v="U.S. Energy Information Administration"/>
    <s v="http://www.eia.gov/electricity/data/browser/"/>
    <s v="U.S. Energy Information Administration"/>
    <n v="2016"/>
    <m/>
    <m/>
    <m/>
    <n v="644.65600199999994"/>
    <n v="1801.7830703009399"/>
  </r>
  <r>
    <x v="153"/>
    <x v="153"/>
    <s v="Cooper Farms VW Project"/>
    <s v="USA0057570"/>
    <n v="4.5"/>
    <n v="40.905799999999999"/>
    <n v="-84.570300000000003"/>
    <x v="4"/>
    <m/>
    <m/>
    <m/>
    <x v="72"/>
    <s v="V.H. Cooper &amp; Co.  Inc."/>
    <s v="U.S. Energy Information Administration"/>
    <s v="http://www.eia.gov/electricity/data/browser/"/>
    <s v="U.S. Energy Information Administration"/>
    <n v="2016"/>
    <m/>
    <m/>
    <m/>
    <n v="13.961"/>
    <n v="10.146748313399801"/>
  </r>
  <r>
    <x v="153"/>
    <x v="153"/>
    <s v="Cooper Lake"/>
    <s v="USA0006291"/>
    <n v="19.399999999999999"/>
    <n v="60.392299999999999"/>
    <n v="-149.66560000000001"/>
    <x v="0"/>
    <m/>
    <m/>
    <m/>
    <x v="246"/>
    <s v="Chugach Electric Assn Inc"/>
    <s v="U.S. Energy Information Administration"/>
    <s v="http://www.eia.gov/electricity/data/browser/"/>
    <s v="U.S. Energy Information Administration"/>
    <n v="2016"/>
    <m/>
    <m/>
    <m/>
    <n v="86.665999999999997"/>
    <n v="54.085068541850397"/>
  </r>
  <r>
    <x v="153"/>
    <x v="153"/>
    <s v="Cooper Nuclear Station"/>
    <s v="USA0008036"/>
    <n v="801"/>
    <n v="40.3628"/>
    <n v="-95.640799999999999"/>
    <x v="5"/>
    <m/>
    <m/>
    <m/>
    <x v="16"/>
    <s v="Nebraska Public Power District"/>
    <s v="U.S. Energy Information Administration"/>
    <s v="http://www.eia.gov/electricity/data/browser/"/>
    <s v="U.S. Energy Information Administration"/>
    <n v="2016"/>
    <m/>
    <m/>
    <m/>
    <n v="5925.3559999999998"/>
    <n v="6267.7080913338004"/>
  </r>
  <r>
    <x v="153"/>
    <x v="153"/>
    <s v="Copco 1"/>
    <s v="USA0000294"/>
    <n v="20"/>
    <n v="41.978900000000003"/>
    <n v="-122.3353"/>
    <x v="0"/>
    <m/>
    <m/>
    <m/>
    <x v="132"/>
    <s v="PacifiCorp"/>
    <s v="U.S. Energy Information Administration"/>
    <s v="http://www.eia.gov/electricity/data/browser/"/>
    <s v="U.S. Energy Information Administration"/>
    <n v="2016"/>
    <m/>
    <m/>
    <m/>
    <n v="80.963999999999999"/>
    <n v="55.757802620464403"/>
  </r>
  <r>
    <x v="153"/>
    <x v="153"/>
    <s v="Copco 2"/>
    <s v="USA0000295"/>
    <n v="27"/>
    <n v="41.975700000000003"/>
    <n v="-122.35809999999999"/>
    <x v="0"/>
    <m/>
    <m/>
    <m/>
    <x v="82"/>
    <s v="PacifiCorp"/>
    <s v="U.S. Energy Information Administration"/>
    <s v="http://www.eia.gov/electricity/data/browser/"/>
    <s v="U.S. Energy Information Administration"/>
    <n v="2016"/>
    <m/>
    <m/>
    <m/>
    <n v="104.792"/>
    <n v="75.273033537626901"/>
  </r>
  <r>
    <x v="153"/>
    <x v="153"/>
    <s v="Cope"/>
    <s v="USA0007210"/>
    <n v="417.3"/>
    <n v="33.364400000000003"/>
    <n v="-81.03"/>
    <x v="6"/>
    <m/>
    <m/>
    <m/>
    <x v="32"/>
    <s v="South Carolina Electric&amp;Gas Company"/>
    <s v="U.S. Energy Information Administration"/>
    <s v="http://www.eia.gov/electricity/data/browser/"/>
    <s v="U.S. Energy Information Administration"/>
    <n v="2016"/>
    <m/>
    <m/>
    <m/>
    <n v="1974.5639619999999"/>
    <n v="2185.7095210365701"/>
  </r>
  <r>
    <x v="153"/>
    <x v="153"/>
    <s v="Copenhagen Plant"/>
    <s v="USA0010545"/>
    <n v="3.3"/>
    <n v="43.899700000000003"/>
    <n v="-75.660300000000007"/>
    <x v="0"/>
    <m/>
    <m/>
    <m/>
    <x v="51"/>
    <s v="CHI Energy Inc"/>
    <s v="U.S. Energy Information Administration"/>
    <s v="http://www.eia.gov/electricity/data/browser/"/>
    <s v="U.S. Energy Information Administration"/>
    <n v="2016"/>
    <m/>
    <m/>
    <m/>
    <n v="8.1159999999999997"/>
    <n v="9.2000374323766199"/>
  </r>
  <r>
    <x v="153"/>
    <x v="153"/>
    <s v="Copper"/>
    <s v="USA0000009"/>
    <n v="80.5"/>
    <n v="31.756900000000002"/>
    <n v="-106.375"/>
    <x v="3"/>
    <s v="Gas"/>
    <m/>
    <m/>
    <x v="9"/>
    <s v="El Paso Electric Co"/>
    <s v="U.S. Energy Information Administration"/>
    <s v="http://www.eia.gov/electricity/data/browser/"/>
    <s v="U.S. Energy Information Administration"/>
    <n v="2016"/>
    <m/>
    <m/>
    <m/>
    <n v="33.073"/>
    <n v="13.792305848101901"/>
  </r>
  <r>
    <x v="153"/>
    <x v="153"/>
    <s v="Copper Crossing Solar LLC"/>
    <s v="USA0057318"/>
    <n v="20"/>
    <n v="33.160600000000002"/>
    <n v="-111.48399999999999"/>
    <x v="7"/>
    <m/>
    <m/>
    <m/>
    <x v="72"/>
    <s v="Avangrid Renewables LLC"/>
    <s v="U.S. Energy Information Administration"/>
    <s v="http://www.eia.gov/electricity/data/browser/"/>
    <s v="U.S. Energy Information Administration"/>
    <n v="2016"/>
    <m/>
    <m/>
    <m/>
    <n v="54.194000000000003"/>
    <n v="23.044446473856802"/>
  </r>
  <r>
    <x v="153"/>
    <x v="153"/>
    <s v="Copper Dam Plant"/>
    <s v="USA0010323"/>
    <n v="2.6"/>
    <n v="45.665199999999999"/>
    <n v="-121.52379999999999"/>
    <x v="0"/>
    <m/>
    <m/>
    <m/>
    <x v="13"/>
    <s v="Farmer's Irrigation District"/>
    <s v="U.S. Energy Information Administration"/>
    <s v="http://www.eia.gov/electricity/data/browser/"/>
    <s v="U.S. Energy Information Administration"/>
    <n v="2016"/>
    <m/>
    <m/>
    <m/>
    <n v="15.439"/>
    <n v="7.2485143406603703"/>
  </r>
  <r>
    <x v="153"/>
    <x v="153"/>
    <s v="Copper Mountain Solar 2"/>
    <s v="USA0058017"/>
    <n v="154"/>
    <n v="35.7864"/>
    <n v="-114.9628"/>
    <x v="7"/>
    <m/>
    <m/>
    <m/>
    <x v="563"/>
    <s v="Copper Mountain Solar 2  LLC"/>
    <s v="U.S. Energy Information Administration"/>
    <s v="http://www.eia.gov/electricity/data/browser/"/>
    <s v="U.S. Energy Information Administration"/>
    <n v="2016"/>
    <m/>
    <m/>
    <m/>
    <n v="356.63299999999998"/>
    <n v="177.442237848697"/>
  </r>
  <r>
    <x v="153"/>
    <x v="153"/>
    <s v="Copper Mountain Solar 3"/>
    <s v="USA0058915"/>
    <n v="255"/>
    <n v="35.889400000000002"/>
    <n v="-114.9579"/>
    <x v="7"/>
    <m/>
    <m/>
    <m/>
    <x v="564"/>
    <s v="Copper Mountain Solar 3  LLC"/>
    <s v="U.S. Energy Information Administration"/>
    <s v="http://www.eia.gov/electricity/data/browser/"/>
    <s v="U.S. Energy Information Administration"/>
    <n v="2016"/>
    <m/>
    <m/>
    <m/>
    <n v="605.85400000000004"/>
    <n v="293.816692541674"/>
  </r>
  <r>
    <x v="153"/>
    <x v="153"/>
    <s v="Copper Mountain Solar 4  LLC"/>
    <s v="USA0059814"/>
    <n v="93.6"/>
    <n v="35.782200000000003"/>
    <n v="-114.97539999999999"/>
    <x v="7"/>
    <m/>
    <m/>
    <m/>
    <x v="268"/>
    <s v="Copper Mountain Solar 4  LLC"/>
    <s v="U.S. Energy Information Administration"/>
    <s v="http://www.eia.gov/electricity/data/browser/"/>
    <s v="U.S. Energy Information Administration"/>
    <n v="2016"/>
    <m/>
    <m/>
    <m/>
    <n v="42.978999999999999"/>
    <n v="107.84800949765"/>
  </r>
  <r>
    <x v="153"/>
    <x v="153"/>
    <s v="Coralville GT"/>
    <s v="USA0001079"/>
    <n v="72"/>
    <n v="41.671900000000001"/>
    <n v="-91.563999999999993"/>
    <x v="1"/>
    <m/>
    <m/>
    <m/>
    <x v="55"/>
    <s v="MidAmerican Energy Co"/>
    <s v="U.S. Energy Information Administration"/>
    <s v="http://www.eia.gov/electricity/data/browser/"/>
    <s v="U.S. Energy Information Administration"/>
    <n v="2016"/>
    <m/>
    <m/>
    <m/>
    <n v="0.16500000000000001"/>
    <n v="296.295371304811"/>
  </r>
  <r>
    <x v="153"/>
    <x v="153"/>
    <s v="Coram Energy LLC"/>
    <s v="USA0054299"/>
    <n v="3"/>
    <n v="35.075000000000003"/>
    <n v="-118.3417"/>
    <x v="4"/>
    <m/>
    <m/>
    <m/>
    <x v="90"/>
    <s v="Brookfield Energy Marketing LP"/>
    <s v="U.S. Energy Information Administration"/>
    <s v="http://www.eia.gov/electricity/data/browser/"/>
    <s v="U.S. Energy Information Administration"/>
    <n v="2016"/>
    <m/>
    <m/>
    <m/>
    <n v="11.855"/>
    <n v="6.7644988755998998"/>
  </r>
  <r>
    <x v="153"/>
    <x v="153"/>
    <s v="Coram Energy LLC (ECT)"/>
    <s v="USA0054298"/>
    <n v="7.5"/>
    <n v="35.058300000000003"/>
    <n v="-118.3417"/>
    <x v="4"/>
    <m/>
    <m/>
    <m/>
    <x v="90"/>
    <s v="Brookfield Energy Marketing LP"/>
    <s v="U.S. Energy Information Administration"/>
    <s v="http://www.eia.gov/electricity/data/browser/"/>
    <s v="U.S. Energy Information Administration"/>
    <n v="2016"/>
    <m/>
    <m/>
    <m/>
    <n v="28.31"/>
    <n v="16.911247188999699"/>
  </r>
  <r>
    <x v="153"/>
    <x v="153"/>
    <s v="Coram Tehachapi"/>
    <s v="USA0054750"/>
    <n v="6.5"/>
    <n v="35.066299999999998"/>
    <n v="-118.3394"/>
    <x v="4"/>
    <m/>
    <m/>
    <m/>
    <x v="91"/>
    <s v="Coram Tehachapi LP"/>
    <s v="U.S. Energy Information Administration"/>
    <s v="http://www.eia.gov/electricity/data/browser/"/>
    <s v="U.S. Energy Information Administration"/>
    <n v="2016"/>
    <m/>
    <m/>
    <m/>
    <n v="14.093"/>
    <n v="14.6564142304664"/>
  </r>
  <r>
    <x v="153"/>
    <x v="153"/>
    <s v="Corcoran"/>
    <s v="USA0060450"/>
    <n v="1.1000000000000001"/>
    <n v="36.1023"/>
    <n v="-119.5665"/>
    <x v="7"/>
    <m/>
    <m/>
    <m/>
    <x v="29"/>
    <s v="WGL Energy Systems  Inc"/>
    <s v="U.S. Energy Information Administration"/>
    <s v="http://www.eia.gov/electricity/data/browser/"/>
    <s v="U.S. Energy Information Administration"/>
    <n v="2016"/>
    <m/>
    <m/>
    <m/>
    <n v="2.0219999999999998"/>
    <n v="1.2674445560621199"/>
  </r>
  <r>
    <x v="153"/>
    <x v="153"/>
    <s v="Corcoran Solar"/>
    <s v="USA0058374"/>
    <n v="20"/>
    <n v="36.138300000000001"/>
    <n v="-119.5733"/>
    <x v="7"/>
    <m/>
    <m/>
    <m/>
    <x v="12"/>
    <s v="Consolidated Edison Development Inc."/>
    <s v="U.S. Energy Information Administration"/>
    <s v="http://www.eia.gov/electricity/data/browser/"/>
    <s v="U.S. Energy Information Administration"/>
    <n v="2016"/>
    <m/>
    <m/>
    <m/>
    <n v="51.179000000000002"/>
    <n v="23.044446473856802"/>
  </r>
  <r>
    <x v="153"/>
    <x v="153"/>
    <s v="Corcoran Solar 2"/>
    <s v="USA0059413"/>
    <n v="19.8"/>
    <n v="36.1419"/>
    <n v="-119.5817"/>
    <x v="7"/>
    <m/>
    <m/>
    <m/>
    <x v="13"/>
    <s v="Consolidated Edison Development Inc."/>
    <s v="U.S. Energy Information Administration"/>
    <s v="http://www.eia.gov/electricity/data/browser/"/>
    <s v="U.S. Energy Information Administration"/>
    <n v="2016"/>
    <m/>
    <m/>
    <m/>
    <n v="50.862000000000002"/>
    <n v="22.814002009118202"/>
  </r>
  <r>
    <x v="153"/>
    <x v="153"/>
    <s v="Corcoran Solar 3"/>
    <s v="USA0059900"/>
    <n v="20"/>
    <n v="36.150399999999998"/>
    <n v="-119.58540000000001"/>
    <x v="7"/>
    <m/>
    <m/>
    <m/>
    <x v="10"/>
    <s v="Consolidated Edison Development Inc."/>
    <s v="U.S. Energy Information Administration"/>
    <s v="http://www.eia.gov/electricity/data/browser/"/>
    <s v="U.S. Energy Information Administration"/>
    <n v="2016"/>
    <m/>
    <m/>
    <m/>
    <n v="53.412999999999997"/>
    <n v="23.044446473856802"/>
  </r>
  <r>
    <x v="153"/>
    <x v="153"/>
    <s v="Cordell Hull"/>
    <s v="USA0003423"/>
    <n v="99.899999999999906"/>
    <n v="36.289499999999997"/>
    <n v="-85.944199999999995"/>
    <x v="0"/>
    <m/>
    <m/>
    <m/>
    <x v="565"/>
    <s v="USCE-Nashville District"/>
    <s v="U.S. Energy Information Administration"/>
    <s v="http://www.eia.gov/electricity/data/browser/"/>
    <s v="U.S. Energy Information Administration"/>
    <n v="2016"/>
    <m/>
    <m/>
    <m/>
    <n v="379.995"/>
    <n v="278.51022408921898"/>
  </r>
  <r>
    <x v="153"/>
    <x v="153"/>
    <s v="Cordova Energy"/>
    <s v="USA0055188"/>
    <n v="611.20000000000005"/>
    <n v="41.712200000000003"/>
    <n v="-90.279700000000005"/>
    <x v="1"/>
    <m/>
    <m/>
    <m/>
    <x v="198"/>
    <s v="Cordova Energy Co LLC"/>
    <s v="U.S. Energy Information Administration"/>
    <s v="http://www.eia.gov/electricity/data/browser/"/>
    <s v="U.S. Energy Information Administration"/>
    <n v="2016"/>
    <m/>
    <m/>
    <m/>
    <n v="45.91"/>
    <n v="2515.2184852986102"/>
  </r>
  <r>
    <x v="153"/>
    <x v="153"/>
    <s v="Cornelius Delivery No 1"/>
    <s v="USA0056546"/>
    <n v="2.2000000000000002"/>
    <n v="35.4833"/>
    <n v="-80.856899999999996"/>
    <x v="3"/>
    <m/>
    <m/>
    <m/>
    <x v="17"/>
    <s v="North Carolina Mun Power Agny #1"/>
    <s v="U.S. Energy Information Administration"/>
    <s v="http://www.eia.gov/electricity/data/browser/"/>
    <s v="U.S. Energy Information Administration"/>
    <n v="2016"/>
    <m/>
    <m/>
    <m/>
    <n v="-2.5999999999999999E-2"/>
    <n v="0.37693258218415299"/>
  </r>
  <r>
    <x v="153"/>
    <x v="153"/>
    <s v="Cornell"/>
    <s v="USA0006086"/>
    <n v="35.299999999999997"/>
    <n v="45.164000000000001"/>
    <n v="-91.157399999999996"/>
    <x v="0"/>
    <m/>
    <m/>
    <m/>
    <x v="566"/>
    <s v="Northern States Power Co - Minnesota"/>
    <s v="U.S. Energy Information Administration"/>
    <s v="http://www.eia.gov/electricity/data/browser/"/>
    <s v="U.S. Energy Information Administration"/>
    <n v="2016"/>
    <m/>
    <m/>
    <m/>
    <n v="123.881"/>
    <n v="98.412521625119595"/>
  </r>
  <r>
    <x v="153"/>
    <x v="153"/>
    <s v="Cornell Geneva Solar Farm"/>
    <s v="USA0060150"/>
    <n v="2"/>
    <n v="42.866"/>
    <n v="-77.031000000000006"/>
    <x v="7"/>
    <m/>
    <m/>
    <m/>
    <x v="10"/>
    <s v="Argos Solar LLC"/>
    <s v="U.S. Energy Information Administration"/>
    <s v="http://www.eia.gov/electricity/data/browser/"/>
    <s v="U.S. Energy Information Administration"/>
    <n v="2016"/>
    <m/>
    <m/>
    <m/>
    <n v="2.948"/>
    <n v="2.3044446473856799"/>
  </r>
  <r>
    <x v="153"/>
    <x v="153"/>
    <s v="Cornell Hydro"/>
    <s v="USA0010286"/>
    <n v="1.9"/>
    <n v="42.451900000000002"/>
    <n v="-76.485100000000003"/>
    <x v="0"/>
    <m/>
    <m/>
    <m/>
    <x v="24"/>
    <s v="Cornell Hydro"/>
    <s v="U.S. Energy Information Administration"/>
    <s v="http://www.eia.gov/electricity/data/browser/"/>
    <s v="U.S. Energy Information Administration"/>
    <n v="2016"/>
    <m/>
    <m/>
    <m/>
    <n v="4.2919999999999998"/>
    <n v="5.29699124894411"/>
  </r>
  <r>
    <x v="153"/>
    <x v="153"/>
    <s v="Cornell Snyder Road Solar Array"/>
    <s v="USA0059470"/>
    <n v="1.8"/>
    <n v="42.497500000000002"/>
    <n v="-76.459999999999994"/>
    <x v="7"/>
    <m/>
    <m/>
    <m/>
    <x v="29"/>
    <s v="Ulysses Solar  LLC"/>
    <s v="U.S. Energy Information Administration"/>
    <s v="http://www.eia.gov/electricity/data/browser/"/>
    <s v="U.S. Energy Information Administration"/>
    <n v="2016"/>
    <m/>
    <m/>
    <m/>
    <n v="2.2789999999999999"/>
    <n v="2.0740001826471102"/>
  </r>
  <r>
    <x v="153"/>
    <x v="153"/>
    <s v="Cornell University Central Heat"/>
    <s v="USA0050368"/>
    <n v="39.5"/>
    <n v="42.442799999999998"/>
    <n v="-76.476399999999998"/>
    <x v="3"/>
    <s v="Gas"/>
    <m/>
    <m/>
    <x v="567"/>
    <s v="Cornell University"/>
    <s v="U.S. Energy Information Administration"/>
    <s v="http://www.eia.gov/electricity/data/browser/"/>
    <s v="U.S. Energy Information Administration"/>
    <n v="2016"/>
    <m/>
    <m/>
    <m/>
    <n v="259.517"/>
    <n v="6.7676531801245599"/>
  </r>
  <r>
    <x v="153"/>
    <x v="153"/>
    <s v="Cornerstone Power Holmdel LLC"/>
    <s v="USA0058536"/>
    <n v="3"/>
    <n v="40.352200000000003"/>
    <n v="-74.187799999999996"/>
    <x v="7"/>
    <m/>
    <m/>
    <m/>
    <x v="12"/>
    <s v="OCI Solar Power"/>
    <s v="U.S. Energy Information Administration"/>
    <s v="http://www.eia.gov/electricity/data/browser/"/>
    <s v="U.S. Energy Information Administration"/>
    <n v="2016"/>
    <m/>
    <m/>
    <m/>
    <n v="4.8230000000000004"/>
    <n v="3.4566669710785201"/>
  </r>
  <r>
    <x v="153"/>
    <x v="153"/>
    <s v="Cornerstone Power Vineland I LLC"/>
    <s v="USA0058512"/>
    <n v="3.1"/>
    <n v="39.439700000000002"/>
    <n v="-75.043899999999994"/>
    <x v="7"/>
    <m/>
    <m/>
    <m/>
    <x v="155"/>
    <s v="OCI Solar Power"/>
    <s v="U.S. Energy Information Administration"/>
    <s v="http://www.eia.gov/electricity/data/browser/"/>
    <s v="U.S. Energy Information Administration"/>
    <n v="2016"/>
    <m/>
    <m/>
    <m/>
    <n v="5.5869999999999997"/>
    <n v="3.5718892034478098"/>
  </r>
  <r>
    <x v="153"/>
    <x v="153"/>
    <s v="Corning"/>
    <s v="USA0001134"/>
    <n v="6.8"/>
    <n v="40.987099999999998"/>
    <n v="-94.735200000000006"/>
    <x v="3"/>
    <m/>
    <m/>
    <m/>
    <x v="568"/>
    <s v="City of Corning - (IA)"/>
    <s v="U.S. Energy Information Administration"/>
    <s v="http://www.eia.gov/electricity/data/browser/"/>
    <s v="U.S. Energy Information Administration"/>
    <n v="2016"/>
    <m/>
    <m/>
    <m/>
    <n v="8.0000000000000002E-3"/>
    <n v="1.16506434493283"/>
  </r>
  <r>
    <x v="153"/>
    <x v="153"/>
    <s v="Cornwall Solar Center  LLC"/>
    <s v="USA0059663"/>
    <n v="5"/>
    <n v="36.366900000000001"/>
    <n v="-78.626099999999994"/>
    <x v="7"/>
    <m/>
    <m/>
    <m/>
    <x v="10"/>
    <s v="Heelstone Energy Holdings  LLC"/>
    <s v="U.S. Energy Information Administration"/>
    <s v="http://www.eia.gov/electricity/data/browser/"/>
    <s v="U.S. Energy Information Administration"/>
    <n v="2016"/>
    <m/>
    <m/>
    <m/>
    <n v="0.59599999999999997"/>
    <n v="5.7611116184642102"/>
  </r>
  <r>
    <x v="153"/>
    <x v="153"/>
    <s v="Corona"/>
    <s v="USA0000480"/>
    <n v="2.9"/>
    <n v="33.859000000000002"/>
    <n v="-117.61060000000001"/>
    <x v="0"/>
    <m/>
    <m/>
    <m/>
    <x v="57"/>
    <s v="Metropolitan Water District of S CA"/>
    <s v="U.S. Energy Information Administration"/>
    <s v="http://www.eia.gov/electricity/data/browser/"/>
    <s v="U.S. Energy Information Administration"/>
    <n v="2016"/>
    <m/>
    <m/>
    <m/>
    <n v="20.224"/>
    <n v="8.0848813799673298"/>
  </r>
  <r>
    <x v="153"/>
    <x v="153"/>
    <s v="Corona Energy Partners  Ltd"/>
    <s v="USA0010635"/>
    <n v="47"/>
    <n v="33.8827"/>
    <n v="-117.5565"/>
    <x v="1"/>
    <m/>
    <m/>
    <m/>
    <x v="14"/>
    <s v="WCAC Operating Company"/>
    <s v="U.S. Energy Information Administration"/>
    <s v="http://www.eia.gov/electricity/data/browser/"/>
    <s v="U.S. Energy Information Administration"/>
    <n v="2016"/>
    <m/>
    <m/>
    <m/>
    <n v="131.696"/>
    <n v="193.41503404619601"/>
  </r>
  <r>
    <x v="153"/>
    <x v="153"/>
    <s v="Coronado"/>
    <s v="USA0006177"/>
    <n v="821.8"/>
    <n v="34.578899999999997"/>
    <n v="-109.27079999999999"/>
    <x v="6"/>
    <m/>
    <m/>
    <m/>
    <x v="9"/>
    <s v="Salt River Project"/>
    <s v="U.S. Energy Information Administration"/>
    <s v="http://www.eia.gov/electricity/data/browser/"/>
    <s v="U.S. Energy Information Administration"/>
    <n v="2016"/>
    <m/>
    <m/>
    <m/>
    <n v="4924.9490260000002"/>
    <n v="4304.3759510852096"/>
  </r>
  <r>
    <x v="153"/>
    <x v="153"/>
    <s v="Coronal Lost Hills"/>
    <s v="USA0059638"/>
    <n v="20"/>
    <n v="35.726700000000001"/>
    <n v="-119.9058"/>
    <x v="7"/>
    <m/>
    <m/>
    <m/>
    <x v="13"/>
    <s v="Coronal Lost Hills  LLC"/>
    <s v="U.S. Energy Information Administration"/>
    <s v="http://www.eia.gov/electricity/data/browser/"/>
    <s v="U.S. Energy Information Administration"/>
    <n v="2016"/>
    <m/>
    <m/>
    <m/>
    <n v="52.622999999999998"/>
    <n v="23.044446473856802"/>
  </r>
  <r>
    <x v="153"/>
    <x v="153"/>
    <s v="Coronus Adelanto West 1"/>
    <s v="USA0059536"/>
    <n v="1.5"/>
    <n v="34.548099999999998"/>
    <n v="-117.4644"/>
    <x v="7"/>
    <m/>
    <m/>
    <m/>
    <x v="13"/>
    <s v="CF SBC Master Tenant One LLC"/>
    <s v="U.S. Energy Information Administration"/>
    <s v="http://www.eia.gov/electricity/data/browser/"/>
    <s v="U.S. Energy Information Administration"/>
    <n v="2016"/>
    <m/>
    <m/>
    <m/>
    <n v="3.1259999999999999"/>
    <n v="1.72833348553926"/>
  </r>
  <r>
    <x v="153"/>
    <x v="153"/>
    <s v="Coronus Adelanto West 2"/>
    <s v="USA0059537"/>
    <n v="1.5"/>
    <n v="34.548099999999998"/>
    <n v="-117.4644"/>
    <x v="7"/>
    <m/>
    <m/>
    <m/>
    <x v="13"/>
    <s v="CF SBC Master Tenant One LLC"/>
    <s v="U.S. Energy Information Administration"/>
    <s v="http://www.eia.gov/electricity/data/browser/"/>
    <s v="U.S. Energy Information Administration"/>
    <n v="2016"/>
    <m/>
    <m/>
    <m/>
    <n v="3.2010000000000001"/>
    <n v="1.72833348553926"/>
  </r>
  <r>
    <x v="153"/>
    <x v="153"/>
    <s v="Corpus Christi"/>
    <s v="USA0050475"/>
    <n v="41"/>
    <n v="27.8111"/>
    <n v="-97.595799999999997"/>
    <x v="1"/>
    <m/>
    <m/>
    <m/>
    <x v="49"/>
    <s v="Equistar Chemicals LP"/>
    <s v="U.S. Energy Information Administration"/>
    <s v="http://www.eia.gov/electricity/data/browser/"/>
    <s v="U.S. Energy Information Administration"/>
    <n v="2016"/>
    <m/>
    <m/>
    <m/>
    <n v="57.445999999999998"/>
    <n v="168.72375310412801"/>
  </r>
  <r>
    <x v="153"/>
    <x v="153"/>
    <s v="Corpus Christi Energy Center"/>
    <s v="USA0055206"/>
    <n v="593.29999999999995"/>
    <n v="27.8139"/>
    <n v="-97.428299999999993"/>
    <x v="1"/>
    <m/>
    <m/>
    <m/>
    <x v="31"/>
    <s v="Corpus Christi Cogeneration LLC"/>
    <s v="U.S. Energy Information Administration"/>
    <s v="http://www.eia.gov/electricity/data/browser/"/>
    <s v="U.S. Energy Information Administration"/>
    <n v="2016"/>
    <m/>
    <m/>
    <m/>
    <n v="2416.700996"/>
    <n v="2441.5561638214499"/>
  </r>
  <r>
    <x v="153"/>
    <x v="153"/>
    <s v="Corpus Refinery"/>
    <s v="USA0050026"/>
    <n v="47"/>
    <n v="27.8322"/>
    <n v="-97.528099999999995"/>
    <x v="1"/>
    <m/>
    <m/>
    <m/>
    <x v="14"/>
    <s v="Flint Hills Resources Corpus Christi LLC"/>
    <s v="U.S. Energy Information Administration"/>
    <s v="http://www.eia.gov/electricity/data/browser/"/>
    <s v="U.S. Energy Information Administration"/>
    <n v="2016"/>
    <m/>
    <m/>
    <m/>
    <n v="274.26799999999997"/>
    <n v="193.41503404619601"/>
  </r>
  <r>
    <x v="153"/>
    <x v="153"/>
    <s v="Cos Cob"/>
    <s v="USA0000542"/>
    <n v="115"/>
    <n v="41.0289"/>
    <n v="-73.5989"/>
    <x v="3"/>
    <m/>
    <m/>
    <m/>
    <x v="569"/>
    <s v="Connecticut Jet Power LLC"/>
    <s v="U.S. Energy Information Administration"/>
    <s v="http://www.eia.gov/electricity/data/browser/"/>
    <s v="U.S. Energy Information Administration"/>
    <n v="2016"/>
    <m/>
    <m/>
    <m/>
    <n v="1.3240000000000001"/>
    <n v="19.703294068717"/>
  </r>
  <r>
    <x v="153"/>
    <x v="153"/>
    <s v="Cosgrove Intake and Power Station"/>
    <s v="USA0010825"/>
    <n v="3.2"/>
    <n v="42.404400000000003"/>
    <n v="-71.687200000000004"/>
    <x v="0"/>
    <m/>
    <m/>
    <m/>
    <x v="26"/>
    <s v="Massachusetts Water Res Auth"/>
    <s v="U.S. Energy Information Administration"/>
    <s v="http://www.eia.gov/electricity/data/browser/"/>
    <s v="U.S. Energy Information Administration"/>
    <n v="2016"/>
    <m/>
    <m/>
    <m/>
    <n v="2.8969999999999998"/>
    <n v="8.9212484192742991"/>
  </r>
  <r>
    <x v="153"/>
    <x v="153"/>
    <s v="Cosmo Specialty Fibers Plant"/>
    <s v="USA0050185"/>
    <n v="15"/>
    <n v="46.954099999999997"/>
    <n v="-123.7611"/>
    <x v="8"/>
    <s v="Oil"/>
    <m/>
    <m/>
    <x v="56"/>
    <s v="Cosmo Specialty Fibers"/>
    <s v="U.S. Energy Information Administration"/>
    <s v="http://www.eia.gov/electricity/data/browser/"/>
    <s v="U.S. Energy Information Administration"/>
    <n v="2016"/>
    <m/>
    <m/>
    <m/>
    <n v="119.57599999999999"/>
    <n v="18.7328709839292"/>
  </r>
  <r>
    <x v="153"/>
    <x v="153"/>
    <s v="Coso Energy Developers"/>
    <s v="USA0010875"/>
    <n v="90"/>
    <n v="36.001899999999999"/>
    <n v="-117.7886"/>
    <x v="11"/>
    <m/>
    <m/>
    <m/>
    <x v="49"/>
    <s v="Coso Operating Co LLC"/>
    <s v="U.S. Energy Information Administration"/>
    <s v="http://www.eia.gov/electricity/data/browser/"/>
    <s v="U.S. Energy Information Administration"/>
    <n v="2016"/>
    <m/>
    <m/>
    <m/>
    <n v="267.15100000000001"/>
    <n v="440.05122040453602"/>
  </r>
  <r>
    <x v="153"/>
    <x v="153"/>
    <s v="Coso Finance Partners"/>
    <s v="USA0010873"/>
    <n v="92.2"/>
    <n v="36.037199999999999"/>
    <n v="-117.79810000000001"/>
    <x v="11"/>
    <m/>
    <m/>
    <m/>
    <x v="570"/>
    <s v="Coso Operating Co LLC"/>
    <s v="U.S. Energy Information Administration"/>
    <s v="http://www.eia.gov/electricity/data/browser/"/>
    <s v="U.S. Energy Information Administration"/>
    <n v="2016"/>
    <m/>
    <m/>
    <m/>
    <n v="484.68900000000002"/>
    <n v="450.80802801442502"/>
  </r>
  <r>
    <x v="153"/>
    <x v="153"/>
    <s v="Coso Power Developers"/>
    <s v="USA0010874"/>
    <n v="90"/>
    <n v="36.019199999999998"/>
    <n v="-117.79170000000001"/>
    <x v="11"/>
    <m/>
    <m/>
    <m/>
    <x v="571"/>
    <s v="Coso Operating Co LLC"/>
    <s v="U.S. Energy Information Administration"/>
    <s v="http://www.eia.gov/electricity/data/browser/"/>
    <s v="U.S. Energy Information Administration"/>
    <n v="2016"/>
    <m/>
    <m/>
    <m/>
    <n v="473.75599999999997"/>
    <n v="440.05122040453602"/>
  </r>
  <r>
    <x v="153"/>
    <x v="153"/>
    <s v="Costa Sur"/>
    <s v="WRI1028011"/>
    <n v="42"/>
    <n v="18.001799999999999"/>
    <n v="-66.753699999999995"/>
    <x v="1"/>
    <m/>
    <m/>
    <m/>
    <x v="0"/>
    <m/>
    <s v="CEPR"/>
    <s v="http://energia.pr.gov/datos/plantas/"/>
    <s v="WRI"/>
    <m/>
    <m/>
    <m/>
    <m/>
    <m/>
    <n v="172.83896659447299"/>
  </r>
  <r>
    <x v="153"/>
    <x v="153"/>
    <s v="Costa Sur"/>
    <s v="WRI1026811"/>
    <n v="990"/>
    <n v="18.000299999999999"/>
    <n v="-66.753399999999999"/>
    <x v="3"/>
    <m/>
    <m/>
    <m/>
    <x v="68"/>
    <s v="PREPA"/>
    <s v="PREPA"/>
    <s v="http://www.prepa.com/costasur.asp"/>
    <s v="WRI"/>
    <m/>
    <m/>
    <m/>
    <m/>
    <m/>
    <n v="169.619661982868"/>
  </r>
  <r>
    <x v="153"/>
    <x v="153"/>
    <s v="Cosumnes"/>
    <s v="USA0055970"/>
    <n v="530"/>
    <n v="38.338500000000003"/>
    <n v="-121.124"/>
    <x v="1"/>
    <s v="Biomass"/>
    <m/>
    <m/>
    <x v="18"/>
    <s v="Sacramento Municipal Util Dist"/>
    <s v="U.S. Energy Information Administration"/>
    <s v="http://www.eia.gov/electricity/data/browser/"/>
    <s v="U.S. Energy Information Administration"/>
    <n v="2016"/>
    <m/>
    <m/>
    <m/>
    <n v="3859.0859989999999"/>
    <n v="2181.0631498826301"/>
  </r>
  <r>
    <x v="153"/>
    <x v="153"/>
    <s v="Cottage Street Solar Facility"/>
    <s v="USA0058568"/>
    <n v="3.2"/>
    <n v="42.145299999999999"/>
    <n v="-72.538300000000007"/>
    <x v="7"/>
    <m/>
    <m/>
    <m/>
    <x v="29"/>
    <s v="Western Massachusetts Electric Company"/>
    <s v="U.S. Energy Information Administration"/>
    <s v="http://www.eia.gov/electricity/data/browser/"/>
    <s v="U.S. Energy Information Administration"/>
    <n v="2016"/>
    <m/>
    <m/>
    <m/>
    <n v="5.0510000000000002"/>
    <n v="3.6871114358170902"/>
  </r>
  <r>
    <x v="153"/>
    <x v="153"/>
    <s v="Cotten Farm  LLC"/>
    <s v="USA0060965"/>
    <n v="5"/>
    <n v="35.528500000000001"/>
    <n v="-79.198499999999996"/>
    <x v="7"/>
    <m/>
    <m/>
    <m/>
    <x v="10"/>
    <s v="Heelstone Energy Holdings  LLC"/>
    <s v="U.S. Energy Information Administration"/>
    <s v="http://www.eia.gov/electricity/data/browser/"/>
    <s v="U.S. Energy Information Administration"/>
    <n v="2016"/>
    <m/>
    <m/>
    <m/>
    <n v="1.0029999999999999"/>
    <n v="5.7611116184642102"/>
  </r>
  <r>
    <x v="153"/>
    <x v="153"/>
    <s v="Cotton Center Solar"/>
    <s v="USA0057561"/>
    <n v="17"/>
    <n v="33.034700000000001"/>
    <n v="-112.6617"/>
    <x v="7"/>
    <m/>
    <m/>
    <m/>
    <x v="19"/>
    <s v="Arizona Public Service Co"/>
    <s v="U.S. Energy Information Administration"/>
    <s v="http://www.eia.gov/electricity/data/browser/"/>
    <s v="U.S. Energy Information Administration"/>
    <n v="2016"/>
    <m/>
    <m/>
    <m/>
    <n v="38.993000000000002"/>
    <n v="19.5877795027783"/>
  </r>
  <r>
    <x v="153"/>
    <x v="153"/>
    <s v="Cottonwood"/>
    <s v="USA0000394"/>
    <n v="1.6"/>
    <n v="36.443399999999997"/>
    <n v="-118.04389999999999"/>
    <x v="0"/>
    <m/>
    <m/>
    <m/>
    <x v="572"/>
    <s v="Los Angeles Department of Water &amp; Power"/>
    <s v="U.S. Energy Information Administration"/>
    <s v="http://www.eia.gov/electricity/data/browser/"/>
    <s v="U.S. Energy Information Administration"/>
    <n v="2016"/>
    <m/>
    <m/>
    <m/>
    <n v="1.613"/>
    <n v="4.4606242096371496"/>
  </r>
  <r>
    <x v="153"/>
    <x v="153"/>
    <s v="Cottonwood Energy Project"/>
    <s v="USA0055358"/>
    <n v="1433.6"/>
    <n v="30.258800000000001"/>
    <n v="-93.735299999999995"/>
    <x v="1"/>
    <m/>
    <m/>
    <m/>
    <x v="27"/>
    <s v="Cottonwood Energy Co LP"/>
    <s v="U.S. Energy Information Administration"/>
    <s v="http://www.eia.gov/electricity/data/browser/"/>
    <s v="U.S. Energy Information Administration"/>
    <n v="2016"/>
    <m/>
    <m/>
    <m/>
    <n v="4742.95"/>
    <n v="5899.5700597580098"/>
  </r>
  <r>
    <x v="153"/>
    <x v="153"/>
    <s v="Cottonwood Solar  LLC (City of Corcoran)"/>
    <s v="USA0059087"/>
    <n v="12"/>
    <n v="36.134399999999999"/>
    <n v="-119.5544"/>
    <x v="7"/>
    <m/>
    <m/>
    <m/>
    <x v="13"/>
    <s v="Dominion Renewable Energy"/>
    <s v="U.S. Energy Information Administration"/>
    <s v="http://www.eia.gov/electricity/data/browser/"/>
    <s v="U.S. Energy Information Administration"/>
    <n v="2016"/>
    <m/>
    <m/>
    <m/>
    <n v="29.661000000000001"/>
    <n v="13.8266678843141"/>
  </r>
  <r>
    <x v="153"/>
    <x v="153"/>
    <s v="Cottonwood Solar  LLC (Goose Lake)"/>
    <s v="USA0059086"/>
    <n v="12"/>
    <n v="35.593600000000002"/>
    <n v="-119.58"/>
    <x v="7"/>
    <m/>
    <m/>
    <m/>
    <x v="13"/>
    <s v="Dominion Renewable Energy"/>
    <s v="U.S. Energy Information Administration"/>
    <s v="http://www.eia.gov/electricity/data/browser/"/>
    <s v="U.S. Energy Information Administration"/>
    <n v="2016"/>
    <m/>
    <m/>
    <m/>
    <n v="35.207000000000001"/>
    <n v="13.8266678843141"/>
  </r>
  <r>
    <x v="153"/>
    <x v="153"/>
    <s v="Cottonwood Solar  LLC Cottonwood Carport"/>
    <s v="USA0059703"/>
    <n v="1"/>
    <n v="38.129800000000003"/>
    <n v="-122.5682"/>
    <x v="7"/>
    <m/>
    <m/>
    <m/>
    <x v="10"/>
    <s v="Dominion Renewable Energy"/>
    <s v="U.S. Energy Information Administration"/>
    <s v="http://www.eia.gov/electricity/data/browser/"/>
    <s v="U.S. Energy Information Administration"/>
    <n v="2016"/>
    <m/>
    <m/>
    <m/>
    <n v="0.82799999999999996"/>
    <n v="1.1522223236928399"/>
  </r>
  <r>
    <x v="153"/>
    <x v="153"/>
    <s v="Cougar"/>
    <s v="USA0003076"/>
    <n v="26"/>
    <n v="44.130699999999997"/>
    <n v="-122.2439"/>
    <x v="0"/>
    <m/>
    <m/>
    <m/>
    <x v="83"/>
    <s v="USACE Northwestern Division"/>
    <s v="U.S. Energy Information Administration"/>
    <s v="http://www.eia.gov/electricity/data/browser/"/>
    <s v="U.S. Energy Information Administration"/>
    <n v="2016"/>
    <m/>
    <m/>
    <m/>
    <n v="35.4"/>
    <n v="72.485143406603697"/>
  </r>
  <r>
    <x v="153"/>
    <x v="153"/>
    <s v="Coughlin Power Station"/>
    <s v="USA0001396"/>
    <n v="922.8"/>
    <n v="30.843900000000001"/>
    <n v="-92.261099999999999"/>
    <x v="1"/>
    <m/>
    <m/>
    <m/>
    <x v="573"/>
    <s v="Cleco Power LLC"/>
    <s v="U.S. Energy Information Administration"/>
    <s v="http://www.eia.gov/electricity/data/browser/"/>
    <s v="U.S. Energy Information Administration"/>
    <n v="2016"/>
    <m/>
    <m/>
    <m/>
    <n v="2850.0639999999999"/>
    <n v="3797.5190088899899"/>
  </r>
  <r>
    <x v="153"/>
    <x v="153"/>
    <s v="County College of Morris"/>
    <s v="USA0058881"/>
    <n v="2.9"/>
    <n v="40.856699999999996"/>
    <n v="-74.581400000000002"/>
    <x v="7"/>
    <m/>
    <m/>
    <m/>
    <x v="12"/>
    <s v="Sunlight General Morris Solar LLC"/>
    <s v="U.S. Energy Information Administration"/>
    <s v="http://www.eia.gov/electricity/data/browser/"/>
    <s v="U.S. Energy Information Administration"/>
    <n v="2016"/>
    <m/>
    <m/>
    <m/>
    <n v="4.2590000000000003"/>
    <n v="3.3414447387092401"/>
  </r>
  <r>
    <x v="153"/>
    <x v="153"/>
    <s v="County Home Solar Center  LLC"/>
    <s v="USA0060199"/>
    <n v="2"/>
    <n v="35.263300000000001"/>
    <n v="-81.508700000000005"/>
    <x v="7"/>
    <m/>
    <m/>
    <m/>
    <x v="10"/>
    <s v="Heelstone Energy Holdings  LLC"/>
    <s v="U.S. Energy Information Administration"/>
    <s v="http://www.eia.gov/electricity/data/browser/"/>
    <s v="U.S. Energy Information Administration"/>
    <n v="2016"/>
    <m/>
    <m/>
    <m/>
    <n v="0.879"/>
    <n v="2.3044446473856799"/>
  </r>
  <r>
    <x v="153"/>
    <x v="153"/>
    <s v="Countyside Genco LLC"/>
    <s v="USA0055773"/>
    <n v="12.8"/>
    <n v="42.321100000000001"/>
    <n v="-88.031899999999993"/>
    <x v="8"/>
    <m/>
    <m/>
    <m/>
    <x v="72"/>
    <s v="Illinois Electricial Gen Partn"/>
    <s v="U.S. Energy Information Administration"/>
    <s v="http://www.eia.gov/electricity/data/browser/"/>
    <s v="U.S. Energy Information Administration"/>
    <n v="2016"/>
    <m/>
    <m/>
    <m/>
    <n v="20.863"/>
    <n v="15.985383239619599"/>
  </r>
  <r>
    <x v="153"/>
    <x v="153"/>
    <s v="Courtenay Wind Farm"/>
    <s v="USA0058658"/>
    <n v="200"/>
    <n v="47.179699999999997"/>
    <n v="-98.594700000000003"/>
    <x v="4"/>
    <m/>
    <m/>
    <m/>
    <x v="98"/>
    <s v="Northern States Power Co - Minnesota"/>
    <s v="U.S. Energy Information Administration"/>
    <s v="http://www.eia.gov/electricity/data/browser/"/>
    <s v="U.S. Energy Information Administration"/>
    <n v="2016"/>
    <m/>
    <m/>
    <m/>
    <n v="86.382000000000005"/>
    <n v="450.96659170665998"/>
  </r>
  <r>
    <x v="153"/>
    <x v="153"/>
    <s v="Covanta Alexandria/Arlington Energy"/>
    <s v="USA0050663"/>
    <n v="29"/>
    <n v="38.801400000000001"/>
    <n v="-77.128799999999998"/>
    <x v="8"/>
    <m/>
    <m/>
    <m/>
    <x v="25"/>
    <s v="Covanta Alexandria/Arlington"/>
    <s v="U.S. Energy Information Administration"/>
    <s v="http://www.eia.gov/electricity/data/browser/"/>
    <s v="U.S. Energy Information Administration"/>
    <n v="2016"/>
    <m/>
    <m/>
    <m/>
    <n v="167.25666100000001"/>
    <n v="36.216883902263199"/>
  </r>
  <r>
    <x v="153"/>
    <x v="153"/>
    <s v="Covanta Babylon Inc"/>
    <s v="USA0050649"/>
    <n v="17"/>
    <n v="40.7348"/>
    <n v="-73.386799999999994"/>
    <x v="8"/>
    <m/>
    <m/>
    <m/>
    <x v="49"/>
    <s v="Covanta Babylon Inc"/>
    <s v="U.S. Energy Information Administration"/>
    <s v="http://www.eia.gov/electricity/data/browser/"/>
    <s v="U.S. Energy Information Administration"/>
    <n v="2016"/>
    <m/>
    <m/>
    <m/>
    <n v="116.383"/>
    <n v="21.2305871151198"/>
  </r>
  <r>
    <x v="153"/>
    <x v="153"/>
    <s v="Covanta Bristol Energy"/>
    <s v="USA0050648"/>
    <n v="16.3"/>
    <n v="41.6492"/>
    <n v="-72.915300000000002"/>
    <x v="8"/>
    <s v="Gas"/>
    <m/>
    <m/>
    <x v="14"/>
    <s v="Covanta Bristol Inc"/>
    <s v="U.S. Energy Information Administration"/>
    <s v="http://www.eia.gov/electricity/data/browser/"/>
    <s v="U.S. Energy Information Administration"/>
    <n v="2016"/>
    <m/>
    <m/>
    <m/>
    <n v="106.84899999999899"/>
    <n v="20.356386469203098"/>
  </r>
  <r>
    <x v="153"/>
    <x v="153"/>
    <s v="Covanta Delano Energy"/>
    <s v="USA0010840"/>
    <n v="57"/>
    <n v="35.714399999999998"/>
    <n v="-119.2337"/>
    <x v="8"/>
    <m/>
    <m/>
    <m/>
    <x v="574"/>
    <s v="Covanta Delano Inc"/>
    <s v="U.S. Energy Information Administration"/>
    <s v="http://www.eia.gov/electricity/data/browser/"/>
    <s v="U.S. Energy Information Administration"/>
    <n v="2016"/>
    <m/>
    <m/>
    <m/>
    <n v="0"/>
    <n v="71.184909738931196"/>
  </r>
  <r>
    <x v="153"/>
    <x v="153"/>
    <s v="Covanta Delaware Valley"/>
    <s v="USA0010746"/>
    <n v="90"/>
    <n v="39.826500000000003"/>
    <n v="-75.388199999999998"/>
    <x v="8"/>
    <s v="Gas"/>
    <m/>
    <m/>
    <x v="79"/>
    <s v="Covanta Delaware Valley LP"/>
    <s v="U.S. Energy Information Administration"/>
    <s v="http://www.eia.gov/electricity/data/browser/"/>
    <s v="U.S. Energy Information Administration"/>
    <n v="2016"/>
    <m/>
    <m/>
    <m/>
    <n v="603.87900300000001"/>
    <n v="112.39722590357501"/>
  </r>
  <r>
    <x v="153"/>
    <x v="153"/>
    <s v="Covanta Essex Company"/>
    <s v="USA0010643"/>
    <n v="69.8"/>
    <n v="40.7376"/>
    <n v="-74.125500000000002"/>
    <x v="8"/>
    <s v="Oil"/>
    <m/>
    <m/>
    <x v="34"/>
    <s v="Covanta Essex Company"/>
    <s v="U.S. Energy Information Administration"/>
    <s v="http://www.eia.gov/electricity/data/browser/"/>
    <s v="U.S. Energy Information Administration"/>
    <n v="2016"/>
    <m/>
    <m/>
    <m/>
    <n v="477.50799999999998"/>
    <n v="87.170292978550904"/>
  </r>
  <r>
    <x v="153"/>
    <x v="153"/>
    <s v="Covanta Fairfax Energy"/>
    <s v="USA0050658"/>
    <n v="124"/>
    <n v="38.695"/>
    <n v="-77.241100000000003"/>
    <x v="8"/>
    <s v="Gas"/>
    <m/>
    <m/>
    <x v="34"/>
    <s v="Covanta Fairfax Inc"/>
    <s v="U.S. Energy Information Administration"/>
    <s v="http://www.eia.gov/electricity/data/browser/"/>
    <s v="U.S. Energy Information Administration"/>
    <n v="2016"/>
    <m/>
    <m/>
    <m/>
    <n v="533.57600100000002"/>
    <n v="154.858400133815"/>
  </r>
  <r>
    <x v="153"/>
    <x v="153"/>
    <s v="Covanta Haverhill"/>
    <s v="USA0050661"/>
    <n v="46"/>
    <n v="42.765000000000001"/>
    <n v="-71.124200000000002"/>
    <x v="8"/>
    <m/>
    <m/>
    <m/>
    <x v="49"/>
    <s v="Ogden Projects Inc-Haverhill"/>
    <s v="U.S. Energy Information Administration"/>
    <s v="http://www.eia.gov/electricity/data/browser/"/>
    <s v="U.S. Energy Information Administration"/>
    <n v="2016"/>
    <m/>
    <m/>
    <m/>
    <n v="332.37800199999998"/>
    <n v="57.447471017383101"/>
  </r>
  <r>
    <x v="153"/>
    <x v="153"/>
    <s v="Covanta Hempstead"/>
    <s v="USA0010642"/>
    <n v="78.599999999999994"/>
    <n v="40.738900000000001"/>
    <n v="-73.590599999999995"/>
    <x v="8"/>
    <s v="Oil"/>
    <m/>
    <m/>
    <x v="49"/>
    <s v="Covanta Hempstead Company"/>
    <s v="U.S. Energy Information Administration"/>
    <s v="http://www.eia.gov/electricity/data/browser/"/>
    <s v="U.S. Energy Information Administration"/>
    <n v="2016"/>
    <m/>
    <m/>
    <m/>
    <n v="572.812996"/>
    <n v="98.160243955789397"/>
  </r>
  <r>
    <x v="153"/>
    <x v="153"/>
    <s v="Covanta Hennepin Energy"/>
    <s v="USA0010013"/>
    <n v="39.5"/>
    <n v="44.9833"/>
    <n v="-93.2804"/>
    <x v="8"/>
    <m/>
    <m/>
    <m/>
    <x v="49"/>
    <s v="Covanta Energy Co"/>
    <s v="U.S. Energy Information Administration"/>
    <s v="http://www.eia.gov/electricity/data/browser/"/>
    <s v="U.S. Energy Information Administration"/>
    <n v="2016"/>
    <m/>
    <m/>
    <m/>
    <n v="196.59399999999999"/>
    <n v="49.3298935910137"/>
  </r>
  <r>
    <x v="153"/>
    <x v="153"/>
    <s v="Covanta Indianapolis Energy"/>
    <s v="USA0050647"/>
    <n v="6.5"/>
    <n v="39.734499999999997"/>
    <n v="-86.189099999999996"/>
    <x v="8"/>
    <s v="Gas"/>
    <m/>
    <m/>
    <x v="14"/>
    <s v="Covanta Indianapolis Inc"/>
    <s v="U.S. Energy Information Administration"/>
    <s v="http://www.eia.gov/electricity/data/browser/"/>
    <s v="U.S. Energy Information Administration"/>
    <n v="2016"/>
    <m/>
    <m/>
    <m/>
    <n v="40.3035"/>
    <n v="8.1175774263693494"/>
  </r>
  <r>
    <x v="153"/>
    <x v="153"/>
    <s v="Covanta Lake County Energy"/>
    <s v="USA0050629"/>
    <n v="15.5"/>
    <n v="28.740200000000002"/>
    <n v="-81.889200000000002"/>
    <x v="8"/>
    <s v="Gas"/>
    <m/>
    <m/>
    <x v="34"/>
    <s v="Covanta Lake Inc"/>
    <s v="U.S. Energy Information Administration"/>
    <s v="http://www.eia.gov/electricity/data/browser/"/>
    <s v="U.S. Energy Information Administration"/>
    <n v="2016"/>
    <m/>
    <m/>
    <m/>
    <n v="81.277000000000001"/>
    <n v="19.357300016726899"/>
  </r>
  <r>
    <x v="153"/>
    <x v="153"/>
    <s v="Covanta Marion Inc"/>
    <s v="USA0050630"/>
    <n v="13.1"/>
    <n v="45.048499999999997"/>
    <n v="-122.9628"/>
    <x v="8"/>
    <s v="Gas"/>
    <m/>
    <m/>
    <x v="70"/>
    <s v="Covanta Marion Inc"/>
    <s v="U.S. Energy Information Administration"/>
    <s v="http://www.eia.gov/electricity/data/browser/"/>
    <s v="U.S. Energy Information Administration"/>
    <n v="2016"/>
    <m/>
    <m/>
    <m/>
    <n v="83.855000000000004"/>
    <n v="16.3600406592982"/>
  </r>
  <r>
    <x v="153"/>
    <x v="153"/>
    <s v="Covanta Mendota"/>
    <s v="USA0010837"/>
    <n v="28"/>
    <n v="36.755899999999997"/>
    <n v="-120.36539999999999"/>
    <x v="8"/>
    <m/>
    <m/>
    <m/>
    <x v="49"/>
    <s v="Covanta Mendota LP"/>
    <s v="U.S. Energy Information Administration"/>
    <s v="http://www.eia.gov/electricity/data/browser/"/>
    <s v="U.S. Energy Information Administration"/>
    <n v="2016"/>
    <m/>
    <m/>
    <m/>
    <n v="0"/>
    <n v="34.968025836667898"/>
  </r>
  <r>
    <x v="153"/>
    <x v="153"/>
    <s v="Covanta Niagara I  LLC"/>
    <s v="USA0050472"/>
    <n v="50"/>
    <n v="43.0839"/>
    <n v="-79.005600000000001"/>
    <x v="8"/>
    <s v="Gas"/>
    <m/>
    <m/>
    <x v="9"/>
    <s v="Covanta Energy of Niagara LP"/>
    <s v="U.S. Energy Information Administration"/>
    <s v="http://www.eia.gov/electricity/data/browser/"/>
    <s v="U.S. Energy Information Administration"/>
    <n v="2016"/>
    <m/>
    <m/>
    <m/>
    <n v="147.32299999999901"/>
    <n v="62.442903279764202"/>
  </r>
  <r>
    <x v="153"/>
    <x v="153"/>
    <s v="Covanta Plymouth Renewable Energy"/>
    <s v="USA0054625"/>
    <n v="32.1"/>
    <n v="40.096699999999998"/>
    <n v="-75.310299999999998"/>
    <x v="8"/>
    <m/>
    <m/>
    <m/>
    <x v="91"/>
    <s v="Covanta Plymouth Renewable Energy L P"/>
    <s v="U.S. Energy Information Administration"/>
    <s v="http://www.eia.gov/electricity/data/browser/"/>
    <s v="U.S. Energy Information Administration"/>
    <n v="2016"/>
    <m/>
    <m/>
    <m/>
    <n v="83.53"/>
    <n v="40.088343905608603"/>
  </r>
  <r>
    <x v="153"/>
    <x v="153"/>
    <s v="Covanta Southeastern Connecticut Company"/>
    <s v="USA0010646"/>
    <n v="18.3"/>
    <n v="41.475000000000001"/>
    <n v="-72.068799999999996"/>
    <x v="8"/>
    <s v="Oil"/>
    <m/>
    <m/>
    <x v="343"/>
    <s v="Covanta Southeastern Connecticut Company"/>
    <s v="U.S. Energy Information Administration"/>
    <s v="http://www.eia.gov/electricity/data/browser/"/>
    <s v="U.S. Energy Information Administration"/>
    <n v="2016"/>
    <m/>
    <m/>
    <m/>
    <n v="136.46199999999999"/>
    <n v="22.854102600393698"/>
  </r>
  <r>
    <x v="153"/>
    <x v="153"/>
    <s v="Covanta Stanislaus Energy"/>
    <s v="USA0050632"/>
    <n v="24"/>
    <n v="37.385300000000001"/>
    <n v="-121.14100000000001"/>
    <x v="8"/>
    <m/>
    <m/>
    <m/>
    <x v="14"/>
    <s v="Covanta Stanislaus Inc"/>
    <s v="U.S. Energy Information Administration"/>
    <s v="http://www.eia.gov/electricity/data/browser/"/>
    <s v="U.S. Energy Information Administration"/>
    <n v="2016"/>
    <m/>
    <m/>
    <m/>
    <n v="152.53199999999899"/>
    <n v="29.972593574286801"/>
  </r>
  <r>
    <x v="153"/>
    <x v="153"/>
    <s v="Covanta Tulsa Renewable Energy LLC"/>
    <s v="USA0050660"/>
    <n v="16.8"/>
    <n v="36.131900000000002"/>
    <n v="-96.018100000000004"/>
    <x v="8"/>
    <s v="Gas"/>
    <m/>
    <m/>
    <x v="49"/>
    <s v="Covanta Tulsa Renewable Energy LLC"/>
    <s v="U.S. Energy Information Administration"/>
    <s v="http://www.eia.gov/electricity/data/browser/"/>
    <s v="U.S. Energy Information Administration"/>
    <n v="2016"/>
    <m/>
    <m/>
    <m/>
    <n v="11.090999999999999"/>
    <n v="20.980815502000699"/>
  </r>
  <r>
    <x v="153"/>
    <x v="153"/>
    <s v="Covanta Warren Energy"/>
    <s v="USA0010012"/>
    <n v="13.5"/>
    <n v="40.820500000000003"/>
    <n v="-75.011200000000002"/>
    <x v="8"/>
    <m/>
    <m/>
    <m/>
    <x v="14"/>
    <s v="Covanta Warren Energy Resource Co LP"/>
    <s v="U.S. Energy Information Administration"/>
    <s v="http://www.eia.gov/electricity/data/browser/"/>
    <s v="U.S. Energy Information Administration"/>
    <n v="2016"/>
    <m/>
    <m/>
    <m/>
    <n v="82.739000000000004"/>
    <n v="16.859583885536299"/>
  </r>
  <r>
    <x v="153"/>
    <x v="153"/>
    <s v="Cove Hydroelectric"/>
    <s v="USA0010707"/>
    <n v="5"/>
    <n v="40.871299999999998"/>
    <n v="-121.9487"/>
    <x v="0"/>
    <m/>
    <m/>
    <m/>
    <x v="34"/>
    <s v="Snow Mountain Hydro LLC"/>
    <s v="U.S. Energy Information Administration"/>
    <s v="http://www.eia.gov/electricity/data/browser/"/>
    <s v="U.S. Energy Information Administration"/>
    <n v="2016"/>
    <m/>
    <m/>
    <m/>
    <n v="16.568000000000001"/>
    <n v="13.939450655116101"/>
  </r>
  <r>
    <x v="153"/>
    <x v="153"/>
    <s v="Cove Point LNG Terminal"/>
    <s v="USA0059073"/>
    <n v="91.6"/>
    <n v="38.3855"/>
    <n v="-76.409800000000004"/>
    <x v="1"/>
    <m/>
    <m/>
    <m/>
    <x v="575"/>
    <s v="Dominion Cove Point LNG  LP"/>
    <s v="U.S. Energy Information Administration"/>
    <s v="http://www.eia.gov/electricity/data/browser/"/>
    <s v="U.S. Energy Information Administration"/>
    <n v="2016"/>
    <m/>
    <m/>
    <m/>
    <n v="172.04900000000001"/>
    <n v="376.95355571556502"/>
  </r>
  <r>
    <x v="153"/>
    <x v="153"/>
    <s v="Covel Gardens Gas Recovery"/>
    <s v="USA0056864"/>
    <n v="9.6"/>
    <n v="29.346699999999998"/>
    <n v="-98.653599999999997"/>
    <x v="8"/>
    <m/>
    <m/>
    <m/>
    <x v="90"/>
    <s v="Energy Developments Inc"/>
    <s v="U.S. Energy Information Administration"/>
    <s v="http://www.eia.gov/electricity/data/browser/"/>
    <s v="U.S. Energy Information Administration"/>
    <n v="2016"/>
    <m/>
    <m/>
    <m/>
    <n v="60.276000000000003"/>
    <n v="11.989037429714701"/>
  </r>
  <r>
    <x v="153"/>
    <x v="153"/>
    <s v="Coventry Photovoltaic  LLC"/>
    <s v="USA0060411"/>
    <n v="2.2000000000000002"/>
    <n v="44.910200000000003"/>
    <n v="-72.219800000000006"/>
    <x v="7"/>
    <m/>
    <m/>
    <m/>
    <x v="29"/>
    <s v="Soltage LLC"/>
    <s v="U.S. Energy Information Administration"/>
    <s v="http://www.eia.gov/electricity/data/browser/"/>
    <s v="U.S. Energy Information Administration"/>
    <n v="2016"/>
    <m/>
    <m/>
    <m/>
    <n v="3.1360000000000001"/>
    <n v="2.5348891121242501"/>
  </r>
  <r>
    <x v="153"/>
    <x v="153"/>
    <s v="Covington Facility"/>
    <s v="USA0050900"/>
    <n v="160.9"/>
    <n v="37.799700000000001"/>
    <n v="-79.994699999999995"/>
    <x v="8"/>
    <s v="Coal"/>
    <s v="Oil"/>
    <s v="Gas"/>
    <x v="576"/>
    <s v="WestRock Corp"/>
    <s v="U.S. Energy Information Administration"/>
    <s v="http://www.eia.gov/electricity/data/browser/"/>
    <s v="U.S. Energy Information Administration"/>
    <n v="2016"/>
    <m/>
    <m/>
    <m/>
    <n v="961.46900500000004"/>
    <n v="200.94126275428101"/>
  </r>
  <r>
    <x v="153"/>
    <x v="153"/>
    <s v="Cow Branch"/>
    <s v="USA0056536"/>
    <n v="50.4"/>
    <n v="40.453499999999998"/>
    <n v="-95.468299999999999"/>
    <x v="4"/>
    <m/>
    <m/>
    <m/>
    <x v="88"/>
    <s v="Cow Branch Wind Power  LLC"/>
    <s v="U.S. Energy Information Administration"/>
    <s v="http://www.eia.gov/electricity/data/browser/"/>
    <s v="U.S. Energy Information Administration"/>
    <n v="2016"/>
    <m/>
    <m/>
    <m/>
    <n v="114.889"/>
    <n v="113.643581110078"/>
  </r>
  <r>
    <x v="153"/>
    <x v="153"/>
    <s v="Cow Creek"/>
    <s v="USA0000229"/>
    <n v="1.4"/>
    <n v="40.570799999999998"/>
    <n v="-122.0209"/>
    <x v="0"/>
    <m/>
    <m/>
    <m/>
    <x v="138"/>
    <s v="Pacific Gas &amp; Electric Co"/>
    <s v="U.S. Energy Information Administration"/>
    <s v="http://www.eia.gov/electricity/data/browser/"/>
    <s v="U.S. Energy Information Administration"/>
    <n v="2016"/>
    <m/>
    <m/>
    <m/>
    <n v="6.8129999999999997"/>
    <n v="3.9030461834325001"/>
  </r>
  <r>
    <x v="153"/>
    <x v="153"/>
    <s v="Cowans Ford"/>
    <s v="USA0002722"/>
    <n v="350"/>
    <n v="35.434600000000003"/>
    <n v="-80.958799999999997"/>
    <x v="0"/>
    <m/>
    <m/>
    <m/>
    <x v="83"/>
    <s v="Duke Energy Carolinas  LLC"/>
    <s v="U.S. Energy Information Administration"/>
    <s v="http://www.eia.gov/electricity/data/browser/"/>
    <s v="U.S. Energy Information Administration"/>
    <n v="2016"/>
    <m/>
    <m/>
    <m/>
    <n v="140.58000000000001"/>
    <n v="975.76154585812696"/>
  </r>
  <r>
    <x v="153"/>
    <x v="153"/>
    <s v="Cowiche"/>
    <s v="USA0050423"/>
    <n v="1.7"/>
    <n v="46.692599999999999"/>
    <n v="-120.7372"/>
    <x v="0"/>
    <m/>
    <m/>
    <m/>
    <x v="25"/>
    <s v="Yakima-Tieton Irrigation Dist"/>
    <s v="U.S. Energy Information Administration"/>
    <s v="http://www.eia.gov/electricity/data/browser/"/>
    <s v="U.S. Energy Information Administration"/>
    <n v="2016"/>
    <m/>
    <m/>
    <m/>
    <n v="3.83"/>
    <n v="4.7394132227394703"/>
  </r>
  <r>
    <x v="153"/>
    <x v="153"/>
    <s v="Cowlitz Falls"/>
    <s v="USA0007427"/>
    <n v="70"/>
    <n v="46.466099999999997"/>
    <n v="-122.1097"/>
    <x v="0"/>
    <m/>
    <m/>
    <m/>
    <x v="85"/>
    <s v="PUD No 1 of Lewis County"/>
    <s v="U.S. Energy Information Administration"/>
    <s v="http://www.eia.gov/electricity/data/browser/"/>
    <s v="U.S. Energy Information Administration"/>
    <n v="2016"/>
    <m/>
    <m/>
    <m/>
    <n v="250.84200000000001"/>
    <n v="195.15230917162501"/>
  </r>
  <r>
    <x v="153"/>
    <x v="153"/>
    <s v="Cox Waste to Energy"/>
    <s v="USA0054850"/>
    <n v="5"/>
    <n v="37.320799999999998"/>
    <n v="-85.361099999999993"/>
    <x v="8"/>
    <m/>
    <m/>
    <m/>
    <x v="577"/>
    <s v="Cox Interior Inc"/>
    <s v="U.S. Energy Information Administration"/>
    <s v="http://www.eia.gov/electricity/data/browser/"/>
    <s v="U.S. Energy Information Administration"/>
    <n v="2016"/>
    <m/>
    <m/>
    <m/>
    <n v="13.152229999999999"/>
    <n v="6.2442903279764197"/>
  </r>
  <r>
    <x v="153"/>
    <x v="153"/>
    <s v="Coyote"/>
    <s v="USA0008222"/>
    <n v="450"/>
    <n v="47.221400000000003"/>
    <n v="-101.81570000000001"/>
    <x v="6"/>
    <m/>
    <m/>
    <m/>
    <x v="21"/>
    <s v="Otter Tail Power Co"/>
    <s v="U.S. Energy Information Administration"/>
    <s v="http://www.eia.gov/electricity/data/browser/"/>
    <s v="U.S. Energy Information Administration"/>
    <n v="2016"/>
    <m/>
    <m/>
    <m/>
    <n v="2447.5679709999999"/>
    <n v="2356.98366754483"/>
  </r>
  <r>
    <x v="153"/>
    <x v="153"/>
    <s v="Coyote Creek"/>
    <s v="USA0000483"/>
    <n v="3.1"/>
    <n v="33.924900000000001"/>
    <n v="-117.9552"/>
    <x v="0"/>
    <m/>
    <m/>
    <m/>
    <x v="51"/>
    <s v="Metropolitan Water District of S CA"/>
    <s v="U.S. Energy Information Administration"/>
    <s v="http://www.eia.gov/electricity/data/browser/"/>
    <s v="U.S. Energy Information Administration"/>
    <n v="2016"/>
    <m/>
    <m/>
    <m/>
    <n v="5.8579999999999997"/>
    <n v="8.6424594061719802"/>
  </r>
  <r>
    <x v="153"/>
    <x v="153"/>
    <s v="Coyote Springs"/>
    <s v="USA0007350"/>
    <n v="266.29999999999899"/>
    <n v="45.847999999999999"/>
    <n v="-119.6739"/>
    <x v="1"/>
    <m/>
    <m/>
    <m/>
    <x v="42"/>
    <s v="Portland General Electric Co"/>
    <s v="U.S. Energy Information Administration"/>
    <s v="http://www.eia.gov/electricity/data/browser/"/>
    <s v="U.S. Energy Information Administration"/>
    <n v="2016"/>
    <m/>
    <m/>
    <m/>
    <n v="1454.664"/>
    <n v="1095.8813524787599"/>
  </r>
  <r>
    <x v="153"/>
    <x v="153"/>
    <s v="Coyote Springs II"/>
    <s v="USA0007931"/>
    <n v="287"/>
    <n v="45.847999999999999"/>
    <n v="-119.67400000000001"/>
    <x v="1"/>
    <m/>
    <m/>
    <m/>
    <x v="27"/>
    <s v="Avista Corp"/>
    <s v="U.S. Energy Information Administration"/>
    <s v="http://www.eia.gov/electricity/data/browser/"/>
    <s v="U.S. Energy Information Administration"/>
    <n v="2016"/>
    <m/>
    <m/>
    <m/>
    <n v="1765.4059999999999"/>
    <n v="1181.0662717288999"/>
  </r>
  <r>
    <x v="153"/>
    <x v="153"/>
    <s v="Crafton Hills College Solar Farm"/>
    <s v="USA0058170"/>
    <n v="1.3"/>
    <n v="34.043100000000003"/>
    <n v="-117.0989"/>
    <x v="7"/>
    <m/>
    <m/>
    <m/>
    <x v="155"/>
    <s v="San Bernardino Comm College Dist"/>
    <s v="U.S. Energy Information Administration"/>
    <s v="http://www.eia.gov/electricity/data/browser/"/>
    <s v="U.S. Energy Information Administration"/>
    <n v="2016"/>
    <m/>
    <m/>
    <m/>
    <n v="1.80576"/>
    <n v="1.4978890208006901"/>
  </r>
  <r>
    <x v="153"/>
    <x v="153"/>
    <s v="Craig (AK)"/>
    <s v="USA0000421"/>
    <n v="4.5999999999999996"/>
    <n v="55.476900000000001"/>
    <n v="-133.14869999999999"/>
    <x v="3"/>
    <m/>
    <m/>
    <m/>
    <x v="578"/>
    <s v="Alaska Power and Telephone Co"/>
    <s v="U.S. Energy Information Administration"/>
    <s v="http://www.eia.gov/electricity/data/browser/"/>
    <s v="U.S. Energy Information Administration"/>
    <n v="2016"/>
    <m/>
    <m/>
    <m/>
    <n v="0.43099999999999999"/>
    <n v="0.78813176274868302"/>
  </r>
  <r>
    <x v="153"/>
    <x v="153"/>
    <s v="Craig (CO)"/>
    <s v="USA0006021"/>
    <n v="1427.6"/>
    <n v="40.462699999999998"/>
    <n v="-107.5912"/>
    <x v="6"/>
    <m/>
    <m/>
    <m/>
    <x v="579"/>
    <s v="Tri-State G &amp; T Assn  Inc"/>
    <s v="U.S. Energy Information Administration"/>
    <s v="http://www.eia.gov/electricity/data/browser/"/>
    <s v="U.S. Energy Information Administration"/>
    <n v="2016"/>
    <m/>
    <m/>
    <m/>
    <n v="8325.4329550000002"/>
    <n v="7477.3997417488999"/>
  </r>
  <r>
    <x v="153"/>
    <x v="153"/>
    <s v="Cranbury"/>
    <s v="USA0059446"/>
    <n v="5"/>
    <n v="40.314700000000002"/>
    <n v="-74.499200000000002"/>
    <x v="7"/>
    <m/>
    <m/>
    <m/>
    <x v="72"/>
    <s v="RE Cranbury Solar 1  LLC"/>
    <s v="U.S. Energy Information Administration"/>
    <s v="http://www.eia.gov/electricity/data/browser/"/>
    <s v="U.S. Energy Information Administration"/>
    <n v="2016"/>
    <m/>
    <m/>
    <m/>
    <n v="7.3840000000000003"/>
    <n v="5.7611116184642102"/>
  </r>
  <r>
    <x v="153"/>
    <x v="153"/>
    <s v="Crane Creek Wind Energy Center"/>
    <s v="USA0056831"/>
    <n v="99"/>
    <n v="43.397799999999997"/>
    <n v="-92.473600000000005"/>
    <x v="4"/>
    <m/>
    <m/>
    <m/>
    <x v="8"/>
    <s v="Wisconsin Public Service Corp"/>
    <s v="U.S. Energy Information Administration"/>
    <s v="http://www.eia.gov/electricity/data/browser/"/>
    <s v="U.S. Energy Information Administration"/>
    <n v="2016"/>
    <m/>
    <m/>
    <m/>
    <n v="276.673"/>
    <n v="223.228462894796"/>
  </r>
  <r>
    <x v="153"/>
    <x v="153"/>
    <s v="Craven County Wood Energy LP"/>
    <s v="USA0010525"/>
    <n v="50"/>
    <n v="35.130200000000002"/>
    <n v="-77.167900000000003"/>
    <x v="8"/>
    <s v="Oil"/>
    <s v="Biomass"/>
    <m/>
    <x v="34"/>
    <s v="CMS Generation Operating Co II"/>
    <s v="U.S. Energy Information Administration"/>
    <s v="http://www.eia.gov/electricity/data/browser/"/>
    <s v="U.S. Energy Information Administration"/>
    <n v="2016"/>
    <m/>
    <m/>
    <m/>
    <n v="322.86200400000001"/>
    <n v="62.442903279764202"/>
  </r>
  <r>
    <x v="153"/>
    <x v="153"/>
    <s v="Crawfordsville Power Plant"/>
    <s v="USA0001024"/>
    <n v="24.9"/>
    <n v="40.048900000000003"/>
    <n v="-86.899199999999993"/>
    <x v="6"/>
    <s v="Oil"/>
    <m/>
    <m/>
    <x v="580"/>
    <s v="Crawfordsville Energy LLC"/>
    <s v="U.S. Energy Information Administration"/>
    <s v="http://www.eia.gov/electricity/data/browser/"/>
    <s v="U.S. Energy Information Administration"/>
    <n v="2016"/>
    <m/>
    <m/>
    <m/>
    <n v="0"/>
    <n v="130.41976293747999"/>
  </r>
  <r>
    <x v="153"/>
    <x v="153"/>
    <s v="Crayola Solar Project"/>
    <s v="USA0057216"/>
    <n v="2.8"/>
    <n v="40.7605"/>
    <n v="-75.238500000000002"/>
    <x v="7"/>
    <m/>
    <m/>
    <m/>
    <x v="581"/>
    <s v="UGI Development Co"/>
    <s v="U.S. Energy Information Administration"/>
    <s v="http://www.eia.gov/electricity/data/browser/"/>
    <s v="U.S. Energy Information Administration"/>
    <n v="2016"/>
    <m/>
    <m/>
    <m/>
    <n v="4.4009999999999998"/>
    <n v="3.2262225063399499"/>
  </r>
  <r>
    <x v="153"/>
    <x v="153"/>
    <s v="Creech Solar 2  LLC"/>
    <s v="USA0060635"/>
    <n v="6.8"/>
    <n v="35.722000000000001"/>
    <n v="-78.604299999999995"/>
    <x v="7"/>
    <m/>
    <m/>
    <m/>
    <x v="98"/>
    <s v="Cypress Creek Renewables"/>
    <s v="U.S. Energy Information Administration"/>
    <s v="http://www.eia.gov/electricity/data/browser/"/>
    <s v="U.S. Energy Information Administration"/>
    <n v="2016"/>
    <m/>
    <m/>
    <m/>
    <n v="0"/>
    <n v="7.8351118011113297"/>
  </r>
  <r>
    <x v="153"/>
    <x v="153"/>
    <s v="Creed Energy Center"/>
    <s v="USA0055625"/>
    <n v="47"/>
    <n v="38.242199999999997"/>
    <n v="-121.85469999999999"/>
    <x v="1"/>
    <m/>
    <m/>
    <m/>
    <x v="27"/>
    <s v="Creed Energy Center LLC"/>
    <s v="U.S. Energy Information Administration"/>
    <s v="http://www.eia.gov/electricity/data/browser/"/>
    <s v="U.S. Energy Information Administration"/>
    <n v="2016"/>
    <m/>
    <m/>
    <m/>
    <n v="8.5009999999999994"/>
    <n v="193.41503404619601"/>
  </r>
  <r>
    <x v="153"/>
    <x v="153"/>
    <s v="Crescent"/>
    <s v="USA0002685"/>
    <n v="11.6"/>
    <n v="42.805599999999998"/>
    <n v="-73.7226"/>
    <x v="0"/>
    <m/>
    <m/>
    <m/>
    <x v="582"/>
    <s v="New York Power Authority"/>
    <s v="U.S. Energy Information Administration"/>
    <s v="http://www.eia.gov/electricity/data/browser/"/>
    <s v="U.S. Energy Information Administration"/>
    <n v="2016"/>
    <m/>
    <m/>
    <m/>
    <n v="40.963000000000001"/>
    <n v="32.339525519869298"/>
  </r>
  <r>
    <x v="153"/>
    <x v="153"/>
    <s v="Crescent Dunes Solar Energy"/>
    <s v="USA0057275"/>
    <n v="125"/>
    <n v="38.238900000000001"/>
    <n v="-117.36360000000001"/>
    <x v="7"/>
    <m/>
    <m/>
    <m/>
    <x v="13"/>
    <s v="Tonopah Solar Energy LLC"/>
    <s v="U.S. Energy Information Administration"/>
    <s v="http://www.eia.gov/electricity/data/browser/"/>
    <s v="U.S. Energy Information Administration"/>
    <n v="2016"/>
    <m/>
    <m/>
    <m/>
    <n v="127.33799999999999"/>
    <n v="144.02779046160501"/>
  </r>
  <r>
    <x v="153"/>
    <x v="153"/>
    <s v="Crescent Ridge"/>
    <s v="USA0056297"/>
    <n v="53"/>
    <n v="41.25"/>
    <n v="-89.570800000000006"/>
    <x v="4"/>
    <m/>
    <m/>
    <m/>
    <x v="18"/>
    <s v="Leeward Asset Management  LLC"/>
    <s v="U.S. Energy Information Administration"/>
    <s v="http://www.eia.gov/electricity/data/browser/"/>
    <s v="U.S. Energy Information Administration"/>
    <n v="2016"/>
    <m/>
    <m/>
    <m/>
    <n v="146.77500000000001"/>
    <n v="119.50614680226499"/>
  </r>
  <r>
    <x v="153"/>
    <x v="153"/>
    <s v="Cresta"/>
    <s v="USA0000231"/>
    <n v="73.8"/>
    <n v="39.825899999999997"/>
    <n v="-121.4097"/>
    <x v="0"/>
    <m/>
    <m/>
    <m/>
    <x v="583"/>
    <s v="Pacific Gas &amp; Electric Co"/>
    <s v="U.S. Energy Information Administration"/>
    <s v="http://www.eia.gov/electricity/data/browser/"/>
    <s v="U.S. Energy Information Administration"/>
    <n v="2016"/>
    <m/>
    <m/>
    <m/>
    <n v="250.93899999999999"/>
    <n v="205.746291669513"/>
  </r>
  <r>
    <x v="153"/>
    <x v="153"/>
    <s v="Creston Ridge Wind Farm"/>
    <s v="USA0060932"/>
    <n v="6.8"/>
    <n v="41.677999999999997"/>
    <n v="-97.385999999999996"/>
    <x v="4"/>
    <m/>
    <m/>
    <m/>
    <x v="10"/>
    <s v="Creston Ridge Wind  LLC"/>
    <s v="U.S. Energy Information Administration"/>
    <s v="http://www.eia.gov/electricity/data/browser/"/>
    <s v="U.S. Energy Information Administration"/>
    <n v="2016"/>
    <m/>
    <m/>
    <m/>
    <n v="33.423999999999999"/>
    <n v="15.3328641180264"/>
  </r>
  <r>
    <x v="153"/>
    <x v="153"/>
    <s v="Crestwood Dothan"/>
    <s v="USA0054985"/>
    <n v="8.6"/>
    <n v="31.2624"/>
    <n v="-85.402699999999996"/>
    <x v="3"/>
    <m/>
    <m/>
    <m/>
    <x v="584"/>
    <s v="Crestwood Corp"/>
    <s v="U.S. Energy Information Administration"/>
    <s v="http://www.eia.gov/electricity/data/browser/"/>
    <s v="U.S. Energy Information Administration"/>
    <n v="2016"/>
    <m/>
    <m/>
    <m/>
    <n v="0.69499999999999995"/>
    <n v="1.4734637303562299"/>
  </r>
  <r>
    <x v="153"/>
    <x v="153"/>
    <s v="Crestwood Solar Center LLC"/>
    <s v="USA0059914"/>
    <n v="5"/>
    <n v="36.353499999999997"/>
    <n v="-78.584199999999996"/>
    <x v="7"/>
    <m/>
    <m/>
    <m/>
    <x v="10"/>
    <s v="Heelstone Energy Holdings  LLC"/>
    <s v="U.S. Energy Information Administration"/>
    <s v="http://www.eia.gov/electricity/data/browser/"/>
    <s v="U.S. Energy Information Administration"/>
    <n v="2016"/>
    <m/>
    <m/>
    <m/>
    <n v="6.7229999999999999"/>
    <n v="5.7611116184642102"/>
  </r>
  <r>
    <x v="153"/>
    <x v="153"/>
    <s v="Creswell Alligood Solar  LLC"/>
    <s v="USA0059548"/>
    <n v="14"/>
    <n v="35.898899999999998"/>
    <n v="-76.379400000000004"/>
    <x v="7"/>
    <m/>
    <m/>
    <m/>
    <x v="13"/>
    <s v="Creswell Alligood Solar  LLC"/>
    <s v="U.S. Energy Information Administration"/>
    <s v="http://www.eia.gov/electricity/data/browser/"/>
    <s v="U.S. Energy Information Administration"/>
    <n v="2016"/>
    <m/>
    <m/>
    <m/>
    <n v="29.698"/>
    <n v="16.131112531699799"/>
  </r>
  <r>
    <x v="153"/>
    <x v="153"/>
    <s v="Crete"/>
    <s v="USA0002231"/>
    <n v="6"/>
    <n v="40.625300000000003"/>
    <n v="-96.960099999999997"/>
    <x v="3"/>
    <s v="Gas"/>
    <m/>
    <m/>
    <x v="96"/>
    <s v="City of Crete"/>
    <s v="U.S. Energy Information Administration"/>
    <s v="http://www.eia.gov/electricity/data/browser/"/>
    <s v="U.S. Energy Information Administration"/>
    <n v="2016"/>
    <m/>
    <m/>
    <m/>
    <n v="9.1999999999999998E-2"/>
    <n v="1.02799795141132"/>
  </r>
  <r>
    <x v="153"/>
    <x v="153"/>
    <s v="Crete Energy Venture LLC"/>
    <s v="USA0055253"/>
    <n v="356"/>
    <n v="41.429400000000001"/>
    <n v="-87.618700000000004"/>
    <x v="1"/>
    <m/>
    <m/>
    <m/>
    <x v="31"/>
    <s v="Crete Energy Venture LLC"/>
    <s v="U.S. Energy Information Administration"/>
    <s v="http://www.eia.gov/electricity/data/browser/"/>
    <s v="U.S. Energy Information Administration"/>
    <n v="2016"/>
    <m/>
    <m/>
    <m/>
    <n v="93.733999999999995"/>
    <n v="1465.0160025626701"/>
  </r>
  <r>
    <x v="153"/>
    <x v="153"/>
    <s v="Crisfield"/>
    <s v="USA0001563"/>
    <n v="11.6"/>
    <n v="37.994100000000003"/>
    <n v="-75.837699999999998"/>
    <x v="3"/>
    <m/>
    <m/>
    <m/>
    <x v="61"/>
    <s v="Calpine Mid-Atlantic Generation LLC"/>
    <s v="U.S. Energy Information Administration"/>
    <s v="http://www.eia.gov/electricity/data/browser/"/>
    <s v="U.S. Energy Information Administration"/>
    <n v="2016"/>
    <m/>
    <m/>
    <m/>
    <n v="1.466"/>
    <n v="1.9874627060618899"/>
  </r>
  <r>
    <x v="153"/>
    <x v="153"/>
    <s v="Crisp Plant"/>
    <s v="USA0000753"/>
    <n v="17.5"/>
    <n v="31.8447"/>
    <n v="-83.940700000000007"/>
    <x v="6"/>
    <s v="Gas"/>
    <m/>
    <m/>
    <x v="56"/>
    <s v="Crisp County Power Comm"/>
    <s v="U.S. Energy Information Administration"/>
    <s v="http://www.eia.gov/electricity/data/browser/"/>
    <s v="U.S. Energy Information Administration"/>
    <n v="2016"/>
    <m/>
    <m/>
    <m/>
    <n v="1.45"/>
    <n v="91.660475960076894"/>
  </r>
  <r>
    <x v="153"/>
    <x v="153"/>
    <s v="Crist"/>
    <s v="USA0000641"/>
    <n v="1135.0999999999999"/>
    <n v="30.566099999999999"/>
    <n v="-87.224400000000003"/>
    <x v="6"/>
    <s v="Gas"/>
    <m/>
    <m/>
    <x v="585"/>
    <s v="Gulf Power Co"/>
    <s v="U.S. Energy Information Administration"/>
    <s v="http://www.eia.gov/electricity/data/browser/"/>
    <s v="U.S. Energy Information Administration"/>
    <n v="2016"/>
    <m/>
    <m/>
    <m/>
    <n v="2633.0200450000002"/>
    <n v="5945.3603578447601"/>
  </r>
  <r>
    <x v="153"/>
    <x v="153"/>
    <s v="Criterion"/>
    <s v="USA0057300"/>
    <n v="70"/>
    <n v="39.404699999999998"/>
    <n v="-79.290000000000006"/>
    <x v="4"/>
    <m/>
    <m/>
    <m/>
    <x v="19"/>
    <s v="Criterion Power Partners LLC"/>
    <s v="U.S. Energy Information Administration"/>
    <s v="http://www.eia.gov/electricity/data/browser/"/>
    <s v="U.S. Energy Information Administration"/>
    <n v="2016"/>
    <m/>
    <m/>
    <m/>
    <n v="182.56299999999999"/>
    <n v="157.83830709733101"/>
  </r>
  <r>
    <x v="153"/>
    <x v="153"/>
    <s v="Crockett Cogen Project"/>
    <s v="USA0055084"/>
    <n v="247.4"/>
    <n v="38.056899999999999"/>
    <n v="-122.2161"/>
    <x v="1"/>
    <m/>
    <m/>
    <m/>
    <x v="32"/>
    <s v="Crockett Cogeneration"/>
    <s v="U.S. Energy Information Administration"/>
    <s v="http://www.eia.gov/electricity/data/browser/"/>
    <s v="U.S. Energy Information Administration"/>
    <n v="2016"/>
    <m/>
    <m/>
    <m/>
    <n v="1399.248"/>
    <n v="1018.10381751125"/>
  </r>
  <r>
    <x v="153"/>
    <x v="153"/>
    <s v="Crockett Farm"/>
    <s v="USA0059561"/>
    <n v="5"/>
    <n v="35.230800000000002"/>
    <n v="-77.552499999999995"/>
    <x v="7"/>
    <m/>
    <m/>
    <m/>
    <x v="13"/>
    <s v="Crockett Farm  LLC"/>
    <s v="U.S. Energy Information Administration"/>
    <s v="http://www.eia.gov/electricity/data/browser/"/>
    <s v="U.S. Energy Information Administration"/>
    <n v="2016"/>
    <m/>
    <m/>
    <m/>
    <n v="9.33"/>
    <n v="5.7611116184642102"/>
  </r>
  <r>
    <x v="153"/>
    <x v="153"/>
    <s v="Croda Atlas Point CHP"/>
    <s v="USA0059783"/>
    <n v="2.2000000000000002"/>
    <n v="39.693300000000001"/>
    <n v="-75.543099999999995"/>
    <x v="8"/>
    <m/>
    <m/>
    <m/>
    <x v="12"/>
    <s v="Croda Inc."/>
    <s v="U.S. Energy Information Administration"/>
    <s v="http://www.eia.gov/electricity/data/browser/"/>
    <s v="U.S. Energy Information Administration"/>
    <n v="2016"/>
    <m/>
    <m/>
    <m/>
    <n v="16.231000000000002"/>
    <n v="2.7474877443096202"/>
  </r>
  <r>
    <x v="153"/>
    <x v="153"/>
    <s v="Crofton Bluffs Wind LLC"/>
    <s v="USA0057278"/>
    <n v="40"/>
    <n v="42.698300000000003"/>
    <n v="-97.58"/>
    <x v="4"/>
    <m/>
    <m/>
    <m/>
    <x v="72"/>
    <s v="NRG Energy Gas &amp; Wind Holdings Inc"/>
    <s v="U.S. Energy Information Administration"/>
    <s v="http://www.eia.gov/electricity/data/browser/"/>
    <s v="U.S. Energy Information Administration"/>
    <n v="2016"/>
    <m/>
    <m/>
    <m/>
    <n v="177.227"/>
    <n v="90.193318341332102"/>
  </r>
  <r>
    <x v="153"/>
    <x v="153"/>
    <s v="Cross"/>
    <s v="USA0000130"/>
    <n v="2390.1"/>
    <n v="33.371499999999997"/>
    <n v="-80.113200000000006"/>
    <x v="6"/>
    <s v="Petcoke"/>
    <m/>
    <m/>
    <x v="586"/>
    <s v="South Carolina Public Service Authority"/>
    <s v="U.S. Energy Information Administration"/>
    <s v="http://www.eia.gov/electricity/data/browser/"/>
    <s v="U.S. Energy Information Administration"/>
    <n v="2016"/>
    <m/>
    <m/>
    <m/>
    <n v="10137.16077"/>
    <n v="12518.725919553101"/>
  </r>
  <r>
    <x v="153"/>
    <x v="153"/>
    <s v="Cross Winds Energy Park"/>
    <s v="USA0058830"/>
    <n v="111"/>
    <n v="43.610300000000002"/>
    <n v="-83.485600000000005"/>
    <x v="4"/>
    <m/>
    <m/>
    <m/>
    <x v="13"/>
    <s v="Consumers Energy Co"/>
    <s v="U.S. Energy Information Administration"/>
    <s v="http://www.eia.gov/electricity/data/browser/"/>
    <s v="U.S. Energy Information Administration"/>
    <n v="2016"/>
    <m/>
    <m/>
    <m/>
    <n v="372.60500000000002"/>
    <n v="250.28645839719599"/>
  </r>
  <r>
    <x v="153"/>
    <x v="153"/>
    <s v="Crosscut"/>
    <s v="USA0000143"/>
    <n v="3"/>
    <n v="33.439399999999999"/>
    <n v="-111.9461"/>
    <x v="0"/>
    <m/>
    <m/>
    <m/>
    <x v="112"/>
    <s v="Salt River Project"/>
    <s v="U.S. Energy Information Administration"/>
    <s v="http://www.eia.gov/electricity/data/browser/"/>
    <s v="U.S. Energy Information Administration"/>
    <n v="2016"/>
    <m/>
    <m/>
    <m/>
    <m/>
    <n v="8.3636703930696594"/>
  </r>
  <r>
    <x v="153"/>
    <x v="153"/>
    <s v="Crossroads Energy Center"/>
    <s v="USA0055395"/>
    <n v="306.39999999999998"/>
    <n v="34.183"/>
    <n v="-90.562100000000001"/>
    <x v="1"/>
    <m/>
    <m/>
    <m/>
    <x v="31"/>
    <s v="Clarksdale Public Utilities"/>
    <s v="U.S. Energy Information Administration"/>
    <s v="http://www.eia.gov/electricity/data/browser/"/>
    <s v="U.S. Energy Information Administration"/>
    <n v="2016"/>
    <m/>
    <m/>
    <m/>
    <n v="23.137"/>
    <n v="1260.90141344158"/>
  </r>
  <r>
    <x v="153"/>
    <x v="153"/>
    <s v="Crossroads Wind Farm"/>
    <s v="USA0057332"/>
    <n v="227"/>
    <n v="36.034999999999997"/>
    <n v="-98.722200000000001"/>
    <x v="4"/>
    <m/>
    <m/>
    <m/>
    <x v="72"/>
    <s v="Oklahoma Gas &amp; Electric Co"/>
    <s v="U.S. Energy Information Administration"/>
    <s v="http://www.eia.gov/electricity/data/browser/"/>
    <s v="U.S. Energy Information Administration"/>
    <n v="2016"/>
    <m/>
    <m/>
    <m/>
    <n v="773.976"/>
    <n v="511.84708158705899"/>
  </r>
  <r>
    <x v="153"/>
    <x v="153"/>
    <s v="Crosswind Energy Project"/>
    <s v="USA0056859"/>
    <n v="21"/>
    <n v="43.047499999999999"/>
    <n v="-94.922799999999995"/>
    <x v="4"/>
    <m/>
    <m/>
    <m/>
    <x v="17"/>
    <s v="NRG Energy Gas &amp; Wind Holdings Inc"/>
    <s v="U.S. Energy Information Administration"/>
    <s v="http://www.eia.gov/electricity/data/browser/"/>
    <s v="U.S. Energy Information Administration"/>
    <n v="2016"/>
    <m/>
    <m/>
    <m/>
    <n v="72.480999999999995"/>
    <n v="47.351492129199301"/>
  </r>
  <r>
    <x v="153"/>
    <x v="153"/>
    <s v="Croswell"/>
    <s v="USA0007497"/>
    <n v="5.0999999999999996"/>
    <n v="43.271900000000002"/>
    <n v="-82.613900000000001"/>
    <x v="3"/>
    <s v="Gas"/>
    <m/>
    <m/>
    <x v="587"/>
    <s v="City of Croswell - (MI)"/>
    <s v="U.S. Energy Information Administration"/>
    <s v="http://www.eia.gov/electricity/data/browser/"/>
    <s v="U.S. Energy Information Administration"/>
    <n v="2016"/>
    <m/>
    <m/>
    <m/>
    <n v="0"/>
    <n v="0.87379825869962702"/>
  </r>
  <r>
    <x v="153"/>
    <x v="153"/>
    <s v="Crotched Mountain Rehabilitation Center"/>
    <s v="USA0054515"/>
    <n v="2.0999999999999899"/>
    <n v="42.971699999999998"/>
    <n v="-71.872699999999995"/>
    <x v="3"/>
    <m/>
    <m/>
    <m/>
    <x v="34"/>
    <s v="Crotched Mt Rehab Ctr Inc"/>
    <s v="U.S. Energy Information Administration"/>
    <s v="http://www.eia.gov/electricity/data/browser/"/>
    <s v="U.S. Energy Information Administration"/>
    <n v="2016"/>
    <m/>
    <m/>
    <m/>
    <n v="9.9000000000000005E-2"/>
    <n v="0.35979928299396402"/>
  </r>
  <r>
    <x v="153"/>
    <x v="153"/>
    <s v="Croton"/>
    <s v="USA0001701"/>
    <n v="8.9"/>
    <n v="43.4373"/>
    <n v="-85.664500000000004"/>
    <x v="0"/>
    <m/>
    <m/>
    <m/>
    <x v="588"/>
    <s v="Consumers Energy Co"/>
    <s v="U.S. Energy Information Administration"/>
    <s v="http://www.eia.gov/electricity/data/browser/"/>
    <s v="U.S. Energy Information Administration"/>
    <n v="2016"/>
    <m/>
    <m/>
    <m/>
    <n v="37.936999999999998"/>
    <n v="24.812222166106601"/>
  </r>
  <r>
    <x v="153"/>
    <x v="153"/>
    <s v="Crown Cooling Facility"/>
    <s v="USA0058527"/>
    <n v="1"/>
    <n v="32.967199999999998"/>
    <n v="-115.5325"/>
    <x v="7"/>
    <m/>
    <m/>
    <m/>
    <x v="72"/>
    <s v="Five Crowns Inc"/>
    <s v="U.S. Energy Information Administration"/>
    <s v="http://www.eia.gov/electricity/data/browser/"/>
    <s v="U.S. Energy Information Administration"/>
    <n v="2016"/>
    <m/>
    <m/>
    <m/>
    <n v="1.325"/>
    <n v="1.1522223236928399"/>
  </r>
  <r>
    <x v="153"/>
    <x v="153"/>
    <s v="Croydon CT Generating Station"/>
    <s v="USA0008012"/>
    <n v="546.4"/>
    <n v="40.08"/>
    <n v="-74.8917"/>
    <x v="3"/>
    <m/>
    <m/>
    <m/>
    <x v="589"/>
    <s v="Exelon Power"/>
    <s v="U.S. Energy Information Administration"/>
    <s v="http://www.eia.gov/electricity/data/browser/"/>
    <s v="U.S. Energy Information Administration"/>
    <n v="2016"/>
    <m/>
    <m/>
    <m/>
    <n v="5.319"/>
    <n v="93.616346775191403"/>
  </r>
  <r>
    <x v="153"/>
    <x v="153"/>
    <s v="Crystal"/>
    <s v="USA0006159"/>
    <n v="28"/>
    <n v="38.510599999999997"/>
    <n v="-107.6253"/>
    <x v="0"/>
    <m/>
    <m/>
    <m/>
    <x v="2"/>
    <s v="U S Bureau of Reclamation"/>
    <s v="U.S. Energy Information Administration"/>
    <s v="http://www.eia.gov/electricity/data/browser/"/>
    <s v="U.S. Energy Information Administration"/>
    <n v="2016"/>
    <m/>
    <m/>
    <m/>
    <n v="175.78"/>
    <n v="78.060923668650105"/>
  </r>
  <r>
    <x v="153"/>
    <x v="153"/>
    <s v="Crystal Falls"/>
    <s v="USA0001821"/>
    <n v="1"/>
    <n v="46.106299999999997"/>
    <n v="-88.334500000000006"/>
    <x v="0"/>
    <m/>
    <m/>
    <m/>
    <x v="119"/>
    <s v="City of Crystal Falls"/>
    <s v="U.S. Energy Information Administration"/>
    <s v="http://www.eia.gov/electricity/data/browser/"/>
    <s v="U.S. Energy Information Administration"/>
    <n v="2016"/>
    <m/>
    <m/>
    <m/>
    <n v="5.9109999999999996"/>
    <n v="2.7878901310232198"/>
  </r>
  <r>
    <x v="153"/>
    <x v="153"/>
    <s v="Crystal Lake 3 LLC"/>
    <s v="USA0057468"/>
    <n v="66"/>
    <n v="43.319200000000002"/>
    <n v="-93.883600000000001"/>
    <x v="4"/>
    <m/>
    <m/>
    <m/>
    <x v="8"/>
    <s v="Crystal Lake 3 LLC"/>
    <s v="U.S. Energy Information Administration"/>
    <s v="http://www.eia.gov/electricity/data/browser/"/>
    <s v="U.S. Energy Information Administration"/>
    <n v="2016"/>
    <m/>
    <m/>
    <m/>
    <n v="218.24"/>
    <n v="148.81897526319699"/>
  </r>
  <r>
    <x v="153"/>
    <x v="153"/>
    <s v="Crystal Mountain"/>
    <s v="USA0003853"/>
    <n v="2.7"/>
    <n v="46.953499999999998"/>
    <n v="-121.4752"/>
    <x v="3"/>
    <m/>
    <m/>
    <m/>
    <x v="520"/>
    <s v="Puget Sound Energy Inc"/>
    <s v="U.S. Energy Information Administration"/>
    <s v="http://www.eia.gov/electricity/data/browser/"/>
    <s v="U.S. Energy Information Administration"/>
    <n v="2016"/>
    <m/>
    <m/>
    <m/>
    <n v="0.19600000000000001"/>
    <n v="0.46259907813509599"/>
  </r>
  <r>
    <x v="153"/>
    <x v="153"/>
    <s v="Crystal River"/>
    <s v="USA0000628"/>
    <n v="2442.6999999999998"/>
    <n v="28.965599999999998"/>
    <n v="-82.697699999999998"/>
    <x v="6"/>
    <m/>
    <m/>
    <m/>
    <x v="590"/>
    <s v="Duke Energy Florida  LLC"/>
    <s v="U.S. Energy Information Administration"/>
    <s v="http://www.eia.gov/electricity/data/browser/"/>
    <s v="U.S. Energy Information Administration"/>
    <n v="2016"/>
    <m/>
    <m/>
    <m/>
    <n v="8885.4719719999994"/>
    <n v="12794.231121581701"/>
  </r>
  <r>
    <x v="153"/>
    <x v="153"/>
    <s v="Crystal Springs"/>
    <s v="USA0010806"/>
    <n v="2.2999999999999998"/>
    <n v="42.622500000000002"/>
    <n v="-114.5009"/>
    <x v="0"/>
    <m/>
    <m/>
    <m/>
    <x v="14"/>
    <s v="Crystal Springs Hydro Elec LP"/>
    <s v="U.S. Energy Information Administration"/>
    <s v="http://www.eia.gov/electricity/data/browser/"/>
    <s v="U.S. Energy Information Administration"/>
    <n v="2016"/>
    <m/>
    <m/>
    <m/>
    <n v="11.000999999999999"/>
    <n v="6.4121473013534001"/>
  </r>
  <r>
    <x v="153"/>
    <x v="153"/>
    <s v="Culbertson Generation Station"/>
    <s v="USA0056606"/>
    <n v="91"/>
    <n v="48.21"/>
    <n v="-104.3917"/>
    <x v="1"/>
    <m/>
    <m/>
    <m/>
    <x v="19"/>
    <s v="Basin Electric Power Coop"/>
    <s v="U.S. Energy Information Administration"/>
    <s v="http://www.eia.gov/electricity/data/browser/"/>
    <s v="U.S. Energy Information Administration"/>
    <n v="2016"/>
    <m/>
    <m/>
    <m/>
    <n v="95.986999999999995"/>
    <n v="374.48442762135801"/>
  </r>
  <r>
    <x v="153"/>
    <x v="153"/>
    <s v="Cumberland (NJ)"/>
    <s v="USA0005083"/>
    <n v="231.2"/>
    <n v="39.375700000000002"/>
    <n v="-74.965400000000002"/>
    <x v="3"/>
    <s v="Gas"/>
    <m/>
    <m/>
    <x v="591"/>
    <s v="Calpine New Jersey Generation LLC"/>
    <s v="U.S. Energy Information Administration"/>
    <s v="http://www.eia.gov/electricity/data/browser/"/>
    <s v="U.S. Energy Information Administration"/>
    <n v="2016"/>
    <m/>
    <m/>
    <m/>
    <n v="115.964"/>
    <n v="39.612187727716403"/>
  </r>
  <r>
    <x v="153"/>
    <x v="153"/>
    <s v="Cumberland (TN)"/>
    <s v="USA0003399"/>
    <n v="2600"/>
    <n v="36.390300000000003"/>
    <n v="-87.653899999999993"/>
    <x v="6"/>
    <m/>
    <m/>
    <m/>
    <x v="96"/>
    <s v="Tennessee Valley Authority"/>
    <s v="U.S. Energy Information Administration"/>
    <s v="http://www.eia.gov/electricity/data/browser/"/>
    <s v="U.S. Energy Information Administration"/>
    <n v="2016"/>
    <m/>
    <m/>
    <m/>
    <n v="12897.681053"/>
    <n v="13618.127856925699"/>
  </r>
  <r>
    <x v="153"/>
    <x v="153"/>
    <s v="Cumberland (WI)"/>
    <s v="USA0004112"/>
    <n v="21.9"/>
    <n v="45.5336"/>
    <n v="-92.022400000000005"/>
    <x v="3"/>
    <s v="Gas"/>
    <m/>
    <m/>
    <x v="592"/>
    <s v="City of Cumberland - (WI)"/>
    <s v="U.S. Energy Information Administration"/>
    <s v="http://www.eia.gov/electricity/data/browser/"/>
    <s v="U.S. Energy Information Administration"/>
    <n v="2016"/>
    <m/>
    <m/>
    <m/>
    <n v="0.127"/>
    <n v="3.75219252265134"/>
  </r>
  <r>
    <x v="153"/>
    <x v="153"/>
    <s v="Cumberland County PA LFG Recovery"/>
    <s v="USA0056887"/>
    <n v="6.4"/>
    <n v="40.135599999999997"/>
    <n v="-77.507199999999997"/>
    <x v="8"/>
    <m/>
    <m/>
    <m/>
    <x v="11"/>
    <s v="EPP Renewable Energy"/>
    <s v="U.S. Energy Information Administration"/>
    <s v="http://www.eia.gov/electricity/data/browser/"/>
    <s v="U.S. Energy Information Administration"/>
    <n v="2016"/>
    <m/>
    <m/>
    <m/>
    <n v="49.143999999999998"/>
    <n v="7.9926916198098201"/>
  </r>
  <r>
    <x v="153"/>
    <x v="153"/>
    <s v="Cumberland County Solid Waste Complex"/>
    <s v="USA0056884"/>
    <n v="4.8"/>
    <n v="39.449399999999997"/>
    <n v="-75.092799999999997"/>
    <x v="8"/>
    <m/>
    <m/>
    <m/>
    <x v="88"/>
    <s v="EPP Renewable Energy"/>
    <s v="U.S. Energy Information Administration"/>
    <s v="http://www.eia.gov/electricity/data/browser/"/>
    <s v="U.S. Energy Information Administration"/>
    <n v="2016"/>
    <m/>
    <m/>
    <m/>
    <n v="24.01"/>
    <n v="5.99451871485737"/>
  </r>
  <r>
    <x v="153"/>
    <x v="153"/>
    <s v="Cumberland Rose"/>
    <s v="USA0058456"/>
    <n v="1.6"/>
    <n v="41.226900000000001"/>
    <n v="-94.434700000000007"/>
    <x v="4"/>
    <m/>
    <m/>
    <m/>
    <x v="72"/>
    <s v="Cumberland Rose Wind Energy  LLC"/>
    <s v="U.S. Energy Information Administration"/>
    <s v="http://www.eia.gov/electricity/data/browser/"/>
    <s v="U.S. Energy Information Administration"/>
    <n v="2016"/>
    <m/>
    <m/>
    <m/>
    <n v="6.19"/>
    <n v="3.6077327336532798"/>
  </r>
  <r>
    <x v="153"/>
    <x v="153"/>
    <s v="Cummins  Inc"/>
    <s v="USA0060453"/>
    <n v="2"/>
    <n v="42.081200000000003"/>
    <n v="-79.361199999999997"/>
    <x v="7"/>
    <m/>
    <m/>
    <m/>
    <x v="13"/>
    <s v="WGL Energy Systems  Inc"/>
    <s v="U.S. Energy Information Administration"/>
    <s v="http://www.eia.gov/electricity/data/browser/"/>
    <s v="U.S. Energy Information Administration"/>
    <n v="2016"/>
    <m/>
    <m/>
    <m/>
    <n v="2.1419999999999999"/>
    <n v="2.3044446473856799"/>
  </r>
  <r>
    <x v="153"/>
    <x v="153"/>
    <s v="Cunningham"/>
    <s v="USA0002454"/>
    <n v="519.19999999999902"/>
    <n v="32.713099999999997"/>
    <n v="-103.3533"/>
    <x v="1"/>
    <m/>
    <m/>
    <m/>
    <x v="593"/>
    <s v="Southwestern Public Service Co"/>
    <s v="U.S. Energy Information Administration"/>
    <s v="http://www.eia.gov/electricity/data/browser/"/>
    <s v="U.S. Energy Information Administration"/>
    <n v="2016"/>
    <m/>
    <m/>
    <m/>
    <n v="1340.85"/>
    <n v="2136.6188441869099"/>
  </r>
  <r>
    <x v="153"/>
    <x v="153"/>
    <s v="Currant Creek"/>
    <s v="USA0056102"/>
    <n v="649"/>
    <n v="39.821399999999997"/>
    <n v="-111.8935"/>
    <x v="1"/>
    <m/>
    <m/>
    <m/>
    <x v="594"/>
    <s v="PacifiCorp"/>
    <s v="U.S. Energy Information Administration"/>
    <s v="http://www.eia.gov/electricity/data/browser/"/>
    <s v="U.S. Energy Information Administration"/>
    <n v="2016"/>
    <m/>
    <m/>
    <m/>
    <n v="1475.05"/>
    <n v="2670.7735552336399"/>
  </r>
  <r>
    <x v="153"/>
    <x v="153"/>
    <s v="Currin Solar  LLC"/>
    <s v="USA0060403"/>
    <n v="5.2"/>
    <n v="36.2896"/>
    <n v="-78.633300000000006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8.4390000000000001"/>
    <n v="5.9915560832027799"/>
  </r>
  <r>
    <x v="153"/>
    <x v="153"/>
    <s v="Curtis"/>
    <s v="USA0002232"/>
    <n v="3.4"/>
    <n v="40.631500000000003"/>
    <n v="-100.51519999999999"/>
    <x v="3"/>
    <s v="Gas"/>
    <m/>
    <m/>
    <x v="595"/>
    <s v="City of Curtis - (NE)"/>
    <s v="U.S. Energy Information Administration"/>
    <s v="http://www.eia.gov/electricity/data/browser/"/>
    <s v="U.S. Energy Information Administration"/>
    <n v="2016"/>
    <m/>
    <m/>
    <m/>
    <n v="1.7999999999999999E-2"/>
    <n v="0.58253217246641797"/>
  </r>
  <r>
    <x v="153"/>
    <x v="153"/>
    <s v="Curtis H Stanton Energy Center"/>
    <s v="USA0055821"/>
    <n v="688.3"/>
    <n v="28.488199999999999"/>
    <n v="-81.166899999999998"/>
    <x v="3"/>
    <s v="Gas"/>
    <m/>
    <m/>
    <x v="27"/>
    <s v="Southern Power Co"/>
    <s v="U.S. Energy Information Administration"/>
    <s v="http://www.eia.gov/electricity/data/browser/"/>
    <s v="U.S. Energy Information Administration"/>
    <n v="2016"/>
    <m/>
    <m/>
    <m/>
    <n v="1738.6969999999999"/>
    <n v="117.928498326069"/>
  </r>
  <r>
    <x v="153"/>
    <x v="153"/>
    <s v="Curtis Hill Solar"/>
    <s v="USA0060851"/>
    <n v="2"/>
    <n v="42.174999999999997"/>
    <n v="-71.986000000000004"/>
    <x v="7"/>
    <m/>
    <m/>
    <m/>
    <x v="10"/>
    <s v="Conergy Projects  Inc."/>
    <s v="U.S. Energy Information Administration"/>
    <s v="http://www.eia.gov/electricity/data/browser/"/>
    <s v="U.S. Energy Information Administration"/>
    <n v="2016"/>
    <m/>
    <m/>
    <m/>
    <n v="0.33800000000000002"/>
    <n v="2.3044446473856799"/>
  </r>
  <r>
    <x v="153"/>
    <x v="153"/>
    <s v="Curtis Palmer Hydroelectric"/>
    <s v="USA0054580"/>
    <n v="59"/>
    <n v="43.246899999999997"/>
    <n v="-73.828100000000006"/>
    <x v="0"/>
    <m/>
    <m/>
    <m/>
    <x v="596"/>
    <s v="Palmer Hydroelectric"/>
    <s v="U.S. Energy Information Administration"/>
    <s v="http://www.eia.gov/electricity/data/browser/"/>
    <s v="U.S. Energy Information Administration"/>
    <n v="2016"/>
    <m/>
    <m/>
    <m/>
    <n v="264.94400000000002"/>
    <n v="164.48551773036999"/>
  </r>
  <r>
    <x v="153"/>
    <x v="153"/>
    <s v="Cushaw"/>
    <s v="USA0003798"/>
    <n v="7.5"/>
    <n v="37.5929"/>
    <n v="-79.380799999999994"/>
    <x v="0"/>
    <m/>
    <m/>
    <m/>
    <x v="93"/>
    <s v="Virginia Electric &amp; Power Co"/>
    <s v="U.S. Energy Information Administration"/>
    <s v="http://www.eia.gov/electricity/data/browser/"/>
    <s v="U.S. Energy Information Administration"/>
    <n v="2016"/>
    <m/>
    <m/>
    <m/>
    <n v="6.8410000000000002"/>
    <n v="20.9091759826741"/>
  </r>
  <r>
    <x v="153"/>
    <x v="153"/>
    <s v="Cushing"/>
    <s v="USA0002975"/>
    <n v="24.6"/>
    <n v="35.982599999999998"/>
    <n v="-96.775700000000001"/>
    <x v="3"/>
    <s v="Gas"/>
    <m/>
    <m/>
    <x v="597"/>
    <s v="City of Cushing - (OK)"/>
    <s v="U.S. Energy Information Administration"/>
    <s v="http://www.eia.gov/electricity/data/browser/"/>
    <s v="U.S. Energy Information Administration"/>
    <n v="2016"/>
    <m/>
    <m/>
    <m/>
    <n v="0.1"/>
    <n v="4.2147916007864303"/>
  </r>
  <r>
    <x v="153"/>
    <x v="153"/>
    <s v="Cushman 1"/>
    <s v="USA0003914"/>
    <n v="43.2"/>
    <n v="47.418100000000003"/>
    <n v="-123.2252"/>
    <x v="0"/>
    <m/>
    <m/>
    <m/>
    <x v="86"/>
    <s v="City of Tacoma - (WA)"/>
    <s v="U.S. Energy Information Administration"/>
    <s v="http://www.eia.gov/electricity/data/browser/"/>
    <s v="U.S. Energy Information Administration"/>
    <n v="2016"/>
    <m/>
    <m/>
    <m/>
    <n v="185.03399999999999"/>
    <n v="120.436853660203"/>
  </r>
  <r>
    <x v="153"/>
    <x v="153"/>
    <s v="Cushman 2"/>
    <s v="USA0003915"/>
    <n v="84.6"/>
    <n v="47.369799999999998"/>
    <n v="-123.16030000000001"/>
    <x v="0"/>
    <m/>
    <m/>
    <m/>
    <x v="598"/>
    <s v="City of Tacoma - (WA)"/>
    <s v="U.S. Energy Information Administration"/>
    <s v="http://www.eia.gov/electricity/data/browser/"/>
    <s v="U.S. Energy Information Administration"/>
    <n v="2016"/>
    <m/>
    <m/>
    <m/>
    <n v="320.87400000000002"/>
    <n v="235.85550508456399"/>
  </r>
  <r>
    <x v="153"/>
    <x v="153"/>
    <s v="Custer Energy Center"/>
    <s v="USA0007795"/>
    <n v="24.5"/>
    <n v="44.0854"/>
    <n v="-87.726100000000002"/>
    <x v="3"/>
    <s v="Gas"/>
    <m/>
    <m/>
    <x v="54"/>
    <s v="Manitowoc Public Utilities"/>
    <s v="U.S. Energy Information Administration"/>
    <s v="http://www.eia.gov/electricity/data/browser/"/>
    <s v="U.S. Energy Information Administration"/>
    <n v="2016"/>
    <m/>
    <m/>
    <m/>
    <n v="0.30399999999999999"/>
    <n v="4.1976583015962499"/>
  </r>
  <r>
    <x v="153"/>
    <x v="153"/>
    <s v="Cutler Hydro"/>
    <s v="USA0003646"/>
    <n v="30"/>
    <n v="41.834699999999998"/>
    <n v="-112.0521"/>
    <x v="0"/>
    <m/>
    <m/>
    <m/>
    <x v="127"/>
    <s v="PacifiCorp"/>
    <s v="U.S. Energy Information Administration"/>
    <s v="http://www.eia.gov/electricity/data/browser/"/>
    <s v="U.S. Energy Information Administration"/>
    <n v="2016"/>
    <m/>
    <m/>
    <m/>
    <n v="64.221000000000004"/>
    <n v="83.636703930696598"/>
  </r>
  <r>
    <x v="153"/>
    <x v="153"/>
    <s v="Cutrale Citrus Juices USA I"/>
    <s v="USA0010020"/>
    <n v="4.0999999999999996"/>
    <n v="28.811800000000002"/>
    <n v="-81.865300000000005"/>
    <x v="1"/>
    <m/>
    <m/>
    <m/>
    <x v="268"/>
    <s v="Cutrale Citrus Juices USA Inc"/>
    <s v="U.S. Energy Information Administration"/>
    <s v="http://www.eia.gov/electricity/data/browser/"/>
    <s v="U.S. Energy Information Administration"/>
    <n v="2016"/>
    <m/>
    <m/>
    <m/>
    <n v="25.858000000000001"/>
    <n v="16.872375310412799"/>
  </r>
  <r>
    <x v="153"/>
    <x v="153"/>
    <s v="Cutrale Citrus Juices USA II"/>
    <s v="USA0010188"/>
    <n v="8.1999999999999993"/>
    <n v="28.0548"/>
    <n v="-81.798199999999994"/>
    <x v="1"/>
    <m/>
    <m/>
    <m/>
    <x v="599"/>
    <s v="Cutrale Citrus Juices USA Inc"/>
    <s v="U.S. Energy Information Administration"/>
    <s v="http://www.eia.gov/electricity/data/browser/"/>
    <s v="U.S. Energy Information Administration"/>
    <n v="2016"/>
    <m/>
    <m/>
    <m/>
    <n v="46.997999999999998"/>
    <n v="33.744750620825698"/>
  </r>
  <r>
    <x v="153"/>
    <x v="153"/>
    <s v="Cuyamaca Peak Energy Plant"/>
    <s v="USA0055512"/>
    <n v="48.7"/>
    <n v="32.796500000000002"/>
    <n v="-116.9721"/>
    <x v="1"/>
    <m/>
    <m/>
    <m/>
    <x v="31"/>
    <s v="San Diego Gas &amp; Electric Co"/>
    <s v="U.S. Energy Information Administration"/>
    <s v="http://www.eia.gov/electricity/data/browser/"/>
    <s v="U.S. Energy Information Administration"/>
    <n v="2016"/>
    <m/>
    <m/>
    <m/>
    <n v="8.1760000000000002"/>
    <n v="200.410896979782"/>
  </r>
  <r>
    <x v="153"/>
    <x v="153"/>
    <s v="Cymric 31X Cogen"/>
    <s v="USA0052081"/>
    <n v="6.8"/>
    <n v="35.363900000000001"/>
    <n v="-119.6592"/>
    <x v="1"/>
    <m/>
    <m/>
    <m/>
    <x v="14"/>
    <s v="Chevron USA Inc"/>
    <s v="U.S. Energy Information Administration"/>
    <s v="http://www.eia.gov/electricity/data/browser/"/>
    <s v="U.S. Energy Information Administration"/>
    <n v="2016"/>
    <m/>
    <m/>
    <m/>
    <n v="45.823999999999998"/>
    <n v="27.983451734343198"/>
  </r>
  <r>
    <x v="153"/>
    <x v="153"/>
    <s v="Cymric 36W Cogen"/>
    <s v="USA0052104"/>
    <n v="12.4"/>
    <n v="35.363300000000002"/>
    <n v="-119.6756"/>
    <x v="1"/>
    <m/>
    <m/>
    <m/>
    <x v="295"/>
    <s v="Chevron USA Inc"/>
    <s v="U.S. Energy Information Administration"/>
    <s v="http://www.eia.gov/electricity/data/browser/"/>
    <s v="U.S. Energy Information Administration"/>
    <n v="2016"/>
    <m/>
    <m/>
    <m/>
    <n v="75.396000000000001"/>
    <n v="51.028647280272999"/>
  </r>
  <r>
    <x v="153"/>
    <x v="153"/>
    <s v="Cymric 6Z Cogen"/>
    <s v="USA0052082"/>
    <n v="6.8"/>
    <n v="35.3461"/>
    <n v="-119.6434"/>
    <x v="1"/>
    <m/>
    <m/>
    <m/>
    <x v="70"/>
    <s v="Chevron USA Inc"/>
    <s v="U.S. Energy Information Administration"/>
    <s v="http://www.eia.gov/electricity/data/browser/"/>
    <s v="U.S. Energy Information Administration"/>
    <n v="2016"/>
    <m/>
    <m/>
    <m/>
    <n v="45.643000000000001"/>
    <n v="27.983451734343198"/>
  </r>
  <r>
    <x v="153"/>
    <x v="153"/>
    <s v="D B Wilson"/>
    <s v="USA0006823"/>
    <n v="509.4"/>
    <n v="37.4497"/>
    <n v="-87.080600000000004"/>
    <x v="6"/>
    <s v="Petcoke"/>
    <m/>
    <m/>
    <x v="51"/>
    <s v="Big Rivers Electric Corp"/>
    <s v="U.S. Energy Information Administration"/>
    <s v="http://www.eia.gov/electricity/data/browser/"/>
    <s v="U.S. Energy Information Administration"/>
    <n v="2016"/>
    <m/>
    <m/>
    <m/>
    <n v="3114.8939690000002"/>
    <n v="2668.1055116607499"/>
  </r>
  <r>
    <x v="153"/>
    <x v="153"/>
    <s v="D G Hunter"/>
    <s v="USA0006558"/>
    <n v="65.099999999999994"/>
    <n v="31.320699999999999"/>
    <n v="-92.461299999999994"/>
    <x v="1"/>
    <m/>
    <m/>
    <m/>
    <x v="10"/>
    <s v="City of Alexandria - (LA)"/>
    <s v="U.S. Energy Information Administration"/>
    <s v="http://www.eia.gov/electricity/data/browser/"/>
    <s v="U.S. Energy Information Administration"/>
    <n v="2016"/>
    <m/>
    <m/>
    <m/>
    <n v="62.242739999999998"/>
    <n v="267.90039822143302"/>
  </r>
  <r>
    <x v="153"/>
    <x v="153"/>
    <s v="DADS Gas Recovery"/>
    <s v="USA0056530"/>
    <n v="3.2"/>
    <n v="39.652200000000001"/>
    <n v="-104.7161"/>
    <x v="8"/>
    <m/>
    <m/>
    <m/>
    <x v="88"/>
    <s v="WM Renewable Energy LLC"/>
    <s v="U.S. Energy Information Administration"/>
    <s v="http://www.eia.gov/electricity/data/browser/"/>
    <s v="U.S. Energy Information Administration"/>
    <n v="2016"/>
    <m/>
    <m/>
    <m/>
    <n v="22.276"/>
    <n v="3.9963458099049101"/>
  </r>
  <r>
    <x v="153"/>
    <x v="153"/>
    <s v="DANC LFGTE Facility"/>
    <s v="USA0056958"/>
    <n v="6.4"/>
    <n v="43.82"/>
    <n v="-75.917500000000004"/>
    <x v="8"/>
    <m/>
    <m/>
    <m/>
    <x v="11"/>
    <s v="Innovative Energy Systems Inc"/>
    <s v="U.S. Energy Information Administration"/>
    <s v="http://www.eia.gov/electricity/data/browser/"/>
    <s v="U.S. Energy Information Administration"/>
    <n v="2016"/>
    <m/>
    <m/>
    <m/>
    <n v="30.041"/>
    <n v="7.9926916198098201"/>
  </r>
  <r>
    <x v="153"/>
    <x v="153"/>
    <s v="DC Water CHP"/>
    <s v="USA0059012"/>
    <n v="14.1"/>
    <n v="38.820599999999999"/>
    <n v="-77.018299999999996"/>
    <x v="1"/>
    <s v="Biomass"/>
    <m/>
    <m/>
    <x v="373"/>
    <s v="DC Water"/>
    <s v="U.S. Energy Information Administration"/>
    <s v="http://www.eia.gov/electricity/data/browser/"/>
    <s v="U.S. Energy Information Administration"/>
    <n v="2016"/>
    <m/>
    <m/>
    <m/>
    <n v="52.801000000000002"/>
    <n v="58.024510213858797"/>
  </r>
  <r>
    <x v="153"/>
    <x v="153"/>
    <s v="DD Fayetteville Solar NC LLC"/>
    <s v="USA0059117"/>
    <n v="23.1"/>
    <n v="34.834400000000002"/>
    <n v="-78.843599999999995"/>
    <x v="7"/>
    <m/>
    <m/>
    <m/>
    <x v="373"/>
    <s v="Duke Energy Progress - (NC)"/>
    <s v="U.S. Energy Information Administration"/>
    <s v="http://www.eia.gov/electricity/data/browser/"/>
    <s v="U.S. Energy Information Administration"/>
    <n v="2016"/>
    <m/>
    <m/>
    <m/>
    <n v="35.950000000000003"/>
    <n v="26.616335677304601"/>
  </r>
  <r>
    <x v="153"/>
    <x v="153"/>
    <s v="DD Hay Road Solar 23 LLC"/>
    <s v="USA0059715"/>
    <n v="1.2"/>
    <n v="39.736699999999999"/>
    <n v="-75.511700000000005"/>
    <x v="7"/>
    <m/>
    <m/>
    <m/>
    <x v="13"/>
    <s v="Laurel Capital Partners"/>
    <s v="U.S. Energy Information Administration"/>
    <s v="http://www.eia.gov/electricity/data/browser/"/>
    <s v="U.S. Energy Information Administration"/>
    <n v="2016"/>
    <m/>
    <m/>
    <m/>
    <n v="1.7050000000000001"/>
    <n v="1.3826667884314101"/>
  </r>
  <r>
    <x v="153"/>
    <x v="153"/>
    <s v="DE Solar 10240 Old Dowd Rd"/>
    <s v="USA0057334"/>
    <n v="1.9"/>
    <n v="35.245800000000003"/>
    <n v="-80.996700000000004"/>
    <x v="7"/>
    <m/>
    <m/>
    <m/>
    <x v="8"/>
    <s v="Duke Energy Carolinas  LLC"/>
    <s v="U.S. Energy Information Administration"/>
    <s v="http://www.eia.gov/electricity/data/browser/"/>
    <s v="U.S. Energy Information Administration"/>
    <n v="2016"/>
    <m/>
    <m/>
    <m/>
    <n v="2.4769999999999999"/>
    <n v="2.1892224150163999"/>
  </r>
  <r>
    <x v="153"/>
    <x v="153"/>
    <s v="DE Solar 1725 Drywall Dr"/>
    <s v="USA0057336"/>
    <n v="1"/>
    <n v="35.326099999999997"/>
    <n v="-80.996700000000004"/>
    <x v="7"/>
    <m/>
    <m/>
    <m/>
    <x v="8"/>
    <s v="Duke Energy Carolinas  LLC"/>
    <s v="U.S. Energy Information Administration"/>
    <s v="http://www.eia.gov/electricity/data/browser/"/>
    <s v="U.S. Energy Information Administration"/>
    <n v="2016"/>
    <m/>
    <m/>
    <m/>
    <n v="1.6659999999999999"/>
    <n v="1.1522223236928399"/>
  </r>
  <r>
    <x v="153"/>
    <x v="153"/>
    <s v="DE Solar 657 Brigham Rd"/>
    <s v="USA0057335"/>
    <n v="1.3"/>
    <n v="36.1053"/>
    <n v="-79.969200000000001"/>
    <x v="7"/>
    <m/>
    <m/>
    <m/>
    <x v="8"/>
    <s v="Duke Energy Carolinas  LLC"/>
    <s v="U.S. Energy Information Administration"/>
    <s v="http://www.eia.gov/electricity/data/browser/"/>
    <s v="U.S. Energy Information Administration"/>
    <n v="2016"/>
    <m/>
    <m/>
    <m/>
    <n v="1.895"/>
    <n v="1.4978890208006901"/>
  </r>
  <r>
    <x v="153"/>
    <x v="153"/>
    <s v="DFW Gas Recovery"/>
    <s v="USA0050569"/>
    <n v="12.399999999999901"/>
    <n v="33.019599999999997"/>
    <n v="-96.962000000000003"/>
    <x v="8"/>
    <m/>
    <m/>
    <m/>
    <x v="600"/>
    <s v="WM Renewable Energy LLC"/>
    <s v="U.S. Energy Information Administration"/>
    <s v="http://www.eia.gov/electricity/data/browser/"/>
    <s v="U.S. Energy Information Administration"/>
    <n v="2016"/>
    <m/>
    <m/>
    <m/>
    <n v="91.427999999999997"/>
    <n v="15.4858400133815"/>
  </r>
  <r>
    <x v="153"/>
    <x v="153"/>
    <s v="DG Whitefield LLC"/>
    <s v="USA0010839"/>
    <n v="19.899999999999999"/>
    <n v="44.357999999999997"/>
    <n v="-71.544899999999998"/>
    <x v="8"/>
    <m/>
    <m/>
    <m/>
    <x v="14"/>
    <s v="EWP RENEWABLE CORP."/>
    <s v="U.S. Energy Information Administration"/>
    <s v="http://www.eia.gov/electricity/data/browser/"/>
    <s v="U.S. Energy Information Administration"/>
    <n v="2016"/>
    <m/>
    <m/>
    <m/>
    <n v="125.523"/>
    <n v="24.8522755053461"/>
  </r>
  <r>
    <x v="153"/>
    <x v="153"/>
    <s v="DGS Central Utility Plant"/>
    <s v="USA0058593"/>
    <n v="3.9"/>
    <n v="38.573900000000002"/>
    <n v="-121.5014"/>
    <x v="3"/>
    <s v="Gas"/>
    <m/>
    <m/>
    <x v="19"/>
    <s v="State of CA DGS BPM"/>
    <s v="U.S. Energy Information Administration"/>
    <s v="http://www.eia.gov/electricity/data/browser/"/>
    <s v="U.S. Energy Information Administration"/>
    <n v="2016"/>
    <m/>
    <m/>
    <m/>
    <n v="2.9000000000000001E-2"/>
    <n v="0.66819866841736197"/>
  </r>
  <r>
    <x v="153"/>
    <x v="153"/>
    <s v="DL Windy Acres LLC"/>
    <s v="USA0056207"/>
    <n v="2"/>
    <n v="43.651400000000002"/>
    <n v="-95.368600000000001"/>
    <x v="4"/>
    <m/>
    <m/>
    <m/>
    <x v="101"/>
    <s v="Brewster"/>
    <s v="U.S. Energy Information Administration"/>
    <s v="http://www.eia.gov/electricity/data/browser/"/>
    <s v="U.S. Energy Information Administration"/>
    <n v="2016"/>
    <m/>
    <m/>
    <m/>
    <n v="6.2539999999999996"/>
    <n v="4.5096659170665996"/>
  </r>
  <r>
    <x v="153"/>
    <x v="153"/>
    <s v="DOE Golden NREL Main Campus"/>
    <s v="USA0057694"/>
    <n v="3.3"/>
    <n v="39.740900000000003"/>
    <n v="-105.17100000000001"/>
    <x v="7"/>
    <m/>
    <m/>
    <m/>
    <x v="361"/>
    <s v="DOE National Renewable Energy Laboratory"/>
    <s v="U.S. Energy Information Administration"/>
    <s v="http://www.eia.gov/electricity/data/browser/"/>
    <s v="U.S. Energy Information Administration"/>
    <n v="2016"/>
    <m/>
    <m/>
    <m/>
    <n v="2.7919999999999998"/>
    <n v="3.80233366818638"/>
  </r>
  <r>
    <x v="153"/>
    <x v="153"/>
    <s v="DOE Golden NWTC Load Side"/>
    <s v="USA0057692"/>
    <n v="1.1000000000000001"/>
    <n v="39.908999999999999"/>
    <n v="-105.23180000000001"/>
    <x v="7"/>
    <m/>
    <m/>
    <m/>
    <x v="11"/>
    <s v="DOE National Renewable Energy Laboratory"/>
    <s v="U.S. Energy Information Administration"/>
    <s v="http://www.eia.gov/electricity/data/browser/"/>
    <s v="U.S. Energy Information Administration"/>
    <n v="2016"/>
    <m/>
    <m/>
    <m/>
    <n v="1.6819999999999999"/>
    <n v="1.2674445560621199"/>
  </r>
  <r>
    <x v="153"/>
    <x v="153"/>
    <s v="DOE Golden NWTC Turbine Side"/>
    <s v="USA0057693"/>
    <n v="8.8000000000000007"/>
    <n v="39.913899999999998"/>
    <n v="-105.2153"/>
    <x v="4"/>
    <m/>
    <m/>
    <m/>
    <x v="601"/>
    <s v="DOE National Renewable Energy Laboratory"/>
    <s v="U.S. Energy Information Administration"/>
    <s v="http://www.eia.gov/electricity/data/browser/"/>
    <s v="U.S. Energy Information Administration"/>
    <n v="2016"/>
    <m/>
    <m/>
    <m/>
    <n v="1.177"/>
    <n v="19.842530035092999"/>
  </r>
  <r>
    <x v="153"/>
    <x v="153"/>
    <s v="DSH (CA) - Coalinga State Hospital"/>
    <s v="USA0059746"/>
    <n v="2.6"/>
    <n v="36.137300000000003"/>
    <n v="-120.21850000000001"/>
    <x v="7"/>
    <m/>
    <m/>
    <m/>
    <x v="29"/>
    <s v="Team-Solar  Inc."/>
    <s v="U.S. Energy Information Administration"/>
    <s v="http://www.eia.gov/electricity/data/browser/"/>
    <s v="U.S. Energy Information Administration"/>
    <n v="2016"/>
    <m/>
    <m/>
    <m/>
    <n v="3.8170000000000002"/>
    <n v="2.9957780416013899"/>
  </r>
  <r>
    <x v="153"/>
    <x v="153"/>
    <s v="DSM Pharmaceuticals"/>
    <s v="USA0054887"/>
    <n v="9.1999999999999993"/>
    <n v="35.665999999999997"/>
    <n v="-77.357399999999998"/>
    <x v="3"/>
    <s v="Gas"/>
    <m/>
    <m/>
    <x v="602"/>
    <s v="Patheon Manufacturing Service LLC"/>
    <s v="U.S. Energy Information Administration"/>
    <s v="http://www.eia.gov/electricity/data/browser/"/>
    <s v="U.S. Energy Information Administration"/>
    <n v="2016"/>
    <m/>
    <m/>
    <m/>
    <n v="1.6020000000000001"/>
    <n v="1.57626352549736"/>
  </r>
  <r>
    <x v="153"/>
    <x v="153"/>
    <s v="DSM Solar"/>
    <s v="USA0060739"/>
    <n v="4.5"/>
    <n v="40.843699999999998"/>
    <n v="-75.065200000000004"/>
    <x v="7"/>
    <m/>
    <m/>
    <m/>
    <x v="13"/>
    <s v="Marina Energy LLC"/>
    <s v="U.S. Energy Information Administration"/>
    <s v="http://www.eia.gov/electricity/data/browser/"/>
    <s v="U.S. Energy Information Administration"/>
    <n v="2016"/>
    <m/>
    <m/>
    <m/>
    <n v="7.0330000000000004"/>
    <n v="5.1850004566177903"/>
  </r>
  <r>
    <x v="153"/>
    <x v="153"/>
    <s v="Dafter"/>
    <s v="USA0001868"/>
    <n v="8"/>
    <n v="46.374400000000001"/>
    <n v="-84.417199999999994"/>
    <x v="3"/>
    <m/>
    <m/>
    <m/>
    <x v="603"/>
    <s v="Cloverland Electric Co-op"/>
    <s v="U.S. Energy Information Administration"/>
    <s v="http://www.eia.gov/electricity/data/browser/"/>
    <s v="U.S. Energy Information Administration"/>
    <n v="2016"/>
    <m/>
    <m/>
    <m/>
    <n v="1E-3"/>
    <n v="1.3706639352151"/>
  </r>
  <r>
    <x v="153"/>
    <x v="153"/>
    <s v="Daguao"/>
    <s v="WRI1028013"/>
    <n v="42"/>
    <n v="18.232500000000002"/>
    <n v="-65.667699999999996"/>
    <x v="1"/>
    <m/>
    <m/>
    <m/>
    <x v="0"/>
    <m/>
    <s v="CEPR"/>
    <s v="http://energia.pr.gov/datos/plantas/"/>
    <s v="WRI"/>
    <m/>
    <m/>
    <m/>
    <m/>
    <m/>
    <n v="172.83896659447299"/>
  </r>
  <r>
    <x v="153"/>
    <x v="153"/>
    <s v="Dahlberg"/>
    <s v="USA0007709"/>
    <n v="918.99999999999898"/>
    <n v="34.042299999999997"/>
    <n v="-83.3977"/>
    <x v="3"/>
    <s v="Gas"/>
    <m/>
    <m/>
    <x v="604"/>
    <s v="Southern Power Co"/>
    <s v="U.S. Energy Information Administration"/>
    <s v="http://www.eia.gov/electricity/data/browser/"/>
    <s v="U.S. Energy Information Administration"/>
    <n v="2016"/>
    <m/>
    <m/>
    <m/>
    <n v="598.50099999999998"/>
    <n v="157.45501955783399"/>
  </r>
  <r>
    <x v="153"/>
    <x v="153"/>
    <s v="Dahowa Hydro"/>
    <s v="USA0050280"/>
    <n v="10.5"/>
    <n v="43.103299999999997"/>
    <n v="-73.536900000000003"/>
    <x v="0"/>
    <m/>
    <m/>
    <m/>
    <x v="14"/>
    <s v="Dahowa Hydro"/>
    <s v="U.S. Energy Information Administration"/>
    <s v="http://www.eia.gov/electricity/data/browser/"/>
    <s v="U.S. Energy Information Administration"/>
    <n v="2016"/>
    <m/>
    <m/>
    <m/>
    <n v="27.99"/>
    <n v="29.2728463757438"/>
  </r>
  <r>
    <x v="153"/>
    <x v="153"/>
    <s v="Dairyland WTE Plant"/>
    <s v="USA0059810"/>
    <n v="1.4"/>
    <n v="44.540100000000002"/>
    <n v="-87.805599999999998"/>
    <x v="9"/>
    <m/>
    <m/>
    <m/>
    <x v="72"/>
    <s v="Energy Systems Group LLC"/>
    <s v="U.S. Energy Information Administration"/>
    <s v="http://www.eia.gov/electricity/data/browser/"/>
    <s v="U.S. Energy Information Administration"/>
    <n v="2016"/>
    <m/>
    <m/>
    <m/>
    <n v="6.2389999999999999"/>
    <n v="336.93477421844801"/>
  </r>
  <r>
    <x v="153"/>
    <x v="153"/>
    <s v="Dakota Magic"/>
    <s v="USA0007884"/>
    <n v="1.5"/>
    <n v="45.938600000000001"/>
    <n v="-96.835800000000006"/>
    <x v="3"/>
    <m/>
    <m/>
    <m/>
    <x v="94"/>
    <s v="Dakota Magic Casino"/>
    <s v="U.S. Energy Information Administration"/>
    <s v="http://www.eia.gov/electricity/data/browser/"/>
    <s v="U.S. Energy Information Administration"/>
    <n v="2016"/>
    <m/>
    <m/>
    <m/>
    <n v="0"/>
    <n v="0.256999487852831"/>
  </r>
  <r>
    <x v="153"/>
    <x v="153"/>
    <s v="Dale Hollow"/>
    <s v="USA0003424"/>
    <n v="54"/>
    <n v="36.537799999999997"/>
    <n v="-85.451700000000002"/>
    <x v="0"/>
    <m/>
    <m/>
    <m/>
    <x v="605"/>
    <s v="USCE-Nashville District"/>
    <s v="U.S. Energy Information Administration"/>
    <s v="http://www.eia.gov/electricity/data/browser/"/>
    <s v="U.S. Energy Information Administration"/>
    <n v="2016"/>
    <m/>
    <m/>
    <m/>
    <n v="93.906000000000006"/>
    <n v="150.54606707525301"/>
  </r>
  <r>
    <x v="153"/>
    <x v="153"/>
    <s v="Dalles Dam North Fishway Project"/>
    <s v="USA0007431"/>
    <n v="6.5"/>
    <n v="45.614400000000003"/>
    <n v="-121.1369"/>
    <x v="0"/>
    <m/>
    <m/>
    <m/>
    <x v="79"/>
    <s v="Northern Wasco County PUD"/>
    <s v="U.S. Energy Information Administration"/>
    <s v="http://www.eia.gov/electricity/data/browser/"/>
    <s v="U.S. Energy Information Administration"/>
    <n v="2016"/>
    <m/>
    <m/>
    <m/>
    <n v="42.54"/>
    <n v="18.121285851650899"/>
  </r>
  <r>
    <x v="153"/>
    <x v="153"/>
    <s v="Dallman"/>
    <s v="USA0000963"/>
    <n v="617.79999999999995"/>
    <n v="39.754800000000003"/>
    <n v="-89.602400000000003"/>
    <x v="6"/>
    <s v="Oil"/>
    <s v="Gas"/>
    <m/>
    <x v="606"/>
    <s v="City of Springfield - (IL)"/>
    <s v="U.S. Energy Information Administration"/>
    <s v="http://www.eia.gov/electricity/data/browser/"/>
    <s v="U.S. Energy Information Administration"/>
    <n v="2016"/>
    <m/>
    <m/>
    <m/>
    <n v="1785.395988"/>
    <n v="3235.8766884648799"/>
  </r>
  <r>
    <x v="153"/>
    <x v="153"/>
    <s v="Dalton 2"/>
    <s v="USA0059556"/>
    <n v="5.5"/>
    <n v="34.7181"/>
    <n v="-84.931899999999999"/>
    <x v="7"/>
    <m/>
    <m/>
    <m/>
    <x v="13"/>
    <s v="Georgia Power Co"/>
    <s v="U.S. Energy Information Administration"/>
    <s v="http://www.eia.gov/electricity/data/browser/"/>
    <s v="U.S. Energy Information Administration"/>
    <n v="2016"/>
    <m/>
    <m/>
    <m/>
    <n v="11.071"/>
    <n v="6.33722278031063"/>
  </r>
  <r>
    <x v="153"/>
    <x v="153"/>
    <s v="Dam 2"/>
    <s v="USA0007246"/>
    <n v="102.6"/>
    <n v="33.986499999999999"/>
    <n v="-91.315799999999996"/>
    <x v="0"/>
    <m/>
    <m/>
    <m/>
    <x v="54"/>
    <s v="Arkansas Electric Coop Corp"/>
    <s v="U.S. Energy Information Administration"/>
    <s v="http://www.eia.gov/electricity/data/browser/"/>
    <s v="U.S. Energy Information Administration"/>
    <n v="2016"/>
    <m/>
    <m/>
    <m/>
    <n v="378.86500000000001"/>
    <n v="286.03752744298203"/>
  </r>
  <r>
    <x v="153"/>
    <x v="153"/>
    <s v="Dam No. 4 Hydro Station"/>
    <s v="USA0006543"/>
    <n v="1.9"/>
    <n v="39.493099999999998"/>
    <n v="-77.826899999999995"/>
    <x v="0"/>
    <m/>
    <m/>
    <m/>
    <x v="607"/>
    <s v="PE Hydro Generation  LLC"/>
    <s v="U.S. Energy Information Administration"/>
    <s v="http://www.eia.gov/electricity/data/browser/"/>
    <s v="U.S. Energy Information Administration"/>
    <n v="2016"/>
    <m/>
    <m/>
    <m/>
    <n v="8.7140000000000004"/>
    <n v="5.29699124894411"/>
  </r>
  <r>
    <x v="153"/>
    <x v="153"/>
    <s v="Dam No. 5 Hydro Station"/>
    <s v="USA0006544"/>
    <n v="1"/>
    <n v="39.604999999999997"/>
    <n v="-77.923100000000005"/>
    <x v="0"/>
    <m/>
    <m/>
    <m/>
    <x v="108"/>
    <s v="PE Hydro Generation  LLC"/>
    <s v="U.S. Energy Information Administration"/>
    <s v="http://www.eia.gov/electricity/data/browser/"/>
    <s v="U.S. Energy Information Administration"/>
    <n v="2016"/>
    <m/>
    <m/>
    <m/>
    <n v="5.9020000000000001"/>
    <n v="2.7878901310232198"/>
  </r>
  <r>
    <x v="153"/>
    <x v="153"/>
    <s v="Dan E Karn"/>
    <s v="USA0001702"/>
    <n v="1946.3"/>
    <n v="43.645000000000003"/>
    <n v="-83.840100000000007"/>
    <x v="6"/>
    <s v="Oil"/>
    <s v="Gas"/>
    <m/>
    <x v="608"/>
    <s v="Consumers Energy Co"/>
    <s v="U.S. Energy Information Administration"/>
    <s v="http://www.eia.gov/electricity/data/browser/"/>
    <s v="U.S. Energy Information Administration"/>
    <n v="2016"/>
    <m/>
    <m/>
    <m/>
    <n v="2251.7350430000001"/>
    <n v="10194.216249205499"/>
  </r>
  <r>
    <x v="153"/>
    <x v="153"/>
    <s v="Dan River"/>
    <s v="USA0002723"/>
    <n v="697.9"/>
    <n v="36.486199999999997"/>
    <n v="-79.720799999999997"/>
    <x v="1"/>
    <m/>
    <m/>
    <m/>
    <x v="12"/>
    <s v="Duke Energy Carolinas  LLC"/>
    <s v="U.S. Energy Information Administration"/>
    <s v="http://www.eia.gov/electricity/data/browser/"/>
    <s v="U.S. Energy Information Administration"/>
    <n v="2016"/>
    <m/>
    <m/>
    <m/>
    <n v="4824.3159999999998"/>
    <n v="2872.0074949114901"/>
  </r>
  <r>
    <x v="153"/>
    <x v="153"/>
    <s v="Danbury Dam"/>
    <s v="USA0004019"/>
    <n v="1"/>
    <n v="46"/>
    <n v="-92.372500000000002"/>
    <x v="0"/>
    <m/>
    <m/>
    <m/>
    <x v="609"/>
    <s v="Renewable World Energies LLC"/>
    <s v="U.S. Energy Information Administration"/>
    <s v="http://www.eia.gov/electricity/data/browser/"/>
    <s v="U.S. Energy Information Administration"/>
    <n v="2016"/>
    <m/>
    <m/>
    <m/>
    <n v="2.8370000000000002"/>
    <n v="2.7878901310232198"/>
  </r>
  <r>
    <x v="153"/>
    <x v="153"/>
    <s v="Danbury Diesel"/>
    <s v="USA0055998"/>
    <n v="7.8"/>
    <n v="46.002800000000001"/>
    <n v="-92.371399999999994"/>
    <x v="3"/>
    <m/>
    <m/>
    <m/>
    <x v="610"/>
    <s v="Northwestern Wisconsin Elec Co"/>
    <s v="U.S. Energy Information Administration"/>
    <s v="http://www.eia.gov/electricity/data/browser/"/>
    <s v="U.S. Energy Information Administration"/>
    <n v="2016"/>
    <m/>
    <m/>
    <m/>
    <n v="-0.249"/>
    <n v="1.33639733683472"/>
  </r>
  <r>
    <x v="153"/>
    <x v="153"/>
    <s v="Danbury Hospital Cogen Plant"/>
    <s v="USA0058152"/>
    <n v="4.3"/>
    <n v="41.405299999999997"/>
    <n v="-73.447500000000005"/>
    <x v="1"/>
    <m/>
    <m/>
    <m/>
    <x v="19"/>
    <s v="Danbury Hospital"/>
    <s v="U.S. Energy Information Administration"/>
    <s v="http://www.eia.gov/electricity/data/browser/"/>
    <s v="U.S. Energy Information Administration"/>
    <n v="2016"/>
    <m/>
    <m/>
    <m/>
    <n v="30.213999999999999"/>
    <n v="17.695418008481699"/>
  </r>
  <r>
    <x v="153"/>
    <x v="153"/>
    <s v="Dandan Solar Power Plant"/>
    <s v="WRI1029190"/>
    <n v="25.6"/>
    <n v="13.3035"/>
    <n v="144.7492"/>
    <x v="7"/>
    <m/>
    <m/>
    <m/>
    <x v="13"/>
    <s v="Guam Power Authority"/>
    <s v="NRG"/>
    <s v="http://www.nrg.com/renewables/projects/generation/dandan-in-guam/"/>
    <s v="WRI"/>
    <m/>
    <m/>
    <m/>
    <m/>
    <m/>
    <n v="29.4968914865367"/>
  </r>
  <r>
    <x v="153"/>
    <x v="153"/>
    <s v="Dane County Landfill #2 Rodefeld"/>
    <s v="USA0055770"/>
    <n v="6.3999999999999897"/>
    <n v="43.045299999999997"/>
    <n v="-89.253900000000002"/>
    <x v="8"/>
    <m/>
    <m/>
    <m/>
    <x v="611"/>
    <s v="Dane County Public Works"/>
    <s v="U.S. Energy Information Administration"/>
    <s v="http://www.eia.gov/electricity/data/browser/"/>
    <s v="U.S. Energy Information Administration"/>
    <n v="2016"/>
    <m/>
    <m/>
    <m/>
    <n v="31.166"/>
    <n v="7.9926916198098201"/>
  </r>
  <r>
    <x v="153"/>
    <x v="153"/>
    <s v="Daniel Farm LLC"/>
    <s v="USA0059126"/>
    <n v="5"/>
    <n v="35.8489"/>
    <n v="-80.553600000000003"/>
    <x v="7"/>
    <m/>
    <m/>
    <m/>
    <x v="29"/>
    <s v="Daniel Farm LLC"/>
    <s v="U.S. Energy Information Administration"/>
    <s v="http://www.eia.gov/electricity/data/browser/"/>
    <s v="U.S. Energy Information Administration"/>
    <n v="2016"/>
    <m/>
    <m/>
    <m/>
    <n v="9.7739999999999991"/>
    <n v="5.7611116184642102"/>
  </r>
  <r>
    <x v="153"/>
    <x v="153"/>
    <s v="Danielson Wind Farms LLC"/>
    <s v="USA0057396"/>
    <n v="20"/>
    <n v="45.0717"/>
    <n v="-94.752200000000002"/>
    <x v="4"/>
    <m/>
    <m/>
    <m/>
    <x v="19"/>
    <s v="Danielson Wind Farms LLC"/>
    <s v="U.S. Energy Information Administration"/>
    <s v="http://www.eia.gov/electricity/data/browser/"/>
    <s v="U.S. Energy Information Administration"/>
    <n v="2016"/>
    <m/>
    <m/>
    <m/>
    <n v="56.085999999999999"/>
    <n v="45.096659170666001"/>
  </r>
  <r>
    <x v="153"/>
    <x v="153"/>
    <s v="Dansby"/>
    <s v="USA0006243"/>
    <n v="203.2"/>
    <n v="30.721699999999998"/>
    <n v="-96.460800000000006"/>
    <x v="1"/>
    <m/>
    <m/>
    <m/>
    <x v="612"/>
    <s v="City of Bryan - (TX)"/>
    <s v="U.S. Energy Information Administration"/>
    <s v="http://www.eia.gov/electricity/data/browser/"/>
    <s v="U.S. Energy Information Administration"/>
    <n v="2016"/>
    <m/>
    <m/>
    <m/>
    <n v="129.21"/>
    <n v="836.211381238022"/>
  </r>
  <r>
    <x v="153"/>
    <x v="153"/>
    <s v="Danskammer Generating Station"/>
    <s v="USA0002480"/>
    <n v="537.4"/>
    <n v="41.571199999999997"/>
    <n v="-73.974999999999994"/>
    <x v="3"/>
    <s v="Gas"/>
    <m/>
    <m/>
    <x v="613"/>
    <s v="Danskammer Energy"/>
    <s v="U.S. Energy Information Administration"/>
    <s v="http://www.eia.gov/electricity/data/browser/"/>
    <s v="U.S. Energy Information Administration"/>
    <n v="2016"/>
    <m/>
    <m/>
    <m/>
    <n v="23.177"/>
    <n v="92.074349848074405"/>
  </r>
  <r>
    <x v="153"/>
    <x v="153"/>
    <s v="Danville Kentuck Road Plant"/>
    <s v="USA0056364"/>
    <n v="1.8"/>
    <n v="36.653300000000002"/>
    <n v="-79.290599999999998"/>
    <x v="3"/>
    <m/>
    <m/>
    <m/>
    <x v="90"/>
    <s v="City of Danville - (VA)"/>
    <s v="U.S. Energy Information Administration"/>
    <s v="http://www.eia.gov/electricity/data/browser/"/>
    <s v="U.S. Energy Information Administration"/>
    <n v="2016"/>
    <m/>
    <m/>
    <m/>
    <n v="0"/>
    <n v="0.30839938542339701"/>
  </r>
  <r>
    <x v="153"/>
    <x v="153"/>
    <s v="Danville New Design Plant"/>
    <s v="USA0056363"/>
    <n v="1.8"/>
    <n v="36.630800000000001"/>
    <n v="-79.389399999999995"/>
    <x v="3"/>
    <m/>
    <m/>
    <m/>
    <x v="90"/>
    <s v="City of Danville - (VA)"/>
    <s v="U.S. Energy Information Administration"/>
    <s v="http://www.eia.gov/electricity/data/browser/"/>
    <s v="U.S. Energy Information Administration"/>
    <n v="2016"/>
    <m/>
    <m/>
    <m/>
    <n v="0"/>
    <n v="0.30839938542339701"/>
  </r>
  <r>
    <x v="153"/>
    <x v="153"/>
    <s v="Danville Westover Plant"/>
    <s v="USA0056365"/>
    <n v="1.8"/>
    <n v="36.611400000000003"/>
    <n v="-79.463099999999997"/>
    <x v="3"/>
    <m/>
    <m/>
    <m/>
    <x v="90"/>
    <s v="City of Danville - (VA)"/>
    <s v="U.S. Energy Information Administration"/>
    <s v="http://www.eia.gov/electricity/data/browser/"/>
    <s v="U.S. Energy Information Administration"/>
    <n v="2016"/>
    <m/>
    <m/>
    <m/>
    <n v="0"/>
    <n v="0.30839938542339701"/>
  </r>
  <r>
    <x v="153"/>
    <x v="153"/>
    <s v="Darby Electric Generating Station"/>
    <s v="USA0055247"/>
    <n v="564"/>
    <n v="39.713900000000002"/>
    <n v="-83.177800000000005"/>
    <x v="3"/>
    <s v="Gas"/>
    <m/>
    <m/>
    <x v="614"/>
    <s v="AEP Generation Resources Inc"/>
    <s v="U.S. Energy Information Administration"/>
    <s v="http://www.eia.gov/electricity/data/browser/"/>
    <s v="U.S. Energy Information Administration"/>
    <n v="2016"/>
    <m/>
    <m/>
    <m/>
    <n v="68.100999999999999"/>
    <n v="96.631807432664601"/>
  </r>
  <r>
    <x v="153"/>
    <x v="153"/>
    <s v="Darbytown"/>
    <s v="USA0007212"/>
    <n v="368.4"/>
    <n v="37.498199999999997"/>
    <n v="-77.368499999999997"/>
    <x v="3"/>
    <s v="Gas"/>
    <m/>
    <m/>
    <x v="34"/>
    <s v="Virginia Electric &amp; Power Co"/>
    <s v="U.S. Energy Information Administration"/>
    <s v="http://www.eia.gov/electricity/data/browser/"/>
    <s v="U.S. Energy Information Administration"/>
    <n v="2016"/>
    <m/>
    <m/>
    <m/>
    <n v="32.713999999999999"/>
    <n v="63.119074216655399"/>
  </r>
  <r>
    <x v="153"/>
    <x v="153"/>
    <s v="Dardanelle"/>
    <s v="USA0000199"/>
    <n v="160.80000000000001"/>
    <n v="35.250300000000003"/>
    <n v="-93.168599999999998"/>
    <x v="0"/>
    <m/>
    <m/>
    <m/>
    <x v="615"/>
    <s v="USCE-Little Rock District"/>
    <s v="U.S. Energy Information Administration"/>
    <s v="http://www.eia.gov/electricity/data/browser/"/>
    <s v="U.S. Energy Information Administration"/>
    <n v="2016"/>
    <m/>
    <m/>
    <m/>
    <n v="664.11699999999996"/>
    <n v="448.29273306853298"/>
  </r>
  <r>
    <x v="153"/>
    <x v="153"/>
    <s v="Darlington County"/>
    <s v="USA0003250"/>
    <n v="978.99999999999898"/>
    <n v="34.418500000000002"/>
    <n v="-80.165700000000001"/>
    <x v="3"/>
    <s v="Gas"/>
    <m/>
    <m/>
    <x v="616"/>
    <s v="Duke Energy Progress - (NC)"/>
    <s v="U.S. Energy Information Administration"/>
    <s v="http://www.eia.gov/electricity/data/browser/"/>
    <s v="U.S. Energy Information Administration"/>
    <n v="2016"/>
    <m/>
    <m/>
    <m/>
    <n v="114.391001"/>
    <n v="167.73499907194801"/>
  </r>
  <r>
    <x v="153"/>
    <x v="153"/>
    <s v="Darlington Solar  LLC"/>
    <s v="USA0060993"/>
    <n v="10"/>
    <n v="34.32"/>
    <n v="-79.917000000000002"/>
    <x v="7"/>
    <m/>
    <m/>
    <m/>
    <x v="98"/>
    <s v="Darlington Solar  LLC"/>
    <s v="U.S. Energy Information Administration"/>
    <s v="http://www.eia.gov/electricity/data/browser/"/>
    <s v="U.S. Energy Information Administration"/>
    <n v="2016"/>
    <m/>
    <m/>
    <m/>
    <n v="0"/>
    <n v="11.522223236928401"/>
  </r>
  <r>
    <x v="153"/>
    <x v="153"/>
    <s v="Darrington"/>
    <s v="USA0057969"/>
    <n v="4.5"/>
    <n v="48.2697"/>
    <n v="-121.6"/>
    <x v="8"/>
    <m/>
    <m/>
    <m/>
    <x v="17"/>
    <s v="Hampton Lumber Mills - Washington Inc"/>
    <s v="U.S. Energy Information Administration"/>
    <s v="http://www.eia.gov/electricity/data/browser/"/>
    <s v="U.S. Energy Information Administration"/>
    <n v="2016"/>
    <m/>
    <m/>
    <m/>
    <n v="19.085999999999999"/>
    <n v="5.6198612951787803"/>
  </r>
  <r>
    <x v="153"/>
    <x v="153"/>
    <s v="Dart Container Corp"/>
    <s v="USA0058476"/>
    <n v="11.2"/>
    <n v="40.086500000000001"/>
    <n v="-76.176000000000002"/>
    <x v="8"/>
    <m/>
    <m/>
    <m/>
    <x v="12"/>
    <s v="Dart Container Corp"/>
    <s v="U.S. Energy Information Administration"/>
    <s v="http://www.eia.gov/electricity/data/browser/"/>
    <s v="U.S. Energy Information Administration"/>
    <n v="2016"/>
    <m/>
    <m/>
    <m/>
    <n v="60.256999999999998"/>
    <n v="13.9872103346671"/>
  </r>
  <r>
    <x v="153"/>
    <x v="153"/>
    <s v="Dartmouth"/>
    <s v="USA0058682"/>
    <n v="6.3"/>
    <n v="41.676099999999998"/>
    <n v="-70.996899999999997"/>
    <x v="7"/>
    <m/>
    <m/>
    <m/>
    <x v="144"/>
    <s v="Mass Solar  LLC"/>
    <s v="U.S. Energy Information Administration"/>
    <s v="http://www.eia.gov/electricity/data/browser/"/>
    <s v="U.S. Energy Information Administration"/>
    <n v="2016"/>
    <m/>
    <m/>
    <m/>
    <n v="9.4770000000000003"/>
    <n v="7.2590006392649098"/>
  </r>
  <r>
    <x v="153"/>
    <x v="153"/>
    <s v="Dartmouth College Heating Plant"/>
    <s v="USA0054409"/>
    <n v="7"/>
    <n v="43.701900000000002"/>
    <n v="-72.286699999999996"/>
    <x v="3"/>
    <m/>
    <m/>
    <m/>
    <x v="617"/>
    <s v="Dartmouth College"/>
    <s v="U.S. Energy Information Administration"/>
    <s v="http://www.eia.gov/electricity/data/browser/"/>
    <s v="U.S. Energy Information Administration"/>
    <n v="2016"/>
    <m/>
    <m/>
    <m/>
    <n v="12.57605"/>
    <n v="1.19933094331321"/>
  </r>
  <r>
    <x v="153"/>
    <x v="153"/>
    <s v="Dartmouth II Solar"/>
    <s v="USA0057838"/>
    <n v="2"/>
    <n v="41.680599999999998"/>
    <n v="-71.030799999999999"/>
    <x v="7"/>
    <m/>
    <m/>
    <m/>
    <x v="72"/>
    <s v="Consolidated Edison Development Inc."/>
    <s v="U.S. Energy Information Administration"/>
    <s v="http://www.eia.gov/electricity/data/browser/"/>
    <s v="U.S. Energy Information Administration"/>
    <n v="2016"/>
    <m/>
    <m/>
    <m/>
    <n v="3.6680000000000001"/>
    <n v="2.3044446473856799"/>
  </r>
  <r>
    <x v="153"/>
    <x v="153"/>
    <s v="Dartmouth Landfill"/>
    <s v="USA0059131"/>
    <n v="1.3"/>
    <n v="41.581099999999999"/>
    <n v="-70.998099999999994"/>
    <x v="7"/>
    <m/>
    <m/>
    <m/>
    <x v="12"/>
    <s v="Ahana Renewables  LLC"/>
    <s v="U.S. Energy Information Administration"/>
    <s v="http://www.eia.gov/electricity/data/browser/"/>
    <s v="U.S. Energy Information Administration"/>
    <n v="2016"/>
    <m/>
    <m/>
    <m/>
    <n v="1.895"/>
    <n v="1.4978890208006901"/>
  </r>
  <r>
    <x v="153"/>
    <x v="153"/>
    <s v="Dartmouth Power Associates LP"/>
    <s v="USA0052026"/>
    <n v="101.7"/>
    <n v="41.673099999999998"/>
    <n v="-70.999399999999994"/>
    <x v="3"/>
    <s v="Gas"/>
    <m/>
    <m/>
    <x v="618"/>
    <s v="Morris Energy Operations Company  LLC"/>
    <s v="U.S. Energy Information Administration"/>
    <s v="http://www.eia.gov/electricity/data/browser/"/>
    <s v="U.S. Energy Information Administration"/>
    <n v="2016"/>
    <m/>
    <m/>
    <m/>
    <n v="102.267"/>
    <n v="17.424565276421902"/>
  </r>
  <r>
    <x v="153"/>
    <x v="153"/>
    <s v="Dartmouth Solar"/>
    <s v="USA0057473"/>
    <n v="1.6"/>
    <n v="41.715800000000002"/>
    <n v="-70.974400000000003"/>
    <x v="7"/>
    <m/>
    <m/>
    <m/>
    <x v="19"/>
    <s v="Consolidated Edison Development Inc."/>
    <s v="U.S. Energy Information Administration"/>
    <s v="http://www.eia.gov/electricity/data/browser/"/>
    <s v="U.S. Energy Information Administration"/>
    <n v="2016"/>
    <m/>
    <m/>
    <m/>
    <n v="2.4"/>
    <n v="1.84355571790854"/>
  </r>
  <r>
    <x v="153"/>
    <x v="153"/>
    <s v="Dashville"/>
    <s v="USA0002481"/>
    <n v="4.8"/>
    <n v="41.8217"/>
    <n v="-74.049700000000001"/>
    <x v="0"/>
    <m/>
    <m/>
    <m/>
    <x v="131"/>
    <s v="Central Hudson Gas &amp; Elec Corp"/>
    <s v="U.S. Energy Information Administration"/>
    <s v="http://www.eia.gov/electricity/data/browser/"/>
    <s v="U.S. Energy Information Administration"/>
    <n v="2016"/>
    <m/>
    <m/>
    <m/>
    <n v="9.1029999999999998"/>
    <n v="13.381872628911401"/>
  </r>
  <r>
    <x v="153"/>
    <x v="153"/>
    <s v="Dave Gates Generating Station"/>
    <s v="USA0056908"/>
    <n v="203.1"/>
    <n v="46.104700000000001"/>
    <n v="-112.8766"/>
    <x v="3"/>
    <s v="Gas"/>
    <m/>
    <m/>
    <x v="19"/>
    <s v="NorthWestern Energy DGGS"/>
    <s v="U.S. Energy Information Administration"/>
    <s v="http://www.eia.gov/electricity/data/browser/"/>
    <s v="U.S. Energy Information Administration"/>
    <n v="2016"/>
    <m/>
    <m/>
    <m/>
    <n v="262.92100399999998"/>
    <n v="34.797730655273398"/>
  </r>
  <r>
    <x v="153"/>
    <x v="153"/>
    <s v="Dave Johnston"/>
    <s v="USA0004158"/>
    <n v="922.2"/>
    <n v="42.837800000000001"/>
    <n v="-105.7769"/>
    <x v="6"/>
    <s v="Oil"/>
    <m/>
    <m/>
    <x v="619"/>
    <s v="PacifiCorp"/>
    <s v="U.S. Energy Information Administration"/>
    <s v="http://www.eia.gov/electricity/data/browser/"/>
    <s v="U.S. Energy Information Administration"/>
    <n v="2016"/>
    <m/>
    <m/>
    <m/>
    <n v="5088.5040229999904"/>
    <n v="4830.2451960218796"/>
  </r>
  <r>
    <x v="153"/>
    <x v="153"/>
    <s v="Davenport Water Pollution Control Plant"/>
    <s v="USA0055035"/>
    <n v="1.6"/>
    <n v="41.492800000000003"/>
    <n v="-90.627499999999998"/>
    <x v="1"/>
    <s v="Biomass"/>
    <m/>
    <m/>
    <x v="42"/>
    <s v="Davenport City of"/>
    <s v="U.S. Energy Information Administration"/>
    <s v="http://www.eia.gov/electricity/data/browser/"/>
    <s v="U.S. Energy Information Administration"/>
    <n v="2016"/>
    <m/>
    <m/>
    <m/>
    <n v="8.3241200000000006"/>
    <n v="6.5843415845513604"/>
  </r>
  <r>
    <x v="153"/>
    <x v="153"/>
    <s v="David City"/>
    <s v="USA0002233"/>
    <n v="10.6"/>
    <n v="41.2547"/>
    <n v="-97.119200000000006"/>
    <x v="3"/>
    <s v="Gas"/>
    <m/>
    <m/>
    <x v="620"/>
    <s v="City of David City"/>
    <s v="U.S. Energy Information Administration"/>
    <s v="http://www.eia.gov/electricity/data/browser/"/>
    <s v="U.S. Energy Information Administration"/>
    <n v="2016"/>
    <m/>
    <m/>
    <m/>
    <n v="0.11"/>
    <n v="1.8161297141600099"/>
  </r>
  <r>
    <x v="153"/>
    <x v="153"/>
    <s v="Davidson Gas Producers LLC"/>
    <s v="USA0057436"/>
    <n v="1.6"/>
    <n v="35.841299999999997"/>
    <n v="-80.183499999999995"/>
    <x v="8"/>
    <m/>
    <m/>
    <m/>
    <x v="8"/>
    <s v="Davidson Gas Producers LLC"/>
    <s v="U.S. Energy Information Administration"/>
    <s v="http://www.eia.gov/electricity/data/browser/"/>
    <s v="U.S. Energy Information Administration"/>
    <n v="2016"/>
    <m/>
    <m/>
    <m/>
    <n v="13.061999999999999"/>
    <n v="1.9981729049524499"/>
  </r>
  <r>
    <x v="153"/>
    <x v="153"/>
    <s v="Davis Besse"/>
    <s v="USA0006149"/>
    <n v="925.2"/>
    <n v="41.596699999999998"/>
    <n v="-83.086100000000002"/>
    <x v="5"/>
    <m/>
    <m/>
    <m/>
    <x v="28"/>
    <s v="FirstEnergy Nuclear Operating Company"/>
    <s v="U.S. Energy Information Administration"/>
    <s v="http://www.eia.gov/electricity/data/browser/"/>
    <s v="U.S. Energy Information Administration"/>
    <n v="2016"/>
    <m/>
    <m/>
    <m/>
    <n v="6394.1360000000004"/>
    <n v="7239.5549639226301"/>
  </r>
  <r>
    <x v="153"/>
    <x v="153"/>
    <s v="Davis Dam"/>
    <s v="USA0000152"/>
    <n v="254.8"/>
    <n v="35.197000000000003"/>
    <n v="-114.5707"/>
    <x v="0"/>
    <m/>
    <m/>
    <m/>
    <x v="4"/>
    <s v="U S Bureau of Reclamation"/>
    <s v="U.S. Energy Information Administration"/>
    <s v="http://www.eia.gov/electricity/data/browser/"/>
    <s v="U.S. Energy Information Administration"/>
    <n v="2016"/>
    <m/>
    <m/>
    <m/>
    <n v="1118.857"/>
    <n v="710.35440538471596"/>
  </r>
  <r>
    <x v="153"/>
    <x v="153"/>
    <s v="Davis Monthan AFB (AZ) West Airfield"/>
    <s v="USA0059779"/>
    <n v="12.6"/>
    <n v="32.1736"/>
    <n v="-110.8997"/>
    <x v="7"/>
    <m/>
    <m/>
    <m/>
    <x v="144"/>
    <s v="SunE DM  LLC"/>
    <s v="U.S. Energy Information Administration"/>
    <s v="http://www.eia.gov/electricity/data/browser/"/>
    <s v="U.S. Energy Information Administration"/>
    <n v="2016"/>
    <m/>
    <m/>
    <m/>
    <m/>
    <n v="14.5180012785298"/>
  </r>
  <r>
    <x v="153"/>
    <x v="153"/>
    <s v="Day County Wind LLC"/>
    <s v="USA0057194"/>
    <n v="99"/>
    <n v="45.215000000000003"/>
    <n v="-97.905600000000007"/>
    <x v="4"/>
    <m/>
    <m/>
    <m/>
    <x v="8"/>
    <s v="Day County Wind LLC"/>
    <s v="U.S. Energy Information Administration"/>
    <s v="http://www.eia.gov/electricity/data/browser/"/>
    <s v="U.S. Energy Information Administration"/>
    <n v="2016"/>
    <m/>
    <m/>
    <m/>
    <n v="446.93700000000001"/>
    <n v="223.228462894796"/>
  </r>
  <r>
    <x v="153"/>
    <x v="153"/>
    <s v="Dayton (IA)"/>
    <s v="USA0001135"/>
    <n v="1.8"/>
    <n v="42.260199999999998"/>
    <n v="-94.069199999999995"/>
    <x v="3"/>
    <m/>
    <m/>
    <m/>
    <x v="94"/>
    <s v="City of Dayton - (IA)"/>
    <s v="U.S. Energy Information Administration"/>
    <s v="http://www.eia.gov/electricity/data/browser/"/>
    <s v="U.S. Energy Information Administration"/>
    <n v="2016"/>
    <m/>
    <m/>
    <m/>
    <n v="1.7000000000000001E-2"/>
    <n v="0.30839938542339701"/>
  </r>
  <r>
    <x v="153"/>
    <x v="153"/>
    <s v="Dayton Hydro"/>
    <s v="USA0010520"/>
    <n v="3.6"/>
    <n v="41.387799999999999"/>
    <n v="-88.789699999999996"/>
    <x v="0"/>
    <m/>
    <m/>
    <m/>
    <x v="82"/>
    <s v="Midwest Hydro LLC"/>
    <s v="U.S. Energy Information Administration"/>
    <s v="http://www.eia.gov/electricity/data/browser/"/>
    <s v="U.S. Energy Information Administration"/>
    <n v="2016"/>
    <m/>
    <m/>
    <m/>
    <n v="21.31"/>
    <n v="10.0364044716835"/>
  </r>
  <r>
    <x v="153"/>
    <x v="153"/>
    <s v="Daytona International Speedway Solar"/>
    <s v="USA0060005"/>
    <n v="1.6"/>
    <n v="29.170200000000001"/>
    <n v="-81.064099999999996"/>
    <x v="7"/>
    <m/>
    <m/>
    <m/>
    <x v="10"/>
    <s v="Florida Power &amp; Light Co"/>
    <s v="U.S. Energy Information Administration"/>
    <s v="http://www.eia.gov/electricity/data/browser/"/>
    <s v="U.S. Energy Information Administration"/>
    <n v="2016"/>
    <m/>
    <m/>
    <m/>
    <n v="0.39"/>
    <n v="1.84355571790854"/>
  </r>
  <r>
    <x v="153"/>
    <x v="153"/>
    <s v="De Pere Energy Center"/>
    <s v="USA0055029"/>
    <n v="192.3"/>
    <n v="44.448599999999999"/>
    <n v="-88.072000000000003"/>
    <x v="3"/>
    <s v="Gas"/>
    <m/>
    <m/>
    <x v="54"/>
    <s v="Wisconsin Public Service Corp"/>
    <s v="U.S. Energy Information Administration"/>
    <s v="http://www.eia.gov/electricity/data/browser/"/>
    <s v="U.S. Energy Information Administration"/>
    <n v="2016"/>
    <m/>
    <m/>
    <m/>
    <n v="77.192999999999998"/>
    <n v="32.947334342733001"/>
  </r>
  <r>
    <x v="153"/>
    <x v="153"/>
    <s v="De Sabla"/>
    <s v="USA0000232"/>
    <n v="18.399999999999999"/>
    <n v="39.869300000000003"/>
    <n v="-121.6318"/>
    <x v="0"/>
    <m/>
    <m/>
    <m/>
    <x v="5"/>
    <s v="Pacific Gas &amp; Electric Co"/>
    <s v="U.S. Energy Information Administration"/>
    <s v="http://www.eia.gov/electricity/data/browser/"/>
    <s v="U.S. Energy Information Administration"/>
    <n v="2016"/>
    <m/>
    <m/>
    <m/>
    <n v="49.393000000000001"/>
    <n v="51.2971784108272"/>
  </r>
  <r>
    <x v="153"/>
    <x v="153"/>
    <s v="DeBary"/>
    <s v="USA0006046"/>
    <n v="748"/>
    <n v="28.9039"/>
    <n v="-81.332300000000004"/>
    <x v="3"/>
    <s v="Gas"/>
    <m/>
    <m/>
    <x v="621"/>
    <s v="Duke Energy Florida  LLC"/>
    <s v="U.S. Energy Information Administration"/>
    <s v="http://www.eia.gov/electricity/data/browser/"/>
    <s v="U.S. Energy Information Administration"/>
    <n v="2016"/>
    <m/>
    <m/>
    <m/>
    <n v="155.279"/>
    <n v="128.15707794261201"/>
  </r>
  <r>
    <x v="153"/>
    <x v="153"/>
    <s v="DeCordova Steam Electric Station"/>
    <s v="USA0008063"/>
    <n v="357.6"/>
    <n v="32.403100000000002"/>
    <n v="-97.700599999999994"/>
    <x v="3"/>
    <s v="Gas"/>
    <m/>
    <m/>
    <x v="622"/>
    <s v="Luminant Generation Company LLC"/>
    <s v="U.S. Energy Information Administration"/>
    <s v="http://www.eia.gov/electricity/data/browser/"/>
    <s v="U.S. Energy Information Administration"/>
    <n v="2016"/>
    <m/>
    <m/>
    <m/>
    <n v="10.042"/>
    <n v="61.268677904115002"/>
  </r>
  <r>
    <x v="153"/>
    <x v="153"/>
    <s v="DeKalb Medical Center-Hillandale"/>
    <s v="USA0056231"/>
    <n v="1.6"/>
    <n v="33.703600000000002"/>
    <n v="-84.1494"/>
    <x v="3"/>
    <m/>
    <m/>
    <m/>
    <x v="90"/>
    <s v="DeKalb Regional Health System"/>
    <s v="U.S. Energy Information Administration"/>
    <s v="http://www.eia.gov/electricity/data/browser/"/>
    <s v="U.S. Energy Information Administration"/>
    <n v="2016"/>
    <m/>
    <m/>
    <m/>
    <n v="3.0000000000000001E-3"/>
    <n v="0.27413278704302002"/>
  </r>
  <r>
    <x v="153"/>
    <x v="153"/>
    <s v="DeRidder Mill"/>
    <s v="USA0010488"/>
    <n v="61.5"/>
    <n v="30.860600000000002"/>
    <n v="-93.375600000000006"/>
    <x v="8"/>
    <s v="Other"/>
    <s v="Gas"/>
    <s v="Biomass"/>
    <x v="26"/>
    <s v="Boise Packaging &amp; Newsprint LLC"/>
    <s v="U.S. Energy Information Administration"/>
    <s v="http://www.eia.gov/electricity/data/browser/"/>
    <s v="U.S. Energy Information Administration"/>
    <n v="2016"/>
    <m/>
    <m/>
    <m/>
    <n v="408.20357000000001"/>
    <n v="76.804771034110004"/>
  </r>
  <r>
    <x v="153"/>
    <x v="153"/>
    <s v="DeSoto Next Generation Solar Energy"/>
    <s v="USA0056929"/>
    <n v="25"/>
    <n v="27.3232"/>
    <n v="-81.801900000000003"/>
    <x v="7"/>
    <m/>
    <m/>
    <m/>
    <x v="11"/>
    <s v="Florida Power &amp; Light Co"/>
    <s v="U.S. Energy Information Administration"/>
    <s v="http://www.eia.gov/electricity/data/browser/"/>
    <s v="U.S. Energy Information Administration"/>
    <n v="2016"/>
    <m/>
    <m/>
    <m/>
    <n v="48.65"/>
    <n v="28.805558092321"/>
  </r>
  <r>
    <x v="153"/>
    <x v="153"/>
    <s v="DeWind Frisco"/>
    <s v="USA0057517"/>
    <n v="20"/>
    <n v="36.4985"/>
    <n v="-101.6053"/>
    <x v="4"/>
    <m/>
    <m/>
    <m/>
    <x v="72"/>
    <s v="DeWind Co."/>
    <s v="U.S. Energy Information Administration"/>
    <s v="http://www.eia.gov/electricity/data/browser/"/>
    <s v="U.S. Energy Information Administration"/>
    <n v="2016"/>
    <m/>
    <m/>
    <m/>
    <n v="28.858000000000001"/>
    <n v="45.096659170666001"/>
  </r>
  <r>
    <x v="153"/>
    <x v="153"/>
    <s v="Deadwood Creek"/>
    <s v="USA0007507"/>
    <n v="2"/>
    <n v="39.53"/>
    <n v="-121.0958"/>
    <x v="0"/>
    <m/>
    <m/>
    <m/>
    <x v="85"/>
    <s v="Yuba County Water Agency"/>
    <s v="U.S. Energy Information Administration"/>
    <s v="http://www.eia.gov/electricity/data/browser/"/>
    <s v="U.S. Energy Information Administration"/>
    <n v="2016"/>
    <m/>
    <m/>
    <m/>
    <n v="3.33"/>
    <n v="5.5757802620464396"/>
  </r>
  <r>
    <x v="153"/>
    <x v="153"/>
    <s v="Dean"/>
    <s v="USA0055718"/>
    <n v="357.6"/>
    <n v="42.772500000000001"/>
    <n v="-82.4953"/>
    <x v="1"/>
    <m/>
    <m/>
    <m/>
    <x v="31"/>
    <s v="DTE Electric Company"/>
    <s v="U.S. Energy Information Administration"/>
    <s v="http://www.eia.gov/electricity/data/browser/"/>
    <s v="U.S. Energy Information Administration"/>
    <n v="2016"/>
    <m/>
    <m/>
    <m/>
    <n v="293.125"/>
    <n v="1471.6003441472201"/>
  </r>
  <r>
    <x v="153"/>
    <x v="153"/>
    <s v="Dean Drive Area Electric Generators"/>
    <s v="USA0056491"/>
    <n v="3.2"/>
    <n v="38.748600000000003"/>
    <n v="-77.490799999999993"/>
    <x v="3"/>
    <m/>
    <m/>
    <m/>
    <x v="17"/>
    <s v="City of Manassas - (VA)"/>
    <s v="U.S. Energy Information Administration"/>
    <s v="http://www.eia.gov/electricity/data/browser/"/>
    <s v="U.S. Energy Information Administration"/>
    <n v="2016"/>
    <m/>
    <m/>
    <m/>
    <n v="4.9000000000000002E-2"/>
    <n v="0.54826557408604004"/>
  </r>
  <r>
    <x v="153"/>
    <x v="153"/>
    <s v="Dearborn"/>
    <s v="USA0003256"/>
    <n v="45"/>
    <n v="34.558300000000003"/>
    <n v="-80.891400000000004"/>
    <x v="0"/>
    <m/>
    <m/>
    <m/>
    <x v="133"/>
    <s v="Duke Energy Carolinas  LLC"/>
    <s v="U.S. Energy Information Administration"/>
    <s v="http://www.eia.gov/electricity/data/browser/"/>
    <s v="U.S. Energy Information Administration"/>
    <n v="2016"/>
    <m/>
    <m/>
    <m/>
    <n v="141.75200000000001"/>
    <n v="125.455055896044"/>
  </r>
  <r>
    <x v="153"/>
    <x v="153"/>
    <s v="Dearborn Industrial Generation"/>
    <s v="USA0055088"/>
    <n v="760"/>
    <n v="42.302599999999998"/>
    <n v="-83.153999999999996"/>
    <x v="1"/>
    <m/>
    <m/>
    <m/>
    <x v="623"/>
    <s v="Dearborn Industrial Gen Inc"/>
    <s v="U.S. Energy Information Administration"/>
    <s v="http://www.eia.gov/electricity/data/browser/"/>
    <s v="U.S. Energy Information Administration"/>
    <n v="2016"/>
    <m/>
    <m/>
    <m/>
    <n v="4994.7869999999903"/>
    <n v="3127.5622526618899"/>
  </r>
  <r>
    <x v="153"/>
    <x v="153"/>
    <s v="Decatur County Solar Project"/>
    <s v="USA0059449"/>
    <n v="20"/>
    <n v="30.965"/>
    <n v="-84.626099999999994"/>
    <x v="7"/>
    <m/>
    <m/>
    <m/>
    <x v="10"/>
    <s v="Southern Power Co"/>
    <s v="U.S. Energy Information Administration"/>
    <s v="http://www.eia.gov/electricity/data/browser/"/>
    <s v="U.S. Energy Information Administration"/>
    <n v="2016"/>
    <m/>
    <m/>
    <m/>
    <n v="46.465000000000003"/>
    <n v="23.044446473856802"/>
  </r>
  <r>
    <x v="153"/>
    <x v="153"/>
    <s v="Decatur Energy Center"/>
    <s v="USA0055292"/>
    <n v="902.4"/>
    <n v="34.629199999999997"/>
    <n v="-87.0214"/>
    <x v="1"/>
    <m/>
    <m/>
    <m/>
    <x v="624"/>
    <s v="Decatur Energy Center LLC"/>
    <s v="U.S. Energy Information Administration"/>
    <s v="http://www.eia.gov/electricity/data/browser/"/>
    <s v="U.S. Energy Information Administration"/>
    <n v="2016"/>
    <m/>
    <m/>
    <m/>
    <n v="2600.4580000000001"/>
    <n v="3713.5686536869598"/>
  </r>
  <r>
    <x v="153"/>
    <x v="153"/>
    <s v="Decatur Parkway Solar Project  LLC"/>
    <s v="USA0059450"/>
    <n v="80"/>
    <n v="30.991900000000001"/>
    <n v="-84.633899999999997"/>
    <x v="7"/>
    <m/>
    <m/>
    <m/>
    <x v="10"/>
    <s v="Southern Power Co"/>
    <s v="U.S. Energy Information Administration"/>
    <s v="http://www.eia.gov/electricity/data/browser/"/>
    <s v="U.S. Energy Information Administration"/>
    <n v="2016"/>
    <m/>
    <m/>
    <m/>
    <n v="198.822"/>
    <n v="92.177785895427405"/>
  </r>
  <r>
    <x v="153"/>
    <x v="153"/>
    <s v="Decatur-Morgan Co LFG Recovery Project"/>
    <s v="USA0058061"/>
    <n v="1.6"/>
    <n v="34.623600000000003"/>
    <n v="-87.101100000000002"/>
    <x v="8"/>
    <m/>
    <m/>
    <m/>
    <x v="625"/>
    <s v="Granger Electric Co"/>
    <s v="U.S. Energy Information Administration"/>
    <s v="http://www.eia.gov/electricity/data/browser/"/>
    <s v="U.S. Energy Information Administration"/>
    <n v="2016"/>
    <m/>
    <m/>
    <m/>
    <n v="10.97"/>
    <n v="1.9981729049524499"/>
  </r>
  <r>
    <x v="153"/>
    <x v="153"/>
    <s v="Decker Creek"/>
    <s v="USA0003548"/>
    <n v="932"/>
    <n v="30.3033"/>
    <n v="-97.612799999999993"/>
    <x v="1"/>
    <m/>
    <m/>
    <m/>
    <x v="626"/>
    <s v="Austin Energy"/>
    <s v="U.S. Energy Information Administration"/>
    <s v="http://www.eia.gov/electricity/data/browser/"/>
    <s v="U.S. Energy Information Administration"/>
    <n v="2016"/>
    <m/>
    <m/>
    <m/>
    <n v="522.34500000000003"/>
    <n v="3835.3789730011599"/>
  </r>
  <r>
    <x v="153"/>
    <x v="153"/>
    <s v="Decorative Panels Intl"/>
    <s v="USA0010149"/>
    <n v="7.5"/>
    <n v="45.062800000000003"/>
    <n v="-83.423299999999998"/>
    <x v="1"/>
    <m/>
    <m/>
    <m/>
    <x v="56"/>
    <s v="Decorative Panels International  Inc."/>
    <s v="U.S. Energy Information Administration"/>
    <s v="http://www.eia.gov/electricity/data/browser/"/>
    <s v="U.S. Energy Information Administration"/>
    <n v="2016"/>
    <m/>
    <m/>
    <m/>
    <n v="46.537999999999997"/>
    <n v="30.864101177584502"/>
  </r>
  <r>
    <x v="153"/>
    <x v="153"/>
    <s v="Dededo CT 1"/>
    <s v="WRI1029193"/>
    <n v="72.400000000000006"/>
    <n v="13.417"/>
    <n v="144.68690000000001"/>
    <x v="3"/>
    <m/>
    <m/>
    <m/>
    <x v="91"/>
    <s v="Guam Power Authority"/>
    <s v="Guam Power Authority"/>
    <s v="http://www.guampowerauthority.com/gpa_authority/generation/gpa_generation_mix.php"/>
    <s v="WRI"/>
    <m/>
    <m/>
    <m/>
    <m/>
    <m/>
    <n v="12.404508613696599"/>
  </r>
  <r>
    <x v="153"/>
    <x v="153"/>
    <s v="Deep Creek"/>
    <s v="USA0001567"/>
    <n v="20"/>
    <n v="39.523000000000003"/>
    <n v="-79.412999999999997"/>
    <x v="0"/>
    <m/>
    <m/>
    <m/>
    <x v="82"/>
    <s v="BP Piney &amp; Deep Creek LLC"/>
    <s v="U.S. Energy Information Administration"/>
    <s v="http://www.eia.gov/electricity/data/browser/"/>
    <s v="U.S. Energy Information Administration"/>
    <n v="2016"/>
    <m/>
    <m/>
    <m/>
    <n v="23.184000000000001"/>
    <n v="55.757802620464403"/>
  </r>
  <r>
    <x v="153"/>
    <x v="153"/>
    <s v="Deer Creek (UT)"/>
    <s v="USA0006404"/>
    <n v="4.8"/>
    <n v="40.404400000000003"/>
    <n v="-111.5284"/>
    <x v="0"/>
    <m/>
    <m/>
    <m/>
    <x v="6"/>
    <s v="U S Bureau of Reclamation"/>
    <s v="U.S. Energy Information Administration"/>
    <s v="http://www.eia.gov/electricity/data/browser/"/>
    <s v="U.S. Energy Information Administration"/>
    <n v="2016"/>
    <m/>
    <m/>
    <m/>
    <n v="20.056000000000001"/>
    <n v="13.381872628911401"/>
  </r>
  <r>
    <x v="153"/>
    <x v="153"/>
    <s v="Deer Creek PH"/>
    <s v="USA0000233"/>
    <n v="5.5"/>
    <n v="39.298099999999998"/>
    <n v="-120.8443"/>
    <x v="0"/>
    <m/>
    <m/>
    <m/>
    <x v="126"/>
    <s v="Pacific Gas &amp; Electric Co"/>
    <s v="U.S. Energy Information Administration"/>
    <s v="http://www.eia.gov/electricity/data/browser/"/>
    <s v="U.S. Energy Information Administration"/>
    <n v="2016"/>
    <m/>
    <m/>
    <m/>
    <n v="15.919"/>
    <n v="15.333395720627699"/>
  </r>
  <r>
    <x v="153"/>
    <x v="153"/>
    <s v="Deer Creek PV"/>
    <s v="USA0059855"/>
    <n v="2.5"/>
    <n v="40.51"/>
    <n v="-85.64"/>
    <x v="7"/>
    <m/>
    <m/>
    <m/>
    <x v="10"/>
    <s v="Indiana Michigan Power Co"/>
    <s v="U.S. Energy Information Administration"/>
    <s v="http://www.eia.gov/electricity/data/browser/"/>
    <s v="U.S. Energy Information Administration"/>
    <n v="2016"/>
    <m/>
    <m/>
    <m/>
    <n v="3.343"/>
    <n v="2.8805558092321002"/>
  </r>
  <r>
    <x v="153"/>
    <x v="153"/>
    <s v="Deer Creek Station"/>
    <s v="USA0056610"/>
    <n v="324"/>
    <n v="44.290799999999997"/>
    <n v="-96.526700000000005"/>
    <x v="1"/>
    <m/>
    <m/>
    <m/>
    <x v="72"/>
    <s v="Basin Electric Power Coop"/>
    <s v="U.S. Energy Information Administration"/>
    <s v="http://www.eia.gov/electricity/data/browser/"/>
    <s v="U.S. Energy Information Administration"/>
    <n v="2016"/>
    <m/>
    <m/>
    <m/>
    <n v="719.923"/>
    <n v="1333.3291708716499"/>
  </r>
  <r>
    <x v="153"/>
    <x v="153"/>
    <s v="Deer Island Treatment Plant"/>
    <s v="USA0010823"/>
    <n v="72.799999999999898"/>
    <n v="42.353299999999997"/>
    <n v="-70.962800000000001"/>
    <x v="3"/>
    <s v="Wind"/>
    <s v="Biomass"/>
    <s v="Solar"/>
    <x v="627"/>
    <s v="Massachusetts Wtr RAuth-Deer I"/>
    <s v="U.S. Energy Information Administration"/>
    <s v="http://www.eia.gov/electricity/data/browser/"/>
    <s v="U.S. Energy Information Administration"/>
    <n v="2016"/>
    <m/>
    <m/>
    <m/>
    <n v="39.773619999999902"/>
    <n v="12.473041810457399"/>
  </r>
  <r>
    <x v="153"/>
    <x v="153"/>
    <s v="Deer Park"/>
    <s v="USA0058786"/>
    <n v="2.5"/>
    <n v="40.760800000000003"/>
    <n v="-73.193899999999999"/>
    <x v="7"/>
    <m/>
    <m/>
    <m/>
    <x v="12"/>
    <s v="CD US Solar MT1 LLC"/>
    <s v="U.S. Energy Information Administration"/>
    <s v="http://www.eia.gov/electricity/data/browser/"/>
    <s v="U.S. Energy Information Administration"/>
    <n v="2016"/>
    <m/>
    <m/>
    <m/>
    <n v="3.6880000000000002"/>
    <n v="2.8805558092321002"/>
  </r>
  <r>
    <x v="153"/>
    <x v="153"/>
    <s v="Deer Park Energy Center"/>
    <s v="USA0055464"/>
    <n v="1176"/>
    <n v="29.7134"/>
    <n v="-95.134500000000003"/>
    <x v="1"/>
    <m/>
    <m/>
    <m/>
    <x v="628"/>
    <s v="Deer Park Energy Center"/>
    <s v="U.S. Energy Information Administration"/>
    <s v="http://www.eia.gov/electricity/data/browser/"/>
    <s v="U.S. Energy Information Administration"/>
    <n v="2016"/>
    <m/>
    <m/>
    <m/>
    <n v="6727.82"/>
    <n v="4839.4910646452499"/>
  </r>
  <r>
    <x v="153"/>
    <x v="153"/>
    <s v="Deer Rips"/>
    <s v="USA0001488"/>
    <n v="6.5"/>
    <n v="44.134599999999999"/>
    <n v="-70.203699999999998"/>
    <x v="0"/>
    <m/>
    <m/>
    <m/>
    <x v="629"/>
    <s v="Brookfield White Pine Hydro LLC"/>
    <s v="U.S. Energy Information Administration"/>
    <s v="http://www.eia.gov/electricity/data/browser/"/>
    <s v="U.S. Energy Information Administration"/>
    <n v="2016"/>
    <m/>
    <m/>
    <m/>
    <n v="35.569000000000003"/>
    <n v="18.121285851650899"/>
  </r>
  <r>
    <x v="153"/>
    <x v="153"/>
    <s v="Deercroft I &amp; II LFGTE"/>
    <s v="USA0054956"/>
    <n v="6.3999999999999897"/>
    <n v="41.651400000000002"/>
    <n v="-86.903599999999997"/>
    <x v="8"/>
    <m/>
    <m/>
    <m/>
    <x v="27"/>
    <s v="Wabash Valley Power Assn  Inc"/>
    <s v="U.S. Energy Information Administration"/>
    <s v="http://www.eia.gov/electricity/data/browser/"/>
    <s v="U.S. Energy Information Administration"/>
    <n v="2016"/>
    <m/>
    <m/>
    <m/>
    <n v="25.17"/>
    <n v="7.9926916198098201"/>
  </r>
  <r>
    <x v="153"/>
    <x v="153"/>
    <s v="Deerfield 2"/>
    <s v="USA0006047"/>
    <n v="4.8"/>
    <n v="42.573099999999997"/>
    <n v="-72.707300000000004"/>
    <x v="0"/>
    <m/>
    <m/>
    <m/>
    <x v="135"/>
    <s v="TransCanada Hydro Northeast Inc."/>
    <s v="U.S. Energy Information Administration"/>
    <s v="http://www.eia.gov/electricity/data/browser/"/>
    <s v="U.S. Energy Information Administration"/>
    <n v="2016"/>
    <m/>
    <m/>
    <m/>
    <n v="22.468"/>
    <n v="13.381872628911401"/>
  </r>
  <r>
    <x v="153"/>
    <x v="153"/>
    <s v="Deerfield 3"/>
    <s v="USA0006083"/>
    <n v="4.8"/>
    <n v="42.599499999999999"/>
    <n v="-72.733500000000006"/>
    <x v="0"/>
    <m/>
    <m/>
    <m/>
    <x v="630"/>
    <s v="TransCanada Hydro Northeast Inc."/>
    <s v="U.S. Energy Information Administration"/>
    <s v="http://www.eia.gov/electricity/data/browser/"/>
    <s v="U.S. Energy Information Administration"/>
    <n v="2016"/>
    <m/>
    <m/>
    <m/>
    <n v="19.922000000000001"/>
    <n v="13.381872628911401"/>
  </r>
  <r>
    <x v="153"/>
    <x v="153"/>
    <s v="Deerfield 4"/>
    <s v="USA0006119"/>
    <n v="4.8"/>
    <n v="42.619799999999998"/>
    <n v="-72.7376"/>
    <x v="0"/>
    <m/>
    <m/>
    <m/>
    <x v="630"/>
    <s v="TransCanada Hydro Northeast Inc."/>
    <s v="U.S. Energy Information Administration"/>
    <s v="http://www.eia.gov/electricity/data/browser/"/>
    <s v="U.S. Energy Information Administration"/>
    <n v="2016"/>
    <m/>
    <m/>
    <m/>
    <n v="15.458"/>
    <n v="13.381872628911401"/>
  </r>
  <r>
    <x v="153"/>
    <x v="153"/>
    <s v="Deerfield 5"/>
    <s v="USA0001620"/>
    <n v="17.5"/>
    <n v="42.691200000000002"/>
    <n v="-72.956100000000006"/>
    <x v="0"/>
    <m/>
    <m/>
    <m/>
    <x v="16"/>
    <s v="TransCanada Hydro Northeast Inc."/>
    <s v="U.S. Energy Information Administration"/>
    <s v="http://www.eia.gov/electricity/data/browser/"/>
    <s v="U.S. Energy Information Administration"/>
    <n v="2016"/>
    <m/>
    <m/>
    <m/>
    <n v="37.478000000000002"/>
    <n v="48.788077292906301"/>
  </r>
  <r>
    <x v="153"/>
    <x v="153"/>
    <s v="Deerhaven Generating Station"/>
    <s v="USA0000663"/>
    <n v="471"/>
    <n v="29.7592"/>
    <n v="-82.387799999999999"/>
    <x v="6"/>
    <s v="Oil"/>
    <s v="Gas"/>
    <m/>
    <x v="631"/>
    <s v="Gainesville Regional Utilities"/>
    <s v="U.S. Energy Information Administration"/>
    <s v="http://www.eia.gov/electricity/data/browser/"/>
    <s v="U.S. Energy Information Administration"/>
    <n v="2016"/>
    <m/>
    <m/>
    <m/>
    <n v="761.41200800000001"/>
    <n v="2466.9762386969201"/>
  </r>
  <r>
    <x v="153"/>
    <x v="153"/>
    <s v="Deertrack Park Gas Recovery"/>
    <s v="USA0056520"/>
    <n v="6.3999999999999897"/>
    <n v="43.09"/>
    <n v="-88.739699999999999"/>
    <x v="8"/>
    <m/>
    <m/>
    <m/>
    <x v="17"/>
    <s v="WM Renewable Energy LLC"/>
    <s v="U.S. Energy Information Administration"/>
    <s v="http://www.eia.gov/electricity/data/browser/"/>
    <s v="U.S. Energy Information Administration"/>
    <n v="2016"/>
    <m/>
    <m/>
    <m/>
    <n v="41.826000000000001"/>
    <n v="7.9926916198098201"/>
  </r>
  <r>
    <x v="153"/>
    <x v="153"/>
    <s v="Deferiet"/>
    <s v="USA0002552"/>
    <n v="12"/>
    <n v="44.0381"/>
    <n v="-75.680599999999998"/>
    <x v="0"/>
    <m/>
    <m/>
    <m/>
    <x v="82"/>
    <s v="Erie Boulevard Hydropower LP"/>
    <s v="U.S. Energy Information Administration"/>
    <s v="http://www.eia.gov/electricity/data/browser/"/>
    <s v="U.S. Energy Information Administration"/>
    <n v="2016"/>
    <m/>
    <m/>
    <m/>
    <n v="45.235999999999997"/>
    <n v="33.454681572278602"/>
  </r>
  <r>
    <x v="153"/>
    <x v="153"/>
    <s v="Degray"/>
    <s v="USA0000187"/>
    <n v="68"/>
    <n v="34.2119"/>
    <n v="-93.111000000000004"/>
    <x v="0"/>
    <m/>
    <m/>
    <m/>
    <x v="50"/>
    <s v="USCE -Vickburg District"/>
    <s v="U.S. Energy Information Administration"/>
    <s v="http://www.eia.gov/electricity/data/browser/"/>
    <s v="U.S. Energy Information Administration"/>
    <n v="2016"/>
    <m/>
    <m/>
    <m/>
    <n v="106.751"/>
    <n v="189.576528909578"/>
  </r>
  <r>
    <x v="153"/>
    <x v="153"/>
    <s v="Dekalb Medical Center"/>
    <s v="USA0054830"/>
    <n v="3.9"/>
    <n v="33.791899999999998"/>
    <n v="-84.283100000000005"/>
    <x v="3"/>
    <m/>
    <m/>
    <m/>
    <x v="632"/>
    <s v="DeKalb Regional Health System"/>
    <s v="U.S. Energy Information Administration"/>
    <s v="http://www.eia.gov/electricity/data/browser/"/>
    <s v="U.S. Energy Information Administration"/>
    <n v="2016"/>
    <m/>
    <m/>
    <m/>
    <n v="0.01"/>
    <n v="0.66819866841736197"/>
  </r>
  <r>
    <x v="153"/>
    <x v="153"/>
    <s v="Del Ranch Company"/>
    <s v="USA0010632"/>
    <n v="45.5"/>
    <n v="33.1646"/>
    <n v="-115.616"/>
    <x v="11"/>
    <m/>
    <m/>
    <m/>
    <x v="14"/>
    <s v="CalEnergy Operating Corporation"/>
    <s v="U.S. Energy Information Administration"/>
    <s v="http://www.eia.gov/electricity/data/browser/"/>
    <s v="U.S. Energy Information Administration"/>
    <n v="2016"/>
    <m/>
    <m/>
    <m/>
    <n v="302.95999999999998"/>
    <n v="222.470339204515"/>
  </r>
  <r>
    <x v="153"/>
    <x v="153"/>
    <s v="Delano"/>
    <s v="USA0001969"/>
    <n v="24.1"/>
    <n v="45.041400000000003"/>
    <n v="-93.790499999999994"/>
    <x v="3"/>
    <s v="Gas"/>
    <m/>
    <m/>
    <x v="633"/>
    <s v="Delano Municipal Utilities"/>
    <s v="U.S. Energy Information Administration"/>
    <s v="http://www.eia.gov/electricity/data/browser/"/>
    <s v="U.S. Energy Information Administration"/>
    <n v="2016"/>
    <m/>
    <m/>
    <m/>
    <n v="4.8999999999999998E-3"/>
    <n v="4.1291251048354898"/>
  </r>
  <r>
    <x v="153"/>
    <x v="153"/>
    <s v="Delano Energy Center"/>
    <s v="USA0058122"/>
    <n v="48.5"/>
    <n v="35.790900000000001"/>
    <n v="-119.2945"/>
    <x v="1"/>
    <m/>
    <m/>
    <m/>
    <x v="12"/>
    <s v="Wellhead Services Inc"/>
    <s v="U.S. Energy Information Administration"/>
    <s v="http://www.eia.gov/electricity/data/browser/"/>
    <s v="U.S. Energy Information Administration"/>
    <n v="2016"/>
    <m/>
    <m/>
    <m/>
    <n v="11.715"/>
    <n v="199.58785428171299"/>
  </r>
  <r>
    <x v="153"/>
    <x v="153"/>
    <s v="Delaware City 10"/>
    <s v="USA0000592"/>
    <n v="18.5"/>
    <n v="39.6004"/>
    <n v="-75.626800000000003"/>
    <x v="3"/>
    <m/>
    <m/>
    <m/>
    <x v="61"/>
    <s v="Calpine Mid-Atlantic Generation LLC"/>
    <s v="U.S. Energy Information Administration"/>
    <s v="http://www.eia.gov/electricity/data/browser/"/>
    <s v="U.S. Energy Information Administration"/>
    <n v="2016"/>
    <m/>
    <m/>
    <m/>
    <n v="5.7000000000000002E-2"/>
    <n v="3.1696603501849201"/>
  </r>
  <r>
    <x v="153"/>
    <x v="153"/>
    <s v="Delaware City Plant"/>
    <s v="USA0052193"/>
    <n v="324"/>
    <n v="39.5871"/>
    <n v="-75.634299999999996"/>
    <x v="1"/>
    <m/>
    <m/>
    <m/>
    <x v="634"/>
    <s v="Delaware City Refining Company LLC"/>
    <s v="U.S. Energy Information Administration"/>
    <s v="http://www.eia.gov/electricity/data/browser/"/>
    <s v="U.S. Energy Information Administration"/>
    <n v="2016"/>
    <m/>
    <m/>
    <m/>
    <n v="1272.569"/>
    <n v="1333.3291708716499"/>
  </r>
  <r>
    <x v="153"/>
    <x v="153"/>
    <s v="Delaware Generating Station"/>
    <s v="USA0003160"/>
    <n v="77"/>
    <n v="39.968000000000004"/>
    <n v="-75.125200000000007"/>
    <x v="3"/>
    <m/>
    <m/>
    <m/>
    <x v="635"/>
    <s v="Exelon Power"/>
    <s v="U.S. Energy Information Administration"/>
    <s v="http://www.eia.gov/electricity/data/browser/"/>
    <s v="U.S. Energy Information Administration"/>
    <n v="2016"/>
    <m/>
    <m/>
    <m/>
    <n v="0.33900000000000002"/>
    <n v="13.192640376445301"/>
  </r>
  <r>
    <x v="153"/>
    <x v="153"/>
    <s v="Delco Farm"/>
    <s v="USA0061088"/>
    <n v="5"/>
    <n v="34.319000000000003"/>
    <n v="-78.209100000000007"/>
    <x v="7"/>
    <m/>
    <m/>
    <m/>
    <x v="10"/>
    <s v="Delco Farm  LLC"/>
    <s v="U.S. Energy Information Administration"/>
    <s v="http://www.eia.gov/electricity/data/browser/"/>
    <s v="U.S. Energy Information Administration"/>
    <n v="2016"/>
    <m/>
    <m/>
    <m/>
    <n v="5.5540000000000003"/>
    <n v="5.7611116184642102"/>
  </r>
  <r>
    <x v="153"/>
    <x v="153"/>
    <s v="Delilah Road Landfill"/>
    <s v="USA0058951"/>
    <n v="8.5"/>
    <n v="39.4161"/>
    <n v="-74.543899999999994"/>
    <x v="7"/>
    <m/>
    <m/>
    <m/>
    <x v="10"/>
    <s v="KDC Solar RTC LLC"/>
    <s v="U.S. Energy Information Administration"/>
    <s v="http://www.eia.gov/electricity/data/browser/"/>
    <s v="U.S. Energy Information Administration"/>
    <n v="2016"/>
    <m/>
    <m/>
    <m/>
    <n v="2.4319999999999999"/>
    <n v="9.7938897513891607"/>
  </r>
  <r>
    <x v="153"/>
    <x v="153"/>
    <s v="Dell Power Station"/>
    <s v="USA0055340"/>
    <n v="679.1"/>
    <n v="35.861899999999999"/>
    <n v="-90.025300000000001"/>
    <x v="3"/>
    <s v="Gas"/>
    <m/>
    <m/>
    <x v="17"/>
    <s v="Associated Electric Coop  Inc"/>
    <s v="U.S. Energy Information Administration"/>
    <s v="http://www.eia.gov/electricity/data/browser/"/>
    <s v="U.S. Energy Information Administration"/>
    <n v="2016"/>
    <m/>
    <m/>
    <m/>
    <n v="735.514993"/>
    <n v="116.352234800571"/>
  </r>
  <r>
    <x v="153"/>
    <x v="153"/>
    <s v="Dells"/>
    <s v="USA0004002"/>
    <n v="12.299999999999899"/>
    <n v="44.828099999999999"/>
    <n v="-91.511099999999999"/>
    <x v="0"/>
    <m/>
    <m/>
    <m/>
    <x v="636"/>
    <s v="Northern States Power Co - Minnesota"/>
    <s v="U.S. Energy Information Administration"/>
    <s v="http://www.eia.gov/electricity/data/browser/"/>
    <s v="U.S. Energy Information Administration"/>
    <n v="2016"/>
    <m/>
    <m/>
    <m/>
    <n v="68.884"/>
    <n v="34.291048611585602"/>
  </r>
  <r>
    <x v="153"/>
    <x v="153"/>
    <s v="Delray"/>
    <s v="USA0001728"/>
    <n v="142.19999999999999"/>
    <n v="42.294699999999999"/>
    <n v="-83.101900000000001"/>
    <x v="1"/>
    <m/>
    <m/>
    <m/>
    <x v="94"/>
    <s v="DTE Electric Company"/>
    <s v="U.S. Energy Information Administration"/>
    <s v="http://www.eia.gov/electricity/data/browser/"/>
    <s v="U.S. Energy Information Administration"/>
    <n v="2016"/>
    <m/>
    <m/>
    <m/>
    <n v="29.244"/>
    <n v="585.183358327002"/>
  </r>
  <r>
    <x v="153"/>
    <x v="153"/>
    <s v="Delta Energy Center"/>
    <s v="USA0055333"/>
    <n v="943.5"/>
    <n v="38.0169"/>
    <n v="-121.8439"/>
    <x v="1"/>
    <m/>
    <m/>
    <m/>
    <x v="31"/>
    <s v="Delta Energy Center LLC"/>
    <s v="U.S. Energy Information Administration"/>
    <s v="http://www.eia.gov/electricity/data/browser/"/>
    <s v="U.S. Energy Information Administration"/>
    <n v="2016"/>
    <m/>
    <m/>
    <m/>
    <n v="3421.5529999999999"/>
    <n v="3882.7039281401298"/>
  </r>
  <r>
    <x v="153"/>
    <x v="153"/>
    <s v="Delta Power"/>
    <s v="USA0056325"/>
    <n v="23.1"/>
    <n v="64.028099999999995"/>
    <n v="-145.71940000000001"/>
    <x v="3"/>
    <m/>
    <m/>
    <m/>
    <x v="71"/>
    <s v="Golden Valley Elec Assn Inc"/>
    <s v="U.S. Energy Information Administration"/>
    <s v="http://www.eia.gov/electricity/data/browser/"/>
    <s v="U.S. Energy Information Administration"/>
    <n v="2016"/>
    <m/>
    <m/>
    <m/>
    <n v="3.7999999999999999E-2"/>
    <n v="3.9577921129335998"/>
  </r>
  <r>
    <x v="153"/>
    <x v="153"/>
    <s v="Delta Wind Farm"/>
    <s v="USA0058511"/>
    <n v="1.9"/>
    <n v="64.013900000000007"/>
    <n v="-145.5967"/>
    <x v="4"/>
    <m/>
    <m/>
    <m/>
    <x v="637"/>
    <s v="Alaska Environmental Power"/>
    <s v="U.S. Energy Information Administration"/>
    <s v="http://www.eia.gov/electricity/data/browser/"/>
    <s v="U.S. Energy Information Administration"/>
    <n v="2016"/>
    <m/>
    <m/>
    <m/>
    <n v="4.4459999999999997"/>
    <n v="4.2841826212132696"/>
  </r>
  <r>
    <x v="153"/>
    <x v="153"/>
    <s v="Dement Farm LLC"/>
    <s v="USA0058874"/>
    <n v="5"/>
    <n v="36.270000000000003"/>
    <n v="-78.348299999999995"/>
    <x v="7"/>
    <m/>
    <m/>
    <m/>
    <x v="12"/>
    <s v="Heelstone Energy Holdings  LLC"/>
    <s v="U.S. Energy Information Administration"/>
    <s v="http://www.eia.gov/electricity/data/browser/"/>
    <s v="U.S. Energy Information Administration"/>
    <n v="2016"/>
    <m/>
    <m/>
    <m/>
    <n v="9.1430000000000007"/>
    <n v="5.7611116184642102"/>
  </r>
  <r>
    <x v="153"/>
    <x v="153"/>
    <s v="Deming Solar Energy Center"/>
    <s v="USA0057575"/>
    <n v="9"/>
    <n v="32.165799999999997"/>
    <n v="-107.75060000000001"/>
    <x v="7"/>
    <m/>
    <m/>
    <m/>
    <x v="638"/>
    <s v="PNM Resources"/>
    <s v="U.S. Energy Information Administration"/>
    <s v="http://www.eia.gov/electricity/data/browser/"/>
    <s v="U.S. Energy Information Administration"/>
    <n v="2016"/>
    <m/>
    <m/>
    <m/>
    <n v="20.864000000000001"/>
    <n v="10.370000913235501"/>
  </r>
  <r>
    <x v="153"/>
    <x v="153"/>
    <s v="Demoss Petrie"/>
    <s v="USA0000124"/>
    <n v="85"/>
    <n v="32.252299999999998"/>
    <n v="-110.99209999999999"/>
    <x v="1"/>
    <m/>
    <m/>
    <m/>
    <x v="62"/>
    <s v="Tucson Electric Power Co"/>
    <s v="U.S. Energy Information Administration"/>
    <s v="http://www.eia.gov/electricity/data/browser/"/>
    <s v="U.S. Energy Information Administration"/>
    <n v="2016"/>
    <m/>
    <m/>
    <m/>
    <n v="5.3239999999999998"/>
    <n v="349.793146679291"/>
  </r>
  <r>
    <x v="153"/>
    <x v="153"/>
    <s v="Dempsey Ridge Wind Farm"/>
    <s v="USA0056665"/>
    <n v="132"/>
    <n v="35.529800000000002"/>
    <n v="-99.814499999999995"/>
    <x v="4"/>
    <m/>
    <m/>
    <m/>
    <x v="72"/>
    <s v="Acciona Wind Energy USA LLC"/>
    <s v="U.S. Energy Information Administration"/>
    <s v="http://www.eia.gov/electricity/data/browser/"/>
    <s v="U.S. Energy Information Administration"/>
    <n v="2016"/>
    <m/>
    <m/>
    <m/>
    <n v="426.02499999999998"/>
    <n v="297.637950526395"/>
  </r>
  <r>
    <x v="153"/>
    <x v="153"/>
    <s v="Denison"/>
    <s v="USA0006416"/>
    <n v="101.6"/>
    <n v="33.818100000000001"/>
    <n v="-96.569199999999995"/>
    <x v="0"/>
    <m/>
    <m/>
    <m/>
    <x v="87"/>
    <s v="USCE-Tulsa District"/>
    <s v="U.S. Energy Information Administration"/>
    <s v="http://www.eia.gov/electricity/data/browser/"/>
    <s v="U.S. Energy Information Administration"/>
    <n v="2016"/>
    <m/>
    <m/>
    <m/>
    <n v="336.447"/>
    <n v="283.24963731195902"/>
  </r>
  <r>
    <x v="153"/>
    <x v="153"/>
    <s v="Dennis Landfill"/>
    <s v="USA0059082"/>
    <n v="5"/>
    <n v="41.693100000000001"/>
    <n v="-70.144999999999996"/>
    <x v="7"/>
    <m/>
    <m/>
    <m/>
    <x v="29"/>
    <s v="CF CVEC Owner One LLC"/>
    <s v="U.S. Energy Information Administration"/>
    <s v="http://www.eia.gov/electricity/data/browser/"/>
    <s v="U.S. Energy Information Administration"/>
    <n v="2016"/>
    <m/>
    <m/>
    <m/>
    <n v="7.625"/>
    <n v="5.7611116184642102"/>
  </r>
  <r>
    <x v="153"/>
    <x v="153"/>
    <s v="Dennison"/>
    <s v="USA0058787"/>
    <n v="2"/>
    <n v="40.763100000000001"/>
    <n v="-73.323599999999999"/>
    <x v="7"/>
    <m/>
    <m/>
    <m/>
    <x v="19"/>
    <s v="CD US Solar MT1 LLC"/>
    <s v="U.S. Energy Information Administration"/>
    <s v="http://www.eia.gov/electricity/data/browser/"/>
    <s v="U.S. Energy Information Administration"/>
    <n v="2016"/>
    <m/>
    <m/>
    <m/>
    <n v="2.3969999999999998"/>
    <n v="2.3044446473856799"/>
  </r>
  <r>
    <x v="153"/>
    <x v="153"/>
    <s v="Denton Power LLC"/>
    <s v="USA0057071"/>
    <n v="1.6"/>
    <n v="33.191899999999997"/>
    <n v="-97.076099999999997"/>
    <x v="8"/>
    <m/>
    <m/>
    <m/>
    <x v="11"/>
    <s v="Denton Power LLC"/>
    <s v="U.S. Energy Information Administration"/>
    <s v="http://www.eia.gov/electricity/data/browser/"/>
    <s v="U.S. Energy Information Administration"/>
    <n v="2016"/>
    <m/>
    <m/>
    <m/>
    <n v="12.586"/>
    <n v="1.9981729049524499"/>
  </r>
  <r>
    <x v="153"/>
    <x v="153"/>
    <s v="Denver Int Airport"/>
    <s v="USA0056815"/>
    <n v="1.9"/>
    <n v="39.836799999999997"/>
    <n v="-104.69710000000001"/>
    <x v="7"/>
    <m/>
    <m/>
    <m/>
    <x v="88"/>
    <s v="MMA DAS Power"/>
    <s v="U.S. Energy Information Administration"/>
    <s v="http://www.eia.gov/electricity/data/browser/"/>
    <s v="U.S. Energy Information Administration"/>
    <n v="2016"/>
    <m/>
    <m/>
    <m/>
    <n v="3.2050000000000001"/>
    <n v="2.1892224150163999"/>
  </r>
  <r>
    <x v="153"/>
    <x v="153"/>
    <s v="Denver Intl Airport IV Solar"/>
    <s v="USA0059462"/>
    <n v="1.5"/>
    <n v="39.900599999999997"/>
    <n v="-104.6694"/>
    <x v="7"/>
    <m/>
    <m/>
    <m/>
    <x v="29"/>
    <s v="Denver Int'l Airport IV Solar"/>
    <s v="U.S. Energy Information Administration"/>
    <s v="http://www.eia.gov/electricity/data/browser/"/>
    <s v="U.S. Energy Information Administration"/>
    <n v="2016"/>
    <m/>
    <m/>
    <m/>
    <n v="2.8969999999999998"/>
    <n v="1.72833348553926"/>
  </r>
  <r>
    <x v="153"/>
    <x v="153"/>
    <s v="Depot Hill Solar"/>
    <s v="USA0060852"/>
    <n v="2"/>
    <n v="42.152999999999999"/>
    <n v="-71.988"/>
    <x v="7"/>
    <m/>
    <m/>
    <m/>
    <x v="10"/>
    <s v="Conergy Projects  Inc."/>
    <s v="U.S. Energy Information Administration"/>
    <s v="http://www.eia.gov/electricity/data/browser/"/>
    <s v="U.S. Energy Information Administration"/>
    <n v="2016"/>
    <m/>
    <m/>
    <m/>
    <n v="0.48899999999999999"/>
    <n v="2.3044446473856799"/>
  </r>
  <r>
    <x v="153"/>
    <x v="153"/>
    <s v="Depot Park Solar System"/>
    <s v="USA0058119"/>
    <n v="3"/>
    <n v="38.515000000000001"/>
    <n v="-121.39830000000001"/>
    <x v="7"/>
    <m/>
    <m/>
    <m/>
    <x v="19"/>
    <s v="Golden State Energy LLC"/>
    <s v="U.S. Energy Information Administration"/>
    <s v="http://www.eia.gov/electricity/data/browser/"/>
    <s v="U.S. Energy Information Administration"/>
    <n v="2016"/>
    <m/>
    <m/>
    <m/>
    <n v="5.2629999999999999"/>
    <n v="3.4566669710785201"/>
  </r>
  <r>
    <x v="153"/>
    <x v="153"/>
    <s v="Dept of Corrections NCCI Wind"/>
    <s v="USA0058992"/>
    <n v="3.4"/>
    <n v="42.572200000000002"/>
    <n v="-71.944699999999997"/>
    <x v="4"/>
    <m/>
    <m/>
    <m/>
    <x v="12"/>
    <s v="Dept of Corrections NCCI Wind"/>
    <s v="U.S. Energy Information Administration"/>
    <s v="http://www.eia.gov/electricity/data/browser/"/>
    <s v="U.S. Energy Information Administration"/>
    <n v="2016"/>
    <m/>
    <m/>
    <m/>
    <n v="2.2080000000000002"/>
    <n v="7.6664320590132196"/>
  </r>
  <r>
    <x v="153"/>
    <x v="153"/>
    <s v="Derby Hydro"/>
    <s v="USA0010063"/>
    <n v="8.6"/>
    <n v="41.324300000000001"/>
    <n v="-73.102099999999993"/>
    <x v="0"/>
    <m/>
    <m/>
    <m/>
    <x v="161"/>
    <s v="McCallum Enterprises I LP"/>
    <s v="U.S. Energy Information Administration"/>
    <s v="http://www.eia.gov/electricity/data/browser/"/>
    <s v="U.S. Energy Information Administration"/>
    <n v="2016"/>
    <m/>
    <m/>
    <m/>
    <n v="11.927"/>
    <n v="23.975855126799601"/>
  </r>
  <r>
    <x v="153"/>
    <x v="153"/>
    <s v="Des Moines Wastewater Reclamation Fac"/>
    <s v="USA0050932"/>
    <n v="2.8"/>
    <n v="41.573399999999999"/>
    <n v="-93.557699999999997"/>
    <x v="1"/>
    <s v="Biomass"/>
    <m/>
    <m/>
    <x v="13"/>
    <s v="Des Moines Metro WRF"/>
    <s v="U.S. Energy Information Administration"/>
    <s v="http://www.eia.gov/electricity/data/browser/"/>
    <s v="U.S. Energy Information Administration"/>
    <n v="2016"/>
    <m/>
    <m/>
    <m/>
    <n v="22.337"/>
    <n v="11.522597772964801"/>
  </r>
  <r>
    <x v="153"/>
    <x v="153"/>
    <s v="Des Plaines Gas Recovery"/>
    <s v="USA0056418"/>
    <n v="3.6"/>
    <n v="42.067100000000003"/>
    <n v="-87.886200000000002"/>
    <x v="8"/>
    <m/>
    <m/>
    <m/>
    <x v="101"/>
    <s v="Sexton Energy LLC"/>
    <s v="U.S. Energy Information Administration"/>
    <s v="http://www.eia.gov/electricity/data/browser/"/>
    <s v="U.S. Energy Information Administration"/>
    <n v="2016"/>
    <m/>
    <m/>
    <m/>
    <n v="0"/>
    <n v="4.4958890361430202"/>
  </r>
  <r>
    <x v="153"/>
    <x v="153"/>
    <s v="Desert Basin"/>
    <s v="USA0055129"/>
    <n v="646.1"/>
    <n v="32.904200000000003"/>
    <n v="-111.7889"/>
    <x v="1"/>
    <m/>
    <m/>
    <m/>
    <x v="62"/>
    <s v="Salt River Project"/>
    <s v="U.S. Energy Information Administration"/>
    <s v="http://www.eia.gov/electricity/data/browser/"/>
    <s v="U.S. Energy Information Administration"/>
    <n v="2016"/>
    <m/>
    <m/>
    <m/>
    <n v="1154.7280000000001"/>
    <n v="2658.8394361116402"/>
  </r>
  <r>
    <x v="153"/>
    <x v="153"/>
    <s v="Desert Green Solar Farm LLC"/>
    <s v="USA0057959"/>
    <n v="6.3"/>
    <n v="33.270600000000002"/>
    <n v="-116.3481"/>
    <x v="7"/>
    <m/>
    <m/>
    <m/>
    <x v="144"/>
    <s v="Invenergy Services LLC"/>
    <s v="U.S. Energy Information Administration"/>
    <s v="http://www.eia.gov/electricity/data/browser/"/>
    <s v="U.S. Energy Information Administration"/>
    <n v="2016"/>
    <m/>
    <m/>
    <m/>
    <n v="14.189"/>
    <n v="7.2590006392649098"/>
  </r>
  <r>
    <x v="153"/>
    <x v="153"/>
    <s v="Desert Hot Springs Solar"/>
    <s v="USA0058514"/>
    <n v="2.2999999999999998"/>
    <n v="33.923099999999998"/>
    <n v="-116.53"/>
    <x v="7"/>
    <m/>
    <m/>
    <m/>
    <x v="29"/>
    <s v="Consolidated Edison Solutions Inc"/>
    <s v="U.S. Energy Information Administration"/>
    <s v="http://www.eia.gov/electricity/data/browser/"/>
    <s v="U.S. Energy Information Administration"/>
    <n v="2016"/>
    <m/>
    <m/>
    <m/>
    <n v="6.3289999999999997"/>
    <n v="2.65011134449353"/>
  </r>
  <r>
    <x v="153"/>
    <x v="153"/>
    <s v="Desert Meadow Windfarm"/>
    <s v="USA0057430"/>
    <n v="23"/>
    <n v="43.056600000000003"/>
    <n v="-115.452"/>
    <x v="4"/>
    <m/>
    <m/>
    <m/>
    <x v="12"/>
    <s v="Aegis Renewables LLC"/>
    <s v="U.S. Energy Information Administration"/>
    <s v="http://www.eia.gov/electricity/data/browser/"/>
    <s v="U.S. Energy Information Administration"/>
    <n v="2016"/>
    <m/>
    <m/>
    <m/>
    <n v="61.814"/>
    <n v="51.861158046265899"/>
  </r>
  <r>
    <x v="153"/>
    <x v="153"/>
    <s v="Desert Peak Power Plant"/>
    <s v="USA0010018"/>
    <n v="26"/>
    <n v="39.753999999999998"/>
    <n v="-118.95350000000001"/>
    <x v="11"/>
    <m/>
    <m/>
    <m/>
    <x v="18"/>
    <s v="Ormat Nevada Inc"/>
    <s v="U.S. Energy Information Administration"/>
    <s v="http://www.eia.gov/electricity/data/browser/"/>
    <s v="U.S. Energy Information Administration"/>
    <n v="2016"/>
    <m/>
    <m/>
    <m/>
    <n v="84.146000000000001"/>
    <n v="127.125908116866"/>
  </r>
  <r>
    <x v="153"/>
    <x v="153"/>
    <s v="Desert Sky"/>
    <s v="USA0055992"/>
    <n v="160.5"/>
    <n v="30.9178"/>
    <n v="-102.08669999999999"/>
    <x v="4"/>
    <m/>
    <m/>
    <m/>
    <x v="31"/>
    <s v="Desert Sky Wind Farm LP"/>
    <s v="U.S. Energy Information Administration"/>
    <s v="http://www.eia.gov/electricity/data/browser/"/>
    <s v="U.S. Energy Information Administration"/>
    <n v="2016"/>
    <m/>
    <m/>
    <m/>
    <n v="420.52100000000002"/>
    <n v="361.90068984459498"/>
  </r>
  <r>
    <x v="153"/>
    <x v="153"/>
    <s v="Desert Star Energy Center"/>
    <s v="USA0055077"/>
    <n v="536"/>
    <n v="35.788899999999998"/>
    <n v="-114.99420000000001"/>
    <x v="1"/>
    <m/>
    <m/>
    <m/>
    <x v="94"/>
    <s v="Desert Star Energy Center SDG&amp;E"/>
    <s v="U.S. Energy Information Administration"/>
    <s v="http://www.eia.gov/electricity/data/browser/"/>
    <s v="U.S. Energy Information Administration"/>
    <n v="2016"/>
    <m/>
    <m/>
    <m/>
    <n v="1223.0340000000001"/>
    <n v="2205.7544308247002"/>
  </r>
  <r>
    <x v="153"/>
    <x v="153"/>
    <s v="Desert Sunlight 250  LLC"/>
    <s v="USA0058542"/>
    <n v="249.7"/>
    <n v="33.805500000000002"/>
    <n v="-115.3947"/>
    <x v="7"/>
    <m/>
    <m/>
    <m/>
    <x v="639"/>
    <s v="NextEra Energy Desert Sunlight 250  LLC"/>
    <s v="U.S. Energy Information Administration"/>
    <s v="http://www.eia.gov/electricity/data/browser/"/>
    <s v="U.S. Energy Information Administration"/>
    <n v="2016"/>
    <m/>
    <m/>
    <m/>
    <n v="623.74199999999996"/>
    <n v="287.709914226102"/>
  </r>
  <r>
    <x v="153"/>
    <x v="153"/>
    <s v="Desert Sunlight 300  LLC"/>
    <s v="USA0057993"/>
    <n v="313.69999999999902"/>
    <n v="33.823099999999997"/>
    <n v="-115.3939"/>
    <x v="7"/>
    <m/>
    <m/>
    <m/>
    <x v="640"/>
    <s v="NextEra Energy Desert Sunlight 300  LLC"/>
    <s v="U.S. Energy Information Administration"/>
    <s v="http://www.eia.gov/electricity/data/browser/"/>
    <s v="U.S. Energy Information Administration"/>
    <n v="2016"/>
    <m/>
    <m/>
    <m/>
    <n v="722.54"/>
    <n v="361.45214294244403"/>
  </r>
  <r>
    <x v="153"/>
    <x v="153"/>
    <s v="Desert View Power"/>
    <s v="USA0010300"/>
    <n v="55.5"/>
    <n v="33.585999999999999"/>
    <n v="-116.0873"/>
    <x v="8"/>
    <s v="Petcoke"/>
    <s v="Other"/>
    <s v="Gas"/>
    <x v="79"/>
    <s v="Desert View Power Inc"/>
    <s v="U.S. Energy Information Administration"/>
    <s v="http://www.eia.gov/electricity/data/browser/"/>
    <s v="U.S. Energy Information Administration"/>
    <n v="2016"/>
    <m/>
    <m/>
    <m/>
    <n v="332.81800199999998"/>
    <n v="69.311622640538303"/>
  </r>
  <r>
    <x v="153"/>
    <x v="153"/>
    <s v="Desert Wind Farm  LLC"/>
    <s v="USA0059968"/>
    <n v="208"/>
    <n v="36.31"/>
    <n v="-76.42"/>
    <x v="4"/>
    <m/>
    <m/>
    <m/>
    <x v="98"/>
    <s v="Avangrid Renewables LLC"/>
    <s v="U.S. Energy Information Administration"/>
    <s v="http://www.eia.gov/electricity/data/browser/"/>
    <s v="U.S. Energy Information Administration"/>
    <n v="2016"/>
    <m/>
    <m/>
    <m/>
    <n v="6.2329999999999997"/>
    <n v="469.005255374927"/>
  </r>
  <r>
    <x v="153"/>
    <x v="153"/>
    <s v="Deshler"/>
    <s v="USA0002234"/>
    <n v="2.2999999999999998"/>
    <n v="40.140799999999999"/>
    <n v="-97.7239"/>
    <x v="3"/>
    <m/>
    <m/>
    <m/>
    <x v="641"/>
    <s v="City of Deshler - (NE)"/>
    <s v="U.S. Energy Information Administration"/>
    <s v="http://www.eia.gov/electricity/data/browser/"/>
    <s v="U.S. Energy Information Administration"/>
    <n v="2016"/>
    <m/>
    <m/>
    <m/>
    <n v="0"/>
    <n v="0.39406588137434101"/>
  </r>
  <r>
    <x v="153"/>
    <x v="153"/>
    <s v="Dessie Solar Center LLC"/>
    <s v="USA0058952"/>
    <n v="4.8"/>
    <n v="34.302799999999998"/>
    <n v="-78.835800000000006"/>
    <x v="7"/>
    <m/>
    <m/>
    <m/>
    <x v="144"/>
    <s v="Dessie Solar Center LLC"/>
    <s v="U.S. Energy Information Administration"/>
    <s v="http://www.eia.gov/electricity/data/browser/"/>
    <s v="U.S. Energy Information Administration"/>
    <n v="2016"/>
    <m/>
    <m/>
    <m/>
    <n v="14.516"/>
    <n v="5.5306671537256404"/>
  </r>
  <r>
    <x v="153"/>
    <x v="153"/>
    <s v="Detour"/>
    <s v="USA0006369"/>
    <n v="6"/>
    <n v="45.983600000000003"/>
    <n v="-83.907899999999998"/>
    <x v="3"/>
    <m/>
    <m/>
    <m/>
    <x v="69"/>
    <s v="Cloverland Electric Co-op"/>
    <s v="U.S. Energy Information Administration"/>
    <s v="http://www.eia.gov/electricity/data/browser/"/>
    <s v="U.S. Energy Information Administration"/>
    <n v="2016"/>
    <m/>
    <m/>
    <m/>
    <n v="0"/>
    <n v="1.02799795141132"/>
  </r>
  <r>
    <x v="153"/>
    <x v="153"/>
    <s v="Detroit"/>
    <s v="USA0003077"/>
    <n v="100"/>
    <n v="44.7224"/>
    <n v="-122.25109999999999"/>
    <x v="0"/>
    <m/>
    <m/>
    <m/>
    <x v="33"/>
    <s v="USACE Northwestern Division"/>
    <s v="U.S. Energy Information Administration"/>
    <s v="http://www.eia.gov/electricity/data/browser/"/>
    <s v="U.S. Energy Information Administration"/>
    <n v="2016"/>
    <m/>
    <m/>
    <m/>
    <n v="282.2"/>
    <n v="278.78901310232197"/>
  </r>
  <r>
    <x v="153"/>
    <x v="153"/>
    <s v="Detroit Lakes"/>
    <s v="USA0001970"/>
    <n v="12.5"/>
    <n v="46.817500000000003"/>
    <n v="-95.843299999999999"/>
    <x v="3"/>
    <m/>
    <m/>
    <m/>
    <x v="61"/>
    <s v="City of Detroit Lakes - (MN)"/>
    <s v="U.S. Energy Information Administration"/>
    <s v="http://www.eia.gov/electricity/data/browser/"/>
    <s v="U.S. Energy Information Administration"/>
    <n v="2016"/>
    <m/>
    <m/>
    <m/>
    <n v="5.3999999999999999E-2"/>
    <n v="2.1416623987735899"/>
  </r>
  <r>
    <x v="153"/>
    <x v="153"/>
    <s v="Deutsche Bank- Piscataway Solar"/>
    <s v="USA0060803"/>
    <n v="1"/>
    <n v="40.5458"/>
    <n v="-74.496399999999994"/>
    <x v="7"/>
    <m/>
    <m/>
    <m/>
    <x v="19"/>
    <s v="Deutsche Bank"/>
    <s v="U.S. Energy Information Administration"/>
    <s v="http://www.eia.gov/electricity/data/browser/"/>
    <s v="U.S. Energy Information Administration"/>
    <n v="2016"/>
    <m/>
    <m/>
    <m/>
    <n v="2E-3"/>
    <n v="1.1522223236928399"/>
  </r>
  <r>
    <x v="153"/>
    <x v="153"/>
    <s v="Devens"/>
    <s v="USA0059358"/>
    <n v="3"/>
    <n v="42.559199999999997"/>
    <n v="-71.625900000000001"/>
    <x v="7"/>
    <m/>
    <m/>
    <m/>
    <x v="29"/>
    <s v="Devens"/>
    <s v="U.S. Energy Information Administration"/>
    <s v="http://www.eia.gov/electricity/data/browser/"/>
    <s v="U.S. Energy Information Administration"/>
    <n v="2016"/>
    <m/>
    <m/>
    <m/>
    <n v="5.0149999999999997"/>
    <n v="3.4566669710785201"/>
  </r>
  <r>
    <x v="153"/>
    <x v="153"/>
    <s v="Devil Canyon"/>
    <s v="USA0000436"/>
    <n v="276.2"/>
    <n v="34.205599999999997"/>
    <n v="-117.3344"/>
    <x v="0"/>
    <m/>
    <m/>
    <m/>
    <x v="642"/>
    <s v="California Dept. of Water Resources"/>
    <s v="U.S. Energy Information Administration"/>
    <s v="http://www.eia.gov/electricity/data/browser/"/>
    <s v="U.S. Energy Information Administration"/>
    <n v="2016"/>
    <m/>
    <m/>
    <m/>
    <n v="876.77700000000004"/>
    <n v="770.01525418861297"/>
  </r>
  <r>
    <x v="153"/>
    <x v="153"/>
    <s v="Devon Station"/>
    <s v="USA0000544"/>
    <n v="222.6"/>
    <n v="41.209800000000001"/>
    <n v="-73.108999999999995"/>
    <x v="3"/>
    <s v="Gas"/>
    <m/>
    <m/>
    <x v="643"/>
    <s v="Devon Power LLC"/>
    <s v="U.S. Energy Information Administration"/>
    <s v="http://www.eia.gov/electricity/data/browser/"/>
    <s v="U.S. Energy Information Administration"/>
    <n v="2016"/>
    <m/>
    <m/>
    <m/>
    <n v="3.802"/>
    <n v="38.138723997360202"/>
  </r>
  <r>
    <x v="153"/>
    <x v="153"/>
    <s v="Deweys Mill"/>
    <s v="USA0010137"/>
    <n v="3"/>
    <n v="43.641100000000002"/>
    <n v="-72.406099999999995"/>
    <x v="0"/>
    <m/>
    <m/>
    <m/>
    <x v="49"/>
    <s v="Hydro Energies Inc"/>
    <s v="U.S. Energy Information Administration"/>
    <s v="http://www.eia.gov/electricity/data/browser/"/>
    <s v="U.S. Energy Information Administration"/>
    <n v="2016"/>
    <m/>
    <m/>
    <m/>
    <n v="3.8879999999999999"/>
    <n v="8.3636703930696594"/>
  </r>
  <r>
    <x v="153"/>
    <x v="153"/>
    <s v="Dexter"/>
    <s v="USA0003078"/>
    <n v="15"/>
    <n v="43.924199999999999"/>
    <n v="-122.80549999999999"/>
    <x v="0"/>
    <m/>
    <m/>
    <m/>
    <x v="107"/>
    <s v="USACE Northwestern Division"/>
    <s v="U.S. Energy Information Administration"/>
    <s v="http://www.eia.gov/electricity/data/browser/"/>
    <s v="U.S. Energy Information Administration"/>
    <n v="2016"/>
    <m/>
    <m/>
    <m/>
    <n v="73.3"/>
    <n v="41.818351965348299"/>
  </r>
  <r>
    <x v="153"/>
    <x v="153"/>
    <s v="Dexter Plant"/>
    <s v="USA0010538"/>
    <n v="4.2"/>
    <n v="44.003999999999998"/>
    <n v="-76.041300000000007"/>
    <x v="0"/>
    <m/>
    <m/>
    <m/>
    <x v="644"/>
    <s v="CHI Energy Inc"/>
    <s v="U.S. Energy Information Administration"/>
    <s v="http://www.eia.gov/electricity/data/browser/"/>
    <s v="U.S. Energy Information Administration"/>
    <n v="2016"/>
    <m/>
    <m/>
    <m/>
    <n v="20.347000000000001"/>
    <n v="11.709138550297499"/>
  </r>
  <r>
    <x v="153"/>
    <x v="153"/>
    <s v="Diablo"/>
    <s v="USA0006432"/>
    <n v="182.39999999999901"/>
    <n v="48.713900000000002"/>
    <n v="-121.1317"/>
    <x v="0"/>
    <m/>
    <m/>
    <m/>
    <x v="645"/>
    <s v="City of Seattle - (WA)"/>
    <s v="U.S. Energy Information Administration"/>
    <s v="http://www.eia.gov/electricity/data/browser/"/>
    <s v="U.S. Energy Information Administration"/>
    <n v="2016"/>
    <m/>
    <m/>
    <m/>
    <n v="869.13699999999994"/>
    <n v="508.51115989863501"/>
  </r>
  <r>
    <x v="153"/>
    <x v="153"/>
    <s v="Diablo Canyon"/>
    <s v="USA0006099"/>
    <n v="2323"/>
    <n v="35.211500000000001"/>
    <n v="-120.85550000000001"/>
    <x v="5"/>
    <m/>
    <m/>
    <m/>
    <x v="646"/>
    <s v="Pacific Gas &amp; Electric Co"/>
    <s v="U.S. Energy Information Administration"/>
    <s v="http://www.eia.gov/electricity/data/browser/"/>
    <s v="U.S. Energy Information Administration"/>
    <n v="2016"/>
    <m/>
    <m/>
    <m/>
    <n v="18907.578000000001"/>
    <n v="18177.135950272601"/>
  </r>
  <r>
    <x v="153"/>
    <x v="153"/>
    <s v="Diablo Wind LLC"/>
    <s v="USA0056271"/>
    <n v="18"/>
    <n v="37.7637"/>
    <n v="-121.6144"/>
    <x v="4"/>
    <m/>
    <m/>
    <m/>
    <x v="90"/>
    <s v="Diablo Wind LLC"/>
    <s v="U.S. Energy Information Administration"/>
    <s v="http://www.eia.gov/electricity/data/browser/"/>
    <s v="U.S. Energy Information Administration"/>
    <n v="2016"/>
    <m/>
    <m/>
    <m/>
    <n v="63.350999999999999"/>
    <n v="40.586993253599402"/>
  </r>
  <r>
    <x v="153"/>
    <x v="153"/>
    <s v="Diamond Island Plant"/>
    <s v="USA0010540"/>
    <n v="1.2"/>
    <n v="43.9786"/>
    <n v="-75.886099999999999"/>
    <x v="0"/>
    <m/>
    <m/>
    <m/>
    <x v="647"/>
    <s v="CHI Energy Inc"/>
    <s v="U.S. Energy Information Administration"/>
    <s v="http://www.eia.gov/electricity/data/browser/"/>
    <s v="U.S. Energy Information Administration"/>
    <n v="2016"/>
    <m/>
    <m/>
    <m/>
    <n v="5.2569999999999997"/>
    <n v="3.34546815722786"/>
  </r>
  <r>
    <x v="153"/>
    <x v="153"/>
    <s v="Diamond Valley Lake"/>
    <s v="USA0007942"/>
    <n v="29.7"/>
    <n v="33.680799999999998"/>
    <n v="-117.0698"/>
    <x v="0"/>
    <m/>
    <m/>
    <m/>
    <x v="648"/>
    <s v="Metropolitan Water District of S CA"/>
    <s v="U.S. Energy Information Administration"/>
    <s v="http://www.eia.gov/electricity/data/browser/"/>
    <s v="U.S. Energy Information Administration"/>
    <n v="2016"/>
    <m/>
    <m/>
    <m/>
    <n v="1.6639999999999999"/>
    <n v="82.800336891389605"/>
  </r>
  <r>
    <x v="153"/>
    <x v="153"/>
    <s v="Diamond Valley Solar Project"/>
    <s v="USA0059405"/>
    <n v="1.3"/>
    <n v="33.713099999999997"/>
    <n v="-117.07250000000001"/>
    <x v="7"/>
    <m/>
    <m/>
    <m/>
    <x v="13"/>
    <s v="Diamond Valley Solar LLC"/>
    <s v="U.S. Energy Information Administration"/>
    <s v="http://www.eia.gov/electricity/data/browser/"/>
    <s v="U.S. Energy Information Administration"/>
    <n v="2016"/>
    <m/>
    <m/>
    <m/>
    <n v="2.4900000000000002"/>
    <n v="1.4978890208006901"/>
  </r>
  <r>
    <x v="153"/>
    <x v="153"/>
    <s v="Diamond Willow Wind Facility"/>
    <s v="USA0056782"/>
    <n v="30"/>
    <n v="46.275300000000001"/>
    <n v="-104.1836"/>
    <x v="4"/>
    <m/>
    <m/>
    <m/>
    <x v="88"/>
    <s v="Montana-Dakota Utilities Co"/>
    <s v="U.S. Energy Information Administration"/>
    <s v="http://www.eia.gov/electricity/data/browser/"/>
    <s v="U.S. Energy Information Administration"/>
    <n v="2016"/>
    <m/>
    <m/>
    <m/>
    <n v="100.119"/>
    <n v="67.644988755998995"/>
  </r>
  <r>
    <x v="153"/>
    <x v="153"/>
    <s v="Diana Hydroelectric"/>
    <s v="USA0010237"/>
    <n v="1.8"/>
    <n v="44.151899999999998"/>
    <n v="-75.321700000000007"/>
    <x v="0"/>
    <m/>
    <m/>
    <m/>
    <x v="3"/>
    <s v="EONY Generation Limited"/>
    <s v="U.S. Energy Information Administration"/>
    <s v="http://www.eia.gov/electricity/data/browser/"/>
    <s v="U.S. Energy Information Administration"/>
    <n v="2016"/>
    <m/>
    <m/>
    <m/>
    <n v="4.3099999999999996"/>
    <n v="5.0182022358417901"/>
  </r>
  <r>
    <x v="153"/>
    <x v="153"/>
    <s v="Dibrell Farm"/>
    <s v="USA0058346"/>
    <n v="5"/>
    <n v="36.471699999999998"/>
    <n v="-79.528099999999995"/>
    <x v="7"/>
    <m/>
    <m/>
    <m/>
    <x v="12"/>
    <s v="Dibrell Farm LLC"/>
    <s v="U.S. Energy Information Administration"/>
    <s v="http://www.eia.gov/electricity/data/browser/"/>
    <s v="U.S. Energy Information Administration"/>
    <n v="2016"/>
    <m/>
    <m/>
    <m/>
    <n v="9.5839999999999996"/>
    <n v="5.7611116184642102"/>
  </r>
  <r>
    <x v="153"/>
    <x v="153"/>
    <s v="Dickerson"/>
    <s v="USA0001572"/>
    <n v="933"/>
    <n v="39.209699999999998"/>
    <n v="-77.464399999999998"/>
    <x v="6"/>
    <s v="Oil"/>
    <s v="Gas"/>
    <m/>
    <x v="649"/>
    <s v="GenOn Mid-Atlantic LLC"/>
    <s v="U.S. Energy Information Administration"/>
    <s v="http://www.eia.gov/electricity/data/browser/"/>
    <s v="U.S. Energy Information Administration"/>
    <n v="2016"/>
    <m/>
    <m/>
    <m/>
    <n v="871.702001"/>
    <n v="4886.8128040429601"/>
  </r>
  <r>
    <x v="153"/>
    <x v="153"/>
    <s v="Dickinson Solar Array"/>
    <s v="USA0060652"/>
    <n v="2.2999999999999998"/>
    <n v="45.114400000000003"/>
    <n v="-93.813800000000001"/>
    <x v="7"/>
    <m/>
    <m/>
    <m/>
    <x v="268"/>
    <s v="Great River Energy"/>
    <s v="U.S. Energy Information Administration"/>
    <s v="http://www.eia.gov/electricity/data/browser/"/>
    <s v="U.S. Energy Information Administration"/>
    <n v="2016"/>
    <m/>
    <m/>
    <m/>
    <n v="0.66800000000000004"/>
    <n v="2.65011134449353"/>
  </r>
  <r>
    <x v="153"/>
    <x v="153"/>
    <s v="Dicks Creek"/>
    <s v="USA0002831"/>
    <n v="159.1"/>
    <n v="39.465000000000003"/>
    <n v="-84.377799999999993"/>
    <x v="3"/>
    <s v="Gas"/>
    <m/>
    <m/>
    <x v="650"/>
    <s v="Dynegy Dicks Creek"/>
    <s v="U.S. Energy Information Administration"/>
    <s v="http://www.eia.gov/electricity/data/browser/"/>
    <s v="U.S. Energy Information Administration"/>
    <n v="2016"/>
    <m/>
    <m/>
    <m/>
    <n v="2.0049999999999999"/>
    <n v="27.259079011590298"/>
  </r>
  <r>
    <x v="153"/>
    <x v="153"/>
    <s v="Diesel Generators"/>
    <s v="USA0056070"/>
    <n v="54"/>
    <n v="43.080199999999998"/>
    <n v="-89.374700000000004"/>
    <x v="3"/>
    <m/>
    <m/>
    <m/>
    <x v="62"/>
    <s v="Madison Gas &amp; Electric Co"/>
    <s v="U.S. Energy Information Administration"/>
    <s v="http://www.eia.gov/electricity/data/browser/"/>
    <s v="U.S. Energy Information Administration"/>
    <n v="2016"/>
    <m/>
    <m/>
    <m/>
    <n v="0.52700000000000002"/>
    <n v="9.2519815627019302"/>
  </r>
  <r>
    <x v="153"/>
    <x v="153"/>
    <s v="Dietrich Drop"/>
    <s v="USA0010807"/>
    <n v="4.8"/>
    <n v="42.835999999999999"/>
    <n v="-114.268"/>
    <x v="0"/>
    <m/>
    <m/>
    <m/>
    <x v="34"/>
    <s v="BP Hydro Associates"/>
    <s v="U.S. Energy Information Administration"/>
    <s v="http://www.eia.gov/electricity/data/browser/"/>
    <s v="U.S. Energy Information Administration"/>
    <n v="2016"/>
    <m/>
    <m/>
    <m/>
    <n v="13.946"/>
    <n v="13.381872628911401"/>
  </r>
  <r>
    <x v="153"/>
    <x v="153"/>
    <s v="Difwind Farms Ltd I"/>
    <s v="USA0054681"/>
    <n v="7.3"/>
    <n v="33.898899999999998"/>
    <n v="-116.5728"/>
    <x v="4"/>
    <m/>
    <m/>
    <m/>
    <x v="70"/>
    <s v="BayWa r.e Wind LLC"/>
    <s v="U.S. Energy Information Administration"/>
    <s v="http://www.eia.gov/electricity/data/browser/"/>
    <s v="U.S. Energy Information Administration"/>
    <n v="2016"/>
    <m/>
    <m/>
    <m/>
    <n v="11.859"/>
    <n v="16.460280597293099"/>
  </r>
  <r>
    <x v="153"/>
    <x v="153"/>
    <s v="Difwind Farms Ltd II"/>
    <s v="USA0054682"/>
    <n v="5.5"/>
    <n v="33.893700000000003"/>
    <n v="-116.56780000000001"/>
    <x v="4"/>
    <m/>
    <m/>
    <m/>
    <x v="70"/>
    <s v="BayWa r.e Wind LLC"/>
    <s v="U.S. Energy Information Administration"/>
    <s v="http://www.eia.gov/electricity/data/browser/"/>
    <s v="U.S. Energy Information Administration"/>
    <n v="2016"/>
    <m/>
    <m/>
    <m/>
    <n v="6.4749999999999996"/>
    <n v="12.4015812719331"/>
  </r>
  <r>
    <x v="153"/>
    <x v="153"/>
    <s v="Difwind Farms Ltd V"/>
    <s v="USA0054685"/>
    <n v="11.7"/>
    <n v="33.8874"/>
    <n v="-116.5782"/>
    <x v="4"/>
    <m/>
    <m/>
    <m/>
    <x v="25"/>
    <s v="BayWa r.e Wind LLC"/>
    <s v="U.S. Energy Information Administration"/>
    <s v="http://www.eia.gov/electricity/data/browser/"/>
    <s v="U.S. Energy Information Administration"/>
    <n v="2016"/>
    <m/>
    <m/>
    <m/>
    <n v="13.936999999999999"/>
    <n v="26.381545614839599"/>
  </r>
  <r>
    <x v="153"/>
    <x v="153"/>
    <s v="Dighton Power Plant"/>
    <s v="USA0055026"/>
    <n v="200"/>
    <n v="41.831200000000003"/>
    <n v="-71.123900000000006"/>
    <x v="1"/>
    <m/>
    <m/>
    <m/>
    <x v="54"/>
    <s v="Dighton Power  LLC"/>
    <s v="U.S. Energy Information Administration"/>
    <s v="http://www.eia.gov/electricity/data/browser/"/>
    <s v="U.S. Energy Information Administration"/>
    <n v="2016"/>
    <m/>
    <m/>
    <m/>
    <n v="594.21600000000001"/>
    <n v="823.04269806892"/>
  </r>
  <r>
    <x v="153"/>
    <x v="153"/>
    <s v="Dike City Power Plant"/>
    <s v="USA0056194"/>
    <n v="2.2000000000000002"/>
    <n v="42.462200000000003"/>
    <n v="-92.626400000000004"/>
    <x v="3"/>
    <m/>
    <m/>
    <m/>
    <x v="147"/>
    <s v="City of Dike"/>
    <s v="U.S. Energy Information Administration"/>
    <s v="http://www.eia.gov/electricity/data/browser/"/>
    <s v="U.S. Energy Information Administration"/>
    <n v="2016"/>
    <m/>
    <m/>
    <m/>
    <n v="7.0000000000000001E-3"/>
    <n v="0.37693258218415299"/>
  </r>
  <r>
    <x v="153"/>
    <x v="153"/>
    <s v="Dillard Complex"/>
    <s v="USA0050396"/>
    <n v="51.5"/>
    <n v="43.089500000000001"/>
    <n v="-123.4156"/>
    <x v="8"/>
    <s v="Gas"/>
    <m/>
    <m/>
    <x v="107"/>
    <s v="Roseburg Forest Products Co"/>
    <s v="U.S. Energy Information Administration"/>
    <s v="http://www.eia.gov/electricity/data/browser/"/>
    <s v="U.S. Energy Information Administration"/>
    <n v="2016"/>
    <m/>
    <m/>
    <m/>
    <n v="138.97200000000001"/>
    <n v="64.316190378157202"/>
  </r>
  <r>
    <x v="153"/>
    <x v="153"/>
    <s v="Dillingham"/>
    <s v="USA0000109"/>
    <n v="6.6"/>
    <n v="59.042900000000003"/>
    <n v="-158.46860000000001"/>
    <x v="3"/>
    <m/>
    <m/>
    <m/>
    <x v="651"/>
    <s v="Nushagak Electric Coop  Inc"/>
    <s v="U.S. Energy Information Administration"/>
    <s v="http://www.eia.gov/electricity/data/browser/"/>
    <s v="U.S. Energy Information Administration"/>
    <n v="2016"/>
    <m/>
    <m/>
    <m/>
    <n v="18.122"/>
    <n v="1.1307977465524499"/>
  </r>
  <r>
    <x v="153"/>
    <x v="153"/>
    <s v="Dillon Hydro Plant"/>
    <s v="USA0010421"/>
    <n v="1.8"/>
    <n v="39.620800000000003"/>
    <n v="-106.06619999999999"/>
    <x v="0"/>
    <m/>
    <m/>
    <m/>
    <x v="25"/>
    <s v="Denver City &amp; County of"/>
    <s v="U.S. Energy Information Administration"/>
    <s v="http://www.eia.gov/electricity/data/browser/"/>
    <s v="U.S. Energy Information Administration"/>
    <n v="2016"/>
    <m/>
    <m/>
    <m/>
    <n v="13.754"/>
    <n v="5.0182022358417901"/>
  </r>
  <r>
    <x v="153"/>
    <x v="153"/>
    <s v="Dillon Wind LLC"/>
    <s v="USA0056791"/>
    <n v="45"/>
    <n v="33.939300000000003"/>
    <n v="-116.5527"/>
    <x v="4"/>
    <m/>
    <m/>
    <m/>
    <x v="88"/>
    <s v="Avangrid Renewables LLC"/>
    <s v="U.S. Energy Information Administration"/>
    <s v="http://www.eia.gov/electricity/data/browser/"/>
    <s v="U.S. Energy Information Administration"/>
    <n v="2016"/>
    <m/>
    <m/>
    <m/>
    <n v="142.584"/>
    <n v="101.467483133998"/>
  </r>
  <r>
    <x v="153"/>
    <x v="153"/>
    <s v="Dinosaur Point"/>
    <s v="USA0010005"/>
    <n v="17.399999999999999"/>
    <n v="37.047800000000002"/>
    <n v="-121.1708"/>
    <x v="4"/>
    <m/>
    <m/>
    <m/>
    <x v="14"/>
    <s v="International Turbine Res Inc"/>
    <s v="U.S. Energy Information Administration"/>
    <s v="http://www.eia.gov/electricity/data/browser/"/>
    <s v="U.S. Energy Information Administration"/>
    <n v="2016"/>
    <m/>
    <m/>
    <m/>
    <m/>
    <n v="39.234093478479402"/>
  </r>
  <r>
    <x v="153"/>
    <x v="153"/>
    <s v="Dinuba Energy"/>
    <s v="USA0060100"/>
    <n v="11.5"/>
    <n v="36.5715"/>
    <n v="-119.4192"/>
    <x v="8"/>
    <m/>
    <m/>
    <m/>
    <x v="3"/>
    <s v="Dinuba Energy"/>
    <s v="U.S. Energy Information Administration"/>
    <s v="http://www.eia.gov/electricity/data/browser/"/>
    <s v="U.S. Energy Information Administration"/>
    <n v="2016"/>
    <m/>
    <m/>
    <m/>
    <n v="0"/>
    <n v="14.361867754345701"/>
  </r>
  <r>
    <x v="153"/>
    <x v="153"/>
    <s v="Dinuba Wastewater Treatment Plant"/>
    <s v="USA0057827"/>
    <n v="1"/>
    <n v="36.5381"/>
    <n v="-119.4264"/>
    <x v="7"/>
    <m/>
    <m/>
    <m/>
    <x v="19"/>
    <s v="Sustainable Power Group  LLC"/>
    <s v="U.S. Energy Information Administration"/>
    <s v="http://www.eia.gov/electricity/data/browser/"/>
    <s v="U.S. Energy Information Administration"/>
    <n v="2016"/>
    <m/>
    <m/>
    <m/>
    <n v="1.8029999999999999"/>
    <n v="1.1522223236928399"/>
  </r>
  <r>
    <x v="153"/>
    <x v="153"/>
    <s v="Dion R Holm"/>
    <s v="USA0000380"/>
    <n v="156.80000000000001"/>
    <n v="37.896599999999999"/>
    <n v="-119.9675"/>
    <x v="0"/>
    <m/>
    <m/>
    <m/>
    <x v="652"/>
    <s v="City &amp; County of San Francisco"/>
    <s v="U.S. Energy Information Administration"/>
    <s v="http://www.eia.gov/electricity/data/browser/"/>
    <s v="U.S. Energy Information Administration"/>
    <n v="2016"/>
    <m/>
    <m/>
    <m/>
    <n v="648.32299999999998"/>
    <n v="437.14117254444"/>
  </r>
  <r>
    <x v="153"/>
    <x v="153"/>
    <s v="District 70 Transco Gas Pipe Line"/>
    <s v="USA0054744"/>
    <n v="1.6"/>
    <n v="31.247900000000001"/>
    <n v="-90.199100000000001"/>
    <x v="12"/>
    <m/>
    <m/>
    <m/>
    <x v="4"/>
    <s v="Transcontinental Gas PL Corp"/>
    <s v="U.S. Energy Information Administration"/>
    <s v="http://www.eia.gov/electricity/data/browser/"/>
    <s v="U.S. Energy Information Administration"/>
    <n v="2016"/>
    <m/>
    <m/>
    <m/>
    <m/>
    <n v="0"/>
  </r>
  <r>
    <x v="153"/>
    <x v="153"/>
    <s v="Division 1"/>
    <s v="USA0059094"/>
    <n v="1.5"/>
    <n v="34.708300000000001"/>
    <n v="-118.1306"/>
    <x v="7"/>
    <m/>
    <m/>
    <m/>
    <x v="29"/>
    <s v="Tesla Inc."/>
    <s v="U.S. Energy Information Administration"/>
    <s v="http://www.eia.gov/electricity/data/browser/"/>
    <s v="U.S. Energy Information Administration"/>
    <n v="2016"/>
    <m/>
    <m/>
    <m/>
    <n v="3.2229999999999999"/>
    <n v="1.72833348553926"/>
  </r>
  <r>
    <x v="153"/>
    <x v="153"/>
    <s v="Division 2"/>
    <s v="USA0059095"/>
    <n v="1"/>
    <n v="34.708300000000001"/>
    <n v="-118.1306"/>
    <x v="7"/>
    <m/>
    <m/>
    <m/>
    <x v="29"/>
    <s v="Tesla Inc."/>
    <s v="U.S. Energy Information Administration"/>
    <s v="http://www.eia.gov/electricity/data/browser/"/>
    <s v="U.S. Energy Information Administration"/>
    <n v="2016"/>
    <m/>
    <m/>
    <m/>
    <n v="2.0579999999999998"/>
    <n v="1.1522223236928399"/>
  </r>
  <r>
    <x v="153"/>
    <x v="153"/>
    <s v="Division 3"/>
    <s v="USA0059096"/>
    <n v="1"/>
    <n v="34.708300000000001"/>
    <n v="-118.1306"/>
    <x v="7"/>
    <m/>
    <m/>
    <m/>
    <x v="29"/>
    <s v="Tesla Inc."/>
    <s v="U.S. Energy Information Administration"/>
    <s v="http://www.eia.gov/electricity/data/browser/"/>
    <s v="U.S. Energy Information Administration"/>
    <n v="2016"/>
    <m/>
    <m/>
    <m/>
    <n v="2.0720000000000001"/>
    <n v="1.1522223236928399"/>
  </r>
  <r>
    <x v="153"/>
    <x v="153"/>
    <s v="Dix Dam"/>
    <s v="USA0001354"/>
    <n v="28.2"/>
    <n v="37.7864"/>
    <n v="-84.702799999999996"/>
    <x v="0"/>
    <m/>
    <m/>
    <m/>
    <x v="653"/>
    <s v="Kentucky Utilities Co"/>
    <s v="U.S. Energy Information Administration"/>
    <s v="http://www.eia.gov/electricity/data/browser/"/>
    <s v="U.S. Energy Information Administration"/>
    <n v="2016"/>
    <m/>
    <m/>
    <m/>
    <n v="78.641999999999996"/>
    <n v="78.6185016948548"/>
  </r>
  <r>
    <x v="153"/>
    <x v="153"/>
    <s v="Dixon Dairy Road Solar"/>
    <s v="USA0058453"/>
    <n v="4"/>
    <n v="35.199199999999998"/>
    <n v="-81.410799999999995"/>
    <x v="7"/>
    <m/>
    <m/>
    <m/>
    <x v="72"/>
    <s v="Dixon Dairy Road"/>
    <s v="U.S. Energy Information Administration"/>
    <s v="http://www.eia.gov/electricity/data/browser/"/>
    <s v="U.S. Energy Information Administration"/>
    <n v="2016"/>
    <m/>
    <m/>
    <m/>
    <n v="7.3049999999999997"/>
    <n v="4.6088892947713704"/>
  </r>
  <r>
    <x v="153"/>
    <x v="153"/>
    <s v="Dixon Hydroelectric Dam"/>
    <s v="USA0054969"/>
    <n v="3"/>
    <n v="41.845300000000002"/>
    <n v="-89.481300000000005"/>
    <x v="0"/>
    <m/>
    <m/>
    <m/>
    <x v="82"/>
    <s v="STS Hydropower Ltd"/>
    <s v="U.S. Energy Information Administration"/>
    <s v="http://www.eia.gov/electricity/data/browser/"/>
    <s v="U.S. Energy Information Administration"/>
    <n v="2016"/>
    <m/>
    <m/>
    <m/>
    <n v="16.887"/>
    <n v="8.3636703930696594"/>
  </r>
  <r>
    <x v="153"/>
    <x v="153"/>
    <s v="Dixon/Lee Energy Partners LLC"/>
    <s v="USA0055763"/>
    <n v="4.4000000000000004"/>
    <n v="41.737499999999997"/>
    <n v="-89.384799999999998"/>
    <x v="8"/>
    <m/>
    <m/>
    <m/>
    <x v="54"/>
    <s v="Illinois Electricial Gen Partn"/>
    <s v="U.S. Energy Information Administration"/>
    <s v="http://www.eia.gov/electricity/data/browser/"/>
    <s v="U.S. Energy Information Administration"/>
    <n v="2016"/>
    <m/>
    <m/>
    <m/>
    <n v="25.664000000000001"/>
    <n v="5.4949754886192501"/>
  </r>
  <r>
    <x v="153"/>
    <x v="153"/>
    <s v="Dodge Center Solar"/>
    <s v="USA0060523"/>
    <n v="6.5"/>
    <n v="44.026000000000003"/>
    <n v="-92.881600000000006"/>
    <x v="7"/>
    <m/>
    <m/>
    <m/>
    <x v="98"/>
    <s v="Enel Green Power NA  Inc."/>
    <s v="U.S. Energy Information Administration"/>
    <s v="http://www.eia.gov/electricity/data/browser/"/>
    <s v="U.S. Energy Information Administration"/>
    <n v="2016"/>
    <m/>
    <m/>
    <m/>
    <n v="0"/>
    <n v="7.4894451040034697"/>
  </r>
  <r>
    <x v="153"/>
    <x v="153"/>
    <s v="Dodge Falls Associates"/>
    <s v="USA0010526"/>
    <n v="5"/>
    <n v="44.208100000000002"/>
    <n v="-72.058099999999996"/>
    <x v="0"/>
    <m/>
    <m/>
    <m/>
    <x v="79"/>
    <s v="Dodge Falls Associates LP"/>
    <s v="U.S. Energy Information Administration"/>
    <s v="http://www.eia.gov/electricity/data/browser/"/>
    <s v="U.S. Energy Information Administration"/>
    <n v="2016"/>
    <m/>
    <m/>
    <m/>
    <n v="26.242999999999999"/>
    <n v="13.939450655116101"/>
  </r>
  <r>
    <x v="153"/>
    <x v="153"/>
    <s v="Dodge Park Engine No 1"/>
    <s v="USA0056423"/>
    <n v="2"/>
    <n v="39.952399999999997"/>
    <n v="-83.014399999999995"/>
    <x v="3"/>
    <m/>
    <m/>
    <m/>
    <x v="88"/>
    <s v="City of Columbus - (OH)"/>
    <s v="U.S. Energy Information Administration"/>
    <s v="http://www.eia.gov/electricity/data/browser/"/>
    <s v="U.S. Energy Information Administration"/>
    <n v="2016"/>
    <m/>
    <m/>
    <m/>
    <n v="3.9199999999999999E-3"/>
    <n v="0.342665983803775"/>
  </r>
  <r>
    <x v="153"/>
    <x v="153"/>
    <s v="Dogwood Energy Facility"/>
    <s v="USA0055178"/>
    <n v="630"/>
    <n v="38.793100000000003"/>
    <n v="-94.300600000000003"/>
    <x v="1"/>
    <m/>
    <m/>
    <m/>
    <x v="654"/>
    <s v="Dogwood Power Management  LLC"/>
    <s v="U.S. Energy Information Administration"/>
    <s v="http://www.eia.gov/electricity/data/browser/"/>
    <s v="U.S. Energy Information Administration"/>
    <n v="2016"/>
    <m/>
    <m/>
    <m/>
    <n v="1660.825"/>
    <n v="2592.5844989170901"/>
  </r>
  <r>
    <x v="153"/>
    <x v="153"/>
    <s v="Dogwood Solar  LLC"/>
    <s v="USA0058844"/>
    <n v="20"/>
    <n v="36.125"/>
    <n v="-77.409199999999998"/>
    <x v="7"/>
    <m/>
    <m/>
    <m/>
    <x v="29"/>
    <s v="Dogwood Solar  LLC"/>
    <s v="U.S. Energy Information Administration"/>
    <s v="http://www.eia.gov/electricity/data/browser/"/>
    <s v="U.S. Energy Information Administration"/>
    <n v="2016"/>
    <m/>
    <m/>
    <m/>
    <n v="41.023000000000003"/>
    <n v="23.044446473856802"/>
  </r>
  <r>
    <x v="153"/>
    <x v="153"/>
    <s v="Dolet Hills"/>
    <s v="USA0000051"/>
    <n v="720.7"/>
    <n v="32.0306"/>
    <n v="-93.569199999999995"/>
    <x v="6"/>
    <m/>
    <m/>
    <m/>
    <x v="70"/>
    <s v="Cleco Power LLC"/>
    <s v="U.S. Energy Information Administration"/>
    <s v="http://www.eia.gov/electricity/data/browser/"/>
    <s v="U.S. Energy Information Administration"/>
    <n v="2016"/>
    <m/>
    <m/>
    <m/>
    <n v="3384.917011"/>
    <n v="3774.8402871101398"/>
  </r>
  <r>
    <x v="153"/>
    <x v="153"/>
    <s v="Dolgeville Hydro"/>
    <s v="USA0010238"/>
    <n v="5"/>
    <n v="43.090600000000002"/>
    <n v="-74.766999999999996"/>
    <x v="0"/>
    <m/>
    <m/>
    <m/>
    <x v="3"/>
    <s v="EONY Generation Limited"/>
    <s v="U.S. Energy Information Administration"/>
    <s v="http://www.eia.gov/electricity/data/browser/"/>
    <s v="U.S. Energy Information Administration"/>
    <n v="2016"/>
    <m/>
    <m/>
    <m/>
    <n v="2.3969999999999998"/>
    <n v="13.939450655116101"/>
  </r>
  <r>
    <x v="153"/>
    <x v="153"/>
    <s v="Dome Project"/>
    <s v="USA0054449"/>
    <n v="6"/>
    <n v="35.220799999999997"/>
    <n v="-119.5831"/>
    <x v="1"/>
    <m/>
    <m/>
    <m/>
    <x v="14"/>
    <s v="Sentinel Peak Resources California  LLC"/>
    <s v="U.S. Energy Information Administration"/>
    <s v="http://www.eia.gov/electricity/data/browser/"/>
    <s v="U.S. Energy Information Administration"/>
    <n v="2016"/>
    <m/>
    <m/>
    <m/>
    <n v="49.238"/>
    <n v="24.6912809420676"/>
  </r>
  <r>
    <x v="153"/>
    <x v="153"/>
    <s v="Dominguez Plant"/>
    <s v="USA0052064"/>
    <n v="5"/>
    <n v="33.8431"/>
    <n v="-118.2347"/>
    <x v="12"/>
    <m/>
    <m/>
    <m/>
    <x v="71"/>
    <s v="Eco Services Corp."/>
    <s v="U.S. Energy Information Administration"/>
    <s v="http://www.eia.gov/electricity/data/browser/"/>
    <s v="U.S. Energy Information Administration"/>
    <n v="2016"/>
    <m/>
    <m/>
    <m/>
    <n v="1.244"/>
    <n v="0"/>
  </r>
  <r>
    <x v="153"/>
    <x v="153"/>
    <s v="Dominion/Lo Mar"/>
    <s v="USA0007797"/>
    <n v="19.2"/>
    <n v="38.744300000000003"/>
    <n v="-77.497399999999999"/>
    <x v="3"/>
    <m/>
    <m/>
    <m/>
    <x v="655"/>
    <s v="City of Manassas - (VA)"/>
    <s v="U.S. Energy Information Administration"/>
    <s v="http://www.eia.gov/electricity/data/browser/"/>
    <s v="U.S. Energy Information Administration"/>
    <n v="2016"/>
    <m/>
    <m/>
    <m/>
    <n v="0.08"/>
    <n v="3.2895934445162398"/>
  </r>
  <r>
    <x v="153"/>
    <x v="153"/>
    <s v="Domino Farms Solar"/>
    <s v="USA0060017"/>
    <n v="1"/>
    <n v="42.323399999999999"/>
    <n v="-83.680300000000003"/>
    <x v="7"/>
    <m/>
    <m/>
    <m/>
    <x v="13"/>
    <s v="DTE Electric Company"/>
    <s v="U.S. Energy Information Administration"/>
    <s v="http://www.eia.gov/electricity/data/browser/"/>
    <s v="U.S. Energy Information Administration"/>
    <n v="2016"/>
    <m/>
    <m/>
    <m/>
    <n v="1.417"/>
    <n v="1.1522223236928399"/>
  </r>
  <r>
    <x v="153"/>
    <x v="153"/>
    <s v="Domino Sugar Arabi Plant"/>
    <s v="USA0054512"/>
    <n v="14"/>
    <n v="29.9468"/>
    <n v="-90.001800000000003"/>
    <x v="1"/>
    <m/>
    <m/>
    <m/>
    <x v="656"/>
    <s v="American Sugar Refining Inc."/>
    <s v="U.S. Energy Information Administration"/>
    <s v="http://www.eia.gov/electricity/data/browser/"/>
    <s v="U.S. Energy Information Administration"/>
    <n v="2016"/>
    <m/>
    <m/>
    <m/>
    <n v="42.809980000000003"/>
    <n v="57.612988864824402"/>
  </r>
  <r>
    <x v="153"/>
    <x v="153"/>
    <s v="Domino Sugar Baltimore"/>
    <s v="USA0054795"/>
    <n v="17.5"/>
    <n v="39.2744"/>
    <n v="-76.595600000000005"/>
    <x v="3"/>
    <s v="Gas"/>
    <m/>
    <m/>
    <x v="657"/>
    <s v="American Sugar Refining  Inc."/>
    <s v="U.S. Energy Information Administration"/>
    <s v="http://www.eia.gov/electricity/data/browser/"/>
    <s v="U.S. Energy Information Administration"/>
    <n v="2016"/>
    <m/>
    <m/>
    <m/>
    <n v="45.583520999999998"/>
    <n v="2.9983273582830301"/>
  </r>
  <r>
    <x v="153"/>
    <x v="153"/>
    <s v="Domtar - Woodland Mill"/>
    <s v="USA0010613"/>
    <n v="68.3"/>
    <n v="45.1554"/>
    <n v="-67.401200000000003"/>
    <x v="8"/>
    <s v="Oil"/>
    <s v="Gas"/>
    <s v="Biomass"/>
    <x v="658"/>
    <s v="Woodland Pulp LLC"/>
    <s v="U.S. Energy Information Administration"/>
    <s v="http://www.eia.gov/electricity/data/browser/"/>
    <s v="U.S. Energy Information Administration"/>
    <n v="2016"/>
    <m/>
    <m/>
    <m/>
    <n v="416.60299600000002"/>
    <n v="85.297005880157997"/>
  </r>
  <r>
    <x v="153"/>
    <x v="153"/>
    <s v="Domtar Kingsport Mill"/>
    <s v="USA0010252"/>
    <n v="50"/>
    <n v="36.548900000000003"/>
    <n v="-82.566699999999997"/>
    <x v="8"/>
    <s v="Oil"/>
    <s v="Gas"/>
    <s v="Biomass"/>
    <x v="18"/>
    <s v="Domtar Paper Co LLC Kingsport Mill"/>
    <s v="U.S. Energy Information Administration"/>
    <s v="http://www.eia.gov/electricity/data/browser/"/>
    <s v="U.S. Energy Information Administration"/>
    <n v="2016"/>
    <m/>
    <m/>
    <m/>
    <n v="252.15599599999999"/>
    <n v="62.442903279764202"/>
  </r>
  <r>
    <x v="153"/>
    <x v="153"/>
    <s v="Domtar Paper Co LLC Plymouth NC"/>
    <s v="USA0050189"/>
    <n v="121.5"/>
    <n v="35.8628"/>
    <n v="-76.783100000000005"/>
    <x v="8"/>
    <s v="Gas"/>
    <s v="Oil"/>
    <s v="Biomass"/>
    <x v="659"/>
    <s v="Domtar Paper Company LLC"/>
    <s v="U.S. Energy Information Administration"/>
    <s v="http://www.eia.gov/electricity/data/browser/"/>
    <s v="U.S. Energy Information Administration"/>
    <n v="2016"/>
    <m/>
    <m/>
    <m/>
    <n v="453.25327499999997"/>
    <n v="151.736254969827"/>
  </r>
  <r>
    <x v="153"/>
    <x v="153"/>
    <s v="Domtar Paper Company Rothschild"/>
    <s v="USA0050190"/>
    <n v="4.4000000000000004"/>
    <n v="44.886699999999998"/>
    <n v="-89.627200000000002"/>
    <x v="0"/>
    <m/>
    <m/>
    <m/>
    <x v="660"/>
    <s v="Domtar Paper Company Rothschild"/>
    <s v="U.S. Energy Information Administration"/>
    <s v="http://www.eia.gov/electricity/data/browser/"/>
    <s v="U.S. Energy Information Administration"/>
    <n v="2016"/>
    <m/>
    <m/>
    <m/>
    <n v="13.5917099999999"/>
    <n v="12.2667165765021"/>
  </r>
  <r>
    <x v="153"/>
    <x v="153"/>
    <s v="Don A Campbell 1 Geothermal"/>
    <s v="USA0058533"/>
    <n v="22.5"/>
    <n v="38.8367"/>
    <n v="-118.32389999999999"/>
    <x v="11"/>
    <m/>
    <m/>
    <m/>
    <x v="29"/>
    <s v="ORNI 47  LLC"/>
    <s v="U.S. Energy Information Administration"/>
    <s v="http://www.eia.gov/electricity/data/browser/"/>
    <s v="U.S. Energy Information Administration"/>
    <n v="2016"/>
    <m/>
    <m/>
    <m/>
    <n v="175.65"/>
    <n v="110.01280510113401"/>
  </r>
  <r>
    <x v="153"/>
    <x v="153"/>
    <s v="Don A Campbell 2 Geothermal"/>
    <s v="USA0060419"/>
    <n v="25"/>
    <n v="38.835799999999999"/>
    <n v="-118.3253"/>
    <x v="11"/>
    <m/>
    <m/>
    <m/>
    <x v="13"/>
    <s v="ORNI 37 LLC"/>
    <s v="U.S. Energy Information Administration"/>
    <s v="http://www.eia.gov/electricity/data/browser/"/>
    <s v="U.S. Energy Information Administration"/>
    <n v="2016"/>
    <m/>
    <m/>
    <m/>
    <n v="174.98400000000001"/>
    <n v="122.236450112371"/>
  </r>
  <r>
    <x v="153"/>
    <x v="153"/>
    <s v="Don Henry"/>
    <s v="USA0002243"/>
    <n v="22"/>
    <n v="40.583199999999998"/>
    <n v="-98.420100000000005"/>
    <x v="3"/>
    <s v="Gas"/>
    <m/>
    <m/>
    <x v="50"/>
    <s v="City of Hastings - (NE)"/>
    <s v="U.S. Energy Information Administration"/>
    <s v="http://www.eia.gov/electricity/data/browser/"/>
    <s v="U.S. Energy Information Administration"/>
    <n v="2016"/>
    <m/>
    <m/>
    <m/>
    <n v="-1.6E-2"/>
    <n v="3.7693258218415302"/>
  </r>
  <r>
    <x v="153"/>
    <x v="153"/>
    <s v="Don Pedro"/>
    <s v="USA0000439"/>
    <n v="170.8"/>
    <n v="37.695999999999998"/>
    <n v="-120.42019999999999"/>
    <x v="0"/>
    <m/>
    <m/>
    <m/>
    <x v="661"/>
    <s v="Turlock Irrigation District"/>
    <s v="U.S. Energy Information Administration"/>
    <s v="http://www.eia.gov/electricity/data/browser/"/>
    <s v="U.S. Energy Information Administration"/>
    <n v="2016"/>
    <m/>
    <m/>
    <m/>
    <n v="224.07"/>
    <n v="476.17163437876599"/>
  </r>
  <r>
    <x v="153"/>
    <x v="153"/>
    <s v="Donald C Cook"/>
    <s v="USA0006000"/>
    <n v="2285.3000000000002"/>
    <n v="41.9756"/>
    <n v="-86.565200000000004"/>
    <x v="5"/>
    <m/>
    <m/>
    <m/>
    <x v="662"/>
    <s v="Indiana Michigan Power Co"/>
    <s v="U.S. Energy Information Administration"/>
    <s v="http://www.eia.gov/electricity/data/browser/"/>
    <s v="U.S. Energy Information Administration"/>
    <n v="2016"/>
    <m/>
    <m/>
    <m/>
    <n v="15359.763000000001"/>
    <n v="17882.138952715501"/>
  </r>
  <r>
    <x v="153"/>
    <x v="153"/>
    <s v="Donald Von Raesfeld Power Plant"/>
    <s v="USA0056026"/>
    <n v="154"/>
    <n v="37.3767"/>
    <n v="-121.9508"/>
    <x v="1"/>
    <m/>
    <m/>
    <m/>
    <x v="90"/>
    <s v="City of Santa Clara - (CA)"/>
    <s v="U.S. Energy Information Administration"/>
    <s v="http://www.eia.gov/electricity/data/browser/"/>
    <s v="U.S. Energy Information Administration"/>
    <n v="2016"/>
    <m/>
    <m/>
    <m/>
    <n v="934.53700000000003"/>
    <n v="633.74287751306804"/>
  </r>
  <r>
    <x v="153"/>
    <x v="153"/>
    <s v="Donnells"/>
    <s v="USA0000415"/>
    <n v="72"/>
    <n v="38.246699999999997"/>
    <n v="-120.0341"/>
    <x v="0"/>
    <m/>
    <m/>
    <m/>
    <x v="56"/>
    <s v="Oakdale&amp;South San Joaquin Irrigation D."/>
    <s v="U.S. Energy Information Administration"/>
    <s v="http://www.eia.gov/electricity/data/browser/"/>
    <s v="U.S. Energy Information Administration"/>
    <n v="2016"/>
    <m/>
    <m/>
    <m/>
    <n v="347.22"/>
    <n v="200.72808943367099"/>
  </r>
  <r>
    <x v="153"/>
    <x v="153"/>
    <s v="Dorchester Biomass"/>
    <s v="USA0058707"/>
    <n v="19.8"/>
    <n v="33.238599999999998"/>
    <n v="-80.450299999999999"/>
    <x v="8"/>
    <m/>
    <m/>
    <m/>
    <x v="12"/>
    <s v="EDF Renewable Asset Holdings  Inc."/>
    <s v="U.S. Energy Information Administration"/>
    <s v="http://www.eia.gov/electricity/data/browser/"/>
    <s v="U.S. Energy Information Administration"/>
    <n v="2016"/>
    <m/>
    <m/>
    <m/>
    <n v="158.69800000000001"/>
    <n v="24.727389698786599"/>
  </r>
  <r>
    <x v="153"/>
    <x v="153"/>
    <s v="Dorchester Solar Site"/>
    <s v="USA0057265"/>
    <n v="1"/>
    <n v="42.300800000000002"/>
    <n v="-71.047200000000004"/>
    <x v="7"/>
    <m/>
    <m/>
    <m/>
    <x v="72"/>
    <s v="Massachusetts Electric Co"/>
    <s v="U.S. Energy Information Administration"/>
    <s v="http://www.eia.gov/electricity/data/browser/"/>
    <s v="U.S. Energy Information Administration"/>
    <n v="2016"/>
    <m/>
    <m/>
    <m/>
    <n v="2.5179999999999998"/>
    <n v="1.1522223236928399"/>
  </r>
  <r>
    <x v="153"/>
    <x v="153"/>
    <s v="Doreen"/>
    <s v="USA0001631"/>
    <n v="21.1"/>
    <n v="42.443300000000001"/>
    <n v="-73.205799999999996"/>
    <x v="3"/>
    <m/>
    <m/>
    <m/>
    <x v="26"/>
    <s v="NAEA Energy Massachusetts LLC"/>
    <s v="U.S. Energy Information Administration"/>
    <s v="http://www.eia.gov/electricity/data/browser/"/>
    <s v="U.S. Energy Information Administration"/>
    <n v="2016"/>
    <m/>
    <m/>
    <m/>
    <n v="0.29199999999999998"/>
    <n v="3.61512612912983"/>
  </r>
  <r>
    <x v="153"/>
    <x v="153"/>
    <s v="Dorena Hydro-Electric Facility"/>
    <s v="USA0059357"/>
    <n v="7.5"/>
    <n v="43.786700000000003"/>
    <n v="-122.9581"/>
    <x v="0"/>
    <m/>
    <m/>
    <m/>
    <x v="29"/>
    <s v="Dorena Hydro  LLC"/>
    <s v="U.S. Energy Information Administration"/>
    <s v="http://www.eia.gov/electricity/data/browser/"/>
    <s v="U.S. Energy Information Administration"/>
    <n v="2016"/>
    <m/>
    <m/>
    <m/>
    <n v="11.166"/>
    <n v="20.9091759826741"/>
  </r>
  <r>
    <x v="153"/>
    <x v="153"/>
    <s v="Dos Bocas"/>
    <s v="WRI1026827"/>
    <n v="15"/>
    <n v="18.335899999999999"/>
    <n v="-66.666300000000007"/>
    <x v="0"/>
    <m/>
    <m/>
    <m/>
    <x v="129"/>
    <s v="PREPA"/>
    <s v="CEPR"/>
    <s v="http://energia.pr.gov/datos/plantas/"/>
    <s v="WRI"/>
    <m/>
    <m/>
    <m/>
    <m/>
    <m/>
    <n v="41.818351965348299"/>
  </r>
  <r>
    <x v="153"/>
    <x v="153"/>
    <s v="Doswell Energy Center"/>
    <s v="USA0052019"/>
    <n v="939"/>
    <n v="37.820799999999998"/>
    <n v="-77.446200000000005"/>
    <x v="3"/>
    <s v="Gas"/>
    <m/>
    <m/>
    <x v="663"/>
    <s v="Doswell Ltd Partnership"/>
    <s v="U.S. Energy Information Administration"/>
    <s v="http://www.eia.gov/electricity/data/browser/"/>
    <s v="U.S. Energy Information Administration"/>
    <n v="2016"/>
    <m/>
    <m/>
    <m/>
    <n v="4516.9479780000001"/>
    <n v="160.881679395872"/>
  </r>
  <r>
    <x v="153"/>
    <x v="153"/>
    <s v="Double A Digester"/>
    <s v="USA0057425"/>
    <n v="4.5"/>
    <n v="42.853900000000003"/>
    <n v="-114.47190000000001"/>
    <x v="9"/>
    <m/>
    <m/>
    <m/>
    <x v="72"/>
    <s v="AgPower Jerome LLC"/>
    <s v="U.S. Energy Information Administration"/>
    <s v="http://www.eia.gov/electricity/data/browser/"/>
    <s v="U.S. Energy Information Administration"/>
    <n v="2016"/>
    <m/>
    <m/>
    <m/>
    <n v="25.695"/>
    <n v="1083.0046314164399"/>
  </r>
  <r>
    <x v="153"/>
    <x v="153"/>
    <s v="Double C Generation Limited Partnership"/>
    <s v="USA0050493"/>
    <n v="49.8"/>
    <n v="35.500500000000002"/>
    <n v="-119.04600000000001"/>
    <x v="1"/>
    <m/>
    <m/>
    <m/>
    <x v="49"/>
    <s v="WCAC Operating Company"/>
    <s v="U.S. Energy Information Administration"/>
    <s v="http://www.eia.gov/electricity/data/browser/"/>
    <s v="U.S. Energy Information Administration"/>
    <n v="2016"/>
    <m/>
    <m/>
    <m/>
    <n v="10.465999999999999"/>
    <n v="204.937631819161"/>
  </r>
  <r>
    <x v="153"/>
    <x v="153"/>
    <s v="Douglas"/>
    <s v="USA0000114"/>
    <n v="26.1"/>
    <n v="31.364100000000001"/>
    <n v="-109.5538"/>
    <x v="3"/>
    <m/>
    <m/>
    <m/>
    <x v="50"/>
    <s v="Arizona Public Service Co"/>
    <s v="U.S. Energy Information Administration"/>
    <s v="http://www.eia.gov/electricity/data/browser/"/>
    <s v="U.S. Energy Information Administration"/>
    <n v="2016"/>
    <m/>
    <m/>
    <m/>
    <n v="8.4000000000000005E-2"/>
    <n v="4.4717910886392698"/>
  </r>
  <r>
    <x v="153"/>
    <x v="153"/>
    <s v="Douglas Dam"/>
    <s v="USA0003400"/>
    <n v="150.80000000000001"/>
    <n v="35.962299999999999"/>
    <n v="-83.539299999999997"/>
    <x v="0"/>
    <m/>
    <m/>
    <m/>
    <x v="664"/>
    <s v="Tennessee Valley Authority"/>
    <s v="U.S. Energy Information Administration"/>
    <s v="http://www.eia.gov/electricity/data/browser/"/>
    <s v="U.S. Energy Information Administration"/>
    <n v="2016"/>
    <m/>
    <m/>
    <m/>
    <n v="317.58300000000003"/>
    <n v="420.413831758301"/>
  </r>
  <r>
    <x v="153"/>
    <x v="153"/>
    <s v="Douglas Solar"/>
    <s v="USA0057934"/>
    <n v="2"/>
    <n v="42.06"/>
    <n v="-71.73"/>
    <x v="7"/>
    <m/>
    <m/>
    <m/>
    <x v="12"/>
    <s v="Consolidated Edison Development Inc."/>
    <s v="U.S. Energy Information Administration"/>
    <s v="http://www.eia.gov/electricity/data/browser/"/>
    <s v="U.S. Energy Information Administration"/>
    <n v="2016"/>
    <m/>
    <m/>
    <m/>
    <n v="3.484"/>
    <n v="2.3044446473856799"/>
  </r>
  <r>
    <x v="153"/>
    <x v="153"/>
    <s v="Dover"/>
    <s v="USA0002914"/>
    <n v="49.6"/>
    <n v="40.520099999999999"/>
    <n v="-81.468100000000007"/>
    <x v="6"/>
    <s v="Oil"/>
    <s v="Gas"/>
    <m/>
    <x v="665"/>
    <s v="City of Dover - (OH)"/>
    <s v="U.S. Energy Information Administration"/>
    <s v="http://www.eia.gov/electricity/data/browser/"/>
    <s v="U.S. Energy Information Administration"/>
    <n v="2016"/>
    <m/>
    <m/>
    <m/>
    <n v="46.150999999999897"/>
    <n v="259.79197757827501"/>
  </r>
  <r>
    <x v="153"/>
    <x v="153"/>
    <s v="Dover Peaking"/>
    <s v="USA0007777"/>
    <n v="10.8"/>
    <n v="40.541600000000003"/>
    <n v="-81.498500000000007"/>
    <x v="3"/>
    <m/>
    <m/>
    <m/>
    <x v="54"/>
    <s v="American Mun Power-Ohio  Inc"/>
    <s v="U.S. Energy Information Administration"/>
    <s v="http://www.eia.gov/electricity/data/browser/"/>
    <s v="U.S. Energy Information Administration"/>
    <n v="2016"/>
    <m/>
    <m/>
    <m/>
    <n v="0.65500000000000003"/>
    <n v="1.85039631254038"/>
  </r>
  <r>
    <x v="153"/>
    <x v="153"/>
    <s v="Dover Sun Park"/>
    <s v="USA0057337"/>
    <n v="10"/>
    <n v="39.183599999999998"/>
    <n v="-75.504400000000004"/>
    <x v="7"/>
    <m/>
    <m/>
    <m/>
    <x v="19"/>
    <s v="White Oak Solar Energy LLC"/>
    <s v="U.S. Energy Information Administration"/>
    <s v="http://www.eia.gov/electricity/data/browser/"/>
    <s v="U.S. Energy Information Administration"/>
    <n v="2016"/>
    <m/>
    <m/>
    <m/>
    <n v="17.596"/>
    <n v="11.522223236928401"/>
  </r>
  <r>
    <x v="153"/>
    <x v="153"/>
    <s v="Dow Jones South Brunswick Solar"/>
    <s v="USA0057397"/>
    <n v="4.0999999999999996"/>
    <n v="40.369799999999998"/>
    <n v="-74.586799999999997"/>
    <x v="7"/>
    <m/>
    <m/>
    <m/>
    <x v="19"/>
    <s v="Dow Jones &amp; Co"/>
    <s v="U.S. Energy Information Administration"/>
    <s v="http://www.eia.gov/electricity/data/browser/"/>
    <s v="U.S. Energy Information Administration"/>
    <n v="2016"/>
    <m/>
    <m/>
    <m/>
    <n v="5.1470000000000002"/>
    <n v="4.72411152714065"/>
  </r>
  <r>
    <x v="153"/>
    <x v="153"/>
    <s v="Dow St Charles Operations"/>
    <s v="USA0050152"/>
    <n v="323.60000000000002"/>
    <n v="29.9861"/>
    <n v="-90.441400000000002"/>
    <x v="1"/>
    <m/>
    <m/>
    <m/>
    <x v="666"/>
    <s v="Dow Chemical Co - St Charles"/>
    <s v="U.S. Energy Information Administration"/>
    <s v="http://www.eia.gov/electricity/data/browser/"/>
    <s v="U.S. Energy Information Administration"/>
    <n v="2016"/>
    <m/>
    <m/>
    <m/>
    <n v="2045.2950000000001"/>
    <n v="1331.6830854755101"/>
  </r>
  <r>
    <x v="153"/>
    <x v="153"/>
    <s v="Downs Farm Solar"/>
    <s v="USA0059429"/>
    <n v="5"/>
    <n v="36.361899999999999"/>
    <n v="-76.916899999999998"/>
    <x v="7"/>
    <m/>
    <m/>
    <m/>
    <x v="13"/>
    <s v="Downs Farm Solar  LLC"/>
    <s v="U.S. Energy Information Administration"/>
    <s v="http://www.eia.gov/electricity/data/browser/"/>
    <s v="U.S. Energy Information Administration"/>
    <n v="2016"/>
    <m/>
    <m/>
    <m/>
    <n v="7.7830000000000004"/>
    <n v="5.7611116184642102"/>
  </r>
  <r>
    <x v="153"/>
    <x v="153"/>
    <s v="Downtown"/>
    <s v="USA0055954"/>
    <n v="3.2"/>
    <n v="36.680300000000003"/>
    <n v="-76.921899999999994"/>
    <x v="3"/>
    <m/>
    <m/>
    <m/>
    <x v="91"/>
    <s v="City of Franklin - (VA)"/>
    <s v="U.S. Energy Information Administration"/>
    <s v="http://www.eia.gov/electricity/data/browser/"/>
    <s v="U.S. Energy Information Administration"/>
    <n v="2016"/>
    <m/>
    <m/>
    <m/>
    <n v="3.2000000000000001E-2"/>
    <n v="0.54826557408604004"/>
  </r>
  <r>
    <x v="153"/>
    <x v="153"/>
    <s v="Doyle Energy Facility"/>
    <s v="USA0055244"/>
    <n v="409"/>
    <n v="33.837699999999998"/>
    <n v="-83.699600000000004"/>
    <x v="1"/>
    <m/>
    <m/>
    <m/>
    <x v="94"/>
    <s v="Oglethorpe Power Corporation"/>
    <s v="U.S. Energy Information Administration"/>
    <s v="http://www.eia.gov/electricity/data/browser/"/>
    <s v="U.S. Energy Information Administration"/>
    <n v="2016"/>
    <m/>
    <m/>
    <m/>
    <n v="133.232"/>
    <n v="1683.1223175509399"/>
  </r>
  <r>
    <x v="153"/>
    <x v="153"/>
    <s v="Dragstrip Farm"/>
    <s v="USA0059102"/>
    <n v="5"/>
    <n v="35.758099999999999"/>
    <n v="-81.4161"/>
    <x v="7"/>
    <m/>
    <m/>
    <m/>
    <x v="29"/>
    <s v="Dragstrip Farm LLC"/>
    <s v="U.S. Energy Information Administration"/>
    <s v="http://www.eia.gov/electricity/data/browser/"/>
    <s v="U.S. Energy Information Administration"/>
    <n v="2016"/>
    <m/>
    <m/>
    <m/>
    <n v="9.86"/>
    <n v="5.7611116184642102"/>
  </r>
  <r>
    <x v="153"/>
    <x v="153"/>
    <s v="Dresden Energy Facility"/>
    <s v="USA0055350"/>
    <n v="678.3"/>
    <n v="40.092799999999997"/>
    <n v="-82.027600000000007"/>
    <x v="1"/>
    <m/>
    <m/>
    <m/>
    <x v="72"/>
    <s v="Appalachian Power Co"/>
    <s v="U.S. Energy Information Administration"/>
    <s v="http://www.eia.gov/electricity/data/browser/"/>
    <s v="U.S. Energy Information Administration"/>
    <n v="2016"/>
    <m/>
    <m/>
    <m/>
    <n v="3956.473"/>
    <n v="2791.3493105007401"/>
  </r>
  <r>
    <x v="153"/>
    <x v="153"/>
    <s v="Dresden Generating Station"/>
    <s v="USA0000869"/>
    <n v="2018.6"/>
    <n v="41.39"/>
    <n v="-88.27"/>
    <x v="5"/>
    <m/>
    <m/>
    <m/>
    <x v="667"/>
    <s v="Exelon Nuclear"/>
    <s v="U.S. Energy Information Administration"/>
    <s v="http://www.eia.gov/electricity/data/browser/"/>
    <s v="U.S. Energy Information Administration"/>
    <n v="2016"/>
    <m/>
    <m/>
    <m/>
    <n v="15443.893"/>
    <n v="15795.2503784849"/>
  </r>
  <r>
    <x v="153"/>
    <x v="153"/>
    <s v="Drews Generating Facility"/>
    <s v="USA0055935"/>
    <n v="44.8"/>
    <n v="34.060899999999997"/>
    <n v="-117.3532"/>
    <x v="1"/>
    <m/>
    <m/>
    <m/>
    <x v="198"/>
    <s v="Colton Power LP"/>
    <s v="U.S. Energy Information Administration"/>
    <s v="http://www.eia.gov/electricity/data/browser/"/>
    <s v="U.S. Energy Information Administration"/>
    <n v="2016"/>
    <m/>
    <m/>
    <m/>
    <n v="1.5149999999999999"/>
    <n v="184.36156436743801"/>
  </r>
  <r>
    <x v="153"/>
    <x v="153"/>
    <s v="Drexel Operations Center"/>
    <s v="USA0056548"/>
    <n v="2.2000000000000002"/>
    <n v="35.748100000000001"/>
    <n v="-81.607200000000006"/>
    <x v="3"/>
    <m/>
    <m/>
    <m/>
    <x v="17"/>
    <s v="North Carolina Mun Power Agny #1"/>
    <s v="U.S. Energy Information Administration"/>
    <s v="http://www.eia.gov/electricity/data/browser/"/>
    <s v="U.S. Energy Information Administration"/>
    <n v="2016"/>
    <m/>
    <m/>
    <m/>
    <n v="6.0000000000000001E-3"/>
    <n v="0.37693258218415299"/>
  </r>
  <r>
    <x v="153"/>
    <x v="153"/>
    <s v="Drift Sand Wind Project LLC"/>
    <s v="USA0059065"/>
    <n v="108"/>
    <n v="34.827800000000003"/>
    <n v="-97.9572"/>
    <x v="4"/>
    <m/>
    <m/>
    <m/>
    <x v="98"/>
    <s v="Enel Green Power NA  Inc."/>
    <s v="U.S. Energy Information Administration"/>
    <s v="http://www.eia.gov/electricity/data/browser/"/>
    <s v="U.S. Energy Information Administration"/>
    <n v="2016"/>
    <m/>
    <m/>
    <m/>
    <n v="60.133000000000003"/>
    <n v="243.52195952159599"/>
  </r>
  <r>
    <x v="153"/>
    <x v="153"/>
    <s v="Drop 1"/>
    <s v="USA0000585"/>
    <n v="5.6999999999999904"/>
    <n v="32.711599999999997"/>
    <n v="-114.9427"/>
    <x v="0"/>
    <m/>
    <m/>
    <m/>
    <x v="51"/>
    <s v="Imperial Irrigation District"/>
    <s v="U.S. Energy Information Administration"/>
    <s v="http://www.eia.gov/electricity/data/browser/"/>
    <s v="U.S. Energy Information Administration"/>
    <n v="2016"/>
    <m/>
    <m/>
    <m/>
    <n v="12.398"/>
    <n v="15.8909737468323"/>
  </r>
  <r>
    <x v="153"/>
    <x v="153"/>
    <s v="Drop 2 (CA)"/>
    <s v="USA0000385"/>
    <n v="10"/>
    <n v="32.705399999999997"/>
    <n v="-115.03100000000001"/>
    <x v="0"/>
    <m/>
    <m/>
    <m/>
    <x v="39"/>
    <s v="Imperial Irrigation District"/>
    <s v="U.S. Energy Information Administration"/>
    <s v="http://www.eia.gov/electricity/data/browser/"/>
    <s v="U.S. Energy Information Administration"/>
    <n v="2016"/>
    <m/>
    <m/>
    <m/>
    <n v="45.726999999999997"/>
    <n v="27.878901310232202"/>
  </r>
  <r>
    <x v="153"/>
    <x v="153"/>
    <s v="Drop 2 (WA)"/>
    <s v="USA0006507"/>
    <n v="2.5"/>
    <n v="46.449199999999998"/>
    <n v="-120.5342"/>
    <x v="0"/>
    <m/>
    <m/>
    <m/>
    <x v="129"/>
    <s v="Yakama Power"/>
    <s v="U.S. Energy Information Administration"/>
    <s v="http://www.eia.gov/electricity/data/browser/"/>
    <s v="U.S. Energy Information Administration"/>
    <n v="2016"/>
    <m/>
    <m/>
    <m/>
    <n v="1.2350000000000001"/>
    <n v="6.9697253275580504"/>
  </r>
  <r>
    <x v="153"/>
    <x v="153"/>
    <s v="Drop 3 (CA)"/>
    <s v="USA0000386"/>
    <n v="9.1999999999999993"/>
    <n v="32.705399999999997"/>
    <n v="-115.12609999999999"/>
    <x v="0"/>
    <m/>
    <m/>
    <m/>
    <x v="668"/>
    <s v="Imperial Irrigation District"/>
    <s v="U.S. Energy Information Administration"/>
    <s v="http://www.eia.gov/electricity/data/browser/"/>
    <s v="U.S. Energy Information Administration"/>
    <n v="2016"/>
    <m/>
    <m/>
    <m/>
    <n v="46.354999999999997"/>
    <n v="25.6485892054136"/>
  </r>
  <r>
    <x v="153"/>
    <x v="153"/>
    <s v="Drop 3 (WA)"/>
    <s v="USA0006508"/>
    <n v="1.6"/>
    <n v="46.423099999999998"/>
    <n v="-120.56"/>
    <x v="0"/>
    <m/>
    <m/>
    <m/>
    <x v="120"/>
    <s v="Yakama Power"/>
    <s v="U.S. Energy Information Administration"/>
    <s v="http://www.eia.gov/electricity/data/browser/"/>
    <s v="U.S. Energy Information Administration"/>
    <n v="2016"/>
    <m/>
    <m/>
    <m/>
    <m/>
    <n v="4.4606242096371496"/>
  </r>
  <r>
    <x v="153"/>
    <x v="153"/>
    <s v="Drop 4"/>
    <s v="USA0000387"/>
    <n v="19.600000000000001"/>
    <n v="32.705300000000001"/>
    <n v="-115.2191"/>
    <x v="0"/>
    <m/>
    <m/>
    <m/>
    <x v="669"/>
    <s v="Imperial Irrigation District"/>
    <s v="U.S. Energy Information Administration"/>
    <s v="http://www.eia.gov/electricity/data/browser/"/>
    <s v="U.S. Energy Information Administration"/>
    <n v="2016"/>
    <m/>
    <m/>
    <m/>
    <n v="93.218000000000004"/>
    <n v="54.642646568055099"/>
  </r>
  <r>
    <x v="153"/>
    <x v="153"/>
    <s v="Drop 5"/>
    <s v="USA0000314"/>
    <n v="4"/>
    <n v="32.673099999999998"/>
    <n v="-115.392"/>
    <x v="0"/>
    <m/>
    <m/>
    <m/>
    <x v="24"/>
    <s v="Imperial Irrigation District"/>
    <s v="U.S. Energy Information Administration"/>
    <s v="http://www.eia.gov/electricity/data/browser/"/>
    <s v="U.S. Energy Information Administration"/>
    <n v="2016"/>
    <m/>
    <m/>
    <m/>
    <n v="13.507999999999999"/>
    <n v="11.151560524092799"/>
  </r>
  <r>
    <x v="153"/>
    <x v="153"/>
    <s v="Drum 1"/>
    <s v="USA0000235"/>
    <n v="49.2"/>
    <n v="39.256900000000002"/>
    <n v="-120.76739999999999"/>
    <x v="0"/>
    <m/>
    <m/>
    <m/>
    <x v="670"/>
    <s v="Pacific Gas &amp; Electric Co"/>
    <s v="U.S. Energy Information Administration"/>
    <s v="http://www.eia.gov/electricity/data/browser/"/>
    <s v="U.S. Energy Information Administration"/>
    <n v="2016"/>
    <m/>
    <m/>
    <m/>
    <n v="157.03800000000001"/>
    <n v="137.16419444634201"/>
  </r>
  <r>
    <x v="153"/>
    <x v="153"/>
    <s v="Drum 2"/>
    <s v="USA0000236"/>
    <n v="53.1"/>
    <n v="39.257399999999997"/>
    <n v="-120.767"/>
    <x v="0"/>
    <m/>
    <m/>
    <m/>
    <x v="30"/>
    <s v="Pacific Gas &amp; Electric Co"/>
    <s v="U.S. Energy Information Administration"/>
    <s v="http://www.eia.gov/electricity/data/browser/"/>
    <s v="U.S. Energy Information Administration"/>
    <n v="2016"/>
    <m/>
    <m/>
    <m/>
    <n v="246.25"/>
    <n v="148.036965957333"/>
  </r>
  <r>
    <x v="153"/>
    <x v="153"/>
    <s v="Dry Creek LFG to Energy Project"/>
    <s v="USA0056461"/>
    <n v="3.2"/>
    <n v="42.384399999999999"/>
    <n v="-122.7718"/>
    <x v="8"/>
    <m/>
    <m/>
    <m/>
    <x v="17"/>
    <s v="Oregon Environmental Industries LLC"/>
    <s v="U.S. Energy Information Administration"/>
    <s v="http://www.eia.gov/electricity/data/browser/"/>
    <s v="U.S. Energy Information Administration"/>
    <n v="2016"/>
    <m/>
    <m/>
    <m/>
    <n v="21.56"/>
    <n v="3.9963458099049101"/>
  </r>
  <r>
    <x v="153"/>
    <x v="153"/>
    <s v="Dry Creek Project"/>
    <s v="USA0054394"/>
    <n v="3.6"/>
    <n v="44.0274"/>
    <n v="-112.71939999999999"/>
    <x v="0"/>
    <m/>
    <m/>
    <m/>
    <x v="14"/>
    <s v="Dry Creek LLC"/>
    <s v="U.S. Energy Information Administration"/>
    <s v="http://www.eia.gov/electricity/data/browser/"/>
    <s v="U.S. Energy Information Administration"/>
    <n v="2016"/>
    <m/>
    <m/>
    <m/>
    <n v="11.163"/>
    <n v="10.0364044716835"/>
  </r>
  <r>
    <x v="153"/>
    <x v="153"/>
    <s v="Dry Fork Station"/>
    <s v="USA0056609"/>
    <n v="483.7"/>
    <n v="44.3889"/>
    <n v="-105.46080000000001"/>
    <x v="6"/>
    <m/>
    <m/>
    <m/>
    <x v="19"/>
    <s v="Basin Electric Power Coop"/>
    <s v="U.S. Energy Information Administration"/>
    <s v="http://www.eia.gov/electricity/data/browser/"/>
    <s v="U.S. Energy Information Administration"/>
    <n v="2016"/>
    <m/>
    <m/>
    <m/>
    <n v="2830.7600219999999"/>
    <n v="2533.49555553652"/>
  </r>
  <r>
    <x v="153"/>
    <x v="153"/>
    <s v="Dry Lake Wind II LLC"/>
    <s v="USA0057379"/>
    <n v="65.099999999999994"/>
    <n v="34.606200000000001"/>
    <n v="-110.1734"/>
    <x v="4"/>
    <m/>
    <m/>
    <m/>
    <x v="19"/>
    <s v="Avangrid Renewables LLC"/>
    <s v="U.S. Energy Information Administration"/>
    <s v="http://www.eia.gov/electricity/data/browser/"/>
    <s v="U.S. Energy Information Administration"/>
    <n v="2016"/>
    <m/>
    <m/>
    <m/>
    <n v="116.38"/>
    <n v="146.78962560051701"/>
  </r>
  <r>
    <x v="153"/>
    <x v="153"/>
    <s v="Dry Lake Wind LLC"/>
    <s v="USA0057098"/>
    <n v="63"/>
    <n v="34.659599999999998"/>
    <n v="-110.2842"/>
    <x v="4"/>
    <m/>
    <m/>
    <m/>
    <x v="11"/>
    <s v="Avangrid Renewables LLC"/>
    <s v="U.S. Energy Information Administration"/>
    <s v="http://www.eia.gov/electricity/data/browser/"/>
    <s v="U.S. Energy Information Administration"/>
    <n v="2016"/>
    <m/>
    <m/>
    <m/>
    <n v="112.321"/>
    <n v="142.05447638759799"/>
  </r>
  <r>
    <x v="153"/>
    <x v="153"/>
    <s v="Du Bay"/>
    <s v="USA0003972"/>
    <n v="7.2"/>
    <n v="44.664700000000003"/>
    <n v="-89.6511"/>
    <x v="0"/>
    <m/>
    <m/>
    <m/>
    <x v="129"/>
    <s v="Consolidated Water Power Co"/>
    <s v="U.S. Energy Information Administration"/>
    <s v="http://www.eia.gov/electricity/data/browser/"/>
    <s v="U.S. Energy Information Administration"/>
    <n v="2016"/>
    <m/>
    <m/>
    <m/>
    <n v="53.329000000000001"/>
    <n v="20.0728089433671"/>
  </r>
  <r>
    <x v="153"/>
    <x v="153"/>
    <s v="Duane Arnold Energy Center"/>
    <s v="USA0001060"/>
    <n v="679.5"/>
    <n v="42.101100000000002"/>
    <n v="-91.778099999999995"/>
    <x v="5"/>
    <m/>
    <m/>
    <m/>
    <x v="20"/>
    <s v="NextEra Energy Duane Arnold LLC"/>
    <s v="U.S. Energy Information Administration"/>
    <s v="http://www.eia.gov/electricity/data/browser/"/>
    <s v="U.S. Energy Information Administration"/>
    <n v="2016"/>
    <m/>
    <m/>
    <m/>
    <n v="4702.665"/>
    <n v="5316.9883246708096"/>
  </r>
  <r>
    <x v="153"/>
    <x v="153"/>
    <s v="Dublin Solar I"/>
    <s v="USA0060930"/>
    <n v="4.0999999999999996"/>
    <n v="32.581000000000003"/>
    <n v="-82.926000000000002"/>
    <x v="7"/>
    <m/>
    <m/>
    <m/>
    <x v="13"/>
    <s v="Dublin Solar I  LLC"/>
    <s v="U.S. Energy Information Administration"/>
    <s v="http://www.eia.gov/electricity/data/browser/"/>
    <s v="U.S. Energy Information Administration"/>
    <n v="2016"/>
    <m/>
    <m/>
    <m/>
    <n v="7.1760000000000002"/>
    <n v="4.72411152714065"/>
  </r>
  <r>
    <x v="153"/>
    <x v="153"/>
    <s v="Dubuque"/>
    <s v="USA0001046"/>
    <n v="70.2"/>
    <n v="42.503100000000003"/>
    <n v="-90.658600000000007"/>
    <x v="3"/>
    <s v="Gas"/>
    <m/>
    <m/>
    <x v="671"/>
    <s v="Interstate Power and Light Co"/>
    <s v="U.S. Energy Information Administration"/>
    <s v="http://www.eia.gov/electricity/data/browser/"/>
    <s v="U.S. Energy Information Administration"/>
    <n v="2016"/>
    <m/>
    <m/>
    <m/>
    <n v="6.3979999999999997"/>
    <n v="12.027576031512501"/>
  </r>
  <r>
    <x v="153"/>
    <x v="153"/>
    <s v="Duck Creek"/>
    <s v="USA0006016"/>
    <n v="441"/>
    <n v="40.466299999999997"/>
    <n v="-89.984099999999998"/>
    <x v="6"/>
    <m/>
    <m/>
    <m/>
    <x v="71"/>
    <s v="Illinois Power Resources Generating LLC"/>
    <s v="U.S. Energy Information Administration"/>
    <s v="http://www.eia.gov/electricity/data/browser/"/>
    <s v="U.S. Energy Information Administration"/>
    <n v="2016"/>
    <m/>
    <m/>
    <m/>
    <n v="2108.0620129999902"/>
    <n v="2309.84399419393"/>
  </r>
  <r>
    <x v="153"/>
    <x v="153"/>
    <s v="Duke Building 129"/>
    <s v="USA0059434"/>
    <n v="3.4"/>
    <n v="39.910800000000002"/>
    <n v="-86.2453"/>
    <x v="7"/>
    <m/>
    <m/>
    <m/>
    <x v="13"/>
    <s v="Half Moon Ventures  LLC"/>
    <s v="U.S. Energy Information Administration"/>
    <s v="http://www.eia.gov/electricity/data/browser/"/>
    <s v="U.S. Energy Information Administration"/>
    <n v="2016"/>
    <m/>
    <m/>
    <m/>
    <n v="3.2410000000000001"/>
    <n v="3.9175559005556599"/>
  </r>
  <r>
    <x v="153"/>
    <x v="153"/>
    <s v="Duke Building 87"/>
    <s v="USA0059432"/>
    <n v="2.7"/>
    <n v="39.890799999999999"/>
    <n v="-86.255600000000001"/>
    <x v="7"/>
    <m/>
    <m/>
    <m/>
    <x v="373"/>
    <s v="Half Moon Ventures  LLC"/>
    <s v="U.S. Energy Information Administration"/>
    <s v="http://www.eia.gov/electricity/data/browser/"/>
    <s v="U.S. Energy Information Administration"/>
    <n v="2016"/>
    <m/>
    <m/>
    <m/>
    <n v="3.4729999999999999"/>
    <n v="3.1110002739706699"/>
  </r>
  <r>
    <x v="153"/>
    <x v="153"/>
    <s v="Duke Building 98"/>
    <s v="USA0059433"/>
    <n v="2.7"/>
    <n v="39.904699999999998"/>
    <n v="-86.26"/>
    <x v="7"/>
    <m/>
    <m/>
    <m/>
    <x v="373"/>
    <s v="Half Moon Ventures  LLC"/>
    <s v="U.S. Energy Information Administration"/>
    <s v="http://www.eia.gov/electricity/data/browser/"/>
    <s v="U.S. Energy Information Administration"/>
    <n v="2016"/>
    <m/>
    <m/>
    <m/>
    <n v="3.0230000000000001"/>
    <n v="3.1110002739706699"/>
  </r>
  <r>
    <x v="153"/>
    <x v="153"/>
    <s v="Dulles"/>
    <s v="USA0060182"/>
    <n v="2"/>
    <n v="34.030099999999997"/>
    <n v="-117.51779999999999"/>
    <x v="7"/>
    <m/>
    <m/>
    <m/>
    <x v="10"/>
    <s v="Golden Springs Development Company LLC"/>
    <s v="U.S. Energy Information Administration"/>
    <s v="http://www.eia.gov/electricity/data/browser/"/>
    <s v="U.S. Energy Information Administration"/>
    <n v="2016"/>
    <m/>
    <m/>
    <m/>
    <n v="0.55300000000000005"/>
    <n v="2.3044446473856799"/>
  </r>
  <r>
    <x v="153"/>
    <x v="153"/>
    <s v="Duluth Paper Mill"/>
    <s v="USA0050424"/>
    <n v="10.6"/>
    <n v="46.734999999999999"/>
    <n v="-92.162099999999995"/>
    <x v="2"/>
    <m/>
    <m/>
    <m/>
    <x v="70"/>
    <s v="Verso Corporation"/>
    <s v="U.S. Energy Information Administration"/>
    <s v="http://www.eia.gov/electricity/data/browser/"/>
    <s v="U.S. Energy Information Administration"/>
    <n v="2016"/>
    <m/>
    <m/>
    <m/>
    <n v="53.158999999999999"/>
    <n v="5.04545903420125"/>
  </r>
  <r>
    <x v="153"/>
    <x v="153"/>
    <s v="Dunkirk Generating Plant"/>
    <s v="USA0002554"/>
    <n v="627.20000000000005"/>
    <n v="42.491500000000002"/>
    <n v="-79.346599999999995"/>
    <x v="6"/>
    <m/>
    <m/>
    <m/>
    <x v="672"/>
    <s v="Dunkirk Power LLC"/>
    <s v="U.S. Energy Information Administration"/>
    <s v="http://www.eia.gov/electricity/data/browser/"/>
    <s v="U.S. Energy Information Administration"/>
    <n v="2016"/>
    <m/>
    <m/>
    <m/>
    <n v="0"/>
    <n v="3285.1114584091501"/>
  </r>
  <r>
    <x v="153"/>
    <x v="153"/>
    <s v="Dunlap"/>
    <s v="USA0057299"/>
    <n v="111"/>
    <n v="42.043599999999998"/>
    <n v="-106.16030000000001"/>
    <x v="4"/>
    <m/>
    <m/>
    <m/>
    <x v="8"/>
    <s v="PacifiCorp"/>
    <s v="U.S. Energy Information Administration"/>
    <s v="http://www.eia.gov/electricity/data/browser/"/>
    <s v="U.S. Energy Information Administration"/>
    <n v="2016"/>
    <m/>
    <m/>
    <m/>
    <n v="388.49799999999999"/>
    <n v="250.28645839719599"/>
  </r>
  <r>
    <x v="153"/>
    <x v="153"/>
    <s v="Dunlap TP 1"/>
    <s v="USA0003582"/>
    <n v="3.6"/>
    <n v="29.6402"/>
    <n v="-98.045900000000003"/>
    <x v="0"/>
    <m/>
    <m/>
    <m/>
    <x v="127"/>
    <s v="Guadalupe Blanco River Authority"/>
    <s v="U.S. Energy Information Administration"/>
    <s v="http://www.eia.gov/electricity/data/browser/"/>
    <s v="U.S. Energy Information Administration"/>
    <n v="2016"/>
    <m/>
    <m/>
    <m/>
    <n v="17.321999999999999"/>
    <n v="10.0364044716835"/>
  </r>
  <r>
    <x v="153"/>
    <x v="153"/>
    <s v="Dunn"/>
    <s v="USA0059376"/>
    <n v="2"/>
    <n v="35.475000000000001"/>
    <n v="-78.548599999999993"/>
    <x v="7"/>
    <m/>
    <m/>
    <m/>
    <x v="12"/>
    <s v="Dunn Solar  LLC"/>
    <s v="U.S. Energy Information Administration"/>
    <s v="http://www.eia.gov/electricity/data/browser/"/>
    <s v="U.S. Energy Information Administration"/>
    <n v="2016"/>
    <m/>
    <m/>
    <m/>
    <n v="3.7"/>
    <n v="2.3044446473856799"/>
  </r>
  <r>
    <x v="153"/>
    <x v="153"/>
    <s v="Dunn Paper"/>
    <s v="USA0054878"/>
    <n v="1"/>
    <n v="44.336399999999998"/>
    <n v="-75.502700000000004"/>
    <x v="0"/>
    <m/>
    <m/>
    <m/>
    <x v="97"/>
    <s v="Dunn Paper"/>
    <s v="U.S. Energy Information Administration"/>
    <s v="http://www.eia.gov/electricity/data/browser/"/>
    <s v="U.S. Energy Information Administration"/>
    <n v="2016"/>
    <m/>
    <m/>
    <m/>
    <n v="5.4740000000000002"/>
    <n v="2.7878901310232198"/>
  </r>
  <r>
    <x v="153"/>
    <x v="153"/>
    <s v="Duplin Solar I LLC (160 Houston Lane)"/>
    <s v="USA0060599"/>
    <n v="5"/>
    <n v="34.960099999999997"/>
    <n v="-77.980400000000003"/>
    <x v="7"/>
    <m/>
    <m/>
    <m/>
    <x v="29"/>
    <s v="Soltage LLC"/>
    <s v="U.S. Energy Information Administration"/>
    <s v="http://www.eia.gov/electricity/data/browser/"/>
    <s v="U.S. Energy Information Administration"/>
    <n v="2016"/>
    <m/>
    <m/>
    <m/>
    <n v="9.24"/>
    <n v="5.7611116184642102"/>
  </r>
  <r>
    <x v="153"/>
    <x v="153"/>
    <s v="Duplin Solar LLC"/>
    <s v="USA0058879"/>
    <n v="5"/>
    <n v="35.011899999999997"/>
    <n v="-78.078299999999999"/>
    <x v="7"/>
    <m/>
    <m/>
    <m/>
    <x v="29"/>
    <s v="Heelstone Energy Holdings  LLC"/>
    <s v="U.S. Energy Information Administration"/>
    <s v="http://www.eia.gov/electricity/data/browser/"/>
    <s v="U.S. Energy Information Administration"/>
    <n v="2016"/>
    <m/>
    <m/>
    <m/>
    <n v="9.5890000000000004"/>
    <n v="5.7611116184642102"/>
  </r>
  <r>
    <x v="153"/>
    <x v="153"/>
    <s v="Durant"/>
    <s v="USA0006220"/>
    <n v="6.4"/>
    <n v="41.599800000000002"/>
    <n v="-90.912000000000006"/>
    <x v="3"/>
    <s v="Gas"/>
    <m/>
    <m/>
    <x v="673"/>
    <s v="City of Durant - (IA)"/>
    <s v="U.S. Energy Information Administration"/>
    <s v="http://www.eia.gov/electricity/data/browser/"/>
    <s v="U.S. Energy Information Administration"/>
    <n v="2016"/>
    <m/>
    <m/>
    <m/>
    <n v="3.6260000000000001E-2"/>
    <n v="1.0965311481720801"/>
  </r>
  <r>
    <x v="153"/>
    <x v="153"/>
    <s v="Durham AWTF"/>
    <s v="USA0060263"/>
    <n v="1.6"/>
    <n v="45.400500000000001"/>
    <n v="-122.7658"/>
    <x v="9"/>
    <m/>
    <m/>
    <m/>
    <x v="13"/>
    <s v="Clean Water Services"/>
    <s v="U.S. Energy Information Administration"/>
    <s v="http://www.eia.gov/electricity/data/browser/"/>
    <s v="U.S. Energy Information Administration"/>
    <n v="2016"/>
    <m/>
    <m/>
    <m/>
    <n v="10.725"/>
    <n v="385.06831339251198"/>
  </r>
  <r>
    <x v="153"/>
    <x v="153"/>
    <s v="Durham Solar"/>
    <s v="USA0060131"/>
    <n v="3.5"/>
    <n v="36.004899999999999"/>
    <n v="-78.848500000000001"/>
    <x v="7"/>
    <m/>
    <m/>
    <m/>
    <x v="10"/>
    <s v="Heelstone Energy Holdings  LLC"/>
    <s v="U.S. Energy Information Administration"/>
    <s v="http://www.eia.gov/electricity/data/browser/"/>
    <s v="U.S. Energy Information Administration"/>
    <n v="2016"/>
    <m/>
    <m/>
    <m/>
    <n v="6.1059999999999999"/>
    <n v="4.0327781329249497"/>
  </r>
  <r>
    <x v="153"/>
    <x v="153"/>
    <s v="Dutch Flat"/>
    <s v="USA0000237"/>
    <n v="22"/>
    <n v="39.216999999999999"/>
    <n v="-120.8356"/>
    <x v="0"/>
    <m/>
    <m/>
    <m/>
    <x v="41"/>
    <s v="Pacific Gas &amp; Electric Co"/>
    <s v="U.S. Energy Information Administration"/>
    <s v="http://www.eia.gov/electricity/data/browser/"/>
    <s v="U.S. Energy Information Administration"/>
    <n v="2016"/>
    <m/>
    <m/>
    <m/>
    <n v="93.409000000000006"/>
    <n v="61.333582882510797"/>
  </r>
  <r>
    <x v="153"/>
    <x v="153"/>
    <s v="Dutch Flat 2"/>
    <s v="USA0000413"/>
    <n v="27.3"/>
    <n v="39.218400000000003"/>
    <n v="-120.8352"/>
    <x v="0"/>
    <m/>
    <m/>
    <m/>
    <x v="1"/>
    <s v="Nevada Irrigation District"/>
    <s v="U.S. Energy Information Administration"/>
    <s v="http://www.eia.gov/electricity/data/browser/"/>
    <s v="U.S. Energy Information Administration"/>
    <n v="2016"/>
    <m/>
    <m/>
    <m/>
    <n v="90.867000000000004"/>
    <n v="76.109400576933893"/>
  </r>
  <r>
    <x v="153"/>
    <x v="153"/>
    <s v="Dutch Harbor"/>
    <s v="USA0007502"/>
    <n v="21.9"/>
    <n v="53.892499999999998"/>
    <n v="-166.53819999999999"/>
    <x v="3"/>
    <m/>
    <m/>
    <m/>
    <x v="674"/>
    <s v="City of Unalaska - (AK)"/>
    <s v="U.S. Energy Information Administration"/>
    <s v="http://www.eia.gov/electricity/data/browser/"/>
    <s v="U.S. Energy Information Administration"/>
    <n v="2016"/>
    <m/>
    <m/>
    <m/>
    <n v="46.917999999999999"/>
    <n v="3.75219252265134"/>
  </r>
  <r>
    <x v="153"/>
    <x v="153"/>
    <s v="Dutch Hill Wind Project"/>
    <s v="USA0056633"/>
    <n v="37.5"/>
    <n v="42.5456"/>
    <n v="-77.496700000000004"/>
    <x v="4"/>
    <m/>
    <m/>
    <m/>
    <x v="11"/>
    <s v="First Wind O&amp;M  LLC"/>
    <s v="U.S. Energy Information Administration"/>
    <s v="http://www.eia.gov/electricity/data/browser/"/>
    <s v="U.S. Energy Information Administration"/>
    <n v="2016"/>
    <m/>
    <m/>
    <m/>
    <n v="73.097999999999999"/>
    <n v="84.556235944998804"/>
  </r>
  <r>
    <x v="153"/>
    <x v="153"/>
    <s v="Dutch Wind Energy"/>
    <s v="USA0057301"/>
    <n v="8"/>
    <n v="33.894199999999998"/>
    <n v="-116.5603"/>
    <x v="4"/>
    <m/>
    <m/>
    <m/>
    <x v="85"/>
    <s v="Dutch Energy Corporation"/>
    <s v="U.S. Energy Information Administration"/>
    <s v="http://www.eia.gov/electricity/data/browser/"/>
    <s v="U.S. Energy Information Administration"/>
    <n v="2016"/>
    <m/>
    <m/>
    <m/>
    <n v="18.8"/>
    <n v="18.038663668266398"/>
  </r>
  <r>
    <x v="153"/>
    <x v="153"/>
    <s v="Dutchess Cnty Resource Recovery Facility"/>
    <s v="USA0010305"/>
    <n v="9.1999999999999993"/>
    <n v="41.646999999999998"/>
    <n v="-73.942999999999998"/>
    <x v="8"/>
    <m/>
    <m/>
    <m/>
    <x v="25"/>
    <s v="Dutchess County RRA"/>
    <s v="U.S. Energy Information Administration"/>
    <s v="http://www.eia.gov/electricity/data/browser/"/>
    <s v="U.S. Energy Information Administration"/>
    <n v="2016"/>
    <m/>
    <m/>
    <m/>
    <n v="37.74"/>
    <n v="11.4894942034766"/>
  </r>
  <r>
    <x v="153"/>
    <x v="153"/>
    <s v="Dwight"/>
    <s v="USA0006378"/>
    <n v="1.2"/>
    <n v="42.149500000000003"/>
    <n v="-72.610900000000001"/>
    <x v="0"/>
    <m/>
    <m/>
    <m/>
    <x v="675"/>
    <s v="NAEA Energy Massachusetts LLC"/>
    <s v="U.S. Energy Information Administration"/>
    <s v="http://www.eia.gov/electricity/data/browser/"/>
    <s v="U.S. Energy Information Administration"/>
    <n v="2016"/>
    <m/>
    <m/>
    <m/>
    <n v="1.5569999999999999"/>
    <n v="3.34546815722786"/>
  </r>
  <r>
    <x v="153"/>
    <x v="153"/>
    <s v="Dworshak"/>
    <s v="USA0000840"/>
    <n v="400"/>
    <n v="46.514299999999999"/>
    <n v="-116.29770000000001"/>
    <x v="0"/>
    <m/>
    <m/>
    <m/>
    <x v="676"/>
    <s v="USACE Northwestern Division"/>
    <s v="U.S. Energy Information Administration"/>
    <s v="http://www.eia.gov/electricity/data/browser/"/>
    <s v="U.S. Energy Information Administration"/>
    <n v="2016"/>
    <m/>
    <m/>
    <m/>
    <n v="1693.6859999999999"/>
    <n v="1115.1560524092799"/>
  </r>
  <r>
    <x v="153"/>
    <x v="153"/>
    <s v="Dynegy Moss Landing Power Plant"/>
    <s v="USA0000260"/>
    <n v="1398"/>
    <n v="36.8048"/>
    <n v="-121.7822"/>
    <x v="1"/>
    <m/>
    <m/>
    <m/>
    <x v="31"/>
    <s v="Dynegy -Moss Landing LLC"/>
    <s v="U.S. Energy Information Administration"/>
    <s v="http://www.eia.gov/electricity/data/browser/"/>
    <s v="U.S. Energy Information Administration"/>
    <n v="2016"/>
    <m/>
    <m/>
    <m/>
    <n v="2584.9359999999901"/>
    <n v="5753.0684595017501"/>
  </r>
  <r>
    <x v="153"/>
    <x v="153"/>
    <s v="Dynegy Oakland Power Plant"/>
    <s v="USA0006211"/>
    <n v="223.5"/>
    <n v="37.796799999999998"/>
    <n v="-122.28189999999999"/>
    <x v="3"/>
    <m/>
    <m/>
    <m/>
    <x v="677"/>
    <s v="Dynegy Oakland  LLC"/>
    <s v="U.S. Energy Information Administration"/>
    <s v="http://www.eia.gov/electricity/data/browser/"/>
    <s v="U.S. Energy Information Administration"/>
    <n v="2016"/>
    <m/>
    <m/>
    <m/>
    <n v="5.625"/>
    <n v="38.292923690071902"/>
  </r>
  <r>
    <x v="153"/>
    <x v="153"/>
    <s v="E B Harris Electric Generating Plant"/>
    <s v="USA0007897"/>
    <n v="1304"/>
    <n v="32.381399999999999"/>
    <n v="-86.574399999999997"/>
    <x v="1"/>
    <m/>
    <m/>
    <m/>
    <x v="27"/>
    <s v="Southern Power Co"/>
    <s v="U.S. Energy Information Administration"/>
    <s v="http://www.eia.gov/electricity/data/browser/"/>
    <s v="U.S. Energy Information Administration"/>
    <n v="2016"/>
    <m/>
    <m/>
    <m/>
    <n v="6096.8850000000002"/>
    <n v="5366.2383914093498"/>
  </r>
  <r>
    <x v="153"/>
    <x v="153"/>
    <s v="E C Gaston"/>
    <s v="USA0000026"/>
    <n v="2034"/>
    <n v="33.244199999999999"/>
    <n v="-86.458100000000002"/>
    <x v="6"/>
    <s v="Oil"/>
    <s v="Gas"/>
    <m/>
    <x v="678"/>
    <s v="Alabama Power Co"/>
    <s v="U.S. Energy Information Administration"/>
    <s v="http://www.eia.gov/electricity/data/browser/"/>
    <s v="U.S. Energy Information Administration"/>
    <n v="2016"/>
    <m/>
    <m/>
    <m/>
    <n v="4280.42"/>
    <n v="10653.5661773026"/>
  </r>
  <r>
    <x v="153"/>
    <x v="153"/>
    <s v="E D Edwards"/>
    <s v="USA0000856"/>
    <n v="644.29999999999995"/>
    <n v="40.595799999999997"/>
    <n v="-89.6631"/>
    <x v="6"/>
    <s v="Oil"/>
    <m/>
    <m/>
    <x v="679"/>
    <s v="Illinois Power Resources Generating LLC"/>
    <s v="U.S. Energy Information Administration"/>
    <s v="http://www.eia.gov/electricity/data/browser/"/>
    <s v="U.S. Energy Information Administration"/>
    <n v="2016"/>
    <m/>
    <m/>
    <m/>
    <n v="2811.8620369999999"/>
    <n v="3374.6768377758599"/>
  </r>
  <r>
    <x v="153"/>
    <x v="153"/>
    <s v="E F Barrett"/>
    <s v="USA0002511"/>
    <n v="669.2"/>
    <n v="40.616700000000002"/>
    <n v="-73.647900000000007"/>
    <x v="3"/>
    <s v="Gas"/>
    <m/>
    <m/>
    <x v="680"/>
    <s v="National Grid Generation LLC"/>
    <s v="U.S. Energy Information Administration"/>
    <s v="http://www.eia.gov/electricity/data/browser/"/>
    <s v="U.S. Energy Information Administration"/>
    <n v="2016"/>
    <m/>
    <m/>
    <m/>
    <n v="1615.2629930000001"/>
    <n v="114.656038180743"/>
  </r>
  <r>
    <x v="153"/>
    <x v="153"/>
    <s v="E F Oxnard Energy Facility"/>
    <s v="USA0010776"/>
    <n v="48.5"/>
    <n v="34.195799999999998"/>
    <n v="-119.1664"/>
    <x v="1"/>
    <m/>
    <m/>
    <m/>
    <x v="34"/>
    <s v="EF Oxnard  LLC"/>
    <s v="U.S. Energy Information Administration"/>
    <s v="http://www.eia.gov/electricity/data/browser/"/>
    <s v="U.S. Energy Information Administration"/>
    <n v="2016"/>
    <m/>
    <m/>
    <m/>
    <n v="162.322"/>
    <n v="199.58785428171299"/>
  </r>
  <r>
    <x v="153"/>
    <x v="153"/>
    <s v="E J West"/>
    <s v="USA0006527"/>
    <n v="22"/>
    <n v="43.318899999999999"/>
    <n v="-73.9208"/>
    <x v="0"/>
    <m/>
    <m/>
    <m/>
    <x v="93"/>
    <s v="Erie Boulevard Hydropower LP"/>
    <s v="U.S. Energy Information Administration"/>
    <s v="http://www.eia.gov/electricity/data/browser/"/>
    <s v="U.S. Energy Information Administration"/>
    <n v="2016"/>
    <m/>
    <m/>
    <m/>
    <n v="45.853000000000002"/>
    <n v="61.333582882510797"/>
  </r>
  <r>
    <x v="153"/>
    <x v="153"/>
    <s v="E W Brown"/>
    <s v="USA0001355"/>
    <n v="1747.69999999999"/>
    <n v="37.7883"/>
    <n v="-84.712599999999995"/>
    <x v="6"/>
    <s v="Oil"/>
    <s v="Gas"/>
    <s v="Solar"/>
    <x v="681"/>
    <s v="Kentucky Utilities Co"/>
    <s v="U.S. Energy Information Administration"/>
    <s v="http://www.eia.gov/electricity/data/browser/"/>
    <s v="U.S. Energy Information Administration"/>
    <n v="2016"/>
    <m/>
    <m/>
    <m/>
    <n v="2266.4910519999999"/>
    <n v="9154.0007905957991"/>
  </r>
  <r>
    <x v="153"/>
    <x v="153"/>
    <s v="E&amp;B Resources"/>
    <s v="USA0060446"/>
    <n v="1"/>
    <n v="35.534599999999998"/>
    <n v="-119.06"/>
    <x v="7"/>
    <m/>
    <m/>
    <m/>
    <x v="29"/>
    <s v="WGL Energy Systems  Inc"/>
    <s v="U.S. Energy Information Administration"/>
    <s v="http://www.eia.gov/electricity/data/browser/"/>
    <s v="U.S. Energy Information Administration"/>
    <n v="2016"/>
    <m/>
    <m/>
    <m/>
    <n v="2.2690000000000001"/>
    <n v="1.1522223236928399"/>
  </r>
  <r>
    <x v="153"/>
    <x v="153"/>
    <s v="E.B. Eddy Paper Inc"/>
    <s v="USA0058222"/>
    <n v="5"/>
    <n v="42.989600000000003"/>
    <n v="-82.437899999999999"/>
    <x v="1"/>
    <m/>
    <m/>
    <m/>
    <x v="26"/>
    <s v="E.B. Eddy Paper Inc"/>
    <s v="U.S. Energy Information Administration"/>
    <s v="http://www.eia.gov/electricity/data/browser/"/>
    <s v="U.S. Energy Information Administration"/>
    <n v="2016"/>
    <m/>
    <m/>
    <m/>
    <n v="0"/>
    <n v="20.576067451722999"/>
  </r>
  <r>
    <x v="153"/>
    <x v="153"/>
    <s v="EAFB - North Base"/>
    <s v="USA0059132"/>
    <n v="1.1000000000000001"/>
    <n v="34.932499999999997"/>
    <n v="-117.9072"/>
    <x v="7"/>
    <m/>
    <m/>
    <m/>
    <x v="72"/>
    <s v="Ahana Renewables  LLC"/>
    <s v="U.S. Energy Information Administration"/>
    <s v="http://www.eia.gov/electricity/data/browser/"/>
    <s v="U.S. Energy Information Administration"/>
    <n v="2016"/>
    <m/>
    <m/>
    <m/>
    <n v="2.6659999999999999"/>
    <n v="1.2674445560621199"/>
  </r>
  <r>
    <x v="153"/>
    <x v="153"/>
    <s v="EAFB - South Base"/>
    <s v="USA0059133"/>
    <n v="1.1000000000000001"/>
    <n v="34.917200000000001"/>
    <n v="-117.9003"/>
    <x v="7"/>
    <m/>
    <m/>
    <m/>
    <x v="72"/>
    <s v="Ahana Renewables  LLC"/>
    <s v="U.S. Energy Information Administration"/>
    <s v="http://www.eia.gov/electricity/data/browser/"/>
    <s v="U.S. Energy Information Administration"/>
    <n v="2016"/>
    <m/>
    <m/>
    <m/>
    <n v="2.556"/>
    <n v="1.2674445560621199"/>
  </r>
  <r>
    <x v="153"/>
    <x v="153"/>
    <s v="EBZ Solar"/>
    <s v="USA0059032"/>
    <n v="2.5"/>
    <n v="42.570599999999999"/>
    <n v="-71.625"/>
    <x v="7"/>
    <m/>
    <m/>
    <m/>
    <x v="12"/>
    <s v="Citizens Enterprises Corporation"/>
    <s v="U.S. Energy Information Administration"/>
    <s v="http://www.eia.gov/electricity/data/browser/"/>
    <s v="U.S. Energy Information Administration"/>
    <n v="2016"/>
    <m/>
    <m/>
    <m/>
    <n v="3.9620000000000002"/>
    <n v="2.8805558092321002"/>
  </r>
  <r>
    <x v="153"/>
    <x v="153"/>
    <s v="EC&amp;R Panther Creek Wind Farm I"/>
    <s v="USA0056920"/>
    <n v="142.5"/>
    <n v="32.1008"/>
    <n v="-101.45140000000001"/>
    <x v="4"/>
    <m/>
    <m/>
    <m/>
    <x v="88"/>
    <s v="E ON Climate Renewables N America LLC"/>
    <s v="U.S. Energy Information Administration"/>
    <s v="http://www.eia.gov/electricity/data/browser/"/>
    <s v="U.S. Energy Information Administration"/>
    <n v="2016"/>
    <m/>
    <m/>
    <m/>
    <n v="485.11900000000003"/>
    <n v="321.31369659099499"/>
  </r>
  <r>
    <x v="153"/>
    <x v="153"/>
    <s v="EC&amp;R Panther Creek Wind Farm II"/>
    <s v="USA0056921"/>
    <n v="115.5"/>
    <n v="31.9361"/>
    <n v="-101.2983"/>
    <x v="4"/>
    <m/>
    <m/>
    <m/>
    <x v="11"/>
    <s v="E ON Climate Renewables N America LLC"/>
    <s v="U.S. Energy Information Administration"/>
    <s v="http://www.eia.gov/electricity/data/browser/"/>
    <s v="U.S. Energy Information Administration"/>
    <n v="2016"/>
    <m/>
    <m/>
    <m/>
    <n v="375.67"/>
    <n v="260.43320671059598"/>
  </r>
  <r>
    <x v="153"/>
    <x v="153"/>
    <s v="EC&amp;R Panther Creek Wind Farm III"/>
    <s v="USA0056979"/>
    <n v="199.5"/>
    <n v="31.9925"/>
    <n v="-101.11669999999999"/>
    <x v="4"/>
    <m/>
    <m/>
    <m/>
    <x v="11"/>
    <s v="E ON Climate Renewables N America LLC"/>
    <s v="U.S. Energy Information Administration"/>
    <s v="http://www.eia.gov/electricity/data/browser/"/>
    <s v="U.S. Energy Information Administration"/>
    <n v="2016"/>
    <m/>
    <m/>
    <m/>
    <n v="616.99400000000003"/>
    <n v="449.83917522739301"/>
  </r>
  <r>
    <x v="153"/>
    <x v="153"/>
    <s v="EC&amp;R Papalote Creek I LLC"/>
    <s v="USA0056983"/>
    <n v="180"/>
    <n v="27.938600000000001"/>
    <n v="-97.458600000000004"/>
    <x v="4"/>
    <m/>
    <m/>
    <m/>
    <x v="11"/>
    <s v="E ON Climate Renewables N America LLC"/>
    <s v="U.S. Energy Information Administration"/>
    <s v="http://www.eia.gov/electricity/data/browser/"/>
    <s v="U.S. Energy Information Administration"/>
    <n v="2016"/>
    <m/>
    <m/>
    <m/>
    <n v="475.69099999999997"/>
    <n v="405.869932535994"/>
  </r>
  <r>
    <x v="153"/>
    <x v="153"/>
    <s v="EC&amp;R Papalote Creek II LLC"/>
    <s v="USA0057212"/>
    <n v="200.1"/>
    <n v="27.995799999999999"/>
    <n v="-97.296700000000001"/>
    <x v="4"/>
    <m/>
    <m/>
    <m/>
    <x v="19"/>
    <s v="E ON Climate Renewables N America LLC"/>
    <s v="U.S. Energy Information Administration"/>
    <s v="http://www.eia.gov/electricity/data/browser/"/>
    <s v="U.S. Energy Information Administration"/>
    <n v="2016"/>
    <m/>
    <m/>
    <m/>
    <n v="509.267"/>
    <n v="451.19207500251298"/>
  </r>
  <r>
    <x v="153"/>
    <x v="153"/>
    <s v="EDF Lancaster"/>
    <s v="USA0059140"/>
    <n v="4.5"/>
    <n v="42.529200000000003"/>
    <n v="-71.665300000000002"/>
    <x v="7"/>
    <m/>
    <m/>
    <m/>
    <x v="29"/>
    <s v="EDF Renewable Asset Holdings  Inc."/>
    <s v="U.S. Energy Information Administration"/>
    <s v="http://www.eia.gov/electricity/data/browser/"/>
    <s v="U.S. Energy Information Administration"/>
    <n v="2016"/>
    <m/>
    <m/>
    <m/>
    <n v="6.9470000000000001"/>
    <n v="5.1850004566177903"/>
  </r>
  <r>
    <x v="153"/>
    <x v="153"/>
    <s v="EDF Renewable Windfarm V Inc"/>
    <s v="USA0054453"/>
    <n v="15.5"/>
    <n v="38.116700000000002"/>
    <n v="-121.83329999999999"/>
    <x v="4"/>
    <m/>
    <m/>
    <m/>
    <x v="34"/>
    <s v="EDF Renewable Asset Holdings  Inc."/>
    <s v="U.S. Energy Information Administration"/>
    <s v="http://www.eia.gov/electricity/data/browser/"/>
    <s v="U.S. Energy Information Administration"/>
    <n v="2016"/>
    <m/>
    <m/>
    <m/>
    <n v="26.039000000000001"/>
    <n v="34.949910857266197"/>
  </r>
  <r>
    <x v="153"/>
    <x v="153"/>
    <s v="EG178 Facility"/>
    <s v="USA0056233"/>
    <n v="153.9"/>
    <n v="32.747100000000003"/>
    <n v="-100.9547"/>
    <x v="1"/>
    <m/>
    <m/>
    <m/>
    <x v="90"/>
    <s v="Kinder Morgan Production Company LP"/>
    <s v="U.S. Energy Information Administration"/>
    <s v="http://www.eia.gov/electricity/data/browser/"/>
    <s v="U.S. Energy Information Administration"/>
    <n v="2016"/>
    <m/>
    <m/>
    <m/>
    <n v="843.91200000000003"/>
    <n v="633.33135616403399"/>
  </r>
  <r>
    <x v="153"/>
    <x v="153"/>
    <s v="EHC West Hopkinton"/>
    <s v="USA0054384"/>
    <n v="1"/>
    <n v="43.189700000000002"/>
    <n v="-71.7483"/>
    <x v="0"/>
    <m/>
    <m/>
    <m/>
    <x v="3"/>
    <s v="Consolidated Hydro NH Inc"/>
    <s v="U.S. Energy Information Administration"/>
    <s v="http://www.eia.gov/electricity/data/browser/"/>
    <s v="U.S. Energy Information Administration"/>
    <n v="2016"/>
    <m/>
    <m/>
    <m/>
    <n v="1.554"/>
    <n v="2.7878901310232198"/>
  </r>
  <r>
    <x v="153"/>
    <x v="153"/>
    <s v="EKS Landfill"/>
    <s v="USA0054939"/>
    <n v="4.8"/>
    <n v="44.7806"/>
    <n v="-93.309399999999997"/>
    <x v="8"/>
    <m/>
    <m/>
    <m/>
    <x v="682"/>
    <s v="WM Renewable Energy LLC"/>
    <s v="U.S. Energy Information Administration"/>
    <s v="http://www.eia.gov/electricity/data/browser/"/>
    <s v="U.S. Energy Information Administration"/>
    <n v="2016"/>
    <m/>
    <m/>
    <m/>
    <n v="38.491999999999997"/>
    <n v="5.99451871485737"/>
  </r>
  <r>
    <x v="153"/>
    <x v="153"/>
    <s v="ELACC Photovoltaic Power Facility"/>
    <s v="USA0056814"/>
    <n v="1"/>
    <n v="34.040300000000002"/>
    <n v="-118.1481"/>
    <x v="7"/>
    <m/>
    <m/>
    <m/>
    <x v="88"/>
    <s v="MMA LA Power LP"/>
    <s v="U.S. Energy Information Administration"/>
    <s v="http://www.eia.gov/electricity/data/browser/"/>
    <s v="U.S. Energy Information Administration"/>
    <n v="2016"/>
    <m/>
    <m/>
    <m/>
    <n v="0.52100000000000002"/>
    <n v="1.1522223236928399"/>
  </r>
  <r>
    <x v="153"/>
    <x v="153"/>
    <s v="ENEL Salt Wells LLC"/>
    <s v="USA0057213"/>
    <n v="23.6"/>
    <n v="39.294400000000003"/>
    <n v="-118.57250000000001"/>
    <x v="11"/>
    <m/>
    <m/>
    <m/>
    <x v="11"/>
    <s v="ENEL Salt Wells LLC"/>
    <s v="U.S. Energy Information Administration"/>
    <s v="http://www.eia.gov/electricity/data/browser/"/>
    <s v="U.S. Energy Information Administration"/>
    <n v="2016"/>
    <m/>
    <m/>
    <m/>
    <n v="103.937"/>
    <n v="115.39120890607801"/>
  </r>
  <r>
    <x v="153"/>
    <x v="153"/>
    <s v="ESA Selma"/>
    <s v="USA0059956"/>
    <n v="1.8"/>
    <n v="35.526200000000003"/>
    <n v="-78.2898"/>
    <x v="7"/>
    <m/>
    <m/>
    <m/>
    <x v="13"/>
    <s v="Heelstone Energy Holdings  LLC"/>
    <s v="U.S. Energy Information Administration"/>
    <s v="http://www.eia.gov/electricity/data/browser/"/>
    <s v="U.S. Energy Information Administration"/>
    <n v="2016"/>
    <m/>
    <m/>
    <m/>
    <n v="3.242"/>
    <n v="2.0740001826471102"/>
  </r>
  <r>
    <x v="153"/>
    <x v="153"/>
    <s v="ESS Battery"/>
    <s v="USA0058405"/>
    <n v="3"/>
    <n v="57.799199999999999"/>
    <n v="-152.4042"/>
    <x v="13"/>
    <m/>
    <m/>
    <m/>
    <x v="72"/>
    <s v="Kodiak Electric Assn Inc"/>
    <s v="U.S. Energy Information Administration"/>
    <s v="http://www.eia.gov/electricity/data/browser/"/>
    <s v="U.S. Energy Information Administration"/>
    <n v="2016"/>
    <m/>
    <m/>
    <m/>
    <n v="0"/>
    <m/>
  </r>
  <r>
    <x v="153"/>
    <x v="153"/>
    <s v="ETS Ewing Solar Facility"/>
    <s v="USA0057574"/>
    <n v="1.3"/>
    <n v="40.281799999999997"/>
    <n v="-74.793599999999998"/>
    <x v="7"/>
    <m/>
    <m/>
    <m/>
    <x v="8"/>
    <s v="Solar Star New Jersey IV  LLC"/>
    <s v="U.S. Energy Information Administration"/>
    <s v="http://www.eia.gov/electricity/data/browser/"/>
    <s v="U.S. Energy Information Administration"/>
    <n v="2016"/>
    <m/>
    <m/>
    <m/>
    <n v="2.109"/>
    <n v="1.4978890208006901"/>
  </r>
  <r>
    <x v="153"/>
    <x v="153"/>
    <s v="ETT Presidio NaS Battery"/>
    <s v="USA0060506"/>
    <n v="4"/>
    <n v="29.566299999999998"/>
    <n v="-104.3554"/>
    <x v="13"/>
    <m/>
    <m/>
    <m/>
    <x v="8"/>
    <s v="Electric Transmission Texas LLC"/>
    <s v="U.S. Energy Information Administration"/>
    <s v="http://www.eia.gov/electricity/data/browser/"/>
    <s v="U.S. Energy Information Administration"/>
    <n v="2016"/>
    <m/>
    <m/>
    <m/>
    <m/>
    <m/>
  </r>
  <r>
    <x v="153"/>
    <x v="153"/>
    <s v="EXC Wind 1"/>
    <s v="USA0056557"/>
    <n v="10"/>
    <n v="36.4983"/>
    <n v="-101.4958"/>
    <x v="4"/>
    <m/>
    <m/>
    <m/>
    <x v="18"/>
    <s v="Exelon Wind 1  LLC"/>
    <s v="U.S. Energy Information Administration"/>
    <s v="http://www.eia.gov/electricity/data/browser/"/>
    <s v="U.S. Energy Information Administration"/>
    <n v="2016"/>
    <m/>
    <m/>
    <m/>
    <n v="8.26"/>
    <n v="22.548329585333001"/>
  </r>
  <r>
    <x v="153"/>
    <x v="153"/>
    <s v="EXC Wind 10"/>
    <s v="USA0056836"/>
    <n v="10"/>
    <n v="35.808100000000003"/>
    <n v="-101.9986"/>
    <x v="4"/>
    <m/>
    <m/>
    <m/>
    <x v="88"/>
    <s v="Exelon Wind 10  LLC"/>
    <s v="U.S. Energy Information Administration"/>
    <s v="http://www.eia.gov/electricity/data/browser/"/>
    <s v="U.S. Energy Information Administration"/>
    <n v="2016"/>
    <m/>
    <m/>
    <m/>
    <n v="27.776"/>
    <n v="22.548329585333001"/>
  </r>
  <r>
    <x v="153"/>
    <x v="153"/>
    <s v="EXC Wind 11"/>
    <s v="USA0056835"/>
    <n v="10"/>
    <n v="35.811900000000001"/>
    <n v="-101.9789"/>
    <x v="4"/>
    <m/>
    <m/>
    <m/>
    <x v="88"/>
    <s v="Exelon Wind 11  LLC"/>
    <s v="U.S. Energy Information Administration"/>
    <s v="http://www.eia.gov/electricity/data/browser/"/>
    <s v="U.S. Energy Information Administration"/>
    <n v="2016"/>
    <m/>
    <m/>
    <m/>
    <n v="27.643000000000001"/>
    <n v="22.548329585333001"/>
  </r>
  <r>
    <x v="153"/>
    <x v="153"/>
    <s v="EXC Wind 2"/>
    <s v="USA0056558"/>
    <n v="10"/>
    <n v="36.488599999999998"/>
    <n v="-101.4597"/>
    <x v="4"/>
    <m/>
    <m/>
    <m/>
    <x v="18"/>
    <s v="Exelon Wind 2  LLC"/>
    <s v="U.S. Energy Information Administration"/>
    <s v="http://www.eia.gov/electricity/data/browser/"/>
    <s v="U.S. Energy Information Administration"/>
    <n v="2016"/>
    <m/>
    <m/>
    <m/>
    <n v="12.265000000000001"/>
    <n v="22.548329585333001"/>
  </r>
  <r>
    <x v="153"/>
    <x v="153"/>
    <s v="EXC Wind 3"/>
    <s v="USA0056559"/>
    <n v="10"/>
    <n v="36.441699999999997"/>
    <n v="-101.3497"/>
    <x v="4"/>
    <m/>
    <m/>
    <m/>
    <x v="18"/>
    <s v="Exelon Wind 3  LLC"/>
    <s v="U.S. Energy Information Administration"/>
    <s v="http://www.eia.gov/electricity/data/browser/"/>
    <s v="U.S. Energy Information Administration"/>
    <n v="2016"/>
    <m/>
    <m/>
    <m/>
    <n v="8.2140000000000004"/>
    <n v="22.548329585333001"/>
  </r>
  <r>
    <x v="153"/>
    <x v="153"/>
    <s v="EXC Wind 4"/>
    <s v="USA0056560"/>
    <n v="79.8"/>
    <n v="36.414400000000001"/>
    <n v="-101.38639999999999"/>
    <x v="4"/>
    <m/>
    <m/>
    <m/>
    <x v="88"/>
    <s v="Exelon Wind 4  LLC"/>
    <s v="U.S. Energy Information Administration"/>
    <s v="http://www.eia.gov/electricity/data/browser/"/>
    <s v="U.S. Energy Information Administration"/>
    <n v="2016"/>
    <m/>
    <m/>
    <m/>
    <n v="249.81100000000001"/>
    <n v="179.93567009095699"/>
  </r>
  <r>
    <x v="153"/>
    <x v="153"/>
    <s v="EXC Wind 5"/>
    <s v="USA0056561"/>
    <n v="10"/>
    <n v="36.445300000000003"/>
    <n v="-101.87609999999999"/>
    <x v="4"/>
    <m/>
    <m/>
    <m/>
    <x v="18"/>
    <s v="Exelon Wind 5  LLC"/>
    <s v="U.S. Energy Information Administration"/>
    <s v="http://www.eia.gov/electricity/data/browser/"/>
    <s v="U.S. Energy Information Administration"/>
    <n v="2016"/>
    <m/>
    <m/>
    <m/>
    <n v="25.436"/>
    <n v="22.548329585333001"/>
  </r>
  <r>
    <x v="153"/>
    <x v="153"/>
    <s v="EXC Wind 6"/>
    <s v="USA0056562"/>
    <n v="10"/>
    <n v="36.466900000000003"/>
    <n v="-101.8222"/>
    <x v="4"/>
    <m/>
    <m/>
    <m/>
    <x v="17"/>
    <s v="Exelon Wind 6  LLC"/>
    <s v="U.S. Energy Information Administration"/>
    <s v="http://www.eia.gov/electricity/data/browser/"/>
    <s v="U.S. Energy Information Administration"/>
    <n v="2016"/>
    <m/>
    <m/>
    <m/>
    <n v="28.684999999999999"/>
    <n v="22.548329585333001"/>
  </r>
  <r>
    <x v="153"/>
    <x v="153"/>
    <s v="EXC Wind 7"/>
    <s v="USA0056839"/>
    <n v="10"/>
    <n v="36.026400000000002"/>
    <n v="-101.9"/>
    <x v="4"/>
    <m/>
    <m/>
    <m/>
    <x v="88"/>
    <s v="Exelon Wind 7  LLC"/>
    <s v="U.S. Energy Information Administration"/>
    <s v="http://www.eia.gov/electricity/data/browser/"/>
    <s v="U.S. Energy Information Administration"/>
    <n v="2016"/>
    <m/>
    <m/>
    <m/>
    <n v="30.631"/>
    <n v="22.548329585333001"/>
  </r>
  <r>
    <x v="153"/>
    <x v="153"/>
    <s v="EXC Wind 8"/>
    <s v="USA0056838"/>
    <n v="10"/>
    <n v="36.0075"/>
    <n v="-101.8614"/>
    <x v="4"/>
    <m/>
    <m/>
    <m/>
    <x v="88"/>
    <s v="Exelon Wind 8  LLC"/>
    <s v="U.S. Energy Information Administration"/>
    <s v="http://www.eia.gov/electricity/data/browser/"/>
    <s v="U.S. Energy Information Administration"/>
    <n v="2016"/>
    <m/>
    <m/>
    <m/>
    <n v="29.856000000000002"/>
    <n v="22.548329585333001"/>
  </r>
  <r>
    <x v="153"/>
    <x v="153"/>
    <s v="EXC Wind 9"/>
    <s v="USA0056837"/>
    <n v="10"/>
    <n v="35.961399999999998"/>
    <n v="-101.80329999999999"/>
    <x v="4"/>
    <m/>
    <m/>
    <m/>
    <x v="88"/>
    <s v="Exelon Wind 9  LLC"/>
    <s v="U.S. Energy Information Administration"/>
    <s v="http://www.eia.gov/electricity/data/browser/"/>
    <s v="U.S. Energy Information Administration"/>
    <n v="2016"/>
    <m/>
    <m/>
    <m/>
    <n v="28.565999999999999"/>
    <n v="22.548329585333001"/>
  </r>
  <r>
    <x v="153"/>
    <x v="153"/>
    <s v="Eagle"/>
    <s v="USA0002555"/>
    <n v="6"/>
    <n v="43.909700000000001"/>
    <n v="-75.200800000000001"/>
    <x v="0"/>
    <m/>
    <m/>
    <m/>
    <x v="683"/>
    <s v="Erie Boulevard Hydropower LP"/>
    <s v="U.S. Energy Information Administration"/>
    <s v="http://www.eia.gov/electricity/data/browser/"/>
    <s v="U.S. Energy Information Administration"/>
    <n v="2016"/>
    <m/>
    <m/>
    <m/>
    <n v="29.76"/>
    <n v="16.727340786139301"/>
  </r>
  <r>
    <x v="153"/>
    <x v="153"/>
    <s v="Eagle Pass"/>
    <s v="USA0003437"/>
    <n v="9.6"/>
    <n v="28.829499999999999"/>
    <n v="-100.5522"/>
    <x v="0"/>
    <m/>
    <m/>
    <m/>
    <x v="684"/>
    <s v="Maverick Cty Water Control &amp; Improvement"/>
    <s v="U.S. Energy Information Administration"/>
    <s v="http://www.eia.gov/electricity/data/browser/"/>
    <s v="U.S. Energy Information Administration"/>
    <n v="2016"/>
    <m/>
    <m/>
    <m/>
    <n v="31.866"/>
    <n v="26.763745257822901"/>
  </r>
  <r>
    <x v="153"/>
    <x v="153"/>
    <s v="Eagle Point"/>
    <s v="USA0003024"/>
    <n v="2.8"/>
    <n v="42.514600000000002"/>
    <n v="-122.75709999999999"/>
    <x v="0"/>
    <m/>
    <m/>
    <m/>
    <x v="56"/>
    <s v="PacifiCorp"/>
    <s v="U.S. Energy Information Administration"/>
    <s v="http://www.eia.gov/electricity/data/browser/"/>
    <s v="U.S. Energy Information Administration"/>
    <n v="2016"/>
    <m/>
    <m/>
    <m/>
    <n v="18.526"/>
    <n v="7.80609236686501"/>
  </r>
  <r>
    <x v="153"/>
    <x v="153"/>
    <s v="Eagle Point Power Generation"/>
    <s v="USA0050561"/>
    <n v="251.8"/>
    <n v="39.874600000000001"/>
    <n v="-75.159199999999998"/>
    <x v="1"/>
    <m/>
    <m/>
    <m/>
    <x v="685"/>
    <s v="Eagle Point Power Generation LLC"/>
    <s v="U.S. Energy Information Administration"/>
    <s v="http://www.eia.gov/electricity/data/browser/"/>
    <s v="U.S. Energy Information Administration"/>
    <n v="2016"/>
    <m/>
    <m/>
    <m/>
    <n v="749.47399999999902"/>
    <n v="1036.21075686877"/>
  </r>
  <r>
    <x v="153"/>
    <x v="153"/>
    <s v="Eagle Springs Solar LLC"/>
    <s v="USA0059239"/>
    <n v="1"/>
    <n v="39.5261"/>
    <n v="-107.6961"/>
    <x v="7"/>
    <m/>
    <m/>
    <m/>
    <x v="12"/>
    <s v="Eagle Springs Solar LLC"/>
    <s v="U.S. Energy Information Administration"/>
    <s v="http://www.eia.gov/electricity/data/browser/"/>
    <s v="U.S. Energy Information Administration"/>
    <n v="2016"/>
    <m/>
    <m/>
    <m/>
    <n v="1.4950000000000001"/>
    <n v="1.1522223236928399"/>
  </r>
  <r>
    <x v="153"/>
    <x v="153"/>
    <s v="Eagle Valley (MI)"/>
    <s v="USA0057405"/>
    <n v="3.2"/>
    <n v="42.722499999999997"/>
    <n v="-83.263099999999994"/>
    <x v="8"/>
    <m/>
    <m/>
    <m/>
    <x v="19"/>
    <s v="WM Renewable Energy LLC"/>
    <s v="U.S. Energy Information Administration"/>
    <s v="http://www.eia.gov/electricity/data/browser/"/>
    <s v="U.S. Energy Information Administration"/>
    <n v="2016"/>
    <m/>
    <m/>
    <m/>
    <n v="26.161000000000001"/>
    <n v="3.9963458099049101"/>
  </r>
  <r>
    <x v="153"/>
    <x v="153"/>
    <s v="Eagle Valley Clean Energy LLC Biomass"/>
    <s v="USA0058574"/>
    <n v="12.6"/>
    <n v="39.648099999999999"/>
    <n v="-106.9431"/>
    <x v="8"/>
    <m/>
    <m/>
    <m/>
    <x v="144"/>
    <s v="Eagle Valley Clean Energy LLC"/>
    <s v="U.S. Energy Information Administration"/>
    <s v="http://www.eia.gov/electricity/data/browser/"/>
    <s v="U.S. Energy Information Administration"/>
    <n v="2016"/>
    <m/>
    <m/>
    <m/>
    <n v="85.822000000000003"/>
    <n v="15.7356116265005"/>
  </r>
  <r>
    <x v="153"/>
    <x v="153"/>
    <s v="Earl F Wisdom"/>
    <s v="USA0001217"/>
    <n v="119.1"/>
    <n v="43.160600000000002"/>
    <n v="-95.256900000000002"/>
    <x v="3"/>
    <s v="Gas"/>
    <m/>
    <m/>
    <x v="686"/>
    <s v="Corn Belt Power Coop"/>
    <s v="U.S. Energy Information Administration"/>
    <s v="http://www.eia.gov/electricity/data/browser/"/>
    <s v="U.S. Energy Information Administration"/>
    <n v="2016"/>
    <m/>
    <m/>
    <m/>
    <n v="15.587"/>
    <n v="20.405759335514801"/>
  </r>
  <r>
    <x v="153"/>
    <x v="153"/>
    <s v="Earlville"/>
    <s v="USA0007865"/>
    <n v="1.8"/>
    <n v="42.494199999999999"/>
    <n v="-91.272499999999994"/>
    <x v="3"/>
    <m/>
    <m/>
    <m/>
    <x v="62"/>
    <s v="City of Earlville - (IA)"/>
    <s v="U.S. Energy Information Administration"/>
    <s v="http://www.eia.gov/electricity/data/browser/"/>
    <s v="U.S. Energy Information Administration"/>
    <n v="2016"/>
    <m/>
    <m/>
    <m/>
    <n v="1.9E-2"/>
    <n v="0.30839938542339701"/>
  </r>
  <r>
    <x v="153"/>
    <x v="153"/>
    <s v="Earthmovers LFGTE"/>
    <s v="USA0057250"/>
    <n v="4.8"/>
    <n v="41.622900000000001"/>
    <n v="-85.975200000000001"/>
    <x v="8"/>
    <m/>
    <m/>
    <m/>
    <x v="8"/>
    <s v="Wabash Valley Power Assn  Inc"/>
    <s v="U.S. Energy Information Administration"/>
    <s v="http://www.eia.gov/electricity/data/browser/"/>
    <s v="U.S. Energy Information Administration"/>
    <n v="2016"/>
    <m/>
    <m/>
    <m/>
    <n v="37.796999999999997"/>
    <n v="5.99451871485737"/>
  </r>
  <r>
    <x v="153"/>
    <x v="153"/>
    <s v="East 12th Street"/>
    <s v="USA0007013"/>
    <n v="28.1"/>
    <n v="37.236699999999999"/>
    <n v="-96.962500000000006"/>
    <x v="3"/>
    <s v="Gas"/>
    <m/>
    <m/>
    <x v="687"/>
    <s v="City of Winfield - (KS)"/>
    <s v="U.S. Energy Information Administration"/>
    <s v="http://www.eia.gov/electricity/data/browser/"/>
    <s v="U.S. Energy Information Administration"/>
    <n v="2016"/>
    <m/>
    <m/>
    <m/>
    <n v="5.7430000000000003"/>
    <n v="4.81445707244304"/>
  </r>
  <r>
    <x v="153"/>
    <x v="153"/>
    <s v="East Amwell"/>
    <s v="USA0060327"/>
    <n v="1.8"/>
    <n v="40.443300000000001"/>
    <n v="-74.876400000000004"/>
    <x v="7"/>
    <m/>
    <m/>
    <m/>
    <x v="10"/>
    <s v="NJR Clean Energy Ventures Corporation"/>
    <s v="U.S. Energy Information Administration"/>
    <s v="http://www.eia.gov/electricity/data/browser/"/>
    <s v="U.S. Energy Information Administration"/>
    <n v="2016"/>
    <m/>
    <m/>
    <m/>
    <n v="1.796"/>
    <n v="2.0740001826471102"/>
  </r>
  <r>
    <x v="153"/>
    <x v="153"/>
    <s v="East Barnet"/>
    <s v="USA0000788"/>
    <n v="2.2000000000000002"/>
    <n v="44.326300000000003"/>
    <n v="-72.035899999999998"/>
    <x v="0"/>
    <m/>
    <m/>
    <m/>
    <x v="51"/>
    <s v="Green Mountain Power Corp"/>
    <s v="U.S. Energy Information Administration"/>
    <s v="http://www.eia.gov/electricity/data/browser/"/>
    <s v="U.S. Energy Information Administration"/>
    <n v="2016"/>
    <m/>
    <m/>
    <m/>
    <n v="5.8979999999999997"/>
    <n v="6.1333582882510802"/>
  </r>
  <r>
    <x v="153"/>
    <x v="153"/>
    <s v="East Bend"/>
    <s v="USA0006018"/>
    <n v="772"/>
    <n v="38.903599999999997"/>
    <n v="-84.851399999999998"/>
    <x v="6"/>
    <s v="Oil"/>
    <m/>
    <m/>
    <x v="21"/>
    <s v="Duke Energy Kentucky Inc"/>
    <s v="U.S. Energy Information Administration"/>
    <s v="http://www.eia.gov/electricity/data/browser/"/>
    <s v="U.S. Energy Information Administration"/>
    <n v="2016"/>
    <m/>
    <m/>
    <m/>
    <n v="3667.2970329999998"/>
    <n v="4043.5364252102499"/>
  </r>
  <r>
    <x v="153"/>
    <x v="153"/>
    <s v="East Campus Steam Plant"/>
    <s v="USA0058195"/>
    <n v="7"/>
    <n v="40.809199999999997"/>
    <n v="-77.847499999999997"/>
    <x v="3"/>
    <s v="Gas"/>
    <m/>
    <m/>
    <x v="19"/>
    <s v="Penn State University"/>
    <s v="U.S. Energy Information Administration"/>
    <s v="http://www.eia.gov/electricity/data/browser/"/>
    <s v="U.S. Energy Information Administration"/>
    <n v="2016"/>
    <m/>
    <m/>
    <m/>
    <n v="54.273380000000003"/>
    <n v="1.19933094331321"/>
  </r>
  <r>
    <x v="153"/>
    <x v="153"/>
    <s v="East Campus Utility Plant"/>
    <s v="USA0057929"/>
    <n v="4.8"/>
    <n v="39.137900000000002"/>
    <n v="-84.504900000000006"/>
    <x v="6"/>
    <s v="Waste"/>
    <s v="Gas"/>
    <s v="Oil"/>
    <x v="688"/>
    <s v="University of Cincinnati"/>
    <s v="U.S. Energy Information Administration"/>
    <s v="http://www.eia.gov/electricity/data/browser/"/>
    <s v="U.S. Energy Information Administration"/>
    <n v="2016"/>
    <m/>
    <m/>
    <m/>
    <n v="0.13719999999999999"/>
    <n v="2.2847361664307502"/>
  </r>
  <r>
    <x v="153"/>
    <x v="153"/>
    <s v="East Chicago"/>
    <s v="USA0059018"/>
    <n v="2"/>
    <n v="41.632199999999997"/>
    <n v="-87.469200000000001"/>
    <x v="7"/>
    <m/>
    <m/>
    <m/>
    <x v="12"/>
    <s v="Lake County Solar LLC"/>
    <s v="U.S. Energy Information Administration"/>
    <s v="http://www.eia.gov/electricity/data/browser/"/>
    <s v="U.S. Energy Information Administration"/>
    <n v="2016"/>
    <m/>
    <m/>
    <m/>
    <n v="3.306"/>
    <n v="2.3044446473856799"/>
  </r>
  <r>
    <x v="153"/>
    <x v="153"/>
    <s v="East Hampton"/>
    <s v="USA0002512"/>
    <n v="27.3"/>
    <n v="40.9617"/>
    <n v="-72.210300000000004"/>
    <x v="3"/>
    <m/>
    <m/>
    <m/>
    <x v="689"/>
    <s v="National Grid Generation LLC"/>
    <s v="U.S. Energy Information Administration"/>
    <s v="http://www.eia.gov/electricity/data/browser/"/>
    <s v="U.S. Energy Information Administration"/>
    <n v="2016"/>
    <m/>
    <m/>
    <m/>
    <n v="12.337"/>
    <n v="4.6773906789215296"/>
  </r>
  <r>
    <x v="153"/>
    <x v="153"/>
    <s v="East Highline"/>
    <s v="USA0000586"/>
    <n v="2.4"/>
    <n v="32.6995"/>
    <n v="-115.2824"/>
    <x v="0"/>
    <m/>
    <m/>
    <m/>
    <x v="163"/>
    <s v="Imperial Irrigation District"/>
    <s v="U.S. Energy Information Administration"/>
    <s v="http://www.eia.gov/electricity/data/browser/"/>
    <s v="U.S. Energy Information Administration"/>
    <n v="2016"/>
    <m/>
    <m/>
    <m/>
    <n v="2.97"/>
    <n v="6.6909363144557199"/>
  </r>
  <r>
    <x v="153"/>
    <x v="153"/>
    <s v="East Kansas Agri-Energy  LLC"/>
    <s v="USA0059383"/>
    <n v="2"/>
    <n v="38.272500000000001"/>
    <n v="-95.240300000000005"/>
    <x v="12"/>
    <m/>
    <m/>
    <m/>
    <x v="90"/>
    <s v="East Kansas Agri-Energy  LLC"/>
    <s v="U.S. Energy Information Administration"/>
    <s v="http://www.eia.gov/electricity/data/browser/"/>
    <s v="U.S. Energy Information Administration"/>
    <n v="2016"/>
    <m/>
    <m/>
    <m/>
    <n v="1E-3"/>
    <n v="0"/>
  </r>
  <r>
    <x v="153"/>
    <x v="153"/>
    <s v="East Millinocket Mill"/>
    <s v="USA0055830"/>
    <n v="61.4"/>
    <n v="45.621899999999997"/>
    <n v="-68.575599999999994"/>
    <x v="8"/>
    <s v="Oil"/>
    <m/>
    <m/>
    <x v="690"/>
    <s v="HC-50 MAIN STREET  LLC"/>
    <s v="U.S. Energy Information Administration"/>
    <s v="http://www.eia.gov/electricity/data/browser/"/>
    <s v="U.S. Energy Information Administration"/>
    <n v="2016"/>
    <m/>
    <m/>
    <m/>
    <m/>
    <n v="76.6798852275505"/>
  </r>
  <r>
    <x v="153"/>
    <x v="153"/>
    <s v="East Norfolk"/>
    <s v="USA0002561"/>
    <n v="4"/>
    <n v="44.798900000000003"/>
    <n v="-74.985600000000005"/>
    <x v="0"/>
    <m/>
    <m/>
    <m/>
    <x v="109"/>
    <s v="Erie Boulevard Hydropower LP"/>
    <s v="U.S. Energy Information Administration"/>
    <s v="http://www.eia.gov/electricity/data/browser/"/>
    <s v="U.S. Energy Information Administration"/>
    <n v="2016"/>
    <m/>
    <m/>
    <m/>
    <n v="20.699000000000002"/>
    <n v="11.151560524092799"/>
  </r>
  <r>
    <x v="153"/>
    <x v="153"/>
    <s v="East Orange Solar"/>
    <s v="USA0060727"/>
    <n v="4.5"/>
    <n v="40.747599999999998"/>
    <n v="-74.335800000000006"/>
    <x v="7"/>
    <m/>
    <m/>
    <m/>
    <x v="13"/>
    <s v="Marina Energy LLC"/>
    <s v="U.S. Energy Information Administration"/>
    <s v="http://www.eia.gov/electricity/data/browser/"/>
    <s v="U.S. Energy Information Administration"/>
    <n v="2016"/>
    <m/>
    <m/>
    <m/>
    <n v="6.476"/>
    <n v="5.1850004566177903"/>
  </r>
  <r>
    <x v="153"/>
    <x v="153"/>
    <s v="East Portal Generator"/>
    <s v="USA0050375"/>
    <n v="1.2"/>
    <n v="34.261899999999997"/>
    <n v="-118.6242"/>
    <x v="0"/>
    <m/>
    <m/>
    <m/>
    <x v="25"/>
    <s v="Calleguas Mun Water District"/>
    <s v="U.S. Energy Information Administration"/>
    <s v="http://www.eia.gov/electricity/data/browser/"/>
    <s v="U.S. Energy Information Administration"/>
    <n v="2016"/>
    <m/>
    <m/>
    <m/>
    <n v="5.0860000000000003"/>
    <n v="3.34546815722786"/>
  </r>
  <r>
    <x v="153"/>
    <x v="153"/>
    <s v="East River"/>
    <s v="USA0002493"/>
    <n v="716.2"/>
    <n v="40.728099999999998"/>
    <n v="-73.974199999999996"/>
    <x v="3"/>
    <s v="Gas"/>
    <m/>
    <m/>
    <x v="691"/>
    <s v="Consolidated Edison Co-NY Inc"/>
    <s v="U.S. Energy Information Administration"/>
    <s v="http://www.eia.gov/electricity/data/browser/"/>
    <s v="U.S. Energy Information Administration"/>
    <n v="2016"/>
    <m/>
    <m/>
    <m/>
    <n v="3081.693957"/>
    <n v="122.70868880013199"/>
  </r>
  <r>
    <x v="153"/>
    <x v="153"/>
    <s v="East Side"/>
    <s v="USA0003025"/>
    <n v="3.2"/>
    <n v="42.224800000000002"/>
    <n v="-121.7955"/>
    <x v="0"/>
    <m/>
    <m/>
    <m/>
    <x v="106"/>
    <s v="PacifiCorp"/>
    <s v="U.S. Energy Information Administration"/>
    <s v="http://www.eia.gov/electricity/data/browser/"/>
    <s v="U.S. Energy Information Administration"/>
    <n v="2016"/>
    <m/>
    <m/>
    <m/>
    <n v="0"/>
    <n v="8.9212484192742991"/>
  </r>
  <r>
    <x v="153"/>
    <x v="153"/>
    <s v="East Wayne Solar LLC"/>
    <s v="USA0059189"/>
    <n v="2"/>
    <n v="35.441699999999997"/>
    <n v="-77.849999999999994"/>
    <x v="7"/>
    <m/>
    <m/>
    <m/>
    <x v="29"/>
    <s v="East Wayne Solar LLC"/>
    <s v="U.S. Energy Information Administration"/>
    <s v="http://www.eia.gov/electricity/data/browser/"/>
    <s v="U.S. Energy Information Administration"/>
    <n v="2016"/>
    <m/>
    <m/>
    <m/>
    <n v="3.915"/>
    <n v="2.3044446473856799"/>
  </r>
  <r>
    <x v="153"/>
    <x v="153"/>
    <s v="East Winds Project"/>
    <s v="USA0050820"/>
    <n v="3"/>
    <n v="33.890900000000002"/>
    <n v="-116.5415"/>
    <x v="4"/>
    <m/>
    <m/>
    <m/>
    <x v="3"/>
    <s v="Yavi Energy LLC"/>
    <s v="U.S. Energy Information Administration"/>
    <s v="http://www.eia.gov/electricity/data/browser/"/>
    <s v="U.S. Energy Information Administration"/>
    <n v="2016"/>
    <m/>
    <m/>
    <m/>
    <n v="7.125"/>
    <n v="6.7644988755998998"/>
  </r>
  <r>
    <x v="153"/>
    <x v="153"/>
    <s v="Eastern Correctional Institute"/>
    <s v="USA0010693"/>
    <n v="5.8"/>
    <n v="38.158999999999999"/>
    <n v="-75.703999999999994"/>
    <x v="8"/>
    <s v="Oil"/>
    <m/>
    <m/>
    <x v="692"/>
    <s v="Maryland Environmental Service"/>
    <s v="U.S. Energy Information Administration"/>
    <s v="http://www.eia.gov/electricity/data/browser/"/>
    <s v="U.S. Energy Information Administration"/>
    <n v="2016"/>
    <m/>
    <m/>
    <m/>
    <n v="11.590999999999999"/>
    <n v="7.2433767804526497"/>
  </r>
  <r>
    <x v="153"/>
    <x v="153"/>
    <s v="Eastern Iowa Solar"/>
    <s v="USA0060876"/>
    <n v="1.8"/>
    <n v="41.597000000000001"/>
    <n v="-91.036299999999997"/>
    <x v="7"/>
    <m/>
    <m/>
    <m/>
    <x v="10"/>
    <s v="Central Iowa Power Cooperative"/>
    <s v="U.S. Energy Information Administration"/>
    <s v="http://www.eia.gov/electricity/data/browser/"/>
    <s v="U.S. Energy Information Administration"/>
    <n v="2016"/>
    <m/>
    <m/>
    <m/>
    <n v="0.151"/>
    <n v="2.0740001826471102"/>
  </r>
  <r>
    <x v="153"/>
    <x v="153"/>
    <s v="Eastern Landfill Gas LLC"/>
    <s v="USA0056571"/>
    <n v="3"/>
    <n v="39.389699999999998"/>
    <n v="-76.391999999999996"/>
    <x v="8"/>
    <m/>
    <m/>
    <m/>
    <x v="18"/>
    <s v="Eastern Landfill Gas LLC"/>
    <s v="U.S. Energy Information Administration"/>
    <s v="http://www.eia.gov/electricity/data/browser/"/>
    <s v="U.S. Energy Information Administration"/>
    <n v="2016"/>
    <m/>
    <m/>
    <m/>
    <n v="12.945"/>
    <n v="3.7465741967858501"/>
  </r>
  <r>
    <x v="153"/>
    <x v="153"/>
    <s v="Eastern Maine Medical Center"/>
    <s v="USA0058153"/>
    <n v="3.8"/>
    <n v="44.808300000000003"/>
    <n v="-68.750799999999998"/>
    <x v="3"/>
    <s v="Gas"/>
    <m/>
    <m/>
    <x v="18"/>
    <s v="Eastern Maine Medical Center"/>
    <s v="U.S. Energy Information Administration"/>
    <s v="http://www.eia.gov/electricity/data/browser/"/>
    <s v="U.S. Energy Information Administration"/>
    <n v="2016"/>
    <m/>
    <m/>
    <m/>
    <n v="27.663999999999898"/>
    <n v="0.65106536922717295"/>
  </r>
  <r>
    <x v="153"/>
    <x v="153"/>
    <s v="Eastern Shore Solar  LLC"/>
    <s v="USA0060127"/>
    <n v="80"/>
    <n v="37.943899999999999"/>
    <n v="-75.569599999999994"/>
    <x v="7"/>
    <m/>
    <m/>
    <m/>
    <x v="10"/>
    <s v="Dominion Renewable Energy"/>
    <s v="U.S. Energy Information Administration"/>
    <s v="http://www.eia.gov/electricity/data/browser/"/>
    <s v="U.S. Energy Information Administration"/>
    <n v="2016"/>
    <m/>
    <m/>
    <m/>
    <n v="15.912000000000001"/>
    <n v="92.177785895427405"/>
  </r>
  <r>
    <x v="153"/>
    <x v="153"/>
    <s v="Easthampton Landfill-City of Easthampton"/>
    <s v="USA0058272"/>
    <n v="1.9"/>
    <n v="42.286900000000003"/>
    <n v="-72.701400000000007"/>
    <x v="7"/>
    <m/>
    <m/>
    <m/>
    <x v="72"/>
    <s v="Ahana Renewables  LLC"/>
    <s v="U.S. Energy Information Administration"/>
    <s v="http://www.eia.gov/electricity/data/browser/"/>
    <s v="U.S. Energy Information Administration"/>
    <n v="2016"/>
    <m/>
    <m/>
    <m/>
    <n v="3.0569999999999999"/>
    <n v="2.1892224150163999"/>
  </r>
  <r>
    <x v="153"/>
    <x v="153"/>
    <s v="Eastman Cogeneration Facility"/>
    <s v="USA0055176"/>
    <n v="467.7"/>
    <n v="32.448099999999997"/>
    <n v="-94.690299999999993"/>
    <x v="1"/>
    <m/>
    <m/>
    <m/>
    <x v="62"/>
    <s v="Eastman Cogeneration LP"/>
    <s v="U.S. Energy Information Administration"/>
    <s v="http://www.eia.gov/electricity/data/browser/"/>
    <s v="U.S. Energy Information Administration"/>
    <n v="2016"/>
    <m/>
    <m/>
    <m/>
    <n v="2358.3280599999998"/>
    <n v="1924.6853494341599"/>
  </r>
  <r>
    <x v="153"/>
    <x v="153"/>
    <s v="Eastman Falls"/>
    <s v="USA0002356"/>
    <n v="6.3999999999999897"/>
    <n v="43.447200000000002"/>
    <n v="-71.657899999999998"/>
    <x v="0"/>
    <m/>
    <m/>
    <m/>
    <x v="693"/>
    <s v="Public Service Co of NH"/>
    <s v="U.S. Energy Information Administration"/>
    <s v="http://www.eia.gov/electricity/data/browser/"/>
    <s v="U.S. Energy Information Administration"/>
    <n v="2016"/>
    <m/>
    <m/>
    <m/>
    <n v="22.86"/>
    <n v="17.842496838548598"/>
  </r>
  <r>
    <x v="153"/>
    <x v="153"/>
    <s v="Easton"/>
    <s v="USA0001580"/>
    <n v="33.6"/>
    <n v="38.778599999999997"/>
    <n v="-76.076899999999995"/>
    <x v="3"/>
    <s v="Gas"/>
    <m/>
    <m/>
    <x v="694"/>
    <s v="Easton Utilities Comm"/>
    <s v="U.S. Energy Information Administration"/>
    <s v="http://www.eia.gov/electricity/data/browser/"/>
    <s v="U.S. Energy Information Administration"/>
    <n v="2016"/>
    <m/>
    <m/>
    <m/>
    <n v="-1.085"/>
    <n v="5.7567885279034199"/>
  </r>
  <r>
    <x v="153"/>
    <x v="153"/>
    <s v="Easton 2"/>
    <s v="USA0004257"/>
    <n v="38.799999999999997"/>
    <n v="38.795000000000002"/>
    <n v="-76.069999999999993"/>
    <x v="3"/>
    <s v="Gas"/>
    <m/>
    <m/>
    <x v="695"/>
    <s v="Easton Utilities Comm"/>
    <s v="U.S. Energy Information Administration"/>
    <s v="http://www.eia.gov/electricity/data/browser/"/>
    <s v="U.S. Energy Information Administration"/>
    <n v="2016"/>
    <m/>
    <m/>
    <m/>
    <n v="-0.69699999999999995"/>
    <n v="6.6477200857932397"/>
  </r>
  <r>
    <x v="153"/>
    <x v="153"/>
    <s v="Easton Landfill"/>
    <s v="USA0059134"/>
    <n v="1.9"/>
    <n v="42.010300000000001"/>
    <n v="-71.092200000000005"/>
    <x v="7"/>
    <m/>
    <m/>
    <m/>
    <x v="12"/>
    <s v="Ahana Renewables  LLC"/>
    <s v="U.S. Energy Information Administration"/>
    <s v="http://www.eia.gov/electricity/data/browser/"/>
    <s v="U.S. Energy Information Administration"/>
    <n v="2016"/>
    <m/>
    <m/>
    <m/>
    <n v="2.6539999999999999"/>
    <n v="2.1892224150163999"/>
  </r>
  <r>
    <x v="153"/>
    <x v="153"/>
    <s v="Eastover Farm"/>
    <s v="USA0059562"/>
    <n v="5"/>
    <n v="34.742199999999997"/>
    <n v="-79.463099999999997"/>
    <x v="7"/>
    <m/>
    <m/>
    <m/>
    <x v="29"/>
    <s v="Eastover Farm  LLC"/>
    <s v="U.S. Energy Information Administration"/>
    <s v="http://www.eia.gov/electricity/data/browser/"/>
    <s v="U.S. Energy Information Administration"/>
    <n v="2016"/>
    <m/>
    <m/>
    <m/>
    <n v="9.7089999999999996"/>
    <n v="5.7611116184642102"/>
  </r>
  <r>
    <x v="153"/>
    <x v="153"/>
    <s v="Eastport"/>
    <s v="USA0001468"/>
    <n v="2"/>
    <n v="44.913600000000002"/>
    <n v="-67.003299999999996"/>
    <x v="3"/>
    <m/>
    <m/>
    <m/>
    <x v="84"/>
    <s v="Emera Maine"/>
    <s v="U.S. Energy Information Administration"/>
    <s v="http://www.eia.gov/electricity/data/browser/"/>
    <s v="U.S. Energy Information Administration"/>
    <n v="2016"/>
    <m/>
    <m/>
    <m/>
    <n v="3.2000000000000001E-2"/>
    <n v="0.342665983803775"/>
  </r>
  <r>
    <x v="153"/>
    <x v="153"/>
    <s v="Eastridge Wind Project"/>
    <s v="USA0056543"/>
    <n v="10.4"/>
    <n v="43.9358"/>
    <n v="-95.922200000000004"/>
    <x v="4"/>
    <m/>
    <m/>
    <m/>
    <x v="18"/>
    <s v="NRG Energy Gas &amp; Wind Holdings Inc"/>
    <s v="U.S. Energy Information Administration"/>
    <s v="http://www.eia.gov/electricity/data/browser/"/>
    <s v="U.S. Energy Information Administration"/>
    <n v="2016"/>
    <m/>
    <m/>
    <m/>
    <n v="27.643000000000001"/>
    <n v="23.450262768746299"/>
  </r>
  <r>
    <x v="153"/>
    <x v="153"/>
    <s v="Eastside WWTP"/>
    <s v="USA0057606"/>
    <n v="5.4"/>
    <n v="35.942799999999998"/>
    <n v="-79.908900000000003"/>
    <x v="3"/>
    <m/>
    <m/>
    <m/>
    <x v="101"/>
    <s v="Town Of High Point"/>
    <s v="U.S. Energy Information Administration"/>
    <s v="http://www.eia.gov/electricity/data/browser/"/>
    <s v="U.S. Energy Information Administration"/>
    <n v="2016"/>
    <m/>
    <m/>
    <m/>
    <n v="0.20499999999999999"/>
    <n v="0.92519815627019297"/>
  </r>
  <r>
    <x v="153"/>
    <x v="153"/>
    <s v="Eastwood Solar"/>
    <s v="USA0060524"/>
    <n v="5.5"/>
    <n v="44.154499999999999"/>
    <n v="-93.916600000000003"/>
    <x v="7"/>
    <m/>
    <m/>
    <m/>
    <x v="98"/>
    <s v="Enel Green Power NA  Inc."/>
    <s v="U.S. Energy Information Administration"/>
    <s v="http://www.eia.gov/electricity/data/browser/"/>
    <s v="U.S. Energy Information Administration"/>
    <n v="2016"/>
    <m/>
    <m/>
    <m/>
    <n v="0"/>
    <n v="6.33722278031063"/>
  </r>
  <r>
    <x v="153"/>
    <x v="153"/>
    <s v="Ebensburg Power"/>
    <s v="USA0010603"/>
    <n v="57.6"/>
    <n v="40.454999999999998"/>
    <n v="-78.747200000000007"/>
    <x v="6"/>
    <m/>
    <m/>
    <m/>
    <x v="34"/>
    <s v="Ebensburg Power Co"/>
    <s v="U.S. Energy Information Administration"/>
    <s v="http://www.eia.gov/electricity/data/browser/"/>
    <s v="U.S. Energy Information Administration"/>
    <n v="2016"/>
    <m/>
    <m/>
    <m/>
    <n v="195.09899999999999"/>
    <n v="301.693909445739"/>
  </r>
  <r>
    <x v="153"/>
    <x v="153"/>
    <s v="Echo Dam"/>
    <s v="USA0004263"/>
    <n v="4.4000000000000004"/>
    <n v="40.964799999999997"/>
    <n v="-111.43389999999999"/>
    <x v="0"/>
    <m/>
    <m/>
    <m/>
    <x v="395"/>
    <s v="City of Bountiful"/>
    <s v="U.S. Energy Information Administration"/>
    <s v="http://www.eia.gov/electricity/data/browser/"/>
    <s v="U.S. Energy Information Administration"/>
    <n v="2016"/>
    <m/>
    <m/>
    <m/>
    <n v="5.7469999999999999"/>
    <n v="12.2667165765021"/>
  </r>
  <r>
    <x v="153"/>
    <x v="153"/>
    <s v="Echo Wind Park"/>
    <s v="USA0058121"/>
    <n v="162"/>
    <n v="43.8825"/>
    <n v="-83.1614"/>
    <x v="4"/>
    <m/>
    <m/>
    <m/>
    <x v="696"/>
    <s v="DTE Electric Company"/>
    <s v="U.S. Energy Information Administration"/>
    <s v="http://www.eia.gov/electricity/data/browser/"/>
    <s v="U.S. Energy Information Administration"/>
    <n v="2016"/>
    <m/>
    <m/>
    <m/>
    <n v="399.911"/>
    <n v="365.28293928239498"/>
  </r>
  <r>
    <x v="153"/>
    <x v="153"/>
    <s v="Eckert Station"/>
    <s v="USA0001831"/>
    <n v="240"/>
    <n v="42.718400000000003"/>
    <n v="-84.558099999999996"/>
    <x v="6"/>
    <m/>
    <m/>
    <m/>
    <x v="296"/>
    <s v="Lansing Board of Water and Light"/>
    <s v="U.S. Energy Information Administration"/>
    <s v="http://www.eia.gov/electricity/data/browser/"/>
    <s v="U.S. Energy Information Administration"/>
    <n v="2016"/>
    <m/>
    <m/>
    <m/>
    <n v="540.33300499999996"/>
    <n v="1257.05795602391"/>
  </r>
  <r>
    <x v="153"/>
    <x v="153"/>
    <s v="Eclipse Wind Farm"/>
    <s v="USA0057873"/>
    <n v="200.1"/>
    <n v="41.554699999999997"/>
    <n v="-94.685000000000002"/>
    <x v="4"/>
    <m/>
    <m/>
    <m/>
    <x v="72"/>
    <s v="MidAmerican Energy Co"/>
    <s v="U.S. Energy Information Administration"/>
    <s v="http://www.eia.gov/electricity/data/browser/"/>
    <s v="U.S. Energy Information Administration"/>
    <n v="2016"/>
    <m/>
    <m/>
    <m/>
    <n v="747.51099999999997"/>
    <n v="451.19207500251298"/>
  </r>
  <r>
    <x v="153"/>
    <x v="153"/>
    <s v="EcoElÃ©ctrica"/>
    <s v="WRI1026812"/>
    <n v="507"/>
    <n v="17.981200000000001"/>
    <n v="-66.755200000000002"/>
    <x v="1"/>
    <m/>
    <m/>
    <m/>
    <x v="0"/>
    <s v="Gas Natural Fenosa  International Power"/>
    <s v="CEPR"/>
    <s v="http://energia.pr.gov/datos/plantas/"/>
    <s v="WRI"/>
    <m/>
    <m/>
    <m/>
    <m/>
    <m/>
    <n v="2086.4132396047098"/>
  </r>
  <r>
    <x v="153"/>
    <x v="153"/>
    <s v="EcoGrove Wind LLC"/>
    <s v="USA0056805"/>
    <n v="100.5"/>
    <n v="42.451500000000003"/>
    <n v="-89.878399999999999"/>
    <x v="4"/>
    <m/>
    <m/>
    <m/>
    <x v="11"/>
    <s v="Acciona Wind Energy USA LLC"/>
    <s v="U.S. Energy Information Administration"/>
    <s v="http://www.eia.gov/electricity/data/browser/"/>
    <s v="U.S. Energy Information Administration"/>
    <n v="2016"/>
    <m/>
    <m/>
    <m/>
    <n v="250.93600000000001"/>
    <n v="226.61071233259599"/>
  </r>
  <r>
    <x v="153"/>
    <x v="153"/>
    <s v="Ector County Energy Center"/>
    <s v="USA0058471"/>
    <n v="358.8"/>
    <n v="32.069200000000002"/>
    <n v="-102.5856"/>
    <x v="1"/>
    <m/>
    <m/>
    <m/>
    <x v="13"/>
    <s v="Invenergy Services LLC"/>
    <s v="U.S. Energy Information Administration"/>
    <s v="http://www.eia.gov/electricity/data/browser/"/>
    <s v="U.S. Energy Information Administration"/>
    <n v="2016"/>
    <m/>
    <m/>
    <m/>
    <n v="230.09100000000001"/>
    <n v="1476.53860033564"/>
  </r>
  <r>
    <x v="153"/>
    <x v="153"/>
    <s v="Eddystone Generating Station"/>
    <s v="USA0003161"/>
    <n v="861.6"/>
    <n v="39.857999999999997"/>
    <n v="-75.322999999999993"/>
    <x v="3"/>
    <s v="Gas"/>
    <m/>
    <m/>
    <x v="697"/>
    <s v="Exelon Power"/>
    <s v="U.S. Energy Information Administration"/>
    <s v="http://www.eia.gov/electricity/data/browser/"/>
    <s v="U.S. Energy Information Administration"/>
    <n v="2016"/>
    <m/>
    <m/>
    <m/>
    <n v="141.78099700000001"/>
    <n v="147.62050582266599"/>
  </r>
  <r>
    <x v="153"/>
    <x v="153"/>
    <s v="Eden Solar LLC"/>
    <s v="USA0059778"/>
    <n v="47.7"/>
    <n v="35.148499999999999"/>
    <n v="-79.636399999999995"/>
    <x v="7"/>
    <m/>
    <m/>
    <m/>
    <x v="10"/>
    <s v="Sustainable Power Group  LLC"/>
    <s v="U.S. Energy Information Administration"/>
    <s v="http://www.eia.gov/electricity/data/browser/"/>
    <s v="U.S. Energy Information Administration"/>
    <n v="2016"/>
    <m/>
    <m/>
    <m/>
    <n v="84.057000000000002"/>
    <n v="54.961004840148597"/>
  </r>
  <r>
    <x v="153"/>
    <x v="153"/>
    <s v="Edenton Generators"/>
    <s v="USA0007429"/>
    <n v="2.4"/>
    <n v="36.028599999999997"/>
    <n v="-76.571899999999999"/>
    <x v="3"/>
    <m/>
    <m/>
    <m/>
    <x v="161"/>
    <s v="Town of Edenton - (NC)"/>
    <s v="U.S. Energy Information Administration"/>
    <s v="http://www.eia.gov/electricity/data/browser/"/>
    <s v="U.S. Energy Information Administration"/>
    <n v="2016"/>
    <m/>
    <m/>
    <m/>
    <n v="0.191"/>
    <n v="0.41119918056452998"/>
  </r>
  <r>
    <x v="153"/>
    <x v="153"/>
    <s v="Edenville"/>
    <s v="USA0050158"/>
    <n v="4.8"/>
    <n v="43.814"/>
    <n v="-84.3767"/>
    <x v="0"/>
    <m/>
    <m/>
    <m/>
    <x v="133"/>
    <s v="Boyce Hydro Power LLC"/>
    <s v="U.S. Energy Information Administration"/>
    <s v="http://www.eia.gov/electricity/data/browser/"/>
    <s v="U.S. Energy Information Administration"/>
    <n v="2016"/>
    <m/>
    <m/>
    <m/>
    <n v="20.056000000000001"/>
    <n v="13.381872628911401"/>
  </r>
  <r>
    <x v="153"/>
    <x v="153"/>
    <s v="Edge Moor"/>
    <s v="USA0000593"/>
    <n v="710.3"/>
    <n v="39.738900000000001"/>
    <n v="-75.503799999999998"/>
    <x v="3"/>
    <s v="Gas"/>
    <m/>
    <m/>
    <x v="698"/>
    <s v="Calpine Mid-Atlantic Generation LLC"/>
    <s v="U.S. Energy Information Administration"/>
    <s v="http://www.eia.gov/electricity/data/browser/"/>
    <s v="U.S. Energy Information Administration"/>
    <n v="2016"/>
    <m/>
    <m/>
    <m/>
    <n v="865.18099799999902"/>
    <n v="121.69782414791"/>
  </r>
  <r>
    <x v="153"/>
    <x v="153"/>
    <s v="Edgecombe Genco LLC"/>
    <s v="USA0010384"/>
    <n v="114.8"/>
    <n v="36.037300000000002"/>
    <n v="-77.753299999999996"/>
    <x v="6"/>
    <m/>
    <m/>
    <m/>
    <x v="34"/>
    <s v="Edgecombe Operating Services LLC"/>
    <s v="U.S. Energy Information Administration"/>
    <s v="http://www.eia.gov/electricity/data/browser/"/>
    <s v="U.S. Energy Information Administration"/>
    <n v="2016"/>
    <m/>
    <m/>
    <m/>
    <n v="13.018000000000001"/>
    <n v="601.29272229810397"/>
  </r>
  <r>
    <x v="153"/>
    <x v="153"/>
    <s v="Edgerton"/>
    <s v="USA0007874"/>
    <n v="3.6"/>
    <n v="41.45"/>
    <n v="-84.767200000000003"/>
    <x v="3"/>
    <m/>
    <m/>
    <m/>
    <x v="94"/>
    <s v="American Mun Power-Ohio  Inc"/>
    <s v="U.S. Energy Information Administration"/>
    <s v="http://www.eia.gov/electricity/data/browser/"/>
    <s v="U.S. Energy Information Administration"/>
    <n v="2016"/>
    <m/>
    <m/>
    <m/>
    <n v="0.152"/>
    <n v="0.61679877084679502"/>
  </r>
  <r>
    <x v="153"/>
    <x v="153"/>
    <s v="Edgewater"/>
    <s v="USA0004050"/>
    <n v="764.7"/>
    <n v="43.7151"/>
    <n v="-87.7059"/>
    <x v="6"/>
    <m/>
    <m/>
    <m/>
    <x v="699"/>
    <s v="Wisconsin Power &amp; Light Co"/>
    <s v="U.S. Energy Information Administration"/>
    <s v="http://www.eia.gov/electricity/data/browser/"/>
    <s v="U.S. Energy Information Administration"/>
    <n v="2016"/>
    <m/>
    <m/>
    <m/>
    <n v="3455.141001"/>
    <n v="4005.3009123811898"/>
  </r>
  <r>
    <x v="153"/>
    <x v="153"/>
    <s v="Edgewood Energy LLC"/>
    <s v="USA0055786"/>
    <n v="100"/>
    <n v="40.786099999999998"/>
    <n v="-73.293099999999995"/>
    <x v="1"/>
    <m/>
    <m/>
    <m/>
    <x v="31"/>
    <s v="Edgewood Energy LLC"/>
    <s v="U.S. Energy Information Administration"/>
    <s v="http://www.eia.gov/electricity/data/browser/"/>
    <s v="U.S. Energy Information Administration"/>
    <n v="2016"/>
    <m/>
    <m/>
    <m/>
    <n v="105.033"/>
    <n v="411.52134903446"/>
  </r>
  <r>
    <x v="153"/>
    <x v="153"/>
    <s v="Edison Sault"/>
    <s v="USA0001751"/>
    <n v="41.8"/>
    <n v="46.497399999999999"/>
    <n v="-84.331999999999994"/>
    <x v="0"/>
    <m/>
    <m/>
    <m/>
    <x v="700"/>
    <s v="Cloverland Electric Co-op"/>
    <s v="U.S. Energy Information Administration"/>
    <s v="http://www.eia.gov/electricity/data/browser/"/>
    <s v="U.S. Energy Information Administration"/>
    <n v="2016"/>
    <m/>
    <m/>
    <m/>
    <n v="213.79400000000001"/>
    <n v="116.53380747676999"/>
  </r>
  <r>
    <x v="153"/>
    <x v="153"/>
    <s v="Edom Hills Project 1 LLC"/>
    <s v="USA0050553"/>
    <n v="20"/>
    <n v="33.881700000000002"/>
    <n v="-116.4603"/>
    <x v="4"/>
    <m/>
    <m/>
    <m/>
    <x v="88"/>
    <s v="AE Power Services LLC"/>
    <s v="U.S. Energy Information Administration"/>
    <s v="http://www.eia.gov/electricity/data/browser/"/>
    <s v="U.S. Energy Information Administration"/>
    <n v="2016"/>
    <m/>
    <m/>
    <m/>
    <n v="44.987000000000002"/>
    <n v="45.096659170666001"/>
  </r>
  <r>
    <x v="153"/>
    <x v="153"/>
    <s v="Edward C Hyatt"/>
    <s v="USA0000437"/>
    <n v="644.1"/>
    <n v="39.542999999999999"/>
    <n v="-121.4922"/>
    <x v="0"/>
    <m/>
    <m/>
    <m/>
    <x v="701"/>
    <s v="California Dept. of Water Resources"/>
    <s v="U.S. Energy Information Administration"/>
    <s v="http://www.eia.gov/electricity/data/browser/"/>
    <s v="U.S. Energy Information Administration"/>
    <n v="2016"/>
    <m/>
    <m/>
    <m/>
    <n v="1703.4269999999999"/>
    <n v="1795.6800333920501"/>
  </r>
  <r>
    <x v="153"/>
    <x v="153"/>
    <s v="Edward L. Addison Generating Plant"/>
    <s v="USA0055267"/>
    <n v="701.2"/>
    <n v="32.911099999999998"/>
    <n v="-84.306399999999996"/>
    <x v="3"/>
    <s v="Gas"/>
    <m/>
    <m/>
    <x v="518"/>
    <s v="Southern Power Co"/>
    <s v="U.S. Energy Information Administration"/>
    <s v="http://www.eia.gov/electricity/data/browser/"/>
    <s v="U.S. Energy Information Administration"/>
    <n v="2016"/>
    <m/>
    <m/>
    <m/>
    <n v="403.59000500000002"/>
    <n v="120.13869392160299"/>
  </r>
  <r>
    <x v="153"/>
    <x v="153"/>
    <s v="Edwards Air Force Base"/>
    <s v="USA0058076"/>
    <n v="3"/>
    <n v="34.907699999999998"/>
    <n v="-117.92059999999999"/>
    <x v="7"/>
    <m/>
    <m/>
    <m/>
    <x v="72"/>
    <s v="Ahana Renewables  LLC"/>
    <s v="U.S. Energy Information Administration"/>
    <s v="http://www.eia.gov/electricity/data/browser/"/>
    <s v="U.S. Energy Information Administration"/>
    <n v="2016"/>
    <m/>
    <m/>
    <m/>
    <n v="2.79"/>
    <n v="3.4566669710785201"/>
  </r>
  <r>
    <x v="153"/>
    <x v="153"/>
    <s v="Edwardsport"/>
    <s v="USA0001004"/>
    <n v="804.5"/>
    <n v="38.806699999999999"/>
    <n v="-87.247200000000007"/>
    <x v="6"/>
    <s v="Gas"/>
    <m/>
    <m/>
    <x v="12"/>
    <s v="Duke Energy Indiana  LLC"/>
    <s v="U.S. Energy Information Administration"/>
    <s v="http://www.eia.gov/electricity/data/browser/"/>
    <s v="U.S. Energy Information Administration"/>
    <n v="2016"/>
    <m/>
    <m/>
    <m/>
    <n v="3092.5470099999998"/>
    <n v="4213.7630234218204"/>
  </r>
  <r>
    <x v="153"/>
    <x v="153"/>
    <s v="Edwin I Hatch"/>
    <s v="USA0006051"/>
    <n v="1721.8"/>
    <n v="31.934200000000001"/>
    <n v="-82.344700000000003"/>
    <x v="5"/>
    <m/>
    <m/>
    <m/>
    <x v="702"/>
    <s v="Georgia Power Co"/>
    <s v="U.S. Energy Information Administration"/>
    <s v="http://www.eia.gov/electricity/data/browser/"/>
    <s v="U.S. Energy Information Administration"/>
    <n v="2016"/>
    <m/>
    <m/>
    <m/>
    <n v="14620.433000000001"/>
    <n v="13472.8336974513"/>
  </r>
  <r>
    <x v="153"/>
    <x v="153"/>
    <s v="Eel Weir"/>
    <s v="USA0002556"/>
    <n v="2.5"/>
    <n v="44.638399999999997"/>
    <n v="-75.490499999999997"/>
    <x v="0"/>
    <m/>
    <m/>
    <m/>
    <x v="109"/>
    <s v="Erie Boulevard Hydropower LP"/>
    <s v="U.S. Energy Information Administration"/>
    <s v="http://www.eia.gov/electricity/data/browser/"/>
    <s v="U.S. Energy Information Administration"/>
    <n v="2016"/>
    <m/>
    <m/>
    <m/>
    <n v="7.6479999999999997"/>
    <n v="6.9697253275580504"/>
  </r>
  <r>
    <x v="153"/>
    <x v="153"/>
    <s v="Effingham County Power Project"/>
    <s v="USA0055406"/>
    <n v="596.6"/>
    <n v="32.277299999999997"/>
    <n v="-81.284400000000005"/>
    <x v="1"/>
    <m/>
    <m/>
    <m/>
    <x v="27"/>
    <s v="SEPG Operating Services  LLC Effingham"/>
    <s v="U.S. Energy Information Administration"/>
    <s v="http://www.eia.gov/electricity/data/browser/"/>
    <s v="U.S. Energy Information Administration"/>
    <n v="2016"/>
    <m/>
    <m/>
    <m/>
    <n v="1820.107"/>
    <n v="2455.1363683395798"/>
  </r>
  <r>
    <x v="153"/>
    <x v="153"/>
    <s v="Effley"/>
    <s v="USA0002557"/>
    <n v="3"/>
    <n v="43.922800000000002"/>
    <n v="-75.277900000000002"/>
    <x v="0"/>
    <m/>
    <m/>
    <m/>
    <x v="703"/>
    <s v="Erie Boulevard Hydropower LP"/>
    <s v="U.S. Energy Information Administration"/>
    <s v="http://www.eia.gov/electricity/data/browser/"/>
    <s v="U.S. Energy Information Administration"/>
    <n v="2016"/>
    <m/>
    <m/>
    <m/>
    <n v="14.022"/>
    <n v="8.3636703930696594"/>
  </r>
  <r>
    <x v="153"/>
    <x v="153"/>
    <s v="Eichtens Solar"/>
    <s v="USA0060795"/>
    <n v="3.9"/>
    <n v="45.3827"/>
    <n v="-92.772499999999994"/>
    <x v="7"/>
    <m/>
    <m/>
    <m/>
    <x v="98"/>
    <s v="WGL Energy Systems  Inc"/>
    <s v="U.S. Energy Information Administration"/>
    <s v="http://www.eia.gov/electricity/data/browser/"/>
    <s v="U.S. Energy Information Administration"/>
    <n v="2016"/>
    <m/>
    <m/>
    <m/>
    <n v="0"/>
    <n v="4.4936670624020802"/>
  </r>
  <r>
    <x v="153"/>
    <x v="153"/>
    <s v="Eielson AFB Central Heat &amp; Power Plant"/>
    <s v="USA0050392"/>
    <n v="33.5"/>
    <n v="64.671400000000006"/>
    <n v="-147.07599999999999"/>
    <x v="6"/>
    <s v="Oil"/>
    <m/>
    <m/>
    <x v="704"/>
    <s v="U S Air Force-Eielson AFB"/>
    <s v="U.S. Energy Information Administration"/>
    <s v="http://www.eia.gov/electricity/data/browser/"/>
    <s v="U.S. Energy Information Administration"/>
    <n v="2016"/>
    <m/>
    <m/>
    <m/>
    <n v="69.894563999999903"/>
    <n v="175.46433969500401"/>
  </r>
  <r>
    <x v="153"/>
    <x v="153"/>
    <s v="Eight Flags Energy"/>
    <s v="USA0060025"/>
    <n v="21"/>
    <n v="30.660799999999998"/>
    <n v="-81.470600000000005"/>
    <x v="1"/>
    <m/>
    <m/>
    <m/>
    <x v="10"/>
    <s v="Eight Flags Energy LLC"/>
    <s v="U.S. Energy Information Administration"/>
    <s v="http://www.eia.gov/electricity/data/browser/"/>
    <s v="U.S. Energy Information Administration"/>
    <n v="2016"/>
    <m/>
    <m/>
    <m/>
    <n v="77.344999999999999"/>
    <n v="86.419483297236596"/>
  </r>
  <r>
    <x v="153"/>
    <x v="153"/>
    <s v="Eklutna Generation Station"/>
    <s v="USA0058989"/>
    <n v="170.99999999999901"/>
    <n v="61.457799999999999"/>
    <n v="-149.35140000000001"/>
    <x v="3"/>
    <s v="Gas"/>
    <m/>
    <m/>
    <x v="13"/>
    <s v="Matanuska Electric Assn Inc"/>
    <s v="U.S. Energy Information Administration"/>
    <s v="http://www.eia.gov/electricity/data/browser/"/>
    <s v="U.S. Energy Information Administration"/>
    <n v="2016"/>
    <m/>
    <m/>
    <m/>
    <n v="819.04600000000005"/>
    <n v="29.2979416152228"/>
  </r>
  <r>
    <x v="153"/>
    <x v="153"/>
    <s v="Eklutna Hydro Project"/>
    <s v="USA0000077"/>
    <n v="44.4"/>
    <n v="61.475200000000001"/>
    <n v="-149.15010000000001"/>
    <x v="0"/>
    <m/>
    <m/>
    <m/>
    <x v="107"/>
    <s v="Anchorage Municipal Light and Power"/>
    <s v="U.S. Energy Information Administration"/>
    <s v="http://www.eia.gov/electricity/data/browser/"/>
    <s v="U.S. Energy Information Administration"/>
    <n v="2016"/>
    <m/>
    <m/>
    <m/>
    <n v="76.915999999999997"/>
    <n v="123.78232181743"/>
  </r>
  <r>
    <x v="153"/>
    <x v="153"/>
    <s v="El Cajon Energy Center"/>
    <s v="USA0057001"/>
    <n v="49.9"/>
    <n v="32.796100000000003"/>
    <n v="-116.9721"/>
    <x v="1"/>
    <m/>
    <m/>
    <m/>
    <x v="8"/>
    <s v="El Cajon Energy LLC"/>
    <s v="U.S. Energy Information Administration"/>
    <s v="http://www.eia.gov/electricity/data/browser/"/>
    <s v="U.S. Energy Information Administration"/>
    <n v="2016"/>
    <m/>
    <m/>
    <m/>
    <n v="10.34"/>
    <n v="205.34915316819499"/>
  </r>
  <r>
    <x v="153"/>
    <x v="153"/>
    <s v="El Centro"/>
    <s v="USA0000389"/>
    <n v="388.29999999999899"/>
    <n v="32.802199999999999"/>
    <n v="-115.54"/>
    <x v="1"/>
    <s v="Oil"/>
    <s v="Storage"/>
    <m/>
    <x v="705"/>
    <s v="Imperial Irrigation District"/>
    <s v="U.S. Energy Information Administration"/>
    <s v="http://www.eia.gov/electricity/data/browser/"/>
    <s v="U.S. Energy Information Administration"/>
    <n v="2016"/>
    <m/>
    <m/>
    <m/>
    <n v="1032.7349979999999"/>
    <n v="1597.9373983007999"/>
  </r>
  <r>
    <x v="153"/>
    <x v="153"/>
    <s v="El Dorado"/>
    <s v="USA0000238"/>
    <n v="20"/>
    <n v="38.793599999999998"/>
    <n v="-120.61920000000001"/>
    <x v="0"/>
    <m/>
    <m/>
    <m/>
    <x v="106"/>
    <s v="El Dorado Irrigation District"/>
    <s v="U.S. Energy Information Administration"/>
    <s v="http://www.eia.gov/electricity/data/browser/"/>
    <s v="U.S. Energy Information Administration"/>
    <n v="2016"/>
    <m/>
    <m/>
    <m/>
    <n v="61.247"/>
    <n v="55.757802620464403"/>
  </r>
  <r>
    <x v="153"/>
    <x v="153"/>
    <s v="El Dorado Hydro Elk Creek"/>
    <s v="USA0050891"/>
    <n v="2.6"/>
    <n v="45.217799999999997"/>
    <n v="-116.3158"/>
    <x v="0"/>
    <m/>
    <m/>
    <m/>
    <x v="70"/>
    <s v="Enel Green Power NA  Inc."/>
    <s v="U.S. Energy Information Administration"/>
    <s v="http://www.eia.gov/electricity/data/browser/"/>
    <s v="U.S. Energy Information Administration"/>
    <n v="2016"/>
    <m/>
    <m/>
    <m/>
    <n v="2.1589999999999998"/>
    <n v="7.2485143406603703"/>
  </r>
  <r>
    <x v="153"/>
    <x v="153"/>
    <s v="El Dorado Refinery"/>
    <s v="USA0058075"/>
    <n v="38.9"/>
    <n v="37.7928"/>
    <n v="-96.877200000000002"/>
    <x v="1"/>
    <m/>
    <m/>
    <m/>
    <x v="32"/>
    <s v="Frontier El Dorado Refinery LLC"/>
    <s v="U.S. Energy Information Administration"/>
    <s v="http://www.eia.gov/electricity/data/browser/"/>
    <s v="U.S. Energy Information Administration"/>
    <n v="2016"/>
    <m/>
    <m/>
    <m/>
    <n v="37.5291"/>
    <n v="160.08180477440399"/>
  </r>
  <r>
    <x v="153"/>
    <x v="153"/>
    <s v="El Nido Facility"/>
    <s v="USA0056707"/>
    <n v="12.5"/>
    <n v="37.186700000000002"/>
    <n v="-120.4903"/>
    <x v="8"/>
    <m/>
    <m/>
    <m/>
    <x v="88"/>
    <s v="Merced Power LLC"/>
    <s v="U.S. Energy Information Administration"/>
    <s v="http://www.eia.gov/electricity/data/browser/"/>
    <s v="U.S. Energy Information Administration"/>
    <n v="2016"/>
    <m/>
    <m/>
    <m/>
    <n v="74.600999999999999"/>
    <n v="15.610725819941001"/>
  </r>
  <r>
    <x v="153"/>
    <x v="153"/>
    <s v="El Segundo Cogen"/>
    <s v="USA0010213"/>
    <n v="180.099999999999"/>
    <n v="33.905799999999999"/>
    <n v="-118.40309999999999"/>
    <x v="1"/>
    <m/>
    <m/>
    <m/>
    <x v="706"/>
    <s v="Chevron USA Inc-El Sequndo"/>
    <s v="U.S. Energy Information Administration"/>
    <s v="http://www.eia.gov/electricity/data/browser/"/>
    <s v="U.S. Energy Information Administration"/>
    <n v="2016"/>
    <m/>
    <m/>
    <m/>
    <n v="1392.04"/>
    <n v="741.14994961106197"/>
  </r>
  <r>
    <x v="153"/>
    <x v="153"/>
    <s v="El Segundo Energy Center LLC"/>
    <s v="USA0057901"/>
    <n v="537.4"/>
    <n v="33.910600000000002"/>
    <n v="-118.425"/>
    <x v="1"/>
    <m/>
    <m/>
    <m/>
    <x v="12"/>
    <s v="NRG El Segundo Operations Inc"/>
    <s v="U.S. Energy Information Administration"/>
    <s v="http://www.eia.gov/electricity/data/browser/"/>
    <s v="U.S. Energy Information Administration"/>
    <n v="2016"/>
    <m/>
    <m/>
    <m/>
    <n v="1184.6869999999999"/>
    <n v="2211.51572971118"/>
  </r>
  <r>
    <x v="153"/>
    <x v="153"/>
    <s v="El Vado Dam"/>
    <s v="USA0007593"/>
    <n v="8"/>
    <n v="36.592799999999997"/>
    <n v="-106.7321"/>
    <x v="0"/>
    <m/>
    <m/>
    <m/>
    <x v="14"/>
    <s v="Los Alamos County"/>
    <s v="U.S. Energy Information Administration"/>
    <s v="http://www.eia.gov/electricity/data/browser/"/>
    <s v="U.S. Energy Information Administration"/>
    <n v="2016"/>
    <m/>
    <m/>
    <m/>
    <n v="0"/>
    <n v="22.303121048185702"/>
  </r>
  <r>
    <x v="153"/>
    <x v="153"/>
    <s v="Elbow Creek Wind Project LLC"/>
    <s v="USA0056783"/>
    <n v="121.9"/>
    <n v="32.140799999999999"/>
    <n v="-101.3986"/>
    <x v="4"/>
    <m/>
    <m/>
    <m/>
    <x v="11"/>
    <s v="Elbow Creek Wind Project LLC"/>
    <s v="U.S. Energy Information Administration"/>
    <s v="http://www.eia.gov/electricity/data/browser/"/>
    <s v="U.S. Energy Information Administration"/>
    <n v="2016"/>
    <m/>
    <m/>
    <m/>
    <n v="355.28199999999998"/>
    <n v="274.86413764520898"/>
  </r>
  <r>
    <x v="153"/>
    <x v="153"/>
    <s v="Electra"/>
    <s v="USA0000239"/>
    <n v="102.5"/>
    <n v="38.331000000000003"/>
    <n v="-120.6699"/>
    <x v="0"/>
    <m/>
    <m/>
    <m/>
    <x v="116"/>
    <s v="Pacific Gas &amp; Electric Co"/>
    <s v="U.S. Energy Information Administration"/>
    <s v="http://www.eia.gov/electricity/data/browser/"/>
    <s v="U.S. Energy Information Administration"/>
    <n v="2016"/>
    <m/>
    <m/>
    <m/>
    <n v="434.12799999999999"/>
    <n v="285.75873842988"/>
  </r>
  <r>
    <x v="153"/>
    <x v="153"/>
    <s v="Electra Wind Farm"/>
    <s v="USA0060338"/>
    <n v="230"/>
    <n v="34.102899999999998"/>
    <n v="-99.118700000000004"/>
    <x v="4"/>
    <m/>
    <m/>
    <m/>
    <x v="10"/>
    <s v="Electra Wind  LLC"/>
    <s v="U.S. Energy Information Administration"/>
    <s v="http://www.eia.gov/electricity/data/browser/"/>
    <s v="U.S. Energy Information Administration"/>
    <n v="2016"/>
    <m/>
    <m/>
    <m/>
    <n v="116.26600000000001"/>
    <n v="518.61158046265905"/>
  </r>
  <r>
    <x v="153"/>
    <x v="153"/>
    <s v="Electric Avenue Facility"/>
    <s v="USA0056367"/>
    <n v="5.4"/>
    <n v="38.28"/>
    <n v="-77.59"/>
    <x v="3"/>
    <m/>
    <m/>
    <m/>
    <x v="147"/>
    <s v="Town of Culpeper- (VA)"/>
    <s v="U.S. Energy Information Administration"/>
    <s v="http://www.eia.gov/electricity/data/browser/"/>
    <s v="U.S. Energy Information Administration"/>
    <n v="2016"/>
    <m/>
    <m/>
    <m/>
    <n v="0.05"/>
    <n v="0.92519815627019297"/>
  </r>
  <r>
    <x v="153"/>
    <x v="153"/>
    <s v="Electrifarm"/>
    <s v="USA0006063"/>
    <n v="264.10000000000002"/>
    <n v="42.4407"/>
    <n v="-92.420500000000004"/>
    <x v="3"/>
    <s v="Gas"/>
    <m/>
    <m/>
    <x v="707"/>
    <s v="MidAmerican Energy Co"/>
    <s v="U.S. Energy Information Administration"/>
    <s v="http://www.eia.gov/electricity/data/browser/"/>
    <s v="U.S. Energy Information Administration"/>
    <n v="2016"/>
    <m/>
    <m/>
    <m/>
    <n v="10.865"/>
    <n v="45.249043161288498"/>
  </r>
  <r>
    <x v="153"/>
    <x v="153"/>
    <s v="Electron"/>
    <s v="USA0003854"/>
    <n v="22.799999999999901"/>
    <n v="46.991"/>
    <n v="-122.17489999999999"/>
    <x v="0"/>
    <m/>
    <m/>
    <m/>
    <x v="708"/>
    <s v="Electron Hydro LLC"/>
    <s v="U.S. Energy Information Administration"/>
    <s v="http://www.eia.gov/electricity/data/browser/"/>
    <s v="U.S. Energy Information Administration"/>
    <n v="2016"/>
    <m/>
    <m/>
    <m/>
    <n v="166.69300000000001"/>
    <n v="63.563894987329398"/>
  </r>
  <r>
    <x v="153"/>
    <x v="153"/>
    <s v="Elephant Butte"/>
    <s v="USA0006402"/>
    <n v="27.9"/>
    <n v="33.153399999999998"/>
    <n v="-107.19199999999999"/>
    <x v="0"/>
    <m/>
    <m/>
    <m/>
    <x v="709"/>
    <s v="U S Bureau of Reclamation"/>
    <s v="U.S. Energy Information Administration"/>
    <s v="http://www.eia.gov/electricity/data/browser/"/>
    <s v="U.S. Energy Information Administration"/>
    <n v="2016"/>
    <m/>
    <m/>
    <m/>
    <n v="43.491"/>
    <n v="77.782134655547793"/>
  </r>
  <r>
    <x v="153"/>
    <x v="153"/>
    <s v="Elevation Solar C"/>
    <s v="USA0059964"/>
    <n v="40"/>
    <n v="34.7303"/>
    <n v="-118.30419999999999"/>
    <x v="7"/>
    <m/>
    <m/>
    <m/>
    <x v="98"/>
    <s v="Sustainable Power Group  LLC"/>
    <s v="U.S. Energy Information Administration"/>
    <s v="http://www.eia.gov/electricity/data/browser/"/>
    <s v="U.S. Energy Information Administration"/>
    <n v="2016"/>
    <m/>
    <m/>
    <m/>
    <n v="9.0459999999999994"/>
    <n v="46.088892947713703"/>
  </r>
  <r>
    <x v="153"/>
    <x v="153"/>
    <s v="Elgin Energy Center LLC"/>
    <s v="USA0055438"/>
    <n v="540"/>
    <n v="42.000100000000003"/>
    <n v="-88.244600000000005"/>
    <x v="1"/>
    <m/>
    <m/>
    <m/>
    <x v="31"/>
    <s v="Mainline Generation LLC"/>
    <s v="U.S. Energy Information Administration"/>
    <s v="http://www.eia.gov/electricity/data/browser/"/>
    <s v="U.S. Energy Information Administration"/>
    <n v="2016"/>
    <m/>
    <m/>
    <m/>
    <n v="231.28200000000001"/>
    <n v="2222.2152847860798"/>
  </r>
  <r>
    <x v="153"/>
    <x v="153"/>
    <s v="Elim"/>
    <s v="USA0057060"/>
    <n v="1.6"/>
    <n v="64.616600000000005"/>
    <n v="-162.2637"/>
    <x v="3"/>
    <m/>
    <m/>
    <m/>
    <x v="27"/>
    <s v="Alaska Village Elec Coop  Inc"/>
    <s v="U.S. Energy Information Administration"/>
    <s v="http://www.eia.gov/electricity/data/browser/"/>
    <s v="U.S. Energy Information Administration"/>
    <n v="2016"/>
    <m/>
    <m/>
    <m/>
    <n v="1.278"/>
    <n v="0.27413278704302002"/>
  </r>
  <r>
    <x v="153"/>
    <x v="153"/>
    <s v="Elizabeth River Power Station"/>
    <s v="USA0052087"/>
    <n v="388.79999999999899"/>
    <n v="36.774999999999999"/>
    <n v="-76.308300000000003"/>
    <x v="3"/>
    <s v="Gas"/>
    <m/>
    <m/>
    <x v="91"/>
    <s v="Virginia Electric &amp; Power Co"/>
    <s v="U.S. Energy Information Administration"/>
    <s v="http://www.eia.gov/electricity/data/browser/"/>
    <s v="U.S. Energy Information Administration"/>
    <n v="2016"/>
    <m/>
    <m/>
    <m/>
    <n v="148.98000399999901"/>
    <n v="66.614267251453896"/>
  </r>
  <r>
    <x v="153"/>
    <x v="153"/>
    <s v="Elizabethtown Power LLC"/>
    <s v="USA0010380"/>
    <n v="34.700000000000003"/>
    <n v="34.647199999999998"/>
    <n v="-78.641499999999994"/>
    <x v="6"/>
    <s v="Other"/>
    <m/>
    <m/>
    <x v="70"/>
    <s v="North Carolina Renewable Power"/>
    <s v="U.S. Energy Information Administration"/>
    <s v="http://www.eia.gov/electricity/data/browser/"/>
    <s v="U.S. Energy Information Administration"/>
    <n v="2016"/>
    <m/>
    <m/>
    <m/>
    <m/>
    <n v="181.74962947512401"/>
  </r>
  <r>
    <x v="153"/>
    <x v="153"/>
    <s v="Elizabethtown Solar"/>
    <s v="USA0060985"/>
    <n v="2"/>
    <n v="40.152700000000003"/>
    <n v="-76.581400000000002"/>
    <x v="7"/>
    <m/>
    <m/>
    <m/>
    <x v="10"/>
    <s v="Elizabethtown Solar LLC"/>
    <s v="U.S. Energy Information Administration"/>
    <s v="http://www.eia.gov/electricity/data/browser/"/>
    <s v="U.S. Energy Information Administration"/>
    <n v="2016"/>
    <m/>
    <m/>
    <m/>
    <n v="3.2639999999999998"/>
    <n v="2.3044446473856799"/>
  </r>
  <r>
    <x v="153"/>
    <x v="153"/>
    <s v="Elk Basin Gasoline Plant"/>
    <s v="USA0052127"/>
    <n v="2"/>
    <n v="44.980600000000003"/>
    <n v="-108.8428"/>
    <x v="1"/>
    <m/>
    <m/>
    <m/>
    <x v="116"/>
    <s v="Vanguard Natural Resources LLC"/>
    <s v="U.S. Energy Information Administration"/>
    <s v="http://www.eia.gov/electricity/data/browser/"/>
    <s v="U.S. Energy Information Administration"/>
    <n v="2016"/>
    <m/>
    <m/>
    <m/>
    <n v="1.2E-2"/>
    <n v="8.2304269806892005"/>
  </r>
  <r>
    <x v="153"/>
    <x v="153"/>
    <s v="Elk City LLC"/>
    <s v="USA0057346"/>
    <n v="198.1"/>
    <n v="35.464199999999998"/>
    <n v="-99.898300000000006"/>
    <x v="4"/>
    <m/>
    <m/>
    <m/>
    <x v="710"/>
    <s v="Elk City LLC"/>
    <s v="U.S. Energy Information Administration"/>
    <s v="http://www.eia.gov/electricity/data/browser/"/>
    <s v="U.S. Energy Information Administration"/>
    <n v="2016"/>
    <m/>
    <m/>
    <m/>
    <n v="699.48800000000006"/>
    <n v="446.68240908544698"/>
  </r>
  <r>
    <x v="153"/>
    <x v="153"/>
    <s v="Elk City Station"/>
    <s v="USA0007955"/>
    <n v="6.3999999999999897"/>
    <n v="41.383899999999997"/>
    <n v="-96.254400000000004"/>
    <x v="8"/>
    <m/>
    <m/>
    <m/>
    <x v="711"/>
    <s v="Omaha Public Power District"/>
    <s v="U.S. Energy Information Administration"/>
    <s v="http://www.eia.gov/electricity/data/browser/"/>
    <s v="U.S. Energy Information Administration"/>
    <n v="2016"/>
    <m/>
    <m/>
    <m/>
    <n v="49.198999999999998"/>
    <n v="7.9926916198098201"/>
  </r>
  <r>
    <x v="153"/>
    <x v="153"/>
    <s v="Elk Hills Cogen"/>
    <s v="USA0055950"/>
    <n v="46.6"/>
    <n v="35.479100000000003"/>
    <n v="-119.7375"/>
    <x v="1"/>
    <m/>
    <m/>
    <m/>
    <x v="85"/>
    <s v="California Resources Elk Hills LLC"/>
    <s v="U.S. Energy Information Administration"/>
    <s v="http://www.eia.gov/electricity/data/browser/"/>
    <s v="U.S. Energy Information Administration"/>
    <n v="2016"/>
    <m/>
    <m/>
    <m/>
    <n v="53.542999999999999"/>
    <n v="191.76894865005801"/>
  </r>
  <r>
    <x v="153"/>
    <x v="153"/>
    <s v="Elk Hills Power LLC"/>
    <s v="USA0055400"/>
    <n v="623"/>
    <n v="35.280299999999997"/>
    <n v="-119.47069999999999"/>
    <x v="1"/>
    <m/>
    <m/>
    <m/>
    <x v="27"/>
    <s v="Elk Hills Power LLC"/>
    <s v="U.S. Energy Information Administration"/>
    <s v="http://www.eia.gov/electricity/data/browser/"/>
    <s v="U.S. Energy Information Administration"/>
    <n v="2016"/>
    <m/>
    <m/>
    <m/>
    <n v="3442.8469999999902"/>
    <n v="2563.77800448468"/>
  </r>
  <r>
    <x v="153"/>
    <x v="153"/>
    <s v="Elk Mound"/>
    <s v="USA0007863"/>
    <n v="71"/>
    <n v="44.902799999999999"/>
    <n v="-91.568100000000001"/>
    <x v="3"/>
    <s v="Gas"/>
    <m/>
    <m/>
    <x v="62"/>
    <s v="Dairyland Power Coop"/>
    <s v="U.S. Energy Information Administration"/>
    <s v="http://www.eia.gov/electricity/data/browser/"/>
    <s v="U.S. Energy Information Administration"/>
    <n v="2016"/>
    <m/>
    <m/>
    <m/>
    <n v="4.7189999999999896"/>
    <n v="12.164642425034"/>
  </r>
  <r>
    <x v="153"/>
    <x v="153"/>
    <s v="Elk River"/>
    <s v="USA0002039"/>
    <n v="239.3"/>
    <n v="45.296799999999998"/>
    <n v="-93.558400000000006"/>
    <x v="8"/>
    <s v="Gas"/>
    <s v="Oil"/>
    <m/>
    <x v="712"/>
    <s v="Great River Energy"/>
    <s v="U.S. Energy Information Administration"/>
    <s v="http://www.eia.gov/electricity/data/browser/"/>
    <s v="U.S. Energy Information Administration"/>
    <n v="2016"/>
    <m/>
    <m/>
    <m/>
    <n v="206.082999999999"/>
    <n v="298.85173509695102"/>
  </r>
  <r>
    <x v="153"/>
    <x v="153"/>
    <s v="Elk River City of"/>
    <s v="USA0001971"/>
    <n v="12.2"/>
    <n v="45.315800000000003"/>
    <n v="-93.578100000000006"/>
    <x v="8"/>
    <s v="Oil"/>
    <m/>
    <m/>
    <x v="713"/>
    <s v="City of Elk River"/>
    <s v="U.S. Energy Information Administration"/>
    <s v="http://www.eia.gov/electricity/data/browser/"/>
    <s v="U.S. Energy Information Administration"/>
    <n v="2016"/>
    <m/>
    <m/>
    <m/>
    <n v="25.041"/>
    <n v="15.236068400262401"/>
  </r>
  <r>
    <x v="153"/>
    <x v="153"/>
    <s v="Elk River Wind"/>
    <s v="USA0056303"/>
    <n v="150"/>
    <n v="37.579700000000003"/>
    <n v="-96.550299999999993"/>
    <x v="4"/>
    <m/>
    <m/>
    <m/>
    <x v="18"/>
    <s v="Avangrid Renewables LLC"/>
    <s v="U.S. Energy Information Administration"/>
    <s v="http://www.eia.gov/electricity/data/browser/"/>
    <s v="U.S. Energy Information Administration"/>
    <n v="2016"/>
    <m/>
    <m/>
    <m/>
    <n v="507.68700000000001"/>
    <n v="338.22494377999499"/>
  </r>
  <r>
    <x v="153"/>
    <x v="153"/>
    <s v="Elk Station"/>
    <s v="USA0058835"/>
    <n v="606"/>
    <n v="33.865000000000002"/>
    <n v="-101.8433"/>
    <x v="1"/>
    <m/>
    <m/>
    <m/>
    <x v="714"/>
    <s v="Golden Spread Electric Cooperative  Inc"/>
    <s v="U.S. Energy Information Administration"/>
    <s v="http://www.eia.gov/electricity/data/browser/"/>
    <s v="U.S. Energy Information Administration"/>
    <n v="2016"/>
    <m/>
    <m/>
    <m/>
    <n v="125.119"/>
    <n v="2493.8193751488202"/>
  </r>
  <r>
    <x v="153"/>
    <x v="153"/>
    <s v="Elk Wind Farm"/>
    <s v="USA0057417"/>
    <n v="40.799999999999997"/>
    <n v="42.5839"/>
    <n v="-91.370800000000003"/>
    <x v="4"/>
    <m/>
    <m/>
    <m/>
    <x v="72"/>
    <s v="RPMA Operations LLC"/>
    <s v="U.S. Energy Information Administration"/>
    <s v="http://www.eia.gov/electricity/data/browser/"/>
    <s v="U.S. Energy Information Administration"/>
    <n v="2016"/>
    <m/>
    <m/>
    <m/>
    <n v="142.166"/>
    <n v="91.997184708158699"/>
  </r>
  <r>
    <x v="153"/>
    <x v="153"/>
    <s v="Elkhart"/>
    <s v="USA0000986"/>
    <n v="3.4"/>
    <n v="41.692799999999998"/>
    <n v="-85.965000000000003"/>
    <x v="0"/>
    <m/>
    <m/>
    <m/>
    <x v="715"/>
    <s v="Indiana Michigan Power Co"/>
    <s v="U.S. Energy Information Administration"/>
    <s v="http://www.eia.gov/electricity/data/browser/"/>
    <s v="U.S. Energy Information Administration"/>
    <n v="2016"/>
    <m/>
    <m/>
    <m/>
    <n v="14.737"/>
    <n v="9.4788264454789495"/>
  </r>
  <r>
    <x v="153"/>
    <x v="153"/>
    <s v="Elkhorn Ridge Wind LLC"/>
    <s v="USA0056947"/>
    <n v="81"/>
    <n v="42.697800000000001"/>
    <n v="-97.618899999999996"/>
    <x v="4"/>
    <m/>
    <m/>
    <m/>
    <x v="11"/>
    <s v="NRG Energy Gas &amp; Wind Holdings Inc"/>
    <s v="U.S. Energy Information Administration"/>
    <s v="http://www.eia.gov/electricity/data/browser/"/>
    <s v="U.S. Energy Information Administration"/>
    <n v="2016"/>
    <m/>
    <m/>
    <m/>
    <n v="260.00400000000002"/>
    <n v="182.64146964119701"/>
  </r>
  <r>
    <x v="153"/>
    <x v="153"/>
    <s v="Elkhorn Valley Wind Farm"/>
    <s v="USA0056623"/>
    <n v="100.7"/>
    <n v="45.0852"/>
    <n v="-117.8163"/>
    <x v="4"/>
    <m/>
    <m/>
    <m/>
    <x v="88"/>
    <s v="Telocaset Wind Power Partners"/>
    <s v="U.S. Energy Information Administration"/>
    <s v="http://www.eia.gov/electricity/data/browser/"/>
    <s v="U.S. Energy Information Administration"/>
    <n v="2016"/>
    <m/>
    <m/>
    <m/>
    <n v="331.11900000000003"/>
    <n v="227.06167892430301"/>
  </r>
  <r>
    <x v="153"/>
    <x v="153"/>
    <s v="Elkins Generating Center"/>
    <s v="USA0056489"/>
    <n v="66"/>
    <n v="35.971400000000003"/>
    <n v="-94.001400000000004"/>
    <x v="1"/>
    <m/>
    <m/>
    <m/>
    <x v="19"/>
    <s v="Arkansas Electric Coop Corp"/>
    <s v="U.S. Energy Information Administration"/>
    <s v="http://www.eia.gov/electricity/data/browser/"/>
    <s v="U.S. Energy Information Administration"/>
    <n v="2016"/>
    <m/>
    <m/>
    <m/>
    <n v="7.8049999999999997"/>
    <n v="271.60409036274302"/>
  </r>
  <r>
    <x v="153"/>
    <x v="153"/>
    <s v="Elkton"/>
    <s v="USA0052148"/>
    <n v="9.8000000000000007"/>
    <n v="38.383600000000001"/>
    <n v="-78.652799999999999"/>
    <x v="3"/>
    <s v="Gas"/>
    <m/>
    <m/>
    <x v="716"/>
    <s v="Merck &amp; Co Inc"/>
    <s v="U.S. Energy Information Administration"/>
    <s v="http://www.eia.gov/electricity/data/browser/"/>
    <s v="U.S. Energy Information Administration"/>
    <n v="2016"/>
    <m/>
    <m/>
    <m/>
    <n v="12.202999999999999"/>
    <n v="1.6790633206384999"/>
  </r>
  <r>
    <x v="153"/>
    <x v="153"/>
    <s v="Elkton Solar"/>
    <s v="USA0060089"/>
    <n v="1.6"/>
    <n v="39.603499999999997"/>
    <n v="-75.836200000000005"/>
    <x v="7"/>
    <m/>
    <m/>
    <m/>
    <x v="10"/>
    <s v="SunE DB27  LLC"/>
    <s v="U.S. Energy Information Administration"/>
    <s v="http://www.eia.gov/electricity/data/browser/"/>
    <s v="U.S. Energy Information Administration"/>
    <n v="2016"/>
    <m/>
    <m/>
    <m/>
    <n v="2.9910000000000001"/>
    <n v="1.84355571790854"/>
  </r>
  <r>
    <x v="153"/>
    <x v="153"/>
    <s v="Ellerbe"/>
    <s v="USA0059042"/>
    <n v="2"/>
    <n v="35.1"/>
    <n v="-79.73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3.2770000000000001"/>
    <n v="2.3044446473856799"/>
  </r>
  <r>
    <x v="153"/>
    <x v="153"/>
    <s v="Ellettsville Solar RES"/>
    <s v="USA0059985"/>
    <n v="1.1000000000000001"/>
    <n v="39.254800000000003"/>
    <n v="-86.656800000000004"/>
    <x v="7"/>
    <m/>
    <m/>
    <m/>
    <x v="10"/>
    <s v="Hoosier Energy R E C  Inc"/>
    <s v="U.S. Energy Information Administration"/>
    <s v="http://www.eia.gov/electricity/data/browser/"/>
    <s v="U.S. Energy Information Administration"/>
    <n v="2016"/>
    <m/>
    <m/>
    <m/>
    <n v="0.251"/>
    <n v="1.2674445560621199"/>
  </r>
  <r>
    <x v="153"/>
    <x v="153"/>
    <s v="Elliana Solar"/>
    <s v="USA0058725"/>
    <n v="5"/>
    <n v="36.131100000000004"/>
    <n v="-79.332499999999996"/>
    <x v="7"/>
    <m/>
    <m/>
    <m/>
    <x v="13"/>
    <s v="Cypress Creek Renewables"/>
    <s v="U.S. Energy Information Administration"/>
    <s v="http://www.eia.gov/electricity/data/browser/"/>
    <s v="U.S. Energy Information Administration"/>
    <n v="2016"/>
    <m/>
    <m/>
    <m/>
    <n v="9.6760000000000002"/>
    <n v="5.7611116184642102"/>
  </r>
  <r>
    <x v="153"/>
    <x v="153"/>
    <s v="Ellinwood"/>
    <s v="USA0001274"/>
    <n v="8.5"/>
    <n v="38.354500000000002"/>
    <n v="-98.583399999999997"/>
    <x v="3"/>
    <s v="Gas"/>
    <m/>
    <m/>
    <x v="717"/>
    <s v="City of Ellinwood - (KS)"/>
    <s v="U.S. Energy Information Administration"/>
    <s v="http://www.eia.gov/electricity/data/browser/"/>
    <s v="U.S. Energy Information Administration"/>
    <n v="2016"/>
    <m/>
    <m/>
    <m/>
    <n v="3.0000000000000001E-3"/>
    <n v="1.4563304311660401"/>
  </r>
  <r>
    <x v="153"/>
    <x v="153"/>
    <s v="Ellis Hydro"/>
    <s v="USA0007040"/>
    <n v="32.4"/>
    <n v="35.351399999999998"/>
    <n v="-94.294300000000007"/>
    <x v="0"/>
    <m/>
    <m/>
    <m/>
    <x v="161"/>
    <s v="Arkansas Electric Coop Corp"/>
    <s v="U.S. Energy Information Administration"/>
    <s v="http://www.eia.gov/electricity/data/browser/"/>
    <s v="U.S. Energy Information Administration"/>
    <n v="2016"/>
    <m/>
    <m/>
    <m/>
    <n v="138.536"/>
    <n v="90.327640245152296"/>
  </r>
  <r>
    <x v="153"/>
    <x v="153"/>
    <s v="Ellsworth Hydro Station"/>
    <s v="USA0001469"/>
    <n v="8.9"/>
    <n v="44.544199999999996"/>
    <n v="-68.430599999999998"/>
    <x v="0"/>
    <m/>
    <m/>
    <m/>
    <x v="718"/>
    <s v="Brookfield Black Bear Hydro  LLC"/>
    <s v="U.S. Energy Information Administration"/>
    <s v="http://www.eia.gov/electricity/data/browser/"/>
    <s v="U.S. Energy Information Administration"/>
    <n v="2016"/>
    <m/>
    <m/>
    <m/>
    <n v="23.067"/>
    <n v="24.812222166106601"/>
  </r>
  <r>
    <x v="153"/>
    <x v="153"/>
    <s v="Ellwood"/>
    <s v="USA0008076"/>
    <n v="58"/>
    <n v="34.431399999999996"/>
    <n v="-119.90009999999999"/>
    <x v="1"/>
    <m/>
    <m/>
    <m/>
    <x v="16"/>
    <s v="NRG California South LP"/>
    <s v="U.S. Energy Information Administration"/>
    <s v="http://www.eia.gov/electricity/data/browser/"/>
    <s v="U.S. Energy Information Administration"/>
    <n v="2016"/>
    <m/>
    <m/>
    <m/>
    <n v="3.9390000000000001"/>
    <n v="238.68238243998599"/>
  </r>
  <r>
    <x v="153"/>
    <x v="153"/>
    <s v="Elm City Solar Facility"/>
    <s v="USA0059164"/>
    <n v="40"/>
    <n v="35.781100000000002"/>
    <n v="-77.846900000000005"/>
    <x v="7"/>
    <m/>
    <m/>
    <m/>
    <x v="10"/>
    <s v="Duke Energy Progress - (NC)"/>
    <s v="U.S. Energy Information Administration"/>
    <s v="http://www.eia.gov/electricity/data/browser/"/>
    <s v="U.S. Energy Information Administration"/>
    <n v="2016"/>
    <m/>
    <m/>
    <m/>
    <n v="51.618000000000002"/>
    <n v="46.088892947713703"/>
  </r>
  <r>
    <x v="153"/>
    <x v="153"/>
    <s v="Elm Creek Wind II LLC"/>
    <s v="USA0057649"/>
    <n v="148.80000000000001"/>
    <n v="43.684800000000003"/>
    <n v="-94.879900000000006"/>
    <x v="4"/>
    <m/>
    <m/>
    <m/>
    <x v="19"/>
    <s v="Avangrid Renewables LLC"/>
    <s v="U.S. Energy Information Administration"/>
    <s v="http://www.eia.gov/electricity/data/browser/"/>
    <s v="U.S. Energy Information Administration"/>
    <n v="2016"/>
    <m/>
    <m/>
    <m/>
    <n v="425.11"/>
    <n v="335.519144229755"/>
  </r>
  <r>
    <x v="153"/>
    <x v="153"/>
    <s v="Elm Creek Wind LLC"/>
    <s v="USA0056793"/>
    <n v="99"/>
    <n v="43.754199999999997"/>
    <n v="-94.949700000000007"/>
    <x v="4"/>
    <m/>
    <m/>
    <m/>
    <x v="11"/>
    <s v="Avangrid Renewables LLC"/>
    <s v="U.S. Energy Information Administration"/>
    <s v="http://www.eia.gov/electricity/data/browser/"/>
    <s v="U.S. Energy Information Administration"/>
    <n v="2016"/>
    <m/>
    <m/>
    <m/>
    <n v="328.72899999999998"/>
    <n v="223.228462894796"/>
  </r>
  <r>
    <x v="153"/>
    <x v="153"/>
    <s v="Elm Road Generating Station"/>
    <s v="USA0056068"/>
    <n v="1402.6"/>
    <n v="42.849200000000003"/>
    <n v="-87.833600000000004"/>
    <x v="6"/>
    <s v="Gas"/>
    <m/>
    <m/>
    <x v="625"/>
    <s v="Wisconsin Electric Power Co"/>
    <s v="U.S. Energy Information Administration"/>
    <s v="http://www.eia.gov/electricity/data/browser/"/>
    <s v="U.S. Energy Information Administration"/>
    <n v="2016"/>
    <m/>
    <m/>
    <m/>
    <n v="7835.2480329999999"/>
    <n v="7346.4562046630799"/>
  </r>
  <r>
    <x v="153"/>
    <x v="153"/>
    <s v="Elm Solar  LLC"/>
    <s v="USA0060136"/>
    <n v="5"/>
    <n v="35.453800000000001"/>
    <n v="-79.189499999999995"/>
    <x v="7"/>
    <m/>
    <m/>
    <m/>
    <x v="10"/>
    <s v="Heelstone Energy Holdings  LLC"/>
    <s v="U.S. Energy Information Administration"/>
    <s v="http://www.eia.gov/electricity/data/browser/"/>
    <s v="U.S. Energy Information Administration"/>
    <n v="2016"/>
    <m/>
    <m/>
    <m/>
    <n v="9.5289999999999999"/>
    <n v="5.7611116184642102"/>
  </r>
  <r>
    <x v="153"/>
    <x v="153"/>
    <s v="Elm Street Substation Generators"/>
    <s v="USA0056597"/>
    <n v="8"/>
    <n v="37.781399999999998"/>
    <n v="-90.415599999999998"/>
    <x v="3"/>
    <m/>
    <m/>
    <m/>
    <x v="31"/>
    <s v="City of Farmington - (MO)"/>
    <s v="U.S. Energy Information Administration"/>
    <s v="http://www.eia.gov/electricity/data/browser/"/>
    <s v="U.S. Energy Information Administration"/>
    <n v="2016"/>
    <m/>
    <m/>
    <m/>
    <n v="1.7999999999999999E-2"/>
    <n v="1.3706639352151"/>
  </r>
  <r>
    <x v="153"/>
    <x v="153"/>
    <s v="Elmer"/>
    <s v="USA0002559"/>
    <n v="2"/>
    <n v="43.927500000000002"/>
    <n v="-75.288300000000007"/>
    <x v="0"/>
    <m/>
    <m/>
    <m/>
    <x v="137"/>
    <s v="Erie Boulevard Hydropower LP"/>
    <s v="U.S. Energy Information Administration"/>
    <s v="http://www.eia.gov/electricity/data/browser/"/>
    <s v="U.S. Energy Information Administration"/>
    <n v="2016"/>
    <m/>
    <m/>
    <m/>
    <n v="10.372999999999999"/>
    <n v="5.5757802620464396"/>
  </r>
  <r>
    <x v="153"/>
    <x v="153"/>
    <s v="Elmer Smith"/>
    <s v="USA0001374"/>
    <n v="445.3"/>
    <n v="37.794199999999996"/>
    <n v="-87.0608"/>
    <x v="6"/>
    <s v="Petcoke"/>
    <s v="Other"/>
    <m/>
    <x v="719"/>
    <s v="City of Owensboro - (KY)"/>
    <s v="U.S. Energy Information Administration"/>
    <s v="http://www.eia.gov/electricity/data/browser/"/>
    <s v="U.S. Energy Information Administration"/>
    <n v="2016"/>
    <m/>
    <m/>
    <m/>
    <n v="1955.462976"/>
    <n v="2332.3662825727001"/>
  </r>
  <r>
    <x v="153"/>
    <x v="153"/>
    <s v="Elmore Company"/>
    <s v="USA0010634"/>
    <n v="45.5"/>
    <n v="33.177700000000002"/>
    <n v="-115.6033"/>
    <x v="11"/>
    <m/>
    <m/>
    <m/>
    <x v="14"/>
    <s v="CalEnergy Operating Corporation"/>
    <s v="U.S. Energy Information Administration"/>
    <s v="http://www.eia.gov/electricity/data/browser/"/>
    <s v="U.S. Energy Information Administration"/>
    <n v="2016"/>
    <m/>
    <m/>
    <m/>
    <n v="305.37700000000001"/>
    <n v="222.470339204515"/>
  </r>
  <r>
    <x v="153"/>
    <x v="153"/>
    <s v="Elmwood Energy Holdings LLC"/>
    <s v="USA0050852"/>
    <n v="83"/>
    <n v="40.905299999999997"/>
    <n v="-74.130399999999995"/>
    <x v="1"/>
    <m/>
    <m/>
    <m/>
    <x v="49"/>
    <s v="Morris Energy Operations Company  LLC"/>
    <s v="U.S. Energy Information Administration"/>
    <s v="http://www.eia.gov/electricity/data/browser/"/>
    <s v="U.S. Energy Information Administration"/>
    <n v="2016"/>
    <m/>
    <m/>
    <m/>
    <n v="32.51343"/>
    <n v="341.56271969860097"/>
  </r>
  <r>
    <x v="153"/>
    <x v="153"/>
    <s v="Elroy"/>
    <s v="USA0004113"/>
    <n v="6.6"/>
    <n v="43.7395"/>
    <n v="-90.267499999999998"/>
    <x v="3"/>
    <s v="Gas"/>
    <m/>
    <m/>
    <x v="720"/>
    <s v="City of Elroy - (WI)"/>
    <s v="U.S. Energy Information Administration"/>
    <s v="http://www.eia.gov/electricity/data/browser/"/>
    <s v="U.S. Energy Information Administration"/>
    <n v="2016"/>
    <m/>
    <m/>
    <m/>
    <n v="3.4000000000000002E-2"/>
    <n v="1.1307977465524499"/>
  </r>
  <r>
    <x v="153"/>
    <x v="153"/>
    <s v="Eltopia Branch Canal 4.6"/>
    <s v="USA0056696"/>
    <n v="2.2000000000000002"/>
    <n v="46.378399999999999"/>
    <n v="-119.25449999999999"/>
    <x v="0"/>
    <m/>
    <m/>
    <m/>
    <x v="57"/>
    <s v="Columbia Basin Hydropower"/>
    <s v="U.S. Energy Information Administration"/>
    <s v="http://www.eia.gov/electricity/data/browser/"/>
    <s v="U.S. Energy Information Administration"/>
    <n v="2016"/>
    <m/>
    <m/>
    <m/>
    <n v="5.6040000000000001"/>
    <n v="6.1333582882510802"/>
  </r>
  <r>
    <x v="153"/>
    <x v="153"/>
    <s v="Elwood Energy LLC"/>
    <s v="USA0055199"/>
    <n v="1728"/>
    <n v="41.438800000000001"/>
    <n v="-88.123599999999996"/>
    <x v="1"/>
    <m/>
    <m/>
    <m/>
    <x v="721"/>
    <s v="Elwood Energy LLC"/>
    <s v="U.S. Energy Information Administration"/>
    <s v="http://www.eia.gov/electricity/data/browser/"/>
    <s v="U.S. Energy Information Administration"/>
    <n v="2016"/>
    <m/>
    <m/>
    <m/>
    <n v="1196.164"/>
    <n v="7111.0889113154599"/>
  </r>
  <r>
    <x v="153"/>
    <x v="153"/>
    <s v="Elwood Energy Storage Center"/>
    <s v="USA0059959"/>
    <n v="19.8"/>
    <n v="41.896900000000002"/>
    <n v="-88.222700000000003"/>
    <x v="13"/>
    <m/>
    <m/>
    <m/>
    <x v="13"/>
    <s v="West Chicago Battery Storage LLC"/>
    <s v="U.S. Energy Information Administration"/>
    <s v="http://www.eia.gov/electricity/data/browser/"/>
    <s v="U.S. Energy Information Administration"/>
    <n v="2016"/>
    <m/>
    <m/>
    <m/>
    <n v="-3.964"/>
    <m/>
  </r>
  <r>
    <x v="153"/>
    <x v="153"/>
    <s v="Emerson"/>
    <s v="USA0002235"/>
    <n v="1.6"/>
    <n v="42.276000000000003"/>
    <n v="-96.729200000000006"/>
    <x v="3"/>
    <s v="Gas"/>
    <m/>
    <m/>
    <x v="722"/>
    <s v="City of Emerson - (NE)"/>
    <s v="U.S. Energy Information Administration"/>
    <s v="http://www.eia.gov/electricity/data/browser/"/>
    <s v="U.S. Energy Information Administration"/>
    <n v="2016"/>
    <m/>
    <m/>
    <m/>
    <n v="8.9999999999999993E-3"/>
    <n v="0.27413278704302002"/>
  </r>
  <r>
    <x v="153"/>
    <x v="153"/>
    <s v="Emery Station"/>
    <s v="USA0008031"/>
    <n v="602.79999999999995"/>
    <n v="43.094000000000001"/>
    <n v="-93.292199999999994"/>
    <x v="1"/>
    <m/>
    <m/>
    <m/>
    <x v="101"/>
    <s v="Interstate Power and Light Co"/>
    <s v="U.S. Energy Information Administration"/>
    <s v="http://www.eia.gov/electricity/data/browser/"/>
    <s v="U.S. Energy Information Administration"/>
    <n v="2016"/>
    <m/>
    <m/>
    <m/>
    <n v="1791.0170000000001"/>
    <n v="2480.6506919797198"/>
  </r>
  <r>
    <x v="153"/>
    <x v="153"/>
    <s v="Emmitsburg Solar Arrays"/>
    <s v="USA0060849"/>
    <n v="1.7"/>
    <n v="39.6937"/>
    <n v="-77.314400000000006"/>
    <x v="7"/>
    <m/>
    <m/>
    <m/>
    <x v="29"/>
    <s v="UGI Energy Services  LLC"/>
    <s v="U.S. Energy Information Administration"/>
    <s v="http://www.eia.gov/electricity/data/browser/"/>
    <s v="U.S. Energy Information Administration"/>
    <n v="2016"/>
    <m/>
    <m/>
    <m/>
    <n v="3.274"/>
    <n v="1.95877795027783"/>
  </r>
  <r>
    <x v="153"/>
    <x v="153"/>
    <s v="Emmonak"/>
    <s v="USA0006314"/>
    <n v="3.19999999999999"/>
    <n v="62.777700000000003"/>
    <n v="-164.53149999999999"/>
    <x v="3"/>
    <m/>
    <m/>
    <m/>
    <x v="723"/>
    <s v="Alaska Village Elec Coop  Inc"/>
    <s v="U.S. Energy Information Administration"/>
    <s v="http://www.eia.gov/electricity/data/browser/"/>
    <s v="U.S. Energy Information Administration"/>
    <n v="2016"/>
    <m/>
    <m/>
    <m/>
    <n v="4.6539999999999999"/>
    <n v="0.54826557408604004"/>
  </r>
  <r>
    <x v="153"/>
    <x v="153"/>
    <s v="Empire Energy Center"/>
    <s v="USA0006223"/>
    <n v="379"/>
    <n v="37.138500000000001"/>
    <n v="-94.104100000000003"/>
    <x v="3"/>
    <s v="Gas"/>
    <m/>
    <m/>
    <x v="724"/>
    <s v="Empire District Electric Co"/>
    <s v="U.S. Energy Information Administration"/>
    <s v="http://www.eia.gov/electricity/data/browser/"/>
    <s v="U.S. Energy Information Administration"/>
    <n v="2016"/>
    <m/>
    <m/>
    <m/>
    <n v="93.596000000000004"/>
    <n v="64.935203930815405"/>
  </r>
  <r>
    <x v="153"/>
    <x v="153"/>
    <s v="Empire Generating Co  LLC"/>
    <s v="USA0056259"/>
    <n v="653.70000000000005"/>
    <n v="42.6252"/>
    <n v="-73.75"/>
    <x v="3"/>
    <s v="Gas"/>
    <m/>
    <m/>
    <x v="159"/>
    <s v="Empire Generating Co LLC"/>
    <s v="U.S. Energy Information Administration"/>
    <s v="http://www.eia.gov/electricity/data/browser/"/>
    <s v="U.S. Energy Information Administration"/>
    <n v="2016"/>
    <m/>
    <m/>
    <m/>
    <n v="3659.2840000000001"/>
    <n v="112.000376806264"/>
  </r>
  <r>
    <x v="153"/>
    <x v="153"/>
    <s v="Empire Solar"/>
    <s v="USA0060631"/>
    <n v="7"/>
    <n v="44.664400000000001"/>
    <n v="-93.108800000000002"/>
    <x v="7"/>
    <m/>
    <m/>
    <m/>
    <x v="98"/>
    <s v="Cypress Creek Renewables"/>
    <s v="U.S. Energy Information Administration"/>
    <s v="http://www.eia.gov/electricity/data/browser/"/>
    <s v="U.S. Energy Information Administration"/>
    <n v="2016"/>
    <m/>
    <m/>
    <m/>
    <n v="0"/>
    <n v="8.0655562658498994"/>
  </r>
  <r>
    <x v="153"/>
    <x v="153"/>
    <s v="Emporia"/>
    <s v="USA0050175"/>
    <n v="2.5"/>
    <n v="36.695999999999998"/>
    <n v="-77.56"/>
    <x v="0"/>
    <m/>
    <m/>
    <m/>
    <x v="70"/>
    <s v="Emporia Hydro Power LP"/>
    <s v="U.S. Energy Information Administration"/>
    <s v="http://www.eia.gov/electricity/data/browser/"/>
    <s v="U.S. Energy Information Administration"/>
    <n v="2016"/>
    <m/>
    <m/>
    <m/>
    <n v="7.6360000000000001"/>
    <n v="6.9697253275580504"/>
  </r>
  <r>
    <x v="153"/>
    <x v="153"/>
    <s v="Emporia Energy Center"/>
    <s v="USA0056502"/>
    <n v="730.19999999999902"/>
    <n v="38.445900000000002"/>
    <n v="-96.065200000000004"/>
    <x v="1"/>
    <m/>
    <m/>
    <m/>
    <x v="725"/>
    <s v="Westar Energy Inc"/>
    <s v="U.S. Energy Information Administration"/>
    <s v="http://www.eia.gov/electricity/data/browser/"/>
    <s v="U.S. Energy Information Administration"/>
    <n v="2016"/>
    <m/>
    <m/>
    <m/>
    <n v="333.95699999999999"/>
    <n v="3004.9288906496199"/>
  </r>
  <r>
    <x v="153"/>
    <x v="153"/>
    <s v="Encina"/>
    <s v="USA0000302"/>
    <n v="999.6"/>
    <n v="33.136099999999999"/>
    <n v="-117.3364"/>
    <x v="1"/>
    <m/>
    <m/>
    <m/>
    <x v="726"/>
    <s v="NRG Cabrillo Power Ops Inc"/>
    <s v="U.S. Energy Information Administration"/>
    <s v="http://www.eia.gov/electricity/data/browser/"/>
    <s v="U.S. Energy Information Administration"/>
    <n v="2016"/>
    <m/>
    <m/>
    <m/>
    <n v="287.88"/>
    <n v="4113.5674049484596"/>
  </r>
  <r>
    <x v="153"/>
    <x v="153"/>
    <s v="Encina Water Pollution Control"/>
    <s v="USA0010026"/>
    <n v="3.2"/>
    <n v="33.116500000000002"/>
    <n v="-117.3215"/>
    <x v="1"/>
    <s v="Biomass"/>
    <m/>
    <m/>
    <x v="727"/>
    <s v="Encina Joint Powers Authority"/>
    <s v="U.S. Energy Information Administration"/>
    <s v="http://www.eia.gov/electricity/data/browser/"/>
    <s v="U.S. Energy Information Administration"/>
    <n v="2016"/>
    <m/>
    <m/>
    <m/>
    <n v="12.885"/>
    <n v="13.1686831691027"/>
  </r>
  <r>
    <x v="153"/>
    <x v="153"/>
    <s v="Encogen"/>
    <s v="USA0007870"/>
    <n v="176.39999999999901"/>
    <n v="48.746000000000002"/>
    <n v="-122.486"/>
    <x v="3"/>
    <s v="Gas"/>
    <m/>
    <m/>
    <x v="95"/>
    <s v="Puget Sound Energy Inc"/>
    <s v="U.S. Energy Information Administration"/>
    <s v="http://www.eia.gov/electricity/data/browser/"/>
    <s v="U.S. Energy Information Administration"/>
    <n v="2016"/>
    <m/>
    <m/>
    <m/>
    <n v="212.71700300000001"/>
    <n v="30.2231397714929"/>
  </r>
  <r>
    <x v="153"/>
    <x v="153"/>
    <s v="Enderlin"/>
    <s v="USA0054908"/>
    <n v="9.8000000000000007"/>
    <n v="46.614400000000003"/>
    <n v="-97.576499999999996"/>
    <x v="8"/>
    <s v="Gas"/>
    <m/>
    <m/>
    <x v="57"/>
    <s v="Archer Daniels Midland Co"/>
    <s v="U.S. Energy Information Administration"/>
    <s v="http://www.eia.gov/electricity/data/browser/"/>
    <s v="U.S. Energy Information Administration"/>
    <n v="2016"/>
    <m/>
    <m/>
    <m/>
    <n v="5.6059999999999999"/>
    <n v="12.238809042833701"/>
  </r>
  <r>
    <x v="153"/>
    <x v="153"/>
    <s v="Enel Cove Fort"/>
    <s v="USA0058570"/>
    <n v="25"/>
    <n v="38.560299999999998"/>
    <n v="-112.58110000000001"/>
    <x v="11"/>
    <m/>
    <m/>
    <m/>
    <x v="29"/>
    <s v="Enel Cove Fort LLC"/>
    <s v="U.S. Energy Information Administration"/>
    <s v="http://www.eia.gov/electricity/data/browser/"/>
    <s v="U.S. Energy Information Administration"/>
    <n v="2016"/>
    <m/>
    <m/>
    <m/>
    <n v="164.84399999999999"/>
    <n v="122.236450112371"/>
  </r>
  <r>
    <x v="153"/>
    <x v="153"/>
    <s v="Energy Center"/>
    <s v="USA0058168"/>
    <n v="1.5"/>
    <n v="34.063099999999999"/>
    <n v="-117.1639"/>
    <x v="1"/>
    <m/>
    <m/>
    <m/>
    <x v="17"/>
    <s v="University of Redlands"/>
    <s v="U.S. Energy Information Administration"/>
    <s v="http://www.eia.gov/electricity/data/browser/"/>
    <s v="U.S. Energy Information Administration"/>
    <n v="2016"/>
    <m/>
    <m/>
    <m/>
    <n v="7.2618"/>
    <n v="6.1728202355169"/>
  </r>
  <r>
    <x v="153"/>
    <x v="153"/>
    <s v="Energy Shelby County"/>
    <s v="USA0055237"/>
    <n v="483"/>
    <n v="39.279400000000003"/>
    <n v="-88.477199999999996"/>
    <x v="1"/>
    <m/>
    <m/>
    <m/>
    <x v="728"/>
    <s v="Shelby County Energy Center  LLC"/>
    <s v="U.S. Energy Information Administration"/>
    <s v="http://www.eia.gov/electricity/data/browser/"/>
    <s v="U.S. Energy Information Administration"/>
    <n v="2016"/>
    <m/>
    <m/>
    <m/>
    <n v="159.19800000000001"/>
    <n v="1987.64811583644"/>
  </r>
  <r>
    <x v="153"/>
    <x v="153"/>
    <s v="Enerparc CA1 LLC"/>
    <s v="USA0059122"/>
    <n v="1.5"/>
    <n v="36.831699999999998"/>
    <n v="-121.4042"/>
    <x v="7"/>
    <m/>
    <m/>
    <m/>
    <x v="29"/>
    <s v="Enerparc CA 1  LLC"/>
    <s v="U.S. Energy Information Administration"/>
    <s v="http://www.eia.gov/electricity/data/browser/"/>
    <s v="U.S. Energy Information Administration"/>
    <n v="2016"/>
    <m/>
    <m/>
    <m/>
    <n v="3.6040000000000001"/>
    <n v="1.72833348553926"/>
  </r>
  <r>
    <x v="153"/>
    <x v="153"/>
    <s v="Enerparc CA2  LLC"/>
    <s v="USA0059978"/>
    <n v="1.5"/>
    <n v="39.698999999999998"/>
    <n v="-122.1756"/>
    <x v="7"/>
    <m/>
    <m/>
    <m/>
    <x v="10"/>
    <s v="Enerparc CA2  LLC"/>
    <s v="U.S. Energy Information Administration"/>
    <s v="http://www.eia.gov/electricity/data/browser/"/>
    <s v="U.S. Energy Information Administration"/>
    <n v="2016"/>
    <m/>
    <m/>
    <m/>
    <n v="3.2959999999999998"/>
    <n v="1.72833348553926"/>
  </r>
  <r>
    <x v="153"/>
    <x v="153"/>
    <s v="Engelhard Solar LLC"/>
    <s v="USA0059367"/>
    <n v="1.1000000000000001"/>
    <n v="40.33"/>
    <n v="-74.462500000000006"/>
    <x v="7"/>
    <m/>
    <m/>
    <m/>
    <x v="12"/>
    <s v="SunRay Power LLC"/>
    <s v="U.S. Energy Information Administration"/>
    <s v="http://www.eia.gov/electricity/data/browser/"/>
    <s v="U.S. Energy Information Administration"/>
    <n v="2016"/>
    <m/>
    <m/>
    <m/>
    <n v="1.1830000000000001"/>
    <n v="1.2674445560621199"/>
  </r>
  <r>
    <x v="153"/>
    <x v="153"/>
    <s v="Engineered Carbons Borger Cogen"/>
    <s v="USA0010072"/>
    <n v="20"/>
    <n v="35.667000000000002"/>
    <n v="-101.432"/>
    <x v="1"/>
    <m/>
    <m/>
    <m/>
    <x v="24"/>
    <s v="Orion Engineered Carbons"/>
    <s v="U.S. Energy Information Administration"/>
    <s v="http://www.eia.gov/electricity/data/browser/"/>
    <s v="U.S. Energy Information Administration"/>
    <n v="2016"/>
    <m/>
    <m/>
    <m/>
    <n v="82.369"/>
    <n v="82.304269806891995"/>
  </r>
  <r>
    <x v="153"/>
    <x v="153"/>
    <s v="Engineered Carbons Echo Cogeneration"/>
    <s v="USA0010187"/>
    <n v="10"/>
    <n v="30.1525"/>
    <n v="-93.720600000000005"/>
    <x v="1"/>
    <m/>
    <m/>
    <m/>
    <x v="3"/>
    <s v="Orion Engineered Carbons"/>
    <s v="U.S. Energy Information Administration"/>
    <s v="http://www.eia.gov/electricity/data/browser/"/>
    <s v="U.S. Energy Information Administration"/>
    <n v="2016"/>
    <m/>
    <m/>
    <m/>
    <m/>
    <n v="41.152134903445997"/>
  </r>
  <r>
    <x v="153"/>
    <x v="153"/>
    <s v="Engle"/>
    <s v="USA0007576"/>
    <n v="9"/>
    <n v="41.142800000000001"/>
    <n v="-81.470600000000005"/>
    <x v="3"/>
    <m/>
    <m/>
    <m/>
    <x v="49"/>
    <s v="American Mun Power-Ohio  Inc"/>
    <s v="U.S. Energy Information Administration"/>
    <s v="http://www.eia.gov/electricity/data/browser/"/>
    <s v="U.S. Energy Information Administration"/>
    <n v="2016"/>
    <m/>
    <m/>
    <m/>
    <n v="8.9999999999999993E-3"/>
    <n v="1.54199692711698"/>
  </r>
  <r>
    <x v="153"/>
    <x v="153"/>
    <s v="Ennis Power Company LLC"/>
    <s v="USA0055223"/>
    <n v="418"/>
    <n v="32.32"/>
    <n v="-96.674999999999997"/>
    <x v="1"/>
    <m/>
    <m/>
    <m/>
    <x v="31"/>
    <s v="Ennis Power Company LLC"/>
    <s v="U.S. Energy Information Administration"/>
    <s v="http://www.eia.gov/electricity/data/browser/"/>
    <s v="U.S. Energy Information Administration"/>
    <n v="2016"/>
    <m/>
    <m/>
    <m/>
    <n v="1272.7359999999901"/>
    <n v="1720.15923896404"/>
  </r>
  <r>
    <x v="153"/>
    <x v="153"/>
    <s v="Enoree Phase II Landfill Gas Recovery"/>
    <s v="USA0056951"/>
    <n v="3.2"/>
    <n v="34.800800000000002"/>
    <n v="-82.184700000000007"/>
    <x v="8"/>
    <m/>
    <m/>
    <m/>
    <x v="88"/>
    <s v="Enerdyne Power Systems Inc"/>
    <s v="U.S. Energy Information Administration"/>
    <s v="http://www.eia.gov/electricity/data/browser/"/>
    <s v="U.S. Energy Information Administration"/>
    <n v="2016"/>
    <m/>
    <m/>
    <m/>
    <n v="14.366"/>
    <n v="3.9963458099049101"/>
  </r>
  <r>
    <x v="153"/>
    <x v="153"/>
    <s v="Ensign Wind LLC"/>
    <s v="USA0058137"/>
    <n v="98.9"/>
    <n v="37.6145"/>
    <n v="-100.2787"/>
    <x v="4"/>
    <m/>
    <m/>
    <m/>
    <x v="72"/>
    <s v="NextEra Energy Resources Ensign Wind"/>
    <s v="U.S. Energy Information Administration"/>
    <s v="http://www.eia.gov/electricity/data/browser/"/>
    <s v="U.S. Energy Information Administration"/>
    <n v="2016"/>
    <m/>
    <m/>
    <m/>
    <n v="443.60599999999999"/>
    <n v="223.002979598943"/>
  </r>
  <r>
    <x v="153"/>
    <x v="153"/>
    <s v="Enterprise Products Operating"/>
    <s v="USA0010261"/>
    <n v="25.7"/>
    <n v="29.8247"/>
    <n v="-94.919700000000006"/>
    <x v="1"/>
    <m/>
    <m/>
    <m/>
    <x v="729"/>
    <s v="Enterprise Products Optg LP"/>
    <s v="U.S. Energy Information Administration"/>
    <s v="http://www.eia.gov/electricity/data/browser/"/>
    <s v="U.S. Energy Information Administration"/>
    <n v="2016"/>
    <m/>
    <m/>
    <m/>
    <n v="171.929"/>
    <n v="105.760986701856"/>
  </r>
  <r>
    <x v="153"/>
    <x v="153"/>
    <s v="Enterprise Solar  LLC"/>
    <s v="USA0059386"/>
    <n v="80"/>
    <n v="37.641100000000002"/>
    <n v="-113.6125"/>
    <x v="7"/>
    <m/>
    <m/>
    <m/>
    <x v="10"/>
    <s v="Dominion Renewable Energy"/>
    <s v="U.S. Energy Information Administration"/>
    <s v="http://www.eia.gov/electricity/data/browser/"/>
    <s v="U.S. Energy Information Administration"/>
    <n v="2016"/>
    <m/>
    <m/>
    <m/>
    <n v="140.267"/>
    <n v="92.177785895427405"/>
  </r>
  <r>
    <x v="153"/>
    <x v="153"/>
    <s v="Enterprise Sugar Factory"/>
    <s v="USA0051008"/>
    <n v="3"/>
    <n v="29.903600000000001"/>
    <n v="-91.7256"/>
    <x v="8"/>
    <s v="Gas"/>
    <m/>
    <m/>
    <x v="21"/>
    <s v="M.A. Patout &amp; Son Limited  LLC"/>
    <s v="U.S. Energy Information Administration"/>
    <s v="http://www.eia.gov/electricity/data/browser/"/>
    <s v="U.S. Energy Information Administration"/>
    <n v="2016"/>
    <m/>
    <m/>
    <m/>
    <n v="0"/>
    <n v="3.7465741967858501"/>
  </r>
  <r>
    <x v="153"/>
    <x v="153"/>
    <s v="Eolos Wind Energy Research Field Station"/>
    <s v="USA0057880"/>
    <n v="2.5"/>
    <n v="44.728299999999997"/>
    <n v="-93.048100000000005"/>
    <x v="4"/>
    <m/>
    <m/>
    <m/>
    <x v="19"/>
    <s v="Regents of the University of Minnesota"/>
    <s v="U.S. Energy Information Administration"/>
    <s v="http://www.eia.gov/electricity/data/browser/"/>
    <s v="U.S. Energy Information Administration"/>
    <n v="2016"/>
    <m/>
    <m/>
    <m/>
    <n v="3.0670000000000002"/>
    <n v="5.6370823963332501"/>
  </r>
  <r>
    <x v="153"/>
    <x v="153"/>
    <s v="Ephratah"/>
    <s v="USA0002560"/>
    <n v="4"/>
    <n v="43.0092"/>
    <n v="-74.537199999999999"/>
    <x v="0"/>
    <m/>
    <m/>
    <m/>
    <x v="730"/>
    <s v="Erie Boulevard Hydropower LP"/>
    <s v="U.S. Energy Information Administration"/>
    <s v="http://www.eia.gov/electricity/data/browser/"/>
    <s v="U.S. Energy Information Administration"/>
    <n v="2016"/>
    <m/>
    <m/>
    <m/>
    <n v="10.85"/>
    <n v="11.151560524092799"/>
  </r>
  <r>
    <x v="153"/>
    <x v="153"/>
    <s v="Equilon Los Angeles Refining"/>
    <s v="USA0050530"/>
    <n v="83"/>
    <n v="33.791699999999999"/>
    <n v="-118.2347"/>
    <x v="1"/>
    <m/>
    <m/>
    <m/>
    <x v="731"/>
    <s v="Tesoro Refining and Marketing Company"/>
    <s v="U.S. Energy Information Administration"/>
    <s v="http://www.eia.gov/electricity/data/browser/"/>
    <s v="U.S. Energy Information Administration"/>
    <n v="2016"/>
    <m/>
    <m/>
    <m/>
    <n v="495.20643999999999"/>
    <n v="341.56271969860097"/>
  </r>
  <r>
    <x v="153"/>
    <x v="153"/>
    <s v="Equinix San Jose"/>
    <s v="USA0060223"/>
    <n v="1.1000000000000001"/>
    <n v="37.241700000000002"/>
    <n v="-121.7814"/>
    <x v="1"/>
    <m/>
    <m/>
    <m/>
    <x v="373"/>
    <s v="Bloom Energy"/>
    <s v="U.S. Energy Information Administration"/>
    <s v="http://www.eia.gov/electricity/data/browser/"/>
    <s v="U.S. Energy Information Administration"/>
    <n v="2016"/>
    <m/>
    <m/>
    <m/>
    <n v="8.7550000000000008"/>
    <n v="4.5267348393790598"/>
  </r>
  <r>
    <x v="153"/>
    <x v="153"/>
    <s v="Equity Industrial Turbines"/>
    <s v="USA0060865"/>
    <n v="4"/>
    <n v="42.625599999999999"/>
    <n v="-70.656499999999994"/>
    <x v="4"/>
    <m/>
    <m/>
    <m/>
    <x v="12"/>
    <s v="Equity Industrial Turbines"/>
    <s v="U.S. Energy Information Administration"/>
    <s v="http://www.eia.gov/electricity/data/browser/"/>
    <s v="U.S. Energy Information Administration"/>
    <n v="2016"/>
    <m/>
    <m/>
    <m/>
    <n v="8.548"/>
    <n v="9.0193318341332098"/>
  </r>
  <r>
    <x v="153"/>
    <x v="153"/>
    <s v="Equus Freeport Power"/>
    <s v="USA0056032"/>
    <n v="120"/>
    <n v="40.643900000000002"/>
    <n v="-73.568299999999994"/>
    <x v="3"/>
    <s v="Gas"/>
    <m/>
    <m/>
    <x v="101"/>
    <s v="Equus Power I  L.P."/>
    <s v="U.S. Energy Information Administration"/>
    <s v="http://www.eia.gov/electricity/data/browser/"/>
    <s v="U.S. Energy Information Administration"/>
    <n v="2016"/>
    <m/>
    <m/>
    <m/>
    <n v="117.197999"/>
    <n v="20.559959028226501"/>
  </r>
  <r>
    <x v="153"/>
    <x v="153"/>
    <s v="Ergon Refining Vicksburg"/>
    <s v="USA0054918"/>
    <n v="4.8"/>
    <n v="32.388300000000001"/>
    <n v="-90.908299999999997"/>
    <x v="1"/>
    <m/>
    <m/>
    <m/>
    <x v="42"/>
    <s v="Ergon Refining Inc"/>
    <s v="U.S. Energy Information Administration"/>
    <s v="http://www.eia.gov/electricity/data/browser/"/>
    <s v="U.S. Energy Information Administration"/>
    <n v="2016"/>
    <m/>
    <m/>
    <m/>
    <n v="38.35"/>
    <n v="19.753024753654"/>
  </r>
  <r>
    <x v="153"/>
    <x v="153"/>
    <s v="Erickson Station"/>
    <s v="USA0001832"/>
    <n v="154.69999999999999"/>
    <n v="42.6922"/>
    <n v="-84.657200000000003"/>
    <x v="6"/>
    <m/>
    <m/>
    <m/>
    <x v="96"/>
    <s v="Lansing Board of Water and Light"/>
    <s v="U.S. Energy Information Administration"/>
    <s v="http://www.eia.gov/electricity/data/browser/"/>
    <s v="U.S. Energy Information Administration"/>
    <n v="2016"/>
    <m/>
    <m/>
    <m/>
    <n v="793.133004999999"/>
    <n v="810.27860748707997"/>
  </r>
  <r>
    <x v="153"/>
    <x v="153"/>
    <s v="Erie"/>
    <s v="USA0001276"/>
    <n v="4.3"/>
    <n v="37.566800000000001"/>
    <n v="-95.237499999999997"/>
    <x v="3"/>
    <m/>
    <m/>
    <m/>
    <x v="732"/>
    <s v="City of Erie - (KS)"/>
    <s v="U.S. Energy Information Administration"/>
    <s v="http://www.eia.gov/electricity/data/browser/"/>
    <s v="U.S. Energy Information Administration"/>
    <n v="2016"/>
    <m/>
    <m/>
    <m/>
    <n v="1.274E-2"/>
    <n v="0.73673186517811695"/>
  </r>
  <r>
    <x v="153"/>
    <x v="153"/>
    <s v="Erie Coke"/>
    <s v="USA0050920"/>
    <n v="2.5"/>
    <n v="42.143900000000002"/>
    <n v="-80.069599999999994"/>
    <x v="1"/>
    <m/>
    <m/>
    <m/>
    <x v="33"/>
    <s v="Erie Coke Corp"/>
    <s v="U.S. Energy Information Administration"/>
    <s v="http://www.eia.gov/electricity/data/browser/"/>
    <s v="U.S. Energy Information Administration"/>
    <n v="2016"/>
    <m/>
    <m/>
    <m/>
    <n v="1.264"/>
    <n v="10.288033725861499"/>
  </r>
  <r>
    <x v="153"/>
    <x v="153"/>
    <s v="Erie Energy Center"/>
    <s v="USA0007766"/>
    <n v="20"/>
    <n v="37.574199999999998"/>
    <n v="-95.237200000000001"/>
    <x v="3"/>
    <m/>
    <m/>
    <m/>
    <x v="54"/>
    <s v="City of Erie - (KS)"/>
    <s v="U.S. Energy Information Administration"/>
    <s v="http://www.eia.gov/electricity/data/browser/"/>
    <s v="U.S. Energy Information Administration"/>
    <n v="2016"/>
    <m/>
    <m/>
    <m/>
    <n v="0.14013999999999999"/>
    <n v="3.4266598380377502"/>
  </r>
  <r>
    <x v="153"/>
    <x v="153"/>
    <s v="Errol Hydroelectric Project"/>
    <s v="USA0010570"/>
    <n v="3"/>
    <n v="44.7866"/>
    <n v="-71.124300000000005"/>
    <x v="0"/>
    <m/>
    <m/>
    <m/>
    <x v="70"/>
    <s v="Errol Hydroelectric Co LLC"/>
    <s v="U.S. Energy Information Administration"/>
    <s v="http://www.eia.gov/electricity/data/browser/"/>
    <s v="U.S. Energy Information Administration"/>
    <n v="2016"/>
    <m/>
    <m/>
    <m/>
    <n v="15.345000000000001"/>
    <n v="8.3636703930696594"/>
  </r>
  <r>
    <x v="153"/>
    <x v="153"/>
    <s v="Erving Paper Mills"/>
    <s v="USA0054228"/>
    <n v="6.1999999999999904"/>
    <n v="42.598300000000002"/>
    <n v="-72.387500000000003"/>
    <x v="1"/>
    <s v="Oil"/>
    <s v="Other"/>
    <m/>
    <x v="733"/>
    <s v="Erving Paper Mills Inc"/>
    <s v="U.S. Energy Information Administration"/>
    <s v="http://www.eia.gov/electricity/data/browser/"/>
    <s v="U.S. Energy Information Administration"/>
    <n v="2016"/>
    <m/>
    <m/>
    <m/>
    <n v="42.097459999999998"/>
    <n v="2.9511175483063901"/>
  </r>
  <r>
    <x v="153"/>
    <x v="153"/>
    <s v="Erwin Farm"/>
    <s v="USA0058859"/>
    <n v="5"/>
    <n v="35.333300000000001"/>
    <n v="-78.6614"/>
    <x v="7"/>
    <m/>
    <m/>
    <m/>
    <x v="29"/>
    <s v="Erwin Farm LLC"/>
    <s v="U.S. Energy Information Administration"/>
    <s v="http://www.eia.gov/electricity/data/browser/"/>
    <s v="U.S. Energy Information Administration"/>
    <n v="2016"/>
    <m/>
    <m/>
    <m/>
    <n v="7.7149999999999999"/>
    <n v="5.7611116184642102"/>
  </r>
  <r>
    <x v="153"/>
    <x v="153"/>
    <s v="Escalante"/>
    <s v="USA0000087"/>
    <n v="257"/>
    <n v="35.415900000000001"/>
    <n v="-108.08199999999999"/>
    <x v="6"/>
    <s v="Gas"/>
    <m/>
    <m/>
    <x v="3"/>
    <s v="Tri-State G &amp; T Assn  Inc"/>
    <s v="U.S. Energy Information Administration"/>
    <s v="http://www.eia.gov/electricity/data/browser/"/>
    <s v="U.S. Energy Information Administration"/>
    <n v="2016"/>
    <m/>
    <m/>
    <m/>
    <n v="1301.58997"/>
    <n v="1346.0995612422701"/>
  </r>
  <r>
    <x v="153"/>
    <x v="153"/>
    <s v="Escalante Solar I  LLC"/>
    <s v="USA0059387"/>
    <n v="80"/>
    <n v="38.5242"/>
    <n v="-113.0339"/>
    <x v="7"/>
    <m/>
    <m/>
    <m/>
    <x v="10"/>
    <s v="Dominion Renewable Energy"/>
    <s v="U.S. Energy Information Administration"/>
    <s v="http://www.eia.gov/electricity/data/browser/"/>
    <s v="U.S. Energy Information Administration"/>
    <n v="2016"/>
    <m/>
    <m/>
    <m/>
    <n v="85.34"/>
    <n v="92.177785895427405"/>
  </r>
  <r>
    <x v="153"/>
    <x v="153"/>
    <s v="Escalante Solar II  LLC"/>
    <s v="USA0059388"/>
    <n v="80"/>
    <n v="38.500799999999998"/>
    <n v="-113.03"/>
    <x v="7"/>
    <m/>
    <m/>
    <m/>
    <x v="10"/>
    <s v="Dominion Renewable Energy"/>
    <s v="U.S. Energy Information Administration"/>
    <s v="http://www.eia.gov/electricity/data/browser/"/>
    <s v="U.S. Energy Information Administration"/>
    <n v="2016"/>
    <m/>
    <m/>
    <m/>
    <n v="94.435000000000002"/>
    <n v="92.177785895427405"/>
  </r>
  <r>
    <x v="153"/>
    <x v="153"/>
    <s v="Escalante Solar III  LLC"/>
    <s v="USA0059389"/>
    <n v="80"/>
    <n v="38.497799999999998"/>
    <n v="-112.98690000000001"/>
    <x v="7"/>
    <m/>
    <m/>
    <m/>
    <x v="10"/>
    <s v="Dominion Renewable Energy"/>
    <s v="U.S. Energy Information Administration"/>
    <s v="http://www.eia.gov/electricity/data/browser/"/>
    <s v="U.S. Energy Information Administration"/>
    <n v="2016"/>
    <m/>
    <m/>
    <m/>
    <n v="97.501000000000005"/>
    <n v="92.177785895427405"/>
  </r>
  <r>
    <x v="153"/>
    <x v="153"/>
    <s v="Escanaba Mill"/>
    <s v="USA0010208"/>
    <n v="122.4"/>
    <n v="45.804400000000001"/>
    <n v="-87.089100000000002"/>
    <x v="8"/>
    <s v="Other"/>
    <s v="Gas"/>
    <s v="Biomass"/>
    <x v="734"/>
    <s v="Verso Escanaba LLC"/>
    <s v="U.S. Energy Information Administration"/>
    <s v="http://www.eia.gov/electricity/data/browser/"/>
    <s v="U.S. Energy Information Administration"/>
    <n v="2016"/>
    <m/>
    <m/>
    <m/>
    <n v="565.81999800000006"/>
    <n v="152.86022722886199"/>
  </r>
  <r>
    <x v="153"/>
    <x v="153"/>
    <s v="Escondido Energy Center"/>
    <s v="USA0055538"/>
    <n v="49.9"/>
    <n v="33.126100000000001"/>
    <n v="-117.1172"/>
    <x v="1"/>
    <m/>
    <m/>
    <m/>
    <x v="144"/>
    <s v="Wellhead Services Inc"/>
    <s v="U.S. Energy Information Administration"/>
    <s v="http://www.eia.gov/electricity/data/browser/"/>
    <s v="U.S. Energy Information Administration"/>
    <n v="2016"/>
    <m/>
    <m/>
    <m/>
    <n v="31.846"/>
    <n v="205.34915316819499"/>
  </r>
  <r>
    <x v="153"/>
    <x v="153"/>
    <s v="Essential Power Massachusetts LLC"/>
    <s v="USA0001642"/>
    <n v="250.6"/>
    <n v="42.094999999999999"/>
    <n v="-72.594999999999999"/>
    <x v="3"/>
    <s v="Gas"/>
    <m/>
    <m/>
    <x v="735"/>
    <s v="NAEA Energy Massachusetts LLC"/>
    <s v="U.S. Energy Information Administration"/>
    <s v="http://www.eia.gov/electricity/data/browser/"/>
    <s v="U.S. Energy Information Administration"/>
    <n v="2016"/>
    <m/>
    <m/>
    <m/>
    <n v="41.993000000000002"/>
    <n v="42.936047770613001"/>
  </r>
  <r>
    <x v="153"/>
    <x v="153"/>
    <s v="Essential Power Newington LLC"/>
    <s v="USA0055661"/>
    <n v="605.5"/>
    <n v="43.104700000000001"/>
    <n v="-70.806100000000001"/>
    <x v="3"/>
    <s v="Gas"/>
    <m/>
    <m/>
    <x v="31"/>
    <s v="Essential Power Newington LLC"/>
    <s v="U.S. Energy Information Administration"/>
    <s v="http://www.eia.gov/electricity/data/browser/"/>
    <s v="U.S. Energy Information Administration"/>
    <n v="2016"/>
    <m/>
    <m/>
    <m/>
    <n v="1286.4730070000001"/>
    <n v="103.742126596593"/>
  </r>
  <r>
    <x v="153"/>
    <x v="153"/>
    <s v="Essential Power Rock Springs LLC"/>
    <s v="USA0007835"/>
    <n v="772.6"/>
    <n v="39.719000000000001"/>
    <n v="-76.159800000000004"/>
    <x v="1"/>
    <m/>
    <m/>
    <m/>
    <x v="27"/>
    <s v="Essential Power Rock Springs LLC"/>
    <s v="U.S. Energy Information Administration"/>
    <s v="http://www.eia.gov/electricity/data/browser/"/>
    <s v="U.S. Energy Information Administration"/>
    <n v="2016"/>
    <m/>
    <m/>
    <m/>
    <n v="875.11699999999996"/>
    <n v="3179.4139426402298"/>
  </r>
  <r>
    <x v="153"/>
    <x v="153"/>
    <s v="Essex"/>
    <s v="USA0007749"/>
    <n v="121.2"/>
    <n v="36.868200000000002"/>
    <n v="-89.840199999999996"/>
    <x v="1"/>
    <m/>
    <m/>
    <m/>
    <x v="54"/>
    <s v="Associated Electric Coop  Inc"/>
    <s v="U.S. Energy Information Administration"/>
    <s v="http://www.eia.gov/electricity/data/browser/"/>
    <s v="U.S. Energy Information Administration"/>
    <n v="2016"/>
    <m/>
    <m/>
    <m/>
    <n v="71.001000000000005"/>
    <n v="498.76387502976502"/>
  </r>
  <r>
    <x v="153"/>
    <x v="153"/>
    <s v="Essex Junction 19"/>
    <s v="USA0003737"/>
    <n v="16"/>
    <n v="44.482100000000003"/>
    <n v="-73.116399999999999"/>
    <x v="3"/>
    <s v="Hydro"/>
    <m/>
    <m/>
    <x v="736"/>
    <s v="Green Mountain Power Corp"/>
    <s v="U.S. Energy Information Administration"/>
    <s v="http://www.eia.gov/electricity/data/browser/"/>
    <s v="U.S. Energy Information Administration"/>
    <n v="2016"/>
    <m/>
    <m/>
    <m/>
    <n v="30.957999999999998"/>
    <n v="2.7413278704302"/>
  </r>
  <r>
    <x v="153"/>
    <x v="153"/>
    <s v="Estes"/>
    <s v="USA0000513"/>
    <n v="45"/>
    <n v="40.376800000000003"/>
    <n v="-105.5097"/>
    <x v="0"/>
    <m/>
    <m/>
    <m/>
    <x v="476"/>
    <s v="U S Bureau of Reclamation"/>
    <s v="U.S. Energy Information Administration"/>
    <s v="http://www.eia.gov/electricity/data/browser/"/>
    <s v="U.S. Energy Information Administration"/>
    <n v="2016"/>
    <m/>
    <m/>
    <m/>
    <n v="114.73699999999999"/>
    <n v="125.455055896044"/>
  </r>
  <r>
    <x v="153"/>
    <x v="153"/>
    <s v="Estherville"/>
    <s v="USA0001137"/>
    <n v="15.6"/>
    <n v="43.402799999999999"/>
    <n v="-94.843299999999999"/>
    <x v="3"/>
    <s v="Gas"/>
    <m/>
    <m/>
    <x v="737"/>
    <s v="City of Estherville - (IA)"/>
    <s v="U.S. Energy Information Administration"/>
    <s v="http://www.eia.gov/electricity/data/browser/"/>
    <s v="U.S. Energy Information Administration"/>
    <n v="2016"/>
    <m/>
    <m/>
    <m/>
    <n v="6.7000000000000004E-2"/>
    <n v="2.6727946736694399"/>
  </r>
  <r>
    <x v="153"/>
    <x v="153"/>
    <s v="Etiwanda"/>
    <s v="USA0000745"/>
    <n v="23.9"/>
    <n v="34.103499999999997"/>
    <n v="-117.5257"/>
    <x v="0"/>
    <m/>
    <m/>
    <m/>
    <x v="42"/>
    <s v="Metropolitan Water District of S CA"/>
    <s v="U.S. Energy Information Administration"/>
    <s v="http://www.eia.gov/electricity/data/browser/"/>
    <s v="U.S. Energy Information Administration"/>
    <n v="2016"/>
    <m/>
    <m/>
    <m/>
    <n v="0"/>
    <n v="66.630574131454907"/>
  </r>
  <r>
    <x v="153"/>
    <x v="153"/>
    <s v="Etiwanda Generating Station"/>
    <s v="USA0000331"/>
    <n v="666"/>
    <n v="34.091200000000001"/>
    <n v="-117.5266"/>
    <x v="1"/>
    <m/>
    <m/>
    <m/>
    <x v="5"/>
    <s v="NRG California South LP"/>
    <s v="U.S. Energy Information Administration"/>
    <s v="http://www.eia.gov/electricity/data/browser/"/>
    <s v="U.S. Energy Information Administration"/>
    <n v="2016"/>
    <m/>
    <m/>
    <m/>
    <n v="156.364"/>
    <n v="2740.7321845695001"/>
  </r>
  <r>
    <x v="153"/>
    <x v="153"/>
    <s v="Eubank Landfill Solar Array"/>
    <s v="USA0059393"/>
    <n v="2"/>
    <n v="35.049199999999999"/>
    <n v="-106.53"/>
    <x v="7"/>
    <m/>
    <m/>
    <m/>
    <x v="12"/>
    <s v="Suncore Photovoltaics  Inc"/>
    <s v="U.S. Energy Information Administration"/>
    <s v="http://www.eia.gov/electricity/data/browser/"/>
    <s v="U.S. Energy Information Administration"/>
    <n v="2016"/>
    <m/>
    <m/>
    <m/>
    <n v="3.7349999999999999"/>
    <n v="2.3044446473856799"/>
  </r>
  <r>
    <x v="153"/>
    <x v="153"/>
    <s v="Euclid Farm  Stamco N-54"/>
    <s v="USA0059024"/>
    <n v="1"/>
    <n v="41.602200000000003"/>
    <n v="-81.496899999999997"/>
    <x v="4"/>
    <m/>
    <m/>
    <m/>
    <x v="72"/>
    <s v="Case Western Reserve University"/>
    <s v="U.S. Energy Information Administration"/>
    <s v="http://www.eia.gov/electricity/data/browser/"/>
    <s v="U.S. Energy Information Administration"/>
    <n v="2016"/>
    <m/>
    <m/>
    <m/>
    <n v="0.752"/>
    <n v="2.2548329585332998"/>
  </r>
  <r>
    <x v="153"/>
    <x v="153"/>
    <s v="Eufaula Dam"/>
    <s v="USA0006419"/>
    <n v="90"/>
    <n v="35.306899999999999"/>
    <n v="-95.357200000000006"/>
    <x v="0"/>
    <m/>
    <m/>
    <m/>
    <x v="83"/>
    <s v="USCE-Tulsa District"/>
    <s v="U.S. Energy Information Administration"/>
    <s v="http://www.eia.gov/electricity/data/browser/"/>
    <s v="U.S. Energy Information Administration"/>
    <n v="2016"/>
    <m/>
    <m/>
    <m/>
    <n v="259.55799999999999"/>
    <n v="250.910111792089"/>
  </r>
  <r>
    <x v="153"/>
    <x v="153"/>
    <s v="Eurus Combine Hills Turbine Ranch 2"/>
    <s v="USA0057137"/>
    <n v="63"/>
    <n v="45.942999999999998"/>
    <n v="-118.59099999999999"/>
    <x v="4"/>
    <m/>
    <m/>
    <m/>
    <x v="8"/>
    <s v="Eurus Combine Hills II LLC"/>
    <s v="U.S. Energy Information Administration"/>
    <s v="http://www.eia.gov/electricity/data/browser/"/>
    <s v="U.S. Energy Information Administration"/>
    <n v="2016"/>
    <m/>
    <m/>
    <m/>
    <n v="173.24700000000001"/>
    <n v="142.05447638759799"/>
  </r>
  <r>
    <x v="153"/>
    <x v="153"/>
    <s v="Eva Creek Wind"/>
    <s v="USA0057935"/>
    <n v="24.6"/>
    <n v="64.058300000000003"/>
    <n v="-148.9"/>
    <x v="4"/>
    <m/>
    <m/>
    <m/>
    <x v="12"/>
    <s v="Golden Valley Elec Assn Inc"/>
    <s v="U.S. Energy Information Administration"/>
    <s v="http://www.eia.gov/electricity/data/browser/"/>
    <s v="U.S. Energy Information Administration"/>
    <n v="2016"/>
    <m/>
    <m/>
    <m/>
    <n v="73.844999999999999"/>
    <n v="55.468890779919199"/>
  </r>
  <r>
    <x v="153"/>
    <x v="153"/>
    <s v="Evander Andrews Power Complex"/>
    <s v="USA0007953"/>
    <n v="270.89999999999998"/>
    <n v="43.179200000000002"/>
    <n v="-115.7343"/>
    <x v="1"/>
    <m/>
    <m/>
    <m/>
    <x v="738"/>
    <s v="Idaho Power Co"/>
    <s v="U.S. Energy Information Administration"/>
    <s v="http://www.eia.gov/electricity/data/browser/"/>
    <s v="U.S. Energy Information Administration"/>
    <n v="2016"/>
    <m/>
    <m/>
    <m/>
    <n v="198.102"/>
    <n v="1114.81133453435"/>
  </r>
  <r>
    <x v="153"/>
    <x v="153"/>
    <s v="Evanston Township High School"/>
    <s v="USA0054788"/>
    <n v="2.4"/>
    <n v="42.043999999999997"/>
    <n v="-87.699600000000004"/>
    <x v="1"/>
    <m/>
    <m/>
    <m/>
    <x v="95"/>
    <s v="Evanston Board of Education"/>
    <s v="U.S. Energy Information Administration"/>
    <s v="http://www.eia.gov/electricity/data/browser/"/>
    <s v="U.S. Energy Information Administration"/>
    <n v="2016"/>
    <m/>
    <m/>
    <m/>
    <n v="0"/>
    <n v="9.8765123768270406"/>
  </r>
  <r>
    <x v="153"/>
    <x v="153"/>
    <s v="Everetts Wildcat Solar  LLC"/>
    <s v="USA0059549"/>
    <n v="5"/>
    <n v="35.847200000000001"/>
    <n v="-77.111400000000003"/>
    <x v="7"/>
    <m/>
    <m/>
    <m/>
    <x v="13"/>
    <s v="Everetts Wildcat Solar  LLC"/>
    <s v="U.S. Energy Information Administration"/>
    <s v="http://www.eia.gov/electricity/data/browser/"/>
    <s v="U.S. Energy Information Administration"/>
    <n v="2016"/>
    <m/>
    <m/>
    <m/>
    <n v="10.544"/>
    <n v="5.7611116184642102"/>
  </r>
  <r>
    <x v="153"/>
    <x v="153"/>
    <s v="Evergreen BioPower LLC"/>
    <s v="USA0056781"/>
    <n v="21"/>
    <n v="44.770800000000001"/>
    <n v="-122.61199999999999"/>
    <x v="8"/>
    <m/>
    <m/>
    <m/>
    <x v="17"/>
    <s v="Evergreen BioPower LLC"/>
    <s v="U.S. Energy Information Administration"/>
    <s v="http://www.eia.gov/electricity/data/browser/"/>
    <s v="U.S. Energy Information Administration"/>
    <n v="2016"/>
    <m/>
    <m/>
    <m/>
    <n v="48.384903000000001"/>
    <n v="26.226019377500901"/>
  </r>
  <r>
    <x v="153"/>
    <x v="153"/>
    <s v="Evergreen Community Power"/>
    <s v="USA0058023"/>
    <n v="33"/>
    <n v="40.325600000000001"/>
    <n v="-75.922799999999995"/>
    <x v="8"/>
    <s v="Gas"/>
    <s v="Biomass"/>
    <m/>
    <x v="11"/>
    <s v="Evergreen Community Power  LLC"/>
    <s v="U.S. Energy Information Administration"/>
    <s v="http://www.eia.gov/electricity/data/browser/"/>
    <s v="U.S. Energy Information Administration"/>
    <n v="2016"/>
    <m/>
    <m/>
    <m/>
    <n v="112.04400099999999"/>
    <n v="41.212316164644399"/>
  </r>
  <r>
    <x v="153"/>
    <x v="153"/>
    <s v="Evonik Industries AG"/>
    <s v="USA0054835"/>
    <n v="1.2"/>
    <n v="40.3872"/>
    <n v="-86.939099999999996"/>
    <x v="3"/>
    <m/>
    <m/>
    <m/>
    <x v="91"/>
    <s v="Evonik Degussa Corporation"/>
    <s v="U.S. Energy Information Administration"/>
    <s v="http://www.eia.gov/electricity/data/browser/"/>
    <s v="U.S. Energy Information Administration"/>
    <n v="2016"/>
    <m/>
    <m/>
    <m/>
    <n v="-4.0000000000000001E-3"/>
    <n v="0.20559959028226499"/>
  </r>
  <r>
    <x v="153"/>
    <x v="153"/>
    <s v="Exchequer"/>
    <s v="USA0000409"/>
    <n v="94.5"/>
    <n v="37.584299999999999"/>
    <n v="-120.26860000000001"/>
    <x v="0"/>
    <m/>
    <m/>
    <m/>
    <x v="46"/>
    <s v="Merced Irrigation District"/>
    <s v="U.S. Energy Information Administration"/>
    <s v="http://www.eia.gov/electricity/data/browser/"/>
    <s v="U.S. Energy Information Administration"/>
    <n v="2016"/>
    <m/>
    <m/>
    <m/>
    <n v="148.22200000000001"/>
    <n v="263.45561738169403"/>
  </r>
  <r>
    <x v="153"/>
    <x v="153"/>
    <s v="Exelon Framingham LLC"/>
    <s v="USA0001586"/>
    <n v="42.599999999999902"/>
    <n v="42.267200000000003"/>
    <n v="-71.398300000000006"/>
    <x v="3"/>
    <m/>
    <m/>
    <m/>
    <x v="739"/>
    <s v="Exelon Power"/>
    <s v="U.S. Energy Information Administration"/>
    <s v="http://www.eia.gov/electricity/data/browser/"/>
    <s v="U.S. Energy Information Administration"/>
    <n v="2016"/>
    <m/>
    <m/>
    <m/>
    <n v="0.80800000000000005"/>
    <n v="7.2987854550204103"/>
  </r>
  <r>
    <x v="153"/>
    <x v="153"/>
    <s v="Exelon LaPorte Generating Station"/>
    <s v="USA0055365"/>
    <n v="236"/>
    <n v="29.7028"/>
    <n v="-95.071799999999996"/>
    <x v="1"/>
    <m/>
    <m/>
    <m/>
    <x v="62"/>
    <s v="Exelon Power"/>
    <s v="U.S. Energy Information Administration"/>
    <s v="http://www.eia.gov/electricity/data/browser/"/>
    <s v="U.S. Energy Information Administration"/>
    <n v="2016"/>
    <m/>
    <m/>
    <m/>
    <n v="94.656999999999996"/>
    <n v="971.19038372132502"/>
  </r>
  <r>
    <x v="153"/>
    <x v="153"/>
    <s v="Exelon Medway LLC"/>
    <s v="USA0001592"/>
    <n v="135"/>
    <n v="42.14"/>
    <n v="-71.446399999999997"/>
    <x v="3"/>
    <m/>
    <m/>
    <m/>
    <x v="740"/>
    <s v="Exelon Power"/>
    <s v="U.S. Energy Information Administration"/>
    <s v="http://www.eia.gov/electricity/data/browser/"/>
    <s v="U.S. Energy Information Administration"/>
    <n v="2016"/>
    <m/>
    <m/>
    <m/>
    <n v="3.4119999999999999"/>
    <n v="23.1299539067548"/>
  </r>
  <r>
    <x v="153"/>
    <x v="153"/>
    <s v="Exelon Solar Chicago"/>
    <s v="USA0057191"/>
    <n v="9"/>
    <n v="41.675800000000002"/>
    <n v="-87.651399999999995"/>
    <x v="7"/>
    <m/>
    <m/>
    <m/>
    <x v="8"/>
    <s v="Exelon Power"/>
    <s v="U.S. Energy Information Administration"/>
    <s v="http://www.eia.gov/electricity/data/browser/"/>
    <s v="U.S. Energy Information Administration"/>
    <n v="2016"/>
    <m/>
    <m/>
    <m/>
    <n v="14.102"/>
    <n v="10.370000913235501"/>
  </r>
  <r>
    <x v="153"/>
    <x v="153"/>
    <s v="Exeter Energy LP"/>
    <s v="USA0050736"/>
    <n v="31.3"/>
    <n v="41.712400000000002"/>
    <n v="-71.822299999999998"/>
    <x v="1"/>
    <s v="Biomass"/>
    <s v="Other"/>
    <m/>
    <x v="79"/>
    <s v="ReEnergy Sterling CT LP"/>
    <s v="U.S. Energy Information Administration"/>
    <s v="http://www.eia.gov/electricity/data/browser/"/>
    <s v="U.S. Energy Information Administration"/>
    <n v="2016"/>
    <m/>
    <m/>
    <m/>
    <m/>
    <n v="14.898383751933901"/>
  </r>
  <r>
    <x v="153"/>
    <x v="153"/>
    <s v="Exeter Solar"/>
    <s v="USA0058306"/>
    <n v="3.5"/>
    <n v="36.267499999999998"/>
    <n v="-119.12860000000001"/>
    <x v="7"/>
    <m/>
    <m/>
    <m/>
    <x v="29"/>
    <s v="Tulare PV I LLC"/>
    <s v="U.S. Energy Information Administration"/>
    <s v="http://www.eia.gov/electricity/data/browser/"/>
    <s v="U.S. Energy Information Administration"/>
    <n v="2016"/>
    <m/>
    <m/>
    <m/>
    <n v="6.9560000000000004"/>
    <n v="4.0327781329249497"/>
  </r>
  <r>
    <x v="153"/>
    <x v="153"/>
    <s v="Exira"/>
    <s v="USA0056013"/>
    <n v="181.5"/>
    <n v="41.514400000000002"/>
    <n v="-94.919700000000006"/>
    <x v="3"/>
    <s v="Gas"/>
    <m/>
    <m/>
    <x v="90"/>
    <s v="Western Minnesota Mun Pwr Agny"/>
    <s v="U.S. Energy Information Administration"/>
    <s v="http://www.eia.gov/electricity/data/browser/"/>
    <s v="U.S. Energy Information Administration"/>
    <n v="2016"/>
    <m/>
    <m/>
    <m/>
    <n v="39.787999999999997"/>
    <n v="31.0969380301926"/>
  </r>
  <r>
    <x v="153"/>
    <x v="153"/>
    <s v="Expander Turbine"/>
    <s v="USA0010475"/>
    <n v="20"/>
    <n v="41.683599999999998"/>
    <n v="-87.423299999999998"/>
    <x v="1"/>
    <m/>
    <m/>
    <m/>
    <x v="21"/>
    <s v="ArcelorMittal USA Inc"/>
    <s v="U.S. Energy Information Administration"/>
    <s v="http://www.eia.gov/electricity/data/browser/"/>
    <s v="U.S. Energy Information Administration"/>
    <n v="2016"/>
    <m/>
    <m/>
    <m/>
    <n v="105.56699999999999"/>
    <n v="82.304269806891995"/>
  </r>
  <r>
    <x v="153"/>
    <x v="153"/>
    <s v="Expera Specialty Solutions - Mosinee Mill"/>
    <s v="USA0050614"/>
    <n v="23.4"/>
    <n v="44.7881"/>
    <n v="-89.691699999999997"/>
    <x v="6"/>
    <s v="Waste"/>
    <s v="Biomass"/>
    <s v="Hydro"/>
    <x v="741"/>
    <s v="Expera Mosinee LLC"/>
    <s v="U.S. Energy Information Administration"/>
    <s v="http://www.eia.gov/electricity/data/browser/"/>
    <s v="U.S. Energy Information Administration"/>
    <n v="2016"/>
    <m/>
    <m/>
    <m/>
    <n v="138.113"/>
    <n v="122.56315071233099"/>
  </r>
  <r>
    <x v="153"/>
    <x v="153"/>
    <s v="Expressway Solar A"/>
    <s v="USA0058761"/>
    <n v="2"/>
    <n v="34.5822"/>
    <n v="-117.3417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4.9850000000000003"/>
    <n v="2.3044446473856799"/>
  </r>
  <r>
    <x v="153"/>
    <x v="153"/>
    <s v="Expressway Solar B"/>
    <s v="USA0058762"/>
    <n v="2"/>
    <n v="34.583300000000001"/>
    <n v="-117.3403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4.4269999999999996"/>
    <n v="2.3044446473856799"/>
  </r>
  <r>
    <x v="153"/>
    <x v="153"/>
    <s v="Expressway Solar C2"/>
    <s v="USA0058763"/>
    <n v="1.5"/>
    <n v="34.584400000000002"/>
    <n v="-117.34139999999999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3.7370000000000001"/>
    <n v="1.72833348553926"/>
  </r>
  <r>
    <x v="153"/>
    <x v="153"/>
    <s v="Exum Farm Solar  LLC"/>
    <s v="USA0060400"/>
    <n v="4.9000000000000004"/>
    <n v="35.370399999999997"/>
    <n v="-77.454899999999995"/>
    <x v="7"/>
    <m/>
    <m/>
    <m/>
    <x v="98"/>
    <s v="Exum Farm Solar  LLC"/>
    <s v="U.S. Energy Information Administration"/>
    <s v="http://www.eia.gov/electricity/data/browser/"/>
    <s v="U.S. Energy Information Administration"/>
    <n v="2016"/>
    <m/>
    <m/>
    <m/>
    <n v="0.11799999999999999"/>
    <n v="5.6458893860949297"/>
  </r>
  <r>
    <x v="153"/>
    <x v="153"/>
    <s v="ExxonMobil Baton Rouge Turbine Generator"/>
    <s v="USA0010690"/>
    <n v="85.3"/>
    <n v="30.489699999999999"/>
    <n v="-91.187200000000004"/>
    <x v="1"/>
    <m/>
    <m/>
    <m/>
    <x v="34"/>
    <s v="Exxon Mobil Corp"/>
    <s v="U.S. Energy Information Administration"/>
    <s v="http://www.eia.gov/electricity/data/browser/"/>
    <s v="U.S. Energy Information Administration"/>
    <n v="2016"/>
    <m/>
    <m/>
    <m/>
    <n v="688.06700000000001"/>
    <n v="351.02771072639399"/>
  </r>
  <r>
    <x v="153"/>
    <x v="153"/>
    <s v="ExxonMobil Baytown Refinery"/>
    <s v="USA0010436"/>
    <n v="177.3"/>
    <n v="29.753499999999999"/>
    <n v="-94.997299999999996"/>
    <x v="12"/>
    <s v="Gas"/>
    <m/>
    <m/>
    <x v="742"/>
    <s v="Exxon Mobil Refining and Supply Co."/>
    <s v="U.S. Energy Information Administration"/>
    <s v="http://www.eia.gov/electricity/data/browser/"/>
    <s v="U.S. Energy Information Administration"/>
    <n v="2016"/>
    <m/>
    <m/>
    <m/>
    <n v="1067.7953"/>
    <n v="0"/>
  </r>
  <r>
    <x v="153"/>
    <x v="153"/>
    <s v="ExxonMobil Baytown Turbine"/>
    <s v="USA0010692"/>
    <n v="381.8"/>
    <n v="29.7591"/>
    <n v="-95.009600000000006"/>
    <x v="1"/>
    <m/>
    <m/>
    <m/>
    <x v="743"/>
    <s v="Exxon Mobil Refining and Supply Co."/>
    <s v="U.S. Energy Information Administration"/>
    <s v="http://www.eia.gov/electricity/data/browser/"/>
    <s v="U.S. Energy Information Administration"/>
    <n v="2016"/>
    <m/>
    <m/>
    <m/>
    <n v="2712.663"/>
    <n v="1571.1885106135601"/>
  </r>
  <r>
    <x v="153"/>
    <x v="153"/>
    <s v="ExxonMobil Beaumont Refinery"/>
    <s v="USA0050625"/>
    <n v="677.8"/>
    <n v="30.063600000000001"/>
    <n v="-94.075299999999999"/>
    <x v="1"/>
    <m/>
    <m/>
    <m/>
    <x v="744"/>
    <s v="ExxonMobil Oil Corp"/>
    <s v="U.S. Energy Information Administration"/>
    <s v="http://www.eia.gov/electricity/data/browser/"/>
    <s v="U.S. Energy Information Administration"/>
    <n v="2016"/>
    <m/>
    <m/>
    <m/>
    <n v="4037.1979999999999"/>
    <n v="2789.2917037555699"/>
  </r>
  <r>
    <x v="153"/>
    <x v="153"/>
    <s v="ExxonMobil Mobile Bay Onshore"/>
    <s v="USA0054550"/>
    <n v="12"/>
    <n v="30.431999999999999"/>
    <n v="-88.182400000000001"/>
    <x v="1"/>
    <m/>
    <m/>
    <m/>
    <x v="745"/>
    <s v="Exxon Mobil Production Co"/>
    <s v="U.S. Energy Information Administration"/>
    <s v="http://www.eia.gov/electricity/data/browser/"/>
    <s v="U.S. Energy Information Administration"/>
    <n v="2016"/>
    <m/>
    <m/>
    <m/>
    <n v="83.284999999999997"/>
    <n v="49.3825618841352"/>
  </r>
  <r>
    <x v="153"/>
    <x v="153"/>
    <s v="ExxonMobil Oil Joliet Refinery"/>
    <s v="USA0050627"/>
    <n v="39.700000000000003"/>
    <n v="41.416699999999999"/>
    <n v="-88.183300000000003"/>
    <x v="1"/>
    <m/>
    <m/>
    <m/>
    <x v="746"/>
    <s v="ExxonMobil Oil Corp"/>
    <s v="U.S. Energy Information Administration"/>
    <s v="http://www.eia.gov/electricity/data/browser/"/>
    <s v="U.S. Energy Information Administration"/>
    <n v="2016"/>
    <m/>
    <m/>
    <m/>
    <n v="198.461241"/>
    <n v="163.37397556668"/>
  </r>
  <r>
    <x v="153"/>
    <x v="153"/>
    <s v="ExxonMobil Santa Ynez Facility"/>
    <s v="USA0050270"/>
    <n v="49.3"/>
    <n v="34.464799999999997"/>
    <n v="-120.0444"/>
    <x v="1"/>
    <m/>
    <m/>
    <m/>
    <x v="95"/>
    <s v="Exxon Mobil Production Co"/>
    <s v="U.S. Energy Information Administration"/>
    <s v="http://www.eia.gov/electricity/data/browser/"/>
    <s v="U.S. Energy Information Administration"/>
    <n v="2016"/>
    <m/>
    <m/>
    <m/>
    <m/>
    <n v="202.88002507398801"/>
  </r>
  <r>
    <x v="153"/>
    <x v="153"/>
    <s v="F B Culley"/>
    <s v="USA0001012"/>
    <n v="368.9"/>
    <n v="37.911099999999998"/>
    <n v="-87.327500000000001"/>
    <x v="6"/>
    <s v="Gas"/>
    <m/>
    <m/>
    <x v="747"/>
    <s v="Southern Indiana Gas &amp; Elec Co"/>
    <s v="U.S. Energy Information Administration"/>
    <s v="http://www.eia.gov/electricity/data/browser/"/>
    <s v="U.S. Energy Information Administration"/>
    <n v="2016"/>
    <m/>
    <m/>
    <m/>
    <n v="1131.4319559999999"/>
    <n v="1932.20283323842"/>
  </r>
  <r>
    <x v="153"/>
    <x v="153"/>
    <s v="FAA NorCal TRACON"/>
    <s v="USA0058261"/>
    <n v="1"/>
    <n v="38.5595"/>
    <n v="-121.2576"/>
    <x v="7"/>
    <m/>
    <m/>
    <m/>
    <x v="12"/>
    <s v="Enfinity NorCal 1 FAA LLC"/>
    <s v="U.S. Energy Information Administration"/>
    <s v="http://www.eia.gov/electricity/data/browser/"/>
    <s v="U.S. Energy Information Administration"/>
    <n v="2016"/>
    <m/>
    <m/>
    <m/>
    <n v="4.3760000000000003"/>
    <n v="1.1522223236928399"/>
  </r>
  <r>
    <x v="153"/>
    <x v="153"/>
    <s v="FC Landfill Energy"/>
    <s v="USA0057786"/>
    <n v="2.2000000000000002"/>
    <n v="39.367800000000003"/>
    <n v="-77.3489"/>
    <x v="8"/>
    <m/>
    <m/>
    <m/>
    <x v="159"/>
    <s v="FC Landfill Energy"/>
    <s v="U.S. Energy Information Administration"/>
    <s v="http://www.eia.gov/electricity/data/browser/"/>
    <s v="U.S. Energy Information Administration"/>
    <n v="2016"/>
    <m/>
    <m/>
    <m/>
    <n v="7.3"/>
    <n v="2.7474877443096202"/>
  </r>
  <r>
    <x v="153"/>
    <x v="153"/>
    <s v="FCPC Renewable Generation"/>
    <s v="USA0059931"/>
    <n v="2.2000000000000002"/>
    <n v="43.03"/>
    <n v="-87.940899999999999"/>
    <x v="9"/>
    <m/>
    <m/>
    <m/>
    <x v="12"/>
    <s v="FCPC Renewable Generation  LLC"/>
    <s v="U.S. Energy Information Administration"/>
    <s v="http://www.eia.gov/electricity/data/browser/"/>
    <s v="U.S. Energy Information Administration"/>
    <n v="2016"/>
    <m/>
    <m/>
    <m/>
    <n v="8.8580000000000005"/>
    <n v="529.46893091470395"/>
  </r>
  <r>
    <x v="153"/>
    <x v="153"/>
    <s v="FIU Solar"/>
    <s v="USA0060006"/>
    <n v="1.6"/>
    <n v="25.77"/>
    <n v="-80.367699999999999"/>
    <x v="7"/>
    <m/>
    <m/>
    <m/>
    <x v="10"/>
    <s v="Florida Power &amp; Light Co"/>
    <s v="U.S. Energy Information Administration"/>
    <s v="http://www.eia.gov/electricity/data/browser/"/>
    <s v="U.S. Energy Information Administration"/>
    <n v="2016"/>
    <m/>
    <m/>
    <m/>
    <n v="0.77300000000000002"/>
    <n v="1.84355571790854"/>
  </r>
  <r>
    <x v="153"/>
    <x v="153"/>
    <s v="FLS Solar 170  LLC"/>
    <s v="USA0059552"/>
    <n v="2"/>
    <n v="34.6"/>
    <n v="-78.97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3.3119999999999998"/>
    <n v="2.3044446473856799"/>
  </r>
  <r>
    <x v="153"/>
    <x v="153"/>
    <s v="FLS Solar 200  LLC"/>
    <s v="USA0059551"/>
    <n v="4.3"/>
    <n v="34.581899999999997"/>
    <n v="-78.94"/>
    <x v="7"/>
    <m/>
    <m/>
    <m/>
    <x v="144"/>
    <s v="Sustainable Power Group  LLC"/>
    <s v="U.S. Energy Information Administration"/>
    <s v="http://www.eia.gov/electricity/data/browser/"/>
    <s v="U.S. Energy Information Administration"/>
    <n v="2016"/>
    <m/>
    <m/>
    <m/>
    <n v="6.4"/>
    <n v="4.9545559918792197"/>
  </r>
  <r>
    <x v="153"/>
    <x v="153"/>
    <s v="FLS Solar 230 (Warren)"/>
    <s v="USA0059646"/>
    <n v="4.8"/>
    <n v="35.016100000000002"/>
    <n v="-77.821899999999999"/>
    <x v="7"/>
    <m/>
    <m/>
    <m/>
    <x v="13"/>
    <s v="FLS Solar 230 (Warren)"/>
    <s v="U.S. Energy Information Administration"/>
    <s v="http://www.eia.gov/electricity/data/browser/"/>
    <s v="U.S. Energy Information Administration"/>
    <n v="2016"/>
    <m/>
    <m/>
    <m/>
    <n v="8.92"/>
    <n v="5.5306671537256404"/>
  </r>
  <r>
    <x v="153"/>
    <x v="153"/>
    <s v="FPL E Somerset Windpower LLC"/>
    <s v="USA0055803"/>
    <n v="9"/>
    <n v="39.979199999999999"/>
    <n v="-79.012799999999999"/>
    <x v="4"/>
    <m/>
    <m/>
    <m/>
    <x v="31"/>
    <s v="Somerset Windpower LLC"/>
    <s v="U.S. Energy Information Administration"/>
    <s v="http://www.eia.gov/electricity/data/browser/"/>
    <s v="U.S. Energy Information Administration"/>
    <n v="2016"/>
    <m/>
    <m/>
    <m/>
    <n v="16.332000000000001"/>
    <n v="20.293496626799701"/>
  </r>
  <r>
    <x v="153"/>
    <x v="153"/>
    <s v="FPL Energy Ashtabula Wind LLC"/>
    <s v="USA0056919"/>
    <n v="148.5"/>
    <n v="47.129399999999997"/>
    <n v="-97.885300000000001"/>
    <x v="4"/>
    <m/>
    <m/>
    <m/>
    <x v="11"/>
    <s v="FPL Energy Ashtabula Wind LLC"/>
    <s v="U.S. Energy Information Administration"/>
    <s v="http://www.eia.gov/electricity/data/browser/"/>
    <s v="U.S. Energy Information Administration"/>
    <n v="2016"/>
    <m/>
    <m/>
    <m/>
    <n v="506.59199999999998"/>
    <n v="334.84269434219499"/>
  </r>
  <r>
    <x v="153"/>
    <x v="153"/>
    <s v="FPL Energy Burleigh County Wind"/>
    <s v="USA0056357"/>
    <n v="49.5"/>
    <n v="47.116700000000002"/>
    <n v="-100.7333"/>
    <x v="4"/>
    <m/>
    <m/>
    <m/>
    <x v="18"/>
    <s v="FPL Energy Burleigh County Wind LLC"/>
    <s v="U.S. Energy Information Administration"/>
    <s v="http://www.eia.gov/electricity/data/browser/"/>
    <s v="U.S. Energy Information Administration"/>
    <n v="2016"/>
    <m/>
    <m/>
    <m/>
    <n v="167.726"/>
    <n v="111.614231447398"/>
  </r>
  <r>
    <x v="153"/>
    <x v="153"/>
    <s v="FPL Energy Crystal Lake Wind II LLC"/>
    <s v="USA0056925"/>
    <n v="200"/>
    <n v="43.273699999999998"/>
    <n v="-93.8"/>
    <x v="4"/>
    <m/>
    <m/>
    <m/>
    <x v="11"/>
    <s v="FPL Energy Crystal Lake Wind II LLC"/>
    <s v="U.S. Energy Information Administration"/>
    <s v="http://www.eia.gov/electricity/data/browser/"/>
    <s v="U.S. Energy Information Administration"/>
    <n v="2016"/>
    <m/>
    <m/>
    <m/>
    <n v="565.59100000000001"/>
    <n v="450.96659170665998"/>
  </r>
  <r>
    <x v="153"/>
    <x v="153"/>
    <s v="FPL Energy Crystal Lake Wind LLC"/>
    <s v="USA0056923"/>
    <n v="150"/>
    <n v="43.212499999999999"/>
    <n v="-93.831100000000006"/>
    <x v="4"/>
    <m/>
    <m/>
    <m/>
    <x v="11"/>
    <s v="FPL Energy Crystal Lake Wind LLC"/>
    <s v="U.S. Energy Information Administration"/>
    <s v="http://www.eia.gov/electricity/data/browser/"/>
    <s v="U.S. Energy Information Administration"/>
    <n v="2016"/>
    <m/>
    <m/>
    <m/>
    <n v="520.32500000000005"/>
    <n v="338.22494377999499"/>
  </r>
  <r>
    <x v="153"/>
    <x v="153"/>
    <s v="FPL Energy Illinois Wind LLC"/>
    <s v="USA0057325"/>
    <n v="237.5"/>
    <n v="41.767800000000001"/>
    <n v="-88.886700000000005"/>
    <x v="4"/>
    <s v="Storage"/>
    <m/>
    <m/>
    <x v="748"/>
    <s v="FPL Energy Illinois Wind LLC"/>
    <s v="U.S. Energy Information Administration"/>
    <s v="http://www.eia.gov/electricity/data/browser/"/>
    <s v="U.S. Energy Information Administration"/>
    <n v="2016"/>
    <m/>
    <m/>
    <m/>
    <n v="639.02599999999995"/>
    <m/>
  </r>
  <r>
    <x v="153"/>
    <x v="153"/>
    <s v="FPL Energy Montezuma Winds LLC"/>
    <s v="USA0057201"/>
    <n v="36.799999999999997"/>
    <n v="38.163600000000002"/>
    <n v="-121.7966"/>
    <x v="4"/>
    <m/>
    <m/>
    <m/>
    <x v="8"/>
    <s v="FPL Energy Montezuma Wind"/>
    <s v="U.S. Energy Information Administration"/>
    <s v="http://www.eia.gov/electricity/data/browser/"/>
    <s v="U.S. Energy Information Administration"/>
    <n v="2016"/>
    <m/>
    <m/>
    <m/>
    <n v="90.590999999999994"/>
    <n v="82.977852874025501"/>
  </r>
  <r>
    <x v="153"/>
    <x v="153"/>
    <s v="FPL Energy North Dakota Wind I/II"/>
    <s v="USA0056099"/>
    <n v="61.5"/>
    <n v="46.327199999999998"/>
    <n v="-98.898399999999995"/>
    <x v="4"/>
    <m/>
    <m/>
    <m/>
    <x v="27"/>
    <s v="FPL Energy North Dakota Wind LLC"/>
    <s v="U.S. Energy Information Administration"/>
    <s v="http://www.eia.gov/electricity/data/browser/"/>
    <s v="U.S. Energy Information Administration"/>
    <n v="2016"/>
    <m/>
    <m/>
    <m/>
    <n v="167.71899999999999"/>
    <n v="138.67222694979799"/>
  </r>
  <r>
    <x v="153"/>
    <x v="153"/>
    <s v="FPL Energy Oliver Wind I LLC"/>
    <s v="USA0056392"/>
    <n v="50.6"/>
    <n v="47.152799999999999"/>
    <n v="-101.1977"/>
    <x v="4"/>
    <m/>
    <m/>
    <m/>
    <x v="164"/>
    <s v="FPL Energy Oliver County Wind"/>
    <s v="U.S. Energy Information Administration"/>
    <s v="http://www.eia.gov/electricity/data/browser/"/>
    <s v="U.S. Energy Information Administration"/>
    <n v="2016"/>
    <m/>
    <m/>
    <m/>
    <n v="167.626"/>
    <n v="114.094547701785"/>
  </r>
  <r>
    <x v="153"/>
    <x v="153"/>
    <s v="FPL Energy Oliver Wind II LLC"/>
    <s v="USA0056573"/>
    <n v="48"/>
    <n v="47.152799999999999"/>
    <n v="-101.1977"/>
    <x v="4"/>
    <m/>
    <m/>
    <m/>
    <x v="88"/>
    <s v="FPL Energy Oliver County Wind II LLC"/>
    <s v="U.S. Energy Information Administration"/>
    <s v="http://www.eia.gov/electricity/data/browser/"/>
    <s v="U.S. Energy Information Administration"/>
    <n v="2016"/>
    <m/>
    <m/>
    <m/>
    <n v="175.559"/>
    <n v="108.231982009598"/>
  </r>
  <r>
    <x v="153"/>
    <x v="153"/>
    <s v="FPL Energy Story Wind LLC"/>
    <s v="USA0056924"/>
    <n v="150"/>
    <n v="42.104399999999998"/>
    <n v="-93.272199999999998"/>
    <x v="4"/>
    <m/>
    <m/>
    <m/>
    <x v="11"/>
    <s v="FPL Energy Story Wind LLC"/>
    <s v="U.S. Energy Information Administration"/>
    <s v="http://www.eia.gov/electricity/data/browser/"/>
    <s v="U.S. Energy Information Administration"/>
    <n v="2016"/>
    <m/>
    <m/>
    <m/>
    <n v="497.39800000000002"/>
    <n v="338.22494377999499"/>
  </r>
  <r>
    <x v="153"/>
    <x v="153"/>
    <s v="FPL Energy Vansycle LLC (OR)"/>
    <s v="USA0055989"/>
    <n v="122.8"/>
    <n v="46.012799999999999"/>
    <n v="-118.81619999999999"/>
    <x v="4"/>
    <m/>
    <m/>
    <m/>
    <x v="31"/>
    <s v="FPL Energy Vansycle LLC"/>
    <s v="U.S. Energy Information Administration"/>
    <s v="http://www.eia.gov/electricity/data/browser/"/>
    <s v="U.S. Energy Information Administration"/>
    <n v="2016"/>
    <m/>
    <m/>
    <m/>
    <n v="284.87599999999998"/>
    <n v="276.89348730788902"/>
  </r>
  <r>
    <x v="153"/>
    <x v="153"/>
    <s v="FPL Energy Vansycle LLC (WA)"/>
    <s v="USA0055560"/>
    <n v="176.9"/>
    <n v="46.06"/>
    <n v="-118.917"/>
    <x v="4"/>
    <m/>
    <m/>
    <m/>
    <x v="170"/>
    <s v="FPL Energy Vansycle LLC"/>
    <s v="U.S. Energy Information Administration"/>
    <s v="http://www.eia.gov/electricity/data/browser/"/>
    <s v="U.S. Energy Information Administration"/>
    <n v="2016"/>
    <m/>
    <m/>
    <m/>
    <n v="381.65"/>
    <n v="398.879950364541"/>
  </r>
  <r>
    <x v="153"/>
    <x v="153"/>
    <s v="FRV Cygnus Solar Project"/>
    <s v="USA0057651"/>
    <n v="20"/>
    <n v="35.102800000000002"/>
    <n v="-118.95440000000001"/>
    <x v="7"/>
    <m/>
    <m/>
    <m/>
    <x v="29"/>
    <s v="Southern Power Co"/>
    <s v="U.S. Energy Information Administration"/>
    <s v="http://www.eia.gov/electricity/data/browser/"/>
    <s v="U.S. Energy Information Administration"/>
    <n v="2016"/>
    <m/>
    <m/>
    <m/>
    <n v="50.281999999999996"/>
    <n v="23.044446473856802"/>
  </r>
  <r>
    <x v="153"/>
    <x v="153"/>
    <s v="FRV SI Transport Solar LP"/>
    <s v="USA0057506"/>
    <n v="1"/>
    <n v="38.486899999999999"/>
    <n v="-121.39109999999999"/>
    <x v="7"/>
    <m/>
    <m/>
    <m/>
    <x v="8"/>
    <s v="FRV SI Transport Solar LP"/>
    <s v="U.S. Energy Information Administration"/>
    <s v="http://www.eia.gov/electricity/data/browser/"/>
    <s v="U.S. Energy Information Administration"/>
    <n v="2016"/>
    <m/>
    <m/>
    <m/>
    <n v="1.7509999999999999"/>
    <n v="1.1522223236928399"/>
  </r>
  <r>
    <x v="153"/>
    <x v="153"/>
    <s v="Facile Solar"/>
    <s v="USA0059406"/>
    <n v="2"/>
    <n v="36.0989"/>
    <n v="-79.493899999999996"/>
    <x v="7"/>
    <m/>
    <m/>
    <m/>
    <x v="13"/>
    <s v="Facile Solar LLC"/>
    <s v="U.S. Energy Information Administration"/>
    <s v="http://www.eia.gov/electricity/data/browser/"/>
    <s v="U.S. Energy Information Administration"/>
    <n v="2016"/>
    <m/>
    <m/>
    <m/>
    <n v="3.7229999999999999"/>
    <n v="2.3044446473856799"/>
  </r>
  <r>
    <x v="153"/>
    <x v="153"/>
    <s v="Factory"/>
    <s v="USA0008016"/>
    <n v="26.6"/>
    <n v="39.825899999999997"/>
    <n v="-89.637299999999996"/>
    <x v="3"/>
    <m/>
    <m/>
    <m/>
    <x v="96"/>
    <s v="City of Springfield - (IL)"/>
    <s v="U.S. Energy Information Administration"/>
    <s v="http://www.eia.gov/electricity/data/browser/"/>
    <s v="U.S. Energy Information Administration"/>
    <n v="2016"/>
    <m/>
    <m/>
    <m/>
    <n v="0.20799999999999999"/>
    <n v="4.5574575845902103"/>
  </r>
  <r>
    <x v="153"/>
    <x v="153"/>
    <s v="Fair Wind"/>
    <s v="USA0059147"/>
    <n v="30"/>
    <n v="39.404600000000002"/>
    <n v="-79.2911"/>
    <x v="4"/>
    <m/>
    <m/>
    <m/>
    <x v="13"/>
    <s v="Fair Wind Power Partners  LLC"/>
    <s v="U.S. Energy Information Administration"/>
    <s v="http://www.eia.gov/electricity/data/browser/"/>
    <s v="U.S. Energy Information Administration"/>
    <n v="2016"/>
    <m/>
    <m/>
    <m/>
    <n v="91.215000000000003"/>
    <n v="67.644988755998995"/>
  </r>
  <r>
    <x v="153"/>
    <x v="153"/>
    <s v="Fairbanks"/>
    <s v="USA0006286"/>
    <n v="42.199999999999903"/>
    <n v="64.854200000000006"/>
    <n v="-147.71940000000001"/>
    <x v="3"/>
    <m/>
    <m/>
    <m/>
    <x v="749"/>
    <s v="Golden Valley Elec Assn Inc"/>
    <s v="U.S. Energy Information Administration"/>
    <s v="http://www.eia.gov/electricity/data/browser/"/>
    <s v="U.S. Energy Information Administration"/>
    <n v="2016"/>
    <m/>
    <m/>
    <m/>
    <n v="7.133"/>
    <n v="7.23025225825966"/>
  </r>
  <r>
    <x v="153"/>
    <x v="153"/>
    <s v="Fairbanks Morse Engine"/>
    <s v="USA0056937"/>
    <n v="1.5"/>
    <n v="42.518500000000003"/>
    <n v="-89.028700000000001"/>
    <x v="3"/>
    <m/>
    <m/>
    <m/>
    <x v="49"/>
    <s v="Fairbanks Morse Engine"/>
    <s v="U.S. Energy Information Administration"/>
    <s v="http://www.eia.gov/electricity/data/browser/"/>
    <s v="U.S. Energy Information Administration"/>
    <n v="2016"/>
    <m/>
    <m/>
    <m/>
    <n v="0"/>
    <n v="0.256999487852831"/>
  </r>
  <r>
    <x v="153"/>
    <x v="153"/>
    <s v="Fairbury"/>
    <s v="USA0002236"/>
    <n v="19"/>
    <n v="40.133899999999997"/>
    <n v="-97.184299999999993"/>
    <x v="3"/>
    <s v="Gas"/>
    <m/>
    <m/>
    <x v="750"/>
    <s v="City of Fairbury"/>
    <s v="U.S. Energy Information Administration"/>
    <s v="http://www.eia.gov/electricity/data/browser/"/>
    <s v="U.S. Energy Information Administration"/>
    <n v="2016"/>
    <m/>
    <m/>
    <m/>
    <n v="0.28100000000000003"/>
    <n v="3.2553268461358602"/>
  </r>
  <r>
    <x v="153"/>
    <x v="153"/>
    <s v="Fairfax"/>
    <s v="USA0001972"/>
    <n v="2"/>
    <n v="44.5259"/>
    <n v="-94.718800000000002"/>
    <x v="3"/>
    <m/>
    <m/>
    <m/>
    <x v="62"/>
    <s v="City of Fairfax - (MN)"/>
    <s v="U.S. Energy Information Administration"/>
    <s v="http://www.eia.gov/electricity/data/browser/"/>
    <s v="U.S. Energy Information Administration"/>
    <n v="2016"/>
    <m/>
    <m/>
    <m/>
    <n v="8.9999999999999993E-3"/>
    <n v="0.342665983803775"/>
  </r>
  <r>
    <x v="153"/>
    <x v="153"/>
    <s v="Fairfax Falls"/>
    <s v="USA0003712"/>
    <n v="3.5"/>
    <n v="44.653399999999998"/>
    <n v="-72.996099999999998"/>
    <x v="0"/>
    <m/>
    <m/>
    <m/>
    <x v="108"/>
    <s v="Green Mountain Power Corp"/>
    <s v="U.S. Energy Information Administration"/>
    <s v="http://www.eia.gov/electricity/data/browser/"/>
    <s v="U.S. Energy Information Administration"/>
    <n v="2016"/>
    <m/>
    <m/>
    <m/>
    <n v="17.949000000000002"/>
    <n v="9.7576154585812702"/>
  </r>
  <r>
    <x v="153"/>
    <x v="153"/>
    <s v="Fairfield"/>
    <s v="USA0000940"/>
    <n v="7.5"/>
    <n v="38.380699999999997"/>
    <n v="-88.366"/>
    <x v="3"/>
    <m/>
    <m/>
    <m/>
    <x v="751"/>
    <s v="City of Fairfield- (IL)"/>
    <s v="U.S. Energy Information Administration"/>
    <s v="http://www.eia.gov/electricity/data/browser/"/>
    <s v="U.S. Energy Information Administration"/>
    <n v="2016"/>
    <m/>
    <m/>
    <m/>
    <n v="5.2999999999999999E-2"/>
    <n v="1.2849974392641501"/>
  </r>
  <r>
    <x v="153"/>
    <x v="153"/>
    <s v="Fairfield Pumped Storage"/>
    <s v="USA0006126"/>
    <n v="587.19999999999902"/>
    <n v="34.306100000000001"/>
    <n v="-81.330799999999996"/>
    <x v="0"/>
    <m/>
    <m/>
    <m/>
    <x v="74"/>
    <s v="South Carolina Electric&amp;Gas Company"/>
    <s v="U.S. Energy Information Administration"/>
    <s v="http://www.eia.gov/electricity/data/browser/"/>
    <s v="U.S. Energy Information Administration"/>
    <n v="2016"/>
    <m/>
    <m/>
    <m/>
    <n v="-197.011"/>
    <n v="1637.04908493683"/>
  </r>
  <r>
    <x v="153"/>
    <x v="153"/>
    <s v="Fairfield University CHP Plant"/>
    <s v="USA0056928"/>
    <n v="4.5"/>
    <n v="41.158900000000003"/>
    <n v="-73.257199999999997"/>
    <x v="1"/>
    <m/>
    <m/>
    <m/>
    <x v="17"/>
    <s v="Fairfield University"/>
    <s v="U.S. Energy Information Administration"/>
    <s v="http://www.eia.gov/electricity/data/browser/"/>
    <s v="U.S. Energy Information Administration"/>
    <n v="2016"/>
    <m/>
    <m/>
    <m/>
    <n v="24.449000000000002"/>
    <n v="18.518460706550702"/>
  </r>
  <r>
    <x v="153"/>
    <x v="153"/>
    <s v="Fairfield Wind"/>
    <s v="USA0058966"/>
    <n v="10"/>
    <n v="47.723300000000002"/>
    <n v="-111.9653"/>
    <x v="4"/>
    <m/>
    <m/>
    <m/>
    <x v="29"/>
    <s v="Greenbacker Renewable Energy Corporation"/>
    <s v="U.S. Energy Information Administration"/>
    <s v="http://www.eia.gov/electricity/data/browser/"/>
    <s v="U.S. Energy Information Administration"/>
    <n v="2016"/>
    <m/>
    <m/>
    <m/>
    <n v="33.311999999999998"/>
    <n v="22.548329585333001"/>
  </r>
  <r>
    <x v="153"/>
    <x v="153"/>
    <s v="Fairgrounds"/>
    <s v="USA0002082"/>
    <n v="68.3"/>
    <n v="38.593499999999999"/>
    <n v="-92.220600000000005"/>
    <x v="3"/>
    <m/>
    <m/>
    <m/>
    <x v="589"/>
    <s v="Union Electric Co - (MO)"/>
    <s v="U.S. Energy Information Administration"/>
    <s v="http://www.eia.gov/electricity/data/browser/"/>
    <s v="U.S. Energy Information Administration"/>
    <n v="2016"/>
    <m/>
    <m/>
    <m/>
    <n v="-0.21"/>
    <n v="11.7020433468989"/>
  </r>
  <r>
    <x v="153"/>
    <x v="153"/>
    <s v="Fairhaven Power"/>
    <s v="USA0010052"/>
    <n v="18.8"/>
    <n v="40.799500000000002"/>
    <n v="-124.2028"/>
    <x v="8"/>
    <s v="Gas"/>
    <m/>
    <m/>
    <x v="70"/>
    <s v="DG Fairhaven Power LLC"/>
    <s v="U.S. Energy Information Administration"/>
    <s v="http://www.eia.gov/electricity/data/browser/"/>
    <s v="U.S. Energy Information Administration"/>
    <n v="2016"/>
    <m/>
    <m/>
    <m/>
    <n v="68.637"/>
    <n v="23.478531633191299"/>
  </r>
  <r>
    <x v="153"/>
    <x v="153"/>
    <s v="Fairhaven Wind"/>
    <s v="USA0059725"/>
    <n v="3"/>
    <n v="41.639099999999999"/>
    <n v="-70.873400000000004"/>
    <x v="4"/>
    <m/>
    <m/>
    <m/>
    <x v="72"/>
    <s v="Fairhaven Wind LLC"/>
    <s v="U.S. Energy Information Administration"/>
    <s v="http://www.eia.gov/electricity/data/browser/"/>
    <s v="U.S. Energy Information Administration"/>
    <n v="2016"/>
    <m/>
    <m/>
    <m/>
    <n v="5.23"/>
    <n v="6.7644988755998998"/>
  </r>
  <r>
    <x v="153"/>
    <x v="153"/>
    <s v="Fairless Energy Center"/>
    <s v="USA0055298"/>
    <n v="1338"/>
    <n v="40.147500000000001"/>
    <n v="-74.741100000000003"/>
    <x v="1"/>
    <m/>
    <m/>
    <m/>
    <x v="101"/>
    <s v="Fairless Energy LLC"/>
    <s v="U.S. Energy Information Administration"/>
    <s v="http://www.eia.gov/electricity/data/browser/"/>
    <s v="U.S. Energy Information Administration"/>
    <n v="2016"/>
    <m/>
    <m/>
    <m/>
    <n v="8579.0229999999992"/>
    <n v="5506.1556500810702"/>
  </r>
  <r>
    <x v="153"/>
    <x v="153"/>
    <s v="Fairless Hills"/>
    <s v="USA0007701"/>
    <n v="60"/>
    <n v="40.140500000000003"/>
    <n v="-74.750600000000006"/>
    <x v="8"/>
    <s v="Gas"/>
    <m/>
    <m/>
    <x v="45"/>
    <s v="Exelon Power"/>
    <s v="U.S. Energy Information Administration"/>
    <s v="http://www.eia.gov/electricity/data/browser/"/>
    <s v="U.S. Energy Information Administration"/>
    <n v="2016"/>
    <m/>
    <m/>
    <m/>
    <n v="242.23800499999999"/>
    <n v="74.931483935717097"/>
  </r>
  <r>
    <x v="153"/>
    <x v="153"/>
    <s v="Fairmont (MN)"/>
    <s v="USA0001973"/>
    <n v="39"/>
    <n v="43.657899999999998"/>
    <n v="-94.464699999999993"/>
    <x v="3"/>
    <s v="Gas"/>
    <m/>
    <m/>
    <x v="62"/>
    <s v="Southern Minnesota Mun P Agny"/>
    <s v="U.S. Energy Information Administration"/>
    <s v="http://www.eia.gov/electricity/data/browser/"/>
    <s v="U.S. Energy Information Administration"/>
    <n v="2016"/>
    <m/>
    <m/>
    <m/>
    <n v="16.305"/>
    <n v="6.6819866841736202"/>
  </r>
  <r>
    <x v="153"/>
    <x v="153"/>
    <s v="Fairmont Wind"/>
    <s v="USA0056415"/>
    <n v="5.4"/>
    <n v="43.575000000000003"/>
    <n v="-94.446700000000007"/>
    <x v="4"/>
    <m/>
    <m/>
    <m/>
    <x v="752"/>
    <s v="Southern Minnesota Mun P Agny"/>
    <s v="U.S. Energy Information Administration"/>
    <s v="http://www.eia.gov/electricity/data/browser/"/>
    <s v="U.S. Energy Information Administration"/>
    <n v="2016"/>
    <m/>
    <m/>
    <m/>
    <n v="14.93"/>
    <n v="12.1760979760798"/>
  </r>
  <r>
    <x v="153"/>
    <x v="153"/>
    <s v="Fairmont-FLS 100"/>
    <s v="USA0059052"/>
    <n v="4"/>
    <n v="34.520000000000003"/>
    <n v="-79.13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6.6680000000000001"/>
    <n v="4.6088892947713704"/>
  </r>
  <r>
    <x v="153"/>
    <x v="153"/>
    <s v="Fairview Farms Solar"/>
    <s v="USA0058974"/>
    <n v="2"/>
    <n v="42.459699999999998"/>
    <n v="-72.610299999999995"/>
    <x v="7"/>
    <m/>
    <m/>
    <m/>
    <x v="29"/>
    <s v="Fairview Farms Solar LLC"/>
    <s v="U.S. Energy Information Administration"/>
    <s v="http://www.eia.gov/electricity/data/browser/"/>
    <s v="U.S. Energy Information Administration"/>
    <n v="2016"/>
    <m/>
    <m/>
    <m/>
    <n v="2.504"/>
    <n v="2.3044446473856799"/>
  </r>
  <r>
    <x v="153"/>
    <x v="153"/>
    <s v="Faison Solar"/>
    <s v="USA0059333"/>
    <n v="2"/>
    <n v="35.069699999999997"/>
    <n v="-78.116100000000003"/>
    <x v="7"/>
    <m/>
    <m/>
    <m/>
    <x v="13"/>
    <s v="Faison Solar LLC"/>
    <s v="U.S. Energy Information Administration"/>
    <s v="http://www.eia.gov/electricity/data/browser/"/>
    <s v="U.S. Energy Information Administration"/>
    <n v="2016"/>
    <m/>
    <m/>
    <m/>
    <n v="3.5680000000000001"/>
    <n v="2.3044446473856799"/>
  </r>
  <r>
    <x v="153"/>
    <x v="153"/>
    <s v="Falcon Dam &amp; Power"/>
    <s v="USA0006410"/>
    <n v="31.5"/>
    <n v="26.557500000000001"/>
    <n v="-99.164199999999994"/>
    <x v="0"/>
    <m/>
    <m/>
    <m/>
    <x v="39"/>
    <s v="International Bound &amp; Wtr Comm"/>
    <s v="U.S. Energy Information Administration"/>
    <s v="http://www.eia.gov/electricity/data/browser/"/>
    <s v="U.S. Energy Information Administration"/>
    <n v="2016"/>
    <m/>
    <m/>
    <m/>
    <n v="56.77"/>
    <n v="87.818539127231404"/>
  </r>
  <r>
    <x v="153"/>
    <x v="153"/>
    <s v="Fall Creek"/>
    <s v="USA0000296"/>
    <n v="2.1"/>
    <n v="41.985599999999998"/>
    <n v="-122.3605"/>
    <x v="0"/>
    <m/>
    <m/>
    <m/>
    <x v="753"/>
    <s v="PacifiCorp"/>
    <s v="U.S. Energy Information Administration"/>
    <s v="http://www.eia.gov/electricity/data/browser/"/>
    <s v="U.S. Energy Information Administration"/>
    <n v="2016"/>
    <m/>
    <m/>
    <m/>
    <n v="10.146000000000001"/>
    <n v="5.8545692751487604"/>
  </r>
  <r>
    <x v="153"/>
    <x v="153"/>
    <s v="Fall River Solar"/>
    <s v="USA0060738"/>
    <n v="2"/>
    <n v="41.751300000000001"/>
    <n v="-71.114500000000007"/>
    <x v="7"/>
    <m/>
    <m/>
    <m/>
    <x v="12"/>
    <s v="Marina Energy LLC"/>
    <s v="U.S. Energy Information Administration"/>
    <s v="http://www.eia.gov/electricity/data/browser/"/>
    <s v="U.S. Energy Information Administration"/>
    <n v="2016"/>
    <m/>
    <m/>
    <m/>
    <n v="2.8769999999999998"/>
    <n v="2.3044446473856799"/>
  </r>
  <r>
    <x v="153"/>
    <x v="153"/>
    <s v="Falling Spring"/>
    <s v="USA0007397"/>
    <n v="7.2"/>
    <n v="39.938899999999997"/>
    <n v="-77.658299999999997"/>
    <x v="3"/>
    <s v="Gas"/>
    <m/>
    <m/>
    <x v="754"/>
    <s v="Borough of Chambersburg"/>
    <s v="U.S. Energy Information Administration"/>
    <s v="http://www.eia.gov/electricity/data/browser/"/>
    <s v="U.S. Energy Information Administration"/>
    <n v="2016"/>
    <m/>
    <m/>
    <m/>
    <n v="0.82499999999999996"/>
    <n v="1.23359754169359"/>
  </r>
  <r>
    <x v="153"/>
    <x v="153"/>
    <s v="Falls"/>
    <s v="USA0003162"/>
    <n v="63.599999999999902"/>
    <n v="40.176499999999997"/>
    <n v="-74.790000000000006"/>
    <x v="3"/>
    <m/>
    <m/>
    <m/>
    <x v="55"/>
    <s v="Exelon Power"/>
    <s v="U.S. Energy Information Administration"/>
    <s v="http://www.eia.gov/electricity/data/browser/"/>
    <s v="U.S. Energy Information Administration"/>
    <n v="2016"/>
    <m/>
    <m/>
    <m/>
    <n v="0.69099999999999995"/>
    <n v="10.89677828496"/>
  </r>
  <r>
    <x v="153"/>
    <x v="153"/>
    <s v="Falls City"/>
    <s v="USA0002237"/>
    <n v="22"/>
    <n v="40.055"/>
    <n v="-95.6083"/>
    <x v="3"/>
    <s v="Gas"/>
    <m/>
    <m/>
    <x v="755"/>
    <s v="City of Falls City - (NE)"/>
    <s v="U.S. Energy Information Administration"/>
    <s v="http://www.eia.gov/electricity/data/browser/"/>
    <s v="U.S. Energy Information Administration"/>
    <n v="2016"/>
    <m/>
    <m/>
    <m/>
    <n v="9.6000000000000002E-2"/>
    <n v="3.7693258218415302"/>
  </r>
  <r>
    <x v="153"/>
    <x v="153"/>
    <s v="Falls Creek"/>
    <s v="USA0052187"/>
    <n v="4.0999999999999996"/>
    <n v="44.396799999999999"/>
    <n v="-122.3502"/>
    <x v="0"/>
    <m/>
    <m/>
    <m/>
    <x v="3"/>
    <s v="Falls Creek Hydroelectric Project LP"/>
    <s v="U.S. Energy Information Administration"/>
    <s v="http://www.eia.gov/electricity/data/browser/"/>
    <s v="U.S. Energy Information Administration"/>
    <n v="2016"/>
    <m/>
    <m/>
    <m/>
    <n v="17.739000000000001"/>
    <n v="11.4303495371952"/>
  </r>
  <r>
    <x v="153"/>
    <x v="153"/>
    <s v="Falls Hydro"/>
    <s v="USA0054895"/>
    <n v="31.4"/>
    <n v="35.394399999999997"/>
    <n v="-80.075299999999999"/>
    <x v="0"/>
    <m/>
    <m/>
    <m/>
    <x v="756"/>
    <s v="Alcoa Power Generating Inc Yadkin Div"/>
    <s v="U.S. Energy Information Administration"/>
    <s v="http://www.eia.gov/electricity/data/browser/"/>
    <s v="U.S. Energy Information Administration"/>
    <n v="2016"/>
    <m/>
    <m/>
    <m/>
    <n v="106.798"/>
    <n v="87.539750114129106"/>
  </r>
  <r>
    <x v="153"/>
    <x v="153"/>
    <s v="Falls River Hydro"/>
    <s v="USA0054668"/>
    <n v="9"/>
    <n v="44.059699999999999"/>
    <n v="-111.3535"/>
    <x v="0"/>
    <m/>
    <m/>
    <m/>
    <x v="95"/>
    <s v="Marysville Hydro Partners"/>
    <s v="U.S. Energy Information Administration"/>
    <s v="http://www.eia.gov/electricity/data/browser/"/>
    <s v="U.S. Energy Information Administration"/>
    <n v="2016"/>
    <m/>
    <m/>
    <m/>
    <n v="37.750999999999998"/>
    <n v="25.091011179208898"/>
  </r>
  <r>
    <x v="153"/>
    <x v="153"/>
    <s v="Falls Village"/>
    <s v="USA0000560"/>
    <n v="9"/>
    <n v="41.957299999999996"/>
    <n v="-73.369299999999996"/>
    <x v="0"/>
    <m/>
    <m/>
    <m/>
    <x v="105"/>
    <s v="FirstLight Power Resources Services LLC"/>
    <s v="U.S. Energy Information Administration"/>
    <s v="http://www.eia.gov/electricity/data/browser/"/>
    <s v="U.S. Energy Information Administration"/>
    <n v="2016"/>
    <m/>
    <m/>
    <m/>
    <n v="25.187999999999999"/>
    <n v="25.091011179208898"/>
  </r>
  <r>
    <x v="153"/>
    <x v="153"/>
    <s v="False Island"/>
    <s v="USA0056146"/>
    <n v="1.3"/>
    <n v="55.489199999999997"/>
    <n v="-133.1345"/>
    <x v="3"/>
    <m/>
    <m/>
    <m/>
    <x v="27"/>
    <s v="Alaska Power and Telephone Co"/>
    <s v="U.S. Energy Information Administration"/>
    <s v="http://www.eia.gov/electricity/data/browser/"/>
    <s v="U.S. Energy Information Administration"/>
    <n v="2016"/>
    <m/>
    <m/>
    <m/>
    <n v="0.68899999999999995"/>
    <n v="0.22273288947245401"/>
  </r>
  <r>
    <x v="153"/>
    <x v="153"/>
    <s v="Faraday"/>
    <s v="USA0003045"/>
    <n v="36.599999999999902"/>
    <n v="45.268000000000001"/>
    <n v="-122.3201"/>
    <x v="0"/>
    <m/>
    <m/>
    <m/>
    <x v="757"/>
    <s v="Portland General Electric Co"/>
    <s v="U.S. Energy Information Administration"/>
    <s v="http://www.eia.gov/electricity/data/browser/"/>
    <s v="U.S. Energy Information Administration"/>
    <n v="2016"/>
    <m/>
    <m/>
    <m/>
    <n v="158.416"/>
    <n v="102.036778795449"/>
  </r>
  <r>
    <x v="153"/>
    <x v="153"/>
    <s v="Fargo Drop"/>
    <s v="USA0058384"/>
    <n v="1.1000000000000001"/>
    <n v="43.625"/>
    <n v="-116.8997"/>
    <x v="0"/>
    <m/>
    <m/>
    <m/>
    <x v="12"/>
    <s v="Riverside Investments LLC"/>
    <s v="U.S. Energy Information Administration"/>
    <s v="http://www.eia.gov/electricity/data/browser/"/>
    <s v="U.S. Energy Information Administration"/>
    <n v="2016"/>
    <m/>
    <m/>
    <m/>
    <n v="4.8470000000000004"/>
    <n v="3.0666791441255401"/>
  </r>
  <r>
    <x v="153"/>
    <x v="153"/>
    <s v="Faribault Energy Park"/>
    <s v="USA0056164"/>
    <n v="334.5"/>
    <n v="44.335599999999999"/>
    <n v="-93.290599999999998"/>
    <x v="3"/>
    <s v="Gas"/>
    <m/>
    <m/>
    <x v="758"/>
    <s v="Minnesota Municipal Power Agny"/>
    <s v="U.S. Energy Information Administration"/>
    <s v="http://www.eia.gov/electricity/data/browser/"/>
    <s v="U.S. Energy Information Administration"/>
    <n v="2016"/>
    <m/>
    <m/>
    <m/>
    <n v="628.57500000000005"/>
    <n v="57.310885791181398"/>
  </r>
  <r>
    <x v="153"/>
    <x v="153"/>
    <s v="Farmer City"/>
    <s v="USA0000941"/>
    <n v="11.3"/>
    <n v="40.246099999999998"/>
    <n v="-88.638800000000003"/>
    <x v="3"/>
    <s v="Gas"/>
    <m/>
    <m/>
    <x v="759"/>
    <s v="City of Farmer City - (IL)"/>
    <s v="U.S. Energy Information Administration"/>
    <s v="http://www.eia.gov/electricity/data/browser/"/>
    <s v="U.S. Energy Information Administration"/>
    <n v="2016"/>
    <m/>
    <m/>
    <m/>
    <n v="0.06"/>
    <n v="1.9360628084913301"/>
  </r>
  <r>
    <x v="153"/>
    <x v="153"/>
    <s v="Farmers Branch Renewable Energy Facility"/>
    <s v="USA0057165"/>
    <n v="3.2"/>
    <n v="33.031100000000002"/>
    <n v="-96.9572"/>
    <x v="8"/>
    <m/>
    <m/>
    <m/>
    <x v="19"/>
    <s v="WM Renewable Energy LLC"/>
    <s v="U.S. Energy Information Administration"/>
    <s v="http://www.eia.gov/electricity/data/browser/"/>
    <s v="U.S. Energy Information Administration"/>
    <n v="2016"/>
    <m/>
    <m/>
    <m/>
    <n v="26.538"/>
    <n v="3.9963458099049101"/>
  </r>
  <r>
    <x v="153"/>
    <x v="153"/>
    <s v="Farmers City Wind LLC"/>
    <s v="USA0056767"/>
    <n v="146"/>
    <n v="40.575000000000003"/>
    <n v="-95.522800000000004"/>
    <x v="4"/>
    <m/>
    <m/>
    <m/>
    <x v="11"/>
    <s v="Avangrid Renewables LLC"/>
    <s v="U.S. Energy Information Administration"/>
    <s v="http://www.eia.gov/electricity/data/browser/"/>
    <s v="U.S. Energy Information Administration"/>
    <n v="2016"/>
    <m/>
    <m/>
    <m/>
    <n v="315.67899999999997"/>
    <n v="329.20561194586202"/>
  </r>
  <r>
    <x v="153"/>
    <x v="153"/>
    <s v="Farmersville"/>
    <s v="USA0059203"/>
    <n v="4.5"/>
    <n v="36.19"/>
    <n v="-119.12"/>
    <x v="7"/>
    <m/>
    <m/>
    <m/>
    <x v="29"/>
    <s v="Sequoia PV 1 LLC"/>
    <s v="U.S. Energy Information Administration"/>
    <s v="http://www.eia.gov/electricity/data/browser/"/>
    <s v="U.S. Energy Information Administration"/>
    <n v="2016"/>
    <m/>
    <m/>
    <m/>
    <n v="8.8040000000000003"/>
    <n v="5.1850004566177903"/>
  </r>
  <r>
    <x v="153"/>
    <x v="153"/>
    <s v="Farrington Farm"/>
    <s v="USA0058318"/>
    <n v="1"/>
    <n v="35.832799999999999"/>
    <n v="-79.025000000000006"/>
    <x v="7"/>
    <m/>
    <m/>
    <m/>
    <x v="72"/>
    <s v="Farrington Solar Farm LLC"/>
    <s v="U.S. Energy Information Administration"/>
    <s v="http://www.eia.gov/electricity/data/browser/"/>
    <s v="U.S. Energy Information Administration"/>
    <n v="2016"/>
    <m/>
    <m/>
    <m/>
    <n v="1.621"/>
    <n v="1.1522223236928399"/>
  </r>
  <r>
    <x v="153"/>
    <x v="153"/>
    <s v="Faulkton"/>
    <s v="USA0003342"/>
    <n v="2.7"/>
    <n v="45.036700000000003"/>
    <n v="-99.120199999999997"/>
    <x v="3"/>
    <m/>
    <m/>
    <m/>
    <x v="26"/>
    <s v="NorthWestern Energy - (SD)"/>
    <s v="U.S. Energy Information Administration"/>
    <s v="http://www.eia.gov/electricity/data/browser/"/>
    <s v="U.S. Energy Information Administration"/>
    <n v="2016"/>
    <m/>
    <m/>
    <m/>
    <n v="-7.0999999999999994E-2"/>
    <n v="0.46259907813509599"/>
  </r>
  <r>
    <x v="153"/>
    <x v="153"/>
    <s v="Fayette"/>
    <s v="USA0002125"/>
    <n v="10.9"/>
    <n v="39.140599999999999"/>
    <n v="-92.68"/>
    <x v="3"/>
    <m/>
    <m/>
    <m/>
    <x v="760"/>
    <s v="City of Fayette - (MO)"/>
    <s v="U.S. Energy Information Administration"/>
    <s v="http://www.eia.gov/electricity/data/browser/"/>
    <s v="U.S. Energy Information Administration"/>
    <n v="2016"/>
    <m/>
    <m/>
    <m/>
    <m/>
    <n v="1.86752961173057"/>
  </r>
  <r>
    <x v="153"/>
    <x v="153"/>
    <s v="Fayette Energy Facility"/>
    <s v="USA0055516"/>
    <n v="644.1"/>
    <n v="39.859200000000001"/>
    <n v="-79.918199999999999"/>
    <x v="1"/>
    <m/>
    <m/>
    <m/>
    <x v="27"/>
    <s v="Dynegy Fayette Energy Facility"/>
    <s v="U.S. Energy Information Administration"/>
    <s v="http://www.eia.gov/electricity/data/browser/"/>
    <s v="U.S. Energy Information Administration"/>
    <n v="2016"/>
    <m/>
    <m/>
    <m/>
    <n v="4606.8779999999997"/>
    <n v="2650.6090091309502"/>
  </r>
  <r>
    <x v="153"/>
    <x v="153"/>
    <s v="Fayette Power Project"/>
    <s v="USA0006179"/>
    <n v="1690"/>
    <n v="29.917200000000001"/>
    <n v="-96.750600000000006"/>
    <x v="6"/>
    <m/>
    <m/>
    <m/>
    <x v="761"/>
    <s v="Lower Colorado River Authority"/>
    <s v="U.S. Energy Information Administration"/>
    <s v="http://www.eia.gov/electricity/data/browser/"/>
    <s v="U.S. Energy Information Administration"/>
    <n v="2016"/>
    <m/>
    <m/>
    <m/>
    <n v="10148.497240000001"/>
    <n v="8851.7831070017091"/>
  </r>
  <r>
    <x v="153"/>
    <x v="153"/>
    <s v="Feather River Energy Center"/>
    <s v="USA0055847"/>
    <n v="47"/>
    <n v="39.109299999999998"/>
    <n v="-121.6093"/>
    <x v="1"/>
    <m/>
    <m/>
    <m/>
    <x v="27"/>
    <s v="Calpine Corp-Yuba City"/>
    <s v="U.S. Energy Information Administration"/>
    <s v="http://www.eia.gov/electricity/data/browser/"/>
    <s v="U.S. Energy Information Administration"/>
    <n v="2016"/>
    <m/>
    <m/>
    <m/>
    <n v="26.059000000000001"/>
    <n v="193.41503404619601"/>
  </r>
  <r>
    <x v="153"/>
    <x v="153"/>
    <s v="FedEx Field Solar Facility"/>
    <s v="USA0057747"/>
    <n v="2"/>
    <n v="38.907800000000002"/>
    <n v="-76.864400000000003"/>
    <x v="7"/>
    <m/>
    <m/>
    <m/>
    <x v="19"/>
    <s v="NRG Solar Arrowhead LLC"/>
    <s v="U.S. Energy Information Administration"/>
    <s v="http://www.eia.gov/electricity/data/browser/"/>
    <s v="U.S. Energy Information Administration"/>
    <n v="2016"/>
    <m/>
    <m/>
    <m/>
    <n v="2.355"/>
    <n v="2.3044446473856799"/>
  </r>
  <r>
    <x v="153"/>
    <x v="153"/>
    <s v="FedEx Woodbridge"/>
    <s v="USA0057776"/>
    <n v="2.4"/>
    <n v="40.506399999999999"/>
    <n v="-74.323499999999996"/>
    <x v="7"/>
    <m/>
    <m/>
    <m/>
    <x v="8"/>
    <s v="SSA Solar of NJ LLC"/>
    <s v="U.S. Energy Information Administration"/>
    <s v="http://www.eia.gov/electricity/data/browser/"/>
    <s v="U.S. Energy Information Administration"/>
    <n v="2016"/>
    <m/>
    <m/>
    <m/>
    <n v="2.7869999999999999"/>
    <n v="2.7653335768628202"/>
  </r>
  <r>
    <x v="153"/>
    <x v="153"/>
    <s v="Federal Road Solar 1  LLC"/>
    <s v="USA0060065"/>
    <n v="4.4000000000000004"/>
    <n v="41.806899999999999"/>
    <n v="-70.725700000000003"/>
    <x v="7"/>
    <m/>
    <m/>
    <m/>
    <x v="10"/>
    <s v="Federal Road Solar 1  LLC"/>
    <s v="U.S. Energy Information Administration"/>
    <s v="http://www.eia.gov/electricity/data/browser/"/>
    <s v="U.S. Energy Information Administration"/>
    <n v="2016"/>
    <m/>
    <m/>
    <m/>
    <n v="6.4180000000000001"/>
    <n v="5.0697782242485001"/>
  </r>
  <r>
    <x v="153"/>
    <x v="153"/>
    <s v="Feeder Dam Hydro Plant"/>
    <s v="USA0010530"/>
    <n v="5"/>
    <n v="43.289900000000003"/>
    <n v="-73.665800000000004"/>
    <x v="0"/>
    <m/>
    <m/>
    <m/>
    <x v="106"/>
    <s v="Erie Boulevard Hydropower LP"/>
    <s v="U.S. Energy Information Administration"/>
    <s v="http://www.eia.gov/electricity/data/browser/"/>
    <s v="U.S. Energy Information Administration"/>
    <n v="2016"/>
    <m/>
    <m/>
    <m/>
    <n v="22.498000000000001"/>
    <n v="13.939450655116101"/>
  </r>
  <r>
    <x v="153"/>
    <x v="153"/>
    <s v="Felt"/>
    <s v="USA0006359"/>
    <n v="6.8999999999999897"/>
    <n v="43.913499999999999"/>
    <n v="-111.2833"/>
    <x v="0"/>
    <m/>
    <m/>
    <m/>
    <x v="762"/>
    <s v="Fall River Rural Elec Coop Inc"/>
    <s v="U.S. Energy Information Administration"/>
    <s v="http://www.eia.gov/electricity/data/browser/"/>
    <s v="U.S. Energy Information Administration"/>
    <n v="2016"/>
    <m/>
    <m/>
    <m/>
    <n v="25.327000000000002"/>
    <n v="19.2364419040602"/>
  </r>
  <r>
    <x v="153"/>
    <x v="153"/>
    <s v="Felt Hydroelectric Plant"/>
    <s v="USA0010028"/>
    <n v="7.4"/>
    <n v="43.909700000000001"/>
    <n v="-111.2854"/>
    <x v="0"/>
    <m/>
    <m/>
    <m/>
    <x v="70"/>
    <s v="CDM Hydroelectric Co"/>
    <s v="U.S. Energy Information Administration"/>
    <s v="http://www.eia.gov/electricity/data/browser/"/>
    <s v="U.S. Energy Information Administration"/>
    <n v="2016"/>
    <m/>
    <m/>
    <m/>
    <n v="22.611999999999998"/>
    <n v="20.630386969571799"/>
  </r>
  <r>
    <x v="153"/>
    <x v="153"/>
    <s v="Fenner Wind"/>
    <s v="USA0055790"/>
    <n v="30"/>
    <n v="42.988999999999997"/>
    <n v="-75.762500000000003"/>
    <x v="4"/>
    <m/>
    <m/>
    <m/>
    <x v="62"/>
    <s v="CHI Energy Inc"/>
    <s v="U.S. Energy Information Administration"/>
    <s v="http://www.eia.gov/electricity/data/browser/"/>
    <s v="U.S. Energy Information Administration"/>
    <n v="2016"/>
    <m/>
    <m/>
    <m/>
    <n v="62.451000000000001"/>
    <n v="67.644988755998995"/>
  </r>
  <r>
    <x v="153"/>
    <x v="153"/>
    <s v="Fennimore"/>
    <s v="USA0004114"/>
    <n v="7.3999999999999897"/>
    <n v="42.982799999999997"/>
    <n v="-90.655799999999999"/>
    <x v="3"/>
    <m/>
    <m/>
    <m/>
    <x v="763"/>
    <s v="City of Fennimore - (WI)"/>
    <s v="U.S. Energy Information Administration"/>
    <s v="http://www.eia.gov/electricity/data/browser/"/>
    <s v="U.S. Energy Information Administration"/>
    <n v="2016"/>
    <m/>
    <m/>
    <m/>
    <n v="4.7E-2"/>
    <n v="1.2678641400739601"/>
  </r>
  <r>
    <x v="153"/>
    <x v="153"/>
    <s v="Fenton Wind Farm"/>
    <s v="USA0056617"/>
    <n v="205.5"/>
    <n v="43.852800000000002"/>
    <n v="-96.018299999999996"/>
    <x v="4"/>
    <m/>
    <m/>
    <m/>
    <x v="17"/>
    <s v="EDF Renewable Asset Holdings  Inc."/>
    <s v="U.S. Energy Information Administration"/>
    <s v="http://www.eia.gov/electricity/data/browser/"/>
    <s v="U.S. Energy Information Administration"/>
    <n v="2016"/>
    <m/>
    <m/>
    <m/>
    <n v="735.76499999999999"/>
    <n v="463.36817297859301"/>
  </r>
  <r>
    <x v="153"/>
    <x v="153"/>
    <s v="Fergus Control Ctr"/>
    <s v="USA0007505"/>
    <n v="2"/>
    <n v="46.280700000000003"/>
    <n v="-96.070400000000006"/>
    <x v="3"/>
    <m/>
    <m/>
    <m/>
    <x v="42"/>
    <s v="Otter Tail Power Co"/>
    <s v="U.S. Energy Information Administration"/>
    <s v="http://www.eia.gov/electricity/data/browser/"/>
    <s v="U.S. Energy Information Administration"/>
    <n v="2016"/>
    <m/>
    <m/>
    <m/>
    <n v="2.1999999999999999E-2"/>
    <n v="0.342665983803775"/>
  </r>
  <r>
    <x v="153"/>
    <x v="153"/>
    <s v="Fermi"/>
    <s v="USA0001729"/>
    <n v="1281"/>
    <n v="41.963099999999997"/>
    <n v="-83.258099999999999"/>
    <x v="5"/>
    <s v="Oil"/>
    <m/>
    <m/>
    <x v="764"/>
    <s v="DTE Electric Company"/>
    <s v="U.S. Energy Information Administration"/>
    <s v="http://www.eia.gov/electricity/data/browser/"/>
    <s v="U.S. Energy Information Administration"/>
    <n v="2016"/>
    <m/>
    <m/>
    <m/>
    <n v="9151.4210000000003"/>
    <n v="10023.6380337061"/>
  </r>
  <r>
    <x v="153"/>
    <x v="153"/>
    <s v="Fernandina Beach Mill"/>
    <s v="USA0010202"/>
    <n v="96.9"/>
    <n v="30.681799999999999"/>
    <n v="-81.455399999999997"/>
    <x v="6"/>
    <s v="Waste"/>
    <s v="Gas"/>
    <s v="Biomass"/>
    <x v="765"/>
    <s v="RockTenn-Jackson Fenandina"/>
    <s v="U.S. Energy Information Administration"/>
    <s v="http://www.eia.gov/electricity/data/browser/"/>
    <s v="U.S. Energy Information Administration"/>
    <n v="2016"/>
    <m/>
    <m/>
    <m/>
    <n v="660.11502399999995"/>
    <n v="507.53714974465402"/>
  </r>
  <r>
    <x v="153"/>
    <x v="153"/>
    <s v="Fernandina Plant"/>
    <s v="USA0010562"/>
    <n v="42"/>
    <n v="30.661200000000001"/>
    <n v="-81.472999999999999"/>
    <x v="8"/>
    <s v="Oil"/>
    <s v="Other"/>
    <s v="Biomass"/>
    <x v="766"/>
    <s v="Rayonier Advanced Materials"/>
    <s v="U.S. Energy Information Administration"/>
    <s v="http://www.eia.gov/electricity/data/browser/"/>
    <s v="U.S. Energy Information Administration"/>
    <n v="2016"/>
    <m/>
    <m/>
    <m/>
    <n v="217.900915"/>
    <n v="52.452038755001901"/>
  </r>
  <r>
    <x v="153"/>
    <x v="153"/>
    <s v="Ferndale Generating Station"/>
    <s v="USA0054537"/>
    <n v="285.5"/>
    <n v="48.828800000000001"/>
    <n v="-122.6867"/>
    <x v="3"/>
    <s v="Gas"/>
    <m/>
    <m/>
    <x v="85"/>
    <s v="Puget Sound Energy Inc"/>
    <s v="U.S. Energy Information Administration"/>
    <s v="http://www.eia.gov/electricity/data/browser/"/>
    <s v="U.S. Energy Information Administration"/>
    <n v="2016"/>
    <m/>
    <m/>
    <m/>
    <n v="742.34700199999997"/>
    <n v="48.915569187988901"/>
  </r>
  <r>
    <x v="153"/>
    <x v="153"/>
    <s v="Fey Windfarm LLC"/>
    <s v="USA0056204"/>
    <n v="2"/>
    <n v="44.0364"/>
    <n v="-96.073599999999999"/>
    <x v="4"/>
    <m/>
    <m/>
    <m/>
    <x v="27"/>
    <s v="Fey Windfarm LLC"/>
    <s v="U.S. Energy Information Administration"/>
    <s v="http://www.eia.gov/electricity/data/browser/"/>
    <s v="U.S. Energy Information Administration"/>
    <n v="2016"/>
    <m/>
    <m/>
    <m/>
    <n v="6.1040000000000001"/>
    <n v="4.5096659170665996"/>
  </r>
  <r>
    <x v="153"/>
    <x v="153"/>
    <s v="Fiddler's Canyon #1"/>
    <s v="USA0059787"/>
    <n v="3"/>
    <n v="37.750300000000003"/>
    <n v="-113.25369999999999"/>
    <x v="7"/>
    <m/>
    <m/>
    <m/>
    <x v="13"/>
    <s v="SunE Solar XVII Project 1  LLC"/>
    <s v="U.S. Energy Information Administration"/>
    <s v="http://www.eia.gov/electricity/data/browser/"/>
    <s v="U.S. Energy Information Administration"/>
    <n v="2016"/>
    <m/>
    <m/>
    <m/>
    <n v="7.0119999999999996"/>
    <n v="3.4566669710785201"/>
  </r>
  <r>
    <x v="153"/>
    <x v="153"/>
    <s v="Fiddler's Canyon #2"/>
    <s v="USA0059786"/>
    <n v="3"/>
    <n v="37.794699999999999"/>
    <n v="-113.2837"/>
    <x v="7"/>
    <m/>
    <m/>
    <m/>
    <x v="13"/>
    <s v="SunE Solar XVII Project 2  LLC"/>
    <s v="U.S. Energy Information Administration"/>
    <s v="http://www.eia.gov/electricity/data/browser/"/>
    <s v="U.S. Energy Information Administration"/>
    <n v="2016"/>
    <m/>
    <m/>
    <m/>
    <n v="7.274"/>
    <n v="3.4566669710785201"/>
  </r>
  <r>
    <x v="153"/>
    <x v="153"/>
    <s v="Fiddler's Canyon 3"/>
    <s v="USA0059932"/>
    <n v="3"/>
    <n v="37.731299999999997"/>
    <n v="-113.2166"/>
    <x v="7"/>
    <m/>
    <m/>
    <m/>
    <x v="10"/>
    <s v="SunE Solar XVII Project 3  LLC"/>
    <s v="U.S. Energy Information Administration"/>
    <s v="http://www.eia.gov/electricity/data/browser/"/>
    <s v="U.S. Energy Information Administration"/>
    <n v="2016"/>
    <m/>
    <m/>
    <m/>
    <n v="7.1639999999999997"/>
    <n v="3.4566669710785201"/>
  </r>
  <r>
    <x v="153"/>
    <x v="153"/>
    <s v="Field Street"/>
    <s v="USA0007954"/>
    <n v="48"/>
    <n v="29.0213"/>
    <n v="-80.994900000000001"/>
    <x v="3"/>
    <m/>
    <m/>
    <m/>
    <x v="62"/>
    <s v="New Smyrna Beach Utilities Commission"/>
    <s v="U.S. Energy Information Administration"/>
    <s v="http://www.eia.gov/electricity/data/browser/"/>
    <s v="U.S. Energy Information Administration"/>
    <n v="2016"/>
    <m/>
    <m/>
    <m/>
    <n v="-0.10199999999999999"/>
    <n v="8.2239836112906097"/>
  </r>
  <r>
    <x v="153"/>
    <x v="153"/>
    <s v="Fife Brook"/>
    <s v="USA0008004"/>
    <n v="11.2"/>
    <n v="42.685699999999997"/>
    <n v="-72.977599999999995"/>
    <x v="0"/>
    <m/>
    <m/>
    <m/>
    <x v="16"/>
    <s v="Bear Swamp Power Company LLC"/>
    <s v="U.S. Energy Information Administration"/>
    <s v="http://www.eia.gov/electricity/data/browser/"/>
    <s v="U.S. Energy Information Administration"/>
    <n v="2016"/>
    <m/>
    <m/>
    <m/>
    <n v="21.893000000000001"/>
    <n v="31.224369467460001"/>
  </r>
  <r>
    <x v="153"/>
    <x v="153"/>
    <s v="Fighting Creek LFGTE Plant"/>
    <s v="USA0057902"/>
    <n v="3.2"/>
    <n v="47.531700000000001"/>
    <n v="-116.93"/>
    <x v="8"/>
    <m/>
    <m/>
    <m/>
    <x v="72"/>
    <s v="Kootenai Electric Cooperative Inc"/>
    <s v="U.S. Energy Information Administration"/>
    <s v="http://www.eia.gov/electricity/data/browser/"/>
    <s v="U.S. Energy Information Administration"/>
    <n v="2016"/>
    <m/>
    <m/>
    <m/>
    <n v="11.452999999999999"/>
    <n v="3.9963458099049101"/>
  </r>
  <r>
    <x v="153"/>
    <x v="153"/>
    <s v="Finch Paper"/>
    <s v="USA0010511"/>
    <n v="29"/>
    <n v="43.308399999999999"/>
    <n v="-73.637600000000006"/>
    <x v="8"/>
    <s v="Gas"/>
    <s v="Oil"/>
    <m/>
    <x v="25"/>
    <s v="Finch Paper LLC"/>
    <s v="U.S. Energy Information Administration"/>
    <s v="http://www.eia.gov/electricity/data/browser/"/>
    <s v="U.S. Energy Information Administration"/>
    <n v="2016"/>
    <m/>
    <m/>
    <m/>
    <n v="138.48582400000001"/>
    <n v="36.216883902263199"/>
  </r>
  <r>
    <x v="153"/>
    <x v="153"/>
    <s v="Findlay Wind Farm"/>
    <s v="USA0060015"/>
    <n v="3"/>
    <n v="41.101199999999999"/>
    <n v="-83.644400000000005"/>
    <x v="4"/>
    <m/>
    <m/>
    <m/>
    <x v="10"/>
    <s v="Findlay Wind Farm"/>
    <s v="U.S. Energy Information Administration"/>
    <s v="http://www.eia.gov/electricity/data/browser/"/>
    <s v="U.S. Energy Information Administration"/>
    <n v="2016"/>
    <m/>
    <m/>
    <m/>
    <n v="7.1139999999999999"/>
    <n v="6.7644988755998998"/>
  </r>
  <r>
    <x v="153"/>
    <x v="153"/>
    <s v="Finger Lakes Solar I"/>
    <s v="USA0061210"/>
    <n v="2"/>
    <n v="42.814"/>
    <n v="-77.045599999999993"/>
    <x v="7"/>
    <m/>
    <m/>
    <m/>
    <x v="10"/>
    <s v="Finger Lakes Solar I  LLC"/>
    <s v="U.S. Energy Information Administration"/>
    <s v="http://www.eia.gov/electricity/data/browser/"/>
    <s v="U.S. Energy Information Administration"/>
    <n v="2016"/>
    <m/>
    <m/>
    <m/>
    <n v="0.13700000000000001"/>
    <n v="2.3044446473856799"/>
  </r>
  <r>
    <x v="153"/>
    <x v="153"/>
    <s v="Finley Buttes Landfill Gas"/>
    <s v="USA0058687"/>
    <n v="4.8"/>
    <n v="45.69"/>
    <n v="-119.61"/>
    <x v="8"/>
    <m/>
    <m/>
    <m/>
    <x v="88"/>
    <s v="Finley BioEnergy LLC"/>
    <s v="U.S. Energy Information Administration"/>
    <s v="http://www.eia.gov/electricity/data/browser/"/>
    <s v="U.S. Energy Information Administration"/>
    <n v="2016"/>
    <m/>
    <m/>
    <m/>
    <n v="27.91"/>
    <n v="5.99451871485737"/>
  </r>
  <r>
    <x v="153"/>
    <x v="153"/>
    <s v="Fire Island Wind"/>
    <s v="USA0058425"/>
    <n v="18"/>
    <n v="61.13"/>
    <n v="-150.24359999999999"/>
    <x v="4"/>
    <m/>
    <m/>
    <m/>
    <x v="72"/>
    <s v="Fire Island Wind LLC"/>
    <s v="U.S. Energy Information Administration"/>
    <s v="http://www.eia.gov/electricity/data/browser/"/>
    <s v="U.S. Energy Information Administration"/>
    <n v="2016"/>
    <m/>
    <m/>
    <m/>
    <n v="56.021999999999998"/>
    <n v="40.586993253599402"/>
  </r>
  <r>
    <x v="153"/>
    <x v="153"/>
    <s v="FirstEnergy Allegheny Energy Units 3 4 &amp; 5"/>
    <s v="USA0055710"/>
    <n v="556"/>
    <n v="40.545299999999997"/>
    <n v="-79.768600000000006"/>
    <x v="3"/>
    <s v="Gas"/>
    <m/>
    <m/>
    <x v="27"/>
    <s v="Allegheny Energy Supply Co LLC"/>
    <s v="U.S. Energy Information Administration"/>
    <s v="http://www.eia.gov/electricity/data/browser/"/>
    <s v="U.S. Energy Information Administration"/>
    <n v="2016"/>
    <m/>
    <m/>
    <m/>
    <n v="4402.0690000000004"/>
    <n v="95.261143497449495"/>
  </r>
  <r>
    <x v="153"/>
    <x v="153"/>
    <s v="FirstEnergy Bay Shore"/>
    <s v="USA0002878"/>
    <n v="166.5"/>
    <n v="41.691699999999997"/>
    <n v="-83.437799999999996"/>
    <x v="14"/>
    <s v="Oil"/>
    <m/>
    <m/>
    <x v="767"/>
    <s v="FirstEnergy Generation Corp"/>
    <s v="U.S. Energy Information Administration"/>
    <s v="http://www.eia.gov/electricity/data/browser/"/>
    <s v="U.S. Energy Information Administration"/>
    <n v="2016"/>
    <m/>
    <m/>
    <m/>
    <n v="963.01000099999999"/>
    <n v="0"/>
  </r>
  <r>
    <x v="153"/>
    <x v="153"/>
    <s v="FirstEnergy Bruce Mansfield"/>
    <s v="USA0006094"/>
    <n v="2741.1"/>
    <n v="40.634799999999998"/>
    <n v="-80.415899999999993"/>
    <x v="6"/>
    <s v="Oil"/>
    <m/>
    <m/>
    <x v="768"/>
    <s v="FirstEnergy Generation Corp"/>
    <s v="U.S. Energy Information Administration"/>
    <s v="http://www.eia.gov/electricity/data/browser/"/>
    <s v="U.S. Energy Information Administration"/>
    <n v="2016"/>
    <m/>
    <m/>
    <m/>
    <n v="11614.353557"/>
    <n v="14357.1731802381"/>
  </r>
  <r>
    <x v="153"/>
    <x v="153"/>
    <s v="FirstEnergy Chambersburg"/>
    <s v="USA0055654"/>
    <n v="87.6"/>
    <n v="39.866900000000001"/>
    <n v="-77.6858"/>
    <x v="3"/>
    <s v="Gas"/>
    <m/>
    <m/>
    <x v="198"/>
    <s v="Allegheny Energy Supply Co LLC"/>
    <s v="U.S. Energy Information Administration"/>
    <s v="http://www.eia.gov/electricity/data/browser/"/>
    <s v="U.S. Energy Information Administration"/>
    <n v="2016"/>
    <m/>
    <m/>
    <m/>
    <n v="189.96600000000001"/>
    <n v="15.008770090605299"/>
  </r>
  <r>
    <x v="153"/>
    <x v="153"/>
    <s v="FirstEnergy Eastlake"/>
    <s v="USA0002837"/>
    <n v="32"/>
    <n v="41.671100000000003"/>
    <n v="-81.442499999999995"/>
    <x v="3"/>
    <m/>
    <m/>
    <m/>
    <x v="16"/>
    <s v="FirstEnergy Generation Corp"/>
    <s v="U.S. Energy Information Administration"/>
    <s v="http://www.eia.gov/electricity/data/browser/"/>
    <s v="U.S. Energy Information Administration"/>
    <n v="2016"/>
    <m/>
    <m/>
    <m/>
    <n v="9.6000000000000002E-2"/>
    <n v="5.4826557408604"/>
  </r>
  <r>
    <x v="153"/>
    <x v="153"/>
    <s v="FirstEnergy Fort Martin Power Station"/>
    <s v="USA0003943"/>
    <n v="1152"/>
    <n v="39.710799999999999"/>
    <n v="-79.927499999999995"/>
    <x v="6"/>
    <s v="Oil"/>
    <m/>
    <m/>
    <x v="61"/>
    <s v="Monongahela Power Co"/>
    <s v="U.S. Energy Information Administration"/>
    <s v="http://www.eia.gov/electricity/data/browser/"/>
    <s v="U.S. Energy Information Administration"/>
    <n v="2016"/>
    <m/>
    <m/>
    <m/>
    <n v="6806.1289579999902"/>
    <n v="6033.8781889147704"/>
  </r>
  <r>
    <x v="153"/>
    <x v="153"/>
    <s v="FirstEnergy Gans"/>
    <s v="USA0055377"/>
    <n v="87.6"/>
    <n v="39.747500000000002"/>
    <n v="-79.838899999999995"/>
    <x v="3"/>
    <s v="Gas"/>
    <m/>
    <m/>
    <x v="94"/>
    <s v="Allegheny Energy Supply Co LLC"/>
    <s v="U.S. Energy Information Administration"/>
    <s v="http://www.eia.gov/electricity/data/browser/"/>
    <s v="U.S. Energy Information Administration"/>
    <n v="2016"/>
    <m/>
    <m/>
    <m/>
    <n v="47.125999999999998"/>
    <n v="15.008770090605299"/>
  </r>
  <r>
    <x v="153"/>
    <x v="153"/>
    <s v="FirstEnergy Harrison Power Station"/>
    <s v="USA0003944"/>
    <n v="2052"/>
    <n v="39.3842"/>
    <n v="-80.332499999999996"/>
    <x v="6"/>
    <s v="Gas"/>
    <m/>
    <m/>
    <x v="16"/>
    <s v="Allegheny Energy Supply Co LLC"/>
    <s v="U.S. Energy Information Administration"/>
    <s v="http://www.eia.gov/electricity/data/browser/"/>
    <s v="U.S. Energy Information Administration"/>
    <n v="2016"/>
    <m/>
    <m/>
    <m/>
    <n v="12890.171920999999"/>
    <n v="10747.8455240044"/>
  </r>
  <r>
    <x v="153"/>
    <x v="153"/>
    <s v="FirstEnergy Pleasants Power Station"/>
    <s v="USA0006004"/>
    <n v="1368"/>
    <n v="39.366700000000002"/>
    <n v="-81.294399999999996"/>
    <x v="6"/>
    <m/>
    <m/>
    <m/>
    <x v="9"/>
    <s v="Allegheny Energy Supply Co LLC"/>
    <s v="U.S. Energy Information Administration"/>
    <s v="http://www.eia.gov/electricity/data/browser/"/>
    <s v="U.S. Energy Information Administration"/>
    <n v="2016"/>
    <m/>
    <m/>
    <m/>
    <n v="6893.0240919999997"/>
    <n v="7165.2303493362997"/>
  </r>
  <r>
    <x v="153"/>
    <x v="153"/>
    <s v="FirstEnergy Seneca"/>
    <s v="USA0008225"/>
    <n v="469"/>
    <n v="41.838900000000002"/>
    <n v="-79.005600000000001"/>
    <x v="0"/>
    <m/>
    <m/>
    <m/>
    <x v="55"/>
    <s v="Seneca Generation LLC"/>
    <s v="U.S. Energy Information Administration"/>
    <s v="http://www.eia.gov/electricity/data/browser/"/>
    <s v="U.S. Energy Information Administration"/>
    <n v="2016"/>
    <m/>
    <m/>
    <m/>
    <n v="-200.99100000000001"/>
    <n v="1307.52047144989"/>
  </r>
  <r>
    <x v="153"/>
    <x v="153"/>
    <s v="FirstEnergy Springdale 1 &amp; 2"/>
    <s v="USA0055196"/>
    <n v="87.6"/>
    <n v="40.546700000000001"/>
    <n v="-79.768299999999996"/>
    <x v="3"/>
    <s v="Gas"/>
    <m/>
    <m/>
    <x v="94"/>
    <s v="Allegheny Energy Supply Co LLC"/>
    <s v="U.S. Energy Information Administration"/>
    <s v="http://www.eia.gov/electricity/data/browser/"/>
    <s v="U.S. Energy Information Administration"/>
    <n v="2016"/>
    <m/>
    <m/>
    <m/>
    <n v="87.384"/>
    <n v="15.008770090605299"/>
  </r>
  <r>
    <x v="153"/>
    <x v="153"/>
    <s v="FirstEnergy W H Sammis"/>
    <s v="USA0002866"/>
    <n v="2468.1"/>
    <n v="40.531700000000001"/>
    <n v="-80.631900000000002"/>
    <x v="6"/>
    <s v="Oil"/>
    <m/>
    <m/>
    <x v="769"/>
    <s v="FirstEnergy Generation Corp"/>
    <s v="U.S. Energy Information Administration"/>
    <s v="http://www.eia.gov/electricity/data/browser/"/>
    <s v="U.S. Energy Information Administration"/>
    <n v="2016"/>
    <m/>
    <m/>
    <m/>
    <n v="8112.5030059999999"/>
    <n v="12927.269755260901"/>
  </r>
  <r>
    <x v="153"/>
    <x v="153"/>
    <s v="FirstEnergy West Lorain"/>
    <s v="USA0002869"/>
    <n v="555.6"/>
    <n v="41.429400000000001"/>
    <n v="-82.264399999999995"/>
    <x v="3"/>
    <s v="Gas"/>
    <m/>
    <m/>
    <x v="770"/>
    <s v="FirstEnergy Generation Corp"/>
    <s v="U.S. Energy Information Administration"/>
    <s v="http://www.eia.gov/electricity/data/browser/"/>
    <s v="U.S. Energy Information Administration"/>
    <n v="2016"/>
    <m/>
    <m/>
    <m/>
    <n v="-3.38"/>
    <n v="95.192610300688798"/>
  </r>
  <r>
    <x v="153"/>
    <x v="153"/>
    <s v="Fish Creek"/>
    <s v="USA0003026"/>
    <n v="11"/>
    <n v="43.2742"/>
    <n v="-122.449"/>
    <x v="0"/>
    <m/>
    <m/>
    <m/>
    <x v="15"/>
    <s v="PacifiCorp"/>
    <s v="U.S. Energy Information Administration"/>
    <s v="http://www.eia.gov/electricity/data/browser/"/>
    <s v="U.S. Energy Information Administration"/>
    <n v="2016"/>
    <m/>
    <m/>
    <m/>
    <n v="34.838999999999999"/>
    <n v="30.666791441255398"/>
  </r>
  <r>
    <x v="153"/>
    <x v="153"/>
    <s v="Fisher Road Solar"/>
    <s v="USA0060075"/>
    <n v="4.5999999999999996"/>
    <n v="41.593299999999999"/>
    <n v="-71.018100000000004"/>
    <x v="7"/>
    <m/>
    <m/>
    <m/>
    <x v="13"/>
    <s v="Fisher Road Solar I  LLC"/>
    <s v="U.S. Energy Information Administration"/>
    <s v="http://www.eia.gov/electricity/data/browser/"/>
    <s v="U.S. Energy Information Administration"/>
    <n v="2016"/>
    <m/>
    <m/>
    <m/>
    <n v="8.5630000000000006"/>
    <n v="5.3002226889870698"/>
  </r>
  <r>
    <x v="153"/>
    <x v="153"/>
    <s v="Fisher Solar Farm - NC"/>
    <s v="USA0061089"/>
    <n v="5"/>
    <n v="35.241300000000003"/>
    <n v="-80.034599999999998"/>
    <x v="7"/>
    <m/>
    <m/>
    <m/>
    <x v="13"/>
    <s v="Fisher Solar Farm  LLC"/>
    <s v="U.S. Energy Information Administration"/>
    <s v="http://www.eia.gov/electricity/data/browser/"/>
    <s v="U.S. Energy Information Administration"/>
    <n v="2016"/>
    <m/>
    <m/>
    <m/>
    <n v="9.6010000000000009"/>
    <n v="5.7611116184642102"/>
  </r>
  <r>
    <x v="153"/>
    <x v="153"/>
    <s v="Fishers Island 1"/>
    <s v="USA0057600"/>
    <n v="2.6"/>
    <n v="41.268599999999999"/>
    <n v="-72.010000000000005"/>
    <x v="3"/>
    <m/>
    <m/>
    <m/>
    <x v="19"/>
    <s v="Connecticut Mun Elec Engy Coop"/>
    <s v="U.S. Energy Information Administration"/>
    <s v="http://www.eia.gov/electricity/data/browser/"/>
    <s v="U.S. Energy Information Administration"/>
    <n v="2016"/>
    <m/>
    <m/>
    <m/>
    <n v="0.316"/>
    <n v="0.44546577894490802"/>
  </r>
  <r>
    <x v="153"/>
    <x v="153"/>
    <s v="Fishing Creek"/>
    <s v="USA0003257"/>
    <n v="42.3"/>
    <n v="34.6"/>
    <n v="-80.892799999999994"/>
    <x v="0"/>
    <m/>
    <m/>
    <m/>
    <x v="137"/>
    <s v="Duke Energy Carolinas  LLC"/>
    <s v="U.S. Energy Information Administration"/>
    <s v="http://www.eia.gov/electricity/data/browser/"/>
    <s v="U.S. Energy Information Administration"/>
    <n v="2016"/>
    <m/>
    <m/>
    <m/>
    <n v="112.09399999999999"/>
    <n v="117.92775254228199"/>
  </r>
  <r>
    <x v="153"/>
    <x v="153"/>
    <s v="Fisk Street"/>
    <s v="USA0000886"/>
    <n v="288.8"/>
    <n v="41.8508"/>
    <n v="-87.653300000000002"/>
    <x v="3"/>
    <m/>
    <m/>
    <m/>
    <x v="61"/>
    <s v="Midwest Generations EME LLC"/>
    <s v="U.S. Energy Information Administration"/>
    <s v="http://www.eia.gov/electricity/data/browser/"/>
    <s v="U.S. Energy Information Administration"/>
    <n v="2016"/>
    <m/>
    <m/>
    <m/>
    <n v="2.548"/>
    <n v="49.480968061265102"/>
  </r>
  <r>
    <x v="153"/>
    <x v="153"/>
    <s v="Fitchburg"/>
    <s v="USA0003991"/>
    <n v="57.6"/>
    <n v="43.014699999999998"/>
    <n v="-89.460300000000004"/>
    <x v="1"/>
    <m/>
    <m/>
    <m/>
    <x v="96"/>
    <s v="Madison Gas &amp; Electric Co"/>
    <s v="U.S. Energy Information Administration"/>
    <s v="http://www.eia.gov/electricity/data/browser/"/>
    <s v="U.S. Energy Information Administration"/>
    <n v="2016"/>
    <m/>
    <m/>
    <m/>
    <n v="0.749"/>
    <n v="237.03629704384801"/>
  </r>
  <r>
    <x v="153"/>
    <x v="153"/>
    <s v="Fitchburg Gas Recovery"/>
    <s v="USA0056527"/>
    <n v="4.8"/>
    <n v="42.535400000000003"/>
    <n v="-71.848100000000002"/>
    <x v="8"/>
    <m/>
    <m/>
    <m/>
    <x v="771"/>
    <s v="WM Renewable Energy LLC"/>
    <s v="U.S. Energy Information Administration"/>
    <s v="http://www.eia.gov/electricity/data/browser/"/>
    <s v="U.S. Energy Information Administration"/>
    <n v="2016"/>
    <m/>
    <m/>
    <m/>
    <n v="34.542000000000002"/>
    <n v="5.99451871485737"/>
  </r>
  <r>
    <x v="153"/>
    <x v="153"/>
    <s v="Five Channels"/>
    <s v="USA0001704"/>
    <n v="6"/>
    <n v="44.455500000000001"/>
    <n v="-83.676299999999998"/>
    <x v="0"/>
    <m/>
    <m/>
    <m/>
    <x v="99"/>
    <s v="Consumers Energy Co"/>
    <s v="U.S. Energy Information Administration"/>
    <s v="http://www.eia.gov/electricity/data/browser/"/>
    <s v="U.S. Energy Information Administration"/>
    <n v="2016"/>
    <m/>
    <m/>
    <m/>
    <n v="27.062999999999999"/>
    <n v="16.727340786139301"/>
  </r>
  <r>
    <x v="153"/>
    <x v="153"/>
    <s v="Five Falls"/>
    <s v="USA0002562"/>
    <n v="24"/>
    <n v="44.527500000000003"/>
    <n v="-74.849199999999996"/>
    <x v="0"/>
    <m/>
    <m/>
    <m/>
    <x v="107"/>
    <s v="Erie Boulevard Hydropower LP"/>
    <s v="U.S. Energy Information Administration"/>
    <s v="http://www.eia.gov/electricity/data/browser/"/>
    <s v="U.S. Energy Information Administration"/>
    <n v="2016"/>
    <m/>
    <m/>
    <m/>
    <n v="83.926000000000002"/>
    <n v="66.909363144557204"/>
  </r>
  <r>
    <x v="153"/>
    <x v="153"/>
    <s v="Five Oaks Gas Recovery"/>
    <s v="USA0056529"/>
    <n v="3.2"/>
    <n v="39.567799999999998"/>
    <n v="-89.368300000000005"/>
    <x v="8"/>
    <m/>
    <m/>
    <m/>
    <x v="88"/>
    <s v="WM Renewable Energy LLC"/>
    <s v="U.S. Energy Information Administration"/>
    <s v="http://www.eia.gov/electricity/data/browser/"/>
    <s v="U.S. Energy Information Administration"/>
    <n v="2016"/>
    <m/>
    <m/>
    <m/>
    <n v="26.172999999999998"/>
    <n v="3.9963458099049101"/>
  </r>
  <r>
    <x v="153"/>
    <x v="153"/>
    <s v="Five Points Solar Park"/>
    <s v="USA0059523"/>
    <n v="60"/>
    <n v="36.386899999999997"/>
    <n v="-120.2367"/>
    <x v="7"/>
    <m/>
    <m/>
    <m/>
    <x v="10"/>
    <s v="Five Points Solar Park  LLC"/>
    <s v="U.S. Energy Information Administration"/>
    <s v="http://www.eia.gov/electricity/data/browser/"/>
    <s v="U.S. Energy Information Administration"/>
    <n v="2016"/>
    <m/>
    <m/>
    <m/>
    <n v="42.912999999999997"/>
    <n v="69.133339421570497"/>
  </r>
  <r>
    <x v="153"/>
    <x v="153"/>
    <s v="Five Points Solar Station"/>
    <s v="USA0057498"/>
    <n v="15"/>
    <n v="36.400300000000001"/>
    <n v="-120.1033"/>
    <x v="7"/>
    <m/>
    <m/>
    <m/>
    <x v="19"/>
    <s v="Pacific Gas &amp; Electric Co"/>
    <s v="U.S. Energy Information Administration"/>
    <s v="http://www.eia.gov/electricity/data/browser/"/>
    <s v="U.S. Energy Information Administration"/>
    <n v="2016"/>
    <m/>
    <m/>
    <m/>
    <n v="29.838999999999999"/>
    <n v="17.283334855392599"/>
  </r>
  <r>
    <x v="153"/>
    <x v="153"/>
    <s v="Flambeau Crowley Rapids Project"/>
    <s v="USA0055684"/>
    <n v="1.5"/>
    <n v="45.868299999999998"/>
    <n v="-90.584400000000002"/>
    <x v="0"/>
    <m/>
    <m/>
    <m/>
    <x v="93"/>
    <s v="Renewable World Energies LLC"/>
    <s v="U.S. Energy Information Administration"/>
    <s v="http://www.eia.gov/electricity/data/browser/"/>
    <s v="U.S. Energy Information Administration"/>
    <n v="2016"/>
    <m/>
    <m/>
    <m/>
    <n v="9.1059999999999999"/>
    <n v="4.1818351965348297"/>
  </r>
  <r>
    <x v="153"/>
    <x v="153"/>
    <s v="Flambeau Hydroelectric Station"/>
    <s v="USA0004142"/>
    <n v="22"/>
    <n v="45.491799999999998"/>
    <n v="-91.047200000000004"/>
    <x v="0"/>
    <m/>
    <m/>
    <m/>
    <x v="4"/>
    <s v="Dairyland Power Coop"/>
    <s v="U.S. Energy Information Administration"/>
    <s v="http://www.eia.gov/electricity/data/browser/"/>
    <s v="U.S. Energy Information Administration"/>
    <n v="2016"/>
    <m/>
    <m/>
    <m/>
    <n v="92.578999999999994"/>
    <n v="61.333582882510797"/>
  </r>
  <r>
    <x v="153"/>
    <x v="153"/>
    <s v="Flambeau Lower Project"/>
    <s v="USA0055685"/>
    <n v="1.2"/>
    <n v="45.913499999999999"/>
    <n v="-90.447500000000005"/>
    <x v="0"/>
    <m/>
    <m/>
    <m/>
    <x v="133"/>
    <s v="Renewable World Energies LLC"/>
    <s v="U.S. Energy Information Administration"/>
    <s v="http://www.eia.gov/electricity/data/browser/"/>
    <s v="U.S. Energy Information Administration"/>
    <n v="2016"/>
    <m/>
    <m/>
    <m/>
    <n v="7.2640000000000002"/>
    <n v="3.34546815722786"/>
  </r>
  <r>
    <x v="153"/>
    <x v="153"/>
    <s v="Flambeau River Papers"/>
    <s v="USA0050620"/>
    <n v="5.7"/>
    <n v="45.935600000000001"/>
    <n v="-90.447199999999995"/>
    <x v="8"/>
    <s v="Coal"/>
    <s v="Oil"/>
    <s v="Biomass"/>
    <x v="295"/>
    <s v="Flambeau River Papers"/>
    <s v="U.S. Energy Information Administration"/>
    <s v="http://www.eia.gov/electricity/data/browser/"/>
    <s v="U.S. Energy Information Administration"/>
    <n v="2016"/>
    <m/>
    <m/>
    <m/>
    <n v="31.663"/>
    <n v="7.1184909738931204"/>
  </r>
  <r>
    <x v="153"/>
    <x v="153"/>
    <s v="Flaming Gorge"/>
    <s v="USA0006405"/>
    <n v="151.80000000000001"/>
    <n v="40.9146"/>
    <n v="-109.4217"/>
    <x v="0"/>
    <m/>
    <m/>
    <m/>
    <x v="772"/>
    <s v="U S Bureau of Reclamation"/>
    <s v="U.S. Energy Information Administration"/>
    <s v="http://www.eia.gov/electricity/data/browser/"/>
    <s v="U.S. Energy Information Administration"/>
    <n v="2016"/>
    <m/>
    <m/>
    <m/>
    <n v="495.226"/>
    <n v="423.20172188932401"/>
  </r>
  <r>
    <x v="153"/>
    <x v="153"/>
    <s v="Flash Solar"/>
    <s v="USA0058726"/>
    <n v="5"/>
    <n v="35.758099999999999"/>
    <n v="-81.229399999999998"/>
    <x v="7"/>
    <m/>
    <m/>
    <m/>
    <x v="13"/>
    <s v="Flash Solar LLC"/>
    <s v="U.S. Energy Information Administration"/>
    <s v="http://www.eia.gov/electricity/data/browser/"/>
    <s v="U.S. Energy Information Administration"/>
    <n v="2016"/>
    <m/>
    <m/>
    <m/>
    <n v="9.4429999999999996"/>
    <n v="5.7611116184642102"/>
  </r>
  <r>
    <x v="153"/>
    <x v="153"/>
    <s v="Flat Ridge 2 Wind Energy LLC"/>
    <s v="USA0057787"/>
    <n v="470.4"/>
    <n v="37.366500000000002"/>
    <n v="-98.261099999999999"/>
    <x v="4"/>
    <m/>
    <m/>
    <m/>
    <x v="72"/>
    <s v="AE Power Services LLC"/>
    <s v="U.S. Energy Information Administration"/>
    <s v="http://www.eia.gov/electricity/data/browser/"/>
    <s v="U.S. Energy Information Administration"/>
    <n v="2016"/>
    <m/>
    <m/>
    <m/>
    <n v="1767.7159999999999"/>
    <n v="1060.6734236940599"/>
  </r>
  <r>
    <x v="153"/>
    <x v="153"/>
    <s v="Flat Ridge Wind Energy LLC"/>
    <s v="USA0056879"/>
    <n v="50"/>
    <n v="37.376399999999997"/>
    <n v="-98.458299999999994"/>
    <x v="4"/>
    <m/>
    <m/>
    <m/>
    <x v="11"/>
    <s v="AE Power Services LLC"/>
    <s v="U.S. Energy Information Administration"/>
    <s v="http://www.eia.gov/electricity/data/browser/"/>
    <s v="U.S. Energy Information Administration"/>
    <n v="2016"/>
    <m/>
    <m/>
    <m/>
    <n v="159.43100000000001"/>
    <n v="112.741647926665"/>
  </r>
  <r>
    <x v="153"/>
    <x v="153"/>
    <s v="Flat Ridge Wind Farm"/>
    <s v="USA0056819"/>
    <n v="50"/>
    <n v="37.369199999999999"/>
    <n v="-98.460300000000004"/>
    <x v="4"/>
    <m/>
    <m/>
    <m/>
    <x v="11"/>
    <s v="Westar Energy Inc"/>
    <s v="U.S. Energy Information Administration"/>
    <s v="http://www.eia.gov/electricity/data/browser/"/>
    <s v="U.S. Energy Information Administration"/>
    <n v="2016"/>
    <m/>
    <m/>
    <m/>
    <n v="145.28800000000001"/>
    <n v="112.741647926665"/>
  </r>
  <r>
    <x v="153"/>
    <x v="153"/>
    <s v="Flat Rock"/>
    <s v="USA0002563"/>
    <n v="5"/>
    <n v="44.221699999999998"/>
    <n v="-75.074200000000005"/>
    <x v="0"/>
    <m/>
    <m/>
    <m/>
    <x v="106"/>
    <s v="Erie Boulevard Hydropower LP"/>
    <s v="U.S. Energy Information Administration"/>
    <s v="http://www.eia.gov/electricity/data/browser/"/>
    <s v="U.S. Energy Information Administration"/>
    <n v="2016"/>
    <m/>
    <m/>
    <m/>
    <n v="14.788"/>
    <n v="13.939450655116101"/>
  </r>
  <r>
    <x v="153"/>
    <x v="153"/>
    <s v="Flat Water Wind Farm LLC"/>
    <s v="USA0057283"/>
    <n v="60"/>
    <n v="40.001100000000001"/>
    <n v="-95.928899999999999"/>
    <x v="4"/>
    <m/>
    <m/>
    <m/>
    <x v="19"/>
    <s v="Flat Water Wind Farm LLC"/>
    <s v="U.S. Energy Information Administration"/>
    <s v="http://www.eia.gov/electricity/data/browser/"/>
    <s v="U.S. Energy Information Administration"/>
    <n v="2016"/>
    <m/>
    <m/>
    <m/>
    <n v="216.68"/>
    <n v="135.28997751199799"/>
  </r>
  <r>
    <x v="153"/>
    <x v="153"/>
    <s v="Flatiron"/>
    <s v="USA0000518"/>
    <n v="94.5"/>
    <n v="40.365000000000002"/>
    <n v="-105.236"/>
    <x v="0"/>
    <m/>
    <m/>
    <m/>
    <x v="39"/>
    <s v="U S Bureau of Reclamation"/>
    <s v="U.S. Energy Information Administration"/>
    <s v="http://www.eia.gov/electricity/data/browser/"/>
    <s v="U.S. Energy Information Administration"/>
    <n v="2016"/>
    <m/>
    <m/>
    <m/>
    <n v="208.11199999999999"/>
    <n v="263.45561738169403"/>
  </r>
  <r>
    <x v="153"/>
    <x v="153"/>
    <s v="Fleish"/>
    <s v="USA0006513"/>
    <n v="2"/>
    <n v="39.2851"/>
    <n v="-119.5933"/>
    <x v="0"/>
    <m/>
    <m/>
    <m/>
    <x v="105"/>
    <s v="Truckee Meadows Water Authority"/>
    <s v="U.S. Energy Information Administration"/>
    <s v="http://www.eia.gov/electricity/data/browser/"/>
    <s v="U.S. Energy Information Administration"/>
    <n v="2016"/>
    <m/>
    <m/>
    <m/>
    <n v="5.9260000000000002"/>
    <n v="5.5757802620464396"/>
  </r>
  <r>
    <x v="153"/>
    <x v="153"/>
    <s v="Flemington Solar"/>
    <s v="USA0057485"/>
    <n v="8"/>
    <n v="40.483899999999998"/>
    <n v="-74.856700000000004"/>
    <x v="7"/>
    <m/>
    <m/>
    <m/>
    <x v="72"/>
    <s v="Consolidated Edison Development Inc."/>
    <s v="U.S. Energy Information Administration"/>
    <s v="http://www.eia.gov/electricity/data/browser/"/>
    <s v="U.S. Energy Information Administration"/>
    <n v="2016"/>
    <m/>
    <m/>
    <m/>
    <n v="13.4"/>
    <n v="9.2177785895427409"/>
  </r>
  <r>
    <x v="153"/>
    <x v="153"/>
    <s v="Flemming Solar Center LLC"/>
    <s v="USA0058808"/>
    <n v="5"/>
    <n v="35.668900000000001"/>
    <n v="-77.383899999999997"/>
    <x v="7"/>
    <m/>
    <m/>
    <m/>
    <x v="13"/>
    <s v="Cypress Creek Renewables"/>
    <s v="U.S. Energy Information Administration"/>
    <s v="http://www.eia.gov/electricity/data/browser/"/>
    <s v="U.S. Energy Information Administration"/>
    <n v="2016"/>
    <m/>
    <m/>
    <m/>
    <n v="9.2959999999999994"/>
    <n v="5.7611116184642102"/>
  </r>
  <r>
    <x v="153"/>
    <x v="153"/>
    <s v="Flint Creek"/>
    <s v="USA0006138"/>
    <n v="558"/>
    <n v="36.256100000000004"/>
    <n v="-94.524100000000004"/>
    <x v="6"/>
    <s v="Oil"/>
    <m/>
    <m/>
    <x v="2"/>
    <s v="Southwestern Electric Power Co"/>
    <s v="U.S. Energy Information Administration"/>
    <s v="http://www.eia.gov/electricity/data/browser/"/>
    <s v="U.S. Energy Information Administration"/>
    <n v="2016"/>
    <m/>
    <m/>
    <m/>
    <n v="2041.333987"/>
    <n v="2922.6597477555902"/>
  </r>
  <r>
    <x v="153"/>
    <x v="153"/>
    <s v="Flint Creek Hydroelectric LLC"/>
    <s v="USA0058392"/>
    <n v="2"/>
    <n v="46.227499999999999"/>
    <n v="-113.29470000000001"/>
    <x v="0"/>
    <m/>
    <m/>
    <m/>
    <x v="12"/>
    <s v="Hydrodynamics Inc"/>
    <s v="U.S. Energy Information Administration"/>
    <s v="http://www.eia.gov/electricity/data/browser/"/>
    <s v="U.S. Energy Information Administration"/>
    <n v="2016"/>
    <m/>
    <m/>
    <m/>
    <n v="10"/>
    <n v="5.5757802620464396"/>
  </r>
  <r>
    <x v="153"/>
    <x v="153"/>
    <s v="Flint Hill Solar  LLC"/>
    <s v="USA0060370"/>
    <n v="5.2"/>
    <n v="35.402700000000003"/>
    <n v="-79.553100000000001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2.3769999999999998"/>
    <n v="5.9915560832027799"/>
  </r>
  <r>
    <x v="153"/>
    <x v="153"/>
    <s v="Flint River"/>
    <s v="USA0000706"/>
    <n v="5.4"/>
    <n v="31.602799999999998"/>
    <n v="-84.137600000000006"/>
    <x v="0"/>
    <m/>
    <m/>
    <m/>
    <x v="773"/>
    <s v="Georgia Power Co"/>
    <s v="U.S. Energy Information Administration"/>
    <s v="http://www.eia.gov/electricity/data/browser/"/>
    <s v="U.S. Energy Information Administration"/>
    <n v="2016"/>
    <m/>
    <m/>
    <m/>
    <n v="21.209"/>
    <n v="15.0546067075253"/>
  </r>
  <r>
    <x v="153"/>
    <x v="153"/>
    <s v="Flint River Operations"/>
    <s v="USA0050465"/>
    <n v="85.1"/>
    <n v="32.254399999999997"/>
    <n v="-84.066699999999997"/>
    <x v="8"/>
    <s v="Oil"/>
    <s v="Gas"/>
    <s v="Biomass"/>
    <x v="774"/>
    <s v="Weyerhaeuser Co"/>
    <s v="U.S. Energy Information Administration"/>
    <s v="http://www.eia.gov/electricity/data/browser/"/>
    <s v="U.S. Energy Information Administration"/>
    <n v="2016"/>
    <m/>
    <m/>
    <m/>
    <n v="169.086997"/>
    <n v="106.277821382158"/>
  </r>
  <r>
    <x v="153"/>
    <x v="153"/>
    <s v="Flora Site A"/>
    <s v="USA0056117"/>
    <n v="5.4"/>
    <n v="38.6693"/>
    <n v="-88.463499999999996"/>
    <x v="3"/>
    <m/>
    <m/>
    <m/>
    <x v="170"/>
    <s v="City of Flora - (IL)"/>
    <s v="U.S. Energy Information Administration"/>
    <s v="http://www.eia.gov/electricity/data/browser/"/>
    <s v="U.S. Energy Information Administration"/>
    <n v="2016"/>
    <m/>
    <m/>
    <m/>
    <n v="3.3000000000000002E-2"/>
    <n v="0.92519815627019297"/>
  </r>
  <r>
    <x v="153"/>
    <x v="153"/>
    <s v="Flora Site B"/>
    <s v="USA0056118"/>
    <n v="3.6"/>
    <n v="38.671399999999998"/>
    <n v="-88.489400000000003"/>
    <x v="3"/>
    <m/>
    <m/>
    <m/>
    <x v="31"/>
    <s v="City of Flora - (IL)"/>
    <s v="U.S. Energy Information Administration"/>
    <s v="http://www.eia.gov/electricity/data/browser/"/>
    <s v="U.S. Energy Information Administration"/>
    <n v="2016"/>
    <m/>
    <m/>
    <m/>
    <n v="2.1999999999999999E-2"/>
    <n v="0.61679877084679502"/>
  </r>
  <r>
    <x v="153"/>
    <x v="153"/>
    <s v="Florence"/>
    <s v="USA0007337"/>
    <n v="9.1999999999999993"/>
    <n v="43.7089"/>
    <n v="-73.063100000000006"/>
    <x v="3"/>
    <m/>
    <m/>
    <m/>
    <x v="91"/>
    <s v="Omya Inc"/>
    <s v="U.S. Energy Information Administration"/>
    <s v="http://www.eia.gov/electricity/data/browser/"/>
    <s v="U.S. Energy Information Administration"/>
    <n v="2016"/>
    <m/>
    <m/>
    <m/>
    <n v="0"/>
    <n v="1.57626352549736"/>
  </r>
  <r>
    <x v="153"/>
    <x v="153"/>
    <s v="Florence Hills LLC"/>
    <s v="USA0055574"/>
    <n v="1.9"/>
    <n v="44.229700000000001"/>
    <n v="-96.224999999999994"/>
    <x v="4"/>
    <m/>
    <m/>
    <m/>
    <x v="62"/>
    <s v="CHI Operations Inc"/>
    <s v="U.S. Energy Information Administration"/>
    <s v="http://www.eia.gov/electricity/data/browser/"/>
    <s v="U.S. Energy Information Administration"/>
    <n v="2016"/>
    <m/>
    <m/>
    <m/>
    <n v="5.9649999999999999"/>
    <n v="4.2841826212132696"/>
  </r>
  <r>
    <x v="153"/>
    <x v="153"/>
    <s v="Florence Mill"/>
    <s v="USA0050806"/>
    <n v="107.6"/>
    <n v="34.149700000000003"/>
    <n v="-79.560599999999994"/>
    <x v="8"/>
    <s v="Coal"/>
    <s v="Oil"/>
    <s v="Gas"/>
    <x v="775"/>
    <s v="WestRock-Florence"/>
    <s v="U.S. Energy Information Administration"/>
    <s v="http://www.eia.gov/electricity/data/browser/"/>
    <s v="U.S. Energy Information Administration"/>
    <n v="2016"/>
    <m/>
    <m/>
    <m/>
    <n v="467.39337799999998"/>
    <n v="134.37712785805201"/>
  </r>
  <r>
    <x v="153"/>
    <x v="153"/>
    <s v="Florence Solar W3-080  LLC"/>
    <s v="USA0060990"/>
    <n v="7.9"/>
    <n v="40.095599999999997"/>
    <n v="-74.787599999999998"/>
    <x v="7"/>
    <m/>
    <m/>
    <m/>
    <x v="98"/>
    <s v="Florence Solar W3-080  LLC"/>
    <s v="U.S. Energy Information Administration"/>
    <s v="http://www.eia.gov/electricity/data/browser/"/>
    <s v="U.S. Energy Information Administration"/>
    <n v="2016"/>
    <m/>
    <m/>
    <m/>
    <n v="4.2999999999999997E-2"/>
    <n v="9.1025563571734498"/>
  </r>
  <r>
    <x v="153"/>
    <x v="153"/>
    <s v="Florida Power Development"/>
    <s v="USA0010333"/>
    <n v="125"/>
    <n v="28.581900000000001"/>
    <n v="-82.431100000000001"/>
    <x v="9"/>
    <m/>
    <m/>
    <m/>
    <x v="14"/>
    <s v="Florida Power Development"/>
    <s v="U.S. Energy Information Administration"/>
    <s v="http://www.eia.gov/electricity/data/browser/"/>
    <s v="U.S. Energy Information Administration"/>
    <n v="2016"/>
    <m/>
    <m/>
    <m/>
    <n v="336.69099899999998"/>
    <n v="30083.461983789999"/>
  </r>
  <r>
    <x v="153"/>
    <x v="153"/>
    <s v="Florida's Natural Growers"/>
    <s v="USA0010275"/>
    <n v="10.7"/>
    <n v="27.9114"/>
    <n v="-81.6006"/>
    <x v="1"/>
    <m/>
    <m/>
    <m/>
    <x v="776"/>
    <s v="Citrus World Inc"/>
    <s v="U.S. Energy Information Administration"/>
    <s v="http://www.eia.gov/electricity/data/browser/"/>
    <s v="U.S. Energy Information Administration"/>
    <n v="2016"/>
    <m/>
    <m/>
    <m/>
    <n v="55.194580000000002"/>
    <n v="44.032784346687201"/>
  </r>
  <r>
    <x v="153"/>
    <x v="153"/>
    <s v="Flos Inn Diesel"/>
    <s v="USA0001514"/>
    <n v="6"/>
    <n v="46.71"/>
    <n v="-67.955600000000004"/>
    <x v="3"/>
    <m/>
    <m/>
    <m/>
    <x v="97"/>
    <s v="Algonquin Northern Maine"/>
    <s v="U.S. Energy Information Administration"/>
    <s v="http://www.eia.gov/electricity/data/browser/"/>
    <s v="U.S. Energy Information Administration"/>
    <n v="2016"/>
    <m/>
    <m/>
    <m/>
    <m/>
    <n v="1.02799795141132"/>
  </r>
  <r>
    <x v="153"/>
    <x v="153"/>
    <s v="Floyd Solar  LLC"/>
    <s v="USA0060147"/>
    <n v="6.5"/>
    <n v="34.509099999999997"/>
    <n v="-79.135900000000007"/>
    <x v="7"/>
    <m/>
    <m/>
    <m/>
    <x v="10"/>
    <s v="Floyd Solar  LLC"/>
    <s v="U.S. Energy Information Administration"/>
    <s v="http://www.eia.gov/electricity/data/browser/"/>
    <s v="U.S. Energy Information Administration"/>
    <n v="2016"/>
    <m/>
    <m/>
    <m/>
    <n v="3.8410000000000002"/>
    <n v="7.4894451040034697"/>
  </r>
  <r>
    <x v="153"/>
    <x v="153"/>
    <s v="Flying Cloud Power Partners LLC"/>
    <s v="USA0056172"/>
    <n v="43.5"/>
    <n v="43.389699999999998"/>
    <n v="-95.299700000000001"/>
    <x v="4"/>
    <m/>
    <m/>
    <m/>
    <x v="101"/>
    <s v="Avangrid Renewables LLC"/>
    <s v="U.S. Energy Information Administration"/>
    <s v="http://www.eia.gov/electricity/data/browser/"/>
    <s v="U.S. Energy Information Administration"/>
    <n v="2016"/>
    <m/>
    <m/>
    <m/>
    <n v="131.197"/>
    <n v="98.0852336961986"/>
  </r>
  <r>
    <x v="153"/>
    <x v="153"/>
    <s v="Flywheel Energy Storage System"/>
    <s v="USA0060563"/>
    <n v="2"/>
    <n v="57.780099999999997"/>
    <n v="-152.44380000000001"/>
    <x v="13"/>
    <m/>
    <m/>
    <m/>
    <x v="13"/>
    <s v="Kodiak Electric Assn Inc"/>
    <s v="U.S. Energy Information Administration"/>
    <s v="http://www.eia.gov/electricity/data/browser/"/>
    <s v="U.S. Energy Information Administration"/>
    <n v="2016"/>
    <m/>
    <m/>
    <m/>
    <n v="0"/>
    <m/>
  </r>
  <r>
    <x v="153"/>
    <x v="153"/>
    <s v="Folsom"/>
    <s v="USA0000441"/>
    <n v="198.6"/>
    <n v="38.706699999999998"/>
    <n v="-121.1584"/>
    <x v="0"/>
    <m/>
    <m/>
    <m/>
    <x v="777"/>
    <s v="U S Bureau of Reclamation"/>
    <s v="U.S. Energy Information Administration"/>
    <s v="http://www.eia.gov/electricity/data/browser/"/>
    <s v="U.S. Energy Information Administration"/>
    <n v="2016"/>
    <m/>
    <m/>
    <m/>
    <n v="593.96"/>
    <n v="553.67498002121101"/>
  </r>
  <r>
    <x v="153"/>
    <x v="153"/>
    <s v="Fond Du Lac"/>
    <s v="USA0001894"/>
    <n v="12"/>
    <n v="46.666800000000002"/>
    <n v="-92.293899999999994"/>
    <x v="0"/>
    <m/>
    <m/>
    <m/>
    <x v="106"/>
    <s v="ALLETE  Inc."/>
    <s v="U.S. Energy Information Administration"/>
    <s v="http://www.eia.gov/electricity/data/browser/"/>
    <s v="U.S. Energy Information Administration"/>
    <n v="2016"/>
    <m/>
    <m/>
    <m/>
    <n v="69.19"/>
    <n v="33.454681572278602"/>
  </r>
  <r>
    <x v="153"/>
    <x v="153"/>
    <s v="Fontana"/>
    <s v="USA0000332"/>
    <n v="3"/>
    <n v="34.155200000000001"/>
    <n v="-117.39709999999999"/>
    <x v="0"/>
    <m/>
    <m/>
    <m/>
    <x v="132"/>
    <s v="Southern California Edison Co"/>
    <s v="U.S. Energy Information Administration"/>
    <s v="http://www.eia.gov/electricity/data/browser/"/>
    <s v="U.S. Energy Information Administration"/>
    <n v="2016"/>
    <m/>
    <m/>
    <m/>
    <n v="1.294"/>
    <n v="8.3636703930696594"/>
  </r>
  <r>
    <x v="153"/>
    <x v="153"/>
    <s v="Fontana Dam"/>
    <s v="USA0002779"/>
    <n v="254.7"/>
    <n v="35.450699999999998"/>
    <n v="-83.805000000000007"/>
    <x v="0"/>
    <m/>
    <m/>
    <m/>
    <x v="778"/>
    <s v="Tennessee Valley Authority"/>
    <s v="U.S. Energy Information Administration"/>
    <s v="http://www.eia.gov/electricity/data/browser/"/>
    <s v="U.S. Energy Information Administration"/>
    <n v="2016"/>
    <m/>
    <m/>
    <m/>
    <n v="796.88900000000001"/>
    <n v="710.07561637161405"/>
  </r>
  <r>
    <x v="153"/>
    <x v="153"/>
    <s v="Fontanelle"/>
    <s v="USA0058457"/>
    <n v="1.6"/>
    <n v="41.338900000000002"/>
    <n v="-94.57"/>
    <x v="4"/>
    <m/>
    <m/>
    <m/>
    <x v="72"/>
    <s v="Forward Fontanelle Power  LLC"/>
    <s v="U.S. Energy Information Administration"/>
    <s v="http://www.eia.gov/electricity/data/browser/"/>
    <s v="U.S. Energy Information Administration"/>
    <n v="2016"/>
    <m/>
    <m/>
    <m/>
    <n v="5.6820000000000004"/>
    <n v="3.6077327336532798"/>
  </r>
  <r>
    <x v="153"/>
    <x v="153"/>
    <s v="Fontenelle"/>
    <s v="USA0004185"/>
    <n v="10"/>
    <n v="42.027000000000001"/>
    <n v="-110.06399999999999"/>
    <x v="0"/>
    <m/>
    <m/>
    <m/>
    <x v="61"/>
    <s v="U S Bureau of Reclamation"/>
    <s v="U.S. Energy Information Administration"/>
    <s v="http://www.eia.gov/electricity/data/browser/"/>
    <s v="U.S. Energy Information Administration"/>
    <n v="2016"/>
    <m/>
    <m/>
    <m/>
    <n v="44.168999999999997"/>
    <n v="27.878901310232202"/>
  </r>
  <r>
    <x v="153"/>
    <x v="153"/>
    <s v="Foote"/>
    <s v="USA0001705"/>
    <n v="9"/>
    <n v="44.435400000000001"/>
    <n v="-83.440700000000007"/>
    <x v="0"/>
    <m/>
    <m/>
    <m/>
    <x v="132"/>
    <s v="Consumers Energy Co"/>
    <s v="U.S. Energy Information Administration"/>
    <s v="http://www.eia.gov/electricity/data/browser/"/>
    <s v="U.S. Energy Information Administration"/>
    <n v="2016"/>
    <m/>
    <m/>
    <m/>
    <n v="30.66"/>
    <n v="25.091011179208898"/>
  </r>
  <r>
    <x v="153"/>
    <x v="153"/>
    <s v="Foote Creek I"/>
    <s v="USA0055607"/>
    <n v="41.4"/>
    <n v="41.628300000000003"/>
    <n v="-106.2013"/>
    <x v="4"/>
    <m/>
    <m/>
    <m/>
    <x v="267"/>
    <s v="PacifiCorp"/>
    <s v="U.S. Energy Information Administration"/>
    <s v="http://www.eia.gov/electricity/data/browser/"/>
    <s v="U.S. Energy Information Administration"/>
    <n v="2016"/>
    <m/>
    <m/>
    <m/>
    <n v="138.352"/>
    <n v="93.350084483278707"/>
  </r>
  <r>
    <x v="153"/>
    <x v="153"/>
    <s v="Foote Creek II"/>
    <s v="USA0055608"/>
    <n v="1.8"/>
    <n v="41.657499999999999"/>
    <n v="-106.1892"/>
    <x v="4"/>
    <m/>
    <m/>
    <m/>
    <x v="54"/>
    <s v="Terra-Gen Operating Co LLC"/>
    <s v="U.S. Energy Information Administration"/>
    <s v="http://www.eia.gov/electricity/data/browser/"/>
    <s v="U.S. Energy Information Administration"/>
    <n v="2016"/>
    <m/>
    <m/>
    <m/>
    <n v="5.4390000000000001"/>
    <n v="4.0586993253599397"/>
  </r>
  <r>
    <x v="153"/>
    <x v="153"/>
    <s v="Foote Creek III"/>
    <s v="USA0055609"/>
    <n v="24.8"/>
    <n v="41.666499999999999"/>
    <n v="-106.1833"/>
    <x v="4"/>
    <m/>
    <m/>
    <m/>
    <x v="54"/>
    <s v="Terra-Gen Operating Co LLC"/>
    <s v="U.S. Energy Information Administration"/>
    <s v="http://www.eia.gov/electricity/data/browser/"/>
    <s v="U.S. Energy Information Administration"/>
    <n v="2016"/>
    <m/>
    <m/>
    <m/>
    <n v="74.734999999999999"/>
    <n v="55.919857371625902"/>
  </r>
  <r>
    <x v="153"/>
    <x v="153"/>
    <s v="Foote Creek IV"/>
    <s v="USA0055610"/>
    <n v="16.8"/>
    <n v="41.674399999999999"/>
    <n v="-106.18049999999999"/>
    <x v="4"/>
    <m/>
    <m/>
    <m/>
    <x v="94"/>
    <s v="Terra-Gen Operating Co LLC"/>
    <s v="U.S. Energy Information Administration"/>
    <s v="http://www.eia.gov/electricity/data/browser/"/>
    <s v="U.S. Energy Information Administration"/>
    <n v="2016"/>
    <m/>
    <m/>
    <m/>
    <n v="56.511000000000003"/>
    <n v="37.881193703359401"/>
  </r>
  <r>
    <x v="153"/>
    <x v="153"/>
    <s v="Foothill"/>
    <s v="USA0000396"/>
    <n v="11"/>
    <n v="34.318199999999997"/>
    <n v="-118.4944"/>
    <x v="0"/>
    <m/>
    <m/>
    <m/>
    <x v="7"/>
    <s v="Los Angeles Department of Water &amp; Power"/>
    <s v="U.S. Energy Information Administration"/>
    <s v="http://www.eia.gov/electricity/data/browser/"/>
    <s v="U.S. Energy Information Administration"/>
    <n v="2016"/>
    <m/>
    <m/>
    <m/>
    <n v="31.469000000000001"/>
    <n v="30.666791441255398"/>
  </r>
  <r>
    <x v="153"/>
    <x v="153"/>
    <s v="Foothill Feeder"/>
    <s v="USA0006645"/>
    <n v="9"/>
    <n v="34.514800000000001"/>
    <n v="-118.6092"/>
    <x v="0"/>
    <m/>
    <m/>
    <m/>
    <x v="21"/>
    <s v="Metropolitan Water District of S CA"/>
    <s v="U.S. Energy Information Administration"/>
    <s v="http://www.eia.gov/electricity/data/browser/"/>
    <s v="U.S. Energy Information Administration"/>
    <n v="2016"/>
    <m/>
    <m/>
    <m/>
    <n v="27.372"/>
    <n v="25.091011179208898"/>
  </r>
  <r>
    <x v="153"/>
    <x v="153"/>
    <s v="Foothills Hydro Plant"/>
    <s v="USA0010070"/>
    <n v="3.1"/>
    <n v="39.458799999999997"/>
    <n v="-105.06570000000001"/>
    <x v="0"/>
    <m/>
    <m/>
    <m/>
    <x v="3"/>
    <s v="Denver City &amp; County-Foothills"/>
    <s v="U.S. Energy Information Administration"/>
    <s v="http://www.eia.gov/electricity/data/browser/"/>
    <s v="U.S. Energy Information Administration"/>
    <n v="2016"/>
    <m/>
    <m/>
    <m/>
    <n v="6.1449999999999996"/>
    <n v="8.6424594061719802"/>
  </r>
  <r>
    <x v="153"/>
    <x v="153"/>
    <s v="Foothills Solar Plant"/>
    <s v="USA0057997"/>
    <n v="35"/>
    <n v="32.648600000000002"/>
    <n v="-114.42870000000001"/>
    <x v="7"/>
    <m/>
    <m/>
    <m/>
    <x v="779"/>
    <s v="Arizona Public Service Co"/>
    <s v="U.S. Energy Information Administration"/>
    <s v="http://www.eia.gov/electricity/data/browser/"/>
    <s v="U.S. Energy Information Administration"/>
    <n v="2016"/>
    <m/>
    <m/>
    <m/>
    <n v="96.915000000000006"/>
    <n v="40.327781329249497"/>
  </r>
  <r>
    <x v="153"/>
    <x v="153"/>
    <s v="Forbes Street Solar"/>
    <s v="USA0058583"/>
    <n v="3"/>
    <n v="41.773099999999999"/>
    <n v="-71.338899999999995"/>
    <x v="7"/>
    <m/>
    <m/>
    <m/>
    <x v="29"/>
    <s v="Forbes Street Solar  LLC"/>
    <s v="U.S. Energy Information Administration"/>
    <s v="http://www.eia.gov/electricity/data/browser/"/>
    <s v="U.S. Energy Information Administration"/>
    <n v="2016"/>
    <m/>
    <m/>
    <m/>
    <n v="4.8230000000000004"/>
    <n v="3.4566669710785201"/>
  </r>
  <r>
    <x v="153"/>
    <x v="153"/>
    <s v="Forbestown"/>
    <s v="USA0000417"/>
    <n v="41.9"/>
    <n v="39.551000000000002"/>
    <n v="-121.2788"/>
    <x v="0"/>
    <m/>
    <m/>
    <m/>
    <x v="5"/>
    <s v="South Feather Water and Power Agency"/>
    <s v="U.S. Energy Information Administration"/>
    <s v="http://www.eia.gov/electricity/data/browser/"/>
    <s v="U.S. Energy Information Administration"/>
    <n v="2016"/>
    <m/>
    <m/>
    <m/>
    <n v="128.93799999999999"/>
    <n v="116.81259648987201"/>
  </r>
  <r>
    <x v="153"/>
    <x v="153"/>
    <s v="Ford Hydro LP"/>
    <s v="USA0054674"/>
    <n v="1.2"/>
    <n v="46.383800000000001"/>
    <n v="-115.94929999999999"/>
    <x v="0"/>
    <m/>
    <m/>
    <m/>
    <x v="14"/>
    <s v="Ford Hydro Ltd Partnership"/>
    <s v="U.S. Energy Information Administration"/>
    <s v="http://www.eia.gov/electricity/data/browser/"/>
    <s v="U.S. Energy Information Administration"/>
    <n v="2016"/>
    <m/>
    <m/>
    <m/>
    <n v="3.306"/>
    <n v="3.34546815722786"/>
  </r>
  <r>
    <x v="153"/>
    <x v="153"/>
    <s v="Ford Utilities Center"/>
    <s v="USA0050906"/>
    <n v="14.8"/>
    <n v="35.084099999999999"/>
    <n v="-106.62520000000001"/>
    <x v="1"/>
    <m/>
    <m/>
    <m/>
    <x v="780"/>
    <s v="University of New Mexico"/>
    <s v="U.S. Energy Information Administration"/>
    <s v="http://www.eia.gov/electricity/data/browser/"/>
    <s v="U.S. Energy Information Administration"/>
    <n v="2016"/>
    <m/>
    <m/>
    <m/>
    <n v="78.769000000000005"/>
    <n v="60.9051596571"/>
  </r>
  <r>
    <x v="153"/>
    <x v="153"/>
    <s v="Ford World Headquarters"/>
    <s v="USA0060018"/>
    <n v="1"/>
    <n v="42.317399999999999"/>
    <n v="-83.209500000000006"/>
    <x v="7"/>
    <m/>
    <m/>
    <m/>
    <x v="13"/>
    <s v="DTE Electric Company"/>
    <s v="U.S. Energy Information Administration"/>
    <s v="http://www.eia.gov/electricity/data/browser/"/>
    <s v="U.S. Energy Information Administration"/>
    <n v="2016"/>
    <m/>
    <m/>
    <m/>
    <n v="0.95399999999999996"/>
    <n v="1.1522223236928399"/>
  </r>
  <r>
    <x v="153"/>
    <x v="153"/>
    <s v="Fore River Generating Station"/>
    <s v="USA0055317"/>
    <n v="872.2"/>
    <n v="42.242199999999997"/>
    <n v="-70.966099999999997"/>
    <x v="3"/>
    <s v="Gas"/>
    <m/>
    <m/>
    <x v="27"/>
    <s v="Calpine Fore River Energy Center  LLC"/>
    <s v="U.S. Energy Information Administration"/>
    <s v="http://www.eia.gov/electricity/data/browser/"/>
    <s v="U.S. Energy Information Administration"/>
    <n v="2016"/>
    <m/>
    <m/>
    <m/>
    <n v="3840.7189969999999"/>
    <n v="149.436635536826"/>
  </r>
  <r>
    <x v="153"/>
    <x v="153"/>
    <s v="Forest City Light Plant"/>
    <s v="USA0001138"/>
    <n v="22"/>
    <n v="43.263199999999998"/>
    <n v="-93.635400000000004"/>
    <x v="3"/>
    <m/>
    <m/>
    <m/>
    <x v="781"/>
    <s v="City of Forest City- (IA)"/>
    <s v="U.S. Energy Information Administration"/>
    <s v="http://www.eia.gov/electricity/data/browser/"/>
    <s v="U.S. Energy Information Administration"/>
    <n v="2016"/>
    <m/>
    <m/>
    <m/>
    <n v="0.27800000000000002"/>
    <n v="3.7693258218415302"/>
  </r>
  <r>
    <x v="153"/>
    <x v="153"/>
    <s v="Forest Creek Wind Farm LLC"/>
    <s v="USA0056394"/>
    <n v="124.2"/>
    <n v="32.039000000000001"/>
    <n v="-101.22"/>
    <x v="4"/>
    <m/>
    <m/>
    <m/>
    <x v="17"/>
    <s v="E ON Climate Renewables N America LLC"/>
    <s v="U.S. Energy Information Administration"/>
    <s v="http://www.eia.gov/electricity/data/browser/"/>
    <s v="U.S. Energy Information Administration"/>
    <n v="2016"/>
    <m/>
    <m/>
    <m/>
    <n v="308.50799999999998"/>
    <n v="280.05025344983602"/>
  </r>
  <r>
    <x v="153"/>
    <x v="153"/>
    <s v="Forestport"/>
    <s v="USA0050768"/>
    <n v="3.4"/>
    <n v="43.442500000000003"/>
    <n v="-75.215900000000005"/>
    <x v="0"/>
    <m/>
    <m/>
    <m/>
    <x v="14"/>
    <s v="Ampersand Mount Ida Hydro LLC"/>
    <s v="U.S. Energy Information Administration"/>
    <s v="http://www.eia.gov/electricity/data/browser/"/>
    <s v="U.S. Energy Information Administration"/>
    <n v="2016"/>
    <m/>
    <m/>
    <m/>
    <n v="9.4939999999999998"/>
    <n v="9.4788264454789495"/>
  </r>
  <r>
    <x v="153"/>
    <x v="153"/>
    <s v="Forever 21 Retail  Inc."/>
    <s v="USA0059651"/>
    <n v="1.7"/>
    <n v="34.071399999999997"/>
    <n v="-118.1961"/>
    <x v="7"/>
    <m/>
    <m/>
    <m/>
    <x v="13"/>
    <s v="Los Angeles Department of Water &amp; Power"/>
    <s v="U.S. Energy Information Administration"/>
    <s v="http://www.eia.gov/electricity/data/browser/"/>
    <s v="U.S. Energy Information Administration"/>
    <n v="2016"/>
    <m/>
    <m/>
    <m/>
    <n v="2.2120000000000002"/>
    <n v="1.95877795027783"/>
  </r>
  <r>
    <x v="153"/>
    <x v="153"/>
    <s v="Forked River"/>
    <s v="USA0007138"/>
    <n v="76.8"/>
    <n v="39.815399999999997"/>
    <n v="-74.209800000000001"/>
    <x v="3"/>
    <s v="Gas"/>
    <m/>
    <m/>
    <x v="161"/>
    <s v="Maxim Power (USA) Inc"/>
    <s v="U.S. Energy Information Administration"/>
    <s v="http://www.eia.gov/electricity/data/browser/"/>
    <s v="U.S. Energy Information Administration"/>
    <n v="2016"/>
    <m/>
    <m/>
    <m/>
    <n v="11.657999999999999"/>
    <n v="13.158373778064901"/>
  </r>
  <r>
    <x v="153"/>
    <x v="153"/>
    <s v="Forks of Butte Hydro Project"/>
    <s v="USA0050350"/>
    <n v="14.5"/>
    <n v="39.869300000000003"/>
    <n v="-121.6319"/>
    <x v="0"/>
    <m/>
    <m/>
    <m/>
    <x v="91"/>
    <s v="HYPOWER INC"/>
    <s v="U.S. Energy Information Administration"/>
    <s v="http://www.eia.gov/electricity/data/browser/"/>
    <s v="U.S. Energy Information Administration"/>
    <n v="2016"/>
    <m/>
    <m/>
    <m/>
    <n v="51.347999999999999"/>
    <n v="40.424406899836697"/>
  </r>
  <r>
    <x v="153"/>
    <x v="153"/>
    <s v="Formosa Plastics"/>
    <s v="USA0054518"/>
    <n v="100.8"/>
    <n v="30.499199999999998"/>
    <n v="-91.187200000000004"/>
    <x v="1"/>
    <m/>
    <m/>
    <m/>
    <x v="782"/>
    <s v="Formosa Plastics Corp"/>
    <s v="U.S. Energy Information Administration"/>
    <s v="http://www.eia.gov/electricity/data/browser/"/>
    <s v="U.S. Energy Information Administration"/>
    <n v="2016"/>
    <m/>
    <m/>
    <m/>
    <n v="383.91300000000001"/>
    <n v="414.81351982673499"/>
  </r>
  <r>
    <x v="153"/>
    <x v="153"/>
    <s v="Formosa Utility Venture Ltd"/>
    <s v="USA0010554"/>
    <n v="689.4"/>
    <n v="28.691700000000001"/>
    <n v="-96.541700000000006"/>
    <x v="1"/>
    <m/>
    <m/>
    <m/>
    <x v="783"/>
    <s v="Formosa Plastics Corp"/>
    <s v="U.S. Energy Information Administration"/>
    <s v="http://www.eia.gov/electricity/data/browser/"/>
    <s v="U.S. Energy Information Administration"/>
    <n v="2016"/>
    <m/>
    <m/>
    <m/>
    <n v="3677.6521729999999"/>
    <n v="2837.0281802435602"/>
  </r>
  <r>
    <x v="153"/>
    <x v="153"/>
    <s v="Forney Energy Center"/>
    <s v="USA0055480"/>
    <n v="1850.79999999999"/>
    <n v="32.756300000000003"/>
    <n v="-96.491600000000005"/>
    <x v="1"/>
    <m/>
    <m/>
    <m/>
    <x v="27"/>
    <s v="LaFrontera Holdings LLC"/>
    <s v="U.S. Energy Information Administration"/>
    <s v="http://www.eia.gov/electricity/data/browser/"/>
    <s v="U.S. Energy Information Administration"/>
    <n v="2016"/>
    <m/>
    <m/>
    <m/>
    <n v="9492.6460000000006"/>
    <n v="7616.4371279297802"/>
  </r>
  <r>
    <x v="153"/>
    <x v="153"/>
    <s v="Fort Benning Solar Facility"/>
    <s v="USA0059862"/>
    <n v="30"/>
    <n v="32.352400000000003"/>
    <n v="-84.968800000000002"/>
    <x v="7"/>
    <m/>
    <m/>
    <m/>
    <x v="10"/>
    <s v="Georgia Power Co"/>
    <s v="U.S. Energy Information Administration"/>
    <s v="http://www.eia.gov/electricity/data/browser/"/>
    <s v="U.S. Energy Information Administration"/>
    <n v="2016"/>
    <m/>
    <m/>
    <m/>
    <n v="60.69"/>
    <n v="34.566669710785199"/>
  </r>
  <r>
    <x v="153"/>
    <x v="153"/>
    <s v="Fort Churchill"/>
    <s v="USA0002330"/>
    <n v="230"/>
    <n v="39.128100000000003"/>
    <n v="-119.1322"/>
    <x v="1"/>
    <m/>
    <m/>
    <m/>
    <x v="784"/>
    <s v="Sierra Pacific Power Co"/>
    <s v="U.S. Energy Information Administration"/>
    <s v="http://www.eia.gov/electricity/data/browser/"/>
    <s v="U.S. Energy Information Administration"/>
    <n v="2016"/>
    <m/>
    <m/>
    <m/>
    <n v="271.863"/>
    <n v="946.49910277925801"/>
  </r>
  <r>
    <x v="153"/>
    <x v="153"/>
    <s v="Fort Dodge"/>
    <s v="USA0001233"/>
    <n v="149"/>
    <n v="37.732799999999997"/>
    <n v="-99.949700000000007"/>
    <x v="1"/>
    <m/>
    <m/>
    <m/>
    <x v="26"/>
    <s v="Sunflower Electric Power Corp"/>
    <s v="U.S. Energy Information Administration"/>
    <s v="http://www.eia.gov/electricity/data/browser/"/>
    <s v="U.S. Energy Information Administration"/>
    <n v="2016"/>
    <m/>
    <m/>
    <m/>
    <n v="-0.20899999999999999"/>
    <n v="613.16681006134502"/>
  </r>
  <r>
    <x v="153"/>
    <x v="153"/>
    <s v="Fort Gibson"/>
    <s v="USA0003003"/>
    <n v="44.8"/>
    <n v="35.869300000000003"/>
    <n v="-95.226900000000001"/>
    <x v="0"/>
    <m/>
    <m/>
    <m/>
    <x v="33"/>
    <s v="USCE-Tulsa District"/>
    <s v="U.S. Energy Information Administration"/>
    <s v="http://www.eia.gov/electricity/data/browser/"/>
    <s v="U.S. Energy Information Administration"/>
    <n v="2016"/>
    <m/>
    <m/>
    <m/>
    <n v="222.11099999999999"/>
    <n v="124.89747786984"/>
  </r>
  <r>
    <x v="153"/>
    <x v="153"/>
    <s v="Fort Gordon Solar Facility"/>
    <s v="USA0059863"/>
    <n v="30"/>
    <n v="33.386600000000001"/>
    <n v="-82.140100000000004"/>
    <x v="7"/>
    <m/>
    <m/>
    <m/>
    <x v="10"/>
    <s v="Georgia Power Co"/>
    <s v="U.S. Energy Information Administration"/>
    <s v="http://www.eia.gov/electricity/data/browser/"/>
    <s v="U.S. Energy Information Administration"/>
    <n v="2016"/>
    <m/>
    <m/>
    <m/>
    <n v="12.654999999999999"/>
    <n v="34.566669710785199"/>
  </r>
  <r>
    <x v="153"/>
    <x v="153"/>
    <s v="Fort Greely Power Plant"/>
    <s v="USA0054834"/>
    <n v="7.4"/>
    <n v="63.973599999999998"/>
    <n v="-145.7166"/>
    <x v="3"/>
    <m/>
    <m/>
    <m/>
    <x v="785"/>
    <s v="Doyon Utilities - Fort Greely"/>
    <s v="U.S. Energy Information Administration"/>
    <s v="http://www.eia.gov/electricity/data/browser/"/>
    <s v="U.S. Energy Information Administration"/>
    <n v="2016"/>
    <m/>
    <m/>
    <m/>
    <n v="0.10779999999999899"/>
    <n v="1.2678641400739601"/>
  </r>
  <r>
    <x v="153"/>
    <x v="153"/>
    <s v="Fort Hill 1  2  3 &amp; 4"/>
    <s v="USA0057599"/>
    <n v="10.4"/>
    <n v="41.4711"/>
    <n v="-72.102199999999996"/>
    <x v="3"/>
    <m/>
    <m/>
    <m/>
    <x v="8"/>
    <s v="Connecticut Mun Elec Engy Coop"/>
    <s v="U.S. Energy Information Administration"/>
    <s v="http://www.eia.gov/electricity/data/browser/"/>
    <s v="U.S. Energy Information Administration"/>
    <n v="2016"/>
    <m/>
    <m/>
    <m/>
    <n v="1.016"/>
    <n v="1.7818631157796301"/>
  </r>
  <r>
    <x v="153"/>
    <x v="153"/>
    <s v="Fort Huachuca Solar PV Project"/>
    <s v="USA0058972"/>
    <n v="13.6"/>
    <n v="31.555299999999999"/>
    <n v="-110.35"/>
    <x v="7"/>
    <m/>
    <m/>
    <m/>
    <x v="13"/>
    <s v="Tucson Electric Power Co"/>
    <s v="U.S. Energy Information Administration"/>
    <s v="http://www.eia.gov/electricity/data/browser/"/>
    <s v="U.S. Energy Information Administration"/>
    <n v="2016"/>
    <m/>
    <m/>
    <m/>
    <n v="31.257000000000001"/>
    <n v="15.670223602222601"/>
  </r>
  <r>
    <x v="153"/>
    <x v="153"/>
    <s v="Fort Loudoun"/>
    <s v="USA0003402"/>
    <n v="153.30000000000001"/>
    <n v="35.791699999999999"/>
    <n v="-84.243099999999998"/>
    <x v="0"/>
    <m/>
    <m/>
    <m/>
    <x v="786"/>
    <s v="Tennessee Valley Authority"/>
    <s v="U.S. Energy Information Administration"/>
    <s v="http://www.eia.gov/electricity/data/browser/"/>
    <s v="U.S. Energy Information Administration"/>
    <n v="2016"/>
    <m/>
    <m/>
    <m/>
    <n v="595.93399999999997"/>
    <n v="427.38355708585902"/>
  </r>
  <r>
    <x v="153"/>
    <x v="153"/>
    <s v="Fort Lupton"/>
    <s v="USA0008067"/>
    <n v="100.8"/>
    <n v="40.092199999999998"/>
    <n v="-104.79600000000001"/>
    <x v="3"/>
    <s v="Gas"/>
    <m/>
    <m/>
    <x v="50"/>
    <s v="Public Service Co of Colorado"/>
    <s v="U.S. Energy Information Administration"/>
    <s v="http://www.eia.gov/electricity/data/browser/"/>
    <s v="U.S. Energy Information Administration"/>
    <n v="2016"/>
    <m/>
    <m/>
    <m/>
    <n v="2.161"/>
    <n v="17.270365583710198"/>
  </r>
  <r>
    <x v="153"/>
    <x v="153"/>
    <s v="Fort Miller Hydroelectric Facility"/>
    <s v="USA0050514"/>
    <n v="5"/>
    <n v="43.160899999999998"/>
    <n v="-73.584100000000007"/>
    <x v="0"/>
    <m/>
    <m/>
    <m/>
    <x v="3"/>
    <s v="Fort Miller Associates"/>
    <s v="U.S. Energy Information Administration"/>
    <s v="http://www.eia.gov/electricity/data/browser/"/>
    <s v="U.S. Energy Information Administration"/>
    <n v="2016"/>
    <m/>
    <m/>
    <m/>
    <n v="19.337"/>
    <n v="13.939450655116101"/>
  </r>
  <r>
    <x v="153"/>
    <x v="153"/>
    <s v="Fort Myers"/>
    <s v="USA0000612"/>
    <n v="2680.9"/>
    <n v="26.6967"/>
    <n v="-81.783100000000005"/>
    <x v="3"/>
    <s v="Gas"/>
    <m/>
    <m/>
    <x v="787"/>
    <s v="Florida Power &amp; Light Co"/>
    <s v="U.S. Energy Information Administration"/>
    <s v="http://www.eia.gov/electricity/data/browser/"/>
    <s v="U.S. Energy Information Administration"/>
    <n v="2016"/>
    <m/>
    <m/>
    <m/>
    <n v="9370.2860049999999"/>
    <n v="459.32661798977"/>
  </r>
  <r>
    <x v="153"/>
    <x v="153"/>
    <s v="Fort Patrick Henry"/>
    <s v="USA0003401"/>
    <n v="59.4"/>
    <n v="36.498199999999997"/>
    <n v="-82.508600000000001"/>
    <x v="0"/>
    <m/>
    <m/>
    <m/>
    <x v="39"/>
    <s v="Tennessee Valley Authority"/>
    <s v="U.S. Energy Information Administration"/>
    <s v="http://www.eia.gov/electricity/data/browser/"/>
    <s v="U.S. Energy Information Administration"/>
    <n v="2016"/>
    <m/>
    <m/>
    <m/>
    <n v="90.513999999999996"/>
    <n v="165.60067378277901"/>
  </r>
  <r>
    <x v="153"/>
    <x v="153"/>
    <s v="Fort Peck"/>
    <s v="USA0006623"/>
    <n v="185.3"/>
    <n v="48.0122"/>
    <n v="-106.4123"/>
    <x v="0"/>
    <m/>
    <m/>
    <m/>
    <x v="788"/>
    <s v="USCE-Missouri River District"/>
    <s v="U.S. Energy Information Administration"/>
    <s v="http://www.eia.gov/electricity/data/browser/"/>
    <s v="U.S. Energy Information Administration"/>
    <n v="2016"/>
    <m/>
    <m/>
    <m/>
    <n v="764.59199999999998"/>
    <n v="516.596041278602"/>
  </r>
  <r>
    <x v="153"/>
    <x v="153"/>
    <s v="Fort Randall"/>
    <s v="USA0003373"/>
    <n v="320"/>
    <n v="43.065300000000001"/>
    <n v="-98.553899999999999"/>
    <x v="0"/>
    <m/>
    <m/>
    <m/>
    <x v="789"/>
    <s v="USCE-Missouri River District"/>
    <s v="U.S. Energy Information Administration"/>
    <s v="http://www.eia.gov/electricity/data/browser/"/>
    <s v="U.S. Energy Information Administration"/>
    <n v="2016"/>
    <m/>
    <m/>
    <m/>
    <n v="1403.4390000000001"/>
    <n v="892.12484192743"/>
  </r>
  <r>
    <x v="153"/>
    <x v="153"/>
    <s v="Fort St Vrain"/>
    <s v="USA0006112"/>
    <n v="1148.5"/>
    <n v="40.246099999999998"/>
    <n v="-104.8742"/>
    <x v="1"/>
    <m/>
    <m/>
    <m/>
    <x v="790"/>
    <s v="Public Service Co of Colorado"/>
    <s v="U.S. Energy Information Administration"/>
    <s v="http://www.eia.gov/electricity/data/browser/"/>
    <s v="U.S. Energy Information Administration"/>
    <n v="2016"/>
    <m/>
    <m/>
    <m/>
    <n v="2838.2689999999998"/>
    <n v="4726.3226936607698"/>
  </r>
  <r>
    <x v="153"/>
    <x v="153"/>
    <s v="Fort Stewart Solar Facility"/>
    <s v="USA0059865"/>
    <n v="30"/>
    <n v="31.904699999999998"/>
    <n v="-81.595399999999998"/>
    <x v="7"/>
    <m/>
    <m/>
    <m/>
    <x v="10"/>
    <s v="Georgia Power Co"/>
    <s v="U.S. Energy Information Administration"/>
    <s v="http://www.eia.gov/electricity/data/browser/"/>
    <s v="U.S. Energy Information Administration"/>
    <n v="2016"/>
    <m/>
    <m/>
    <m/>
    <n v="12.103999999999999"/>
    <n v="34.566669710785199"/>
  </r>
  <r>
    <x v="153"/>
    <x v="153"/>
    <s v="Fortistar North Tonawanda"/>
    <s v="USA0054131"/>
    <n v="55.3"/>
    <n v="43.048299999999998"/>
    <n v="-78.853899999999996"/>
    <x v="3"/>
    <s v="Gas"/>
    <m/>
    <m/>
    <x v="95"/>
    <s v="North American Energy Services"/>
    <s v="U.S. Energy Information Administration"/>
    <s v="http://www.eia.gov/electricity/data/browser/"/>
    <s v="U.S. Energy Information Administration"/>
    <n v="2016"/>
    <m/>
    <m/>
    <m/>
    <n v="84.349000000000004"/>
    <n v="9.4747144521743891"/>
  </r>
  <r>
    <x v="153"/>
    <x v="153"/>
    <s v="Forward Wind Energy Center"/>
    <s v="USA0056942"/>
    <n v="129"/>
    <n v="43.616100000000003"/>
    <n v="-88.496899999999997"/>
    <x v="4"/>
    <m/>
    <m/>
    <m/>
    <x v="791"/>
    <s v="Invenergy Services LLC"/>
    <s v="U.S. Energy Information Administration"/>
    <s v="http://www.eia.gov/electricity/data/browser/"/>
    <s v="U.S. Energy Information Administration"/>
    <n v="2016"/>
    <m/>
    <m/>
    <m/>
    <n v="319.88900000000001"/>
    <n v="290.87345165079603"/>
  </r>
  <r>
    <x v="153"/>
    <x v="153"/>
    <s v="Forward Windpower LLC"/>
    <s v="USA0056699"/>
    <n v="29.4"/>
    <n v="40.085299999999997"/>
    <n v="-78.863299999999995"/>
    <x v="4"/>
    <m/>
    <m/>
    <m/>
    <x v="88"/>
    <s v="NRG Energy Gas &amp; Wind Holdings Inc"/>
    <s v="U.S. Energy Information Administration"/>
    <s v="http://www.eia.gov/electricity/data/browser/"/>
    <s v="U.S. Energy Information Administration"/>
    <n v="2016"/>
    <m/>
    <m/>
    <m/>
    <n v="56.344000000000001"/>
    <n v="66.2920889808791"/>
  </r>
  <r>
    <x v="153"/>
    <x v="153"/>
    <s v="Fossil Gulch"/>
    <s v="USA0056308"/>
    <n v="10.5"/>
    <n v="42.8581"/>
    <n v="-114.9494"/>
    <x v="4"/>
    <m/>
    <m/>
    <m/>
    <x v="90"/>
    <s v="Colorado &amp; Santa Fe Energy Co"/>
    <s v="U.S. Energy Information Administration"/>
    <s v="http://www.eia.gov/electricity/data/browser/"/>
    <s v="U.S. Energy Information Administration"/>
    <n v="2016"/>
    <m/>
    <m/>
    <m/>
    <n v="25.76"/>
    <n v="23.675746064599601"/>
  </r>
  <r>
    <x v="153"/>
    <x v="153"/>
    <s v="Foster"/>
    <s v="USA0006552"/>
    <n v="20"/>
    <n v="44.4146"/>
    <n v="-122.6712"/>
    <x v="0"/>
    <m/>
    <m/>
    <m/>
    <x v="61"/>
    <s v="USACE Northwestern Division"/>
    <s v="U.S. Energy Information Administration"/>
    <s v="http://www.eia.gov/electricity/data/browser/"/>
    <s v="U.S. Energy Information Administration"/>
    <n v="2016"/>
    <m/>
    <m/>
    <m/>
    <n v="76.099999999999994"/>
    <n v="55.757802620464403"/>
  </r>
  <r>
    <x v="153"/>
    <x v="153"/>
    <s v="Foster Wheeler Martinez"/>
    <s v="USA0010342"/>
    <n v="113.5"/>
    <n v="38.0244"/>
    <n v="-122.05889999999999"/>
    <x v="1"/>
    <m/>
    <m/>
    <m/>
    <x v="25"/>
    <s v="Foster Wheeler Power Sys Inc"/>
    <s v="U.S. Energy Information Administration"/>
    <s v="http://www.eia.gov/electricity/data/browser/"/>
    <s v="U.S. Energy Information Administration"/>
    <n v="2016"/>
    <m/>
    <m/>
    <m/>
    <n v="752.41099999999994"/>
    <n v="467.076731154112"/>
  </r>
  <r>
    <x v="153"/>
    <x v="153"/>
    <s v="Foster Wheeler Mt Carmel Cogen"/>
    <s v="USA0010343"/>
    <n v="47.3"/>
    <n v="40.811199999999999"/>
    <n v="-76.453000000000003"/>
    <x v="6"/>
    <s v="Gas"/>
    <m/>
    <m/>
    <x v="34"/>
    <s v="Mount Carmel Cogen Inc"/>
    <s v="U.S. Energy Information Administration"/>
    <s v="http://www.eia.gov/electricity/data/browser/"/>
    <s v="U.S. Energy Information Administration"/>
    <n v="2016"/>
    <m/>
    <m/>
    <m/>
    <n v="307.59599700000001"/>
    <n v="247.74517216637901"/>
  </r>
  <r>
    <x v="153"/>
    <x v="153"/>
    <s v="Foundation AB"/>
    <s v="USA0057791"/>
    <n v="1.5"/>
    <n v="38.232199999999999"/>
    <n v="-122.0928"/>
    <x v="4"/>
    <m/>
    <m/>
    <m/>
    <x v="19"/>
    <s v="Foundation HA Energy Generation  LLC"/>
    <s v="U.S. Energy Information Administration"/>
    <s v="http://www.eia.gov/electricity/data/browser/"/>
    <s v="U.S. Energy Information Administration"/>
    <n v="2016"/>
    <m/>
    <m/>
    <m/>
    <n v="2.61"/>
    <n v="3.3822494377999499"/>
  </r>
  <r>
    <x v="153"/>
    <x v="153"/>
    <s v="Foundation Cemex BMQ"/>
    <s v="USA0058102"/>
    <n v="3"/>
    <n v="34.623100000000001"/>
    <n v="-117.1125"/>
    <x v="4"/>
    <m/>
    <m/>
    <m/>
    <x v="12"/>
    <s v="Foundation CA Fund VI Manager LLC"/>
    <s v="U.S. Energy Information Administration"/>
    <s v="http://www.eia.gov/electricity/data/browser/"/>
    <s v="U.S. Energy Information Administration"/>
    <n v="2016"/>
    <m/>
    <m/>
    <m/>
    <n v="3.367"/>
    <n v="6.7644988755998998"/>
  </r>
  <r>
    <x v="153"/>
    <x v="153"/>
    <s v="Foundation Cemex Madison"/>
    <s v="USA0058112"/>
    <n v="1"/>
    <n v="38.692799999999998"/>
    <n v="-121.9325"/>
    <x v="4"/>
    <m/>
    <m/>
    <m/>
    <x v="72"/>
    <s v="Foundation CA Fund V Manager  LLC"/>
    <s v="U.S. Energy Information Administration"/>
    <s v="http://www.eia.gov/electricity/data/browser/"/>
    <s v="U.S. Energy Information Administration"/>
    <n v="2016"/>
    <m/>
    <m/>
    <m/>
    <n v="1.571"/>
    <n v="2.2548329585332998"/>
  </r>
  <r>
    <x v="153"/>
    <x v="153"/>
    <s v="Foundation Cemex River Plant"/>
    <s v="USA0058101"/>
    <n v="3.2"/>
    <n v="34.561900000000001"/>
    <n v="-117.30719999999999"/>
    <x v="4"/>
    <m/>
    <m/>
    <m/>
    <x v="12"/>
    <s v="Foundation CA Fund VI Manager LLC"/>
    <s v="U.S. Energy Information Administration"/>
    <s v="http://www.eia.gov/electricity/data/browser/"/>
    <s v="U.S. Energy Information Administration"/>
    <n v="2016"/>
    <m/>
    <m/>
    <m/>
    <n v="2.8820000000000001"/>
    <n v="7.2154654673065597"/>
  </r>
  <r>
    <x v="153"/>
    <x v="153"/>
    <s v="Foundation IE"/>
    <s v="USA0057792"/>
    <n v="1"/>
    <n v="34.084699999999998"/>
    <n v="-117.5294"/>
    <x v="4"/>
    <m/>
    <m/>
    <m/>
    <x v="72"/>
    <s v="Foundation HA Energy Generation  LLC"/>
    <s v="U.S. Energy Information Administration"/>
    <s v="http://www.eia.gov/electricity/data/browser/"/>
    <s v="U.S. Energy Information Administration"/>
    <n v="2016"/>
    <m/>
    <m/>
    <m/>
    <n v="0.33700000000000002"/>
    <n v="2.2548329585332998"/>
  </r>
  <r>
    <x v="153"/>
    <x v="153"/>
    <s v="Foundation NWNA"/>
    <s v="USA0058114"/>
    <n v="3.2"/>
    <n v="33.914200000000001"/>
    <n v="-116.7492"/>
    <x v="4"/>
    <m/>
    <m/>
    <m/>
    <x v="12"/>
    <s v="Foundation CA Fund V Manager  LLC"/>
    <s v="U.S. Energy Information Administration"/>
    <s v="http://www.eia.gov/electricity/data/browser/"/>
    <s v="U.S. Energy Information Administration"/>
    <n v="2016"/>
    <m/>
    <m/>
    <m/>
    <n v="13.773999999999999"/>
    <n v="7.2154654673065597"/>
  </r>
  <r>
    <x v="153"/>
    <x v="153"/>
    <s v="Foundation RRM"/>
    <s v="USA0058113"/>
    <n v="2"/>
    <n v="33.917200000000001"/>
    <n v="-116.815"/>
    <x v="4"/>
    <m/>
    <m/>
    <m/>
    <x v="12"/>
    <s v="Foundation CA Fund V Manager  LLC"/>
    <s v="U.S. Energy Information Administration"/>
    <s v="http://www.eia.gov/electricity/data/browser/"/>
    <s v="U.S. Energy Information Administration"/>
    <n v="2016"/>
    <m/>
    <m/>
    <m/>
    <n v="9.7919999999999998"/>
    <n v="4.5096659170665996"/>
  </r>
  <r>
    <x v="153"/>
    <x v="153"/>
    <s v="Foundation ST"/>
    <s v="USA0057626"/>
    <n v="2"/>
    <n v="37.714199999999998"/>
    <n v="-121.5217"/>
    <x v="4"/>
    <m/>
    <m/>
    <m/>
    <x v="19"/>
    <s v="Foundation HA Energy Generation  LLC"/>
    <s v="U.S. Energy Information Administration"/>
    <s v="http://www.eia.gov/electricity/data/browser/"/>
    <s v="U.S. Energy Information Administration"/>
    <n v="2016"/>
    <m/>
    <m/>
    <m/>
    <n v="2.7189999999999999"/>
    <n v="4.5096659170665996"/>
  </r>
  <r>
    <x v="153"/>
    <x v="153"/>
    <s v="Foundation Superior Farms"/>
    <s v="USA0058104"/>
    <n v="1"/>
    <n v="38.42"/>
    <n v="-121.8181"/>
    <x v="4"/>
    <m/>
    <m/>
    <m/>
    <x v="12"/>
    <s v="Foundation CA Fund VI Manager LLC"/>
    <s v="U.S. Energy Information Administration"/>
    <s v="http://www.eia.gov/electricity/data/browser/"/>
    <s v="U.S. Energy Information Administration"/>
    <n v="2016"/>
    <m/>
    <m/>
    <m/>
    <n v="1.425"/>
    <n v="2.2548329585332998"/>
  </r>
  <r>
    <x v="153"/>
    <x v="153"/>
    <s v="Foundation Wal-Mart Red Bluff"/>
    <s v="USA0058105"/>
    <n v="1"/>
    <n v="40.1111"/>
    <n v="-122.1939"/>
    <x v="4"/>
    <m/>
    <m/>
    <m/>
    <x v="72"/>
    <s v="Foundation CA Fund VI Manager LLC"/>
    <s v="U.S. Energy Information Administration"/>
    <s v="http://www.eia.gov/electricity/data/browser/"/>
    <s v="U.S. Energy Information Administration"/>
    <n v="2016"/>
    <m/>
    <m/>
    <m/>
    <n v="1.9850000000000001"/>
    <n v="2.2548329585332998"/>
  </r>
  <r>
    <x v="153"/>
    <x v="153"/>
    <s v="Fountain Valley Power Facility"/>
    <s v="USA0055453"/>
    <n v="228"/>
    <n v="38.556899999999999"/>
    <n v="-104.6875"/>
    <x v="1"/>
    <m/>
    <m/>
    <m/>
    <x v="62"/>
    <s v="Fountain Valley Power LLC"/>
    <s v="U.S. Energy Information Administration"/>
    <s v="http://www.eia.gov/electricity/data/browser/"/>
    <s v="U.S. Energy Information Administration"/>
    <n v="2016"/>
    <m/>
    <m/>
    <m/>
    <n v="140.376"/>
    <n v="938.26867579856798"/>
  </r>
  <r>
    <x v="153"/>
    <x v="153"/>
    <s v="Four Corners"/>
    <s v="USA0002442"/>
    <n v="1636.2"/>
    <n v="36.69"/>
    <n v="-108.48139999999999"/>
    <x v="6"/>
    <s v="Gas"/>
    <m/>
    <m/>
    <x v="784"/>
    <s v="Arizona Public Service Co"/>
    <s v="U.S. Energy Information Administration"/>
    <s v="http://www.eia.gov/electricity/data/browser/"/>
    <s v="U.S. Energy Information Administration"/>
    <n v="2016"/>
    <m/>
    <m/>
    <m/>
    <n v="6873.2850330000001"/>
    <n v="8569.9926151930194"/>
  </r>
  <r>
    <x v="153"/>
    <x v="153"/>
    <s v="Four Corners Windfarm LLC"/>
    <s v="USA0056969"/>
    <n v="10"/>
    <n v="45.7286"/>
    <n v="-119.4181"/>
    <x v="4"/>
    <m/>
    <m/>
    <m/>
    <x v="11"/>
    <s v="Echo 2"/>
    <s v="U.S. Energy Information Administration"/>
    <s v="http://www.eia.gov/electricity/data/browser/"/>
    <s v="U.S. Energy Information Administration"/>
    <n v="2016"/>
    <m/>
    <m/>
    <m/>
    <n v="28.062000000000001"/>
    <n v="22.548329585333001"/>
  </r>
  <r>
    <x v="153"/>
    <x v="153"/>
    <s v="Four Mile Canyon Windfarm LLC"/>
    <s v="USA0056970"/>
    <n v="10"/>
    <n v="45.6447"/>
    <n v="-119.4533"/>
    <x v="4"/>
    <m/>
    <m/>
    <m/>
    <x v="11"/>
    <s v="Echo 2"/>
    <s v="U.S. Energy Information Administration"/>
    <s v="http://www.eia.gov/electricity/data/browser/"/>
    <s v="U.S. Energy Information Administration"/>
    <n v="2016"/>
    <m/>
    <m/>
    <m/>
    <n v="25.263999999999999"/>
    <n v="22.548329585333001"/>
  </r>
  <r>
    <x v="153"/>
    <x v="153"/>
    <s v="Four Mile Hydropower Project"/>
    <s v="USA0054341"/>
    <n v="1.99999999999999"/>
    <n v="45.093299999999999"/>
    <n v="-83.502499999999998"/>
    <x v="0"/>
    <m/>
    <m/>
    <m/>
    <x v="554"/>
    <s v="Thunder Bay Power Co LLC"/>
    <s v="U.S. Energy Information Administration"/>
    <s v="http://www.eia.gov/electricity/data/browser/"/>
    <s v="U.S. Energy Information Administration"/>
    <n v="2016"/>
    <m/>
    <m/>
    <m/>
    <n v="10.282"/>
    <n v="5.5757802620464396"/>
  </r>
  <r>
    <x v="153"/>
    <x v="153"/>
    <s v="Four Peaks Camino Real"/>
    <s v="USA0060696"/>
    <n v="3.4"/>
    <n v="31.8111"/>
    <n v="-106.5933"/>
    <x v="8"/>
    <m/>
    <m/>
    <m/>
    <x v="88"/>
    <s v="Four Peaks Energy Inc"/>
    <s v="U.S. Energy Information Administration"/>
    <s v="http://www.eia.gov/electricity/data/browser/"/>
    <s v="U.S. Energy Information Administration"/>
    <n v="2016"/>
    <m/>
    <m/>
    <m/>
    <n v="0.85499999999999998"/>
    <n v="4.2461174230239704"/>
  </r>
  <r>
    <x v="153"/>
    <x v="153"/>
    <s v="Fourche Creek Wastewater"/>
    <s v="USA0010050"/>
    <n v="1.3"/>
    <n v="34.696800000000003"/>
    <n v="-92.165000000000006"/>
    <x v="1"/>
    <s v="Biomass"/>
    <m/>
    <m/>
    <x v="8"/>
    <s v="Little Rock Wastewater Utility"/>
    <s v="U.S. Energy Information Administration"/>
    <s v="http://www.eia.gov/electricity/data/browser/"/>
    <s v="U.S. Energy Information Administration"/>
    <n v="2016"/>
    <m/>
    <m/>
    <m/>
    <n v="5.5712999999999999"/>
    <n v="5.3497775374479799"/>
  </r>
  <r>
    <x v="153"/>
    <x v="153"/>
    <s v="Fourmile Ridge"/>
    <s v="USA0058904"/>
    <n v="40"/>
    <n v="39.641100000000002"/>
    <n v="-79.011099999999999"/>
    <x v="4"/>
    <m/>
    <m/>
    <m/>
    <x v="13"/>
    <s v="Fourmile Wind Energy  LLC"/>
    <s v="U.S. Energy Information Administration"/>
    <s v="http://www.eia.gov/electricity/data/browser/"/>
    <s v="U.S. Energy Information Administration"/>
    <n v="2016"/>
    <m/>
    <m/>
    <m/>
    <n v="129.173"/>
    <n v="90.193318341332102"/>
  </r>
  <r>
    <x v="153"/>
    <x v="153"/>
    <s v="Fourth Branch Hydroelectric Facility"/>
    <s v="USA0010467"/>
    <n v="3.3"/>
    <n v="42.787599999999998"/>
    <n v="-73.691699999999997"/>
    <x v="0"/>
    <m/>
    <m/>
    <m/>
    <x v="14"/>
    <s v="Boralex Hydro Operations Inc"/>
    <s v="U.S. Energy Information Administration"/>
    <s v="http://www.eia.gov/electricity/data/browser/"/>
    <s v="U.S. Energy Information Administration"/>
    <n v="2016"/>
    <m/>
    <m/>
    <m/>
    <n v="15.042999999999999"/>
    <n v="9.2000374323766199"/>
  </r>
  <r>
    <x v="153"/>
    <x v="153"/>
    <s v="Fowler Ridge IV Wind Farm LLC"/>
    <s v="USA0059547"/>
    <n v="150"/>
    <n v="40.620600000000003"/>
    <n v="-87.378100000000003"/>
    <x v="4"/>
    <m/>
    <m/>
    <m/>
    <x v="10"/>
    <s v="Pattern Operators LP"/>
    <s v="U.S. Energy Information Administration"/>
    <s v="http://www.eia.gov/electricity/data/browser/"/>
    <s v="U.S. Energy Information Administration"/>
    <n v="2016"/>
    <m/>
    <m/>
    <m/>
    <n v="433.92"/>
    <n v="338.22494377999499"/>
  </r>
  <r>
    <x v="153"/>
    <x v="153"/>
    <s v="Fowler Ridge Wind Farm LLC"/>
    <s v="USA0056777"/>
    <n v="600.29999999999995"/>
    <n v="40.5839"/>
    <n v="-87.333600000000004"/>
    <x v="4"/>
    <m/>
    <m/>
    <m/>
    <x v="792"/>
    <s v="AE Power Services LLC"/>
    <s v="U.S. Energy Information Administration"/>
    <s v="http://www.eia.gov/electricity/data/browser/"/>
    <s v="U.S. Energy Information Administration"/>
    <n v="2016"/>
    <m/>
    <m/>
    <m/>
    <n v="1480.1310000000001"/>
    <n v="1353.57622500754"/>
  </r>
  <r>
    <x v="153"/>
    <x v="153"/>
    <s v="Fox Energy Center"/>
    <s v="USA0056031"/>
    <n v="618.79999999999995"/>
    <n v="44.320399999999999"/>
    <n v="-88.2089"/>
    <x v="3"/>
    <s v="Gas"/>
    <m/>
    <m/>
    <x v="793"/>
    <s v="Wisconsin Public Service Corp"/>
    <s v="U.S. Energy Information Administration"/>
    <s v="http://www.eia.gov/electricity/data/browser/"/>
    <s v="U.S. Energy Information Administration"/>
    <n v="2016"/>
    <m/>
    <m/>
    <m/>
    <n v="3556.8349189999999"/>
    <n v="106.02085538888799"/>
  </r>
  <r>
    <x v="153"/>
    <x v="153"/>
    <s v="Fox Island Wind LLC"/>
    <s v="USA0057354"/>
    <n v="4.5"/>
    <n v="44.094200000000001"/>
    <n v="-68.865799999999993"/>
    <x v="4"/>
    <m/>
    <m/>
    <m/>
    <x v="11"/>
    <s v="Fox Island Wind LLC"/>
    <s v="U.S. Energy Information Administration"/>
    <s v="http://www.eia.gov/electricity/data/browser/"/>
    <s v="U.S. Energy Information Administration"/>
    <n v="2016"/>
    <m/>
    <m/>
    <m/>
    <n v="10.34"/>
    <n v="10.146748313399801"/>
  </r>
  <r>
    <x v="153"/>
    <x v="153"/>
    <s v="Fox Lake"/>
    <s v="USA0001888"/>
    <n v="93.1"/>
    <n v="43.672800000000002"/>
    <n v="-94.707499999999996"/>
    <x v="1"/>
    <m/>
    <m/>
    <m/>
    <x v="794"/>
    <s v="Interstate Power and Light Co"/>
    <s v="U.S. Energy Information Administration"/>
    <s v="http://www.eia.gov/electricity/data/browser/"/>
    <s v="U.S. Energy Information Administration"/>
    <n v="2016"/>
    <m/>
    <m/>
    <m/>
    <n v="13.68"/>
    <n v="383.12637595108203"/>
  </r>
  <r>
    <x v="153"/>
    <x v="153"/>
    <s v="Fox Metro Water Reclamation District"/>
    <s v="USA0050904"/>
    <n v="2.2000000000000002"/>
    <n v="41.712800000000001"/>
    <n v="-88.352199999999996"/>
    <x v="1"/>
    <s v="Biomass"/>
    <m/>
    <m/>
    <x v="49"/>
    <s v="Fox Metro Water Reclamation"/>
    <s v="U.S. Energy Information Administration"/>
    <s v="http://www.eia.gov/electricity/data/browser/"/>
    <s v="U.S. Energy Information Administration"/>
    <n v="2016"/>
    <m/>
    <m/>
    <m/>
    <n v="1.7639999999999999E-2"/>
    <n v="9.0534696787581197"/>
  </r>
  <r>
    <x v="153"/>
    <x v="153"/>
    <s v="Foxfire Solar Farm"/>
    <s v="USA0059563"/>
    <n v="5"/>
    <n v="35.220599999999997"/>
    <n v="-79.551900000000003"/>
    <x v="7"/>
    <m/>
    <m/>
    <m/>
    <x v="13"/>
    <s v="Foxfire Farm  LLC"/>
    <s v="U.S. Energy Information Administration"/>
    <s v="http://www.eia.gov/electricity/data/browser/"/>
    <s v="U.S. Energy Information Administration"/>
    <n v="2016"/>
    <m/>
    <m/>
    <m/>
    <n v="10.14"/>
    <n v="5.7611116184642102"/>
  </r>
  <r>
    <x v="153"/>
    <x v="153"/>
    <s v="Foxwoods CoGen"/>
    <s v="USA0057666"/>
    <n v="16.2"/>
    <n v="41.473100000000002"/>
    <n v="-71.960599999999999"/>
    <x v="1"/>
    <m/>
    <m/>
    <m/>
    <x v="795"/>
    <s v="Foxwoods Resort Casino"/>
    <s v="U.S. Energy Information Administration"/>
    <s v="http://www.eia.gov/electricity/data/browser/"/>
    <s v="U.S. Energy Information Administration"/>
    <n v="2016"/>
    <m/>
    <m/>
    <m/>
    <n v="115.94992000000001"/>
    <n v="66.666458543582493"/>
  </r>
  <r>
    <x v="153"/>
    <x v="153"/>
    <s v="Framingham State University Plant"/>
    <s v="USA0059717"/>
    <n v="3.2"/>
    <n v="42.297899999999998"/>
    <n v="-71.436099999999996"/>
    <x v="3"/>
    <s v="Solar"/>
    <m/>
    <m/>
    <x v="796"/>
    <s v="Framingham State University"/>
    <s v="U.S. Energy Information Administration"/>
    <s v="http://www.eia.gov/electricity/data/browser/"/>
    <s v="U.S. Energy Information Administration"/>
    <n v="2016"/>
    <m/>
    <m/>
    <m/>
    <n v="0.115"/>
    <n v="0.54826557408604004"/>
  </r>
  <r>
    <x v="153"/>
    <x v="153"/>
    <s v="Frank Jenkins"/>
    <s v="USA0001851"/>
    <n v="3.8"/>
    <n v="42.868600000000001"/>
    <n v="-84.895600000000002"/>
    <x v="3"/>
    <s v="Gas"/>
    <m/>
    <m/>
    <x v="797"/>
    <s v="City of Portland - (MI)"/>
    <s v="U.S. Energy Information Administration"/>
    <s v="http://www.eia.gov/electricity/data/browser/"/>
    <s v="U.S. Energy Information Administration"/>
    <n v="2016"/>
    <m/>
    <m/>
    <m/>
    <n v="0"/>
    <n v="0.65106536922717295"/>
  </r>
  <r>
    <x v="153"/>
    <x v="153"/>
    <s v="Frank Knutson"/>
    <s v="USA0055505"/>
    <n v="154.19999999999999"/>
    <n v="39.941099999999999"/>
    <n v="-104.682"/>
    <x v="3"/>
    <s v="Gas"/>
    <m/>
    <m/>
    <x v="31"/>
    <s v="Tri-State G &amp; T Assn  Inc"/>
    <s v="U.S. Energy Information Administration"/>
    <s v="http://www.eia.gov/electricity/data/browser/"/>
    <s v="U.S. Energy Information Administration"/>
    <n v="2016"/>
    <m/>
    <m/>
    <m/>
    <n v="15.620999999999899"/>
    <n v="26.419547351271"/>
  </r>
  <r>
    <x v="153"/>
    <x v="153"/>
    <s v="Frank M Tait"/>
    <s v="USA0002847"/>
    <n v="304.599999999999"/>
    <n v="39.727200000000003"/>
    <n v="-84.211100000000002"/>
    <x v="3"/>
    <s v="Gas"/>
    <m/>
    <m/>
    <x v="798"/>
    <s v="Dayton Power &amp; Light Co"/>
    <s v="U.S. Energy Information Administration"/>
    <s v="http://www.eia.gov/electricity/data/browser/"/>
    <s v="U.S. Energy Information Administration"/>
    <n v="2016"/>
    <m/>
    <m/>
    <m/>
    <n v="173.811002"/>
    <n v="52.188029333315001"/>
  </r>
  <r>
    <x v="153"/>
    <x v="153"/>
    <s v="Frankenheimer Power Plant"/>
    <s v="USA0050219"/>
    <n v="5.3"/>
    <n v="37.830399999999997"/>
    <n v="-120.807"/>
    <x v="0"/>
    <m/>
    <m/>
    <m/>
    <x v="57"/>
    <s v="Turlock Irrigation District"/>
    <s v="U.S. Energy Information Administration"/>
    <s v="http://www.eia.gov/electricity/data/browser/"/>
    <s v="U.S. Energy Information Administration"/>
    <n v="2016"/>
    <m/>
    <m/>
    <m/>
    <n v="9.5020000000000007"/>
    <n v="14.775817694423001"/>
  </r>
  <r>
    <x v="153"/>
    <x v="153"/>
    <s v="Frankford Solar"/>
    <s v="USA0060732"/>
    <n v="8.1999999999999993"/>
    <n v="41.166600000000003"/>
    <n v="-74.701599999999999"/>
    <x v="7"/>
    <m/>
    <m/>
    <m/>
    <x v="72"/>
    <s v="Marina Energy LLC"/>
    <s v="U.S. Energy Information Administration"/>
    <s v="http://www.eia.gov/electricity/data/browser/"/>
    <s v="U.S. Energy Information Administration"/>
    <n v="2016"/>
    <m/>
    <m/>
    <m/>
    <n v="10.894"/>
    <n v="9.4482230542813106"/>
  </r>
  <r>
    <x v="153"/>
    <x v="153"/>
    <s v="Franklin (CA)"/>
    <s v="USA0000397"/>
    <n v="2"/>
    <n v="34.103900000000003"/>
    <n v="-118.4134"/>
    <x v="0"/>
    <m/>
    <m/>
    <m/>
    <x v="121"/>
    <s v="Los Angeles Department of Water &amp; Power"/>
    <s v="U.S. Energy Information Administration"/>
    <s v="http://www.eia.gov/electricity/data/browser/"/>
    <s v="U.S. Energy Information Administration"/>
    <n v="2016"/>
    <m/>
    <m/>
    <m/>
    <n v="0"/>
    <n v="5.5757802620464396"/>
  </r>
  <r>
    <x v="153"/>
    <x v="153"/>
    <s v="Franklin (NC)"/>
    <s v="USA0002745"/>
    <n v="1"/>
    <n v="35.2194"/>
    <n v="-83.370800000000003"/>
    <x v="0"/>
    <m/>
    <m/>
    <m/>
    <x v="82"/>
    <s v="Duke Energy Carolinas  LLC"/>
    <s v="U.S. Energy Information Administration"/>
    <s v="http://www.eia.gov/electricity/data/browser/"/>
    <s v="U.S. Energy Information Administration"/>
    <n v="2016"/>
    <m/>
    <m/>
    <m/>
    <n v="1.746"/>
    <n v="2.7878901310232198"/>
  </r>
  <r>
    <x v="153"/>
    <x v="153"/>
    <s v="Franklin (NE)"/>
    <s v="USA0002238"/>
    <n v="3.9"/>
    <n v="40.089199999999998"/>
    <n v="-98.950800000000001"/>
    <x v="3"/>
    <s v="Gas"/>
    <m/>
    <m/>
    <x v="799"/>
    <s v="City of Franklin - (NE)"/>
    <s v="U.S. Energy Information Administration"/>
    <s v="http://www.eia.gov/electricity/data/browser/"/>
    <s v="U.S. Energy Information Administration"/>
    <n v="2016"/>
    <m/>
    <m/>
    <m/>
    <n v="5.7000000000000002E-2"/>
    <n v="0.66819866841736197"/>
  </r>
  <r>
    <x v="153"/>
    <x v="153"/>
    <s v="Franklin (NY)"/>
    <s v="USA0002564"/>
    <n v="2"/>
    <n v="44.437199999999997"/>
    <n v="-73.972499999999997"/>
    <x v="0"/>
    <m/>
    <m/>
    <m/>
    <x v="359"/>
    <s v="Erie Boulevard Hydropower LP"/>
    <s v="U.S. Energy Information Administration"/>
    <s v="http://www.eia.gov/electricity/data/browser/"/>
    <s v="U.S. Energy Information Administration"/>
    <n v="2016"/>
    <m/>
    <m/>
    <m/>
    <n v="8.3789999999999996"/>
    <n v="5.5757802620464396"/>
  </r>
  <r>
    <x v="153"/>
    <x v="153"/>
    <s v="Franklin 1"/>
    <s v="USA0059178"/>
    <n v="3"/>
    <n v="42.040599999999998"/>
    <n v="-71.393600000000006"/>
    <x v="7"/>
    <m/>
    <m/>
    <m/>
    <x v="12"/>
    <s v="CD US Solar MT 2 LLC"/>
    <s v="U.S. Energy Information Administration"/>
    <s v="http://www.eia.gov/electricity/data/browser/"/>
    <s v="U.S. Energy Information Administration"/>
    <n v="2016"/>
    <m/>
    <m/>
    <m/>
    <n v="4.9109999999999996"/>
    <n v="3.4566669710785201"/>
  </r>
  <r>
    <x v="153"/>
    <x v="153"/>
    <s v="Franklin 2"/>
    <s v="USA0059179"/>
    <n v="4"/>
    <n v="42.054200000000002"/>
    <n v="-71.3917"/>
    <x v="7"/>
    <m/>
    <m/>
    <m/>
    <x v="29"/>
    <s v="CD US Solar MT 2 LLC"/>
    <s v="U.S. Energy Information Administration"/>
    <s v="http://www.eia.gov/electricity/data/browser/"/>
    <s v="U.S. Energy Information Administration"/>
    <n v="2016"/>
    <m/>
    <m/>
    <m/>
    <n v="6.4130000000000003"/>
    <n v="4.6088892947713704"/>
  </r>
  <r>
    <x v="153"/>
    <x v="153"/>
    <s v="Franklin County Wind Farm"/>
    <s v="USA0057844"/>
    <n v="99"/>
    <n v="42.606699999999996"/>
    <n v="-93.336500000000001"/>
    <x v="4"/>
    <m/>
    <m/>
    <m/>
    <x v="12"/>
    <s v="Franklin County Wind LLC"/>
    <s v="U.S. Energy Information Administration"/>
    <s v="http://www.eia.gov/electricity/data/browser/"/>
    <s v="U.S. Energy Information Administration"/>
    <n v="2016"/>
    <m/>
    <m/>
    <m/>
    <n v="257.19200000000001"/>
    <n v="223.228462894796"/>
  </r>
  <r>
    <x v="153"/>
    <x v="153"/>
    <s v="Franklin Drive"/>
    <s v="USA0000561"/>
    <n v="21.8"/>
    <n v="41.798900000000003"/>
    <n v="-73.116299999999995"/>
    <x v="3"/>
    <m/>
    <m/>
    <m/>
    <x v="61"/>
    <s v="Connecticut Jet Power LLC"/>
    <s v="U.S. Energy Information Administration"/>
    <s v="http://www.eia.gov/electricity/data/browser/"/>
    <s v="U.S. Energy Information Administration"/>
    <n v="2016"/>
    <m/>
    <m/>
    <m/>
    <n v="0.17899999999999999"/>
    <n v="3.7350592234611502"/>
  </r>
  <r>
    <x v="153"/>
    <x v="153"/>
    <s v="Franklin Heating Station"/>
    <s v="USA0054224"/>
    <n v="32.6"/>
    <n v="44.020600000000002"/>
    <n v="-92.465599999999995"/>
    <x v="1"/>
    <s v="Oil"/>
    <s v="Other"/>
    <m/>
    <x v="800"/>
    <s v="Franklin Heating Station"/>
    <s v="U.S. Energy Information Administration"/>
    <s v="http://www.eia.gov/electricity/data/browser/"/>
    <s v="U.S. Energy Information Administration"/>
    <n v="2016"/>
    <m/>
    <m/>
    <m/>
    <n v="67.779409999999999"/>
    <n v="15.517166463675499"/>
  </r>
  <r>
    <x v="153"/>
    <x v="153"/>
    <s v="Franklin Industrial Complex"/>
    <s v="USA0010109"/>
    <n v="1.7"/>
    <n v="43.446100000000001"/>
    <n v="-71.644599999999997"/>
    <x v="0"/>
    <m/>
    <m/>
    <m/>
    <x v="801"/>
    <s v="Eagle Creek RE LLC"/>
    <s v="U.S. Energy Information Administration"/>
    <s v="http://www.eia.gov/electricity/data/browser/"/>
    <s v="U.S. Energy Information Administration"/>
    <n v="2016"/>
    <m/>
    <m/>
    <m/>
    <n v="5.54"/>
    <n v="4.7394132227394703"/>
  </r>
  <r>
    <x v="153"/>
    <x v="153"/>
    <s v="Franklin Solar  LLC"/>
    <s v="USA0058802"/>
    <n v="2"/>
    <n v="36.097499999999997"/>
    <n v="-78.1678"/>
    <x v="7"/>
    <m/>
    <m/>
    <m/>
    <x v="12"/>
    <s v="Argand Energy Solutions  LLC"/>
    <s v="U.S. Energy Information Administration"/>
    <s v="http://www.eia.gov/electricity/data/browser/"/>
    <s v="U.S. Energy Information Administration"/>
    <n v="2016"/>
    <m/>
    <m/>
    <m/>
    <n v="3.137"/>
    <n v="2.3044446473856799"/>
  </r>
  <r>
    <x v="153"/>
    <x v="153"/>
    <s v="Franklin Solar 2"/>
    <s v="USA0059579"/>
    <n v="2"/>
    <n v="36.126899999999999"/>
    <n v="-78.152500000000003"/>
    <x v="7"/>
    <m/>
    <m/>
    <m/>
    <x v="29"/>
    <s v="Franklin Solar 2 LLC"/>
    <s v="U.S. Energy Information Administration"/>
    <s v="http://www.eia.gov/electricity/data/browser/"/>
    <s v="U.S. Energy Information Administration"/>
    <n v="2016"/>
    <m/>
    <m/>
    <m/>
    <n v="3.8769999999999998"/>
    <n v="2.3044446473856799"/>
  </r>
  <r>
    <x v="153"/>
    <x v="153"/>
    <s v="Franklin Templeton San Mateo"/>
    <s v="USA0057809"/>
    <n v="1.1000000000000001"/>
    <n v="37.542499999999997"/>
    <n v="-122.2928"/>
    <x v="1"/>
    <m/>
    <m/>
    <m/>
    <x v="19"/>
    <s v="Bloom Energy"/>
    <s v="U.S. Energy Information Administration"/>
    <s v="http://www.eia.gov/electricity/data/browser/"/>
    <s v="U.S. Energy Information Administration"/>
    <n v="2016"/>
    <m/>
    <m/>
    <m/>
    <n v="7.1440000000000001"/>
    <n v="4.5267348393790598"/>
  </r>
  <r>
    <x v="153"/>
    <x v="153"/>
    <s v="Frederic Diesel"/>
    <s v="USA0004020"/>
    <n v="13.7"/>
    <n v="45.654800000000002"/>
    <n v="-92.465100000000007"/>
    <x v="3"/>
    <m/>
    <m/>
    <m/>
    <x v="802"/>
    <s v="Northwestern Wisconsin Elec Co"/>
    <s v="U.S. Energy Information Administration"/>
    <s v="http://www.eia.gov/electricity/data/browser/"/>
    <s v="U.S. Energy Information Administration"/>
    <n v="2016"/>
    <m/>
    <m/>
    <m/>
    <n v="-0.13100000000000001"/>
    <n v="2.3472619890558599"/>
  </r>
  <r>
    <x v="153"/>
    <x v="153"/>
    <s v="Frederick County LFGTE Facility"/>
    <s v="USA0057754"/>
    <n v="2"/>
    <n v="39.140799999999999"/>
    <n v="-78.097499999999997"/>
    <x v="8"/>
    <m/>
    <m/>
    <m/>
    <x v="8"/>
    <s v="Frederick County Virginia"/>
    <s v="U.S. Energy Information Administration"/>
    <s v="http://www.eia.gov/electricity/data/browser/"/>
    <s v="U.S. Energy Information Administration"/>
    <n v="2016"/>
    <m/>
    <m/>
    <m/>
    <n v="12.521000000000001"/>
    <n v="2.49771613119057"/>
  </r>
  <r>
    <x v="153"/>
    <x v="153"/>
    <s v="Frederickson"/>
    <s v="USA0000099"/>
    <n v="177.8"/>
    <n v="47.079700000000003"/>
    <n v="-122.36499999999999"/>
    <x v="3"/>
    <s v="Gas"/>
    <m/>
    <m/>
    <x v="21"/>
    <s v="Puget Sound Energy Inc"/>
    <s v="U.S. Energy Information Administration"/>
    <s v="http://www.eia.gov/electricity/data/browser/"/>
    <s v="U.S. Energy Information Administration"/>
    <n v="2016"/>
    <m/>
    <m/>
    <m/>
    <n v="19.474"/>
    <n v="30.463005960155598"/>
  </r>
  <r>
    <x v="153"/>
    <x v="153"/>
    <s v="Frederickson Power LP"/>
    <s v="USA0055818"/>
    <n v="318.3"/>
    <n v="47.086100000000002"/>
    <n v="-122.3657"/>
    <x v="1"/>
    <m/>
    <m/>
    <m/>
    <x v="170"/>
    <s v="Frederickson Power LP"/>
    <s v="U.S. Energy Information Administration"/>
    <s v="http://www.eia.gov/electricity/data/browser/"/>
    <s v="U.S. Energy Information Administration"/>
    <n v="2016"/>
    <m/>
    <m/>
    <m/>
    <n v="837.56200000000001"/>
    <n v="1309.8724539766799"/>
  </r>
  <r>
    <x v="153"/>
    <x v="153"/>
    <s v="Fredericktown Energy Center"/>
    <s v="USA0057946"/>
    <n v="27.6"/>
    <n v="37.5717"/>
    <n v="-90.317300000000003"/>
    <x v="1"/>
    <m/>
    <m/>
    <m/>
    <x v="13"/>
    <s v="Missouri Jnt Muni.Pwr Elec. Ut. Comm."/>
    <s v="U.S. Energy Information Administration"/>
    <s v="http://www.eia.gov/electricity/data/browser/"/>
    <s v="U.S. Energy Information Administration"/>
    <n v="2016"/>
    <m/>
    <m/>
    <m/>
    <n v="2.0009999999999999"/>
    <n v="113.57989233351"/>
  </r>
  <r>
    <x v="153"/>
    <x v="153"/>
    <s v="Fredonia"/>
    <s v="USA0000607"/>
    <n v="375.99999999999898"/>
    <n v="48.455800000000004"/>
    <n v="-122.4358"/>
    <x v="3"/>
    <s v="Gas"/>
    <m/>
    <m/>
    <x v="803"/>
    <s v="Puget Sound Energy Inc"/>
    <s v="U.S. Energy Information Administration"/>
    <s v="http://www.eia.gov/electricity/data/browser/"/>
    <s v="U.S. Energy Information Administration"/>
    <n v="2016"/>
    <m/>
    <m/>
    <m/>
    <n v="245.804001"/>
    <n v="64.421204955109701"/>
  </r>
  <r>
    <x v="153"/>
    <x v="153"/>
    <s v="Freeburg"/>
    <s v="USA0000943"/>
    <n v="15.7"/>
    <n v="38.425600000000003"/>
    <n v="-89.914400000000001"/>
    <x v="3"/>
    <s v="Gas"/>
    <m/>
    <m/>
    <x v="804"/>
    <s v="Village of Freeburg - (IL)"/>
    <s v="U.S. Energy Information Administration"/>
    <s v="http://www.eia.gov/electricity/data/browser/"/>
    <s v="U.S. Energy Information Administration"/>
    <n v="2016"/>
    <m/>
    <m/>
    <m/>
    <n v="0.88900000000000001"/>
    <n v="2.6899279728596301"/>
  </r>
  <r>
    <x v="153"/>
    <x v="153"/>
    <s v="Freedom Power Project"/>
    <s v="USA0007842"/>
    <n v="71"/>
    <n v="39.103299999999997"/>
    <n v="-88.858999999999995"/>
    <x v="1"/>
    <m/>
    <m/>
    <m/>
    <x v="94"/>
    <s v="Southwestern Electric Coop Inc - (IL)"/>
    <s v="U.S. Energy Information Administration"/>
    <s v="http://www.eia.gov/electricity/data/browser/"/>
    <s v="U.S. Energy Information Administration"/>
    <n v="2016"/>
    <m/>
    <m/>
    <m/>
    <n v="3.448"/>
    <n v="292.18015781446599"/>
  </r>
  <r>
    <x v="153"/>
    <x v="153"/>
    <s v="Freemont Solar Center LLC"/>
    <s v="USA0059912"/>
    <n v="5"/>
    <n v="35.427599999999998"/>
    <n v="-80.997200000000007"/>
    <x v="7"/>
    <m/>
    <m/>
    <m/>
    <x v="98"/>
    <s v="Heelstone Energy Holdings  LLC"/>
    <s v="U.S. Energy Information Administration"/>
    <s v="http://www.eia.gov/electricity/data/browser/"/>
    <s v="U.S. Energy Information Administration"/>
    <n v="2016"/>
    <m/>
    <m/>
    <m/>
    <n v="0.26600000000000001"/>
    <n v="5.7611116184642102"/>
  </r>
  <r>
    <x v="153"/>
    <x v="153"/>
    <s v="Freeport Energy"/>
    <s v="USA0052120"/>
    <n v="678.1"/>
    <n v="28.991299999999999"/>
    <n v="-95.407499999999999"/>
    <x v="1"/>
    <m/>
    <m/>
    <m/>
    <x v="805"/>
    <s v="Olin Blue Cube Operations"/>
    <s v="U.S. Energy Information Administration"/>
    <s v="http://www.eia.gov/electricity/data/browser/"/>
    <s v="U.S. Energy Information Administration"/>
    <n v="2016"/>
    <m/>
    <m/>
    <m/>
    <n v="3095.3168000000001"/>
    <n v="2790.5262678026702"/>
  </r>
  <r>
    <x v="153"/>
    <x v="153"/>
    <s v="Freeport Energy Center"/>
    <s v="USA0056152"/>
    <n v="260"/>
    <n v="28.988800000000001"/>
    <n v="-95.395399999999995"/>
    <x v="1"/>
    <m/>
    <m/>
    <m/>
    <x v="17"/>
    <s v="Dow Chemical Co"/>
    <s v="U.S. Energy Information Administration"/>
    <s v="http://www.eia.gov/electricity/data/browser/"/>
    <s v="U.S. Energy Information Administration"/>
    <n v="2016"/>
    <m/>
    <m/>
    <m/>
    <n v="1193.75766"/>
    <n v="1069.95550748959"/>
  </r>
  <r>
    <x v="153"/>
    <x v="153"/>
    <s v="Freeport McMoRan"/>
    <s v="USA0054734"/>
    <n v="45.4"/>
    <n v="32.661799999999999"/>
    <n v="-108.36279999999999"/>
    <x v="3"/>
    <s v="Gas"/>
    <m/>
    <m/>
    <x v="806"/>
    <s v="Freeport McMoRan Inc"/>
    <s v="U.S. Energy Information Administration"/>
    <s v="http://www.eia.gov/electricity/data/browser/"/>
    <s v="U.S. Energy Information Administration"/>
    <n v="2016"/>
    <m/>
    <m/>
    <m/>
    <n v="1.0999999999999999E-2"/>
    <n v="7.7785178323456998"/>
  </r>
  <r>
    <x v="153"/>
    <x v="153"/>
    <s v="Freeport McMoRan Cobre Mining"/>
    <s v="USA0055312"/>
    <n v="2.4"/>
    <n v="32.856099999999998"/>
    <n v="-108.0847"/>
    <x v="3"/>
    <m/>
    <m/>
    <m/>
    <x v="295"/>
    <s v="FreePort-McMoRan-Corp-Cobre Mines"/>
    <s v="U.S. Energy Information Administration"/>
    <s v="http://www.eia.gov/electricity/data/browser/"/>
    <s v="U.S. Energy Information Administration"/>
    <n v="2016"/>
    <m/>
    <m/>
    <m/>
    <n v="0"/>
    <n v="0.41119918056452998"/>
  </r>
  <r>
    <x v="153"/>
    <x v="153"/>
    <s v="Freestone Energy Center"/>
    <s v="USA0055226"/>
    <n v="1036"/>
    <n v="31.890699999999999"/>
    <n v="-96.113100000000003"/>
    <x v="1"/>
    <m/>
    <m/>
    <m/>
    <x v="170"/>
    <s v="Freestone Power Generation LLC"/>
    <s v="U.S. Energy Information Administration"/>
    <s v="http://www.eia.gov/electricity/data/browser/"/>
    <s v="U.S. Energy Information Administration"/>
    <n v="2016"/>
    <m/>
    <m/>
    <m/>
    <n v="5955.92"/>
    <n v="4263.3611759969999"/>
  </r>
  <r>
    <x v="153"/>
    <x v="153"/>
    <s v="Freetown Solar"/>
    <s v="USA0058283"/>
    <n v="5"/>
    <n v="41.766399999999997"/>
    <n v="-70.980800000000002"/>
    <x v="7"/>
    <m/>
    <m/>
    <m/>
    <x v="13"/>
    <s v="Mass Solar  LLC"/>
    <s v="U.S. Energy Information Administration"/>
    <s v="http://www.eia.gov/electricity/data/browser/"/>
    <s v="U.S. Energy Information Administration"/>
    <n v="2016"/>
    <m/>
    <m/>
    <m/>
    <n v="7.9359999999999999"/>
    <n v="5.7611116184642102"/>
  </r>
  <r>
    <x v="153"/>
    <x v="153"/>
    <s v="Freeway Springs"/>
    <s v="USA0060183"/>
    <n v="2"/>
    <n v="33.892600000000002"/>
    <n v="-118.0376"/>
    <x v="7"/>
    <m/>
    <m/>
    <m/>
    <x v="10"/>
    <s v="Golden Springs Development Company LLC"/>
    <s v="U.S. Energy Information Administration"/>
    <s v="http://www.eia.gov/electricity/data/browser/"/>
    <s v="U.S. Energy Information Administration"/>
    <n v="2016"/>
    <m/>
    <m/>
    <m/>
    <n v="0.245"/>
    <n v="2.3044446473856799"/>
  </r>
  <r>
    <x v="153"/>
    <x v="153"/>
    <s v="Freeze Solar"/>
    <s v="USA0060759"/>
    <n v="1.5"/>
    <n v="40.376300000000001"/>
    <n v="-74.527799999999999"/>
    <x v="7"/>
    <m/>
    <m/>
    <m/>
    <x v="29"/>
    <s v="Marina Energy LLC"/>
    <s v="U.S. Energy Information Administration"/>
    <s v="http://www.eia.gov/electricity/data/browser/"/>
    <s v="U.S. Energy Information Administration"/>
    <n v="2016"/>
    <m/>
    <m/>
    <m/>
    <n v="2.1659999999999999"/>
    <n v="1.72833348553926"/>
  </r>
  <r>
    <x v="153"/>
    <x v="153"/>
    <s v="Fremont Canyon"/>
    <s v="USA0004176"/>
    <n v="66.8"/>
    <n v="42.476599999999998"/>
    <n v="-106.7959"/>
    <x v="0"/>
    <m/>
    <m/>
    <m/>
    <x v="113"/>
    <s v="U S Bureau of Reclamation"/>
    <s v="U.S. Energy Information Administration"/>
    <s v="http://www.eia.gov/electricity/data/browser/"/>
    <s v="U.S. Energy Information Administration"/>
    <n v="2016"/>
    <m/>
    <m/>
    <m/>
    <n v="229.50899999999999"/>
    <n v="186.231060752351"/>
  </r>
  <r>
    <x v="153"/>
    <x v="153"/>
    <s v="Fremont Community Digester  LLC"/>
    <s v="USA0059785"/>
    <n v="2.9"/>
    <n v="43.459699999999998"/>
    <n v="-85.976100000000002"/>
    <x v="9"/>
    <m/>
    <m/>
    <m/>
    <x v="12"/>
    <s v="Amherst Consulting LLC"/>
    <s v="U.S. Energy Information Administration"/>
    <s v="http://www.eia.gov/electricity/data/browser/"/>
    <s v="U.S. Energy Information Administration"/>
    <n v="2016"/>
    <m/>
    <m/>
    <m/>
    <n v="0"/>
    <n v="697.93631802392895"/>
  </r>
  <r>
    <x v="153"/>
    <x v="153"/>
    <s v="Fremont Energy Center"/>
    <s v="USA0055701"/>
    <n v="739.5"/>
    <n v="41.377099999999999"/>
    <n v="-83.1614"/>
    <x v="1"/>
    <m/>
    <m/>
    <m/>
    <x v="72"/>
    <s v="American Mun Power-Ohio  Inc"/>
    <s v="U.S. Energy Information Administration"/>
    <s v="http://www.eia.gov/electricity/data/browser/"/>
    <s v="U.S. Energy Information Administration"/>
    <n v="2016"/>
    <m/>
    <m/>
    <m/>
    <n v="1718.3720000000001"/>
    <n v="3043.2003761098299"/>
  </r>
  <r>
    <x v="153"/>
    <x v="153"/>
    <s v="French Island"/>
    <s v="USA0004005"/>
    <n v="188"/>
    <n v="43.8292"/>
    <n v="-91.259699999999995"/>
    <x v="8"/>
    <s v="Gas"/>
    <s v="Oil"/>
    <m/>
    <x v="807"/>
    <s v="Northern States Power Co - Minnesota"/>
    <s v="U.S. Energy Information Administration"/>
    <s v="http://www.eia.gov/electricity/data/browser/"/>
    <s v="U.S. Energy Information Administration"/>
    <n v="2016"/>
    <m/>
    <m/>
    <m/>
    <n v="63.53"/>
    <n v="234.78531633191301"/>
  </r>
  <r>
    <x v="153"/>
    <x v="153"/>
    <s v="French Landing Dam"/>
    <s v="USA0050437"/>
    <n v="1.6"/>
    <n v="42.214300000000001"/>
    <n v="-83.440700000000007"/>
    <x v="0"/>
    <m/>
    <m/>
    <m/>
    <x v="49"/>
    <s v="STS HydroPower Ltd-French LDam"/>
    <s v="U.S. Energy Information Administration"/>
    <s v="http://www.eia.gov/electricity/data/browser/"/>
    <s v="U.S. Energy Information Administration"/>
    <n v="2016"/>
    <m/>
    <m/>
    <m/>
    <n v="7.1840000000000002"/>
    <n v="4.4606242096371496"/>
  </r>
  <r>
    <x v="153"/>
    <x v="153"/>
    <s v="French Meadows"/>
    <s v="USA0000424"/>
    <n v="15.3"/>
    <n v="39.078000000000003"/>
    <n v="-120.4061"/>
    <x v="0"/>
    <m/>
    <m/>
    <m/>
    <x v="30"/>
    <s v="Placer County Water Agency"/>
    <s v="U.S. Energy Information Administration"/>
    <s v="http://www.eia.gov/electricity/data/browser/"/>
    <s v="U.S. Energy Information Administration"/>
    <n v="2016"/>
    <m/>
    <m/>
    <m/>
    <n v="54.456000000000003"/>
    <n v="42.654719004655199"/>
  </r>
  <r>
    <x v="153"/>
    <x v="153"/>
    <s v="French Paper Hydro"/>
    <s v="USA0010656"/>
    <n v="1.3"/>
    <n v="41.820300000000003"/>
    <n v="-86.259200000000007"/>
    <x v="0"/>
    <m/>
    <m/>
    <m/>
    <x v="808"/>
    <s v="French Paper Co"/>
    <s v="U.S. Energy Information Administration"/>
    <s v="http://www.eia.gov/electricity/data/browser/"/>
    <s v="U.S. Energy Information Administration"/>
    <n v="2016"/>
    <m/>
    <m/>
    <m/>
    <n v="6.96"/>
    <n v="3.6242571703301798"/>
  </r>
  <r>
    <x v="153"/>
    <x v="153"/>
    <s v="French's Landfill PV"/>
    <s v="USA0060994"/>
    <n v="6.1"/>
    <n v="40.109699999999997"/>
    <n v="-74.130200000000002"/>
    <x v="7"/>
    <m/>
    <m/>
    <m/>
    <x v="29"/>
    <s v="Brick Standard  LLC"/>
    <s v="U.S. Energy Information Administration"/>
    <s v="http://www.eia.gov/electricity/data/browser/"/>
    <s v="U.S. Energy Information Administration"/>
    <n v="2016"/>
    <m/>
    <m/>
    <m/>
    <n v="7.6639999999999997"/>
    <n v="7.0285561745263401"/>
  </r>
  <r>
    <x v="153"/>
    <x v="153"/>
    <s v="Frenchtown I Solar"/>
    <s v="USA0057486"/>
    <n v="3"/>
    <n v="40.521700000000003"/>
    <n v="-75.012200000000007"/>
    <x v="7"/>
    <m/>
    <m/>
    <m/>
    <x v="72"/>
    <s v="Consolidated Edison Development Inc."/>
    <s v="U.S. Energy Information Administration"/>
    <s v="http://www.eia.gov/electricity/data/browser/"/>
    <s v="U.S. Energy Information Administration"/>
    <n v="2016"/>
    <m/>
    <m/>
    <m/>
    <n v="4.9000000000000004"/>
    <n v="3.4566669710785201"/>
  </r>
  <r>
    <x v="153"/>
    <x v="153"/>
    <s v="Frenchtown II Solar"/>
    <s v="USA0057487"/>
    <n v="3"/>
    <n v="40.514400000000002"/>
    <n v="-74.976900000000001"/>
    <x v="7"/>
    <m/>
    <m/>
    <m/>
    <x v="72"/>
    <s v="Consolidated Edison Development Inc."/>
    <s v="U.S. Energy Information Administration"/>
    <s v="http://www.eia.gov/electricity/data/browser/"/>
    <s v="U.S. Energy Information Administration"/>
    <n v="2016"/>
    <m/>
    <m/>
    <m/>
    <n v="4.67"/>
    <n v="3.4566669710785201"/>
  </r>
  <r>
    <x v="153"/>
    <x v="153"/>
    <s v="Frenchtown III Solar"/>
    <s v="USA0058564"/>
    <n v="7.9"/>
    <n v="40.482500000000002"/>
    <n v="-75.018100000000004"/>
    <x v="7"/>
    <m/>
    <m/>
    <m/>
    <x v="29"/>
    <s v="Consolidated Edison Development Inc."/>
    <s v="U.S. Energy Information Administration"/>
    <s v="http://www.eia.gov/electricity/data/browser/"/>
    <s v="U.S. Energy Information Administration"/>
    <n v="2016"/>
    <m/>
    <m/>
    <m/>
    <n v="13.615"/>
    <n v="9.1025563571734498"/>
  </r>
  <r>
    <x v="153"/>
    <x v="153"/>
    <s v="Fresno Cogen Partners"/>
    <s v="USA0010156"/>
    <n v="82.6"/>
    <n v="36.616999999999997"/>
    <n v="-120.0998"/>
    <x v="1"/>
    <m/>
    <m/>
    <m/>
    <x v="809"/>
    <s v="Wellhead Services Inc"/>
    <s v="U.S. Energy Information Administration"/>
    <s v="http://www.eia.gov/electricity/data/browser/"/>
    <s v="U.S. Energy Information Administration"/>
    <n v="2016"/>
    <m/>
    <m/>
    <m/>
    <n v="8.484"/>
    <n v="339.91663430246399"/>
  </r>
  <r>
    <x v="153"/>
    <x v="153"/>
    <s v="Fresno Solar"/>
    <s v="USA0060083"/>
    <n v="3"/>
    <n v="36.616799999999998"/>
    <n v="-120.10509999999999"/>
    <x v="7"/>
    <m/>
    <m/>
    <m/>
    <x v="13"/>
    <s v="Wellhead Services Inc"/>
    <s v="U.S. Energy Information Administration"/>
    <s v="http://www.eia.gov/electricity/data/browser/"/>
    <s v="U.S. Energy Information Administration"/>
    <n v="2016"/>
    <m/>
    <m/>
    <m/>
    <n v="6.4429999999999996"/>
    <n v="3.4566669710785201"/>
  </r>
  <r>
    <x v="153"/>
    <x v="153"/>
    <s v="Frey Farm Landfill"/>
    <s v="USA0056510"/>
    <n v="3.2"/>
    <n v="39.9589"/>
    <n v="-76.444199999999995"/>
    <x v="8"/>
    <m/>
    <m/>
    <m/>
    <x v="18"/>
    <s v="EPP Renewable Energy"/>
    <s v="U.S. Energy Information Administration"/>
    <s v="http://www.eia.gov/electricity/data/browser/"/>
    <s v="U.S. Energy Information Administration"/>
    <n v="2016"/>
    <m/>
    <m/>
    <m/>
    <n v="13.494999999999999"/>
    <n v="3.9963458099049101"/>
  </r>
  <r>
    <x v="153"/>
    <x v="153"/>
    <s v="Friant Hydro Facility"/>
    <s v="USA0050393"/>
    <n v="30.599999999999898"/>
    <n v="36.997700000000002"/>
    <n v="-119.70350000000001"/>
    <x v="0"/>
    <m/>
    <m/>
    <m/>
    <x v="810"/>
    <s v="Friant Power Authority"/>
    <s v="U.S. Energy Information Administration"/>
    <s v="http://www.eia.gov/electricity/data/browser/"/>
    <s v="U.S. Energy Information Administration"/>
    <n v="2016"/>
    <m/>
    <m/>
    <m/>
    <n v="38.411999999999999"/>
    <n v="85.309438009310497"/>
  </r>
  <r>
    <x v="153"/>
    <x v="153"/>
    <s v="Fries Hydroelectric Project"/>
    <s v="USA0010798"/>
    <n v="5.4"/>
    <n v="36.7151"/>
    <n v="-80.985600000000005"/>
    <x v="0"/>
    <m/>
    <m/>
    <m/>
    <x v="811"/>
    <s v="Aquenergy Systems Inc"/>
    <s v="U.S. Energy Information Administration"/>
    <s v="http://www.eia.gov/electricity/data/browser/"/>
    <s v="U.S. Energy Information Administration"/>
    <n v="2016"/>
    <m/>
    <m/>
    <m/>
    <n v="22.265999999999998"/>
    <n v="15.0546067075253"/>
  </r>
  <r>
    <x v="153"/>
    <x v="153"/>
    <s v="Frito Lay Incorporated"/>
    <s v="USA0058664"/>
    <n v="4.5999999999999996"/>
    <n v="41.8628"/>
    <n v="-71.8917"/>
    <x v="1"/>
    <m/>
    <m/>
    <m/>
    <x v="11"/>
    <s v="Frito Lay Incorporated Dayville"/>
    <s v="U.S. Energy Information Administration"/>
    <s v="http://www.eia.gov/electricity/data/browser/"/>
    <s v="U.S. Energy Information Administration"/>
    <n v="2016"/>
    <m/>
    <m/>
    <m/>
    <n v="25.464320000000001"/>
    <n v="18.9299820555851"/>
  </r>
  <r>
    <x v="153"/>
    <x v="153"/>
    <s v="Frito-Lay Cogen Plant"/>
    <s v="USA0010110"/>
    <n v="6"/>
    <n v="35.395099999999999"/>
    <n v="-119.3216"/>
    <x v="1"/>
    <m/>
    <m/>
    <m/>
    <x v="70"/>
    <s v="Frito-Lay Inc"/>
    <s v="U.S. Energy Information Administration"/>
    <s v="http://www.eia.gov/electricity/data/browser/"/>
    <s v="U.S. Energy Information Administration"/>
    <n v="2016"/>
    <m/>
    <m/>
    <m/>
    <n v="27.041"/>
    <n v="24.6912809420676"/>
  </r>
  <r>
    <x v="153"/>
    <x v="153"/>
    <s v="Front Range Power Plant"/>
    <s v="USA0055283"/>
    <n v="541"/>
    <n v="38.628100000000003"/>
    <n v="-104.7069"/>
    <x v="1"/>
    <m/>
    <m/>
    <m/>
    <x v="27"/>
    <s v="City of Colorado Springs - (CO)"/>
    <s v="U.S. Energy Information Administration"/>
    <s v="http://www.eia.gov/electricity/data/browser/"/>
    <s v="U.S. Energy Information Administration"/>
    <n v="2016"/>
    <m/>
    <m/>
    <m/>
    <n v="2276.96"/>
    <n v="2226.3304982764198"/>
  </r>
  <r>
    <x v="153"/>
    <x v="153"/>
    <s v="Front Range Project"/>
    <s v="USA0059143"/>
    <n v="3.2"/>
    <n v="40.029400000000003"/>
    <n v="-105.0047"/>
    <x v="8"/>
    <m/>
    <m/>
    <m/>
    <x v="19"/>
    <s v="Timberline Energy LLC"/>
    <s v="U.S. Energy Information Administration"/>
    <s v="http://www.eia.gov/electricity/data/browser/"/>
    <s v="U.S. Energy Information Administration"/>
    <n v="2016"/>
    <m/>
    <m/>
    <m/>
    <n v="23.786000000000001"/>
    <n v="3.9963458099049101"/>
  </r>
  <r>
    <x v="153"/>
    <x v="153"/>
    <s v="Front Street"/>
    <s v="USA0007396"/>
    <n v="8.1"/>
    <n v="42.148299999999999"/>
    <n v="-72.591099999999997"/>
    <x v="3"/>
    <m/>
    <m/>
    <m/>
    <x v="812"/>
    <s v="City of Chicopee - (MA)"/>
    <s v="U.S. Energy Information Administration"/>
    <s v="http://www.eia.gov/electricity/data/browser/"/>
    <s v="U.S. Energy Information Administration"/>
    <n v="2016"/>
    <m/>
    <m/>
    <m/>
    <n v="0.188"/>
    <n v="1.38779723440529"/>
  </r>
  <r>
    <x v="153"/>
    <x v="153"/>
    <s v="Frontier Solar LLC"/>
    <s v="USA0060039"/>
    <n v="20"/>
    <n v="37.379899999999999"/>
    <n v="-121.1307"/>
    <x v="7"/>
    <m/>
    <m/>
    <m/>
    <x v="10"/>
    <s v="Frontier Solar  LLC"/>
    <s v="U.S. Energy Information Administration"/>
    <s v="http://www.eia.gov/electricity/data/browser/"/>
    <s v="U.S. Energy Information Administration"/>
    <n v="2016"/>
    <m/>
    <m/>
    <m/>
    <n v="28.416"/>
    <n v="23.044446473856802"/>
  </r>
  <r>
    <x v="153"/>
    <x v="153"/>
    <s v="Frontier Windpower"/>
    <s v="USA0060218"/>
    <n v="200"/>
    <n v="36.838900000000002"/>
    <n v="-97.180999999999997"/>
    <x v="4"/>
    <m/>
    <m/>
    <m/>
    <x v="98"/>
    <s v="Frontier Windpower  LLC"/>
    <s v="U.S. Energy Information Administration"/>
    <s v="http://www.eia.gov/electricity/data/browser/"/>
    <s v="U.S. Energy Information Administration"/>
    <n v="2016"/>
    <m/>
    <m/>
    <m/>
    <n v="24.545000000000002"/>
    <n v="450.96659170665998"/>
  </r>
  <r>
    <x v="153"/>
    <x v="153"/>
    <s v="Fruita"/>
    <s v="USA0000471"/>
    <n v="26.6"/>
    <n v="39.136400000000002"/>
    <n v="-108.7347"/>
    <x v="3"/>
    <s v="Gas"/>
    <m/>
    <m/>
    <x v="96"/>
    <s v="Public Service Co of Colorado"/>
    <s v="U.S. Energy Information Administration"/>
    <s v="http://www.eia.gov/electricity/data/browser/"/>
    <s v="U.S. Energy Information Administration"/>
    <n v="2016"/>
    <m/>
    <m/>
    <m/>
    <n v="0.25800000000000001"/>
    <n v="4.5574575845902103"/>
  </r>
  <r>
    <x v="153"/>
    <x v="153"/>
    <s v="Ft. Churchill PV"/>
    <s v="USA0059472"/>
    <n v="19.899999999999999"/>
    <n v="39.128100000000003"/>
    <n v="-119.14"/>
    <x v="7"/>
    <m/>
    <m/>
    <m/>
    <x v="13"/>
    <s v="Apple  Inc"/>
    <s v="U.S. Energy Information Administration"/>
    <s v="http://www.eia.gov/electricity/data/browser/"/>
    <s v="U.S. Energy Information Administration"/>
    <n v="2016"/>
    <m/>
    <m/>
    <m/>
    <n v="39.841999999999999"/>
    <n v="22.9292242414875"/>
  </r>
  <r>
    <x v="153"/>
    <x v="153"/>
    <s v="Ft. Pierre"/>
    <s v="USA0056148"/>
    <n v="6"/>
    <n v="44.368099999999998"/>
    <n v="-100.38079999999999"/>
    <x v="3"/>
    <m/>
    <m/>
    <m/>
    <x v="101"/>
    <s v="City of Fort Pierre - (SD)"/>
    <s v="U.S. Energy Information Administration"/>
    <s v="http://www.eia.gov/electricity/data/browser/"/>
    <s v="U.S. Energy Information Administration"/>
    <n v="2016"/>
    <m/>
    <m/>
    <m/>
    <n v="5.1999999999999998E-2"/>
    <n v="1.02799795141132"/>
  </r>
  <r>
    <x v="153"/>
    <x v="153"/>
    <s v="Fullerton Mill CHP"/>
    <s v="USA0058083"/>
    <n v="21"/>
    <n v="33.861699999999999"/>
    <n v="-117.8931"/>
    <x v="1"/>
    <m/>
    <m/>
    <m/>
    <x v="31"/>
    <s v="Kimberly-Clark Worldwide Inc"/>
    <s v="U.S. Energy Information Administration"/>
    <s v="http://www.eia.gov/electricity/data/browser/"/>
    <s v="U.S. Energy Information Administration"/>
    <n v="2016"/>
    <m/>
    <m/>
    <m/>
    <n v="67.641999999999996"/>
    <n v="86.419483297236596"/>
  </r>
  <r>
    <x v="153"/>
    <x v="153"/>
    <s v="Fulton (AR)"/>
    <s v="USA0007825"/>
    <n v="154.80000000000001"/>
    <n v="33.609400000000001"/>
    <n v="-93.792400000000001"/>
    <x v="1"/>
    <m/>
    <m/>
    <m/>
    <x v="62"/>
    <s v="Arkansas Electric Coop Corp"/>
    <s v="U.S. Energy Information Administration"/>
    <s v="http://www.eia.gov/electricity/data/browser/"/>
    <s v="U.S. Energy Information Administration"/>
    <n v="2016"/>
    <m/>
    <m/>
    <m/>
    <n v="48.1"/>
    <n v="637.03504830534405"/>
  </r>
  <r>
    <x v="153"/>
    <x v="153"/>
    <s v="Fulton (MO)"/>
    <s v="USA0002126"/>
    <n v="33.200000000000003"/>
    <n v="38.868099999999998"/>
    <n v="-91.947800000000001"/>
    <x v="3"/>
    <s v="Gas"/>
    <m/>
    <m/>
    <x v="813"/>
    <s v="City of Fulton - (MO)"/>
    <s v="U.S. Energy Information Administration"/>
    <s v="http://www.eia.gov/electricity/data/browser/"/>
    <s v="U.S. Energy Information Administration"/>
    <n v="2016"/>
    <m/>
    <m/>
    <m/>
    <n v="0.27999999999999903"/>
    <n v="5.6882553311426696"/>
  </r>
  <r>
    <x v="153"/>
    <x v="153"/>
    <s v="Fulton Hydro"/>
    <s v="USA0002566"/>
    <n v="1.3"/>
    <n v="43.324100000000001"/>
    <n v="-76.418999999999997"/>
    <x v="0"/>
    <m/>
    <m/>
    <m/>
    <x v="814"/>
    <s v="Erie Boulevard Hydropower LP"/>
    <s v="U.S. Energy Information Administration"/>
    <s v="http://www.eia.gov/electricity/data/browser/"/>
    <s v="U.S. Energy Information Administration"/>
    <n v="2016"/>
    <m/>
    <m/>
    <m/>
    <n v="0"/>
    <n v="3.6242571703301798"/>
  </r>
  <r>
    <x v="153"/>
    <x v="153"/>
    <s v="Fulton LFGTE Facility"/>
    <s v="USA0057003"/>
    <n v="3.2"/>
    <n v="43.014200000000002"/>
    <n v="-74.4739"/>
    <x v="8"/>
    <m/>
    <m/>
    <m/>
    <x v="8"/>
    <s v="Innovative Energy Systems Inc"/>
    <s v="U.S. Energy Information Administration"/>
    <s v="http://www.eia.gov/electricity/data/browser/"/>
    <s v="U.S. Energy Information Administration"/>
    <n v="2016"/>
    <m/>
    <m/>
    <m/>
    <n v="11.882"/>
    <n v="3.9963458099049101"/>
  </r>
  <r>
    <x v="153"/>
    <x v="153"/>
    <s v="Future Generation Wind"/>
    <s v="USA0059622"/>
    <n v="8"/>
    <n v="41.7744"/>
    <n v="-70.615799999999993"/>
    <x v="4"/>
    <m/>
    <m/>
    <m/>
    <x v="10"/>
    <s v="Consolidated Edison Solutions Inc"/>
    <s v="U.S. Energy Information Administration"/>
    <s v="http://www.eia.gov/electricity/data/browser/"/>
    <s v="U.S. Energy Information Administration"/>
    <n v="2016"/>
    <m/>
    <m/>
    <m/>
    <n v="8.43"/>
    <n v="18.038663668266398"/>
  </r>
  <r>
    <x v="153"/>
    <x v="153"/>
    <s v="Fuyao Glass Illinois Inc."/>
    <s v="USA0054360"/>
    <n v="4.7"/>
    <n v="39.779000000000003"/>
    <n v="-88.901600000000002"/>
    <x v="3"/>
    <m/>
    <m/>
    <m/>
    <x v="21"/>
    <s v="Fuyao Glass Illinois  Inc"/>
    <s v="U.S. Energy Information Administration"/>
    <s v="http://www.eia.gov/electricity/data/browser/"/>
    <s v="U.S. Energy Information Administration"/>
    <n v="2016"/>
    <m/>
    <m/>
    <m/>
    <n v="6.0000000000000001E-3"/>
    <n v="0.80526506193887204"/>
  </r>
  <r>
    <x v="153"/>
    <x v="153"/>
    <s v="G Flow Wind LLC"/>
    <s v="USA0056588"/>
    <n v="1.3"/>
    <n v="43.586100000000002"/>
    <n v="-95.7761"/>
    <x v="4"/>
    <m/>
    <m/>
    <m/>
    <x v="18"/>
    <s v="Midwest Power Partners LLC"/>
    <s v="U.S. Energy Information Administration"/>
    <s v="http://www.eia.gov/electricity/data/browser/"/>
    <s v="U.S. Energy Information Administration"/>
    <n v="2016"/>
    <m/>
    <m/>
    <m/>
    <n v="1.4470000000000001"/>
    <n v="2.93128284609329"/>
  </r>
  <r>
    <x v="153"/>
    <x v="153"/>
    <s v="G G Allen"/>
    <s v="USA0002718"/>
    <n v="1148.4000000000001"/>
    <n v="35.189700000000002"/>
    <n v="-81.012200000000007"/>
    <x v="6"/>
    <m/>
    <m/>
    <m/>
    <x v="815"/>
    <s v="Duke Energy Carolinas  LLC"/>
    <s v="U.S. Energy Information Administration"/>
    <s v="http://www.eia.gov/electricity/data/browser/"/>
    <s v="U.S. Energy Information Administration"/>
    <n v="2016"/>
    <m/>
    <m/>
    <m/>
    <n v="1391.0679680000001"/>
    <n v="6015.0223195744202"/>
  </r>
  <r>
    <x v="153"/>
    <x v="153"/>
    <s v="G McNeilus Wind Farm Dodge Center"/>
    <s v="USA0056054"/>
    <n v="43"/>
    <n v="43.978499999999997"/>
    <n v="-92.851100000000002"/>
    <x v="4"/>
    <m/>
    <m/>
    <m/>
    <x v="816"/>
    <s v="Garwin McNeilus"/>
    <s v="U.S. Energy Information Administration"/>
    <s v="http://www.eia.gov/electricity/data/browser/"/>
    <s v="U.S. Energy Information Administration"/>
    <n v="2016"/>
    <m/>
    <m/>
    <m/>
    <n v="97.31"/>
    <n v="96.957817216932"/>
  </r>
  <r>
    <x v="153"/>
    <x v="153"/>
    <s v="G W Ivey"/>
    <s v="USA0000665"/>
    <n v="35.700000000000003"/>
    <n v="25.4756"/>
    <n v="-80.47"/>
    <x v="3"/>
    <s v="Gas"/>
    <m/>
    <m/>
    <x v="817"/>
    <s v="City of Homestead - (FL)"/>
    <s v="U.S. Energy Information Administration"/>
    <s v="http://www.eia.gov/electricity/data/browser/"/>
    <s v="U.S. Energy Information Administration"/>
    <n v="2016"/>
    <m/>
    <m/>
    <m/>
    <n v="5.5369999999999902"/>
    <n v="6.1165878108973901"/>
  </r>
  <r>
    <x v="153"/>
    <x v="153"/>
    <s v="G&amp;S Wantage Solar LLC"/>
    <s v="USA0059366"/>
    <n v="8.5"/>
    <n v="41.1892"/>
    <n v="-74.591700000000003"/>
    <x v="7"/>
    <m/>
    <m/>
    <m/>
    <x v="29"/>
    <s v="SunRay Power LLC"/>
    <s v="U.S. Energy Information Administration"/>
    <s v="http://www.eia.gov/electricity/data/browser/"/>
    <s v="U.S. Energy Information Administration"/>
    <n v="2016"/>
    <m/>
    <m/>
    <m/>
    <n v="10.339"/>
    <n v="9.7938897513891607"/>
  </r>
  <r>
    <x v="153"/>
    <x v="153"/>
    <s v="G2 Energy Hay Rd"/>
    <s v="USA0058320"/>
    <n v="1.6"/>
    <n v="38.314700000000002"/>
    <n v="-121.8336"/>
    <x v="8"/>
    <m/>
    <m/>
    <m/>
    <x v="12"/>
    <s v="G2 Energy LLC"/>
    <s v="U.S. Energy Information Administration"/>
    <s v="http://www.eia.gov/electricity/data/browser/"/>
    <s v="U.S. Energy Information Administration"/>
    <n v="2016"/>
    <m/>
    <m/>
    <m/>
    <n v="11.920999999999999"/>
    <n v="1.9981729049524499"/>
  </r>
  <r>
    <x v="153"/>
    <x v="153"/>
    <s v="G2 Energy Marion LLC"/>
    <s v="USA0057128"/>
    <n v="4"/>
    <n v="29.122900000000001"/>
    <n v="-82.055499999999995"/>
    <x v="8"/>
    <m/>
    <m/>
    <m/>
    <x v="818"/>
    <s v="G2 Energy LLC"/>
    <s v="U.S. Energy Information Administration"/>
    <s v="http://www.eia.gov/electricity/data/browser/"/>
    <s v="U.S. Energy Information Administration"/>
    <n v="2016"/>
    <m/>
    <m/>
    <m/>
    <n v="22.559000000000001"/>
    <n v="4.99543226238114"/>
  </r>
  <r>
    <x v="153"/>
    <x v="153"/>
    <s v="G2 Energy Ostrom Road LLC"/>
    <s v="USA0057133"/>
    <n v="3.5"/>
    <n v="39.072800000000001"/>
    <n v="-121.39919999999999"/>
    <x v="8"/>
    <m/>
    <m/>
    <m/>
    <x v="819"/>
    <s v="G2 Energy LLC"/>
    <s v="U.S. Energy Information Administration"/>
    <s v="http://www.eia.gov/electricity/data/browser/"/>
    <s v="U.S. Energy Information Administration"/>
    <n v="2016"/>
    <m/>
    <m/>
    <m/>
    <n v="24.408999999999999"/>
    <n v="4.37100322958349"/>
  </r>
  <r>
    <x v="153"/>
    <x v="153"/>
    <s v="GE 1.7-100 Prototype"/>
    <s v="USA0057566"/>
    <n v="1.8"/>
    <n v="35.155299999999997"/>
    <n v="-118.3694"/>
    <x v="4"/>
    <m/>
    <m/>
    <m/>
    <x v="29"/>
    <s v="GE Wind Energy LLC"/>
    <s v="U.S. Energy Information Administration"/>
    <s v="http://www.eia.gov/electricity/data/browser/"/>
    <s v="U.S. Energy Information Administration"/>
    <n v="2016"/>
    <m/>
    <m/>
    <m/>
    <n v="3.3730000000000002"/>
    <n v="4.0586993253599397"/>
  </r>
  <r>
    <x v="153"/>
    <x v="153"/>
    <s v="GKS Solar"/>
    <s v="USA0059426"/>
    <n v="5"/>
    <n v="36.2483"/>
    <n v="-76.501900000000006"/>
    <x v="7"/>
    <m/>
    <m/>
    <m/>
    <x v="13"/>
    <s v="SolNCPower2  LLC"/>
    <s v="U.S. Energy Information Administration"/>
    <s v="http://www.eia.gov/electricity/data/browser/"/>
    <s v="U.S. Energy Information Administration"/>
    <n v="2016"/>
    <m/>
    <m/>
    <m/>
    <n v="9.1920000000000002"/>
    <n v="5.7611116184642102"/>
  </r>
  <r>
    <x v="153"/>
    <x v="153"/>
    <s v="GL Dairy Biogas"/>
    <s v="USA0058219"/>
    <n v="2"/>
    <n v="43.124400000000001"/>
    <n v="-89.545000000000002"/>
    <x v="9"/>
    <m/>
    <m/>
    <m/>
    <x v="820"/>
    <s v="GL Dairy Biogas LLC"/>
    <s v="U.S. Energy Information Administration"/>
    <s v="http://www.eia.gov/electricity/data/browser/"/>
    <s v="U.S. Energy Information Administration"/>
    <n v="2016"/>
    <m/>
    <m/>
    <m/>
    <n v="14.759"/>
    <n v="481.33539174063998"/>
  </r>
  <r>
    <x v="153"/>
    <x v="153"/>
    <s v="GL Wind"/>
    <s v="USA0057813"/>
    <n v="5"/>
    <n v="43.991700000000002"/>
    <n v="-91.877799999999993"/>
    <x v="4"/>
    <m/>
    <m/>
    <m/>
    <x v="72"/>
    <s v="GL Wind LLC"/>
    <s v="U.S. Energy Information Administration"/>
    <s v="http://www.eia.gov/electricity/data/browser/"/>
    <s v="U.S. Energy Information Administration"/>
    <n v="2016"/>
    <m/>
    <m/>
    <m/>
    <n v="11.648"/>
    <n v="11.2741647926665"/>
  </r>
  <r>
    <x v="153"/>
    <x v="153"/>
    <s v="GLRA Landfill"/>
    <s v="USA0056512"/>
    <n v="3.2"/>
    <n v="40.366399999999999"/>
    <n v="-76.493099999999998"/>
    <x v="8"/>
    <m/>
    <m/>
    <m/>
    <x v="17"/>
    <s v="EPP Renewable Energy"/>
    <s v="U.S. Energy Information Administration"/>
    <s v="http://www.eia.gov/electricity/data/browser/"/>
    <s v="U.S. Energy Information Administration"/>
    <n v="2016"/>
    <m/>
    <m/>
    <m/>
    <n v="13.775"/>
    <n v="3.9963458099049101"/>
  </r>
  <r>
    <x v="153"/>
    <x v="153"/>
    <s v="GM Lordstown Assembly Solar Array"/>
    <s v="USA0059683"/>
    <n v="2.2000000000000002"/>
    <n v="41.148000000000003"/>
    <n v="-80.883799999999994"/>
    <x v="7"/>
    <m/>
    <m/>
    <m/>
    <x v="373"/>
    <s v="General Motors-Lordstown"/>
    <s v="U.S. Energy Information Administration"/>
    <s v="http://www.eia.gov/electricity/data/browser/"/>
    <s v="U.S. Energy Information Administration"/>
    <n v="2016"/>
    <m/>
    <m/>
    <m/>
    <n v="2.60073"/>
    <n v="2.5348891121242501"/>
  </r>
  <r>
    <x v="153"/>
    <x v="153"/>
    <s v="GMP Solar - Hartford"/>
    <s v="USA0060874"/>
    <n v="5"/>
    <n v="43.632100000000001"/>
    <n v="-72.418599999999998"/>
    <x v="7"/>
    <m/>
    <m/>
    <m/>
    <x v="98"/>
    <s v="Green Mountain Power Corp"/>
    <s v="U.S. Energy Information Administration"/>
    <s v="http://www.eia.gov/electricity/data/browser/"/>
    <s v="U.S. Energy Information Administration"/>
    <n v="2016"/>
    <m/>
    <m/>
    <m/>
    <n v="3.6999999999999998E-2"/>
    <n v="5.7611116184642102"/>
  </r>
  <r>
    <x v="153"/>
    <x v="153"/>
    <s v="GMP Solar - Panton"/>
    <s v="USA0060562"/>
    <n v="4.9000000000000004"/>
    <n v="44.085799999999999"/>
    <n v="-73.195400000000006"/>
    <x v="7"/>
    <m/>
    <m/>
    <m/>
    <x v="98"/>
    <s v="Green Mountain Power Corp"/>
    <s v="U.S. Energy Information Administration"/>
    <s v="http://www.eia.gov/electricity/data/browser/"/>
    <s v="U.S. Energy Information Administration"/>
    <n v="2016"/>
    <m/>
    <m/>
    <m/>
    <n v="5.7000000000000002E-2"/>
    <n v="5.6458893860949297"/>
  </r>
  <r>
    <x v="153"/>
    <x v="153"/>
    <s v="GMP Solar - Richmond"/>
    <s v="USA0060547"/>
    <n v="1.9"/>
    <n v="44.426900000000003"/>
    <n v="-73.008499999999998"/>
    <x v="7"/>
    <m/>
    <m/>
    <m/>
    <x v="10"/>
    <s v="Green Mountain Power Corp"/>
    <s v="U.S. Energy Information Administration"/>
    <s v="http://www.eia.gov/electricity/data/browser/"/>
    <s v="U.S. Energy Information Administration"/>
    <n v="2016"/>
    <m/>
    <m/>
    <m/>
    <n v="0.61899999999999999"/>
    <n v="2.1892224150163999"/>
  </r>
  <r>
    <x v="153"/>
    <x v="153"/>
    <s v="GMP Solar - Williamstown"/>
    <s v="USA0060877"/>
    <n v="5"/>
    <n v="44.136099999999999"/>
    <n v="-72.510499999999993"/>
    <x v="7"/>
    <m/>
    <m/>
    <m/>
    <x v="98"/>
    <s v="Green Mountain Power Corp"/>
    <s v="U.S. Energy Information Administration"/>
    <s v="http://www.eia.gov/electricity/data/browser/"/>
    <s v="U.S. Energy Information Administration"/>
    <n v="2016"/>
    <m/>
    <m/>
    <m/>
    <n v="8.0000000000000002E-3"/>
    <n v="5.7611116184642102"/>
  </r>
  <r>
    <x v="153"/>
    <x v="153"/>
    <s v="GMP Solar - Williston"/>
    <s v="USA0060875"/>
    <n v="4.7"/>
    <n v="44.465499999999999"/>
    <n v="-73.103200000000001"/>
    <x v="7"/>
    <m/>
    <m/>
    <m/>
    <x v="10"/>
    <s v="Green Mountain Power Corp"/>
    <s v="U.S. Energy Information Administration"/>
    <s v="http://www.eia.gov/electricity/data/browser/"/>
    <s v="U.S. Energy Information Administration"/>
    <n v="2016"/>
    <m/>
    <m/>
    <m/>
    <n v="0.13600000000000001"/>
    <n v="5.41544492135636"/>
  </r>
  <r>
    <x v="153"/>
    <x v="153"/>
    <s v="GREC"/>
    <s v="USA0000165"/>
    <n v="1134"/>
    <n v="36.190300000000001"/>
    <n v="-95.289400000000001"/>
    <x v="6"/>
    <m/>
    <m/>
    <m/>
    <x v="821"/>
    <s v="Grand River Dam Authority"/>
    <s v="U.S. Energy Information Administration"/>
    <s v="http://www.eia.gov/electricity/data/browser/"/>
    <s v="U.S. Energy Information Administration"/>
    <n v="2016"/>
    <m/>
    <m/>
    <m/>
    <n v="2306.516001"/>
    <n v="5939.5988422129803"/>
  </r>
  <r>
    <x v="153"/>
    <x v="153"/>
    <s v="GRS Arbor Hills"/>
    <s v="USA0055596"/>
    <n v="30.3"/>
    <n v="42.395299999999999"/>
    <n v="-83.558000000000007"/>
    <x v="8"/>
    <s v="Oil"/>
    <m/>
    <m/>
    <x v="822"/>
    <s v="Gas Recovery Systems Inc"/>
    <s v="U.S. Energy Information Administration"/>
    <s v="http://www.eia.gov/electricity/data/browser/"/>
    <s v="U.S. Energy Information Administration"/>
    <n v="2016"/>
    <m/>
    <m/>
    <m/>
    <n v="113.526"/>
    <n v="37.840399387537097"/>
  </r>
  <r>
    <x v="153"/>
    <x v="153"/>
    <s v="GRS C&amp;C"/>
    <s v="USA0055597"/>
    <n v="5.7"/>
    <n v="42.356299999999997"/>
    <n v="-85.005799999999994"/>
    <x v="8"/>
    <m/>
    <m/>
    <m/>
    <x v="823"/>
    <s v="Gas Recovery Systems Inc"/>
    <s v="U.S. Energy Information Administration"/>
    <s v="http://www.eia.gov/electricity/data/browser/"/>
    <s v="U.S. Energy Information Administration"/>
    <n v="2016"/>
    <m/>
    <m/>
    <m/>
    <n v="32.481999999999999"/>
    <n v="7.1184909738931204"/>
  </r>
  <r>
    <x v="153"/>
    <x v="153"/>
    <s v="GRS CMS"/>
    <s v="USA0055599"/>
    <n v="5.3"/>
    <n v="35.353299999999997"/>
    <n v="-80.668000000000006"/>
    <x v="8"/>
    <s v="Oil"/>
    <m/>
    <m/>
    <x v="94"/>
    <s v="Gas Recovery Systems Inc"/>
    <s v="U.S. Energy Information Administration"/>
    <s v="http://www.eia.gov/electricity/data/browser/"/>
    <s v="U.S. Energy Information Administration"/>
    <n v="2016"/>
    <m/>
    <m/>
    <m/>
    <n v="29.908999999999999"/>
    <n v="6.6189477476550103"/>
  </r>
  <r>
    <x v="153"/>
    <x v="153"/>
    <s v="GRS Coyote Canyon"/>
    <s v="USA0010395"/>
    <n v="20"/>
    <n v="33.613"/>
    <n v="-117.8219"/>
    <x v="8"/>
    <s v="Gas"/>
    <m/>
    <m/>
    <x v="49"/>
    <s v="Coyote Canyon Energy LLC"/>
    <s v="U.S. Energy Information Administration"/>
    <s v="http://www.eia.gov/electricity/data/browser/"/>
    <s v="U.S. Energy Information Administration"/>
    <n v="2016"/>
    <m/>
    <m/>
    <m/>
    <n v="0"/>
    <n v="24.9771613119057"/>
  </r>
  <r>
    <x v="153"/>
    <x v="153"/>
    <s v="GRS Fall River"/>
    <s v="USA0055589"/>
    <n v="5.3"/>
    <n v="41.748699999999999"/>
    <n v="-71.106499999999997"/>
    <x v="8"/>
    <m/>
    <m/>
    <m/>
    <x v="94"/>
    <s v="Gas Recovery Systems Inc"/>
    <s v="U.S. Energy Information Administration"/>
    <s v="http://www.eia.gov/electricity/data/browser/"/>
    <s v="U.S. Energy Information Administration"/>
    <n v="2016"/>
    <m/>
    <m/>
    <m/>
    <n v="27.808"/>
    <n v="6.6189477476550103"/>
  </r>
  <r>
    <x v="153"/>
    <x v="153"/>
    <s v="GRS Pine Bend"/>
    <s v="USA0055598"/>
    <n v="16.600000000000001"/>
    <n v="44.786999999999999"/>
    <n v="-93.055599999999998"/>
    <x v="8"/>
    <s v="Oil"/>
    <m/>
    <m/>
    <x v="824"/>
    <s v="Pine Bend LLC"/>
    <s v="U.S. Energy Information Administration"/>
    <s v="http://www.eia.gov/electricity/data/browser/"/>
    <s v="U.S. Energy Information Administration"/>
    <n v="2016"/>
    <m/>
    <m/>
    <m/>
    <n v="34.975999999999999"/>
    <n v="20.7310438888817"/>
  </r>
  <r>
    <x v="153"/>
    <x v="153"/>
    <s v="GRS Sunset Farms"/>
    <s v="USA0055588"/>
    <n v="4"/>
    <n v="30.3431"/>
    <n v="-97.6203"/>
    <x v="8"/>
    <m/>
    <m/>
    <m/>
    <x v="825"/>
    <s v="Gas Recovery Systems Inc"/>
    <s v="U.S. Energy Information Administration"/>
    <s v="http://www.eia.gov/electricity/data/browser/"/>
    <s v="U.S. Energy Information Administration"/>
    <n v="2016"/>
    <m/>
    <m/>
    <m/>
    <n v="6.1289999999999996"/>
    <n v="4.99543226238114"/>
  </r>
  <r>
    <x v="153"/>
    <x v="153"/>
    <s v="GSE NM1"/>
    <s v="USA0058576"/>
    <n v="2.2999999999999998"/>
    <n v="33.299999999999997"/>
    <n v="-104.4"/>
    <x v="7"/>
    <m/>
    <m/>
    <m/>
    <x v="148"/>
    <s v="Green States Energy  Inc."/>
    <s v="U.S. Energy Information Administration"/>
    <s v="http://www.eia.gov/electricity/data/browser/"/>
    <s v="U.S. Energy Information Administration"/>
    <n v="2016"/>
    <m/>
    <m/>
    <m/>
    <n v="5.1440000000000001"/>
    <n v="2.65011134449353"/>
  </r>
  <r>
    <x v="153"/>
    <x v="153"/>
    <s v="GSG LLC"/>
    <s v="USA0056450"/>
    <n v="80"/>
    <n v="41.643599999999999"/>
    <n v="-89.173100000000005"/>
    <x v="4"/>
    <m/>
    <m/>
    <m/>
    <x v="17"/>
    <s v="Leeward Asset Management  LLC"/>
    <s v="U.S. Energy Information Administration"/>
    <s v="http://www.eia.gov/electricity/data/browser/"/>
    <s v="U.S. Energy Information Administration"/>
    <n v="2016"/>
    <m/>
    <m/>
    <m/>
    <n v="198.797"/>
    <n v="180.386636682664"/>
  </r>
  <r>
    <x v="153"/>
    <x v="153"/>
    <s v="GSK York RDC Solar Facility"/>
    <s v="USA0057390"/>
    <n v="2.6"/>
    <n v="40.043900000000001"/>
    <n v="-76.735500000000002"/>
    <x v="7"/>
    <m/>
    <m/>
    <m/>
    <x v="19"/>
    <s v="GlaxoSmithKline Consumer Healthcare L P"/>
    <s v="U.S. Energy Information Administration"/>
    <s v="http://www.eia.gov/electricity/data/browser/"/>
    <s v="U.S. Energy Information Administration"/>
    <n v="2016"/>
    <m/>
    <m/>
    <m/>
    <n v="3.3069999999999999"/>
    <n v="2.9957780416013899"/>
  </r>
  <r>
    <x v="153"/>
    <x v="153"/>
    <s v="Gadsby"/>
    <s v="USA0003648"/>
    <n v="492.1"/>
    <n v="40.768599999999999"/>
    <n v="-111.9289"/>
    <x v="1"/>
    <m/>
    <m/>
    <m/>
    <x v="826"/>
    <s v="PacifiCorp"/>
    <s v="U.S. Energy Information Administration"/>
    <s v="http://www.eia.gov/electricity/data/browser/"/>
    <s v="U.S. Energy Information Administration"/>
    <n v="2016"/>
    <m/>
    <m/>
    <m/>
    <n v="121.25899999999901"/>
    <n v="2025.09655859857"/>
  </r>
  <r>
    <x v="153"/>
    <x v="153"/>
    <s v="Gadsden"/>
    <s v="USA0000007"/>
    <n v="138"/>
    <n v="34.012799999999999"/>
    <n v="-85.970799999999997"/>
    <x v="6"/>
    <s v="Waste"/>
    <s v="Gas"/>
    <m/>
    <x v="84"/>
    <s v="Alabama Power Co"/>
    <s v="U.S. Energy Information Administration"/>
    <s v="http://www.eia.gov/electricity/data/browser/"/>
    <s v="U.S. Energy Information Administration"/>
    <n v="2016"/>
    <m/>
    <m/>
    <m/>
    <n v="190.97800000000001"/>
    <n v="722.80832471374902"/>
  </r>
  <r>
    <x v="153"/>
    <x v="153"/>
    <s v="Gainesville Renewable Energy Center"/>
    <s v="USA0057241"/>
    <n v="116.1"/>
    <n v="29.767499999999998"/>
    <n v="-82.3964"/>
    <x v="8"/>
    <m/>
    <m/>
    <m/>
    <x v="29"/>
    <s v="Gainesville Renewable Energy Center LLC"/>
    <s v="U.S. Energy Information Administration"/>
    <s v="http://www.eia.gov/electricity/data/browser/"/>
    <s v="U.S. Energy Information Administration"/>
    <n v="2016"/>
    <m/>
    <m/>
    <m/>
    <n v="35.868000000000002"/>
    <n v="144.992421415612"/>
  </r>
  <r>
    <x v="153"/>
    <x v="153"/>
    <s v="Gainey Solar  LLC"/>
    <s v="USA0060633"/>
    <n v="2"/>
    <n v="34.499000000000002"/>
    <n v="-78.653000000000006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0.55900000000000005"/>
    <n v="2.3044446473856799"/>
  </r>
  <r>
    <x v="153"/>
    <x v="153"/>
    <s v="Galena 2 Geothermal Power Plant"/>
    <s v="USA0056540"/>
    <n v="13.5"/>
    <n v="39.373199999999997"/>
    <n v="-119.7645"/>
    <x v="11"/>
    <m/>
    <m/>
    <m/>
    <x v="17"/>
    <s v="Ormat Nevada Inc"/>
    <s v="U.S. Energy Information Administration"/>
    <s v="http://www.eia.gov/electricity/data/browser/"/>
    <s v="U.S. Energy Information Administration"/>
    <n v="2016"/>
    <m/>
    <m/>
    <m/>
    <n v="38.598999999999997"/>
    <n v="66.007683060680506"/>
  </r>
  <r>
    <x v="153"/>
    <x v="153"/>
    <s v="Galena 3 Geothermal Power Plant"/>
    <s v="USA0056541"/>
    <n v="30"/>
    <n v="39.3887"/>
    <n v="-119.74890000000001"/>
    <x v="11"/>
    <m/>
    <m/>
    <m/>
    <x v="88"/>
    <s v="Ormat Nevada Inc"/>
    <s v="U.S. Energy Information Administration"/>
    <s v="http://www.eia.gov/electricity/data/browser/"/>
    <s v="U.S. Energy Information Administration"/>
    <n v="2016"/>
    <m/>
    <m/>
    <m/>
    <n v="144.79599999999999"/>
    <n v="146.68374013484501"/>
  </r>
  <r>
    <x v="153"/>
    <x v="153"/>
    <s v="Galena Electric Utility"/>
    <s v="USA0007437"/>
    <n v="3.9"/>
    <n v="64.744200000000006"/>
    <n v="-156.87360000000001"/>
    <x v="3"/>
    <m/>
    <m/>
    <m/>
    <x v="827"/>
    <s v="Galena Electric Utility"/>
    <s v="U.S. Energy Information Administration"/>
    <s v="http://www.eia.gov/electricity/data/browser/"/>
    <s v="U.S. Energy Information Administration"/>
    <n v="2016"/>
    <m/>
    <m/>
    <m/>
    <n v="5.39"/>
    <n v="0.66819866841736197"/>
  </r>
  <r>
    <x v="153"/>
    <x v="153"/>
    <s v="Galesville Project"/>
    <s v="USA0050938"/>
    <n v="1.6"/>
    <n v="42.8489"/>
    <n v="-123.1778"/>
    <x v="0"/>
    <m/>
    <m/>
    <m/>
    <x v="25"/>
    <s v="Douglas County"/>
    <s v="U.S. Energy Information Administration"/>
    <s v="http://www.eia.gov/electricity/data/browser/"/>
    <s v="U.S. Energy Information Administration"/>
    <n v="2016"/>
    <m/>
    <m/>
    <m/>
    <n v="7.24"/>
    <n v="4.4606242096371496"/>
  </r>
  <r>
    <x v="153"/>
    <x v="153"/>
    <s v="Galion"/>
    <s v="USA0007918"/>
    <n v="5.4"/>
    <n v="40.7303"/>
    <n v="-82.793899999999994"/>
    <x v="3"/>
    <m/>
    <m/>
    <m/>
    <x v="62"/>
    <s v="American Mun Power-Ohio  Inc"/>
    <s v="U.S. Energy Information Administration"/>
    <s v="http://www.eia.gov/electricity/data/browser/"/>
    <s v="U.S. Energy Information Administration"/>
    <n v="2016"/>
    <m/>
    <m/>
    <m/>
    <n v="0.32400000000000001"/>
    <n v="0.92519815627019297"/>
  </r>
  <r>
    <x v="153"/>
    <x v="153"/>
    <s v="Galion Generating Station"/>
    <s v="USA0055263"/>
    <n v="49.5"/>
    <n v="40.716700000000003"/>
    <n v="-82.789000000000001"/>
    <x v="1"/>
    <m/>
    <m/>
    <m/>
    <x v="94"/>
    <s v="American Mun Power-Ohio  Inc"/>
    <s v="U.S. Energy Information Administration"/>
    <s v="http://www.eia.gov/electricity/data/browser/"/>
    <s v="U.S. Energy Information Administration"/>
    <n v="2016"/>
    <m/>
    <m/>
    <m/>
    <n v="3.4"/>
    <n v="203.70306777205701"/>
  </r>
  <r>
    <x v="153"/>
    <x v="153"/>
    <s v="Gallatin (MO)"/>
    <s v="USA0002127"/>
    <n v="7.2"/>
    <n v="39.917200000000001"/>
    <n v="-93.953900000000004"/>
    <x v="3"/>
    <m/>
    <m/>
    <m/>
    <x v="828"/>
    <s v="City of Gallatin - (MO)"/>
    <s v="U.S. Energy Information Administration"/>
    <s v="http://www.eia.gov/electricity/data/browser/"/>
    <s v="U.S. Energy Information Administration"/>
    <n v="2016"/>
    <m/>
    <m/>
    <m/>
    <n v="0"/>
    <n v="1.23359754169359"/>
  </r>
  <r>
    <x v="153"/>
    <x v="153"/>
    <s v="Gallatin (TN)"/>
    <s v="USA0003403"/>
    <n v="1918.3999999999901"/>
    <n v="36.315600000000003"/>
    <n v="-86.400599999999997"/>
    <x v="6"/>
    <s v="Oil"/>
    <s v="Gas"/>
    <m/>
    <x v="829"/>
    <s v="Tennessee Valley Authority"/>
    <s v="U.S. Energy Information Administration"/>
    <s v="http://www.eia.gov/electricity/data/browser/"/>
    <s v="U.S. Energy Information Administration"/>
    <n v="2016"/>
    <m/>
    <m/>
    <m/>
    <n v="5667.2839750000003"/>
    <n v="10048.083261817799"/>
  </r>
  <r>
    <x v="153"/>
    <x v="153"/>
    <s v="Gallup Refinery"/>
    <s v="USA0050997"/>
    <n v="6"/>
    <n v="35.488300000000002"/>
    <n v="-108.4265"/>
    <x v="1"/>
    <m/>
    <m/>
    <m/>
    <x v="34"/>
    <s v="Western Refining Southwest Inc"/>
    <s v="U.S. Energy Information Administration"/>
    <s v="http://www.eia.gov/electricity/data/browser/"/>
    <s v="U.S. Energy Information Administration"/>
    <n v="2016"/>
    <m/>
    <m/>
    <m/>
    <n v="0"/>
    <n v="24.6912809420676"/>
  </r>
  <r>
    <x v="153"/>
    <x v="153"/>
    <s v="Gambell"/>
    <s v="USA0057062"/>
    <n v="1.6"/>
    <n v="63.777099999999997"/>
    <n v="-171.7124"/>
    <x v="3"/>
    <m/>
    <m/>
    <m/>
    <x v="18"/>
    <s v="Alaska Village Elec Coop  Inc"/>
    <s v="U.S. Energy Information Administration"/>
    <s v="http://www.eia.gov/electricity/data/browser/"/>
    <s v="U.S. Energy Information Administration"/>
    <n v="2016"/>
    <m/>
    <m/>
    <m/>
    <n v="1.911"/>
    <n v="0.27413278704302002"/>
  </r>
  <r>
    <x v="153"/>
    <x v="153"/>
    <s v="Gantt"/>
    <s v="USA0000053"/>
    <n v="3"/>
    <n v="31.403300000000002"/>
    <n v="-86.479500000000002"/>
    <x v="0"/>
    <m/>
    <m/>
    <m/>
    <x v="830"/>
    <s v="PowerSouth Energy Cooperative"/>
    <s v="U.S. Energy Information Administration"/>
    <s v="http://www.eia.gov/electricity/data/browser/"/>
    <s v="U.S. Energy Information Administration"/>
    <n v="2016"/>
    <m/>
    <m/>
    <m/>
    <n v="5.718"/>
    <n v="8.3636703930696594"/>
  </r>
  <r>
    <x v="153"/>
    <x v="153"/>
    <s v="Gap Pacific Distribution Center"/>
    <s v="USA0056909"/>
    <n v="1.2"/>
    <n v="36.783900000000003"/>
    <n v="-119.7094"/>
    <x v="7"/>
    <m/>
    <m/>
    <m/>
    <x v="88"/>
    <s v="MMA GDC Power LP"/>
    <s v="U.S. Energy Information Administration"/>
    <s v="http://www.eia.gov/electricity/data/browser/"/>
    <s v="U.S. Energy Information Administration"/>
    <n v="2016"/>
    <m/>
    <m/>
    <m/>
    <n v="1.9750000000000001"/>
    <n v="1.3826667884314101"/>
  </r>
  <r>
    <x v="153"/>
    <x v="153"/>
    <s v="Garden City"/>
    <s v="USA0001336"/>
    <n v="256.3"/>
    <n v="37.970300000000002"/>
    <n v="-100.8956"/>
    <x v="1"/>
    <m/>
    <m/>
    <m/>
    <x v="831"/>
    <s v="Sunflower Electric Power Corp"/>
    <s v="U.S. Energy Information Administration"/>
    <s v="http://www.eia.gov/electricity/data/browser/"/>
    <s v="U.S. Energy Information Administration"/>
    <n v="2016"/>
    <m/>
    <m/>
    <m/>
    <n v="4.3819999999999997"/>
    <n v="1054.72921757532"/>
  </r>
  <r>
    <x v="153"/>
    <x v="153"/>
    <s v="Garden Wind LLC"/>
    <s v="USA0057469"/>
    <n v="150"/>
    <n v="42.224400000000003"/>
    <n v="-93.373599999999996"/>
    <x v="4"/>
    <m/>
    <m/>
    <m/>
    <x v="8"/>
    <s v="Garden Wind LLC"/>
    <s v="U.S. Energy Information Administration"/>
    <s v="http://www.eia.gov/electricity/data/browser/"/>
    <s v="U.S. Energy Information Administration"/>
    <n v="2016"/>
    <m/>
    <m/>
    <m/>
    <n v="441.815"/>
    <n v="338.22494377999499"/>
  </r>
  <r>
    <x v="153"/>
    <x v="153"/>
    <s v="Gardiner"/>
    <s v="USA0050688"/>
    <n v="1"/>
    <n v="44.221800000000002"/>
    <n v="-69.785700000000006"/>
    <x v="0"/>
    <m/>
    <m/>
    <m/>
    <x v="3"/>
    <s v="KEI (Maine) Power Management (III) LLC"/>
    <s v="U.S. Energy Information Administration"/>
    <s v="http://www.eia.gov/electricity/data/browser/"/>
    <s v="U.S. Energy Information Administration"/>
    <n v="2016"/>
    <m/>
    <m/>
    <m/>
    <n v="4.0759999999999996"/>
    <n v="2.7878901310232198"/>
  </r>
  <r>
    <x v="153"/>
    <x v="153"/>
    <s v="Gardner Energy Center"/>
    <s v="USA0007281"/>
    <n v="39.200000000000003"/>
    <n v="38.830800000000004"/>
    <n v="-94.890299999999996"/>
    <x v="3"/>
    <s v="Gas"/>
    <m/>
    <m/>
    <x v="622"/>
    <s v="City of Gardner - (KS)"/>
    <s v="U.S. Energy Information Administration"/>
    <s v="http://www.eia.gov/electricity/data/browser/"/>
    <s v="U.S. Energy Information Administration"/>
    <n v="2016"/>
    <m/>
    <m/>
    <m/>
    <n v="0"/>
    <n v="6.7162532825539998"/>
  </r>
  <r>
    <x v="153"/>
    <x v="153"/>
    <s v="Gardner Solar 1"/>
    <s v="USA0058937"/>
    <n v="2"/>
    <n v="42.586399999999998"/>
    <n v="-72.030799999999999"/>
    <x v="7"/>
    <m/>
    <m/>
    <m/>
    <x v="29"/>
    <s v="Gardner Solar 1  LLC"/>
    <s v="U.S. Energy Information Administration"/>
    <s v="http://www.eia.gov/electricity/data/browser/"/>
    <s v="U.S. Energy Information Administration"/>
    <n v="2016"/>
    <m/>
    <m/>
    <m/>
    <n v="3.4369999999999998"/>
    <n v="2.3044446473856799"/>
  </r>
  <r>
    <x v="153"/>
    <x v="153"/>
    <s v="Gardners Falls"/>
    <s v="USA0001634"/>
    <n v="3.5"/>
    <n v="42.5914"/>
    <n v="-72.730800000000002"/>
    <x v="0"/>
    <m/>
    <m/>
    <m/>
    <x v="832"/>
    <s v="NAEA Energy Massachusetts LLC"/>
    <s v="U.S. Energy Information Administration"/>
    <s v="http://www.eia.gov/electricity/data/browser/"/>
    <s v="U.S. Energy Information Administration"/>
    <n v="2016"/>
    <m/>
    <m/>
    <m/>
    <n v="0"/>
    <n v="9.7576154585812702"/>
  </r>
  <r>
    <x v="153"/>
    <x v="153"/>
    <s v="Garland Canal Power Plant"/>
    <s v="USA0057551"/>
    <n v="2.9"/>
    <n v="44.726399999999998"/>
    <n v="-108.8644"/>
    <x v="0"/>
    <m/>
    <m/>
    <m/>
    <x v="57"/>
    <s v="Shoshone Irrigation District"/>
    <s v="U.S. Energy Information Administration"/>
    <s v="http://www.eia.gov/electricity/data/browser/"/>
    <s v="U.S. Energy Information Administration"/>
    <n v="2016"/>
    <m/>
    <m/>
    <m/>
    <n v="9.5841899999999995"/>
    <n v="8.0848813799673298"/>
  </r>
  <r>
    <x v="153"/>
    <x v="153"/>
    <s v="Garnet Solar Generation Station I LLC"/>
    <s v="USA0058528"/>
    <n v="4"/>
    <n v="33.890599999999999"/>
    <n v="-116.5431"/>
    <x v="7"/>
    <m/>
    <m/>
    <m/>
    <x v="13"/>
    <s v="Garnet Solar Generation Station I LLC"/>
    <s v="U.S. Energy Information Administration"/>
    <s v="http://www.eia.gov/electricity/data/browser/"/>
    <s v="U.S. Energy Information Administration"/>
    <n v="2016"/>
    <m/>
    <m/>
    <m/>
    <n v="9.6020099999999999"/>
    <n v="4.6088892947713704"/>
  </r>
  <r>
    <x v="153"/>
    <x v="153"/>
    <s v="Garnet Wind Energy Center"/>
    <s v="USA0057302"/>
    <n v="6.5"/>
    <n v="33.905299999999997"/>
    <n v="-116.5825"/>
    <x v="4"/>
    <m/>
    <m/>
    <m/>
    <x v="11"/>
    <s v="Garnet Energy Corporation"/>
    <s v="U.S. Energy Information Administration"/>
    <s v="http://www.eia.gov/electricity/data/browser/"/>
    <s v="U.S. Energy Information Administration"/>
    <n v="2016"/>
    <m/>
    <m/>
    <m/>
    <n v="18.632000000000001"/>
    <n v="14.6564142304664"/>
  </r>
  <r>
    <x v="153"/>
    <x v="153"/>
    <s v="Garnett Municipal"/>
    <s v="USA0001278"/>
    <n v="11.7"/>
    <n v="38.2697"/>
    <n v="-95.244699999999995"/>
    <x v="3"/>
    <s v="Gas"/>
    <m/>
    <m/>
    <x v="833"/>
    <s v="City of Garnett - (KS)"/>
    <s v="U.S. Energy Information Administration"/>
    <s v="http://www.eia.gov/electricity/data/browser/"/>
    <s v="U.S. Energy Information Administration"/>
    <n v="2016"/>
    <m/>
    <m/>
    <m/>
    <n v="1.0999999999999999E-2"/>
    <n v="2.0045960052520799"/>
  </r>
  <r>
    <x v="153"/>
    <x v="153"/>
    <s v="Garrell Solar Farm"/>
    <s v="USA0058866"/>
    <n v="5"/>
    <n v="34.325299999999999"/>
    <n v="-78.793099999999995"/>
    <x v="7"/>
    <m/>
    <m/>
    <m/>
    <x v="12"/>
    <s v="Garrell Solar Farm LLC"/>
    <s v="U.S. Energy Information Administration"/>
    <s v="http://www.eia.gov/electricity/data/browser/"/>
    <s v="U.S. Energy Information Administration"/>
    <n v="2016"/>
    <m/>
    <m/>
    <m/>
    <n v="7.26"/>
    <n v="5.7611116184642102"/>
  </r>
  <r>
    <x v="153"/>
    <x v="153"/>
    <s v="Garrison"/>
    <s v="USA0002815"/>
    <n v="614"/>
    <n v="47.494500000000002"/>
    <n v="-101.4115"/>
    <x v="0"/>
    <m/>
    <m/>
    <m/>
    <x v="834"/>
    <s v="USCE-Missouri River District"/>
    <s v="U.S. Energy Information Administration"/>
    <s v="http://www.eia.gov/electricity/data/browser/"/>
    <s v="U.S. Energy Information Administration"/>
    <n v="2016"/>
    <m/>
    <m/>
    <m/>
    <n v="1912.0050000000001"/>
    <n v="1711.76454044825"/>
  </r>
  <r>
    <x v="153"/>
    <x v="153"/>
    <s v="Garrison Energy Center LLC"/>
    <s v="USA0057349"/>
    <n v="361"/>
    <n v="39.187199999999997"/>
    <n v="-75.499399999999994"/>
    <x v="3"/>
    <s v="Gas"/>
    <m/>
    <m/>
    <x v="13"/>
    <s v="Garrison Energy Center LLC"/>
    <s v="U.S. Energy Information Administration"/>
    <s v="http://www.eia.gov/electricity/data/browser/"/>
    <s v="U.S. Energy Information Administration"/>
    <n v="2016"/>
    <m/>
    <m/>
    <m/>
    <n v="1565.1240069999999"/>
    <n v="61.851210076581403"/>
  </r>
  <r>
    <x v="153"/>
    <x v="153"/>
    <s v="Garvins Falls"/>
    <s v="USA0002357"/>
    <n v="12.399999999999901"/>
    <n v="43.165500000000002"/>
    <n v="-71.509399999999999"/>
    <x v="0"/>
    <m/>
    <m/>
    <m/>
    <x v="835"/>
    <s v="Public Service Co of NH"/>
    <s v="U.S. Energy Information Administration"/>
    <s v="http://www.eia.gov/electricity/data/browser/"/>
    <s v="U.S. Energy Information Administration"/>
    <n v="2016"/>
    <m/>
    <m/>
    <m/>
    <n v="30.702999999999999"/>
    <n v="34.569837624687899"/>
  </r>
  <r>
    <x v="153"/>
    <x v="153"/>
    <s v="Gary Court 1 &amp; 2"/>
    <s v="USA0057601"/>
    <n v="5.2"/>
    <n v="41.3367"/>
    <n v="-72.02"/>
    <x v="3"/>
    <m/>
    <m/>
    <m/>
    <x v="8"/>
    <s v="Connecticut Mun Elec Engy Coop"/>
    <s v="U.S. Energy Information Administration"/>
    <s v="http://www.eia.gov/electricity/data/browser/"/>
    <s v="U.S. Energy Information Administration"/>
    <n v="2016"/>
    <m/>
    <m/>
    <m/>
    <n v="0.68"/>
    <n v="0.89093155788981604"/>
  </r>
  <r>
    <x v="153"/>
    <x v="153"/>
    <s v="Gary Works"/>
    <s v="USA0050733"/>
    <n v="161"/>
    <n v="41.622399999999999"/>
    <n v="-87.328900000000004"/>
    <x v="3"/>
    <s v="Gas"/>
    <m/>
    <m/>
    <x v="45"/>
    <s v="United States Steel-Gary"/>
    <s v="U.S. Energy Information Administration"/>
    <s v="http://www.eia.gov/electricity/data/browser/"/>
    <s v="U.S. Energy Information Administration"/>
    <n v="2016"/>
    <m/>
    <m/>
    <m/>
    <n v="712.56299799999999"/>
    <n v="27.584611696203901"/>
  </r>
  <r>
    <x v="153"/>
    <x v="153"/>
    <s v="Garysburg Solar"/>
    <s v="USA0059641"/>
    <n v="5"/>
    <n v="36.468000000000004"/>
    <n v="-77.591999999999999"/>
    <x v="7"/>
    <m/>
    <m/>
    <m/>
    <x v="10"/>
    <s v="Garysburg Solar LLC"/>
    <s v="U.S. Energy Information Administration"/>
    <s v="http://www.eia.gov/electricity/data/browser/"/>
    <s v="U.S. Energy Information Administration"/>
    <n v="2016"/>
    <m/>
    <m/>
    <m/>
    <n v="6.8209999999999997"/>
    <n v="5.7611116184642102"/>
  </r>
  <r>
    <x v="153"/>
    <x v="153"/>
    <s v="Garzas 1"/>
    <s v="WRI1026825"/>
    <n v="7.2"/>
    <n v="18.094100000000001"/>
    <n v="-66.7346"/>
    <x v="0"/>
    <m/>
    <m/>
    <m/>
    <x v="115"/>
    <s v="PREPA"/>
    <s v="PREPA; CEPR"/>
    <s v="http://www.prepa.com/historia_eng.asp; http://energia.pr.gov/datos/plantas/"/>
    <s v="WRI"/>
    <m/>
    <m/>
    <m/>
    <m/>
    <m/>
    <n v="20.0728089433671"/>
  </r>
  <r>
    <x v="153"/>
    <x v="153"/>
    <s v="Garzas 2"/>
    <s v="WRI1026826"/>
    <n v="5.04"/>
    <n v="18.072700000000001"/>
    <n v="-66.730500000000006"/>
    <x v="0"/>
    <m/>
    <m/>
    <m/>
    <x v="115"/>
    <s v="PREPA"/>
    <s v="PREPA; CEPR"/>
    <s v="http://www.prepa.com/historia_eng.asp; http://energia.pr.gov/datos/plantas/"/>
    <s v="WRI"/>
    <m/>
    <m/>
    <m/>
    <m/>
    <m/>
    <n v="14.050966260357001"/>
  </r>
  <r>
    <x v="153"/>
    <x v="153"/>
    <s v="Gas Turbine (IA)"/>
    <s v="USA0001130"/>
    <n v="43.4"/>
    <n v="42.512"/>
    <n v="-92.475999999999999"/>
    <x v="3"/>
    <s v="Gas"/>
    <m/>
    <m/>
    <x v="836"/>
    <s v="Cedar Falls Utilities"/>
    <s v="U.S. Energy Information Administration"/>
    <s v="http://www.eia.gov/electricity/data/browser/"/>
    <s v="U.S. Energy Information Administration"/>
    <n v="2016"/>
    <m/>
    <m/>
    <m/>
    <n v="-0.1"/>
    <n v="7.4358518485419296"/>
  </r>
  <r>
    <x v="153"/>
    <x v="153"/>
    <s v="Gas Utilization Facility"/>
    <s v="USA0050492"/>
    <n v="6.1"/>
    <n v="32.679200000000002"/>
    <n v="-117.2467"/>
    <x v="1"/>
    <s v="Biomass"/>
    <s v="Hydro"/>
    <m/>
    <x v="837"/>
    <s v="City of San Diego"/>
    <s v="U.S. Energy Information Administration"/>
    <s v="http://www.eia.gov/electricity/data/browser/"/>
    <s v="U.S. Energy Information Administration"/>
    <n v="2016"/>
    <m/>
    <m/>
    <m/>
    <n v="38.861060000000002"/>
    <n v="25.102802291102002"/>
  </r>
  <r>
    <x v="153"/>
    <x v="153"/>
    <s v="Gaston"/>
    <s v="USA0002756"/>
    <n v="177.6"/>
    <n v="36.499099999999999"/>
    <n v="-77.811499999999995"/>
    <x v="0"/>
    <m/>
    <m/>
    <m/>
    <x v="5"/>
    <s v="Virginia Electric &amp; Power Co"/>
    <s v="U.S. Energy Information Administration"/>
    <s v="http://www.eia.gov/electricity/data/browser/"/>
    <s v="U.S. Energy Information Administration"/>
    <n v="2016"/>
    <m/>
    <m/>
    <m/>
    <n v="410.1"/>
    <n v="495.12928726972302"/>
  </r>
  <r>
    <x v="153"/>
    <x v="153"/>
    <s v="Gaston Memorial Hospital"/>
    <s v="USA0057629"/>
    <n v="1.8"/>
    <n v="35.274700000000003"/>
    <n v="-81.138300000000001"/>
    <x v="3"/>
    <s v="Gas"/>
    <m/>
    <m/>
    <x v="18"/>
    <s v="Gastonia City of"/>
    <s v="U.S. Energy Information Administration"/>
    <s v="http://www.eia.gov/electricity/data/browser/"/>
    <s v="U.S. Energy Information Administration"/>
    <n v="2016"/>
    <m/>
    <m/>
    <m/>
    <n v="8.7999999999999995E-2"/>
    <n v="0.30839938542339701"/>
  </r>
  <r>
    <x v="153"/>
    <x v="153"/>
    <s v="Gaston Shoals"/>
    <s v="USA0003258"/>
    <n v="6.6999999999999904"/>
    <n v="35.138100000000001"/>
    <n v="-81.597499999999997"/>
    <x v="0"/>
    <m/>
    <m/>
    <m/>
    <x v="838"/>
    <s v="Duke Energy Carolinas  LLC"/>
    <s v="U.S. Energy Information Administration"/>
    <s v="http://www.eia.gov/electricity/data/browser/"/>
    <s v="U.S. Energy Information Administration"/>
    <n v="2016"/>
    <m/>
    <m/>
    <m/>
    <n v="10.048"/>
    <n v="18.678863877855498"/>
  </r>
  <r>
    <x v="153"/>
    <x v="153"/>
    <s v="Gaston Solar"/>
    <s v="USA0059642"/>
    <n v="5"/>
    <n v="36.514699999999998"/>
    <n v="-77.656099999999995"/>
    <x v="7"/>
    <m/>
    <m/>
    <m/>
    <x v="10"/>
    <s v="Gaston Solar LLC"/>
    <s v="U.S. Energy Information Administration"/>
    <s v="http://www.eia.gov/electricity/data/browser/"/>
    <s v="U.S. Energy Information Administration"/>
    <n v="2016"/>
    <m/>
    <m/>
    <m/>
    <n v="5.5890000000000004"/>
    <n v="5.7611116184642102"/>
  </r>
  <r>
    <x v="153"/>
    <x v="153"/>
    <s v="Gastonia  Tulip Drive"/>
    <s v="USA0056262"/>
    <n v="5.4"/>
    <n v="35.289099999999998"/>
    <n v="-81.205200000000005"/>
    <x v="3"/>
    <m/>
    <m/>
    <m/>
    <x v="147"/>
    <s v="North Carolina Mun Power Agny #1"/>
    <s v="U.S. Energy Information Administration"/>
    <s v="http://www.eia.gov/electricity/data/browser/"/>
    <s v="U.S. Energy Information Administration"/>
    <n v="2016"/>
    <m/>
    <m/>
    <m/>
    <n v="-8.2000000000000003E-2"/>
    <n v="0.92519815627019297"/>
  </r>
  <r>
    <x v="153"/>
    <x v="153"/>
    <s v="Gastonia Prime Power Park"/>
    <s v="USA0056954"/>
    <n v="11.8"/>
    <n v="35.301699999999997"/>
    <n v="-81.209199999999996"/>
    <x v="3"/>
    <m/>
    <m/>
    <m/>
    <x v="839"/>
    <s v="North Carolina Mun Power Agny #1"/>
    <s v="U.S. Energy Information Administration"/>
    <s v="http://www.eia.gov/electricity/data/browser/"/>
    <s v="U.S. Energy Information Administration"/>
    <n v="2016"/>
    <m/>
    <m/>
    <m/>
    <n v="-3.4000000000000002E-2"/>
    <n v="2.0217293044422702"/>
  </r>
  <r>
    <x v="153"/>
    <x v="153"/>
    <s v="Gates Solar LLC"/>
    <s v="USA0058673"/>
    <n v="5"/>
    <n v="36.450800000000001"/>
    <n v="-76.803600000000003"/>
    <x v="7"/>
    <m/>
    <m/>
    <m/>
    <x v="10"/>
    <s v="O2energies  Inc."/>
    <s v="U.S. Energy Information Administration"/>
    <s v="http://www.eia.gov/electricity/data/browser/"/>
    <s v="U.S. Energy Information Administration"/>
    <n v="2016"/>
    <m/>
    <m/>
    <m/>
    <n v="10.166"/>
    <n v="5.7611116184642102"/>
  </r>
  <r>
    <x v="153"/>
    <x v="153"/>
    <s v="Gates Solar Station"/>
    <s v="USA0057892"/>
    <n v="20"/>
    <n v="36.176400000000001"/>
    <n v="-120.1142"/>
    <x v="7"/>
    <m/>
    <m/>
    <m/>
    <x v="12"/>
    <s v="Pacific Gas &amp; Electric Co"/>
    <s v="U.S. Energy Information Administration"/>
    <s v="http://www.eia.gov/electricity/data/browser/"/>
    <s v="U.S. Energy Information Administration"/>
    <n v="2016"/>
    <m/>
    <m/>
    <m/>
    <n v="43.716999999999999"/>
    <n v="23.044446473856802"/>
  </r>
  <r>
    <x v="153"/>
    <x v="153"/>
    <s v="Gateway"/>
    <s v="USA0003697"/>
    <n v="4"/>
    <n v="41.136499999999998"/>
    <n v="-111.8314"/>
    <x v="0"/>
    <m/>
    <m/>
    <m/>
    <x v="6"/>
    <s v="Weber Basin Water Conserv Dist"/>
    <s v="U.S. Energy Information Administration"/>
    <s v="http://www.eia.gov/electricity/data/browser/"/>
    <s v="U.S. Energy Information Administration"/>
    <n v="2016"/>
    <m/>
    <m/>
    <m/>
    <n v="9.0709999999999997"/>
    <n v="11.151560524092799"/>
  </r>
  <r>
    <x v="153"/>
    <x v="153"/>
    <s v="Gateway Gen"/>
    <s v="USA0007798"/>
    <n v="3.6"/>
    <n v="38.725299999999997"/>
    <n v="-77.509699999999995"/>
    <x v="3"/>
    <m/>
    <m/>
    <m/>
    <x v="43"/>
    <s v="City of Manassas - (VA)"/>
    <s v="U.S. Energy Information Administration"/>
    <s v="http://www.eia.gov/electricity/data/browser/"/>
    <s v="U.S. Energy Information Administration"/>
    <n v="2016"/>
    <m/>
    <m/>
    <m/>
    <n v="2.1000000000000001E-2"/>
    <n v="0.61679877084679502"/>
  </r>
  <r>
    <x v="153"/>
    <x v="153"/>
    <s v="Gateway Generating Station"/>
    <s v="USA0056476"/>
    <n v="619.70000000000005"/>
    <n v="38.017499999999998"/>
    <n v="-121.7587"/>
    <x v="1"/>
    <m/>
    <m/>
    <m/>
    <x v="11"/>
    <s v="Pacific Gas &amp; Electric Co"/>
    <s v="U.S. Energy Information Administration"/>
    <s v="http://www.eia.gov/electricity/data/browser/"/>
    <s v="U.S. Energy Information Administration"/>
    <n v="2016"/>
    <m/>
    <m/>
    <m/>
    <n v="2435.9499999999998"/>
    <n v="2550.1977999665401"/>
  </r>
  <r>
    <x v="153"/>
    <x v="153"/>
    <s v="Gato Montes Solar  LLC"/>
    <s v="USA0058842"/>
    <n v="5"/>
    <n v="32.102800000000002"/>
    <n v="-110.8197"/>
    <x v="7"/>
    <m/>
    <m/>
    <m/>
    <x v="12"/>
    <s v="Gato Montes Solar  LLC"/>
    <s v="U.S. Energy Information Administration"/>
    <s v="http://www.eia.gov/electricity/data/browser/"/>
    <s v="U.S. Energy Information Administration"/>
    <n v="2016"/>
    <m/>
    <m/>
    <m/>
    <n v="9.9730000000000008"/>
    <n v="5.7611116184642102"/>
  </r>
  <r>
    <x v="153"/>
    <x v="153"/>
    <s v="Gauley River Power Partners"/>
    <s v="USA0056333"/>
    <n v="80"/>
    <n v="38.219200000000001"/>
    <n v="-80.890600000000006"/>
    <x v="0"/>
    <m/>
    <m/>
    <m/>
    <x v="62"/>
    <s v="Gauley River Power Partners LP"/>
    <s v="U.S. Energy Information Administration"/>
    <s v="http://www.eia.gov/electricity/data/browser/"/>
    <s v="U.S. Energy Information Administration"/>
    <n v="2016"/>
    <m/>
    <m/>
    <m/>
    <n v="201.67"/>
    <n v="223.03121048185699"/>
  </r>
  <r>
    <x v="153"/>
    <x v="153"/>
    <s v="Gavins Point"/>
    <s v="USA0006624"/>
    <n v="132.30000000000001"/>
    <n v="42.848799999999997"/>
    <n v="-97.481499999999997"/>
    <x v="0"/>
    <m/>
    <m/>
    <m/>
    <x v="840"/>
    <s v="USCE-Missouri River District"/>
    <s v="U.S. Energy Information Administration"/>
    <s v="http://www.eia.gov/electricity/data/browser/"/>
    <s v="U.S. Energy Information Administration"/>
    <n v="2016"/>
    <m/>
    <m/>
    <m/>
    <n v="673.02200000000005"/>
    <n v="368.837864334372"/>
  </r>
  <r>
    <x v="153"/>
    <x v="153"/>
    <s v="Gaviota Oil Plant"/>
    <s v="USA0050623"/>
    <n v="14"/>
    <n v="34.475099999999998"/>
    <n v="-120.2051"/>
    <x v="1"/>
    <m/>
    <m/>
    <m/>
    <x v="14"/>
    <s v="Freeport McMoRan Oil &amp; Gas"/>
    <s v="U.S. Energy Information Administration"/>
    <s v="http://www.eia.gov/electricity/data/browser/"/>
    <s v="U.S. Energy Information Administration"/>
    <n v="2016"/>
    <m/>
    <m/>
    <m/>
    <n v="0"/>
    <n v="57.612988864824402"/>
  </r>
  <r>
    <x v="153"/>
    <x v="153"/>
    <s v="Gay Robinson"/>
    <s v="USA0050333"/>
    <n v="2.2000000000000002"/>
    <n v="21.9178"/>
    <n v="-159.6294"/>
    <x v="3"/>
    <s v="Hydro"/>
    <m/>
    <m/>
    <x v="841"/>
    <s v="Gay &amp; Robinson Inc"/>
    <s v="U.S. Energy Information Administration"/>
    <s v="http://www.eia.gov/electricity/data/browser/"/>
    <s v="U.S. Energy Information Administration"/>
    <n v="2016"/>
    <m/>
    <m/>
    <m/>
    <n v="7.3410000000000002"/>
    <n v="0.37693258218415299"/>
  </r>
  <r>
    <x v="153"/>
    <x v="153"/>
    <s v="Gaylord - Consumers"/>
    <s v="USA0001706"/>
    <n v="48"/>
    <n v="45.0306"/>
    <n v="-84.703900000000004"/>
    <x v="1"/>
    <m/>
    <m/>
    <m/>
    <x v="30"/>
    <s v="Consumers Energy Co"/>
    <s v="U.S. Energy Information Administration"/>
    <s v="http://www.eia.gov/electricity/data/browser/"/>
    <s v="U.S. Energy Information Administration"/>
    <n v="2016"/>
    <m/>
    <m/>
    <m/>
    <n v="1.7569999999999999"/>
    <n v="197.53024753654"/>
  </r>
  <r>
    <x v="153"/>
    <x v="153"/>
    <s v="Gaylord - Wolverine"/>
    <s v="USA0007932"/>
    <n v="70.199999999999903"/>
    <n v="45.004600000000003"/>
    <n v="-84.721800000000002"/>
    <x v="1"/>
    <m/>
    <m/>
    <m/>
    <x v="62"/>
    <s v="Wolverine Power Supply Coop"/>
    <s v="U.S. Energy Information Administration"/>
    <s v="http://www.eia.gov/electricity/data/browser/"/>
    <s v="U.S. Energy Information Administration"/>
    <n v="2016"/>
    <m/>
    <m/>
    <m/>
    <n v="20.361000000000001"/>
    <n v="288.88798702218998"/>
  </r>
  <r>
    <x v="153"/>
    <x v="153"/>
    <s v="Gaylord Container Bogalusa"/>
    <s v="USA0054427"/>
    <n v="99.5"/>
    <n v="30.781099999999999"/>
    <n v="-89.857500000000002"/>
    <x v="8"/>
    <s v="Oil"/>
    <s v="Gas"/>
    <s v="Biomass"/>
    <x v="842"/>
    <s v="Temple-Inland Corp"/>
    <s v="U.S. Energy Information Administration"/>
    <s v="http://www.eia.gov/electricity/data/browser/"/>
    <s v="U.S. Energy Information Administration"/>
    <n v="2016"/>
    <m/>
    <m/>
    <m/>
    <n v="528.64803099999995"/>
    <n v="124.26137752673"/>
  </r>
  <r>
    <x v="153"/>
    <x v="153"/>
    <s v="Geismar"/>
    <s v="USA0010319"/>
    <n v="84.1"/>
    <n v="30.2"/>
    <n v="-91"/>
    <x v="1"/>
    <m/>
    <m/>
    <m/>
    <x v="843"/>
    <s v="BASF Corporation"/>
    <s v="U.S. Energy Information Administration"/>
    <s v="http://www.eia.gov/electricity/data/browser/"/>
    <s v="U.S. Energy Information Administration"/>
    <n v="2016"/>
    <m/>
    <m/>
    <m/>
    <n v="613.55508999999995"/>
    <n v="346.08945453797998"/>
  </r>
  <r>
    <x v="153"/>
    <x v="153"/>
    <s v="Geismar Cogen"/>
    <s v="USA0056787"/>
    <n v="83.9"/>
    <n v="30.209"/>
    <n v="-90.992099999999994"/>
    <x v="1"/>
    <m/>
    <m/>
    <m/>
    <x v="518"/>
    <s v="Air Liquide Large Industries U.S. LP"/>
    <s v="U.S. Energy Information Administration"/>
    <s v="http://www.eia.gov/electricity/data/browser/"/>
    <s v="U.S. Energy Information Administration"/>
    <n v="2016"/>
    <m/>
    <m/>
    <m/>
    <n v="604.76099999999997"/>
    <n v="345.26641183991097"/>
  </r>
  <r>
    <x v="153"/>
    <x v="153"/>
    <s v="Gem State"/>
    <s v="USA0000790"/>
    <n v="23.4"/>
    <n v="43.420200000000001"/>
    <n v="-112.1019"/>
    <x v="0"/>
    <m/>
    <m/>
    <m/>
    <x v="14"/>
    <s v="City of Idaho Falls - (ID)"/>
    <s v="U.S. Energy Information Administration"/>
    <s v="http://www.eia.gov/electricity/data/browser/"/>
    <s v="U.S. Energy Information Administration"/>
    <n v="2016"/>
    <m/>
    <m/>
    <m/>
    <n v="116.563"/>
    <n v="65.236629065943305"/>
  </r>
  <r>
    <x v="153"/>
    <x v="153"/>
    <s v="Gemini Technologies Services  Inc. Solar"/>
    <s v="USA0060804"/>
    <n v="1.3"/>
    <n v="40.848399999999998"/>
    <n v="-74.467600000000004"/>
    <x v="7"/>
    <m/>
    <m/>
    <m/>
    <x v="12"/>
    <s v="Gemini Technologies Services  Inc."/>
    <s v="U.S. Energy Information Administration"/>
    <s v="http://www.eia.gov/electricity/data/browser/"/>
    <s v="U.S. Energy Information Administration"/>
    <n v="2016"/>
    <m/>
    <m/>
    <m/>
    <n v="0.125"/>
    <n v="1.4978890208006901"/>
  </r>
  <r>
    <x v="153"/>
    <x v="153"/>
    <s v="GenConn Devon LLC"/>
    <s v="USA0057070"/>
    <n v="242"/>
    <n v="41.210799999999999"/>
    <n v="-73.107500000000002"/>
    <x v="3"/>
    <s v="Gas"/>
    <m/>
    <m/>
    <x v="8"/>
    <s v="GenConn Devon LLC"/>
    <s v="U.S. Energy Information Administration"/>
    <s v="http://www.eia.gov/electricity/data/browser/"/>
    <s v="U.S. Energy Information Administration"/>
    <n v="2016"/>
    <m/>
    <m/>
    <m/>
    <n v="13.043999999999899"/>
    <n v="41.4625840402568"/>
  </r>
  <r>
    <x v="153"/>
    <x v="153"/>
    <s v="GenConn Middletown LLC"/>
    <s v="USA0057068"/>
    <n v="242"/>
    <n v="41.554400000000001"/>
    <n v="-72.576700000000002"/>
    <x v="3"/>
    <s v="Gas"/>
    <m/>
    <m/>
    <x v="19"/>
    <s v="GenConn Middletown LLC"/>
    <s v="U.S. Energy Information Administration"/>
    <s v="http://www.eia.gov/electricity/data/browser/"/>
    <s v="U.S. Energy Information Administration"/>
    <n v="2016"/>
    <m/>
    <m/>
    <m/>
    <n v="12.746"/>
    <n v="41.4625840402568"/>
  </r>
  <r>
    <x v="153"/>
    <x v="153"/>
    <s v="Genentech-Oceanside"/>
    <s v="USA0060231"/>
    <n v="6.5"/>
    <n v="33.211100000000002"/>
    <n v="-117.2996"/>
    <x v="7"/>
    <s v="Storage"/>
    <m/>
    <m/>
    <x v="10"/>
    <s v="Tesla Inc."/>
    <s v="U.S. Energy Information Administration"/>
    <s v="http://www.eia.gov/electricity/data/browser/"/>
    <s v="U.S. Energy Information Administration"/>
    <n v="2016"/>
    <m/>
    <m/>
    <m/>
    <n v="4.2549999999999999"/>
    <m/>
  </r>
  <r>
    <x v="153"/>
    <x v="153"/>
    <s v="General Chemical"/>
    <s v="USA0054318"/>
    <n v="30"/>
    <n v="41.593299999999999"/>
    <n v="-109.7542"/>
    <x v="6"/>
    <s v="Gas"/>
    <m/>
    <m/>
    <x v="314"/>
    <s v="Tata Chemicals Partners"/>
    <s v="U.S. Energy Information Administration"/>
    <s v="http://www.eia.gov/electricity/data/browser/"/>
    <s v="U.S. Energy Information Administration"/>
    <n v="2016"/>
    <m/>
    <m/>
    <m/>
    <n v="219.496996"/>
    <n v="157.13224450298901"/>
  </r>
  <r>
    <x v="153"/>
    <x v="153"/>
    <s v="General Electric Aircraft Engines"/>
    <s v="USA0010029"/>
    <n v="32.5"/>
    <n v="42.45"/>
    <n v="-70.9739"/>
    <x v="3"/>
    <s v="Gas"/>
    <m/>
    <m/>
    <x v="844"/>
    <s v="General Electric Aircraft Engines"/>
    <s v="U.S. Energy Information Administration"/>
    <s v="http://www.eia.gov/electricity/data/browser/"/>
    <s v="U.S. Energy Information Administration"/>
    <n v="2016"/>
    <m/>
    <m/>
    <m/>
    <n v="57.113"/>
    <n v="5.5683222368113503"/>
  </r>
  <r>
    <x v="153"/>
    <x v="153"/>
    <s v="General Electric Diesel Engine Plant"/>
    <s v="USA0010058"/>
    <n v="4.4000000000000004"/>
    <n v="41.169400000000003"/>
    <n v="-80.105500000000006"/>
    <x v="3"/>
    <m/>
    <m/>
    <m/>
    <x v="51"/>
    <s v="General Electric Co"/>
    <s v="U.S. Energy Information Administration"/>
    <s v="http://www.eia.gov/electricity/data/browser/"/>
    <s v="U.S. Energy Information Administration"/>
    <n v="2016"/>
    <m/>
    <m/>
    <m/>
    <n v="3.5446599999999999"/>
    <n v="0.75386516436830597"/>
  </r>
  <r>
    <x v="153"/>
    <x v="153"/>
    <s v="General Electric Great Falls Upper Hydro"/>
    <s v="USA0010059"/>
    <n v="2.1"/>
    <n v="43.259700000000002"/>
    <n v="-70.859700000000004"/>
    <x v="0"/>
    <m/>
    <m/>
    <m/>
    <x v="845"/>
    <s v="Aclara Meters LLC"/>
    <s v="U.S. Energy Information Administration"/>
    <s v="http://www.eia.gov/electricity/data/browser/"/>
    <s v="U.S. Energy Information Administration"/>
    <n v="2016"/>
    <m/>
    <m/>
    <m/>
    <m/>
    <n v="5.8545692751487604"/>
  </r>
  <r>
    <x v="153"/>
    <x v="153"/>
    <s v="General Electric Plastic"/>
    <s v="USA0007698"/>
    <n v="97"/>
    <n v="32.310200000000002"/>
    <n v="-86.525400000000005"/>
    <x v="1"/>
    <m/>
    <m/>
    <m/>
    <x v="54"/>
    <s v="Alabama Power Co"/>
    <s v="U.S. Energy Information Administration"/>
    <s v="http://www.eia.gov/electricity/data/browser/"/>
    <s v="U.S. Energy Information Administration"/>
    <n v="2016"/>
    <m/>
    <m/>
    <m/>
    <n v="477.10899999999998"/>
    <n v="399.17570856342599"/>
  </r>
  <r>
    <x v="153"/>
    <x v="153"/>
    <s v="General James M Gavin"/>
    <s v="USA0008102"/>
    <n v="2600"/>
    <n v="38.934699999999999"/>
    <n v="-82.115799999999993"/>
    <x v="6"/>
    <s v="Oil"/>
    <m/>
    <m/>
    <x v="69"/>
    <s v="AEP Generation Resources Inc"/>
    <s v="U.S. Energy Information Administration"/>
    <s v="http://www.eia.gov/electricity/data/browser/"/>
    <s v="U.S. Energy Information Administration"/>
    <n v="2016"/>
    <m/>
    <m/>
    <m/>
    <n v="13955.087942"/>
    <n v="13618.127856925699"/>
  </r>
  <r>
    <x v="153"/>
    <x v="153"/>
    <s v="General Mills Inc"/>
    <s v="USA0054564"/>
    <n v="3.8"/>
    <n v="42.871000000000002"/>
    <n v="-78.875500000000002"/>
    <x v="1"/>
    <m/>
    <m/>
    <m/>
    <x v="49"/>
    <s v="General Mills Inc"/>
    <s v="U.S. Energy Information Administration"/>
    <s v="http://www.eia.gov/electricity/data/browser/"/>
    <s v="U.S. Energy Information Administration"/>
    <n v="2016"/>
    <m/>
    <m/>
    <m/>
    <n v="7.476"/>
    <n v="15.6378112633094"/>
  </r>
  <r>
    <x v="153"/>
    <x v="153"/>
    <s v="General Motors Corp at White Marsh MD"/>
    <s v="USA0059841"/>
    <n v="1"/>
    <n v="39.371600000000001"/>
    <n v="-76.4405"/>
    <x v="7"/>
    <m/>
    <m/>
    <m/>
    <x v="19"/>
    <s v="Constellation Solar Maryland  LLC"/>
    <s v="U.S. Energy Information Administration"/>
    <s v="http://www.eia.gov/electricity/data/browser/"/>
    <s v="U.S. Energy Information Administration"/>
    <n v="2016"/>
    <m/>
    <m/>
    <m/>
    <n v="1.587"/>
    <n v="1.1522223236928399"/>
  </r>
  <r>
    <x v="153"/>
    <x v="153"/>
    <s v="Genesee Power Station LP"/>
    <s v="USA0054751"/>
    <n v="39.5"/>
    <n v="43.085099999999997"/>
    <n v="-83.669399999999996"/>
    <x v="8"/>
    <s v="Gas"/>
    <s v="Other"/>
    <m/>
    <x v="32"/>
    <s v="CMS Generation Operating LLC"/>
    <s v="U.S. Energy Information Administration"/>
    <s v="http://www.eia.gov/electricity/data/browser/"/>
    <s v="U.S. Energy Information Administration"/>
    <n v="2016"/>
    <m/>
    <m/>
    <m/>
    <n v="110.259001"/>
    <n v="18.801474702919698"/>
  </r>
  <r>
    <x v="153"/>
    <x v="153"/>
    <s v="Geneseo"/>
    <s v="USA0000944"/>
    <n v="33.599999999999902"/>
    <n v="41.451500000000003"/>
    <n v="-90.148499999999999"/>
    <x v="3"/>
    <s v="Gas"/>
    <s v="Wind"/>
    <s v="Solar"/>
    <x v="846"/>
    <s v="City of Geneseo - (IL)"/>
    <s v="U.S. Energy Information Administration"/>
    <s v="http://www.eia.gov/electricity/data/browser/"/>
    <s v="U.S. Energy Information Administration"/>
    <n v="2016"/>
    <m/>
    <m/>
    <m/>
    <n v="8.0329999999999995"/>
    <n v="5.7567885279034199"/>
  </r>
  <r>
    <x v="153"/>
    <x v="153"/>
    <s v="Genesis Solar Energy Project"/>
    <s v="USA0057394"/>
    <n v="250"/>
    <n v="33.664999999999999"/>
    <n v="-114.99809999999999"/>
    <x v="7"/>
    <m/>
    <m/>
    <m/>
    <x v="847"/>
    <s v="Genesis Solar LLC"/>
    <s v="U.S. Energy Information Administration"/>
    <s v="http://www.eia.gov/electricity/data/browser/"/>
    <s v="U.S. Energy Information Administration"/>
    <n v="2016"/>
    <m/>
    <m/>
    <m/>
    <n v="624.14200000000005"/>
    <n v="288.05558092321002"/>
  </r>
  <r>
    <x v="153"/>
    <x v="153"/>
    <s v="Geneva"/>
    <s v="USA0057410"/>
    <n v="4"/>
    <n v="41.795000000000002"/>
    <n v="-80.91"/>
    <x v="8"/>
    <m/>
    <m/>
    <m/>
    <x v="12"/>
    <s v="WM Renewable Energy LLC"/>
    <s v="U.S. Energy Information Administration"/>
    <s v="http://www.eia.gov/electricity/data/browser/"/>
    <s v="U.S. Energy Information Administration"/>
    <n v="2016"/>
    <m/>
    <m/>
    <m/>
    <n v="22.663"/>
    <n v="4.99543226238114"/>
  </r>
  <r>
    <x v="153"/>
    <x v="153"/>
    <s v="Geneva Generation Facility"/>
    <s v="USA0056462"/>
    <n v="29.5"/>
    <n v="41.891100000000002"/>
    <n v="-88.271100000000004"/>
    <x v="1"/>
    <m/>
    <m/>
    <m/>
    <x v="90"/>
    <s v="City of Geneva- (IL)"/>
    <s v="U.S. Energy Information Administration"/>
    <s v="http://www.eia.gov/electricity/data/browser/"/>
    <s v="U.S. Energy Information Administration"/>
    <n v="2016"/>
    <m/>
    <m/>
    <m/>
    <n v="6.4409999999999998"/>
    <n v="121.398797965165"/>
  </r>
  <r>
    <x v="153"/>
    <x v="153"/>
    <s v="Genoa"/>
    <s v="USA0004143"/>
    <n v="345.6"/>
    <n v="43.558900000000001"/>
    <n v="-91.232500000000002"/>
    <x v="6"/>
    <m/>
    <m/>
    <m/>
    <x v="26"/>
    <s v="Dairyland Power Coop"/>
    <s v="U.S. Energy Information Administration"/>
    <s v="http://www.eia.gov/electricity/data/browser/"/>
    <s v="U.S. Energy Information Administration"/>
    <n v="2016"/>
    <m/>
    <m/>
    <m/>
    <n v="912.72699699999998"/>
    <n v="1810.1634566744301"/>
  </r>
  <r>
    <x v="153"/>
    <x v="153"/>
    <s v="Genoa Diesel Generating Station"/>
    <s v="USA0056181"/>
    <n v="6"/>
    <n v="41.5092"/>
    <n v="-83.360600000000005"/>
    <x v="3"/>
    <m/>
    <m/>
    <m/>
    <x v="90"/>
    <s v="Village of Genoa - (OH)"/>
    <s v="U.S. Energy Information Administration"/>
    <s v="http://www.eia.gov/electricity/data/browser/"/>
    <s v="U.S. Energy Information Administration"/>
    <n v="2016"/>
    <m/>
    <m/>
    <m/>
    <n v="3.5000000000000003E-2"/>
    <n v="1.02799795141132"/>
  </r>
  <r>
    <x v="153"/>
    <x v="153"/>
    <s v="Geo East Mesa II"/>
    <s v="USA0054038"/>
    <n v="21.6"/>
    <n v="32.775700000000001"/>
    <n v="-115.2637"/>
    <x v="11"/>
    <m/>
    <m/>
    <m/>
    <x v="49"/>
    <s v="Ormat Nevada Inc"/>
    <s v="U.S. Energy Information Administration"/>
    <s v="http://www.eia.gov/electricity/data/browser/"/>
    <s v="U.S. Energy Information Administration"/>
    <n v="2016"/>
    <m/>
    <m/>
    <m/>
    <n v="59.44"/>
    <n v="105.612292897088"/>
  </r>
  <r>
    <x v="153"/>
    <x v="153"/>
    <s v="Geo East Mesa III"/>
    <s v="USA0010763"/>
    <n v="29.6"/>
    <n v="32.775700000000001"/>
    <n v="-115.2637"/>
    <x v="11"/>
    <m/>
    <m/>
    <m/>
    <x v="848"/>
    <s v="Ormat Nevada Inc"/>
    <s v="U.S. Energy Information Administration"/>
    <s v="http://www.eia.gov/electricity/data/browser/"/>
    <s v="U.S. Energy Information Administration"/>
    <n v="2016"/>
    <m/>
    <m/>
    <m/>
    <n v="77.603999999999999"/>
    <n v="144.72795693304701"/>
  </r>
  <r>
    <x v="153"/>
    <x v="153"/>
    <s v="George Birdsall"/>
    <s v="USA0000493"/>
    <n v="59.6"/>
    <n v="38.881399999999999"/>
    <n v="-104.8169"/>
    <x v="3"/>
    <s v="Gas"/>
    <m/>
    <m/>
    <x v="849"/>
    <s v="City of Colorado Springs - (CO)"/>
    <s v="U.S. Energy Information Administration"/>
    <s v="http://www.eia.gov/electricity/data/browser/"/>
    <s v="U.S. Energy Information Administration"/>
    <n v="2016"/>
    <m/>
    <m/>
    <m/>
    <n v="3.5999999999999899"/>
    <n v="10.2114463173525"/>
  </r>
  <r>
    <x v="153"/>
    <x v="153"/>
    <s v="George Johnson"/>
    <s v="USA0001877"/>
    <n v="51"/>
    <n v="43.839300000000001"/>
    <n v="-85.426000000000002"/>
    <x v="3"/>
    <s v="Gas"/>
    <m/>
    <m/>
    <x v="850"/>
    <s v="Wolverine Power Supply Coop"/>
    <s v="U.S. Energy Information Administration"/>
    <s v="http://www.eia.gov/electricity/data/browser/"/>
    <s v="U.S. Energy Information Administration"/>
    <n v="2016"/>
    <m/>
    <m/>
    <m/>
    <n v="52.942999999999998"/>
    <n v="8.7379825869962708"/>
  </r>
  <r>
    <x v="153"/>
    <x v="153"/>
    <s v="George M Sullivan Generation Plant 2"/>
    <s v="USA0006559"/>
    <n v="346.9"/>
    <n v="61.229700000000001"/>
    <n v="-149.7167"/>
    <x v="3"/>
    <s v="Gas"/>
    <m/>
    <m/>
    <x v="851"/>
    <s v="Anchorage Municipal Light and Power"/>
    <s v="U.S. Energy Information Administration"/>
    <s v="http://www.eia.gov/electricity/data/browser/"/>
    <s v="U.S. Energy Information Administration"/>
    <n v="2016"/>
    <m/>
    <m/>
    <m/>
    <n v="589.73800000000006"/>
    <n v="59.435414890764797"/>
  </r>
  <r>
    <x v="153"/>
    <x v="153"/>
    <s v="George Neal North"/>
    <s v="USA0001091"/>
    <n v="584.1"/>
    <n v="42.299799999999998"/>
    <n v="-96.361699999999999"/>
    <x v="6"/>
    <s v="Gas"/>
    <m/>
    <m/>
    <x v="20"/>
    <s v="MidAmerican Energy Co"/>
    <s v="U.S. Energy Information Administration"/>
    <s v="http://www.eia.gov/electricity/data/browser/"/>
    <s v="U.S. Energy Information Administration"/>
    <n v="2016"/>
    <m/>
    <m/>
    <m/>
    <n v="1851.6750360000001"/>
    <n v="3059.3648004731899"/>
  </r>
  <r>
    <x v="153"/>
    <x v="153"/>
    <s v="George Neal South"/>
    <s v="USA0007343"/>
    <n v="695.9"/>
    <n v="42.300600000000003"/>
    <n v="-96.361699999999999"/>
    <x v="6"/>
    <m/>
    <m/>
    <m/>
    <x v="541"/>
    <s v="MidAmerican Energy Co"/>
    <s v="U.S. Energy Information Administration"/>
    <s v="http://www.eia.gov/electricity/data/browser/"/>
    <s v="U.S. Energy Information Administration"/>
    <n v="2016"/>
    <m/>
    <m/>
    <m/>
    <n v="2710.4529989999901"/>
    <n v="3644.9442983210001"/>
  </r>
  <r>
    <x v="153"/>
    <x v="153"/>
    <s v="Georgetown"/>
    <s v="USA0007759"/>
    <n v="340"/>
    <n v="39.9026"/>
    <n v="-86.244100000000003"/>
    <x v="1"/>
    <m/>
    <m/>
    <m/>
    <x v="852"/>
    <s v="Indianapolis Power &amp; Light Co"/>
    <s v="U.S. Energy Information Administration"/>
    <s v="http://www.eia.gov/electricity/data/browser/"/>
    <s v="U.S. Energy Information Administration"/>
    <n v="2016"/>
    <m/>
    <m/>
    <m/>
    <n v="181.709"/>
    <n v="1399.1725867171599"/>
  </r>
  <r>
    <x v="153"/>
    <x v="153"/>
    <s v="Georgetown Hydro"/>
    <s v="USA0000472"/>
    <n v="1.2"/>
    <n v="39.691899999999997"/>
    <n v="-105.6978"/>
    <x v="0"/>
    <m/>
    <m/>
    <m/>
    <x v="853"/>
    <s v="Public Service Co of Colorado"/>
    <s v="U.S. Energy Information Administration"/>
    <s v="http://www.eia.gov/electricity/data/browser/"/>
    <s v="U.S. Energy Information Administration"/>
    <n v="2016"/>
    <m/>
    <m/>
    <m/>
    <n v="3.6779999999999999"/>
    <n v="3.34546815722786"/>
  </r>
  <r>
    <x v="153"/>
    <x v="153"/>
    <s v="Georgetown LFGTE"/>
    <s v="USA0056995"/>
    <n v="1.1000000000000001"/>
    <n v="33.453600000000002"/>
    <n v="-79.316100000000006"/>
    <x v="8"/>
    <m/>
    <m/>
    <m/>
    <x v="159"/>
    <s v="South Carolina Public Service Authority"/>
    <s v="U.S. Energy Information Administration"/>
    <s v="http://www.eia.gov/electricity/data/browser/"/>
    <s v="U.S. Energy Information Administration"/>
    <n v="2016"/>
    <m/>
    <m/>
    <m/>
    <n v="2.8660000000000001"/>
    <n v="1.3737438721548101"/>
  </r>
  <r>
    <x v="153"/>
    <x v="153"/>
    <s v="Georgia LFG Oak Grove Plant"/>
    <s v="USA0061385"/>
    <n v="6.6"/>
    <n v="33.965000000000003"/>
    <n v="-83.765600000000006"/>
    <x v="8"/>
    <m/>
    <m/>
    <m/>
    <x v="10"/>
    <s v="ENERGYneering Solutions  Inc"/>
    <s v="U.S. Energy Information Administration"/>
    <s v="http://www.eia.gov/electricity/data/browser/"/>
    <s v="U.S. Energy Information Administration"/>
    <n v="2016"/>
    <m/>
    <m/>
    <m/>
    <n v="12.117000000000001"/>
    <n v="8.2424632329288805"/>
  </r>
  <r>
    <x v="153"/>
    <x v="153"/>
    <s v="Georgia LFG Pine Ridge Plant"/>
    <s v="USA0061386"/>
    <n v="6.6"/>
    <n v="33.244199999999999"/>
    <n v="-84.122"/>
    <x v="8"/>
    <m/>
    <m/>
    <m/>
    <x v="10"/>
    <s v="ENERGYneering Solutions  Inc"/>
    <s v="U.S. Energy Information Administration"/>
    <s v="http://www.eia.gov/electricity/data/browser/"/>
    <s v="U.S. Energy Information Administration"/>
    <n v="2016"/>
    <m/>
    <m/>
    <m/>
    <n v="17.832999999999998"/>
    <n v="8.2424632329288805"/>
  </r>
  <r>
    <x v="153"/>
    <x v="153"/>
    <s v="Georgia LFG Richland Creek Plant"/>
    <s v="USA0061387"/>
    <n v="11"/>
    <n v="34.127099999999999"/>
    <n v="-84.0334"/>
    <x v="8"/>
    <m/>
    <m/>
    <m/>
    <x v="10"/>
    <s v="ENERGYneering Solutions  Inc"/>
    <s v="U.S. Energy Information Administration"/>
    <s v="http://www.eia.gov/electricity/data/browser/"/>
    <s v="U.S. Energy Information Administration"/>
    <n v="2016"/>
    <m/>
    <m/>
    <m/>
    <n v="20.802"/>
    <n v="13.7374387215481"/>
  </r>
  <r>
    <x v="153"/>
    <x v="153"/>
    <s v="Georgia Mountain Community Wind Farm"/>
    <s v="USA0058238"/>
    <n v="10"/>
    <n v="44.661700000000003"/>
    <n v="-73.069999999999993"/>
    <x v="4"/>
    <m/>
    <m/>
    <m/>
    <x v="12"/>
    <s v="Georgia Mountain Community Wind  LLC"/>
    <s v="U.S. Energy Information Administration"/>
    <s v="http://www.eia.gov/electricity/data/browser/"/>
    <s v="U.S. Energy Information Administration"/>
    <n v="2016"/>
    <m/>
    <m/>
    <m/>
    <n v="30.937000000000001"/>
    <n v="22.548329585333001"/>
  </r>
  <r>
    <x v="153"/>
    <x v="153"/>
    <s v="Georgia Pacific Center"/>
    <s v="USA0054906"/>
    <n v="1.4"/>
    <n v="33.7575"/>
    <n v="-84.386899999999997"/>
    <x v="3"/>
    <m/>
    <m/>
    <m/>
    <x v="24"/>
    <s v="GP Center Holdings LLC"/>
    <s v="U.S. Energy Information Administration"/>
    <s v="http://www.eia.gov/electricity/data/browser/"/>
    <s v="U.S. Energy Information Administration"/>
    <n v="2016"/>
    <m/>
    <m/>
    <m/>
    <n v="0"/>
    <n v="0.239866188662642"/>
  </r>
  <r>
    <x v="153"/>
    <x v="153"/>
    <s v="Georgia Power at Wadley GA"/>
    <s v="USA0059843"/>
    <n v="1"/>
    <n v="32.883000000000003"/>
    <n v="-82.41"/>
    <x v="7"/>
    <m/>
    <m/>
    <m/>
    <x v="13"/>
    <s v="Constellation Solar Georgia  LLC."/>
    <s v="U.S. Energy Information Administration"/>
    <s v="http://www.eia.gov/electricity/data/browser/"/>
    <s v="U.S. Energy Information Administration"/>
    <n v="2016"/>
    <m/>
    <m/>
    <m/>
    <n v="1.5589999999999999"/>
    <n v="1.1522223236928399"/>
  </r>
  <r>
    <x v="153"/>
    <x v="153"/>
    <s v="Georgia-Pacific Big Island"/>
    <s v="USA0050479"/>
    <n v="7.9"/>
    <n v="37.533999999999999"/>
    <n v="-79.356999999999999"/>
    <x v="8"/>
    <s v="Gas"/>
    <s v="Biomass"/>
    <s v="Hydro"/>
    <x v="854"/>
    <s v="GP Big Island LLC"/>
    <s v="U.S. Energy Information Administration"/>
    <s v="http://www.eia.gov/electricity/data/browser/"/>
    <s v="U.S. Energy Information Administration"/>
    <n v="2016"/>
    <m/>
    <m/>
    <m/>
    <n v="60.242999999999903"/>
    <n v="9.8659787182027507"/>
  </r>
  <r>
    <x v="153"/>
    <x v="153"/>
    <s v="Georgia-Pacific Brewton Mill"/>
    <s v="USA0054789"/>
    <n v="40.9"/>
    <n v="31.077000000000002"/>
    <n v="-87.111599999999996"/>
    <x v="8"/>
    <s v="Gas"/>
    <s v="Oil"/>
    <s v="Biomass"/>
    <x v="855"/>
    <s v="Georgia-Pacific Brewton LLC"/>
    <s v="U.S. Energy Information Administration"/>
    <s v="http://www.eia.gov/electricity/data/browser/"/>
    <s v="U.S. Energy Information Administration"/>
    <n v="2016"/>
    <m/>
    <m/>
    <m/>
    <n v="226.57798699999901"/>
    <n v="51.078294882847104"/>
  </r>
  <r>
    <x v="153"/>
    <x v="153"/>
    <s v="Georgia-Pacific Cedar Springs"/>
    <s v="USA0054101"/>
    <n v="101.2"/>
    <n v="31.166"/>
    <n v="-85.095100000000002"/>
    <x v="8"/>
    <s v="Coal"/>
    <s v="Oil"/>
    <s v="Biomass"/>
    <x v="856"/>
    <s v="Georgia-Pacific Cedar Springs LLC"/>
    <s v="U.S. Energy Information Administration"/>
    <s v="http://www.eia.gov/electricity/data/browser/"/>
    <s v="U.S. Energy Information Administration"/>
    <n v="2016"/>
    <m/>
    <m/>
    <m/>
    <n v="585.46"/>
    <n v="126.384436238242"/>
  </r>
  <r>
    <x v="153"/>
    <x v="153"/>
    <s v="Georgia-Pacific Consr Prods LP-Naheola"/>
    <s v="USA0010699"/>
    <n v="78.400000000000006"/>
    <n v="32.226799999999997"/>
    <n v="-88.025199999999998"/>
    <x v="8"/>
    <s v="Coal"/>
    <s v="Oil"/>
    <s v="Gas"/>
    <x v="857"/>
    <s v="Georgia-Pacific Consr Prods LP-Naheola"/>
    <s v="U.S. Energy Information Administration"/>
    <s v="http://www.eia.gov/electricity/data/browser/"/>
    <s v="U.S. Energy Information Administration"/>
    <n v="2016"/>
    <m/>
    <m/>
    <m/>
    <n v="219.37600099999901"/>
    <n v="97.910472342670303"/>
  </r>
  <r>
    <x v="153"/>
    <x v="153"/>
    <s v="Georgia-Pacific Corp - Nekoosa Mill"/>
    <s v="USA0050395"/>
    <n v="39"/>
    <n v="44.3142"/>
    <n v="-89.8964"/>
    <x v="1"/>
    <s v="Biomass"/>
    <s v="Hydro"/>
    <m/>
    <x v="858"/>
    <s v="Domtar Industries Inc"/>
    <s v="U.S. Energy Information Administration"/>
    <s v="http://www.eia.gov/electricity/data/browser/"/>
    <s v="U.S. Energy Information Administration"/>
    <n v="2016"/>
    <m/>
    <m/>
    <m/>
    <n v="216.797"/>
    <n v="160.493326123439"/>
  </r>
  <r>
    <x v="153"/>
    <x v="153"/>
    <s v="Georgia-Pacific Crossett LLC"/>
    <s v="USA0010606"/>
    <n v="91.6"/>
    <n v="33.142099999999999"/>
    <n v="-91.974999999999994"/>
    <x v="8"/>
    <s v="Oil"/>
    <s v="Gas"/>
    <s v="Biomass"/>
    <x v="859"/>
    <s v="Georgia-Pacific LLC"/>
    <s v="U.S. Energy Information Administration"/>
    <s v="http://www.eia.gov/electricity/data/browser/"/>
    <s v="U.S. Energy Information Administration"/>
    <n v="2016"/>
    <m/>
    <m/>
    <m/>
    <n v="505.59987100000001"/>
    <n v="114.395398808528"/>
  </r>
  <r>
    <x v="153"/>
    <x v="153"/>
    <s v="Georgia-Pacific Monticello Paper"/>
    <s v="USA0010610"/>
    <n v="64.8"/>
    <n v="31.628499999999999"/>
    <n v="-90.0809"/>
    <x v="8"/>
    <s v="Other"/>
    <s v="Gas"/>
    <s v="Biomass"/>
    <x v="860"/>
    <s v="Georgia-Pacific Monticello LLC"/>
    <s v="U.S. Energy Information Administration"/>
    <s v="http://www.eia.gov/electricity/data/browser/"/>
    <s v="U.S. Energy Information Administration"/>
    <n v="2016"/>
    <m/>
    <m/>
    <m/>
    <n v="514.10900200000003"/>
    <n v="80.926002650574503"/>
  </r>
  <r>
    <x v="153"/>
    <x v="153"/>
    <s v="Georgia-Pacific Palatka Operations"/>
    <s v="USA0010611"/>
    <n v="79.8"/>
    <n v="29.680700000000002"/>
    <n v="-81.680899999999994"/>
    <x v="8"/>
    <s v="Gas"/>
    <s v="Biomass"/>
    <m/>
    <x v="861"/>
    <s v="Georgia-Pacific Consr Ops LLC-Palatka"/>
    <s v="U.S. Energy Information Administration"/>
    <s v="http://www.eia.gov/electricity/data/browser/"/>
    <s v="U.S. Energy Information Administration"/>
    <n v="2016"/>
    <m/>
    <m/>
    <m/>
    <n v="352.02599900000001"/>
    <n v="99.658873634503706"/>
  </r>
  <r>
    <x v="153"/>
    <x v="153"/>
    <s v="Georgia-Pacific Port Hudson"/>
    <s v="USA0010612"/>
    <n v="127.7"/>
    <n v="30.654699999999998"/>
    <n v="-91.28"/>
    <x v="14"/>
    <s v="Waste"/>
    <s v="Gas"/>
    <s v="Biomass"/>
    <x v="862"/>
    <s v="Georgia-Pacific Cons Op LLC Port Hudson"/>
    <s v="U.S. Energy Information Administration"/>
    <s v="http://www.eia.gov/electricity/data/browser/"/>
    <s v="U.S. Energy Information Administration"/>
    <n v="2016"/>
    <m/>
    <m/>
    <m/>
    <n v="682.42199900000003"/>
    <n v="0"/>
  </r>
  <r>
    <x v="153"/>
    <x v="153"/>
    <s v="Georgia-Pacific Toledo Mill"/>
    <s v="USA0058109"/>
    <n v="37.299999999999997"/>
    <n v="44.611899999999999"/>
    <n v="-123.9319"/>
    <x v="1"/>
    <s v="Biomass"/>
    <m/>
    <m/>
    <x v="17"/>
    <s v="Georgia-Pacific Toledo LLC"/>
    <s v="U.S. Energy Information Administration"/>
    <s v="http://www.eia.gov/electricity/data/browser/"/>
    <s v="U.S. Energy Information Administration"/>
    <n v="2016"/>
    <m/>
    <m/>
    <m/>
    <n v="47.429217000000001"/>
    <n v="153.49746318985299"/>
  </r>
  <r>
    <x v="153"/>
    <x v="153"/>
    <s v="Georgia-Pacific Wauna Mill"/>
    <s v="USA0056192"/>
    <n v="36"/>
    <n v="46.154000000000003"/>
    <n v="-123.4066"/>
    <x v="1"/>
    <s v="Biomass"/>
    <m/>
    <m/>
    <x v="32"/>
    <s v="Georgia-Pacific Consr Prods LP-Wauna"/>
    <s v="U.S. Energy Information Administration"/>
    <s v="http://www.eia.gov/electricity/data/browser/"/>
    <s v="U.S. Energy Information Administration"/>
    <n v="2016"/>
    <m/>
    <m/>
    <m/>
    <n v="146.226"/>
    <n v="148.14768565240499"/>
  </r>
  <r>
    <x v="153"/>
    <x v="153"/>
    <s v="Geothermal 1"/>
    <s v="USA0007368"/>
    <n v="110"/>
    <n v="38.752000000000002"/>
    <n v="-122.7195"/>
    <x v="11"/>
    <m/>
    <m/>
    <m/>
    <x v="57"/>
    <s v="Northern California Power Agny"/>
    <s v="U.S. Energy Information Administration"/>
    <s v="http://www.eia.gov/electricity/data/browser/"/>
    <s v="U.S. Energy Information Administration"/>
    <n v="2016"/>
    <m/>
    <m/>
    <m/>
    <n v="475.23099999999999"/>
    <n v="537.84038049443302"/>
  </r>
  <r>
    <x v="153"/>
    <x v="153"/>
    <s v="Geothermal 2"/>
    <s v="USA0007369"/>
    <n v="110"/>
    <n v="38.749200000000002"/>
    <n v="-122.71169999999999"/>
    <x v="11"/>
    <m/>
    <m/>
    <m/>
    <x v="70"/>
    <s v="Northern California Power Agny"/>
    <s v="U.S. Energy Information Administration"/>
    <s v="http://www.eia.gov/electricity/data/browser/"/>
    <s v="U.S. Energy Information Administration"/>
    <n v="2016"/>
    <m/>
    <m/>
    <m/>
    <n v="343.78699999999998"/>
    <n v="537.84038049443302"/>
  </r>
  <r>
    <x v="153"/>
    <x v="153"/>
    <s v="Gerald Andrus"/>
    <s v="USA0008054"/>
    <n v="781.4"/>
    <n v="33.35"/>
    <n v="-91.116699999999994"/>
    <x v="3"/>
    <s v="Gas"/>
    <m/>
    <m/>
    <x v="20"/>
    <s v="Entergy Mississippi Inc"/>
    <s v="U.S. Energy Information Administration"/>
    <s v="http://www.eia.gov/electricity/data/browser/"/>
    <s v="U.S. Energy Information Administration"/>
    <n v="2016"/>
    <m/>
    <m/>
    <m/>
    <n v="627.24900000000002"/>
    <n v="133.879599872135"/>
  </r>
  <r>
    <x v="153"/>
    <x v="153"/>
    <s v="Gerald Gentleman"/>
    <s v="USA0006077"/>
    <n v="1362.6"/>
    <n v="41.080800000000004"/>
    <n v="-101.1408"/>
    <x v="6"/>
    <m/>
    <m/>
    <m/>
    <x v="863"/>
    <s v="Nebraska Public Power District"/>
    <s v="U.S. Energy Information Administration"/>
    <s v="http://www.eia.gov/electricity/data/browser/"/>
    <s v="U.S. Energy Information Administration"/>
    <n v="2016"/>
    <m/>
    <m/>
    <m/>
    <n v="7783.8130300000003"/>
    <n v="7136.9465453257599"/>
  </r>
  <r>
    <x v="153"/>
    <x v="153"/>
    <s v="Germantown"/>
    <s v="USA0006253"/>
    <n v="335.7"/>
    <n v="43.1952"/>
    <n v="-88.149600000000007"/>
    <x v="3"/>
    <s v="Gas"/>
    <m/>
    <m/>
    <x v="864"/>
    <s v="Wisconsin Electric Power Co"/>
    <s v="U.S. Energy Information Administration"/>
    <s v="http://www.eia.gov/electricity/data/browser/"/>
    <s v="U.S. Energy Information Administration"/>
    <n v="2016"/>
    <m/>
    <m/>
    <m/>
    <n v="13.272"/>
    <n v="57.516485381463703"/>
  </r>
  <r>
    <x v="153"/>
    <x v="153"/>
    <s v="Germantown Solar  LLC"/>
    <s v="USA0060480"/>
    <n v="2.1"/>
    <n v="36.246299999999998"/>
    <n v="-80.254599999999996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3.0840000000000001"/>
    <n v="2.4196668797549701"/>
  </r>
  <r>
    <x v="153"/>
    <x v="153"/>
    <s v="Gerresheimer Glass Solar Facility"/>
    <s v="USA0058359"/>
    <n v="2.2999999999999998"/>
    <n v="39.496699999999997"/>
    <n v="-75.018600000000006"/>
    <x v="7"/>
    <m/>
    <m/>
    <m/>
    <x v="72"/>
    <s v="KDC Solar O&amp;M LLC"/>
    <s v="U.S. Energy Information Administration"/>
    <s v="http://www.eia.gov/electricity/data/browser/"/>
    <s v="U.S. Energy Information Administration"/>
    <n v="2016"/>
    <m/>
    <m/>
    <m/>
    <n v="3.6150000000000002"/>
    <n v="2.65011134449353"/>
  </r>
  <r>
    <x v="153"/>
    <x v="153"/>
    <s v="Gettysburg Energy &amp; Nutrient Rec Facility"/>
    <s v="USA0058565"/>
    <n v="3.3"/>
    <n v="39.950299999999999"/>
    <n v="-77.125299999999996"/>
    <x v="9"/>
    <m/>
    <m/>
    <m/>
    <x v="12"/>
    <s v="Gettysburg Energy and Nutrient Rec Facility LLC"/>
    <s v="U.S. Energy Information Administration"/>
    <s v="http://www.eia.gov/electricity/data/browser/"/>
    <s v="U.S. Energy Information Administration"/>
    <n v="2016"/>
    <m/>
    <m/>
    <m/>
    <n v="-0.28000000000000003"/>
    <n v="794.203396372057"/>
  </r>
  <r>
    <x v="153"/>
    <x v="153"/>
    <s v="Geysers Unit 5-20"/>
    <s v="USA0000286"/>
    <n v="1273"/>
    <n v="38.777000000000001"/>
    <n v="-122.745"/>
    <x v="11"/>
    <m/>
    <m/>
    <m/>
    <x v="865"/>
    <s v="Geysers Power Co LLC"/>
    <s v="U.S. Energy Information Administration"/>
    <s v="http://www.eia.gov/electricity/data/browser/"/>
    <s v="U.S. Energy Information Administration"/>
    <n v="2016"/>
    <m/>
    <m/>
    <m/>
    <n v="4628.9709999999995"/>
    <n v="6224.2800397219398"/>
  </r>
  <r>
    <x v="153"/>
    <x v="153"/>
    <s v="Ghent"/>
    <s v="USA0001356"/>
    <n v="2225.8999999999901"/>
    <n v="38.749699999999997"/>
    <n v="-85.034999999999997"/>
    <x v="6"/>
    <m/>
    <m/>
    <m/>
    <x v="866"/>
    <s v="Kentucky Utilities Co"/>
    <s v="U.S. Energy Information Administration"/>
    <s v="http://www.eia.gov/electricity/data/browser/"/>
    <s v="U.S. Energy Information Administration"/>
    <n v="2016"/>
    <m/>
    <m/>
    <m/>
    <n v="11777.575771"/>
    <n v="11658.688767973401"/>
  </r>
  <r>
    <x v="153"/>
    <x v="153"/>
    <s v="Gianera"/>
    <s v="USA0007231"/>
    <n v="64.599999999999994"/>
    <n v="37.401000000000003"/>
    <n v="-121.9687"/>
    <x v="3"/>
    <s v="Gas"/>
    <m/>
    <m/>
    <x v="867"/>
    <s v="City of Santa Clara - (CA)"/>
    <s v="U.S. Energy Information Administration"/>
    <s v="http://www.eia.gov/electricity/data/browser/"/>
    <s v="U.S. Energy Information Administration"/>
    <n v="2016"/>
    <m/>
    <m/>
    <m/>
    <n v="0.40699999999999997"/>
    <n v="11.068111276861901"/>
  </r>
  <r>
    <x v="153"/>
    <x v="153"/>
    <s v="Gibbons Creek"/>
    <s v="USA0006136"/>
    <n v="453.5"/>
    <n v="30.619900000000001"/>
    <n v="-96.081800000000001"/>
    <x v="6"/>
    <m/>
    <m/>
    <m/>
    <x v="57"/>
    <s v="Texas Municipal Power Agency"/>
    <s v="U.S. Energy Information Administration"/>
    <s v="http://www.eia.gov/electricity/data/browser/"/>
    <s v="U.S. Energy Information Administration"/>
    <n v="2016"/>
    <m/>
    <m/>
    <m/>
    <n v="1658.783991"/>
    <n v="2375.31576273685"/>
  </r>
  <r>
    <x v="153"/>
    <x v="153"/>
    <s v="Gibson"/>
    <s v="USA0006113"/>
    <n v="3339.5"/>
    <n v="38.372199999999999"/>
    <n v="-87.765799999999999"/>
    <x v="6"/>
    <s v="Oil"/>
    <m/>
    <m/>
    <x v="812"/>
    <s v="Duke Energy Indiana  LLC"/>
    <s v="U.S. Energy Information Administration"/>
    <s v="http://www.eia.gov/electricity/data/browser/"/>
    <s v="U.S. Energy Information Administration"/>
    <n v="2016"/>
    <m/>
    <m/>
    <m/>
    <n v="16674.870742999999"/>
    <n v="17491.4376839244"/>
  </r>
  <r>
    <x v="153"/>
    <x v="153"/>
    <s v="Gibson City Energy Center LLC"/>
    <s v="USA0055201"/>
    <n v="270"/>
    <n v="40.470500000000001"/>
    <n v="-88.398700000000005"/>
    <x v="3"/>
    <s v="Gas"/>
    <m/>
    <m/>
    <x v="94"/>
    <s v="Mainline Generation LLC"/>
    <s v="U.S. Energy Information Administration"/>
    <s v="http://www.eia.gov/electricity/data/browser/"/>
    <s v="U.S. Energy Information Administration"/>
    <n v="2016"/>
    <m/>
    <m/>
    <m/>
    <n v="113.401"/>
    <n v="46.259907813509599"/>
  </r>
  <r>
    <x v="153"/>
    <x v="153"/>
    <s v="Giffen"/>
    <s v="USA0057521"/>
    <n v="10"/>
    <n v="36.530299999999997"/>
    <n v="-120.31610000000001"/>
    <x v="7"/>
    <m/>
    <m/>
    <m/>
    <x v="72"/>
    <s v="Pacific Gas &amp; Electric Co"/>
    <s v="U.S. Energy Information Administration"/>
    <s v="http://www.eia.gov/electricity/data/browser/"/>
    <s v="U.S. Energy Information Administration"/>
    <n v="2016"/>
    <m/>
    <m/>
    <m/>
    <n v="20.678000000000001"/>
    <n v="11.522223236928401"/>
  </r>
  <r>
    <x v="153"/>
    <x v="153"/>
    <s v="Gila Bend"/>
    <s v="USA0059020"/>
    <n v="32"/>
    <n v="32.940800000000003"/>
    <n v="-112.8814"/>
    <x v="7"/>
    <m/>
    <m/>
    <m/>
    <x v="29"/>
    <s v="Arizona Public Service Co"/>
    <s v="U.S. Energy Information Administration"/>
    <s v="http://www.eia.gov/electricity/data/browser/"/>
    <s v="U.S. Energy Information Administration"/>
    <n v="2016"/>
    <m/>
    <m/>
    <m/>
    <n v="102.97499999999999"/>
    <n v="36.8711143581709"/>
  </r>
  <r>
    <x v="153"/>
    <x v="153"/>
    <s v="Gila River Power Block 3"/>
    <s v="USA0059784"/>
    <n v="619"/>
    <n v="32.975000000000001"/>
    <n v="-112.6944"/>
    <x v="1"/>
    <m/>
    <m/>
    <m/>
    <x v="27"/>
    <s v="Tucson Electric Power Co"/>
    <s v="U.S. Energy Information Administration"/>
    <s v="http://www.eia.gov/electricity/data/browser/"/>
    <s v="U.S. Energy Information Administration"/>
    <n v="2016"/>
    <m/>
    <m/>
    <m/>
    <n v="2386.9009999999998"/>
    <n v="2547.3171505232999"/>
  </r>
  <r>
    <x v="153"/>
    <x v="153"/>
    <s v="Gila River Power Station"/>
    <s v="USA0055306"/>
    <n v="619"/>
    <n v="32.975000000000001"/>
    <n v="-112.6944"/>
    <x v="1"/>
    <m/>
    <m/>
    <m/>
    <x v="27"/>
    <s v="Gila River Power Station LP"/>
    <s v="U.S. Energy Information Administration"/>
    <s v="http://www.eia.gov/electricity/data/browser/"/>
    <s v="U.S. Energy Information Administration"/>
    <n v="2016"/>
    <m/>
    <m/>
    <m/>
    <n v="2841.2240000000002"/>
    <n v="2547.3171505232999"/>
  </r>
  <r>
    <x v="153"/>
    <x v="153"/>
    <s v="Gilbert"/>
    <s v="USA0002393"/>
    <n v="512"/>
    <n v="40.565800000000003"/>
    <n v="-75.163899999999998"/>
    <x v="1"/>
    <m/>
    <m/>
    <m/>
    <x v="868"/>
    <s v="NRG REMA LLC"/>
    <s v="U.S. Energy Information Administration"/>
    <s v="http://www.eia.gov/electricity/data/browser/"/>
    <s v="U.S. Energy Information Administration"/>
    <n v="2016"/>
    <m/>
    <m/>
    <m/>
    <n v="55.454000000000001"/>
    <n v="2106.9893070564299"/>
  </r>
  <r>
    <x v="153"/>
    <x v="153"/>
    <s v="Gilbert Solar Facility I  LLC"/>
    <s v="USA0058543"/>
    <n v="2.5"/>
    <n v="33.355899999999998"/>
    <n v="-111.80240000000001"/>
    <x v="7"/>
    <m/>
    <m/>
    <m/>
    <x v="19"/>
    <s v="Gilbert Solar Facility I  LLC"/>
    <s v="U.S. Energy Information Administration"/>
    <s v="http://www.eia.gov/electricity/data/browser/"/>
    <s v="U.S. Energy Information Administration"/>
    <n v="2016"/>
    <m/>
    <m/>
    <m/>
    <n v="4.2610000000000001"/>
    <n v="2.8805558092321002"/>
  </r>
  <r>
    <x v="153"/>
    <x v="153"/>
    <s v="Gillespie 1"/>
    <s v="USA0058501"/>
    <n v="15"/>
    <n v="33.026400000000002"/>
    <n v="-112.6658"/>
    <x v="7"/>
    <m/>
    <m/>
    <m/>
    <x v="29"/>
    <s v="X-Elio North America Inc"/>
    <s v="U.S. Energy Information Administration"/>
    <s v="http://www.eia.gov/electricity/data/browser/"/>
    <s v="U.S. Energy Information Administration"/>
    <n v="2016"/>
    <m/>
    <m/>
    <m/>
    <n v="44.136000000000003"/>
    <n v="17.283334855392599"/>
  </r>
  <r>
    <x v="153"/>
    <x v="153"/>
    <s v="Gillette SBMC"/>
    <s v="USA0054225"/>
    <n v="14.2"/>
    <n v="42.343600000000002"/>
    <n v="-71.055899999999994"/>
    <x v="3"/>
    <s v="Gas"/>
    <m/>
    <m/>
    <x v="869"/>
    <s v="The Gillette Company"/>
    <s v="U.S. Energy Information Administration"/>
    <s v="http://www.eia.gov/electricity/data/browser/"/>
    <s v="U.S. Energy Information Administration"/>
    <n v="2016"/>
    <m/>
    <m/>
    <m/>
    <n v="68.566000000000003"/>
    <n v="2.4329284850068"/>
  </r>
  <r>
    <x v="153"/>
    <x v="153"/>
    <s v="Gilliam South"/>
    <s v="USA0007857"/>
    <n v="4.3"/>
    <n v="41.496099999999998"/>
    <n v="-94.327200000000005"/>
    <x v="3"/>
    <m/>
    <m/>
    <m/>
    <x v="870"/>
    <s v="City of Stuart - (IA)"/>
    <s v="U.S. Energy Information Administration"/>
    <s v="http://www.eia.gov/electricity/data/browser/"/>
    <s v="U.S. Energy Information Administration"/>
    <n v="2016"/>
    <m/>
    <m/>
    <m/>
    <n v="4.0000000000000001E-3"/>
    <n v="0.73673186517811695"/>
  </r>
  <r>
    <x v="153"/>
    <x v="153"/>
    <s v="Gilman Mill"/>
    <s v="USA0010608"/>
    <n v="4.8"/>
    <n v="44.412199999999999"/>
    <n v="-71.722800000000007"/>
    <x v="0"/>
    <m/>
    <m/>
    <m/>
    <x v="871"/>
    <s v="Ampersand Gilman Hydro LP"/>
    <s v="U.S. Energy Information Administration"/>
    <s v="http://www.eia.gov/electricity/data/browser/"/>
    <s v="U.S. Energy Information Administration"/>
    <n v="2016"/>
    <m/>
    <m/>
    <m/>
    <n v="24.564"/>
    <n v="13.381872628911401"/>
  </r>
  <r>
    <x v="153"/>
    <x v="153"/>
    <s v="Gilroy Peaking Energy Center"/>
    <s v="USA0055810"/>
    <n v="135"/>
    <n v="36.999000000000002"/>
    <n v="-121.5363"/>
    <x v="1"/>
    <m/>
    <m/>
    <m/>
    <x v="614"/>
    <s v="Calpine Gilroy Cogen LP"/>
    <s v="U.S. Energy Information Administration"/>
    <s v="http://www.eia.gov/electricity/data/browser/"/>
    <s v="U.S. Energy Information Administration"/>
    <n v="2016"/>
    <m/>
    <m/>
    <m/>
    <n v="18.167999999999999"/>
    <n v="555.55382119652097"/>
  </r>
  <r>
    <x v="153"/>
    <x v="153"/>
    <s v="Gilroy Power Plant"/>
    <s v="USA0010034"/>
    <n v="130"/>
    <n v="37.000100000000003"/>
    <n v="-121.5367"/>
    <x v="1"/>
    <m/>
    <m/>
    <m/>
    <x v="25"/>
    <s v="Calpine Gilroy Cogen LP"/>
    <s v="U.S. Energy Information Administration"/>
    <s v="http://www.eia.gov/electricity/data/browser/"/>
    <s v="U.S. Energy Information Administration"/>
    <n v="2016"/>
    <m/>
    <m/>
    <m/>
    <n v="141.393"/>
    <n v="534.97775374479795"/>
  </r>
  <r>
    <x v="153"/>
    <x v="153"/>
    <s v="Girard"/>
    <s v="USA0001279"/>
    <n v="10.8"/>
    <n v="37.5077"/>
    <n v="-94.839299999999994"/>
    <x v="3"/>
    <s v="Gas"/>
    <m/>
    <m/>
    <x v="872"/>
    <s v="City of Girard - (KS)"/>
    <s v="U.S. Energy Information Administration"/>
    <s v="http://www.eia.gov/electricity/data/browser/"/>
    <s v="U.S. Energy Information Administration"/>
    <n v="2016"/>
    <m/>
    <m/>
    <m/>
    <n v="0.13300000000000001"/>
    <n v="1.85039631254038"/>
  </r>
  <r>
    <x v="153"/>
    <x v="153"/>
    <s v="Glacier Battery Storage"/>
    <s v="USA0060444"/>
    <n v="2"/>
    <n v="48.887999999999998"/>
    <n v="-121.9462"/>
    <x v="13"/>
    <m/>
    <m/>
    <m/>
    <x v="10"/>
    <s v="Puget Sound Energy Inc"/>
    <s v="U.S. Energy Information Administration"/>
    <s v="http://www.eia.gov/electricity/data/browser/"/>
    <s v="U.S. Energy Information Administration"/>
    <n v="2016"/>
    <m/>
    <m/>
    <m/>
    <n v="0.25700000000000001"/>
    <m/>
  </r>
  <r>
    <x v="153"/>
    <x v="153"/>
    <s v="Glacier Hills"/>
    <s v="USA0057199"/>
    <n v="162"/>
    <n v="43.563899999999997"/>
    <n v="-89.148099999999999"/>
    <x v="4"/>
    <m/>
    <m/>
    <m/>
    <x v="72"/>
    <s v="Wisconsin Electric Power Co"/>
    <s v="U.S. Energy Information Administration"/>
    <s v="http://www.eia.gov/electricity/data/browser/"/>
    <s v="U.S. Energy Information Administration"/>
    <n v="2016"/>
    <m/>
    <m/>
    <m/>
    <n v="383.12799999999999"/>
    <n v="365.28293928239498"/>
  </r>
  <r>
    <x v="153"/>
    <x v="153"/>
    <s v="Glades Pike Generation Plant"/>
    <s v="USA0059759"/>
    <n v="6.5"/>
    <n v="40.006700000000002"/>
    <n v="-79.040999999999997"/>
    <x v="8"/>
    <m/>
    <m/>
    <m/>
    <x v="19"/>
    <s v="State Correctnl Inst Laurel Highlands"/>
    <s v="U.S. Energy Information Administration"/>
    <s v="http://www.eia.gov/electricity/data/browser/"/>
    <s v="U.S. Energy Information Administration"/>
    <n v="2016"/>
    <m/>
    <m/>
    <m/>
    <n v="20.024999999999999"/>
    <n v="8.1175774263693494"/>
  </r>
  <r>
    <x v="153"/>
    <x v="153"/>
    <s v="Gladstone"/>
    <s v="USA0007119"/>
    <n v="22.6"/>
    <n v="45.847499999999997"/>
    <n v="-87.003600000000006"/>
    <x v="3"/>
    <m/>
    <m/>
    <m/>
    <x v="873"/>
    <s v="Upper Peninsula Power Company"/>
    <s v="U.S. Energy Information Administration"/>
    <s v="http://www.eia.gov/electricity/data/browser/"/>
    <s v="U.S. Energy Information Administration"/>
    <n v="2016"/>
    <m/>
    <m/>
    <m/>
    <n v="-0.156"/>
    <n v="3.8721256169826601"/>
  </r>
  <r>
    <x v="153"/>
    <x v="153"/>
    <s v="Glasgow LFGTE"/>
    <s v="USA0060137"/>
    <n v="1"/>
    <n v="36.987400000000001"/>
    <n v="-85.957499999999996"/>
    <x v="8"/>
    <m/>
    <m/>
    <m/>
    <x v="10"/>
    <s v="East Kentucky Power Coop  Inc"/>
    <s v="U.S. Energy Information Administration"/>
    <s v="http://www.eia.gov/electricity/data/browser/"/>
    <s v="U.S. Energy Information Administration"/>
    <n v="2016"/>
    <m/>
    <m/>
    <m/>
    <n v="6.1859999999999999"/>
    <n v="1.2488580655952799"/>
  </r>
  <r>
    <x v="153"/>
    <x v="153"/>
    <s v="Gleason Generating Facility"/>
    <s v="USA0055251"/>
    <n v="567.79999999999995"/>
    <n v="36.245399999999997"/>
    <n v="-88.611999999999995"/>
    <x v="1"/>
    <m/>
    <m/>
    <m/>
    <x v="94"/>
    <s v="Tennessee Valley Authority"/>
    <s v="U.S. Energy Information Administration"/>
    <s v="http://www.eia.gov/electricity/data/browser/"/>
    <s v="U.S. Energy Information Administration"/>
    <n v="2016"/>
    <m/>
    <m/>
    <m/>
    <n v="468.39600000000002"/>
    <n v="2336.6182198176598"/>
  </r>
  <r>
    <x v="153"/>
    <x v="153"/>
    <s v="Glen"/>
    <s v="USA0003714"/>
    <n v="2"/>
    <n v="43.636800000000001"/>
    <n v="-72.975800000000007"/>
    <x v="0"/>
    <m/>
    <m/>
    <m/>
    <x v="131"/>
    <s v="Green Mountain Power Corp"/>
    <s v="U.S. Energy Information Administration"/>
    <s v="http://www.eia.gov/electricity/data/browser/"/>
    <s v="U.S. Energy Information Administration"/>
    <n v="2016"/>
    <m/>
    <m/>
    <m/>
    <n v="4.4409999999999998"/>
    <n v="5.5757802620464396"/>
  </r>
  <r>
    <x v="153"/>
    <x v="153"/>
    <s v="Glen Canyon Dam"/>
    <s v="USA0000153"/>
    <n v="1312"/>
    <n v="36.936599999999999"/>
    <n v="-111.48390000000001"/>
    <x v="0"/>
    <m/>
    <m/>
    <m/>
    <x v="874"/>
    <s v="U S Bureau of Reclamation"/>
    <s v="U.S. Energy Information Administration"/>
    <s v="http://www.eia.gov/electricity/data/browser/"/>
    <s v="U.S. Energy Information Administration"/>
    <n v="2016"/>
    <m/>
    <m/>
    <m/>
    <n v="4016.2249999999999"/>
    <n v="3657.7118519024598"/>
  </r>
  <r>
    <x v="153"/>
    <x v="153"/>
    <s v="Glen Ferris Hydro"/>
    <s v="USA0050010"/>
    <n v="6.1999999999999904"/>
    <n v="38.148299999999999"/>
    <n v="-81.214699999999993"/>
    <x v="0"/>
    <m/>
    <m/>
    <m/>
    <x v="875"/>
    <s v="Hawks Nest Hydro LLC"/>
    <s v="U.S. Energy Information Administration"/>
    <s v="http://www.eia.gov/electricity/data/browser/"/>
    <s v="U.S. Energy Information Administration"/>
    <n v="2016"/>
    <m/>
    <m/>
    <m/>
    <n v="24.013999999999999"/>
    <n v="17.2849188123439"/>
  </r>
  <r>
    <x v="153"/>
    <x v="153"/>
    <s v="Glen Park Hydroelectric Project"/>
    <s v="USA0050512"/>
    <n v="32.6"/>
    <n v="44.000599999999999"/>
    <n v="-75.961200000000005"/>
    <x v="0"/>
    <m/>
    <m/>
    <m/>
    <x v="54"/>
    <s v="Black River Hydroelectric  LLC"/>
    <s v="U.S. Energy Information Administration"/>
    <s v="http://www.eia.gov/electricity/data/browser/"/>
    <s v="U.S. Energy Information Administration"/>
    <n v="2016"/>
    <m/>
    <m/>
    <m/>
    <n v="125.559"/>
    <n v="90.885218271356905"/>
  </r>
  <r>
    <x v="153"/>
    <x v="153"/>
    <s v="Glen Ullin Station 6"/>
    <s v="USA0057172"/>
    <n v="5.3"/>
    <n v="46.821399999999997"/>
    <n v="-101.7564"/>
    <x v="12"/>
    <m/>
    <m/>
    <m/>
    <x v="202"/>
    <s v="Montana-Dakota Utilities Co"/>
    <s v="U.S. Energy Information Administration"/>
    <s v="http://www.eia.gov/electricity/data/browser/"/>
    <s v="U.S. Energy Information Administration"/>
    <n v="2016"/>
    <m/>
    <m/>
    <m/>
    <n v="39.384"/>
    <n v="0"/>
  </r>
  <r>
    <x v="153"/>
    <x v="153"/>
    <s v="Glenarm"/>
    <s v="USA0000422"/>
    <n v="265.60000000000002"/>
    <n v="34.125999999999998"/>
    <n v="-118.1494"/>
    <x v="1"/>
    <m/>
    <m/>
    <m/>
    <x v="876"/>
    <s v="City of Pasadena - (CA)"/>
    <s v="U.S. Energy Information Administration"/>
    <s v="http://www.eia.gov/electricity/data/browser/"/>
    <s v="U.S. Energy Information Administration"/>
    <n v="2016"/>
    <m/>
    <m/>
    <m/>
    <n v="32.28436"/>
    <n v="1093.00070303552"/>
  </r>
  <r>
    <x v="153"/>
    <x v="153"/>
    <s v="Glencoe"/>
    <s v="USA0001975"/>
    <n v="39.5"/>
    <n v="44.770899999999997"/>
    <n v="-94.158199999999994"/>
    <x v="3"/>
    <s v="Gas"/>
    <m/>
    <m/>
    <x v="877"/>
    <s v="Glencoe Light &amp; Power Comm"/>
    <s v="U.S. Energy Information Administration"/>
    <s v="http://www.eia.gov/electricity/data/browser/"/>
    <s v="U.S. Energy Information Administration"/>
    <n v="2016"/>
    <m/>
    <m/>
    <m/>
    <n v="0.34799999999999998"/>
    <n v="6.7676531801245599"/>
  </r>
  <r>
    <x v="153"/>
    <x v="153"/>
    <s v="Glendale Energy Power Plant"/>
    <s v="USA0057829"/>
    <n v="2.8"/>
    <n v="33.540300000000002"/>
    <n v="-112.3064"/>
    <x v="8"/>
    <m/>
    <m/>
    <m/>
    <x v="8"/>
    <s v="Glendale Energy LLC"/>
    <s v="U.S. Energy Information Administration"/>
    <s v="http://www.eia.gov/electricity/data/browser/"/>
    <s v="U.S. Energy Information Administration"/>
    <n v="2016"/>
    <m/>
    <m/>
    <m/>
    <n v="15.475"/>
    <n v="3.4968025836667902"/>
  </r>
  <r>
    <x v="153"/>
    <x v="153"/>
    <s v="Glendive GT"/>
    <s v="USA0002176"/>
    <n v="83.7"/>
    <n v="47.053899999999999"/>
    <n v="-104.74"/>
    <x v="3"/>
    <s v="Gas"/>
    <m/>
    <m/>
    <x v="878"/>
    <s v="Montana-Dakota Utilities Co"/>
    <s v="U.S. Energy Information Administration"/>
    <s v="http://www.eia.gov/electricity/data/browser/"/>
    <s v="U.S. Energy Information Administration"/>
    <n v="2016"/>
    <m/>
    <m/>
    <m/>
    <n v="6.2770000000000001"/>
    <n v="14.340571422188001"/>
  </r>
  <r>
    <x v="153"/>
    <x v="153"/>
    <s v="Glendo"/>
    <s v="USA0004177"/>
    <n v="38"/>
    <n v="42.467300000000002"/>
    <n v="-104.9555"/>
    <x v="0"/>
    <m/>
    <m/>
    <m/>
    <x v="97"/>
    <s v="U S Bureau of Reclamation"/>
    <s v="U.S. Energy Information Administration"/>
    <s v="http://www.eia.gov/electricity/data/browser/"/>
    <s v="U.S. Energy Information Administration"/>
    <n v="2016"/>
    <m/>
    <m/>
    <m/>
    <n v="99.274000000000001"/>
    <n v="105.939824978882"/>
  </r>
  <r>
    <x v="153"/>
    <x v="153"/>
    <s v="Glennallen"/>
    <s v="USA0006305"/>
    <n v="10.7"/>
    <n v="62.110399999999998"/>
    <n v="-145.5325"/>
    <x v="3"/>
    <m/>
    <m/>
    <m/>
    <x v="879"/>
    <s v="Copper Valley Elec Assn  Inc"/>
    <s v="U.S. Energy Information Administration"/>
    <s v="http://www.eia.gov/electricity/data/browser/"/>
    <s v="U.S. Energy Information Administration"/>
    <n v="2016"/>
    <m/>
    <m/>
    <m/>
    <n v="10.403"/>
    <n v="1.8332630133501899"/>
  </r>
  <r>
    <x v="153"/>
    <x v="153"/>
    <s v="Glenns Ferry Cogen Facility"/>
    <s v="USA0054578"/>
    <n v="10.4"/>
    <n v="42.954000000000001"/>
    <n v="-115.2937"/>
    <x v="1"/>
    <m/>
    <m/>
    <m/>
    <x v="32"/>
    <s v="Energy Operations Group"/>
    <s v="U.S. Energy Information Administration"/>
    <s v="http://www.eia.gov/electricity/data/browser/"/>
    <s v="U.S. Energy Information Administration"/>
    <n v="2016"/>
    <m/>
    <m/>
    <m/>
    <m/>
    <n v="42.798220299583797"/>
  </r>
  <r>
    <x v="153"/>
    <x v="153"/>
    <s v="Glenrock"/>
    <s v="USA0056841"/>
    <n v="138"/>
    <n v="43.018099999999997"/>
    <n v="-105.8353"/>
    <x v="4"/>
    <m/>
    <m/>
    <m/>
    <x v="11"/>
    <s v="PacifiCorp"/>
    <s v="U.S. Energy Information Administration"/>
    <s v="http://www.eia.gov/electricity/data/browser/"/>
    <s v="U.S. Energy Information Administration"/>
    <n v="2016"/>
    <m/>
    <m/>
    <m/>
    <n v="430.34500000000003"/>
    <n v="311.166948277595"/>
  </r>
  <r>
    <x v="153"/>
    <x v="153"/>
    <s v="Glenwood"/>
    <s v="USA0002514"/>
    <n v="110"/>
    <n v="40.827100000000002"/>
    <n v="-73.647499999999994"/>
    <x v="3"/>
    <m/>
    <m/>
    <m/>
    <x v="50"/>
    <s v="National Grid Generation LLC"/>
    <s v="U.S. Energy Information Administration"/>
    <s v="http://www.eia.gov/electricity/data/browser/"/>
    <s v="U.S. Energy Information Administration"/>
    <n v="2016"/>
    <m/>
    <m/>
    <m/>
    <n v="3.097"/>
    <n v="18.846629109207601"/>
  </r>
  <r>
    <x v="153"/>
    <x v="153"/>
    <s v="Glenwood Hydro"/>
    <s v="USA0002568"/>
    <n v="1.5"/>
    <n v="43.235799999999998"/>
    <n v="-78.390600000000006"/>
    <x v="0"/>
    <m/>
    <m/>
    <m/>
    <x v="53"/>
    <s v="Erie Boulevard Hydropower LP"/>
    <s v="U.S. Energy Information Administration"/>
    <s v="http://www.eia.gov/electricity/data/browser/"/>
    <s v="U.S. Energy Information Administration"/>
    <n v="2016"/>
    <m/>
    <m/>
    <m/>
    <n v="5.6479999999999997"/>
    <n v="4.1818351965348297"/>
  </r>
  <r>
    <x v="153"/>
    <x v="153"/>
    <s v="Glenwood Landing"/>
    <s v="USA0007869"/>
    <n v="122"/>
    <n v="40.827500000000001"/>
    <n v="-73.647800000000004"/>
    <x v="3"/>
    <s v="Gas"/>
    <m/>
    <m/>
    <x v="880"/>
    <s v="National Grid Generation LLC"/>
    <s v="U.S. Energy Information Administration"/>
    <s v="http://www.eia.gov/electricity/data/browser/"/>
    <s v="U.S. Energy Information Administration"/>
    <n v="2016"/>
    <m/>
    <m/>
    <m/>
    <n v="189.89500100000001"/>
    <n v="20.902625012030299"/>
  </r>
  <r>
    <x v="153"/>
    <x v="153"/>
    <s v="Glopak Solar PV Power Plant"/>
    <s v="USA0061248"/>
    <n v="1"/>
    <n v="40.575400000000002"/>
    <n v="-74.392799999999994"/>
    <x v="7"/>
    <m/>
    <m/>
    <m/>
    <x v="881"/>
    <s v="Glopak Corporation"/>
    <s v="U.S. Energy Information Administration"/>
    <s v="http://www.eia.gov/electricity/data/browser/"/>
    <s v="U.S. Energy Information Administration"/>
    <n v="2016"/>
    <m/>
    <m/>
    <m/>
    <n v="1.1259999999999999"/>
    <n v="1.1522223236928399"/>
  </r>
  <r>
    <x v="153"/>
    <x v="153"/>
    <s v="Gloucester Community College Solar"/>
    <s v="USA0060752"/>
    <n v="2.2999999999999998"/>
    <n v="39.780799999999999"/>
    <n v="-75.122900000000001"/>
    <x v="7"/>
    <m/>
    <m/>
    <m/>
    <x v="29"/>
    <s v="Marina Energy LLC"/>
    <s v="U.S. Energy Information Administration"/>
    <s v="http://www.eia.gov/electricity/data/browser/"/>
    <s v="U.S. Energy Information Administration"/>
    <n v="2016"/>
    <m/>
    <m/>
    <m/>
    <n v="4.0010000000000003"/>
    <n v="2.65011134449353"/>
  </r>
  <r>
    <x v="153"/>
    <x v="153"/>
    <s v="Goal Line LP"/>
    <s v="USA0054749"/>
    <n v="51.4"/>
    <n v="33.118499999999997"/>
    <n v="-117.09950000000001"/>
    <x v="1"/>
    <m/>
    <m/>
    <m/>
    <x v="85"/>
    <s v="Goal Line LP"/>
    <s v="U.S. Energy Information Administration"/>
    <s v="http://www.eia.gov/electricity/data/browser/"/>
    <s v="U.S. Energy Information Administration"/>
    <n v="2016"/>
    <m/>
    <m/>
    <m/>
    <n v="22.992999999999999"/>
    <n v="211.521973403712"/>
  </r>
  <r>
    <x v="153"/>
    <x v="153"/>
    <s v="Goat Lake Hydro"/>
    <s v="USA0007751"/>
    <n v="4"/>
    <n v="59.535699999999999"/>
    <n v="-135.2123"/>
    <x v="0"/>
    <m/>
    <m/>
    <m/>
    <x v="78"/>
    <s v="Alaska Power and Telephone Co"/>
    <s v="U.S. Energy Information Administration"/>
    <s v="http://www.eia.gov/electricity/data/browser/"/>
    <s v="U.S. Energy Information Administration"/>
    <n v="2016"/>
    <m/>
    <m/>
    <m/>
    <n v="16.957000000000001"/>
    <n v="11.151560524092799"/>
  </r>
  <r>
    <x v="153"/>
    <x v="153"/>
    <s v="Goat Rock"/>
    <s v="USA0000707"/>
    <n v="38.6"/>
    <n v="32.609699999999997"/>
    <n v="-85.080500000000001"/>
    <x v="0"/>
    <m/>
    <m/>
    <m/>
    <x v="882"/>
    <s v="Georgia Power Co"/>
    <s v="U.S. Energy Information Administration"/>
    <s v="http://www.eia.gov/electricity/data/browser/"/>
    <s v="U.S. Energy Information Administration"/>
    <n v="2016"/>
    <m/>
    <m/>
    <m/>
    <n v="116.128"/>
    <n v="107.612559057496"/>
  </r>
  <r>
    <x v="153"/>
    <x v="153"/>
    <s v="Goat Wind LP"/>
    <s v="USA0056754"/>
    <n v="149.6"/>
    <n v="31.951899999999998"/>
    <n v="-100.7914"/>
    <x v="4"/>
    <m/>
    <m/>
    <m/>
    <x v="883"/>
    <s v="NRG Energy Gas &amp; Wind Holdings Inc"/>
    <s v="U.S. Energy Information Administration"/>
    <s v="http://www.eia.gov/electricity/data/browser/"/>
    <s v="U.S. Energy Information Administration"/>
    <n v="2016"/>
    <m/>
    <m/>
    <m/>
    <n v="415.96899999999999"/>
    <n v="337.32301059658198"/>
  </r>
  <r>
    <x v="153"/>
    <x v="153"/>
    <s v="Godwin Drive Plant"/>
    <s v="USA0007439"/>
    <n v="6.3"/>
    <n v="38.740499999999997"/>
    <n v="-77.508099999999999"/>
    <x v="3"/>
    <m/>
    <m/>
    <m/>
    <x v="884"/>
    <s v="City of Manassas - (VA)"/>
    <s v="U.S. Energy Information Administration"/>
    <s v="http://www.eia.gov/electricity/data/browser/"/>
    <s v="U.S. Energy Information Administration"/>
    <n v="2016"/>
    <m/>
    <m/>
    <m/>
    <n v="6.8000000000000005E-2"/>
    <n v="1.0793978489818901"/>
  </r>
  <r>
    <x v="153"/>
    <x v="153"/>
    <s v="Gold Creek"/>
    <s v="USA0000063"/>
    <n v="9.6999999999999993"/>
    <n v="58.310699999999997"/>
    <n v="-134.41739999999999"/>
    <x v="3"/>
    <s v="Hydro"/>
    <m/>
    <m/>
    <x v="885"/>
    <s v="Alaska Electric Light&amp;Power Co"/>
    <s v="U.S. Energy Information Administration"/>
    <s v="http://www.eia.gov/electricity/data/browser/"/>
    <s v="U.S. Energy Information Administration"/>
    <n v="2016"/>
    <m/>
    <m/>
    <m/>
    <n v="4.5970000000000004"/>
    <n v="1.6619300214483099"/>
  </r>
  <r>
    <x v="153"/>
    <x v="153"/>
    <s v="Golden Acorn Casino"/>
    <s v="USA0059328"/>
    <n v="1"/>
    <n v="32.702100000000002"/>
    <n v="-116.3546"/>
    <x v="4"/>
    <m/>
    <m/>
    <m/>
    <x v="29"/>
    <s v="Foundation CA Fund VII Manager  LLC"/>
    <s v="U.S. Energy Information Administration"/>
    <s v="http://www.eia.gov/electricity/data/browser/"/>
    <s v="U.S. Energy Information Administration"/>
    <n v="2016"/>
    <m/>
    <m/>
    <m/>
    <n v="4.1379999999999999"/>
    <n v="2.2548329585332998"/>
  </r>
  <r>
    <x v="153"/>
    <x v="153"/>
    <s v="Golden Fields Solar I  LLC"/>
    <s v="USA0060590"/>
    <n v="54"/>
    <n v="34.838999999999999"/>
    <n v="-118.38679999999999"/>
    <x v="7"/>
    <m/>
    <m/>
    <m/>
    <x v="98"/>
    <s v="Golden Fields Solar I  LLC"/>
    <s v="U.S. Energy Information Administration"/>
    <s v="http://www.eia.gov/electricity/data/browser/"/>
    <s v="U.S. Energy Information Administration"/>
    <n v="2016"/>
    <m/>
    <m/>
    <m/>
    <n v="14.88674"/>
    <n v="62.220005479413501"/>
  </r>
  <r>
    <x v="153"/>
    <x v="153"/>
    <s v="Golden Hills Wind"/>
    <s v="USA0060049"/>
    <n v="85.9"/>
    <n v="37.713299999999997"/>
    <n v="-121.6404"/>
    <x v="4"/>
    <m/>
    <m/>
    <m/>
    <x v="10"/>
    <s v="Golden Hills Wind  LLC"/>
    <s v="U.S. Energy Information Administration"/>
    <s v="http://www.eia.gov/electricity/data/browser/"/>
    <s v="U.S. Energy Information Administration"/>
    <n v="2016"/>
    <m/>
    <m/>
    <m/>
    <n v="282.73099999999999"/>
    <n v="193.69015113801001"/>
  </r>
  <r>
    <x v="153"/>
    <x v="153"/>
    <s v="Golden Spread Panhandle Wnd Rch"/>
    <s v="USA0057866"/>
    <n v="78.2"/>
    <n v="35.243600000000001"/>
    <n v="-102.21"/>
    <x v="4"/>
    <m/>
    <m/>
    <m/>
    <x v="19"/>
    <s v="Golden Spread Electric Cooperative  Inc"/>
    <s v="U.S. Energy Information Administration"/>
    <s v="http://www.eia.gov/electricity/data/browser/"/>
    <s v="U.S. Energy Information Administration"/>
    <n v="2016"/>
    <m/>
    <m/>
    <m/>
    <n v="255.52500000000001"/>
    <n v="176.32793735730399"/>
  </r>
  <r>
    <x v="153"/>
    <x v="153"/>
    <s v="Golden Springs Building C-1"/>
    <s v="USA0057796"/>
    <n v="1.2"/>
    <n v="33.914200000000001"/>
    <n v="-118.0536"/>
    <x v="7"/>
    <m/>
    <m/>
    <m/>
    <x v="72"/>
    <s v="Golden Springs Development Company LLC"/>
    <s v="U.S. Energy Information Administration"/>
    <s v="http://www.eia.gov/electricity/data/browser/"/>
    <s v="U.S. Energy Information Administration"/>
    <n v="2016"/>
    <m/>
    <m/>
    <m/>
    <n v="1.819"/>
    <n v="1.3826667884314101"/>
  </r>
  <r>
    <x v="153"/>
    <x v="153"/>
    <s v="Golden Springs Building D"/>
    <s v="USA0057797"/>
    <n v="1.3"/>
    <n v="33.911900000000003"/>
    <n v="-118.0522"/>
    <x v="7"/>
    <m/>
    <m/>
    <m/>
    <x v="155"/>
    <s v="Golden Springs Development Company LLC"/>
    <s v="U.S. Energy Information Administration"/>
    <s v="http://www.eia.gov/electricity/data/browser/"/>
    <s v="U.S. Energy Information Administration"/>
    <n v="2016"/>
    <m/>
    <m/>
    <m/>
    <n v="1.9990000000000001"/>
    <n v="1.4978890208006901"/>
  </r>
  <r>
    <x v="153"/>
    <x v="153"/>
    <s v="Golden Valley Wind Park LLC"/>
    <s v="USA0056435"/>
    <n v="12"/>
    <n v="42.436799999999998"/>
    <n v="-113.9255"/>
    <x v="4"/>
    <m/>
    <m/>
    <m/>
    <x v="19"/>
    <s v="Idaho Wind Partners 1 LLC"/>
    <s v="U.S. Energy Information Administration"/>
    <s v="http://www.eia.gov/electricity/data/browser/"/>
    <s v="U.S. Energy Information Administration"/>
    <n v="2016"/>
    <m/>
    <m/>
    <m/>
    <n v="31.283999999999999"/>
    <n v="27.057995502399599"/>
  </r>
  <r>
    <x v="153"/>
    <x v="153"/>
    <s v="Golden West Power Partners LLC"/>
    <s v="USA0059974"/>
    <n v="250"/>
    <n v="38.935000000000002"/>
    <n v="-104.212"/>
    <x v="4"/>
    <m/>
    <m/>
    <m/>
    <x v="13"/>
    <s v="Golden West Power Partners  LLC"/>
    <s v="U.S. Energy Information Administration"/>
    <s v="http://www.eia.gov/electricity/data/browser/"/>
    <s v="U.S. Energy Information Administration"/>
    <n v="2016"/>
    <m/>
    <m/>
    <m/>
    <n v="852.60500000000002"/>
    <n v="563.70823963332498"/>
  </r>
  <r>
    <x v="153"/>
    <x v="153"/>
    <s v="Goldendale Generating Station"/>
    <s v="USA0055482"/>
    <n v="284.3"/>
    <n v="45.811399999999999"/>
    <n v="-120.833"/>
    <x v="1"/>
    <m/>
    <m/>
    <m/>
    <x v="886"/>
    <s v="Puget Sound Energy Inc"/>
    <s v="U.S. Energy Information Administration"/>
    <s v="http://www.eia.gov/electricity/data/browser/"/>
    <s v="U.S. Energy Information Administration"/>
    <n v="2016"/>
    <m/>
    <m/>
    <m/>
    <n v="1004.047"/>
    <n v="1169.9551953049699"/>
  </r>
  <r>
    <x v="153"/>
    <x v="153"/>
    <s v="Goldfinch"/>
    <s v="USA0060124"/>
    <n v="3"/>
    <n v="27.982099999999999"/>
    <n v="-82.042000000000002"/>
    <x v="7"/>
    <m/>
    <m/>
    <m/>
    <x v="98"/>
    <s v="NRG DG Lakeland LLC"/>
    <s v="U.S. Energy Information Administration"/>
    <s v="http://www.eia.gov/electricity/data/browser/"/>
    <s v="U.S. Energy Information Administration"/>
    <n v="2016"/>
    <m/>
    <m/>
    <m/>
    <n v="0.112"/>
    <n v="3.4566669710785201"/>
  </r>
  <r>
    <x v="153"/>
    <x v="153"/>
    <s v="Goldthwaite Wind Energy Facility"/>
    <s v="USA0058321"/>
    <n v="150"/>
    <n v="31.383299999999998"/>
    <n v="-98.466700000000003"/>
    <x v="4"/>
    <m/>
    <m/>
    <m/>
    <x v="29"/>
    <s v="Invenergy Services LLC"/>
    <s v="U.S. Energy Information Administration"/>
    <s v="http://www.eia.gov/electricity/data/browser/"/>
    <s v="U.S. Energy Information Administration"/>
    <n v="2016"/>
    <m/>
    <m/>
    <m/>
    <n v="549.36599999999999"/>
    <n v="338.22494377999499"/>
  </r>
  <r>
    <x v="153"/>
    <x v="153"/>
    <s v="Gonzales Hydro Plant"/>
    <s v="USA0007394"/>
    <n v="1.5"/>
    <n v="29.497199999999999"/>
    <n v="-97.455200000000005"/>
    <x v="0"/>
    <m/>
    <m/>
    <m/>
    <x v="51"/>
    <s v="City of Gonzales - (TX)"/>
    <s v="U.S. Energy Information Administration"/>
    <s v="http://www.eia.gov/electricity/data/browser/"/>
    <s v="U.S. Energy Information Administration"/>
    <n v="2016"/>
    <m/>
    <m/>
    <m/>
    <m/>
    <n v="4.1818351965348297"/>
  </r>
  <r>
    <x v="153"/>
    <x v="153"/>
    <s v="Goodland"/>
    <s v="USA0001280"/>
    <n v="18.7"/>
    <n v="39.3416"/>
    <n v="-101.7052"/>
    <x v="3"/>
    <s v="Gas"/>
    <m/>
    <m/>
    <x v="887"/>
    <s v="City of Goodland - (KS)"/>
    <s v="U.S. Energy Information Administration"/>
    <s v="http://www.eia.gov/electricity/data/browser/"/>
    <s v="U.S. Energy Information Administration"/>
    <n v="2016"/>
    <m/>
    <m/>
    <m/>
    <n v="-1.524"/>
    <n v="3.2039269485653001"/>
  </r>
  <r>
    <x v="153"/>
    <x v="153"/>
    <s v="Goodman Energy Center"/>
    <s v="USA0056497"/>
    <n v="103.5"/>
    <n v="38.930300000000003"/>
    <n v="-99.361699999999999"/>
    <x v="1"/>
    <m/>
    <m/>
    <m/>
    <x v="888"/>
    <s v="Midwest Energy Inc"/>
    <s v="U.S. Energy Information Administration"/>
    <s v="http://www.eia.gov/electricity/data/browser/"/>
    <s v="U.S. Energy Information Administration"/>
    <n v="2016"/>
    <m/>
    <m/>
    <m/>
    <n v="161.59100000000001"/>
    <n v="425.92459625066601"/>
  </r>
  <r>
    <x v="153"/>
    <x v="153"/>
    <s v="Goodnoe Hills"/>
    <s v="USA0056666"/>
    <n v="94"/>
    <n v="45.781799999999997"/>
    <n v="-120.52119999999999"/>
    <x v="4"/>
    <m/>
    <m/>
    <m/>
    <x v="88"/>
    <s v="PacifiCorp"/>
    <s v="U.S. Energy Information Administration"/>
    <s v="http://www.eia.gov/electricity/data/browser/"/>
    <s v="U.S. Energy Information Administration"/>
    <n v="2016"/>
    <m/>
    <m/>
    <m/>
    <n v="223.899"/>
    <n v="211.95429810213"/>
  </r>
  <r>
    <x v="153"/>
    <x v="153"/>
    <s v="Goodsprings Waste Heat Recovery"/>
    <s v="USA0057684"/>
    <n v="7.5"/>
    <n v="35.809399999999997"/>
    <n v="-115.4114"/>
    <x v="12"/>
    <m/>
    <m/>
    <m/>
    <x v="8"/>
    <s v="Nevada Power Co"/>
    <s v="U.S. Energy Information Administration"/>
    <s v="http://www.eia.gov/electricity/data/browser/"/>
    <s v="U.S. Energy Information Administration"/>
    <n v="2016"/>
    <m/>
    <m/>
    <m/>
    <n v="21.027999999999999"/>
    <n v="0"/>
  </r>
  <r>
    <x v="153"/>
    <x v="153"/>
    <s v="Goodwell Wind Project LLC"/>
    <s v="USA0058998"/>
    <n v="200"/>
    <n v="36.541400000000003"/>
    <n v="-101.5656"/>
    <x v="4"/>
    <m/>
    <m/>
    <m/>
    <x v="10"/>
    <s v="Enel Green Power NA  Inc."/>
    <s v="U.S. Energy Information Administration"/>
    <s v="http://www.eia.gov/electricity/data/browser/"/>
    <s v="U.S. Energy Information Administration"/>
    <n v="2016"/>
    <m/>
    <m/>
    <m/>
    <n v="860.93200000000002"/>
    <n v="450.96659170665998"/>
  </r>
  <r>
    <x v="153"/>
    <x v="153"/>
    <s v="Goodwin Hydroelectric"/>
    <s v="USA0054302"/>
    <n v="3.2"/>
    <n v="41.988599999999998"/>
    <n v="-73.019400000000005"/>
    <x v="0"/>
    <m/>
    <m/>
    <m/>
    <x v="70"/>
    <s v="Metropolitan Dist of Hartford"/>
    <s v="U.S. Energy Information Administration"/>
    <s v="http://www.eia.gov/electricity/data/browser/"/>
    <s v="U.S. Energy Information Administration"/>
    <n v="2016"/>
    <m/>
    <m/>
    <m/>
    <n v="6.8410000000000002"/>
    <n v="8.9212484192742991"/>
  </r>
  <r>
    <x v="153"/>
    <x v="153"/>
    <s v="Goodyear Beaumont Chemical Plant"/>
    <s v="USA0054321"/>
    <n v="34.799999999999997"/>
    <n v="29.972799999999999"/>
    <n v="-94.214200000000005"/>
    <x v="3"/>
    <s v="Gas"/>
    <m/>
    <m/>
    <x v="889"/>
    <s v="Goodyear Tire &amp; Rubber Co"/>
    <s v="U.S. Energy Information Administration"/>
    <s v="http://www.eia.gov/electricity/data/browser/"/>
    <s v="U.S. Energy Information Administration"/>
    <n v="2016"/>
    <m/>
    <m/>
    <m/>
    <n v="230.52499999999901"/>
    <n v="5.9623881181856904"/>
  </r>
  <r>
    <x v="153"/>
    <x v="153"/>
    <s v="Goodyear Lake Plant"/>
    <s v="USA0050079"/>
    <n v="1.4"/>
    <n v="42.502499999999998"/>
    <n v="-74.983599999999996"/>
    <x v="0"/>
    <m/>
    <m/>
    <m/>
    <x v="9"/>
    <s v="CHI Energy Inc"/>
    <s v="U.S. Energy Information Administration"/>
    <s v="http://www.eia.gov/electricity/data/browser/"/>
    <s v="U.S. Energy Information Administration"/>
    <n v="2016"/>
    <m/>
    <m/>
    <m/>
    <n v="5.194"/>
    <n v="3.9030461834325001"/>
  </r>
  <r>
    <x v="153"/>
    <x v="153"/>
    <s v="Goose Creek Energy Center"/>
    <s v="USA0055496"/>
    <n v="684"/>
    <n v="40.106900000000003"/>
    <n v="-88.599900000000005"/>
    <x v="1"/>
    <m/>
    <m/>
    <m/>
    <x v="27"/>
    <s v="Union Electric Co - (MO)"/>
    <s v="U.S. Energy Information Administration"/>
    <s v="http://www.eia.gov/electricity/data/browser/"/>
    <s v="U.S. Energy Information Administration"/>
    <n v="2016"/>
    <m/>
    <m/>
    <m/>
    <n v="27.657"/>
    <n v="2814.8060273956999"/>
  </r>
  <r>
    <x v="153"/>
    <x v="153"/>
    <s v="Goose Haven Energy Center"/>
    <s v="USA0055627"/>
    <n v="47"/>
    <n v="38.226799999999997"/>
    <n v="-121.8433"/>
    <x v="1"/>
    <m/>
    <m/>
    <m/>
    <x v="27"/>
    <s v="Goose Haven Energy Center"/>
    <s v="U.S. Energy Information Administration"/>
    <s v="http://www.eia.gov/electricity/data/browser/"/>
    <s v="U.S. Energy Information Administration"/>
    <n v="2016"/>
    <m/>
    <m/>
    <m/>
    <n v="8.76"/>
    <n v="193.41503404619601"/>
  </r>
  <r>
    <x v="153"/>
    <x v="153"/>
    <s v="Gordon"/>
    <s v="USA0003976"/>
    <n v="6.9999999999999902"/>
    <n v="46.236699999999999"/>
    <n v="-91.785499999999999"/>
    <x v="3"/>
    <m/>
    <m/>
    <m/>
    <x v="890"/>
    <s v="Dahlberg Light &amp; Power Co"/>
    <s v="U.S. Energy Information Administration"/>
    <s v="http://www.eia.gov/electricity/data/browser/"/>
    <s v="U.S. Energy Information Administration"/>
    <n v="2016"/>
    <m/>
    <m/>
    <m/>
    <n v="0"/>
    <n v="1.19933094331321"/>
  </r>
  <r>
    <x v="153"/>
    <x v="153"/>
    <s v="Gordon Butte Wind LLC"/>
    <s v="USA0057748"/>
    <n v="9.6"/>
    <n v="46.411900000000003"/>
    <n v="-110.3378"/>
    <x v="4"/>
    <m/>
    <m/>
    <m/>
    <x v="72"/>
    <s v="Gordon Butte Wind LLC"/>
    <s v="U.S. Energy Information Administration"/>
    <s v="http://www.eia.gov/electricity/data/browser/"/>
    <s v="U.S. Energy Information Administration"/>
    <n v="2016"/>
    <m/>
    <m/>
    <m/>
    <n v="39.552"/>
    <n v="21.646396401919699"/>
  </r>
  <r>
    <x v="153"/>
    <x v="153"/>
    <s v="Gordon Evans Energy Center"/>
    <s v="USA0001240"/>
    <n v="903.99999999999898"/>
    <n v="37.790300000000002"/>
    <n v="-97.521699999999996"/>
    <x v="3"/>
    <s v="Gas"/>
    <m/>
    <m/>
    <x v="891"/>
    <s v="Kansas Gas &amp; Electric Co"/>
    <s v="U.S. Energy Information Administration"/>
    <s v="http://www.eia.gov/electricity/data/browser/"/>
    <s v="U.S. Energy Information Administration"/>
    <n v="2016"/>
    <m/>
    <m/>
    <m/>
    <n v="334.83100000000002"/>
    <n v="154.88502467930601"/>
  </r>
  <r>
    <x v="153"/>
    <x v="153"/>
    <s v="Gordonsville Energy LP"/>
    <s v="USA0054844"/>
    <n v="300.39999999999998"/>
    <n v="38.124699999999997"/>
    <n v="-78.203500000000005"/>
    <x v="3"/>
    <s v="Gas"/>
    <m/>
    <m/>
    <x v="85"/>
    <s v="Virginia Electric &amp; Power Co"/>
    <s v="U.S. Energy Information Administration"/>
    <s v="http://www.eia.gov/electricity/data/browser/"/>
    <s v="U.S. Energy Information Administration"/>
    <n v="2016"/>
    <m/>
    <m/>
    <m/>
    <n v="919.04500099999996"/>
    <n v="51.468430767327"/>
  </r>
  <r>
    <x v="153"/>
    <x v="153"/>
    <s v="Gorgas"/>
    <s v="USA0000008"/>
    <n v="1166.7"/>
    <n v="33.644300000000001"/>
    <n v="-87.1965"/>
    <x v="6"/>
    <m/>
    <m/>
    <m/>
    <x v="892"/>
    <s v="Alabama Power Co"/>
    <s v="U.S. Energy Information Administration"/>
    <s v="http://www.eia.gov/electricity/data/browser/"/>
    <s v="U.S. Energy Information Administration"/>
    <n v="2016"/>
    <m/>
    <m/>
    <m/>
    <n v="5494.4409850000002"/>
    <n v="6110.8729887212403"/>
  </r>
  <r>
    <x v="153"/>
    <x v="153"/>
    <s v="Gorge"/>
    <s v="USA0006431"/>
    <n v="207.3"/>
    <n v="48.698099999999997"/>
    <n v="-121.2086"/>
    <x v="0"/>
    <m/>
    <m/>
    <m/>
    <x v="893"/>
    <s v="City of Seattle - (WA)"/>
    <s v="U.S. Energy Information Administration"/>
    <s v="http://www.eia.gov/electricity/data/browser/"/>
    <s v="U.S. Energy Information Administration"/>
    <n v="2016"/>
    <m/>
    <m/>
    <m/>
    <n v="1035.473"/>
    <n v="577.929624161113"/>
  </r>
  <r>
    <x v="153"/>
    <x v="153"/>
    <s v="Gorge 18"/>
    <s v="USA0006475"/>
    <n v="3"/>
    <n v="44.49"/>
    <n v="-73.169300000000007"/>
    <x v="0"/>
    <m/>
    <m/>
    <m/>
    <x v="109"/>
    <s v="Green Mountain Power Corp"/>
    <s v="U.S. Energy Information Administration"/>
    <s v="http://www.eia.gov/electricity/data/browser/"/>
    <s v="U.S. Energy Information Administration"/>
    <n v="2016"/>
    <m/>
    <m/>
    <m/>
    <n v="14.321"/>
    <n v="8.3636703930696594"/>
  </r>
  <r>
    <x v="153"/>
    <x v="153"/>
    <s v="Gorham"/>
    <s v="USA0002358"/>
    <n v="2.2000000000000002"/>
    <n v="44.408299999999997"/>
    <n v="-71.195400000000006"/>
    <x v="0"/>
    <m/>
    <m/>
    <m/>
    <x v="894"/>
    <s v="Public Service Co of NH"/>
    <s v="U.S. Energy Information Administration"/>
    <s v="http://www.eia.gov/electricity/data/browser/"/>
    <s v="U.S. Energy Information Administration"/>
    <n v="2016"/>
    <m/>
    <m/>
    <m/>
    <n v="8.39"/>
    <n v="6.1333582882510802"/>
  </r>
  <r>
    <x v="153"/>
    <x v="153"/>
    <s v="Goshen Phase II"/>
    <s v="USA0057211"/>
    <n v="124.5"/>
    <n v="43.467100000000002"/>
    <n v="-111.8364"/>
    <x v="4"/>
    <m/>
    <m/>
    <m/>
    <x v="8"/>
    <s v="AE Power Services LLC"/>
    <s v="U.S. Energy Information Administration"/>
    <s v="http://www.eia.gov/electricity/data/browser/"/>
    <s v="U.S. Energy Information Administration"/>
    <n v="2016"/>
    <m/>
    <m/>
    <m/>
    <n v="308.28699999999998"/>
    <n v="280.72670333739597"/>
  </r>
  <r>
    <x v="153"/>
    <x v="153"/>
    <s v="Gosselin Hydro Plant"/>
    <s v="USA0010128"/>
    <n v="2"/>
    <n v="40.369999999999997"/>
    <n v="-123.43470000000001"/>
    <x v="0"/>
    <m/>
    <m/>
    <m/>
    <x v="57"/>
    <s v="Humboldt Bay Mun Water Dist"/>
    <s v="U.S. Energy Information Administration"/>
    <s v="http://www.eia.gov/electricity/data/browser/"/>
    <s v="U.S. Energy Information Administration"/>
    <n v="2016"/>
    <m/>
    <m/>
    <m/>
    <n v="6.0709999999999997"/>
    <n v="5.5757802620464396"/>
  </r>
  <r>
    <x v="153"/>
    <x v="153"/>
    <s v="Gould Street"/>
    <s v="USA0001553"/>
    <n v="103.5"/>
    <n v="39.266300000000001"/>
    <n v="-76.604699999999994"/>
    <x v="1"/>
    <m/>
    <m/>
    <m/>
    <x v="33"/>
    <s v="Constellation Power Source Gen"/>
    <s v="U.S. Energy Information Administration"/>
    <s v="http://www.eia.gov/electricity/data/browser/"/>
    <s v="U.S. Energy Information Administration"/>
    <n v="2016"/>
    <m/>
    <m/>
    <m/>
    <n v="18.856000000000002"/>
    <n v="425.92459625066601"/>
  </r>
  <r>
    <x v="153"/>
    <x v="153"/>
    <s v="Gouldtown"/>
    <s v="USA0056704"/>
    <n v="2"/>
    <n v="43.6126"/>
    <n v="-75.339100000000002"/>
    <x v="0"/>
    <m/>
    <m/>
    <m/>
    <x v="33"/>
    <s v="Northbrook Lyons Falls LLC"/>
    <s v="U.S. Energy Information Administration"/>
    <s v="http://www.eia.gov/electricity/data/browser/"/>
    <s v="U.S. Energy Information Administration"/>
    <n v="2016"/>
    <m/>
    <m/>
    <m/>
    <n v="11.047000000000001"/>
    <n v="5.5757802620464396"/>
  </r>
  <r>
    <x v="153"/>
    <x v="153"/>
    <s v="Gowanus Gas Turbines Generating"/>
    <s v="USA0002494"/>
    <n v="640"/>
    <n v="40.663499999999999"/>
    <n v="-74.005099999999999"/>
    <x v="3"/>
    <s v="Gas"/>
    <m/>
    <m/>
    <x v="7"/>
    <s v="U S Power Generating Company LLC"/>
    <s v="U.S. Energy Information Administration"/>
    <s v="http://www.eia.gov/electricity/data/browser/"/>
    <s v="U.S. Energy Information Administration"/>
    <n v="2016"/>
    <m/>
    <m/>
    <m/>
    <n v="16.663"/>
    <n v="109.65311481720801"/>
  </r>
  <r>
    <x v="153"/>
    <x v="153"/>
    <s v="Gowrie"/>
    <s v="USA0001141"/>
    <n v="2.5"/>
    <n v="42.282800000000002"/>
    <n v="-94.289000000000001"/>
    <x v="3"/>
    <m/>
    <m/>
    <m/>
    <x v="12"/>
    <s v="Gowrie Municipal Utilities"/>
    <s v="U.S. Energy Information Administration"/>
    <s v="http://www.eia.gov/electricity/data/browser/"/>
    <s v="U.S. Energy Information Administration"/>
    <n v="2016"/>
    <m/>
    <m/>
    <m/>
    <n v="4.0000000000000001E-3"/>
    <n v="0.428332479754719"/>
  </r>
  <r>
    <x v="153"/>
    <x v="153"/>
    <s v="Goya Foods  Inc- Jersey City Solar"/>
    <s v="USA0060839"/>
    <n v="2.5"/>
    <n v="40.760100000000001"/>
    <n v="-74.065399999999997"/>
    <x v="7"/>
    <m/>
    <m/>
    <m/>
    <x v="13"/>
    <s v="Goya Foods Inc."/>
    <s v="U.S. Energy Information Administration"/>
    <s v="http://www.eia.gov/electricity/data/browser/"/>
    <s v="U.S. Energy Information Administration"/>
    <n v="2016"/>
    <m/>
    <m/>
    <m/>
    <n v="4.3310000000000004"/>
    <n v="2.8805558092321002"/>
  </r>
  <r>
    <x v="153"/>
    <x v="153"/>
    <s v="Goya Foods  Inc- Secaucus Solar"/>
    <s v="USA0060840"/>
    <n v="1.6"/>
    <n v="40.773099999999999"/>
    <n v="-74.077399999999997"/>
    <x v="7"/>
    <m/>
    <m/>
    <m/>
    <x v="10"/>
    <s v="Goya Foods Inc."/>
    <s v="U.S. Energy Information Administration"/>
    <s v="http://www.eia.gov/electricity/data/browser/"/>
    <s v="U.S. Energy Information Administration"/>
    <n v="2016"/>
    <m/>
    <m/>
    <m/>
    <n v="1.5289999999999999"/>
    <n v="1.84355571790854"/>
  </r>
  <r>
    <x v="153"/>
    <x v="153"/>
    <s v="Grace"/>
    <s v="USA0000827"/>
    <n v="33"/>
    <n v="42.536700000000003"/>
    <n v="-111.794"/>
    <x v="0"/>
    <m/>
    <m/>
    <m/>
    <x v="133"/>
    <s v="PacifiCorp"/>
    <s v="U.S. Energy Information Administration"/>
    <s v="http://www.eia.gov/electricity/data/browser/"/>
    <s v="U.S. Energy Information Administration"/>
    <n v="2016"/>
    <m/>
    <m/>
    <m/>
    <n v="78.073999999999998"/>
    <n v="92.000374323766195"/>
  </r>
  <r>
    <x v="153"/>
    <x v="153"/>
    <s v="Graettinger"/>
    <s v="USA0001142"/>
    <n v="3.6"/>
    <n v="43.239699999999999"/>
    <n v="-94.749799999999993"/>
    <x v="3"/>
    <m/>
    <m/>
    <m/>
    <x v="895"/>
    <s v="City of Graettinger - (IA)"/>
    <s v="U.S. Energy Information Administration"/>
    <s v="http://www.eia.gov/electricity/data/browser/"/>
    <s v="U.S. Energy Information Administration"/>
    <n v="2016"/>
    <m/>
    <m/>
    <m/>
    <n v="8.0000000000000002E-3"/>
    <n v="0.61679877084679502"/>
  </r>
  <r>
    <x v="153"/>
    <x v="153"/>
    <s v="Grafton"/>
    <s v="USA0002811"/>
    <n v="4"/>
    <n v="48.43"/>
    <n v="-97.403300000000002"/>
    <x v="3"/>
    <m/>
    <m/>
    <m/>
    <x v="896"/>
    <s v="City of Grafton - (ND)"/>
    <s v="U.S. Energy Information Administration"/>
    <s v="http://www.eia.gov/electricity/data/browser/"/>
    <s v="U.S. Energy Information Administration"/>
    <n v="2016"/>
    <m/>
    <m/>
    <m/>
    <n v="0"/>
    <n v="0.685331967607551"/>
  </r>
  <r>
    <x v="153"/>
    <x v="153"/>
    <s v="Grafton PV"/>
    <s v="USA0061341"/>
    <n v="2.7"/>
    <n v="42.225499999999997"/>
    <n v="-71.662599999999998"/>
    <x v="7"/>
    <m/>
    <m/>
    <m/>
    <x v="10"/>
    <s v="BWC Salmon Brook  LLC"/>
    <s v="U.S. Energy Information Administration"/>
    <s v="http://www.eia.gov/electricity/data/browser/"/>
    <s v="U.S. Energy Information Administration"/>
    <n v="2016"/>
    <m/>
    <m/>
    <m/>
    <n v="0"/>
    <n v="3.1110002739706699"/>
  </r>
  <r>
    <x v="153"/>
    <x v="153"/>
    <s v="Grafton Solar"/>
    <s v="USA0059394"/>
    <n v="1.5"/>
    <n v="42.199199999999998"/>
    <n v="-71.679199999999994"/>
    <x v="7"/>
    <m/>
    <m/>
    <m/>
    <x v="12"/>
    <s v="CD US Solar MT 2 LLC"/>
    <s v="U.S. Energy Information Administration"/>
    <s v="http://www.eia.gov/electricity/data/browser/"/>
    <s v="U.S. Energy Information Administration"/>
    <n v="2016"/>
    <m/>
    <m/>
    <m/>
    <n v="2.3340000000000001"/>
    <n v="1.72833348553926"/>
  </r>
  <r>
    <x v="153"/>
    <x v="153"/>
    <s v="Graham"/>
    <s v="USA0003490"/>
    <n v="634.70000000000005"/>
    <n v="33.134399999999999"/>
    <n v="-98.611699999999999"/>
    <x v="1"/>
    <m/>
    <m/>
    <m/>
    <x v="897"/>
    <s v="Luminant Generation Company LLC"/>
    <s v="U.S. Energy Information Administration"/>
    <s v="http://www.eia.gov/electricity/data/browser/"/>
    <s v="U.S. Energy Information Administration"/>
    <n v="2016"/>
    <m/>
    <m/>
    <m/>
    <n v="123.577"/>
    <n v="2611.9260023217098"/>
  </r>
  <r>
    <x v="153"/>
    <x v="153"/>
    <s v="Graham Solar Center LLC"/>
    <s v="USA0058957"/>
    <n v="4.8"/>
    <n v="34.309699999999999"/>
    <n v="-79.014399999999995"/>
    <x v="7"/>
    <m/>
    <m/>
    <m/>
    <x v="13"/>
    <s v="Graham Solar Center LLC"/>
    <s v="U.S. Energy Information Administration"/>
    <s v="http://www.eia.gov/electricity/data/browser/"/>
    <s v="U.S. Energy Information Administration"/>
    <n v="2016"/>
    <m/>
    <m/>
    <m/>
    <n v="14.401999999999999"/>
    <n v="5.5306671537256404"/>
  </r>
  <r>
    <x v="153"/>
    <x v="153"/>
    <s v="Grahamsville"/>
    <s v="USA0002627"/>
    <n v="18"/>
    <n v="41.859200000000001"/>
    <n v="-74.510599999999997"/>
    <x v="0"/>
    <m/>
    <m/>
    <m/>
    <x v="52"/>
    <s v="New York Power Authority"/>
    <s v="U.S. Energy Information Administration"/>
    <s v="http://www.eia.gov/electricity/data/browser/"/>
    <s v="U.S. Energy Information Administration"/>
    <n v="2016"/>
    <m/>
    <m/>
    <m/>
    <n v="68.224999999999994"/>
    <n v="50.182022358417903"/>
  </r>
  <r>
    <x v="153"/>
    <x v="153"/>
    <s v="Gramercy Holdings LLC"/>
    <s v="USA0050846"/>
    <n v="85.3"/>
    <n v="30.053999999999998"/>
    <n v="-90.669300000000007"/>
    <x v="1"/>
    <m/>
    <m/>
    <m/>
    <x v="898"/>
    <s v="Gramercy Holdings LLC"/>
    <s v="U.S. Energy Information Administration"/>
    <s v="http://www.eia.gov/electricity/data/browser/"/>
    <s v="U.S. Energy Information Administration"/>
    <n v="2016"/>
    <m/>
    <m/>
    <m/>
    <n v="228.80199999999999"/>
    <n v="351.02771072639399"/>
  </r>
  <r>
    <x v="153"/>
    <x v="153"/>
    <s v="Granby"/>
    <s v="USA0002569"/>
    <n v="10"/>
    <n v="43.323399999999999"/>
    <n v="-76.4208"/>
    <x v="0"/>
    <m/>
    <m/>
    <m/>
    <x v="57"/>
    <s v="Erie Boulevard Hydropower LP"/>
    <s v="U.S. Energy Information Administration"/>
    <s v="http://www.eia.gov/electricity/data/browser/"/>
    <s v="U.S. Energy Information Administration"/>
    <n v="2016"/>
    <m/>
    <m/>
    <m/>
    <n v="33.472000000000001"/>
    <n v="27.878901310232202"/>
  </r>
  <r>
    <x v="153"/>
    <x v="153"/>
    <s v="Granby Hydro"/>
    <s v="USA0060119"/>
    <n v="1.2"/>
    <n v="40.1464"/>
    <n v="-105.8683"/>
    <x v="0"/>
    <m/>
    <m/>
    <m/>
    <x v="10"/>
    <s v="Northern Water Hydropower Enterprise"/>
    <s v="U.S. Energy Information Administration"/>
    <s v="http://www.eia.gov/electricity/data/browser/"/>
    <s v="U.S. Energy Information Administration"/>
    <n v="2016"/>
    <m/>
    <m/>
    <m/>
    <n v="3.5489999999999999"/>
    <n v="3.34546815722786"/>
  </r>
  <r>
    <x v="153"/>
    <x v="153"/>
    <s v="Granby LFG"/>
    <s v="USA0059815"/>
    <n v="3.2"/>
    <n v="42.2273"/>
    <n v="-72.547200000000004"/>
    <x v="8"/>
    <m/>
    <m/>
    <m/>
    <x v="62"/>
    <s v="Industrial Power Services Corp."/>
    <s v="U.S. Energy Information Administration"/>
    <s v="http://www.eia.gov/electricity/data/browser/"/>
    <s v="U.S. Energy Information Administration"/>
    <n v="2016"/>
    <m/>
    <m/>
    <m/>
    <n v="14.102"/>
    <n v="3.9963458099049101"/>
  </r>
  <r>
    <x v="153"/>
    <x v="153"/>
    <s v="Grand Ave Plant"/>
    <s v="USA0058205"/>
    <n v="5"/>
    <n v="39.111899999999999"/>
    <n v="-94.581100000000006"/>
    <x v="6"/>
    <s v="Gas"/>
    <m/>
    <m/>
    <x v="79"/>
    <s v="Veolia Energy Kansas City"/>
    <s v="U.S. Energy Information Administration"/>
    <s v="http://www.eia.gov/electricity/data/browser/"/>
    <s v="U.S. Energy Information Administration"/>
    <n v="2016"/>
    <m/>
    <m/>
    <m/>
    <n v="37.813000000000002"/>
    <n v="26.1887074171648"/>
  </r>
  <r>
    <x v="153"/>
    <x v="153"/>
    <s v="Grand Blanc Generating Station"/>
    <s v="USA0054757"/>
    <n v="7.7999999999999901"/>
    <n v="42.908799999999999"/>
    <n v="-83.725099999999998"/>
    <x v="8"/>
    <m/>
    <m/>
    <m/>
    <x v="899"/>
    <s v="Granger Electric Co"/>
    <s v="U.S. Energy Information Administration"/>
    <s v="http://www.eia.gov/electricity/data/browser/"/>
    <s v="U.S. Energy Information Administration"/>
    <n v="2016"/>
    <m/>
    <m/>
    <m/>
    <n v="53.805999999999997"/>
    <n v="9.7410929116432197"/>
  </r>
  <r>
    <x v="153"/>
    <x v="153"/>
    <s v="Grand Coulee"/>
    <s v="USA0006163"/>
    <n v="6809"/>
    <n v="47.957500000000003"/>
    <n v="-118.9773"/>
    <x v="0"/>
    <m/>
    <m/>
    <m/>
    <x v="900"/>
    <s v="U S Bureau of Reclamation"/>
    <s v="U.S. Energy Information Administration"/>
    <s v="http://www.eia.gov/electricity/data/browser/"/>
    <s v="U.S. Energy Information Administration"/>
    <n v="2016"/>
    <m/>
    <m/>
    <m/>
    <n v="19011.491999999998"/>
    <n v="18982.743902137099"/>
  </r>
  <r>
    <x v="153"/>
    <x v="153"/>
    <s v="Grand Gulf"/>
    <s v="USA0006072"/>
    <n v="1440"/>
    <n v="32.008099999999999"/>
    <n v="-91.047799999999995"/>
    <x v="5"/>
    <m/>
    <m/>
    <m/>
    <x v="3"/>
    <s v="System Energy Resources  Inc"/>
    <s v="U.S. Energy Information Administration"/>
    <s v="http://www.eia.gov/electricity/data/browser/"/>
    <s v="U.S. Energy Information Administration"/>
    <n v="2016"/>
    <m/>
    <m/>
    <m/>
    <n v="5897.2719999999999"/>
    <n v="11267.7898271169"/>
  </r>
  <r>
    <x v="153"/>
    <x v="153"/>
    <s v="Grand Haven Diesel Plant"/>
    <s v="USA0001826"/>
    <n v="7"/>
    <n v="43.059800000000003"/>
    <n v="-86.237899999999996"/>
    <x v="3"/>
    <s v="Gas"/>
    <m/>
    <m/>
    <x v="16"/>
    <s v="City of Grand Haven - (MI)"/>
    <s v="U.S. Energy Information Administration"/>
    <s v="http://www.eia.gov/electricity/data/browser/"/>
    <s v="U.S. Energy Information Administration"/>
    <n v="2016"/>
    <m/>
    <m/>
    <m/>
    <n v="2.4999999999999901E-2"/>
    <n v="1.19933094331321"/>
  </r>
  <r>
    <x v="153"/>
    <x v="153"/>
    <s v="Grand Isle Gas Plant / Treating Station"/>
    <s v="USA0054927"/>
    <n v="9"/>
    <n v="29.252099999999999"/>
    <n v="-89.972099999999998"/>
    <x v="1"/>
    <m/>
    <m/>
    <m/>
    <x v="1"/>
    <s v="COMM Engineering"/>
    <s v="U.S. Energy Information Administration"/>
    <s v="http://www.eia.gov/electricity/data/browser/"/>
    <s v="U.S. Energy Information Administration"/>
    <n v="2016"/>
    <m/>
    <m/>
    <m/>
    <n v="3.0000000000000001E-3"/>
    <n v="37.036921413101403"/>
  </r>
  <r>
    <x v="153"/>
    <x v="153"/>
    <s v="Grand Junction"/>
    <s v="USA0001143"/>
    <n v="1.7"/>
    <n v="42.029600000000002"/>
    <n v="-94.369900000000001"/>
    <x v="3"/>
    <m/>
    <m/>
    <m/>
    <x v="42"/>
    <s v="City of Grand Junction - (IA)"/>
    <s v="U.S. Energy Information Administration"/>
    <s v="http://www.eia.gov/electricity/data/browser/"/>
    <s v="U.S. Energy Information Administration"/>
    <n v="2016"/>
    <m/>
    <m/>
    <m/>
    <n v="1.2999999999999999E-2"/>
    <n v="0.29126608623320899"/>
  </r>
  <r>
    <x v="153"/>
    <x v="153"/>
    <s v="Grand Marais"/>
    <s v="USA0001976"/>
    <n v="6.7"/>
    <n v="47.750300000000003"/>
    <n v="-90.357200000000006"/>
    <x v="3"/>
    <m/>
    <m/>
    <m/>
    <x v="886"/>
    <s v="City of Grand Marais - (MN)"/>
    <s v="U.S. Energy Information Administration"/>
    <s v="http://www.eia.gov/electricity/data/browser/"/>
    <s v="U.S. Energy Information Administration"/>
    <n v="2016"/>
    <m/>
    <m/>
    <m/>
    <n v="1.6E-2"/>
    <n v="1.1479310457426399"/>
  </r>
  <r>
    <x v="153"/>
    <x v="153"/>
    <s v="Grand Meadow"/>
    <s v="USA0056994"/>
    <n v="100.5"/>
    <n v="43.718899999999998"/>
    <n v="-92.704999999999998"/>
    <x v="4"/>
    <m/>
    <m/>
    <m/>
    <x v="11"/>
    <s v="Northern States Power Co - Minnesota"/>
    <s v="U.S. Energy Information Administration"/>
    <s v="http://www.eia.gov/electricity/data/browser/"/>
    <s v="U.S. Energy Information Administration"/>
    <n v="2016"/>
    <m/>
    <m/>
    <m/>
    <n v="311.84300000000002"/>
    <n v="226.61071233259599"/>
  </r>
  <r>
    <x v="153"/>
    <x v="153"/>
    <s v="Grand Rapids"/>
    <s v="USA0001787"/>
    <n v="7.5"/>
    <n v="45.354700000000001"/>
    <n v="-87.6494"/>
    <x v="0"/>
    <m/>
    <m/>
    <m/>
    <x v="901"/>
    <s v="Wisconsin Public Service Corp"/>
    <s v="U.S. Energy Information Administration"/>
    <s v="http://www.eia.gov/electricity/data/browser/"/>
    <s v="U.S. Energy Information Administration"/>
    <n v="2016"/>
    <m/>
    <m/>
    <m/>
    <n v="18.228999999999999"/>
    <n v="20.9091759826741"/>
  </r>
  <r>
    <x v="153"/>
    <x v="153"/>
    <s v="Grand Ridge Battery Projects"/>
    <s v="USA0059957"/>
    <n v="33"/>
    <n v="41.226900000000001"/>
    <n v="-88.683599999999998"/>
    <x v="13"/>
    <m/>
    <m/>
    <m/>
    <x v="902"/>
    <s v="Invenergy Services LLC"/>
    <s v="U.S. Energy Information Administration"/>
    <s v="http://www.eia.gov/electricity/data/browser/"/>
    <s v="U.S. Energy Information Administration"/>
    <n v="2016"/>
    <m/>
    <m/>
    <m/>
    <n v="-5.0759999999999996"/>
    <m/>
  </r>
  <r>
    <x v="153"/>
    <x v="153"/>
    <s v="Grand Ridge Solar Farm"/>
    <s v="USA0057912"/>
    <n v="20"/>
    <n v="41.1434"/>
    <n v="-88.758300000000006"/>
    <x v="7"/>
    <m/>
    <m/>
    <m/>
    <x v="72"/>
    <s v="Invenergy Services LLC"/>
    <s v="U.S. Energy Information Administration"/>
    <s v="http://www.eia.gov/electricity/data/browser/"/>
    <s v="U.S. Energy Information Administration"/>
    <n v="2016"/>
    <m/>
    <m/>
    <m/>
    <n v="29.35"/>
    <n v="23.044446473856802"/>
  </r>
  <r>
    <x v="153"/>
    <x v="153"/>
    <s v="Grand Ridge Wind Energy Center"/>
    <s v="USA0056941"/>
    <n v="210"/>
    <n v="41.226900000000001"/>
    <n v="-88.683599999999998"/>
    <x v="4"/>
    <m/>
    <m/>
    <m/>
    <x v="903"/>
    <s v="Invenergy Services LLC"/>
    <s v="U.S. Energy Information Administration"/>
    <s v="http://www.eia.gov/electricity/data/browser/"/>
    <s v="U.S. Energy Information Administration"/>
    <n v="2016"/>
    <m/>
    <m/>
    <m/>
    <n v="528.25599999999997"/>
    <n v="473.51492129199301"/>
  </r>
  <r>
    <x v="153"/>
    <x v="153"/>
    <s v="Grand Tower Energy Center LLC"/>
    <s v="USA0000862"/>
    <n v="640.9"/>
    <n v="37.657699999999998"/>
    <n v="-89.511200000000002"/>
    <x v="1"/>
    <m/>
    <m/>
    <m/>
    <x v="904"/>
    <s v="Mainline Generation LLC"/>
    <s v="U.S. Energy Information Administration"/>
    <s v="http://www.eia.gov/electricity/data/browser/"/>
    <s v="U.S. Energy Information Administration"/>
    <n v="2016"/>
    <m/>
    <m/>
    <m/>
    <n v="413.76900000000001"/>
    <n v="2637.4403259618498"/>
  </r>
  <r>
    <x v="153"/>
    <x v="153"/>
    <s v="Grand Valley Project Power Plant"/>
    <s v="USA0000473"/>
    <n v="3"/>
    <n v="39.101700000000001"/>
    <n v="-108.3456"/>
    <x v="0"/>
    <m/>
    <m/>
    <m/>
    <x v="120"/>
    <s v="Orchard Mesa Irrigation District"/>
    <s v="U.S. Energy Information Administration"/>
    <s v="http://www.eia.gov/electricity/data/browser/"/>
    <s v="U.S. Energy Information Administration"/>
    <n v="2016"/>
    <m/>
    <m/>
    <m/>
    <n v="10.71"/>
    <n v="8.3636703930696594"/>
  </r>
  <r>
    <x v="153"/>
    <x v="153"/>
    <s v="Grand Valley Solar Gardens"/>
    <s v="USA0060118"/>
    <n v="3"/>
    <n v="42.953099999999999"/>
    <n v="-85.901200000000003"/>
    <x v="7"/>
    <m/>
    <m/>
    <m/>
    <x v="10"/>
    <s v="Consumers Energy Co"/>
    <s v="U.S. Energy Information Administration"/>
    <s v="http://www.eia.gov/electricity/data/browser/"/>
    <s v="U.S. Energy Information Administration"/>
    <n v="2016"/>
    <m/>
    <m/>
    <m/>
    <n v="3.6190000000000002"/>
    <n v="3.4566669710785201"/>
  </r>
  <r>
    <x v="153"/>
    <x v="153"/>
    <s v="Grand View Solar Two"/>
    <s v="USA0060068"/>
    <n v="80"/>
    <n v="42.989600000000003"/>
    <n v="-116.0934"/>
    <x v="7"/>
    <m/>
    <m/>
    <m/>
    <x v="98"/>
    <s v="Grand View PV Solar Two  LLC"/>
    <s v="U.S. Energy Information Administration"/>
    <s v="http://www.eia.gov/electricity/data/browser/"/>
    <s v="U.S. Energy Information Administration"/>
    <n v="2016"/>
    <m/>
    <m/>
    <m/>
    <n v="3.5819999999999999"/>
    <n v="92.177785895427405"/>
  </r>
  <r>
    <x v="153"/>
    <x v="153"/>
    <s v="Grande Prairie Wind Farm"/>
    <s v="USA0058695"/>
    <n v="400"/>
    <n v="42.6081"/>
    <n v="-98.428299999999993"/>
    <x v="4"/>
    <m/>
    <m/>
    <m/>
    <x v="98"/>
    <s v="BHE Renewables  LLC"/>
    <s v="U.S. Energy Information Administration"/>
    <s v="http://www.eia.gov/electricity/data/browser/"/>
    <s v="U.S. Energy Information Administration"/>
    <n v="2016"/>
    <m/>
    <m/>
    <m/>
    <n v="168.46600000000001"/>
    <n v="901.93318341332099"/>
  </r>
  <r>
    <x v="153"/>
    <x v="153"/>
    <s v="Grandfather Falls"/>
    <s v="USA0004063"/>
    <n v="17.2"/>
    <n v="45.301900000000003"/>
    <n v="-89.791700000000006"/>
    <x v="0"/>
    <m/>
    <m/>
    <m/>
    <x v="112"/>
    <s v="Wisconsin Public Service Corp"/>
    <s v="U.S. Energy Information Administration"/>
    <s v="http://www.eia.gov/electricity/data/browser/"/>
    <s v="U.S. Energy Information Administration"/>
    <n v="2016"/>
    <m/>
    <m/>
    <m/>
    <n v="123.075"/>
    <n v="47.951710253599302"/>
  </r>
  <r>
    <x v="153"/>
    <x v="153"/>
    <s v="Grandview Wind Farm  LLC"/>
    <s v="USA0058596"/>
    <n v="211.2"/>
    <n v="35.238300000000002"/>
    <n v="-101.3108"/>
    <x v="4"/>
    <m/>
    <m/>
    <m/>
    <x v="13"/>
    <s v="E ON Climate Renewables N America LLC"/>
    <s v="U.S. Energy Information Administration"/>
    <s v="http://www.eia.gov/electricity/data/browser/"/>
    <s v="U.S. Energy Information Administration"/>
    <n v="2016"/>
    <m/>
    <m/>
    <m/>
    <n v="928.40700000000004"/>
    <n v="476.22072084223299"/>
  </r>
  <r>
    <x v="153"/>
    <x v="153"/>
    <s v="Granger"/>
    <s v="USA0060516"/>
    <n v="3"/>
    <n v="33.270400000000002"/>
    <n v="-117.05880000000001"/>
    <x v="7"/>
    <m/>
    <m/>
    <m/>
    <x v="10"/>
    <s v="Heelstone Energy Holdings  LLC"/>
    <s v="U.S. Energy Information Administration"/>
    <s v="http://www.eia.gov/electricity/data/browser/"/>
    <s v="U.S. Energy Information Administration"/>
    <n v="2016"/>
    <m/>
    <m/>
    <m/>
    <n v="1.978"/>
    <n v="3.4566669710785201"/>
  </r>
  <r>
    <x v="153"/>
    <x v="153"/>
    <s v="Granger Electric Generating Station #1"/>
    <s v="USA0054549"/>
    <n v="8"/>
    <n v="42.7729"/>
    <n v="-84.523700000000005"/>
    <x v="8"/>
    <m/>
    <m/>
    <m/>
    <x v="905"/>
    <s v="Granger Electric Co"/>
    <s v="U.S. Energy Information Administration"/>
    <s v="http://www.eia.gov/electricity/data/browser/"/>
    <s v="U.S. Energy Information Administration"/>
    <n v="2016"/>
    <m/>
    <m/>
    <m/>
    <n v="66.591999999999999"/>
    <n v="9.99086452476228"/>
  </r>
  <r>
    <x v="153"/>
    <x v="153"/>
    <s v="Granger Electric Generating Station #2"/>
    <s v="USA0010532"/>
    <n v="3.2"/>
    <n v="42.790999999999997"/>
    <n v="-84.695700000000002"/>
    <x v="8"/>
    <m/>
    <m/>
    <m/>
    <x v="906"/>
    <s v="Granger Electric Co"/>
    <s v="U.S. Energy Information Administration"/>
    <s v="http://www.eia.gov/electricity/data/browser/"/>
    <s v="U.S. Energy Information Administration"/>
    <n v="2016"/>
    <m/>
    <m/>
    <m/>
    <n v="17.059000000000001"/>
    <n v="3.9963458099049101"/>
  </r>
  <r>
    <x v="153"/>
    <x v="153"/>
    <s v="Granger Electric of Watervliet"/>
    <s v="USA0058546"/>
    <n v="3.2"/>
    <n v="42.175800000000002"/>
    <n v="-86.28"/>
    <x v="8"/>
    <m/>
    <m/>
    <m/>
    <x v="12"/>
    <s v="Granger Electric Co"/>
    <s v="U.S. Energy Information Administration"/>
    <s v="http://www.eia.gov/electricity/data/browser/"/>
    <s v="U.S. Energy Information Administration"/>
    <n v="2016"/>
    <m/>
    <m/>
    <m/>
    <n v="24.14"/>
    <n v="3.9963458099049101"/>
  </r>
  <r>
    <x v="153"/>
    <x v="153"/>
    <s v="Granger Energy of Morgantown"/>
    <s v="USA0060388"/>
    <n v="1.6"/>
    <n v="40.174599999999998"/>
    <n v="-75.913700000000006"/>
    <x v="8"/>
    <m/>
    <m/>
    <m/>
    <x v="10"/>
    <s v="Granger Energy of Morgantown"/>
    <s v="U.S. Energy Information Administration"/>
    <s v="http://www.eia.gov/electricity/data/browser/"/>
    <s v="U.S. Energy Information Administration"/>
    <n v="2016"/>
    <m/>
    <m/>
    <m/>
    <n v="6.8410000000000002"/>
    <n v="1.9981729049524499"/>
  </r>
  <r>
    <x v="153"/>
    <x v="153"/>
    <s v="Granite"/>
    <s v="USA0003651"/>
    <n v="2"/>
    <n v="40.619199999999999"/>
    <n v="-111.7821"/>
    <x v="0"/>
    <m/>
    <m/>
    <m/>
    <x v="907"/>
    <s v="PacifiCorp"/>
    <s v="U.S. Energy Information Administration"/>
    <s v="http://www.eia.gov/electricity/data/browser/"/>
    <s v="U.S. Energy Information Administration"/>
    <n v="2016"/>
    <m/>
    <m/>
    <m/>
    <n v="6.2190000000000003"/>
    <n v="5.5757802620464396"/>
  </r>
  <r>
    <x v="153"/>
    <x v="153"/>
    <s v="Granite City"/>
    <s v="USA0001910"/>
    <n v="72"/>
    <n v="45.575600000000001"/>
    <n v="-94.140799999999999"/>
    <x v="3"/>
    <s v="Gas"/>
    <m/>
    <m/>
    <x v="26"/>
    <s v="Northern States Power Co - Minnesota"/>
    <s v="U.S. Energy Information Administration"/>
    <s v="http://www.eia.gov/electricity/data/browser/"/>
    <s v="U.S. Energy Information Administration"/>
    <n v="2016"/>
    <m/>
    <m/>
    <m/>
    <n v="-0.26200000000000001"/>
    <n v="12.3359754169359"/>
  </r>
  <r>
    <x v="153"/>
    <x v="153"/>
    <s v="Granite City Works"/>
    <s v="USA0057072"/>
    <n v="78"/>
    <n v="38.697200000000002"/>
    <n v="-90.128299999999996"/>
    <x v="1"/>
    <s v="Other"/>
    <m/>
    <m/>
    <x v="8"/>
    <s v="United States Steel Granite City Works"/>
    <s v="U.S. Energy Information Administration"/>
    <s v="http://www.eia.gov/electricity/data/browser/"/>
    <s v="U.S. Energy Information Administration"/>
    <n v="2016"/>
    <m/>
    <m/>
    <m/>
    <n v="529.37"/>
    <n v="37.126962704499803"/>
  </r>
  <r>
    <x v="153"/>
    <x v="153"/>
    <s v="Granite Falls"/>
    <s v="USA0001977"/>
    <n v="1.3"/>
    <n v="44.811700000000002"/>
    <n v="-95.534499999999994"/>
    <x v="0"/>
    <m/>
    <m/>
    <m/>
    <x v="908"/>
    <s v="City of Granite Falls - (MN)"/>
    <s v="U.S. Energy Information Administration"/>
    <s v="http://www.eia.gov/electricity/data/browser/"/>
    <s v="U.S. Energy Information Administration"/>
    <n v="2016"/>
    <m/>
    <m/>
    <m/>
    <n v="2.4340000000000002"/>
    <n v="3.6242571703301798"/>
  </r>
  <r>
    <x v="153"/>
    <x v="153"/>
    <s v="Granite Falls 2"/>
    <s v="USA0007977"/>
    <n v="6"/>
    <n v="44.804699999999997"/>
    <n v="-95.557000000000002"/>
    <x v="3"/>
    <m/>
    <m/>
    <m/>
    <x v="27"/>
    <s v="City of Granite Falls - (MN)"/>
    <s v="U.S. Energy Information Administration"/>
    <s v="http://www.eia.gov/electricity/data/browser/"/>
    <s v="U.S. Energy Information Administration"/>
    <n v="2016"/>
    <m/>
    <m/>
    <m/>
    <n v="-6.5000000000000002E-2"/>
    <n v="1.02799795141132"/>
  </r>
  <r>
    <x v="153"/>
    <x v="153"/>
    <s v="Granite Falls Walmart"/>
    <s v="USA0056549"/>
    <n v="2.2000000000000002"/>
    <n v="35.781100000000002"/>
    <n v="-81.392799999999994"/>
    <x v="3"/>
    <m/>
    <m/>
    <m/>
    <x v="17"/>
    <s v="North Carolina Mun Power Agny #1"/>
    <s v="U.S. Energy Information Administration"/>
    <s v="http://www.eia.gov/electricity/data/browser/"/>
    <s v="U.S. Energy Information Administration"/>
    <n v="2016"/>
    <m/>
    <m/>
    <m/>
    <n v="3.5999999999999997E-2"/>
    <n v="0.37693258218415299"/>
  </r>
  <r>
    <x v="153"/>
    <x v="153"/>
    <s v="Granite Mountain Solar East  LLC"/>
    <s v="USA0059946"/>
    <n v="80"/>
    <n v="37.775100000000002"/>
    <n v="-113.2264"/>
    <x v="7"/>
    <m/>
    <m/>
    <m/>
    <x v="10"/>
    <s v="Dominion Renewable Energy"/>
    <s v="U.S. Energy Information Administration"/>
    <s v="http://www.eia.gov/electricity/data/browser/"/>
    <s v="U.S. Energy Information Administration"/>
    <n v="2016"/>
    <m/>
    <m/>
    <m/>
    <n v="55.796999999999997"/>
    <n v="92.177785895427405"/>
  </r>
  <r>
    <x v="153"/>
    <x v="153"/>
    <s v="Granite Mountain Solar West  LLC"/>
    <s v="USA0059945"/>
    <n v="50.4"/>
    <n v="37.798900000000003"/>
    <n v="-113.322"/>
    <x v="7"/>
    <m/>
    <m/>
    <m/>
    <x v="10"/>
    <s v="Dominion Renewable Energy"/>
    <s v="U.S. Energy Information Administration"/>
    <s v="http://www.eia.gov/electricity/data/browser/"/>
    <s v="U.S. Energy Information Administration"/>
    <n v="2016"/>
    <m/>
    <m/>
    <m/>
    <n v="25.727"/>
    <n v="58.0720051141192"/>
  </r>
  <r>
    <x v="153"/>
    <x v="153"/>
    <s v="Granite Peak Solar Plant"/>
    <s v="USA0058604"/>
    <n v="3"/>
    <n v="38.402799999999999"/>
    <n v="-112.9889"/>
    <x v="7"/>
    <m/>
    <m/>
    <m/>
    <x v="13"/>
    <s v="First Wind O&amp;M  LLC"/>
    <s v="U.S. Energy Information Administration"/>
    <s v="http://www.eia.gov/electricity/data/browser/"/>
    <s v="U.S. Energy Information Administration"/>
    <n v="2016"/>
    <m/>
    <m/>
    <m/>
    <n v="5.5650000000000004"/>
    <n v="3.4566669710785201"/>
  </r>
  <r>
    <x v="153"/>
    <x v="153"/>
    <s v="Granite Reliable Power"/>
    <s v="USA0058004"/>
    <n v="99"/>
    <n v="44.7044"/>
    <n v="-71.292500000000004"/>
    <x v="4"/>
    <m/>
    <m/>
    <m/>
    <x v="72"/>
    <s v="Granite Reliable Power"/>
    <s v="U.S. Energy Information Administration"/>
    <s v="http://www.eia.gov/electricity/data/browser/"/>
    <s v="U.S. Energy Information Administration"/>
    <n v="2016"/>
    <m/>
    <m/>
    <m/>
    <n v="215.46600000000001"/>
    <n v="223.228462894796"/>
  </r>
  <r>
    <x v="153"/>
    <x v="153"/>
    <s v="Granite Ridge"/>
    <s v="USA0055170"/>
    <n v="790"/>
    <n v="42.904200000000003"/>
    <n v="-71.426100000000005"/>
    <x v="1"/>
    <m/>
    <m/>
    <m/>
    <x v="27"/>
    <s v="Granite Ridge Energy LLC"/>
    <s v="U.S. Energy Information Administration"/>
    <s v="http://www.eia.gov/electricity/data/browser/"/>
    <s v="U.S. Energy Information Administration"/>
    <n v="2016"/>
    <m/>
    <m/>
    <m/>
    <n v="3367.5940000000001"/>
    <n v="3251.0186573722299"/>
  </r>
  <r>
    <x v="153"/>
    <x v="153"/>
    <s v="Granite Shoals"/>
    <s v="USA0003597"/>
    <n v="54"/>
    <n v="30.556000000000001"/>
    <n v="-98.338399999999993"/>
    <x v="0"/>
    <m/>
    <m/>
    <m/>
    <x v="4"/>
    <s v="Lower Colorado River Authority"/>
    <s v="U.S. Energy Information Administration"/>
    <s v="http://www.eia.gov/electricity/data/browser/"/>
    <s v="U.S. Energy Information Administration"/>
    <n v="2016"/>
    <m/>
    <m/>
    <m/>
    <n v="55.573999999999998"/>
    <n v="150.54606707525301"/>
  </r>
  <r>
    <x v="153"/>
    <x v="153"/>
    <s v="Graniteville Enterprise Division"/>
    <s v="USA0054462"/>
    <n v="1.2"/>
    <n v="33.476999999999997"/>
    <n v="-81.982699999999994"/>
    <x v="0"/>
    <m/>
    <m/>
    <m/>
    <x v="121"/>
    <s v="Augusta Canal Authority"/>
    <s v="U.S. Energy Information Administration"/>
    <s v="http://www.eia.gov/electricity/data/browser/"/>
    <s v="U.S. Energy Information Administration"/>
    <n v="2016"/>
    <m/>
    <m/>
    <m/>
    <n v="2.0329999999999999"/>
    <n v="3.34546815722786"/>
  </r>
  <r>
    <x v="153"/>
    <x v="153"/>
    <s v="Grant County Wind LLC"/>
    <s v="USA0057274"/>
    <n v="20"/>
    <n v="45.8033"/>
    <n v="-95.884399999999999"/>
    <x v="4"/>
    <m/>
    <m/>
    <m/>
    <x v="8"/>
    <s v="Grant County Wind LLC"/>
    <s v="U.S. Energy Information Administration"/>
    <s v="http://www.eia.gov/electricity/data/browser/"/>
    <s v="U.S. Energy Information Administration"/>
    <n v="2016"/>
    <m/>
    <m/>
    <m/>
    <n v="64.930000000000007"/>
    <n v="45.096659170666001"/>
  </r>
  <r>
    <x v="153"/>
    <x v="153"/>
    <s v="Grant Plains Wind  LLC"/>
    <s v="USA0060545"/>
    <n v="147.19999999999999"/>
    <n v="36.970799999999997"/>
    <n v="-97.705299999999994"/>
    <x v="4"/>
    <m/>
    <m/>
    <m/>
    <x v="98"/>
    <s v="Southern Power Co"/>
    <s v="U.S. Energy Information Administration"/>
    <s v="http://www.eia.gov/electricity/data/browser/"/>
    <s v="U.S. Energy Information Administration"/>
    <n v="2016"/>
    <m/>
    <m/>
    <m/>
    <n v="17.213999999999999"/>
    <n v="331.91141149610201"/>
  </r>
  <r>
    <x v="153"/>
    <x v="153"/>
    <s v="Grant Town Power Plant"/>
    <s v="USA0010151"/>
    <n v="95.7"/>
    <n v="39.561799999999998"/>
    <n v="-80.1631"/>
    <x v="6"/>
    <s v="Other"/>
    <s v="Gas"/>
    <m/>
    <x v="343"/>
    <s v="American Bituminous Power LP"/>
    <s v="U.S. Energy Information Administration"/>
    <s v="http://www.eia.gov/electricity/data/browser/"/>
    <s v="U.S. Energy Information Administration"/>
    <n v="2016"/>
    <m/>
    <m/>
    <m/>
    <n v="672.24401"/>
    <n v="501.25185996453502"/>
  </r>
  <r>
    <x v="153"/>
    <x v="153"/>
    <s v="Grant Wind  LLC"/>
    <s v="USA0060013"/>
    <n v="151.80000000000001"/>
    <n v="36.927100000000003"/>
    <n v="-97.696299999999994"/>
    <x v="4"/>
    <m/>
    <m/>
    <m/>
    <x v="10"/>
    <s v="Southern Power Co"/>
    <s v="U.S. Energy Information Administration"/>
    <s v="http://www.eia.gov/electricity/data/browser/"/>
    <s v="U.S. Energy Information Administration"/>
    <n v="2016"/>
    <m/>
    <m/>
    <m/>
    <n v="405.75900000000001"/>
    <n v="342.283643105355"/>
  </r>
  <r>
    <x v="153"/>
    <x v="153"/>
    <s v="Grantsburg Diesel"/>
    <s v="USA0004021"/>
    <n v="6.3999999999999897"/>
    <n v="45.779200000000003"/>
    <n v="-92.677999999999997"/>
    <x v="3"/>
    <m/>
    <m/>
    <m/>
    <x v="909"/>
    <s v="Northwestern Wisconsin Elec Co"/>
    <s v="U.S. Energy Information Administration"/>
    <s v="http://www.eia.gov/electricity/data/browser/"/>
    <s v="U.S. Energy Information Administration"/>
    <n v="2016"/>
    <m/>
    <m/>
    <m/>
    <n v="-0.185"/>
    <n v="1.0965311481720801"/>
  </r>
  <r>
    <x v="153"/>
    <x v="153"/>
    <s v="Granville Solar PV Power Project"/>
    <s v="USA0058487"/>
    <n v="2.5"/>
    <n v="36.411700000000003"/>
    <n v="-78.593900000000005"/>
    <x v="7"/>
    <m/>
    <m/>
    <m/>
    <x v="72"/>
    <s v="Southern Power Co"/>
    <s v="U.S. Energy Information Administration"/>
    <s v="http://www.eia.gov/electricity/data/browser/"/>
    <s v="U.S. Energy Information Administration"/>
    <n v="2016"/>
    <m/>
    <m/>
    <m/>
    <n v="4.633"/>
    <n v="2.8805558092321002"/>
  </r>
  <r>
    <x v="153"/>
    <x v="153"/>
    <s v="Grapeland Peaker"/>
    <s v="USA0056472"/>
    <n v="59.8"/>
    <n v="34.090299999999999"/>
    <n v="-117.5343"/>
    <x v="1"/>
    <s v="Storage"/>
    <m/>
    <m/>
    <x v="477"/>
    <s v="Southern California Edison Co"/>
    <s v="U.S. Energy Information Administration"/>
    <s v="http://www.eia.gov/electricity/data/browser/"/>
    <s v="U.S. Energy Information Administration"/>
    <n v="2016"/>
    <m/>
    <m/>
    <m/>
    <n v="33.435000000000002"/>
    <n v="246.08976672260701"/>
  </r>
  <r>
    <x v="153"/>
    <x v="153"/>
    <s v="Graphic Packaging"/>
    <s v="USA0010698"/>
    <n v="11.8"/>
    <n v="42.306800000000003"/>
    <n v="-85.578999999999994"/>
    <x v="3"/>
    <s v="Gas"/>
    <m/>
    <m/>
    <x v="910"/>
    <s v="Graphic Packaging Corp"/>
    <s v="U.S. Energy Information Administration"/>
    <s v="http://www.eia.gov/electricity/data/browser/"/>
    <s v="U.S. Energy Information Administration"/>
    <n v="2016"/>
    <m/>
    <m/>
    <m/>
    <n v="-127.50700000000001"/>
    <n v="2.0217293044422702"/>
  </r>
  <r>
    <x v="153"/>
    <x v="153"/>
    <s v="Graphic Packaging International"/>
    <s v="USA0054561"/>
    <n v="27"/>
    <n v="37.368200000000002"/>
    <n v="-121.9436"/>
    <x v="1"/>
    <m/>
    <m/>
    <m/>
    <x v="70"/>
    <s v="Graphic Packaging International Inc"/>
    <s v="U.S. Energy Information Administration"/>
    <s v="http://www.eia.gov/electricity/data/browser/"/>
    <s v="U.S. Energy Information Administration"/>
    <n v="2016"/>
    <m/>
    <m/>
    <m/>
    <n v="212.07900000000001"/>
    <n v="111.110764239304"/>
  </r>
  <r>
    <x v="153"/>
    <x v="153"/>
    <s v="Grassland 1&amp;2 Solar Project"/>
    <s v="USA0058217"/>
    <n v="2.5"/>
    <n v="38.500300000000003"/>
    <n v="-121.6942"/>
    <x v="7"/>
    <m/>
    <m/>
    <m/>
    <x v="12"/>
    <s v="Yolo County of"/>
    <s v="U.S. Energy Information Administration"/>
    <s v="http://www.eia.gov/electricity/data/browser/"/>
    <s v="U.S. Energy Information Administration"/>
    <n v="2016"/>
    <m/>
    <m/>
    <m/>
    <n v="4.6630000000000003"/>
    <n v="2.8805558092321002"/>
  </r>
  <r>
    <x v="153"/>
    <x v="153"/>
    <s v="Grassland 3&amp;4 Solar Project"/>
    <s v="USA0058204"/>
    <n v="2.5"/>
    <n v="38.500300000000003"/>
    <n v="-121.6942"/>
    <x v="7"/>
    <m/>
    <m/>
    <m/>
    <x v="12"/>
    <s v="Yolo County of"/>
    <s v="U.S. Energy Information Administration"/>
    <s v="http://www.eia.gov/electricity/data/browser/"/>
    <s v="U.S. Energy Information Administration"/>
    <n v="2016"/>
    <m/>
    <m/>
    <m/>
    <n v="4.6079999999999997"/>
    <n v="2.8805558092321002"/>
  </r>
  <r>
    <x v="153"/>
    <x v="153"/>
    <s v="Gratiot County Wind LLC"/>
    <s v="USA0058677"/>
    <n v="110.4"/>
    <n v="43.408099999999997"/>
    <n v="-84.462199999999996"/>
    <x v="4"/>
    <m/>
    <m/>
    <m/>
    <x v="72"/>
    <s v="Invenergy Services LLC"/>
    <s v="U.S. Energy Information Administration"/>
    <s v="http://www.eia.gov/electricity/data/browser/"/>
    <s v="U.S. Energy Information Administration"/>
    <n v="2016"/>
    <m/>
    <m/>
    <m/>
    <n v="284.05099999999999"/>
    <n v="248.93355862207599"/>
  </r>
  <r>
    <x v="153"/>
    <x v="153"/>
    <s v="Gratiot Wind Park"/>
    <s v="USA0057421"/>
    <n v="102"/>
    <n v="43.433900000000001"/>
    <n v="-84.497500000000002"/>
    <x v="4"/>
    <m/>
    <m/>
    <m/>
    <x v="19"/>
    <s v="DTE Electric Company"/>
    <s v="U.S. Energy Information Administration"/>
    <s v="http://www.eia.gov/electricity/data/browser/"/>
    <s v="U.S. Energy Information Administration"/>
    <n v="2016"/>
    <m/>
    <m/>
    <m/>
    <n v="253.70599999999999"/>
    <n v="229.99296177039599"/>
  </r>
  <r>
    <x v="153"/>
    <x v="153"/>
    <s v="Gravel Neck"/>
    <s v="USA0007032"/>
    <n v="407.7"/>
    <n v="37.157499999999999"/>
    <n v="-76.691100000000006"/>
    <x v="3"/>
    <s v="Gas"/>
    <m/>
    <m/>
    <x v="911"/>
    <s v="Virginia Electric &amp; Power Co"/>
    <s v="U.S. Energy Information Administration"/>
    <s v="http://www.eia.gov/electricity/data/browser/"/>
    <s v="U.S. Energy Information Administration"/>
    <n v="2016"/>
    <m/>
    <m/>
    <m/>
    <n v="138.246002"/>
    <n v="69.852460798399605"/>
  </r>
  <r>
    <x v="153"/>
    <x v="153"/>
    <s v="Gray County Wind Energy"/>
    <s v="USA0055734"/>
    <n v="112"/>
    <n v="37.613300000000002"/>
    <n v="-100.37820000000001"/>
    <x v="4"/>
    <m/>
    <m/>
    <m/>
    <x v="62"/>
    <s v="Gray County Wind Energy LLC"/>
    <s v="U.S. Energy Information Administration"/>
    <s v="http://www.eia.gov/electricity/data/browser/"/>
    <s v="U.S. Energy Information Administration"/>
    <n v="2016"/>
    <m/>
    <m/>
    <m/>
    <n v="240.65299999999999"/>
    <n v="252.54129135572899"/>
  </r>
  <r>
    <x v="153"/>
    <x v="153"/>
    <s v="Grayling Generating Station"/>
    <s v="USA0010822"/>
    <n v="38"/>
    <n v="44.604900000000001"/>
    <n v="-84.690600000000003"/>
    <x v="8"/>
    <s v="Gas"/>
    <s v="Other"/>
    <m/>
    <x v="91"/>
    <s v="CMS Generation Operating LLC"/>
    <s v="U.S. Energy Information Administration"/>
    <s v="http://www.eia.gov/electricity/data/browser/"/>
    <s v="U.S. Energy Information Administration"/>
    <n v="2016"/>
    <m/>
    <m/>
    <m/>
    <n v="131.40008499999999"/>
    <n v="18.087494650910099"/>
  </r>
  <r>
    <x v="153"/>
    <x v="153"/>
    <s v="Grays Ferry Cogeneration"/>
    <s v="USA0054785"/>
    <n v="192.6"/>
    <n v="39.9422"/>
    <n v="-75.188100000000006"/>
    <x v="3"/>
    <s v="Gas"/>
    <m/>
    <m/>
    <x v="45"/>
    <s v="Grays Ferry Cogen Partnership"/>
    <s v="U.S. Energy Information Administration"/>
    <s v="http://www.eia.gov/electricity/data/browser/"/>
    <s v="U.S. Energy Information Administration"/>
    <n v="2016"/>
    <m/>
    <m/>
    <m/>
    <n v="985.36099999999999"/>
    <n v="32.998734240303499"/>
  </r>
  <r>
    <x v="153"/>
    <x v="153"/>
    <s v="Grays Harbor Energy Facility"/>
    <s v="USA0007999"/>
    <n v="697.8"/>
    <n v="46.969200000000001"/>
    <n v="-123.48"/>
    <x v="1"/>
    <m/>
    <m/>
    <m/>
    <x v="88"/>
    <s v="Invenergy Services LLC"/>
    <s v="U.S. Energy Information Administration"/>
    <s v="http://www.eia.gov/electricity/data/browser/"/>
    <s v="U.S. Energy Information Administration"/>
    <n v="2016"/>
    <m/>
    <m/>
    <m/>
    <n v="2818.2919999999999"/>
    <n v="2871.5959735624601"/>
  </r>
  <r>
    <x v="153"/>
    <x v="153"/>
    <s v="Grayson"/>
    <s v="USA0000377"/>
    <n v="300.89999999999998"/>
    <n v="34.1556"/>
    <n v="-118.2782"/>
    <x v="8"/>
    <s v="Gas"/>
    <m/>
    <m/>
    <x v="912"/>
    <s v="City of Glendale - (CA)"/>
    <s v="U.S. Energy Information Administration"/>
    <s v="http://www.eia.gov/electricity/data/browser/"/>
    <s v="U.S. Energy Information Administration"/>
    <n v="2016"/>
    <m/>
    <m/>
    <m/>
    <n v="144.64699999999999"/>
    <n v="375.78139193762098"/>
  </r>
  <r>
    <x v="153"/>
    <x v="153"/>
    <s v="Great Bend - Sunflower"/>
    <s v="USA0001235"/>
    <n v="81.599999999999994"/>
    <n v="38.409999999999997"/>
    <n v="-98.868899999999996"/>
    <x v="1"/>
    <m/>
    <m/>
    <m/>
    <x v="5"/>
    <s v="Sunflower Electric Power Corp"/>
    <s v="U.S. Energy Information Administration"/>
    <s v="http://www.eia.gov/electricity/data/browser/"/>
    <s v="U.S. Energy Information Administration"/>
    <n v="2016"/>
    <m/>
    <m/>
    <m/>
    <n v="-0.17499999999999999"/>
    <n v="335.80142081211898"/>
  </r>
  <r>
    <x v="153"/>
    <x v="153"/>
    <s v="Great Falls (SC)"/>
    <s v="USA0003259"/>
    <n v="24"/>
    <n v="34.559199999999997"/>
    <n v="-80.8917"/>
    <x v="0"/>
    <m/>
    <m/>
    <m/>
    <x v="138"/>
    <s v="Duke Energy Carolinas  LLC"/>
    <s v="U.S. Energy Information Administration"/>
    <s v="http://www.eia.gov/electricity/data/browser/"/>
    <s v="U.S. Energy Information Administration"/>
    <n v="2016"/>
    <m/>
    <m/>
    <m/>
    <n v="0.16500000000000001"/>
    <n v="66.909363144557204"/>
  </r>
  <r>
    <x v="153"/>
    <x v="153"/>
    <s v="Great Falls (TN)"/>
    <s v="USA0003404"/>
    <n v="33.700000000000003"/>
    <n v="35.806699999999999"/>
    <n v="-85.634100000000004"/>
    <x v="0"/>
    <m/>
    <m/>
    <m/>
    <x v="913"/>
    <s v="Tennessee Valley Authority"/>
    <s v="U.S. Energy Information Administration"/>
    <s v="http://www.eia.gov/electricity/data/browser/"/>
    <s v="U.S. Energy Information Administration"/>
    <n v="2016"/>
    <m/>
    <m/>
    <m/>
    <n v="85.438999999999993"/>
    <n v="93.951897415482506"/>
  </r>
  <r>
    <x v="153"/>
    <x v="153"/>
    <s v="Great Falls (VT)"/>
    <s v="USA0003762"/>
    <n v="1.9"/>
    <n v="44.5002"/>
    <n v="-71.998900000000006"/>
    <x v="0"/>
    <m/>
    <m/>
    <m/>
    <x v="914"/>
    <s v="Village of Lyndonville - (VT)"/>
    <s v="U.S. Energy Information Administration"/>
    <s v="http://www.eia.gov/electricity/data/browser/"/>
    <s v="U.S. Energy Information Administration"/>
    <n v="2016"/>
    <m/>
    <m/>
    <m/>
    <n v="2.2949999999999999"/>
    <n v="5.29699124894411"/>
  </r>
  <r>
    <x v="153"/>
    <x v="153"/>
    <s v="Great Falls Hydro Project"/>
    <s v="USA0052068"/>
    <n v="12.299999999999899"/>
    <n v="40.915300000000002"/>
    <n v="-74.180999999999997"/>
    <x v="0"/>
    <m/>
    <m/>
    <m/>
    <x v="70"/>
    <s v="Eagle Creek RE LLC"/>
    <s v="U.S. Energy Information Administration"/>
    <s v="http://www.eia.gov/electricity/data/browser/"/>
    <s v="U.S. Energy Information Administration"/>
    <n v="2016"/>
    <m/>
    <m/>
    <m/>
    <n v="9.4779999999999998"/>
    <n v="34.291048611585602"/>
  </r>
  <r>
    <x v="153"/>
    <x v="153"/>
    <s v="Great Lakes Hydro America - ME"/>
    <s v="USA0054134"/>
    <n v="138"/>
    <n v="45.647199999999998"/>
    <n v="-68.704400000000007"/>
    <x v="0"/>
    <m/>
    <m/>
    <m/>
    <x v="915"/>
    <s v="Great Lakes Hydro America LLC"/>
    <s v="U.S. Energy Information Administration"/>
    <s v="http://www.eia.gov/electricity/data/browser/"/>
    <s v="U.S. Energy Information Administration"/>
    <n v="2016"/>
    <m/>
    <m/>
    <m/>
    <n v="630.12199999999996"/>
    <n v="384.728838081204"/>
  </r>
  <r>
    <x v="153"/>
    <x v="153"/>
    <s v="Great Western Wind Energy  LLC"/>
    <s v="USA0060574"/>
    <n v="225"/>
    <n v="36.166499999999999"/>
    <n v="-99.596000000000004"/>
    <x v="4"/>
    <m/>
    <m/>
    <m/>
    <x v="98"/>
    <s v="EDF Renewable Asset Holdings  Inc."/>
    <s v="U.S. Energy Information Administration"/>
    <s v="http://www.eia.gov/electricity/data/browser/"/>
    <s v="U.S. Energy Information Administration"/>
    <n v="2016"/>
    <m/>
    <m/>
    <m/>
    <n v="11.522"/>
    <n v="507.33741566999299"/>
  </r>
  <r>
    <x v="153"/>
    <x v="153"/>
    <s v="Greater Des Moines"/>
    <s v="USA0007985"/>
    <n v="576.29999999999995"/>
    <n v="41.5563"/>
    <n v="-93.528300000000002"/>
    <x v="1"/>
    <m/>
    <m/>
    <m/>
    <x v="916"/>
    <s v="MidAmerican Energy Co"/>
    <s v="U.S. Energy Information Administration"/>
    <s v="http://www.eia.gov/electricity/data/browser/"/>
    <s v="U.S. Energy Information Administration"/>
    <n v="2016"/>
    <m/>
    <m/>
    <m/>
    <n v="507.17599999999999"/>
    <n v="2371.5975344855901"/>
  </r>
  <r>
    <x v="153"/>
    <x v="153"/>
    <s v="Greater Detroit Resource Recovery"/>
    <s v="USA0010033"/>
    <n v="68.400000000000006"/>
    <n v="42.367800000000003"/>
    <n v="-83.051400000000001"/>
    <x v="8"/>
    <s v="Oil"/>
    <m/>
    <m/>
    <x v="49"/>
    <s v="Detroit Renewable Power"/>
    <s v="U.S. Energy Information Administration"/>
    <s v="http://www.eia.gov/electricity/data/browser/"/>
    <s v="U.S. Energy Information Administration"/>
    <n v="2016"/>
    <m/>
    <m/>
    <m/>
    <n v="187.46799999999999"/>
    <n v="85.421891686717501"/>
  </r>
  <r>
    <x v="153"/>
    <x v="153"/>
    <s v="Greater Sandhill I"/>
    <s v="USA0057377"/>
    <n v="19"/>
    <n v="37.685499999999998"/>
    <n v="-105.8909"/>
    <x v="7"/>
    <m/>
    <m/>
    <m/>
    <x v="917"/>
    <s v="Greater Sandhill I LLC"/>
    <s v="U.S. Energy Information Administration"/>
    <s v="http://www.eia.gov/electricity/data/browser/"/>
    <s v="U.S. Energy Information Administration"/>
    <n v="2016"/>
    <m/>
    <m/>
    <m/>
    <n v="47.302999999999997"/>
    <n v="21.892224150164001"/>
  </r>
  <r>
    <x v="153"/>
    <x v="153"/>
    <s v="Green Acres Breeze LLC"/>
    <s v="USA0056590"/>
    <n v="1.3"/>
    <n v="43.586100000000002"/>
    <n v="-95.780299999999997"/>
    <x v="4"/>
    <m/>
    <m/>
    <m/>
    <x v="18"/>
    <s v="Midwest Power Partners LLC"/>
    <s v="U.S. Energy Information Administration"/>
    <s v="http://www.eia.gov/electricity/data/browser/"/>
    <s v="U.S. Energy Information Administration"/>
    <n v="2016"/>
    <m/>
    <m/>
    <m/>
    <n v="1.4870000000000001"/>
    <n v="2.93128284609329"/>
  </r>
  <r>
    <x v="153"/>
    <x v="153"/>
    <s v="Green Acres Solar Facility 1"/>
    <s v="USA0057849"/>
    <n v="3"/>
    <n v="38.281999999999996"/>
    <n v="-121.46469999999999"/>
    <x v="7"/>
    <m/>
    <m/>
    <m/>
    <x v="72"/>
    <s v="SEAI Elk Grove LLC"/>
    <s v="U.S. Energy Information Administration"/>
    <s v="http://www.eia.gov/electricity/data/browser/"/>
    <s v="U.S. Energy Information Administration"/>
    <n v="2016"/>
    <m/>
    <m/>
    <m/>
    <n v="6.72"/>
    <n v="3.4566669710785201"/>
  </r>
  <r>
    <x v="153"/>
    <x v="153"/>
    <s v="Green Acres Solar Facility 2"/>
    <s v="USA0057850"/>
    <n v="1"/>
    <n v="38.2836"/>
    <n v="-121.46129999999999"/>
    <x v="7"/>
    <m/>
    <m/>
    <m/>
    <x v="72"/>
    <s v="SEAI Elk Grove LLC"/>
    <s v="U.S. Energy Information Administration"/>
    <s v="http://www.eia.gov/electricity/data/browser/"/>
    <s v="U.S. Energy Information Administration"/>
    <n v="2016"/>
    <m/>
    <m/>
    <m/>
    <n v="2.3149999999999999"/>
    <n v="1.1522223236928399"/>
  </r>
  <r>
    <x v="153"/>
    <x v="153"/>
    <s v="Green Bay West Mill"/>
    <s v="USA0010360"/>
    <n v="90.8"/>
    <n v="44.493600000000001"/>
    <n v="-88.030299999999997"/>
    <x v="6"/>
    <s v="Petcoke"/>
    <s v="Oil"/>
    <s v="Gas"/>
    <x v="918"/>
    <s v="Georgia-Pacific Consr Prods LP-Green Bay"/>
    <s v="U.S. Energy Information Administration"/>
    <s v="http://www.eia.gov/electricity/data/browser/"/>
    <s v="U.S. Energy Information Administration"/>
    <n v="2016"/>
    <m/>
    <m/>
    <m/>
    <n v="181.09200000000001"/>
    <n v="475.58692669571298"/>
  </r>
  <r>
    <x v="153"/>
    <x v="153"/>
    <s v="Green City Recovery  LLC"/>
    <s v="USA0060703"/>
    <n v="1"/>
    <n v="38.345300000000002"/>
    <n v="-84.548900000000003"/>
    <x v="8"/>
    <m/>
    <m/>
    <m/>
    <x v="10"/>
    <s v="Green City Recovery  LLC"/>
    <s v="U.S. Energy Information Administration"/>
    <s v="http://www.eia.gov/electricity/data/browser/"/>
    <s v="U.S. Energy Information Administration"/>
    <n v="2016"/>
    <m/>
    <m/>
    <m/>
    <n v="5.6589999999999998"/>
    <n v="1.2488580655952799"/>
  </r>
  <r>
    <x v="153"/>
    <x v="153"/>
    <s v="Green Country Energy LLC"/>
    <s v="USA0055146"/>
    <n v="903.9"/>
    <n v="35.9833"/>
    <n v="-95.934600000000003"/>
    <x v="1"/>
    <m/>
    <m/>
    <m/>
    <x v="170"/>
    <s v="Green Country OP Services LLC"/>
    <s v="U.S. Energy Information Administration"/>
    <s v="http://www.eia.gov/electricity/data/browser/"/>
    <s v="U.S. Energy Information Administration"/>
    <n v="2016"/>
    <m/>
    <m/>
    <m/>
    <n v="3928.3760000000002"/>
    <n v="3719.7414739224801"/>
  </r>
  <r>
    <x v="153"/>
    <x v="153"/>
    <s v="Green Cow Power"/>
    <s v="USA0060721"/>
    <n v="3"/>
    <n v="41.536700000000003"/>
    <n v="-85.927199999999999"/>
    <x v="9"/>
    <m/>
    <m/>
    <m/>
    <x v="13"/>
    <s v="Green Cow Power LLC"/>
    <s v="U.S. Energy Information Administration"/>
    <s v="http://www.eia.gov/electricity/data/browser/"/>
    <s v="U.S. Energy Information Administration"/>
    <n v="2016"/>
    <m/>
    <m/>
    <m/>
    <n v="24.446999999999999"/>
    <n v="722.00308761096096"/>
  </r>
  <r>
    <x v="153"/>
    <x v="153"/>
    <s v="Green Energy Machine"/>
    <s v="USA0060911"/>
    <n v="1.7"/>
    <n v="41.372999999999998"/>
    <n v="-94.754000000000005"/>
    <x v="4"/>
    <m/>
    <m/>
    <m/>
    <x v="10"/>
    <s v="Green Energy Machine  LLC"/>
    <s v="U.S. Energy Information Administration"/>
    <s v="http://www.eia.gov/electricity/data/browser/"/>
    <s v="U.S. Energy Information Administration"/>
    <n v="2016"/>
    <m/>
    <m/>
    <m/>
    <n v="3.702"/>
    <n v="3.8332160295066098"/>
  </r>
  <r>
    <x v="153"/>
    <x v="153"/>
    <s v="Green Farm"/>
    <s v="USA0059148"/>
    <n v="5"/>
    <n v="35.831699999999998"/>
    <n v="-77.2697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8.5060000000000002"/>
    <n v="5.7611116184642102"/>
  </r>
  <r>
    <x v="153"/>
    <x v="153"/>
    <s v="Green Gas-Port Charlotte LLC"/>
    <s v="USA0059240"/>
    <n v="3"/>
    <n v="26.790800000000001"/>
    <n v="-81.965299999999999"/>
    <x v="8"/>
    <m/>
    <m/>
    <m/>
    <x v="19"/>
    <s v="Port Charlotte Energy LLC"/>
    <s v="U.S. Energy Information Administration"/>
    <s v="http://www.eia.gov/electricity/data/browser/"/>
    <s v="U.S. Energy Information Administration"/>
    <n v="2016"/>
    <m/>
    <m/>
    <m/>
    <n v="14.167999999999999"/>
    <n v="3.7465741967858501"/>
  </r>
  <r>
    <x v="153"/>
    <x v="153"/>
    <s v="Green Island Hydroelectric Station"/>
    <s v="USA0061207"/>
    <n v="6"/>
    <n v="42.748100000000001"/>
    <n v="-73.690200000000004"/>
    <x v="0"/>
    <m/>
    <m/>
    <m/>
    <x v="128"/>
    <s v="Albany Engineering Corporation"/>
    <s v="U.S. Energy Information Administration"/>
    <s v="http://www.eia.gov/electricity/data/browser/"/>
    <s v="U.S. Energy Information Administration"/>
    <n v="2016"/>
    <m/>
    <m/>
    <m/>
    <n v="35.375999999999998"/>
    <n v="16.727340786139301"/>
  </r>
  <r>
    <x v="153"/>
    <x v="153"/>
    <s v="Green Knight Energy Center"/>
    <s v="USA0055765"/>
    <n v="9.8999999999999897"/>
    <n v="40.859200000000001"/>
    <n v="-75.262699999999995"/>
    <x v="8"/>
    <m/>
    <m/>
    <m/>
    <x v="62"/>
    <s v="Waste Management Inc"/>
    <s v="U.S. Energy Information Administration"/>
    <s v="http://www.eia.gov/electricity/data/browser/"/>
    <s v="U.S. Energy Information Administration"/>
    <n v="2016"/>
    <m/>
    <m/>
    <m/>
    <n v="31.024000000000001"/>
    <n v="12.363694849393299"/>
  </r>
  <r>
    <x v="153"/>
    <x v="153"/>
    <s v="Green Lake"/>
    <s v="USA0000313"/>
    <n v="18.600000000000001"/>
    <n v="56.9863"/>
    <n v="-135.12270000000001"/>
    <x v="0"/>
    <m/>
    <m/>
    <m/>
    <x v="24"/>
    <s v="City &amp; Borough of Sitka - (AK)"/>
    <s v="U.S. Energy Information Administration"/>
    <s v="http://www.eia.gov/electricity/data/browser/"/>
    <s v="U.S. Energy Information Administration"/>
    <n v="2016"/>
    <m/>
    <m/>
    <m/>
    <n v="35.982999999999997"/>
    <n v="51.854756437031902"/>
  </r>
  <r>
    <x v="153"/>
    <x v="153"/>
    <s v="Green Meadows"/>
    <s v="USA0058097"/>
    <n v="3.5"/>
    <n v="41.669400000000003"/>
    <n v="-70.531899999999993"/>
    <x v="7"/>
    <m/>
    <m/>
    <m/>
    <x v="29"/>
    <s v="Green States Energy  Inc."/>
    <s v="U.S. Energy Information Administration"/>
    <s v="http://www.eia.gov/electricity/data/browser/"/>
    <s v="U.S. Energy Information Administration"/>
    <n v="2016"/>
    <m/>
    <m/>
    <m/>
    <n v="5.8360000000000003"/>
    <n v="4.0327781329249497"/>
  </r>
  <r>
    <x v="153"/>
    <x v="153"/>
    <s v="Green Mountain"/>
    <s v="USA0000516"/>
    <n v="26"/>
    <n v="39.878799999999998"/>
    <n v="-106.3327"/>
    <x v="0"/>
    <m/>
    <m/>
    <m/>
    <x v="41"/>
    <s v="U S Bureau of Reclamation"/>
    <s v="U.S. Energy Information Administration"/>
    <s v="http://www.eia.gov/electricity/data/browser/"/>
    <s v="U.S. Energy Information Administration"/>
    <n v="2016"/>
    <m/>
    <m/>
    <m/>
    <n v="59.567999999999998"/>
    <n v="72.485143406603697"/>
  </r>
  <r>
    <x v="153"/>
    <x v="153"/>
    <s v="Green Mountain Storage  LLC"/>
    <s v="USA0055370"/>
    <n v="10.4"/>
    <n v="39.851399999999998"/>
    <n v="-79.070599999999999"/>
    <x v="13"/>
    <m/>
    <m/>
    <m/>
    <x v="10"/>
    <s v="Green Mountain Storage  LLC"/>
    <s v="U.S. Energy Information Administration"/>
    <s v="http://www.eia.gov/electricity/data/browser/"/>
    <s v="U.S. Energy Information Administration"/>
    <n v="2016"/>
    <m/>
    <m/>
    <m/>
    <n v="-0.93200000000000005"/>
    <m/>
  </r>
  <r>
    <x v="153"/>
    <x v="153"/>
    <s v="Green Pastures Wind I"/>
    <s v="USA0059732"/>
    <n v="150"/>
    <n v="33.6282"/>
    <n v="-99.411199999999994"/>
    <x v="4"/>
    <m/>
    <m/>
    <m/>
    <x v="13"/>
    <s v="Capital Dynamics"/>
    <s v="U.S. Energy Information Administration"/>
    <s v="http://www.eia.gov/electricity/data/browser/"/>
    <s v="U.S. Energy Information Administration"/>
    <n v="2016"/>
    <m/>
    <m/>
    <m/>
    <n v="454.07600000000002"/>
    <n v="338.22494377999499"/>
  </r>
  <r>
    <x v="153"/>
    <x v="153"/>
    <s v="Green Pastures Wind II"/>
    <s v="USA0059733"/>
    <n v="150"/>
    <n v="33.646000000000001"/>
    <n v="-99.532899999999998"/>
    <x v="4"/>
    <m/>
    <m/>
    <m/>
    <x v="13"/>
    <s v="Capital Dynamics"/>
    <s v="U.S. Energy Information Administration"/>
    <s v="http://www.eia.gov/electricity/data/browser/"/>
    <s v="U.S. Energy Information Administration"/>
    <n v="2016"/>
    <m/>
    <m/>
    <m/>
    <n v="434.505"/>
    <n v="338.22494377999499"/>
  </r>
  <r>
    <x v="153"/>
    <x v="153"/>
    <s v="Green Peter"/>
    <s v="USA0003080"/>
    <n v="80"/>
    <n v="44.449399999999997"/>
    <n v="-122.54940000000001"/>
    <x v="0"/>
    <m/>
    <m/>
    <m/>
    <x v="46"/>
    <s v="USACE Northwestern Division"/>
    <s v="U.S. Energy Information Administration"/>
    <s v="http://www.eia.gov/electricity/data/browser/"/>
    <s v="U.S. Energy Information Administration"/>
    <n v="2016"/>
    <m/>
    <m/>
    <m/>
    <n v="215.9"/>
    <n v="223.03121048185699"/>
  </r>
  <r>
    <x v="153"/>
    <x v="153"/>
    <s v="Green Power 2"/>
    <s v="USA0055470"/>
    <n v="861"/>
    <n v="29.3781"/>
    <n v="-94.9328"/>
    <x v="1"/>
    <m/>
    <m/>
    <m/>
    <x v="919"/>
    <s v="South Houston Green Power LLC"/>
    <s v="U.S. Energy Information Administration"/>
    <s v="http://www.eia.gov/electricity/data/browser/"/>
    <s v="U.S. Energy Information Administration"/>
    <n v="2016"/>
    <m/>
    <m/>
    <m/>
    <n v="4474.5799980000002"/>
    <n v="3543.1988151866999"/>
  </r>
  <r>
    <x v="153"/>
    <x v="153"/>
    <s v="Green Power I"/>
    <s v="USA0055396"/>
    <n v="16.5"/>
    <n v="33.901400000000002"/>
    <n v="-116.7167"/>
    <x v="4"/>
    <m/>
    <m/>
    <m/>
    <x v="20"/>
    <s v="FPL Energy Green Power"/>
    <s v="U.S. Energy Information Administration"/>
    <s v="http://www.eia.gov/electricity/data/browser/"/>
    <s v="U.S. Energy Information Administration"/>
    <n v="2016"/>
    <m/>
    <m/>
    <m/>
    <n v="23.62"/>
    <n v="37.204743815799397"/>
  </r>
  <r>
    <x v="153"/>
    <x v="153"/>
    <s v="Green Springs"/>
    <s v="USA0006403"/>
    <n v="17.2"/>
    <n v="42.121200000000002"/>
    <n v="-122.5479"/>
    <x v="0"/>
    <m/>
    <m/>
    <m/>
    <x v="81"/>
    <s v="U S Bureau of Reclamation"/>
    <s v="U.S. Energy Information Administration"/>
    <s v="http://www.eia.gov/electricity/data/browser/"/>
    <s v="U.S. Energy Information Administration"/>
    <n v="2016"/>
    <m/>
    <m/>
    <m/>
    <n v="52.255000000000003"/>
    <n v="47.951710253599302"/>
  </r>
  <r>
    <x v="153"/>
    <x v="153"/>
    <s v="Green Valley LFGTE"/>
    <s v="USA0056278"/>
    <n v="2.4"/>
    <n v="38.396700000000003"/>
    <n v="-82.808800000000005"/>
    <x v="8"/>
    <m/>
    <m/>
    <m/>
    <x v="27"/>
    <s v="East Kentucky Power Coop  Inc"/>
    <s v="U.S. Energy Information Administration"/>
    <s v="http://www.eia.gov/electricity/data/browser/"/>
    <s v="U.S. Energy Information Administration"/>
    <n v="2016"/>
    <m/>
    <m/>
    <m/>
    <n v="11.715"/>
    <n v="2.9972593574286801"/>
  </r>
  <r>
    <x v="153"/>
    <x v="153"/>
    <s v="GreenWhey Energy Inc"/>
    <s v="USA0058747"/>
    <n v="3.2"/>
    <n v="45.390300000000003"/>
    <n v="-92.162499999999994"/>
    <x v="9"/>
    <m/>
    <m/>
    <m/>
    <x v="12"/>
    <s v="GreenWhey Holdings"/>
    <s v="U.S. Energy Information Administration"/>
    <s v="http://www.eia.gov/electricity/data/browser/"/>
    <s v="U.S. Energy Information Administration"/>
    <n v="2016"/>
    <m/>
    <m/>
    <m/>
    <n v="12.754"/>
    <n v="770.13662678502499"/>
  </r>
  <r>
    <x v="153"/>
    <x v="153"/>
    <s v="Greenback Energy"/>
    <s v="USA0056413"/>
    <n v="1.7"/>
    <n v="44.020800000000001"/>
    <n v="-96.433099999999996"/>
    <x v="4"/>
    <m/>
    <m/>
    <m/>
    <x v="90"/>
    <s v="Greenback Energy LLC"/>
    <s v="U.S. Energy Information Administration"/>
    <s v="http://www.eia.gov/electricity/data/browser/"/>
    <s v="U.S. Energy Information Administration"/>
    <n v="2016"/>
    <m/>
    <m/>
    <m/>
    <n v="5.1950000000000003"/>
    <n v="3.8332160295066098"/>
  </r>
  <r>
    <x v="153"/>
    <x v="153"/>
    <s v="Greene County"/>
    <s v="USA0000010"/>
    <n v="1288.4000000000001"/>
    <n v="32.601700000000001"/>
    <n v="-87.781099999999995"/>
    <x v="6"/>
    <s v="Oil"/>
    <s v="Gas"/>
    <m/>
    <x v="920"/>
    <s v="Alabama Power Co"/>
    <s v="U.S. Energy Information Administration"/>
    <s v="http://www.eia.gov/electricity/data/browser/"/>
    <s v="U.S. Energy Information Administration"/>
    <n v="2016"/>
    <m/>
    <m/>
    <m/>
    <n v="1309.6339989999999"/>
    <n v="6748.3061272550303"/>
  </r>
  <r>
    <x v="153"/>
    <x v="153"/>
    <s v="Greene Valley Gas Recovery"/>
    <s v="USA0055014"/>
    <n v="6.6"/>
    <n v="41.733800000000002"/>
    <n v="-88.084900000000005"/>
    <x v="8"/>
    <m/>
    <m/>
    <m/>
    <x v="32"/>
    <s v="WM Illinois Renewable Energy LLC"/>
    <s v="U.S. Energy Information Administration"/>
    <s v="http://www.eia.gov/electricity/data/browser/"/>
    <s v="U.S. Energy Information Administration"/>
    <n v="2016"/>
    <m/>
    <m/>
    <m/>
    <n v="39.834000000000003"/>
    <n v="8.2424632329288805"/>
  </r>
  <r>
    <x v="153"/>
    <x v="153"/>
    <s v="Greenfield"/>
    <s v="USA0001144"/>
    <n v="6.1"/>
    <n v="41.303899999999999"/>
    <n v="-94.460599999999999"/>
    <x v="3"/>
    <m/>
    <m/>
    <m/>
    <x v="921"/>
    <s v="City of Greenfield - (IA)"/>
    <s v="U.S. Energy Information Administration"/>
    <s v="http://www.eia.gov/electricity/data/browser/"/>
    <s v="U.S. Energy Information Administration"/>
    <n v="2016"/>
    <m/>
    <m/>
    <m/>
    <n v="4.5999999999999999E-2"/>
    <n v="1.04513125060151"/>
  </r>
  <r>
    <x v="153"/>
    <x v="153"/>
    <s v="Greenfield Wind"/>
    <s v="USA0058458"/>
    <n v="1.6"/>
    <n v="41.29"/>
    <n v="-94.484999999999999"/>
    <x v="4"/>
    <m/>
    <m/>
    <m/>
    <x v="72"/>
    <s v="Greenfield Wind Power  LLC"/>
    <s v="U.S. Energy Information Administration"/>
    <s v="http://www.eia.gov/electricity/data/browser/"/>
    <s v="U.S. Energy Information Administration"/>
    <n v="2016"/>
    <m/>
    <m/>
    <m/>
    <n v="6.133"/>
    <n v="3.6077327336532798"/>
  </r>
  <r>
    <x v="153"/>
    <x v="153"/>
    <s v="Greenfield Wind - MT"/>
    <s v="USA0060486"/>
    <n v="25"/>
    <n v="47.722999999999999"/>
    <n v="-111.96299999999999"/>
    <x v="4"/>
    <m/>
    <m/>
    <m/>
    <x v="10"/>
    <s v="Greenbacker Renewable Energy Corporation"/>
    <s v="U.S. Energy Information Administration"/>
    <s v="http://www.eia.gov/electricity/data/browser/"/>
    <s v="U.S. Energy Information Administration"/>
    <n v="2016"/>
    <m/>
    <m/>
    <m/>
    <n v="15.971"/>
    <n v="56.370823963332498"/>
  </r>
  <r>
    <x v="153"/>
    <x v="153"/>
    <s v="Greenidge Generation LLC"/>
    <s v="USA0002527"/>
    <n v="112"/>
    <n v="42.678899999999999"/>
    <n v="-76.948300000000003"/>
    <x v="6"/>
    <s v="Gas"/>
    <m/>
    <m/>
    <x v="39"/>
    <s v="Greenidge Generation Holdings LLC"/>
    <s v="U.S. Energy Information Administration"/>
    <s v="http://www.eia.gov/electricity/data/browser/"/>
    <s v="U.S. Energy Information Administration"/>
    <n v="2016"/>
    <m/>
    <m/>
    <m/>
    <n v="0"/>
    <n v="586.62704614449206"/>
  </r>
  <r>
    <x v="153"/>
    <x v="153"/>
    <s v="Greenland Energy Center"/>
    <s v="USA0056799"/>
    <n v="380.8"/>
    <n v="30.159099999999999"/>
    <n v="-81.5184"/>
    <x v="3"/>
    <s v="Gas"/>
    <m/>
    <m/>
    <x v="19"/>
    <s v="JEA"/>
    <s v="U.S. Energy Information Administration"/>
    <s v="http://www.eia.gov/electricity/data/browser/"/>
    <s v="U.S. Energy Information Administration"/>
    <n v="2016"/>
    <m/>
    <m/>
    <m/>
    <n v="313.56200000000001"/>
    <n v="65.243603316238804"/>
  </r>
  <r>
    <x v="153"/>
    <x v="153"/>
    <s v="Greenleaf 1 Power Plant"/>
    <s v="USA0010350"/>
    <n v="66"/>
    <n v="39.052900000000001"/>
    <n v="-121.6961"/>
    <x v="1"/>
    <m/>
    <m/>
    <m/>
    <x v="49"/>
    <s v="Greenleaf Energy LLC"/>
    <s v="U.S. Energy Information Administration"/>
    <s v="http://www.eia.gov/electricity/data/browser/"/>
    <s v="U.S. Energy Information Administration"/>
    <n v="2016"/>
    <m/>
    <m/>
    <m/>
    <n v="46.621000000000002"/>
    <n v="271.60409036274302"/>
  </r>
  <r>
    <x v="153"/>
    <x v="153"/>
    <s v="Greenleaf 2 Power Plant"/>
    <s v="USA0010349"/>
    <n v="49.5"/>
    <n v="39.136499999999998"/>
    <n v="-121.6397"/>
    <x v="1"/>
    <m/>
    <m/>
    <m/>
    <x v="49"/>
    <s v="Greenleaf Energy LLC"/>
    <s v="U.S. Energy Information Administration"/>
    <s v="http://www.eia.gov/electricity/data/browser/"/>
    <s v="U.S. Energy Information Administration"/>
    <n v="2016"/>
    <m/>
    <m/>
    <m/>
    <n v="236.79900000000001"/>
    <n v="203.70306777205701"/>
  </r>
  <r>
    <x v="153"/>
    <x v="153"/>
    <s v="Greenport"/>
    <s v="USA0002681"/>
    <n v="10.1"/>
    <n v="41.105499999999999"/>
    <n v="-72.375799999999998"/>
    <x v="3"/>
    <m/>
    <m/>
    <m/>
    <x v="922"/>
    <s v="Village of Greenport - (NY)"/>
    <s v="U.S. Energy Information Administration"/>
    <s v="http://www.eia.gov/electricity/data/browser/"/>
    <s v="U.S. Energy Information Administration"/>
    <n v="2016"/>
    <m/>
    <m/>
    <m/>
    <n v="3.2000000000000001E-2"/>
    <n v="1.73046321820906"/>
  </r>
  <r>
    <x v="153"/>
    <x v="153"/>
    <s v="Greens Bayou"/>
    <s v="USA0003464"/>
    <n v="878.4"/>
    <n v="29.822199999999999"/>
    <n v="-95.219399999999993"/>
    <x v="1"/>
    <m/>
    <m/>
    <m/>
    <x v="923"/>
    <s v="NRG Texas Power LLC"/>
    <s v="U.S. Energy Information Administration"/>
    <s v="http://www.eia.gov/electricity/data/browser/"/>
    <s v="U.S. Energy Information Administration"/>
    <n v="2016"/>
    <m/>
    <m/>
    <m/>
    <n v="15.939"/>
    <n v="3614.8035299186899"/>
  </r>
  <r>
    <x v="153"/>
    <x v="153"/>
    <s v="Greensburg"/>
    <s v="USA0057118"/>
    <n v="12.5"/>
    <n v="37.549900000000001"/>
    <n v="-99.344399999999993"/>
    <x v="4"/>
    <m/>
    <m/>
    <m/>
    <x v="8"/>
    <s v="Greensburg Wind Farm  LLC"/>
    <s v="U.S. Energy Information Administration"/>
    <s v="http://www.eia.gov/electricity/data/browser/"/>
    <s v="U.S. Energy Information Administration"/>
    <n v="2016"/>
    <m/>
    <m/>
    <m/>
    <n v="39.76"/>
    <n v="28.185411981666199"/>
  </r>
  <r>
    <x v="153"/>
    <x v="153"/>
    <s v="Greenup Hydro"/>
    <s v="USA0004258"/>
    <n v="70.199999999999903"/>
    <n v="38.647199999999998"/>
    <n v="-82.859399999999994"/>
    <x v="0"/>
    <m/>
    <m/>
    <m/>
    <x v="57"/>
    <s v="City of Hamilton - (OH)"/>
    <s v="U.S. Energy Information Administration"/>
    <s v="http://www.eia.gov/electricity/data/browser/"/>
    <s v="U.S. Energy Information Administration"/>
    <n v="2016"/>
    <m/>
    <m/>
    <m/>
    <n v="306.96800000000002"/>
    <n v="195.70988719783"/>
  </r>
  <r>
    <x v="153"/>
    <x v="153"/>
    <s v="Greenville Electric Generating Station"/>
    <s v="USA0055228"/>
    <n v="236"/>
    <n v="40.075800000000001"/>
    <n v="-84.615099999999998"/>
    <x v="1"/>
    <m/>
    <m/>
    <m/>
    <x v="94"/>
    <s v="Buckeye Power  Inc"/>
    <s v="U.S. Energy Information Administration"/>
    <s v="http://www.eia.gov/electricity/data/browser/"/>
    <s v="U.S. Energy Information Administration"/>
    <n v="2016"/>
    <m/>
    <m/>
    <m/>
    <n v="86.165999999999997"/>
    <n v="971.19038372132502"/>
  </r>
  <r>
    <x v="153"/>
    <x v="153"/>
    <s v="Greenville Solar Plant"/>
    <s v="USA0058603"/>
    <n v="2.2000000000000002"/>
    <n v="38.256100000000004"/>
    <n v="-112.7358"/>
    <x v="7"/>
    <m/>
    <m/>
    <m/>
    <x v="373"/>
    <s v="First Wind O&amp;M  LLC"/>
    <s v="U.S. Energy Information Administration"/>
    <s v="http://www.eia.gov/electricity/data/browser/"/>
    <s v="U.S. Energy Information Administration"/>
    <n v="2016"/>
    <m/>
    <m/>
    <m/>
    <n v="3.5649999999999999"/>
    <n v="2.5348891121242501"/>
  </r>
  <r>
    <x v="153"/>
    <x v="153"/>
    <s v="Greenwood (MI)"/>
    <s v="USA0006035"/>
    <n v="1071.3"/>
    <n v="43.105600000000003"/>
    <n v="-82.696399999999997"/>
    <x v="3"/>
    <s v="Gas"/>
    <m/>
    <m/>
    <x v="924"/>
    <s v="DTE Electric Company"/>
    <s v="U.S. Energy Information Administration"/>
    <s v="http://www.eia.gov/electricity/data/browser/"/>
    <s v="U.S. Energy Information Administration"/>
    <n v="2016"/>
    <m/>
    <m/>
    <m/>
    <n v="529.53499899999997"/>
    <n v="183.549034224492"/>
  </r>
  <r>
    <x v="153"/>
    <x v="153"/>
    <s v="Greenwood (MO)"/>
    <s v="USA0006074"/>
    <n v="247"/>
    <n v="38.861499999999999"/>
    <n v="-94.298199999999994"/>
    <x v="3"/>
    <s v="Gas"/>
    <s v="Solar"/>
    <m/>
    <x v="925"/>
    <s v="KCP&amp;L Greater Missouri Operations Co"/>
    <s v="U.S. Energy Information Administration"/>
    <s v="http://www.eia.gov/electricity/data/browser/"/>
    <s v="U.S. Energy Information Administration"/>
    <n v="2016"/>
    <m/>
    <m/>
    <m/>
    <n v="16.199000000000002"/>
    <n v="42.319248999766202"/>
  </r>
  <r>
    <x v="153"/>
    <x v="153"/>
    <s v="Greenwood Solar Farm"/>
    <s v="USA0060019"/>
    <n v="1.9"/>
    <n v="43.105600000000003"/>
    <n v="-82.696399999999997"/>
    <x v="7"/>
    <m/>
    <m/>
    <m/>
    <x v="10"/>
    <s v="DTE Electric Company"/>
    <s v="U.S. Energy Information Administration"/>
    <s v="http://www.eia.gov/electricity/data/browser/"/>
    <s v="U.S. Energy Information Administration"/>
    <n v="2016"/>
    <m/>
    <m/>
    <m/>
    <n v="2.149"/>
    <n v="2.1892224150163999"/>
  </r>
  <r>
    <x v="153"/>
    <x v="153"/>
    <s v="Greers Ferry Lake"/>
    <s v="USA0000188"/>
    <n v="96"/>
    <n v="35.520699999999998"/>
    <n v="-91.9953"/>
    <x v="0"/>
    <m/>
    <m/>
    <m/>
    <x v="83"/>
    <s v="USCE-Little Rock District"/>
    <s v="U.S. Energy Information Administration"/>
    <s v="http://www.eia.gov/electricity/data/browser/"/>
    <s v="U.S. Energy Information Administration"/>
    <n v="2016"/>
    <m/>
    <m/>
    <m/>
    <n v="198.12200000000001"/>
    <n v="267.63745257822899"/>
  </r>
  <r>
    <x v="153"/>
    <x v="153"/>
    <s v="Greg Avenue"/>
    <s v="USA0006643"/>
    <n v="1"/>
    <n v="34.207900000000002"/>
    <n v="-118.3516"/>
    <x v="0"/>
    <m/>
    <m/>
    <m/>
    <x v="9"/>
    <s v="Metropolitan Water District of S CA"/>
    <s v="U.S. Energy Information Administration"/>
    <s v="http://www.eia.gov/electricity/data/browser/"/>
    <s v="U.S. Energy Information Administration"/>
    <n v="2016"/>
    <m/>
    <m/>
    <m/>
    <n v="0"/>
    <n v="2.7878901310232198"/>
  </r>
  <r>
    <x v="153"/>
    <x v="153"/>
    <s v="Gregg Falls"/>
    <s v="USA0050384"/>
    <n v="3.5"/>
    <n v="43.016800000000003"/>
    <n v="-71.567899999999995"/>
    <x v="0"/>
    <m/>
    <m/>
    <m/>
    <x v="70"/>
    <s v="Eagle Creek RE LLC"/>
    <s v="U.S. Energy Information Administration"/>
    <s v="http://www.eia.gov/electricity/data/browser/"/>
    <s v="U.S. Energy Information Administration"/>
    <n v="2016"/>
    <m/>
    <m/>
    <m/>
    <n v="6.6989999999999998"/>
    <n v="9.7576154585812702"/>
  </r>
  <r>
    <x v="153"/>
    <x v="153"/>
    <s v="Gregory Power Facility"/>
    <s v="USA0055086"/>
    <n v="432"/>
    <n v="27.889299999999999"/>
    <n v="-97.258399999999995"/>
    <x v="1"/>
    <m/>
    <m/>
    <m/>
    <x v="94"/>
    <s v="Gregory Power Partners LP"/>
    <s v="U.S. Energy Information Administration"/>
    <s v="http://www.eia.gov/electricity/data/browser/"/>
    <s v="U.S. Energy Information Administration"/>
    <n v="2016"/>
    <m/>
    <m/>
    <m/>
    <n v="2105.7429999999999"/>
    <n v="1777.77222782886"/>
  </r>
  <r>
    <x v="153"/>
    <x v="153"/>
    <s v="Gridley Main"/>
    <s v="USA0058370"/>
    <n v="1"/>
    <n v="39.3733"/>
    <n v="-121.6842"/>
    <x v="7"/>
    <m/>
    <m/>
    <m/>
    <x v="12"/>
    <s v="Light Beam Power Co LLC"/>
    <s v="U.S. Energy Information Administration"/>
    <s v="http://www.eia.gov/electricity/data/browser/"/>
    <s v="U.S. Energy Information Administration"/>
    <n v="2016"/>
    <m/>
    <m/>
    <m/>
    <n v="1.7889999999999999"/>
    <n v="1.1522223236928399"/>
  </r>
  <r>
    <x v="153"/>
    <x v="153"/>
    <s v="Gridley Main Two"/>
    <s v="USA0058371"/>
    <n v="2.5"/>
    <n v="39.3733"/>
    <n v="-121.68170000000001"/>
    <x v="7"/>
    <m/>
    <m/>
    <m/>
    <x v="12"/>
    <s v="Light Beam Power Co LLC"/>
    <s v="U.S. Energy Information Administration"/>
    <s v="http://www.eia.gov/electricity/data/browser/"/>
    <s v="U.S. Energy Information Administration"/>
    <n v="2016"/>
    <m/>
    <m/>
    <m/>
    <n v="4.7489999999999997"/>
    <n v="2.8805558092321002"/>
  </r>
  <r>
    <x v="153"/>
    <x v="153"/>
    <s v="Griffith"/>
    <s v="USA0059019"/>
    <n v="2"/>
    <n v="41.5214"/>
    <n v="-87.436099999999996"/>
    <x v="7"/>
    <m/>
    <m/>
    <m/>
    <x v="12"/>
    <s v="Lake County Solar LLC"/>
    <s v="U.S. Energy Information Administration"/>
    <s v="http://www.eia.gov/electricity/data/browser/"/>
    <s v="U.S. Energy Information Administration"/>
    <n v="2016"/>
    <m/>
    <m/>
    <m/>
    <n v="3.3359999999999999"/>
    <n v="2.3044446473856799"/>
  </r>
  <r>
    <x v="153"/>
    <x v="153"/>
    <s v="Griffith Energy LLC"/>
    <s v="USA0055124"/>
    <n v="655"/>
    <n v="35.054000000000002"/>
    <n v="-114.13330000000001"/>
    <x v="1"/>
    <m/>
    <m/>
    <m/>
    <x v="31"/>
    <s v="Star West Gen Griffith Energy LLC"/>
    <s v="U.S. Energy Information Administration"/>
    <s v="http://www.eia.gov/electricity/data/browser/"/>
    <s v="U.S. Energy Information Administration"/>
    <n v="2016"/>
    <m/>
    <m/>
    <m/>
    <n v="2086.732"/>
    <n v="2695.4648361757099"/>
  </r>
  <r>
    <x v="153"/>
    <x v="153"/>
    <s v="Grimes Way"/>
    <s v="USA0056016"/>
    <n v="4"/>
    <n v="46.728900000000003"/>
    <n v="-117.1514"/>
    <x v="3"/>
    <s v="Gas"/>
    <m/>
    <m/>
    <x v="90"/>
    <s v="Washington State University"/>
    <s v="U.S. Energy Information Administration"/>
    <s v="http://www.eia.gov/electricity/data/browser/"/>
    <s v="U.S. Energy Information Administration"/>
    <n v="2016"/>
    <m/>
    <m/>
    <m/>
    <n v="0.42099999999999999"/>
    <n v="0.685331967607551"/>
  </r>
  <r>
    <x v="153"/>
    <x v="153"/>
    <s v="Grinnell"/>
    <s v="USA0007137"/>
    <n v="47.6"/>
    <n v="41.752899999999997"/>
    <n v="-92.748900000000006"/>
    <x v="1"/>
    <m/>
    <m/>
    <m/>
    <x v="481"/>
    <s v="Interstate Power and Light Co"/>
    <s v="U.S. Energy Information Administration"/>
    <s v="http://www.eia.gov/electricity/data/browser/"/>
    <s v="U.S. Energy Information Administration"/>
    <n v="2016"/>
    <m/>
    <m/>
    <m/>
    <n v="1.272"/>
    <n v="195.884162140402"/>
  </r>
  <r>
    <x v="153"/>
    <x v="153"/>
    <s v="Grizzly"/>
    <s v="USA0007338"/>
    <n v="22"/>
    <n v="39.889299999999999"/>
    <n v="-121.2792"/>
    <x v="0"/>
    <m/>
    <m/>
    <m/>
    <x v="95"/>
    <s v="City of Santa Clara - (CA)"/>
    <s v="U.S. Energy Information Administration"/>
    <s v="http://www.eia.gov/electricity/data/browser/"/>
    <s v="U.S. Energy Information Administration"/>
    <n v="2016"/>
    <m/>
    <m/>
    <m/>
    <n v="40.738"/>
    <n v="61.333582882510797"/>
  </r>
  <r>
    <x v="153"/>
    <x v="153"/>
    <s v="Gross Hydro Plant"/>
    <s v="USA0010424"/>
    <n v="7.8"/>
    <n v="39.945599999999999"/>
    <n v="-105.3565"/>
    <x v="0"/>
    <m/>
    <m/>
    <m/>
    <x v="17"/>
    <s v="Denver City &amp; County of"/>
    <s v="U.S. Energy Information Administration"/>
    <s v="http://www.eia.gov/electricity/data/browser/"/>
    <s v="U.S. Energy Information Administration"/>
    <n v="2016"/>
    <m/>
    <m/>
    <m/>
    <n v="16.856999999999999"/>
    <n v="21.745543021981099"/>
  </r>
  <r>
    <x v="153"/>
    <x v="153"/>
    <s v="Grossmont Hospital"/>
    <s v="USA0010115"/>
    <n v="4.5"/>
    <n v="32.779699999999998"/>
    <n v="-117.0064"/>
    <x v="1"/>
    <m/>
    <m/>
    <m/>
    <x v="10"/>
    <s v="Sharp Grossmont Hospital"/>
    <s v="U.S. Energy Information Administration"/>
    <s v="http://www.eia.gov/electricity/data/browser/"/>
    <s v="U.S. Energy Information Administration"/>
    <n v="2016"/>
    <m/>
    <m/>
    <m/>
    <n v="19.428999999999998"/>
    <n v="18.518460706550702"/>
  </r>
  <r>
    <x v="153"/>
    <x v="153"/>
    <s v="Groton Generating Station"/>
    <s v="USA0056238"/>
    <n v="188.5"/>
    <n v="45.3735"/>
    <n v="-98.098699999999994"/>
    <x v="1"/>
    <m/>
    <m/>
    <m/>
    <x v="926"/>
    <s v="Basin Electric Power Coop"/>
    <s v="U.S. Energy Information Administration"/>
    <s v="http://www.eia.gov/electricity/data/browser/"/>
    <s v="U.S. Energy Information Administration"/>
    <n v="2016"/>
    <m/>
    <m/>
    <m/>
    <n v="102.64"/>
    <n v="775.71774292995701"/>
  </r>
  <r>
    <x v="153"/>
    <x v="153"/>
    <s v="Groton Wind LLC"/>
    <s v="USA0058141"/>
    <n v="48"/>
    <n v="43.768099999999997"/>
    <n v="-71.818899999999999"/>
    <x v="4"/>
    <m/>
    <m/>
    <m/>
    <x v="12"/>
    <s v="Avangrid Renewables LLC"/>
    <s v="U.S. Energy Information Administration"/>
    <s v="http://www.eia.gov/electricity/data/browser/"/>
    <s v="U.S. Energy Information Administration"/>
    <n v="2016"/>
    <m/>
    <m/>
    <m/>
    <n v="121.408"/>
    <n v="108.231982009598"/>
  </r>
  <r>
    <x v="153"/>
    <x v="153"/>
    <s v="Ground Water Pumping Station"/>
    <s v="USA0050105"/>
    <n v="5.4"/>
    <n v="45.555799999999998"/>
    <n v="-122.49469999999999"/>
    <x v="0"/>
    <m/>
    <m/>
    <m/>
    <x v="927"/>
    <s v="Portland City of"/>
    <s v="U.S. Energy Information Administration"/>
    <s v="http://www.eia.gov/electricity/data/browser/"/>
    <s v="U.S. Energy Information Administration"/>
    <n v="2016"/>
    <m/>
    <m/>
    <m/>
    <m/>
    <n v="15.0546067075253"/>
  </r>
  <r>
    <x v="153"/>
    <x v="153"/>
    <s v="Grove Solar Center  LLC"/>
    <s v="USA0060330"/>
    <n v="6"/>
    <n v="43.936700000000002"/>
    <n v="-117.38120000000001"/>
    <x v="7"/>
    <m/>
    <m/>
    <m/>
    <x v="10"/>
    <s v="Coronal Development Services"/>
    <s v="U.S. Energy Information Administration"/>
    <s v="http://www.eia.gov/electricity/data/browser/"/>
    <s v="U.S. Energy Information Administration"/>
    <n v="2016"/>
    <m/>
    <m/>
    <m/>
    <n v="0.94699999999999995"/>
    <n v="6.9133339421570499"/>
  </r>
  <r>
    <x v="153"/>
    <x v="153"/>
    <s v="Groveland Solar"/>
    <s v="USA0057989"/>
    <n v="3.2"/>
    <n v="42.751100000000001"/>
    <n v="-71.037199999999999"/>
    <x v="7"/>
    <m/>
    <m/>
    <m/>
    <x v="12"/>
    <s v="Consolidated Edison Development Inc."/>
    <s v="U.S. Energy Information Administration"/>
    <s v="http://www.eia.gov/electricity/data/browser/"/>
    <s v="U.S. Energy Information Administration"/>
    <n v="2016"/>
    <m/>
    <m/>
    <m/>
    <n v="4.859"/>
    <n v="3.6871114358170902"/>
  </r>
  <r>
    <x v="153"/>
    <x v="153"/>
    <s v="Grundy Center City Light Plant"/>
    <s v="USA0001145"/>
    <n v="8.6999999999999993"/>
    <n v="42.363100000000003"/>
    <n v="-92.772300000000001"/>
    <x v="3"/>
    <s v="Gas"/>
    <m/>
    <m/>
    <x v="928"/>
    <s v="Grundy Center Mun Light &amp; Power"/>
    <s v="U.S. Energy Information Administration"/>
    <s v="http://www.eia.gov/electricity/data/browser/"/>
    <s v="U.S. Energy Information Administration"/>
    <n v="2016"/>
    <m/>
    <m/>
    <m/>
    <n v="3.5999999999999997E-2"/>
    <n v="1.4905970295464199"/>
  </r>
  <r>
    <x v="153"/>
    <x v="153"/>
    <s v="Guadalupe Generating Station"/>
    <s v="USA0055153"/>
    <n v="1088.2"/>
    <n v="29.624400000000001"/>
    <n v="-98.141900000000007"/>
    <x v="1"/>
    <m/>
    <m/>
    <m/>
    <x v="929"/>
    <s v="Guadalupe Power Partners LP"/>
    <s v="U.S. Energy Information Administration"/>
    <s v="http://www.eia.gov/electricity/data/browser/"/>
    <s v="U.S. Energy Information Administration"/>
    <n v="2016"/>
    <m/>
    <m/>
    <m/>
    <n v="5283.3919999999998"/>
    <n v="4478.1753201929896"/>
  </r>
  <r>
    <x v="153"/>
    <x v="153"/>
    <s v="Guernsey"/>
    <s v="USA0004178"/>
    <n v="6.4"/>
    <n v="42.289900000000003"/>
    <n v="-104.7606"/>
    <x v="0"/>
    <m/>
    <m/>
    <m/>
    <x v="499"/>
    <s v="U S Bureau of Reclamation"/>
    <s v="U.S. Energy Information Administration"/>
    <s v="http://www.eia.gov/electricity/data/browser/"/>
    <s v="U.S. Energy Information Administration"/>
    <n v="2016"/>
    <m/>
    <m/>
    <m/>
    <n v="17.942"/>
    <n v="17.842496838548598"/>
  </r>
  <r>
    <x v="153"/>
    <x v="153"/>
    <s v="Guernsey Solar Station"/>
    <s v="USA0057891"/>
    <n v="20"/>
    <n v="36.163899999999998"/>
    <n v="-119.6506"/>
    <x v="7"/>
    <m/>
    <m/>
    <m/>
    <x v="12"/>
    <s v="Pacific Gas &amp; Electric Co"/>
    <s v="U.S. Energy Information Administration"/>
    <s v="http://www.eia.gov/electricity/data/browser/"/>
    <s v="U.S. Energy Information Administration"/>
    <n v="2016"/>
    <m/>
    <m/>
    <m/>
    <n v="45.921999999999997"/>
    <n v="23.044446473856802"/>
  </r>
  <r>
    <x v="153"/>
    <x v="153"/>
    <s v="Gulf Island"/>
    <s v="USA0001491"/>
    <n v="19.2"/>
    <n v="44.152900000000002"/>
    <n v="-70.209400000000002"/>
    <x v="0"/>
    <m/>
    <m/>
    <m/>
    <x v="86"/>
    <s v="Brookfield White Pine Hydro LLC"/>
    <s v="U.S. Energy Information Administration"/>
    <s v="http://www.eia.gov/electricity/data/browser/"/>
    <s v="U.S. Energy Information Administration"/>
    <n v="2016"/>
    <m/>
    <m/>
    <m/>
    <n v="121.358"/>
    <n v="53.527490515645802"/>
  </r>
  <r>
    <x v="153"/>
    <x v="153"/>
    <s v="Gunsight Mountain Wind Energy LLC"/>
    <s v="USA0056776"/>
    <n v="120"/>
    <n v="32.240299999999998"/>
    <n v="-101.4736"/>
    <x v="4"/>
    <m/>
    <m/>
    <m/>
    <x v="10"/>
    <s v="Invenergy Services LLC"/>
    <s v="U.S. Energy Information Administration"/>
    <s v="http://www.eia.gov/electricity/data/browser/"/>
    <s v="U.S. Energy Information Administration"/>
    <n v="2016"/>
    <m/>
    <m/>
    <m/>
    <n v="258.81400000000002"/>
    <n v="270.57995502399598"/>
  </r>
  <r>
    <x v="153"/>
    <x v="153"/>
    <s v="Guntersville"/>
    <s v="USA0000048"/>
    <n v="115.2"/>
    <n v="34.421300000000002"/>
    <n v="-86.393900000000002"/>
    <x v="0"/>
    <m/>
    <m/>
    <m/>
    <x v="930"/>
    <s v="Tennessee Valley Authority"/>
    <s v="U.S. Energy Information Administration"/>
    <s v="http://www.eia.gov/electricity/data/browser/"/>
    <s v="U.S. Energy Information Administration"/>
    <n v="2016"/>
    <m/>
    <m/>
    <m/>
    <n v="506.25599999999997"/>
    <n v="321.164943093874"/>
  </r>
  <r>
    <x v="153"/>
    <x v="153"/>
    <s v="Gwitchyaa Zhee"/>
    <s v="USA0007174"/>
    <n v="3.4"/>
    <n v="66.566299999999998"/>
    <n v="-145.25309999999999"/>
    <x v="3"/>
    <m/>
    <m/>
    <m/>
    <x v="931"/>
    <s v="Gwitchyaa Zhee Utility Co"/>
    <s v="U.S. Energy Information Administration"/>
    <s v="http://www.eia.gov/electricity/data/browser/"/>
    <s v="U.S. Energy Information Administration"/>
    <n v="2016"/>
    <m/>
    <m/>
    <m/>
    <n v="2.5539999999999998"/>
    <n v="0.58253217246641797"/>
  </r>
  <r>
    <x v="153"/>
    <x v="153"/>
    <s v="H 4"/>
    <s v="USA0003583"/>
    <n v="2.4"/>
    <n v="29.495200000000001"/>
    <n v="-97.624899999999997"/>
    <x v="0"/>
    <m/>
    <m/>
    <m/>
    <x v="89"/>
    <s v="Guadalupe Blanco River Authority"/>
    <s v="U.S. Energy Information Administration"/>
    <s v="http://www.eia.gov/electricity/data/browser/"/>
    <s v="U.S. Energy Information Administration"/>
    <n v="2016"/>
    <m/>
    <m/>
    <m/>
    <n v="11.955"/>
    <n v="6.6909363144557199"/>
  </r>
  <r>
    <x v="153"/>
    <x v="153"/>
    <s v="H 5"/>
    <s v="USA0003584"/>
    <n v="2.4"/>
    <n v="29.4681"/>
    <n v="-97.491900000000001"/>
    <x v="0"/>
    <m/>
    <m/>
    <m/>
    <x v="89"/>
    <s v="Guadalupe Blanco River Authority"/>
    <s v="U.S. Energy Information Administration"/>
    <s v="http://www.eia.gov/electricity/data/browser/"/>
    <s v="U.S. Energy Information Administration"/>
    <n v="2016"/>
    <m/>
    <m/>
    <m/>
    <n v="1.988"/>
    <n v="6.6909363144557199"/>
  </r>
  <r>
    <x v="153"/>
    <x v="153"/>
    <s v="H Allen Franklin Combined Cycle"/>
    <s v="USA0007710"/>
    <n v="1995.69999999999"/>
    <n v="32.607799999999997"/>
    <n v="-85.097499999999997"/>
    <x v="1"/>
    <m/>
    <m/>
    <m/>
    <x v="932"/>
    <s v="Southern Power Co"/>
    <s v="U.S. Energy Information Administration"/>
    <s v="http://www.eia.gov/electricity/data/browser/"/>
    <s v="U.S. Energy Information Administration"/>
    <n v="2016"/>
    <m/>
    <m/>
    <m/>
    <n v="11670.861000000001"/>
    <n v="8212.7315626807103"/>
  </r>
  <r>
    <x v="153"/>
    <x v="153"/>
    <s v="H B Robinson"/>
    <s v="USA0003251"/>
    <n v="768.6"/>
    <n v="34.401699999999998"/>
    <n v="-80.158900000000003"/>
    <x v="5"/>
    <m/>
    <m/>
    <m/>
    <x v="7"/>
    <s v="Duke Energy Progress - (NC)"/>
    <s v="U.S. Energy Information Administration"/>
    <s v="http://www.eia.gov/electricity/data/browser/"/>
    <s v="U.S. Energy Information Administration"/>
    <n v="2016"/>
    <m/>
    <m/>
    <m/>
    <n v="6432.1880000000001"/>
    <n v="6014.1828202236702"/>
  </r>
  <r>
    <x v="153"/>
    <x v="153"/>
    <s v="H L Culbreath Bayside Power Station"/>
    <s v="USA0007873"/>
    <n v="2294"/>
    <n v="27.9072"/>
    <n v="-82.423100000000005"/>
    <x v="1"/>
    <m/>
    <m/>
    <m/>
    <x v="933"/>
    <s v="Tampa Electric Co"/>
    <s v="U.S. Energy Information Administration"/>
    <s v="http://www.eia.gov/electricity/data/browser/"/>
    <s v="U.S. Energy Information Administration"/>
    <n v="2016"/>
    <m/>
    <m/>
    <m/>
    <n v="7881.817"/>
    <n v="9440.2997468505091"/>
  </r>
  <r>
    <x v="153"/>
    <x v="153"/>
    <s v="H L Spurlock"/>
    <s v="USA0006041"/>
    <n v="1608.5"/>
    <n v="38.700000000000003"/>
    <n v="-83.818100000000001"/>
    <x v="6"/>
    <s v="Waste"/>
    <s v="Other"/>
    <m/>
    <x v="934"/>
    <s v="East Kentucky Power Coop  Inc"/>
    <s v="U.S. Energy Information Administration"/>
    <s v="http://www.eia.gov/electricity/data/browser/"/>
    <s v="U.S. Energy Information Administration"/>
    <n v="2016"/>
    <m/>
    <m/>
    <m/>
    <n v="8560.9879610000007"/>
    <n v="8424.9071761019295"/>
  </r>
  <r>
    <x v="153"/>
    <x v="153"/>
    <s v="H M Jackson"/>
    <s v="USA0007588"/>
    <n v="111.8"/>
    <n v="47.9084"/>
    <n v="-121.81440000000001"/>
    <x v="0"/>
    <m/>
    <m/>
    <m/>
    <x v="51"/>
    <s v="PUD 1 of Snohomish County"/>
    <s v="U.S. Energy Information Administration"/>
    <s v="http://www.eia.gov/electricity/data/browser/"/>
    <s v="U.S. Energy Information Administration"/>
    <n v="2016"/>
    <m/>
    <m/>
    <m/>
    <n v="483.80500000000001"/>
    <n v="311.68611664839602"/>
  </r>
  <r>
    <x v="153"/>
    <x v="153"/>
    <s v="H Neely Henry Dam"/>
    <s v="USA0000011"/>
    <n v="72.900000000000006"/>
    <n v="33.784500000000001"/>
    <n v="-86.052400000000006"/>
    <x v="0"/>
    <m/>
    <m/>
    <m/>
    <x v="30"/>
    <s v="Alabama Power Co"/>
    <s v="U.S. Energy Information Administration"/>
    <s v="http://www.eia.gov/electricity/data/browser/"/>
    <s v="U.S. Energy Information Administration"/>
    <n v="2016"/>
    <m/>
    <m/>
    <m/>
    <n v="154.85499999999999"/>
    <n v="203.23719055159199"/>
  </r>
  <r>
    <x v="153"/>
    <x v="153"/>
    <s v="H Power"/>
    <s v="USA0010334"/>
    <n v="97.3"/>
    <n v="21.3"/>
    <n v="-158.0986"/>
    <x v="8"/>
    <m/>
    <m/>
    <m/>
    <x v="935"/>
    <s v="Covanta Honolulu Resource Recovery"/>
    <s v="U.S. Energy Information Administration"/>
    <s v="http://www.eia.gov/electricity/data/browser/"/>
    <s v="U.S. Energy Information Administration"/>
    <n v="2016"/>
    <m/>
    <m/>
    <m/>
    <n v="405.14999699999998"/>
    <n v="121.513889782421"/>
  </r>
  <r>
    <x v="153"/>
    <x v="153"/>
    <s v="H Wilson Sundt Generating Station"/>
    <s v="USA0000126"/>
    <n v="558.5"/>
    <n v="32.159999999999997"/>
    <n v="-110.90470000000001"/>
    <x v="8"/>
    <s v="Gas"/>
    <s v="Oil"/>
    <s v="Solar"/>
    <x v="936"/>
    <s v="Tucson Electric Power Co"/>
    <s v="U.S. Energy Information Administration"/>
    <s v="http://www.eia.gov/electricity/data/browser/"/>
    <s v="U.S. Energy Information Administration"/>
    <n v="2016"/>
    <m/>
    <m/>
    <m/>
    <n v="777.27700000000004"/>
    <n v="697.48722963496596"/>
  </r>
  <r>
    <x v="153"/>
    <x v="153"/>
    <s v="H. Gonzales"/>
    <s v="USA0056039"/>
    <n v="11.8"/>
    <n v="33.998600000000003"/>
    <n v="-118.22190000000001"/>
    <x v="1"/>
    <m/>
    <m/>
    <m/>
    <x v="25"/>
    <s v="City of Vernon"/>
    <s v="U.S. Energy Information Administration"/>
    <s v="http://www.eia.gov/electricity/data/browser/"/>
    <s v="U.S. Energy Information Administration"/>
    <n v="2016"/>
    <m/>
    <m/>
    <m/>
    <n v="0.31163999999999997"/>
    <n v="48.559519186066197"/>
  </r>
  <r>
    <x v="153"/>
    <x v="153"/>
    <s v="HCE Johnston I  LLC"/>
    <s v="USA0060121"/>
    <n v="2.6"/>
    <n v="35.56"/>
    <n v="-78.594499999999996"/>
    <x v="7"/>
    <m/>
    <m/>
    <m/>
    <x v="10"/>
    <s v="HCE Johnston I  LLC"/>
    <s v="U.S. Energy Information Administration"/>
    <s v="http://www.eia.gov/electricity/data/browser/"/>
    <s v="U.S. Energy Information Administration"/>
    <n v="2016"/>
    <m/>
    <m/>
    <m/>
    <n v="3.778"/>
    <n v="2.9957780416013899"/>
  </r>
  <r>
    <x v="153"/>
    <x v="153"/>
    <s v="HGST San Jose Standby Generator"/>
    <s v="USA0050024"/>
    <n v="55.3"/>
    <n v="37.244399999999999"/>
    <n v="-121.7963"/>
    <x v="3"/>
    <m/>
    <m/>
    <m/>
    <x v="51"/>
    <s v="HGST a Western Digital Company"/>
    <s v="U.S. Energy Information Administration"/>
    <s v="http://www.eia.gov/electricity/data/browser/"/>
    <s v="U.S. Energy Information Administration"/>
    <n v="2016"/>
    <m/>
    <m/>
    <m/>
    <n v="2.9000000000000001E-2"/>
    <n v="9.4747144521743891"/>
  </r>
  <r>
    <x v="153"/>
    <x v="153"/>
    <s v="HL Power"/>
    <s v="USA0010777"/>
    <n v="36.200000000000003"/>
    <n v="40.368299999999998"/>
    <n v="-120.26479999999999"/>
    <x v="8"/>
    <s v="Gas"/>
    <m/>
    <m/>
    <x v="49"/>
    <s v="HL Power Company"/>
    <s v="U.S. Energy Information Administration"/>
    <s v="http://www.eia.gov/electricity/data/browser/"/>
    <s v="U.S. Energy Information Administration"/>
    <n v="2016"/>
    <m/>
    <m/>
    <m/>
    <n v="117.759997"/>
    <n v="45.208661974549301"/>
  </r>
  <r>
    <x v="153"/>
    <x v="153"/>
    <s v="HMP&amp;L Station Two Henderson"/>
    <s v="USA0001382"/>
    <n v="405"/>
    <n v="37.646900000000002"/>
    <n v="-87.502799999999993"/>
    <x v="6"/>
    <s v="Oil"/>
    <m/>
    <m/>
    <x v="937"/>
    <s v="Big Rivers Electric Corp"/>
    <s v="U.S. Energy Information Administration"/>
    <s v="http://www.eia.gov/electricity/data/browser/"/>
    <s v="U.S. Energy Information Administration"/>
    <n v="2016"/>
    <m/>
    <m/>
    <m/>
    <n v="1778.5869769999999"/>
    <n v="2121.28530079035"/>
  </r>
  <r>
    <x v="153"/>
    <x v="153"/>
    <s v="HMV Minster Energy Storage System"/>
    <s v="USA0060299"/>
    <n v="7"/>
    <n v="40.398800000000001"/>
    <n v="-84.387299999999996"/>
    <x v="13"/>
    <m/>
    <m/>
    <m/>
    <x v="10"/>
    <s v="Half Moon Ventures  LLC"/>
    <s v="U.S. Energy Information Administration"/>
    <s v="http://www.eia.gov/electricity/data/browser/"/>
    <s v="U.S. Energy Information Administration"/>
    <n v="2016"/>
    <m/>
    <m/>
    <m/>
    <m/>
    <m/>
  </r>
  <r>
    <x v="153"/>
    <x v="153"/>
    <s v="HMW Minster PV I"/>
    <s v="USA0060190"/>
    <n v="3"/>
    <n v="40.3904"/>
    <n v="-84.401600000000002"/>
    <x v="7"/>
    <m/>
    <m/>
    <m/>
    <x v="10"/>
    <s v="Half Moon Ventures  LLC"/>
    <s v="U.S. Energy Information Administration"/>
    <s v="http://www.eia.gov/electricity/data/browser/"/>
    <s v="U.S. Energy Information Administration"/>
    <n v="2016"/>
    <m/>
    <m/>
    <m/>
    <n v="5.1989999999999998"/>
    <n v="3.4566669710785201"/>
  </r>
  <r>
    <x v="153"/>
    <x v="153"/>
    <s v="HP Hood CT"/>
    <s v="USA0059860"/>
    <n v="15"/>
    <n v="39.1325"/>
    <n v="-78.1875"/>
    <x v="1"/>
    <m/>
    <m/>
    <m/>
    <x v="13"/>
    <s v="HP Hood LLC"/>
    <s v="U.S. Energy Information Administration"/>
    <s v="http://www.eia.gov/electricity/data/browser/"/>
    <s v="U.S. Energy Information Administration"/>
    <n v="2016"/>
    <m/>
    <m/>
    <m/>
    <n v="93.668000000000006"/>
    <n v="61.728202355169003"/>
  </r>
  <r>
    <x v="153"/>
    <x v="153"/>
    <s v="HQC Rock River Solar Power Gen Station"/>
    <s v="USA0060573"/>
    <n v="2.1"/>
    <n v="42.578800000000001"/>
    <n v="-89.033000000000001"/>
    <x v="7"/>
    <m/>
    <m/>
    <m/>
    <x v="10"/>
    <s v="HQC Rock River Solar Power Generation Station LLC"/>
    <s v="U.S. Energy Information Administration"/>
    <s v="http://www.eia.gov/electricity/data/browser/"/>
    <s v="U.S. Energy Information Administration"/>
    <n v="2016"/>
    <m/>
    <m/>
    <m/>
    <n v="1.37313"/>
    <n v="2.4196668797549701"/>
  </r>
  <r>
    <x v="153"/>
    <x v="153"/>
    <s v="HSCo CHP"/>
    <s v="USA0057179"/>
    <n v="4"/>
    <n v="41.761400000000002"/>
    <n v="-72.668599999999998"/>
    <x v="3"/>
    <s v="Gas"/>
    <m/>
    <m/>
    <x v="11"/>
    <s v="Hartford Steam Co"/>
    <s v="U.S. Energy Information Administration"/>
    <s v="http://www.eia.gov/electricity/data/browser/"/>
    <s v="U.S. Energy Information Administration"/>
    <n v="2016"/>
    <m/>
    <m/>
    <m/>
    <n v="28.83"/>
    <n v="0.685331967607551"/>
  </r>
  <r>
    <x v="153"/>
    <x v="153"/>
    <s v="HTW Plant 303 COGEN"/>
    <s v="USA0058597"/>
    <n v="7.4"/>
    <n v="40.763100000000001"/>
    <n v="-111.8417"/>
    <x v="1"/>
    <m/>
    <m/>
    <m/>
    <x v="88"/>
    <s v="The University of Utah"/>
    <s v="U.S. Energy Information Administration"/>
    <s v="http://www.eia.gov/electricity/data/browser/"/>
    <s v="U.S. Energy Information Administration"/>
    <n v="2016"/>
    <m/>
    <m/>
    <m/>
    <n v="34.527999999999999"/>
    <n v="30.45257982855"/>
  </r>
  <r>
    <x v="153"/>
    <x v="153"/>
    <s v="HVCC Cogen Plant"/>
    <s v="USA0058186"/>
    <n v="8.1"/>
    <n v="42.696899999999999"/>
    <n v="-73.680000000000007"/>
    <x v="3"/>
    <s v="Gas"/>
    <m/>
    <m/>
    <x v="938"/>
    <s v="Hudson Valley Community College"/>
    <s v="U.S. Energy Information Administration"/>
    <s v="http://www.eia.gov/electricity/data/browser/"/>
    <s v="U.S. Energy Information Administration"/>
    <n v="2016"/>
    <m/>
    <m/>
    <m/>
    <n v="14.898999999999999"/>
    <n v="1.38779723440529"/>
  </r>
  <r>
    <x v="153"/>
    <x v="153"/>
    <s v="Haas"/>
    <s v="USA0000240"/>
    <n v="135"/>
    <n v="36.927399999999999"/>
    <n v="-119.02030000000001"/>
    <x v="0"/>
    <m/>
    <m/>
    <m/>
    <x v="97"/>
    <s v="Pacific Gas &amp; Electric Co"/>
    <s v="U.S. Energy Information Administration"/>
    <s v="http://www.eia.gov/electricity/data/browser/"/>
    <s v="U.S. Energy Information Administration"/>
    <n v="2016"/>
    <m/>
    <m/>
    <m/>
    <n v="344.66899999999998"/>
    <n v="376.36516768813402"/>
  </r>
  <r>
    <x v="153"/>
    <x v="153"/>
    <s v="Hackberry Wind Farm"/>
    <s v="USA0056823"/>
    <n v="165.6"/>
    <n v="32.768300000000004"/>
    <n v="-99.422799999999995"/>
    <x v="4"/>
    <m/>
    <m/>
    <m/>
    <x v="202"/>
    <s v="Hackberry Wind LLC"/>
    <s v="U.S. Energy Information Administration"/>
    <s v="http://www.eia.gov/electricity/data/browser/"/>
    <s v="U.S. Energy Information Administration"/>
    <n v="2016"/>
    <m/>
    <m/>
    <m/>
    <n v="459.45499999999998"/>
    <n v="373.40033793311397"/>
  </r>
  <r>
    <x v="153"/>
    <x v="153"/>
    <s v="Hadley Falls"/>
    <s v="USA0001605"/>
    <n v="33.4"/>
    <n v="42.2119"/>
    <n v="-72.6036"/>
    <x v="0"/>
    <m/>
    <m/>
    <m/>
    <x v="939"/>
    <s v="City of Holyoke Gas and Electric Dept."/>
    <s v="U.S. Energy Information Administration"/>
    <s v="http://www.eia.gov/electricity/data/browser/"/>
    <s v="U.S. Energy Information Administration"/>
    <n v="2016"/>
    <m/>
    <m/>
    <m/>
    <n v="75.697999999999993"/>
    <n v="93.115530376175499"/>
  </r>
  <r>
    <x v="153"/>
    <x v="153"/>
    <s v="Hadley Ridge LLC"/>
    <s v="USA0055573"/>
    <n v="1.9"/>
    <n v="44.225299999999997"/>
    <n v="-96.234999999999999"/>
    <x v="4"/>
    <m/>
    <m/>
    <m/>
    <x v="62"/>
    <s v="CHI Operations Inc"/>
    <s v="U.S. Energy Information Administration"/>
    <s v="http://www.eia.gov/electricity/data/browser/"/>
    <s v="U.S. Energy Information Administration"/>
    <n v="2016"/>
    <m/>
    <m/>
    <m/>
    <n v="6.4619999999999997"/>
    <n v="4.2841826212132696"/>
  </r>
  <r>
    <x v="153"/>
    <x v="153"/>
    <s v="Hadley Solar  LLC"/>
    <s v="USA0059484"/>
    <n v="3"/>
    <n v="42.3521"/>
    <n v="-72.538899999999998"/>
    <x v="7"/>
    <m/>
    <m/>
    <m/>
    <x v="29"/>
    <s v="NuGen Capital Management"/>
    <s v="U.S. Energy Information Administration"/>
    <s v="http://www.eia.gov/electricity/data/browser/"/>
    <s v="U.S. Energy Information Administration"/>
    <n v="2016"/>
    <m/>
    <m/>
    <m/>
    <n v="3.4"/>
    <n v="3.4566669710785201"/>
  </r>
  <r>
    <x v="153"/>
    <x v="153"/>
    <s v="Haefling"/>
    <s v="USA0001358"/>
    <n v="41.4"/>
    <n v="38.0794"/>
    <n v="-84.519400000000005"/>
    <x v="3"/>
    <s v="Gas"/>
    <m/>
    <m/>
    <x v="55"/>
    <s v="Kentucky Utilities Co"/>
    <s v="U.S. Energy Information Administration"/>
    <s v="http://www.eia.gov/electricity/data/browser/"/>
    <s v="U.S. Energy Information Administration"/>
    <n v="2016"/>
    <m/>
    <m/>
    <m/>
    <n v="0.124"/>
    <n v="7.0931858647381496"/>
  </r>
  <r>
    <x v="153"/>
    <x v="153"/>
    <s v="Hagood"/>
    <s v="USA0003285"/>
    <n v="177.3"/>
    <n v="32.826500000000003"/>
    <n v="-79.963399999999993"/>
    <x v="3"/>
    <s v="Gas"/>
    <m/>
    <m/>
    <x v="940"/>
    <s v="South Carolina Electric&amp;Gas Company"/>
    <s v="U.S. Energy Information Administration"/>
    <s v="http://www.eia.gov/electricity/data/browser/"/>
    <s v="U.S. Energy Information Administration"/>
    <n v="2016"/>
    <m/>
    <m/>
    <m/>
    <n v="28.306999999999999"/>
    <n v="30.377339464204699"/>
  </r>
  <r>
    <x v="153"/>
    <x v="153"/>
    <s v="Hailesboro 4 Plant"/>
    <s v="USA0010544"/>
    <n v="1.4"/>
    <n v="44.311700000000002"/>
    <n v="-75.444999999999993"/>
    <x v="0"/>
    <m/>
    <m/>
    <m/>
    <x v="128"/>
    <s v="CHI Energy Inc"/>
    <s v="U.S. Energy Information Administration"/>
    <s v="http://www.eia.gov/electricity/data/browser/"/>
    <s v="U.S. Energy Information Administration"/>
    <n v="2016"/>
    <m/>
    <m/>
    <m/>
    <n v="9.9510000000000005"/>
    <n v="3.9030461834325001"/>
  </r>
  <r>
    <x v="153"/>
    <x v="153"/>
    <s v="Haines"/>
    <s v="USA0000069"/>
    <n v="6.1999999999999904"/>
    <n v="59.235900000000001"/>
    <n v="-135.4462"/>
    <x v="3"/>
    <m/>
    <m/>
    <m/>
    <x v="941"/>
    <s v="Alaska Power and Telephone Co"/>
    <s v="U.S. Energy Information Administration"/>
    <s v="http://www.eia.gov/electricity/data/browser/"/>
    <s v="U.S. Energy Information Administration"/>
    <n v="2016"/>
    <m/>
    <m/>
    <m/>
    <n v="-0.20100000000000001"/>
    <n v="1.0622645497917"/>
  </r>
  <r>
    <x v="153"/>
    <x v="153"/>
    <s v="Haiwee"/>
    <s v="USA0000398"/>
    <n v="5.6"/>
    <n v="36.109699999999997"/>
    <n v="-117.9567"/>
    <x v="0"/>
    <m/>
    <m/>
    <m/>
    <x v="127"/>
    <s v="Los Angeles Department of Water &amp; Power"/>
    <s v="U.S. Energy Information Administration"/>
    <s v="http://www.eia.gov/electricity/data/browser/"/>
    <s v="U.S. Energy Information Administration"/>
    <n v="2016"/>
    <m/>
    <m/>
    <m/>
    <n v="6.77"/>
    <n v="15.61218473373"/>
  </r>
  <r>
    <x v="153"/>
    <x v="153"/>
    <s v="Hal C Weaver Power Plant"/>
    <s v="USA0050118"/>
    <n v="152.5"/>
    <n v="30.2867"/>
    <n v="-97.735600000000005"/>
    <x v="3"/>
    <s v="Gas"/>
    <m/>
    <m/>
    <x v="942"/>
    <s v="University of Texas at Austin"/>
    <s v="U.S. Energy Information Administration"/>
    <s v="http://www.eia.gov/electricity/data/browser/"/>
    <s v="U.S. Energy Information Administration"/>
    <n v="2016"/>
    <m/>
    <m/>
    <m/>
    <n v="338.52600000000001"/>
    <n v="26.128281265037799"/>
  </r>
  <r>
    <x v="153"/>
    <x v="153"/>
    <s v="Halifax"/>
    <s v="USA0050178"/>
    <n v="1.6"/>
    <n v="36.781700000000001"/>
    <n v="-78.923599999999993"/>
    <x v="0"/>
    <m/>
    <m/>
    <m/>
    <x v="130"/>
    <s v="Banister Hydro LP"/>
    <s v="U.S. Energy Information Administration"/>
    <s v="http://www.eia.gov/electricity/data/browser/"/>
    <s v="U.S. Energy Information Administration"/>
    <n v="2016"/>
    <m/>
    <m/>
    <m/>
    <n v="3.887"/>
    <n v="4.4606242096371496"/>
  </r>
  <r>
    <x v="153"/>
    <x v="153"/>
    <s v="Halifax"/>
    <s v="USA0058943"/>
    <n v="20"/>
    <n v="36.441899999999997"/>
    <n v="-77.711399999999998"/>
    <x v="7"/>
    <m/>
    <m/>
    <m/>
    <x v="13"/>
    <s v="HXOap Solar One  LLC"/>
    <s v="U.S. Energy Information Administration"/>
    <s v="http://www.eia.gov/electricity/data/browser/"/>
    <s v="U.S. Energy Information Administration"/>
    <n v="2016"/>
    <m/>
    <m/>
    <m/>
    <n v="30.097000000000001"/>
    <n v="23.044446473856802"/>
  </r>
  <r>
    <x v="153"/>
    <x v="153"/>
    <s v="Halifax County Biomass"/>
    <s v="USA0058560"/>
    <n v="49.9"/>
    <n v="36.7014"/>
    <n v="-78.8733"/>
    <x v="8"/>
    <m/>
    <m/>
    <m/>
    <x v="12"/>
    <s v="South Boston Energy LLC"/>
    <s v="U.S. Energy Information Administration"/>
    <s v="http://www.eia.gov/electricity/data/browser/"/>
    <s v="U.S. Energy Information Administration"/>
    <n v="2016"/>
    <m/>
    <m/>
    <m/>
    <n v="208.73"/>
    <n v="62.318017473204698"/>
  </r>
  <r>
    <x v="153"/>
    <x v="153"/>
    <s v="Hall's Warehouse Solar Project"/>
    <s v="USA0056877"/>
    <n v="1.5"/>
    <n v="40.573700000000002"/>
    <n v="-74.394400000000005"/>
    <x v="7"/>
    <m/>
    <m/>
    <m/>
    <x v="11"/>
    <s v="Sunlight General Solar Fund II  LLC"/>
    <s v="U.S. Energy Information Administration"/>
    <s v="http://www.eia.gov/electricity/data/browser/"/>
    <s v="U.S. Energy Information Administration"/>
    <n v="2016"/>
    <m/>
    <m/>
    <m/>
    <n v="1.456"/>
    <n v="1.72833348553926"/>
  </r>
  <r>
    <x v="153"/>
    <x v="153"/>
    <s v="Hallam"/>
    <s v="USA0002265"/>
    <n v="56.7"/>
    <n v="40.558700000000002"/>
    <n v="-96.786199999999994"/>
    <x v="3"/>
    <s v="Gas"/>
    <m/>
    <m/>
    <x v="96"/>
    <s v="Nebraska Public Power District"/>
    <s v="U.S. Energy Information Administration"/>
    <s v="http://www.eia.gov/electricity/data/browser/"/>
    <s v="U.S. Energy Information Administration"/>
    <n v="2016"/>
    <m/>
    <m/>
    <m/>
    <n v="4.351"/>
    <n v="9.7145806408370294"/>
  </r>
  <r>
    <x v="153"/>
    <x v="153"/>
    <s v="Halsey"/>
    <s v="USA0000241"/>
    <n v="13.6"/>
    <n v="38.957000000000001"/>
    <n v="-121.0419"/>
    <x v="0"/>
    <m/>
    <m/>
    <m/>
    <x v="123"/>
    <s v="Pacific Gas &amp; Electric Co"/>
    <s v="U.S. Energy Information Administration"/>
    <s v="http://www.eia.gov/electricity/data/browser/"/>
    <s v="U.S. Energy Information Administration"/>
    <n v="2016"/>
    <m/>
    <m/>
    <m/>
    <n v="29.404"/>
    <n v="37.915305781915798"/>
  </r>
  <r>
    <x v="153"/>
    <x v="153"/>
    <s v="Halstad"/>
    <s v="USA0008105"/>
    <n v="4"/>
    <n v="47.350099999999998"/>
    <n v="-96.831900000000005"/>
    <x v="3"/>
    <m/>
    <m/>
    <m/>
    <x v="17"/>
    <s v="City of Halstad - (MN)"/>
    <s v="U.S. Energy Information Administration"/>
    <s v="http://www.eia.gov/electricity/data/browser/"/>
    <s v="U.S. Energy Information Administration"/>
    <n v="2016"/>
    <m/>
    <m/>
    <m/>
    <n v="1.4E-2"/>
    <n v="0.685331967607551"/>
  </r>
  <r>
    <x v="153"/>
    <x v="153"/>
    <s v="Hamakua Energy Plant"/>
    <s v="USA0055369"/>
    <n v="66"/>
    <n v="20.093900000000001"/>
    <n v="-155.47110000000001"/>
    <x v="3"/>
    <m/>
    <m/>
    <m/>
    <x v="94"/>
    <s v="Hamakua Energy Partners LP"/>
    <s v="U.S. Energy Information Administration"/>
    <s v="http://www.eia.gov/electricity/data/browser/"/>
    <s v="U.S. Energy Information Administration"/>
    <n v="2016"/>
    <m/>
    <m/>
    <m/>
    <n v="131.16"/>
    <n v="11.3079774655245"/>
  </r>
  <r>
    <x v="153"/>
    <x v="153"/>
    <s v="Hamilton (OH)"/>
    <s v="USA0002917"/>
    <n v="126.899999999999"/>
    <n v="39.409799999999997"/>
    <n v="-84.554299999999998"/>
    <x v="6"/>
    <s v="Gas"/>
    <m/>
    <m/>
    <x v="943"/>
    <s v="City of Hamilton - (OH)"/>
    <s v="U.S. Energy Information Administration"/>
    <s v="http://www.eia.gov/electricity/data/browser/"/>
    <s v="U.S. Energy Information Administration"/>
    <n v="2016"/>
    <m/>
    <m/>
    <m/>
    <n v="-2.7919999999999998"/>
    <n v="664.66939424764303"/>
  </r>
  <r>
    <x v="153"/>
    <x v="153"/>
    <s v="Hamilton (PA)"/>
    <s v="USA0003109"/>
    <n v="19.600000000000001"/>
    <n v="39.908700000000003"/>
    <n v="-76.988500000000002"/>
    <x v="3"/>
    <m/>
    <m/>
    <m/>
    <x v="7"/>
    <s v="NRG REMA LLC"/>
    <s v="U.S. Energy Information Administration"/>
    <s v="http://www.eia.gov/electricity/data/browser/"/>
    <s v="U.S. Energy Information Administration"/>
    <n v="2016"/>
    <m/>
    <m/>
    <m/>
    <n v="-8.5999999999999993E-2"/>
    <n v="3.3581266412769999"/>
  </r>
  <r>
    <x v="153"/>
    <x v="153"/>
    <s v="Hamilton Branch"/>
    <s v="USA0000242"/>
    <n v="5.3"/>
    <n v="40.268700000000003"/>
    <n v="-121.0895"/>
    <x v="0"/>
    <m/>
    <m/>
    <m/>
    <x v="121"/>
    <s v="Pacific Gas &amp; Electric Co"/>
    <s v="U.S. Energy Information Administration"/>
    <s v="http://www.eia.gov/electricity/data/browser/"/>
    <s v="U.S. Energy Information Administration"/>
    <n v="2016"/>
    <m/>
    <m/>
    <m/>
    <n v="10.118"/>
    <n v="14.775817694423001"/>
  </r>
  <r>
    <x v="153"/>
    <x v="153"/>
    <s v="Hamilton Hydro"/>
    <s v="USA0007807"/>
    <n v="2.2000000000000002"/>
    <n v="39.412799999999997"/>
    <n v="-84.555800000000005"/>
    <x v="0"/>
    <m/>
    <m/>
    <m/>
    <x v="85"/>
    <s v="City of Hamilton - (OH)"/>
    <s v="U.S. Energy Information Administration"/>
    <s v="http://www.eia.gov/electricity/data/browser/"/>
    <s v="U.S. Energy Information Administration"/>
    <n v="2016"/>
    <m/>
    <m/>
    <m/>
    <n v="4.0949999999999998"/>
    <n v="6.1333582882510802"/>
  </r>
  <r>
    <x v="153"/>
    <x v="153"/>
    <s v="Hamilton Peaking"/>
    <s v="USA0007782"/>
    <n v="32"/>
    <n v="39.352800000000002"/>
    <n v="-84.518299999999996"/>
    <x v="1"/>
    <m/>
    <m/>
    <m/>
    <x v="94"/>
    <s v="American Mun Power-Ohio  Inc"/>
    <s v="U.S. Energy Information Administration"/>
    <s v="http://www.eia.gov/electricity/data/browser/"/>
    <s v="U.S. Energy Information Administration"/>
    <n v="2016"/>
    <m/>
    <m/>
    <m/>
    <n v="3.024"/>
    <n v="131.68683169102701"/>
  </r>
  <r>
    <x v="153"/>
    <x v="153"/>
    <s v="Hamilton Solar-Crosswicks"/>
    <s v="USA0060489"/>
    <n v="7.5"/>
    <n v="40.168999999999997"/>
    <n v="-74.630099999999999"/>
    <x v="7"/>
    <m/>
    <m/>
    <m/>
    <x v="72"/>
    <s v="Hartz Solar Hamilton LLC"/>
    <s v="U.S. Energy Information Administration"/>
    <s v="http://www.eia.gov/electricity/data/browser/"/>
    <s v="U.S. Energy Information Administration"/>
    <n v="2016"/>
    <m/>
    <m/>
    <m/>
    <n v="11.285"/>
    <n v="8.6416674276963192"/>
  </r>
  <r>
    <x v="153"/>
    <x v="153"/>
    <s v="Hamlet Generating Facility"/>
    <s v="USA0056292"/>
    <n v="343.8"/>
    <n v="34.842300000000002"/>
    <n v="-79.736099999999993"/>
    <x v="3"/>
    <s v="Gas"/>
    <m/>
    <m/>
    <x v="944"/>
    <s v="North Carolina El Member Corp"/>
    <s v="U.S. Energy Information Administration"/>
    <s v="http://www.eia.gov/electricity/data/browser/"/>
    <s v="U.S. Energy Information Administration"/>
    <n v="2016"/>
    <m/>
    <m/>
    <m/>
    <n v="50.338000000000001"/>
    <n v="58.904282615869"/>
  </r>
  <r>
    <x v="153"/>
    <x v="153"/>
    <s v="Hammett Hill Windfarm"/>
    <s v="USA0057428"/>
    <n v="23"/>
    <n v="43.006100000000004"/>
    <n v="-115.4633"/>
    <x v="4"/>
    <m/>
    <m/>
    <m/>
    <x v="12"/>
    <s v="Aegis Renewables LLC"/>
    <s v="U.S. Energy Information Administration"/>
    <s v="http://www.eia.gov/electricity/data/browser/"/>
    <s v="U.S. Energy Information Administration"/>
    <n v="2016"/>
    <m/>
    <m/>
    <m/>
    <n v="60.594000000000001"/>
    <n v="51.861158046265899"/>
  </r>
  <r>
    <x v="153"/>
    <x v="153"/>
    <s v="Hammond"/>
    <s v="USA0000708"/>
    <n v="953"/>
    <n v="34.252800000000001"/>
    <n v="-85.345600000000005"/>
    <x v="6"/>
    <s v="Oil"/>
    <m/>
    <m/>
    <x v="945"/>
    <s v="Georgia Power Co"/>
    <s v="U.S. Energy Information Administration"/>
    <s v="http://www.eia.gov/electricity/data/browser/"/>
    <s v="U.S. Energy Information Administration"/>
    <n v="2016"/>
    <m/>
    <m/>
    <m/>
    <n v="967.82600000000002"/>
    <n v="4991.5676337116101"/>
  </r>
  <r>
    <x v="153"/>
    <x v="153"/>
    <s v="Hampden"/>
    <s v="USA0060494"/>
    <n v="3.2"/>
    <n v="42.044699999999999"/>
    <n v="-72.438800000000001"/>
    <x v="7"/>
    <m/>
    <m/>
    <m/>
    <x v="13"/>
    <s v="Altus Power America Management  LLC"/>
    <s v="U.S. Energy Information Administration"/>
    <s v="http://www.eia.gov/electricity/data/browser/"/>
    <s v="U.S. Energy Information Administration"/>
    <n v="2016"/>
    <m/>
    <m/>
    <m/>
    <n v="5.9290000000000003"/>
    <n v="3.6871114358170902"/>
  </r>
  <r>
    <x v="153"/>
    <x v="153"/>
    <s v="Hampshire Paper"/>
    <s v="USA0010116"/>
    <n v="3.4"/>
    <n v="44.296500000000002"/>
    <n v="-75.366500000000002"/>
    <x v="0"/>
    <m/>
    <m/>
    <m/>
    <x v="25"/>
    <s v="Hampshire Paper Co Inc"/>
    <s v="U.S. Energy Information Administration"/>
    <s v="http://www.eia.gov/electricity/data/browser/"/>
    <s v="U.S. Energy Information Administration"/>
    <n v="2016"/>
    <m/>
    <m/>
    <m/>
    <n v="16.867000000000001"/>
    <n v="9.4788264454789495"/>
  </r>
  <r>
    <x v="153"/>
    <x v="153"/>
    <s v="Hampton Facility"/>
    <s v="USA0010108"/>
    <n v="8.1"/>
    <n v="42.938299999999998"/>
    <n v="-70.840599999999995"/>
    <x v="3"/>
    <s v="Gas"/>
    <m/>
    <m/>
    <x v="946"/>
    <s v="Foss Manufacturing Company LLC"/>
    <s v="U.S. Energy Information Administration"/>
    <s v="http://www.eia.gov/electricity/data/browser/"/>
    <s v="U.S. Energy Information Administration"/>
    <n v="2016"/>
    <m/>
    <m/>
    <m/>
    <n v="32.725999999999999"/>
    <n v="1.38779723440529"/>
  </r>
  <r>
    <x v="153"/>
    <x v="153"/>
    <s v="Hana Substation"/>
    <s v="USA0056055"/>
    <n v="2"/>
    <n v="20.765799999999999"/>
    <n v="-155.99610000000001"/>
    <x v="3"/>
    <m/>
    <m/>
    <m/>
    <x v="62"/>
    <s v="Maui Electric Co Ltd"/>
    <s v="U.S. Energy Information Administration"/>
    <s v="http://www.eia.gov/electricity/data/browser/"/>
    <s v="U.S. Energy Information Administration"/>
    <n v="2016"/>
    <m/>
    <m/>
    <m/>
    <n v="7.2999999999999995E-2"/>
    <n v="0.342665983803775"/>
  </r>
  <r>
    <x v="153"/>
    <x v="153"/>
    <s v="Hancock"/>
    <s v="USA0001730"/>
    <n v="160.19999999999999"/>
    <n v="42.549700000000001"/>
    <n v="-83.442499999999995"/>
    <x v="1"/>
    <m/>
    <m/>
    <m/>
    <x v="947"/>
    <s v="DTE Electric Company"/>
    <s v="U.S. Energy Information Administration"/>
    <s v="http://www.eia.gov/electricity/data/browser/"/>
    <s v="U.S. Energy Information Administration"/>
    <n v="2016"/>
    <m/>
    <m/>
    <m/>
    <n v="7.8179999999999996"/>
    <n v="659.25720115320405"/>
  </r>
  <r>
    <x v="153"/>
    <x v="153"/>
    <s v="Hancock County Wind Energy Center"/>
    <s v="USA0056010"/>
    <n v="98"/>
    <n v="43.052799999999998"/>
    <n v="-93.63"/>
    <x v="4"/>
    <m/>
    <m/>
    <m/>
    <x v="27"/>
    <s v="FPL Energy Hancock County Wind  LLC"/>
    <s v="U.S. Energy Information Administration"/>
    <s v="http://www.eia.gov/electricity/data/browser/"/>
    <s v="U.S. Energy Information Administration"/>
    <n v="2016"/>
    <m/>
    <m/>
    <m/>
    <n v="246.35400000000001"/>
    <n v="220.97362993626299"/>
  </r>
  <r>
    <x v="153"/>
    <x v="153"/>
    <s v="Hancock Wind Plant"/>
    <s v="USA0058686"/>
    <n v="51"/>
    <n v="44.760800000000003"/>
    <n v="-68.146900000000002"/>
    <x v="4"/>
    <m/>
    <m/>
    <m/>
    <x v="98"/>
    <s v="Novatus Energy"/>
    <s v="U.S. Energy Information Administration"/>
    <s v="http://www.eia.gov/electricity/data/browser/"/>
    <s v="U.S. Energy Information Administration"/>
    <n v="2016"/>
    <m/>
    <m/>
    <m/>
    <n v="8.1989999999999998"/>
    <n v="114.996480885198"/>
  </r>
  <r>
    <x v="153"/>
    <x v="153"/>
    <s v="Handley"/>
    <s v="USA0003491"/>
    <n v="1314.8"/>
    <n v="32.728299999999997"/>
    <n v="-97.219200000000001"/>
    <x v="3"/>
    <s v="Gas"/>
    <m/>
    <m/>
    <x v="948"/>
    <s v="Exelon Power"/>
    <s v="U.S. Energy Information Administration"/>
    <s v="http://www.eia.gov/electricity/data/browser/"/>
    <s v="U.S. Energy Information Administration"/>
    <n v="2016"/>
    <m/>
    <m/>
    <m/>
    <n v="549.58399999999995"/>
    <n v="225.26861775260099"/>
  </r>
  <r>
    <x v="153"/>
    <x v="153"/>
    <s v="Handsome Lake Energy LLC"/>
    <s v="USA0055233"/>
    <n v="294.5"/>
    <n v="41.290799999999997"/>
    <n v="-79.806100000000001"/>
    <x v="1"/>
    <m/>
    <m/>
    <m/>
    <x v="62"/>
    <s v="Handsome Lake Energy LLC"/>
    <s v="U.S. Energy Information Administration"/>
    <s v="http://www.eia.gov/electricity/data/browser/"/>
    <s v="U.S. Energy Information Administration"/>
    <n v="2016"/>
    <m/>
    <m/>
    <m/>
    <n v="158.39599999999999"/>
    <n v="1211.93037290648"/>
  </r>
  <r>
    <x v="153"/>
    <x v="153"/>
    <s v="Hanford 1 and 2"/>
    <s v="USA0059300"/>
    <n v="3"/>
    <n v="36.306699999999999"/>
    <n v="-119.6292"/>
    <x v="7"/>
    <m/>
    <m/>
    <m/>
    <x v="29"/>
    <s v="Sequoia PV 2  LLC"/>
    <s v="U.S. Energy Information Administration"/>
    <s v="http://www.eia.gov/electricity/data/browser/"/>
    <s v="U.S. Energy Information Administration"/>
    <n v="2016"/>
    <m/>
    <m/>
    <m/>
    <n v="6.0419999999999998"/>
    <n v="3.4566669710785201"/>
  </r>
  <r>
    <x v="153"/>
    <x v="153"/>
    <s v="Hanford Energy Park Peaker"/>
    <s v="USA0055698"/>
    <n v="92.2"/>
    <n v="36.270099999999999"/>
    <n v="-119.6481"/>
    <x v="1"/>
    <m/>
    <m/>
    <m/>
    <x v="62"/>
    <s v="AltaGas San Joaquin Energy Inc."/>
    <s v="U.S. Energy Information Administration"/>
    <s v="http://www.eia.gov/electricity/data/browser/"/>
    <s v="U.S. Energy Information Administration"/>
    <n v="2016"/>
    <m/>
    <m/>
    <m/>
    <n v="25.634"/>
    <n v="379.42268380977202"/>
  </r>
  <r>
    <x v="153"/>
    <x v="153"/>
    <s v="Hanging Rock Energy Facility"/>
    <s v="USA0055736"/>
    <n v="1288.2"/>
    <n v="38.573099999999997"/>
    <n v="-82.783299999999997"/>
    <x v="1"/>
    <m/>
    <m/>
    <m/>
    <x v="27"/>
    <s v="Dynegy Hanging Rock Energy Facility"/>
    <s v="U.S. Energy Information Administration"/>
    <s v="http://www.eia.gov/electricity/data/browser/"/>
    <s v="U.S. Energy Information Administration"/>
    <n v="2016"/>
    <m/>
    <m/>
    <m/>
    <n v="9716.9722000000002"/>
    <n v="5301.2180182619104"/>
  </r>
  <r>
    <x v="153"/>
    <x v="153"/>
    <s v="Hannawa"/>
    <s v="USA0002571"/>
    <n v="8"/>
    <n v="44.619199999999999"/>
    <n v="-74.973299999999995"/>
    <x v="0"/>
    <m/>
    <m/>
    <m/>
    <x v="123"/>
    <s v="Erie Boulevard Hydropower LP"/>
    <s v="U.S. Energy Information Administration"/>
    <s v="http://www.eia.gov/electricity/data/browser/"/>
    <s v="U.S. Energy Information Administration"/>
    <n v="2016"/>
    <m/>
    <m/>
    <m/>
    <n v="46.179000000000002"/>
    <n v="22.303121048185702"/>
  </r>
  <r>
    <x v="153"/>
    <x v="153"/>
    <s v="Hanover"/>
    <s v="USA0059628"/>
    <n v="5"/>
    <n v="40.065300000000001"/>
    <n v="-74.590599999999995"/>
    <x v="7"/>
    <m/>
    <m/>
    <m/>
    <x v="13"/>
    <s v="NJR Clean Energy Ventures Corporation"/>
    <s v="U.S. Energy Information Administration"/>
    <s v="http://www.eia.gov/electricity/data/browser/"/>
    <s v="U.S. Energy Information Administration"/>
    <n v="2016"/>
    <m/>
    <m/>
    <m/>
    <n v="8.3889999999999993"/>
    <n v="5.7611116184642102"/>
  </r>
  <r>
    <x v="153"/>
    <x v="153"/>
    <s v="Happy Jack Windpower Project"/>
    <s v="USA0056960"/>
    <n v="29.4"/>
    <n v="41.139699999999998"/>
    <n v="-104.9978"/>
    <x v="4"/>
    <m/>
    <m/>
    <m/>
    <x v="88"/>
    <s v="Duke Energy DEGS Happy Jack"/>
    <s v="U.S. Energy Information Administration"/>
    <s v="http://www.eia.gov/electricity/data/browser/"/>
    <s v="U.S. Energy Information Administration"/>
    <n v="2016"/>
    <m/>
    <m/>
    <m/>
    <n v="85.647999999999996"/>
    <n v="66.2920889808791"/>
  </r>
  <r>
    <x v="153"/>
    <x v="153"/>
    <s v="Happy Solar"/>
    <s v="USA0059512"/>
    <n v="4"/>
    <n v="35.396500000000003"/>
    <n v="-78.510800000000003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7.4779999999999998"/>
    <n v="4.6088892947713704"/>
  </r>
  <r>
    <x v="153"/>
    <x v="153"/>
    <s v="Harbor"/>
    <s v="USA0000399"/>
    <n v="548.1"/>
    <n v="33.770600000000002"/>
    <n v="-118.26560000000001"/>
    <x v="3"/>
    <s v="Gas"/>
    <s v="Biomass"/>
    <m/>
    <x v="949"/>
    <s v="Los Angeles Department of Water &amp; Power"/>
    <s v="U.S. Energy Information Administration"/>
    <s v="http://www.eia.gov/electricity/data/browser/"/>
    <s v="U.S. Energy Information Administration"/>
    <n v="2016"/>
    <m/>
    <m/>
    <m/>
    <n v="135.41399999999999"/>
    <n v="93.907612861424596"/>
  </r>
  <r>
    <x v="153"/>
    <x v="153"/>
    <s v="Harbor Cogen"/>
    <s v="USA0050541"/>
    <n v="107.399999999999"/>
    <n v="33.777099999999997"/>
    <n v="-118.2303"/>
    <x v="1"/>
    <m/>
    <m/>
    <m/>
    <x v="950"/>
    <s v="Harbor Cogeneration Co."/>
    <s v="U.S. Energy Information Administration"/>
    <s v="http://www.eia.gov/electricity/data/browser/"/>
    <s v="U.S. Energy Information Administration"/>
    <n v="2016"/>
    <m/>
    <m/>
    <m/>
    <n v="17.402000000000001"/>
    <n v="441.97392886300997"/>
  </r>
  <r>
    <x v="153"/>
    <x v="153"/>
    <s v="Harbor Wind LLC"/>
    <s v="USA0058424"/>
    <n v="9"/>
    <n v="27.8322"/>
    <n v="-97.440299999999993"/>
    <x v="4"/>
    <m/>
    <m/>
    <m/>
    <x v="72"/>
    <s v="Harbor Wind Tenant LLC"/>
    <s v="U.S. Energy Information Administration"/>
    <s v="http://www.eia.gov/electricity/data/browser/"/>
    <s v="U.S. Energy Information Administration"/>
    <n v="2016"/>
    <m/>
    <m/>
    <m/>
    <n v="15.888"/>
    <n v="20.293496626799701"/>
  </r>
  <r>
    <x v="153"/>
    <x v="153"/>
    <s v="Hardee Power Station"/>
    <s v="USA0050949"/>
    <n v="470.1"/>
    <n v="27.636399999999998"/>
    <n v="-81.9636"/>
    <x v="3"/>
    <s v="Gas"/>
    <m/>
    <m/>
    <x v="951"/>
    <s v="Invenergy Services LLC"/>
    <s v="U.S. Energy Information Administration"/>
    <s v="http://www.eia.gov/electricity/data/browser/"/>
    <s v="U.S. Energy Information Administration"/>
    <n v="2016"/>
    <m/>
    <m/>
    <m/>
    <n v="571.65200000000004"/>
    <n v="80.543639493077393"/>
  </r>
  <r>
    <x v="153"/>
    <x v="153"/>
    <s v="Hardeeville"/>
    <s v="USA0003286"/>
    <n v="16.3"/>
    <n v="32.2988"/>
    <n v="-81.073899999999995"/>
    <x v="3"/>
    <m/>
    <m/>
    <m/>
    <x v="61"/>
    <s v="South Carolina Electric&amp;Gas Company"/>
    <s v="U.S. Energy Information Administration"/>
    <s v="http://www.eia.gov/electricity/data/browser/"/>
    <s v="U.S. Energy Information Administration"/>
    <n v="2016"/>
    <m/>
    <m/>
    <m/>
    <n v="0"/>
    <n v="2.7927277680007698"/>
  </r>
  <r>
    <x v="153"/>
    <x v="153"/>
    <s v="Hardin County LFGTE"/>
    <s v="USA0056280"/>
    <n v="2.4"/>
    <n v="37.7258"/>
    <n v="-85.725800000000007"/>
    <x v="8"/>
    <m/>
    <m/>
    <m/>
    <x v="18"/>
    <s v="East Kentucky Power Coop  Inc"/>
    <s v="U.S. Energy Information Administration"/>
    <s v="http://www.eia.gov/electricity/data/browser/"/>
    <s v="U.S. Energy Information Administration"/>
    <n v="2016"/>
    <m/>
    <m/>
    <m/>
    <n v="7.1879999999999997"/>
    <n v="2.9972593574286801"/>
  </r>
  <r>
    <x v="153"/>
    <x v="153"/>
    <s v="Hardin County Peaking Facility"/>
    <s v="USA0056604"/>
    <n v="173"/>
    <n v="30.303799999999999"/>
    <n v="-94.252600000000001"/>
    <x v="1"/>
    <m/>
    <m/>
    <m/>
    <x v="62"/>
    <s v="East Texas Electric Coop  Inc"/>
    <s v="U.S. Energy Information Administration"/>
    <s v="http://www.eia.gov/electricity/data/browser/"/>
    <s v="U.S. Energy Information Administration"/>
    <n v="2016"/>
    <m/>
    <m/>
    <m/>
    <n v="53.317"/>
    <n v="711.93193382961499"/>
  </r>
  <r>
    <x v="153"/>
    <x v="153"/>
    <s v="Hardin Generator Project"/>
    <s v="USA0055749"/>
    <n v="115.7"/>
    <n v="45.757800000000003"/>
    <n v="-107.6"/>
    <x v="6"/>
    <s v="Gas"/>
    <m/>
    <m/>
    <x v="18"/>
    <s v="Heorot Power Management"/>
    <s v="U.S. Energy Information Administration"/>
    <s v="http://www.eia.gov/electricity/data/browser/"/>
    <s v="U.S. Energy Information Administration"/>
    <n v="2016"/>
    <m/>
    <m/>
    <m/>
    <n v="349.10899699999999"/>
    <n v="606.00668963319401"/>
  </r>
  <r>
    <x v="153"/>
    <x v="153"/>
    <s v="Hardin Hilltop Wind LLC"/>
    <s v="USA0056860"/>
    <n v="14.7"/>
    <n v="42.0822"/>
    <n v="-94.364999999999995"/>
    <x v="4"/>
    <m/>
    <m/>
    <m/>
    <x v="17"/>
    <s v="NRG Energy Gas &amp; Wind Holdings Inc"/>
    <s v="U.S. Energy Information Administration"/>
    <s v="http://www.eia.gov/electricity/data/browser/"/>
    <s v="U.S. Energy Information Administration"/>
    <n v="2016"/>
    <m/>
    <m/>
    <m/>
    <n v="45.631999999999998"/>
    <n v="33.1460444904395"/>
  </r>
  <r>
    <x v="153"/>
    <x v="153"/>
    <s v="Harding Street"/>
    <s v="USA0000990"/>
    <n v="1064.7"/>
    <n v="39.711300000000001"/>
    <n v="-86.196899999999999"/>
    <x v="1"/>
    <s v="Oil"/>
    <s v="Storage"/>
    <m/>
    <x v="952"/>
    <s v="Indianapolis Power &amp; Light Co"/>
    <s v="U.S. Energy Information Administration"/>
    <s v="http://www.eia.gov/electricity/data/browser/"/>
    <s v="U.S. Energy Information Administration"/>
    <n v="2016"/>
    <m/>
    <m/>
    <m/>
    <n v="1999.504007"/>
    <n v="4381.4678031698904"/>
  </r>
  <r>
    <x v="153"/>
    <x v="153"/>
    <s v="Hardison Farm Solar  LLC"/>
    <s v="USA0060415"/>
    <n v="5.2"/>
    <n v="35.830800000000004"/>
    <n v="-77.021900000000002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1.659"/>
    <n v="5.9915560832027799"/>
  </r>
  <r>
    <x v="153"/>
    <x v="153"/>
    <s v="Hardscrabble Wind Power LLC"/>
    <s v="USA0057287"/>
    <n v="74"/>
    <n v="43.112200000000001"/>
    <n v="-74.878900000000002"/>
    <x v="4"/>
    <m/>
    <m/>
    <m/>
    <x v="19"/>
    <s v="Avangrid Renewables LLC"/>
    <s v="U.S. Energy Information Administration"/>
    <s v="http://www.eia.gov/electricity/data/browser/"/>
    <s v="U.S. Energy Information Administration"/>
    <n v="2016"/>
    <m/>
    <m/>
    <m/>
    <n v="182.01300000000001"/>
    <n v="166.85763893146401"/>
  </r>
  <r>
    <x v="153"/>
    <x v="153"/>
    <s v="Hardwick-Athol &amp; Eagle Hill"/>
    <s v="USA0060458"/>
    <n v="2.8"/>
    <n v="42.308399999999999"/>
    <n v="-72.189599999999999"/>
    <x v="7"/>
    <m/>
    <m/>
    <m/>
    <x v="13"/>
    <s v="SEC CRSD Solar One  LLC"/>
    <s v="U.S. Energy Information Administration"/>
    <s v="http://www.eia.gov/electricity/data/browser/"/>
    <s v="U.S. Energy Information Administration"/>
    <n v="2016"/>
    <m/>
    <m/>
    <m/>
    <n v="3.883"/>
    <n v="3.2262225063399499"/>
  </r>
  <r>
    <x v="153"/>
    <x v="153"/>
    <s v="Hardy"/>
    <s v="USA0001707"/>
    <n v="31.5"/>
    <n v="43.486600000000003"/>
    <n v="-85.629900000000006"/>
    <x v="0"/>
    <m/>
    <m/>
    <m/>
    <x v="89"/>
    <s v="Consumers Energy Co"/>
    <s v="U.S. Energy Information Administration"/>
    <s v="http://www.eia.gov/electricity/data/browser/"/>
    <s v="U.S. Energy Information Administration"/>
    <n v="2016"/>
    <m/>
    <m/>
    <m/>
    <n v="103.77500000000001"/>
    <n v="87.818539127231404"/>
  </r>
  <r>
    <x v="153"/>
    <x v="153"/>
    <s v="Harford Solar Farm"/>
    <s v="USA0061030"/>
    <n v="2"/>
    <n v="42.448"/>
    <n v="-76.245000000000005"/>
    <x v="7"/>
    <m/>
    <m/>
    <m/>
    <x v="98"/>
    <s v="Laertes Solar LLC"/>
    <s v="U.S. Energy Information Administration"/>
    <s v="http://www.eia.gov/electricity/data/browser/"/>
    <s v="U.S. Energy Information Administration"/>
    <n v="2016"/>
    <m/>
    <m/>
    <m/>
    <n v="3.2000000000000001E-2"/>
    <n v="2.3044446473856799"/>
  </r>
  <r>
    <x v="153"/>
    <x v="153"/>
    <s v="Hargis-Hebert Electric Generating"/>
    <s v="USA0056283"/>
    <n v="100.8"/>
    <n v="30.1694"/>
    <n v="-91.9923"/>
    <x v="1"/>
    <m/>
    <m/>
    <m/>
    <x v="18"/>
    <s v="Lafayette Utilities System"/>
    <s v="U.S. Energy Information Administration"/>
    <s v="http://www.eia.gov/electricity/data/browser/"/>
    <s v="U.S. Energy Information Administration"/>
    <n v="2016"/>
    <m/>
    <m/>
    <m/>
    <n v="15.584"/>
    <n v="414.81351982673499"/>
  </r>
  <r>
    <x v="153"/>
    <x v="153"/>
    <s v="Harlan"/>
    <s v="USA0001146"/>
    <n v="3.4"/>
    <n v="41.644500000000001"/>
    <n v="-95.315299999999993"/>
    <x v="3"/>
    <m/>
    <m/>
    <m/>
    <x v="62"/>
    <s v="Harlan Municipal Utilities - (IA)"/>
    <s v="U.S. Energy Information Administration"/>
    <s v="http://www.eia.gov/electricity/data/browser/"/>
    <s v="U.S. Energy Information Administration"/>
    <n v="2016"/>
    <m/>
    <m/>
    <m/>
    <n v="4.0000000000000001E-3"/>
    <n v="0.58253217246641797"/>
  </r>
  <r>
    <x v="153"/>
    <x v="153"/>
    <s v="Harlem River Yard"/>
    <s v="USA0007914"/>
    <n v="94"/>
    <n v="40.799100000000003"/>
    <n v="-73.915599999999998"/>
    <x v="1"/>
    <m/>
    <m/>
    <m/>
    <x v="62"/>
    <s v="New York Power Authority"/>
    <s v="U.S. Energy Information Administration"/>
    <s v="http://www.eia.gov/electricity/data/browser/"/>
    <s v="U.S. Energy Information Administration"/>
    <n v="2016"/>
    <m/>
    <m/>
    <m/>
    <n v="43.276000000000003"/>
    <n v="386.83006809239203"/>
  </r>
  <r>
    <x v="153"/>
    <x v="153"/>
    <s v="Harmon DC Totowa NJ"/>
    <s v="USA0058095"/>
    <n v="1.5"/>
    <n v="40.9039"/>
    <n v="-74.247799999999998"/>
    <x v="7"/>
    <m/>
    <m/>
    <m/>
    <x v="72"/>
    <s v="Bed Bath &amp; Beyond"/>
    <s v="U.S. Energy Information Administration"/>
    <s v="http://www.eia.gov/electricity/data/browser/"/>
    <s v="U.S. Energy Information Administration"/>
    <n v="2016"/>
    <m/>
    <m/>
    <m/>
    <n v="2.0659999999999998"/>
    <n v="1.72833348553926"/>
  </r>
  <r>
    <x v="153"/>
    <x v="153"/>
    <s v="Harmony"/>
    <s v="USA0059627"/>
    <n v="3"/>
    <n v="40.755299999999998"/>
    <n v="-75.171000000000006"/>
    <x v="7"/>
    <m/>
    <m/>
    <m/>
    <x v="13"/>
    <s v="NJR Clean Energy Ventures Corporation"/>
    <s v="U.S. Energy Information Administration"/>
    <s v="http://www.eia.gov/electricity/data/browser/"/>
    <s v="U.S. Energy Information Administration"/>
    <n v="2016"/>
    <m/>
    <m/>
    <m/>
    <n v="4.7279999999999998"/>
    <n v="3.4566669710785201"/>
  </r>
  <r>
    <x v="153"/>
    <x v="153"/>
    <s v="Harpster Wind"/>
    <s v="USA0060126"/>
    <n v="1.5"/>
    <n v="40.718299999999999"/>
    <n v="-83.228700000000003"/>
    <x v="4"/>
    <m/>
    <m/>
    <m/>
    <x v="10"/>
    <s v="OEE XVII  LLC"/>
    <s v="U.S. Energy Information Administration"/>
    <s v="http://www.eia.gov/electricity/data/browser/"/>
    <s v="U.S. Energy Information Administration"/>
    <n v="2016"/>
    <m/>
    <m/>
    <m/>
    <n v="2.6110000000000002"/>
    <n v="3.3822494377999499"/>
  </r>
  <r>
    <x v="153"/>
    <x v="153"/>
    <s v="Harquahala Generating Project"/>
    <s v="USA0055372"/>
    <n v="1325.1"/>
    <n v="33.475999999999999"/>
    <n v="-113.1134"/>
    <x v="1"/>
    <m/>
    <m/>
    <m/>
    <x v="101"/>
    <s v="New Harquahala Generating Co  LLC"/>
    <s v="U.S. Energy Information Administration"/>
    <s v="http://www.eia.gov/electricity/data/browser/"/>
    <s v="U.S. Energy Information Administration"/>
    <n v="2016"/>
    <m/>
    <m/>
    <m/>
    <n v="3373.732"/>
    <n v="5453.06939605562"/>
  </r>
  <r>
    <x v="153"/>
    <x v="153"/>
    <s v="Harrell's Hill Solar Center LLC"/>
    <s v="USA0059337"/>
    <n v="5"/>
    <n v="35.2119"/>
    <n v="-78.100800000000007"/>
    <x v="7"/>
    <m/>
    <m/>
    <m/>
    <x v="10"/>
    <s v="Heelstone Energy Holdings  LLC"/>
    <s v="U.S. Energy Information Administration"/>
    <s v="http://www.eia.gov/electricity/data/browser/"/>
    <s v="U.S. Energy Information Administration"/>
    <n v="2016"/>
    <m/>
    <m/>
    <m/>
    <n v="9.8710000000000004"/>
    <n v="5.7611116184642102"/>
  </r>
  <r>
    <x v="153"/>
    <x v="153"/>
    <s v="Harriman"/>
    <s v="USA0003746"/>
    <n v="33.599999999999902"/>
    <n v="42.793599999999998"/>
    <n v="-72.914400000000001"/>
    <x v="0"/>
    <m/>
    <m/>
    <m/>
    <x v="106"/>
    <s v="TransCanada Hydro Northeast Inc."/>
    <s v="U.S. Energy Information Administration"/>
    <s v="http://www.eia.gov/electricity/data/browser/"/>
    <s v="U.S. Energy Information Administration"/>
    <n v="2016"/>
    <m/>
    <m/>
    <m/>
    <n v="65.210999999999999"/>
    <n v="93.673108402380194"/>
  </r>
  <r>
    <x v="153"/>
    <x v="153"/>
    <s v="Harrington"/>
    <s v="USA0006193"/>
    <n v="1080"/>
    <n v="35.298200000000001"/>
    <n v="-101.74720000000001"/>
    <x v="6"/>
    <s v="Gas"/>
    <m/>
    <m/>
    <x v="2"/>
    <s v="Southwestern Public Service Co"/>
    <s v="U.S. Energy Information Administration"/>
    <s v="http://www.eia.gov/electricity/data/browser/"/>
    <s v="U.S. Energy Information Administration"/>
    <n v="2016"/>
    <m/>
    <m/>
    <m/>
    <n v="5022.7620260000003"/>
    <n v="5656.7608021076003"/>
  </r>
  <r>
    <x v="153"/>
    <x v="153"/>
    <s v="Harris"/>
    <s v="USA0006015"/>
    <n v="950.9"/>
    <n v="35.633400000000002"/>
    <n v="-78.955600000000004"/>
    <x v="5"/>
    <m/>
    <m/>
    <m/>
    <x v="25"/>
    <s v="Duke Energy Progress - (NC)"/>
    <s v="U.S. Energy Information Administration"/>
    <s v="http://www.eia.gov/electricity/data/browser/"/>
    <s v="U.S. Energy Information Administration"/>
    <n v="2016"/>
    <m/>
    <m/>
    <m/>
    <n v="7513.0510000000004"/>
    <n v="7440.6537129204798"/>
  </r>
  <r>
    <x v="153"/>
    <x v="153"/>
    <s v="Harris Dam"/>
    <s v="USA0006188"/>
    <n v="135"/>
    <n v="33.258299999999998"/>
    <n v="-85.616"/>
    <x v="0"/>
    <m/>
    <m/>
    <m/>
    <x v="57"/>
    <s v="Alabama Power Co"/>
    <s v="U.S. Energy Information Administration"/>
    <s v="http://www.eia.gov/electricity/data/browser/"/>
    <s v="U.S. Energy Information Administration"/>
    <n v="2016"/>
    <m/>
    <m/>
    <m/>
    <n v="114.934"/>
    <n v="376.36516768813402"/>
  </r>
  <r>
    <x v="153"/>
    <x v="153"/>
    <s v="Harris Energy Realty"/>
    <s v="USA0054981"/>
    <n v="1.3"/>
    <n v="42.205199999999998"/>
    <n v="-72.5929"/>
    <x v="0"/>
    <m/>
    <m/>
    <m/>
    <x v="953"/>
    <s v="City of Holyoke Gas and Electric Dept."/>
    <s v="U.S. Energy Information Administration"/>
    <s v="http://www.eia.gov/electricity/data/browser/"/>
    <s v="U.S. Energy Information Administration"/>
    <n v="2016"/>
    <m/>
    <m/>
    <m/>
    <n v="0"/>
    <n v="3.6242571703301798"/>
  </r>
  <r>
    <x v="153"/>
    <x v="153"/>
    <s v="Harris Hydro"/>
    <s v="USA0001492"/>
    <n v="76.400000000000006"/>
    <n v="45.459200000000003"/>
    <n v="-69.865799999999993"/>
    <x v="0"/>
    <m/>
    <m/>
    <m/>
    <x v="954"/>
    <s v="Brookfield White Pine Hydro LLC"/>
    <s v="U.S. Energy Information Administration"/>
    <s v="http://www.eia.gov/electricity/data/browser/"/>
    <s v="U.S. Energy Information Administration"/>
    <n v="2016"/>
    <m/>
    <m/>
    <m/>
    <n v="181.60900000000001"/>
    <n v="212.99480601017399"/>
  </r>
  <r>
    <x v="153"/>
    <x v="153"/>
    <s v="Harris Lake"/>
    <s v="USA0002528"/>
    <n v="1.7"/>
    <n v="43.971899999999998"/>
    <n v="-74.186099999999996"/>
    <x v="3"/>
    <m/>
    <m/>
    <m/>
    <x v="46"/>
    <s v="New York State Elec &amp; Gas Corp"/>
    <s v="U.S. Energy Information Administration"/>
    <s v="http://www.eia.gov/electricity/data/browser/"/>
    <s v="U.S. Energy Information Administration"/>
    <n v="2016"/>
    <m/>
    <m/>
    <m/>
    <n v="0.12"/>
    <n v="0.29126608623320899"/>
  </r>
  <r>
    <x v="153"/>
    <x v="153"/>
    <s v="Harrisburg Facility"/>
    <s v="USA0010118"/>
    <n v="24.1"/>
    <n v="40.244199999999999"/>
    <n v="-76.853899999999996"/>
    <x v="8"/>
    <s v="Gas"/>
    <m/>
    <m/>
    <x v="18"/>
    <s v="Harrisburg Authority"/>
    <s v="U.S. Energy Information Administration"/>
    <s v="http://www.eia.gov/electricity/data/browser/"/>
    <s v="U.S. Energy Information Administration"/>
    <n v="2016"/>
    <m/>
    <m/>
    <m/>
    <n v="119.646"/>
    <n v="30.097479380846298"/>
  </r>
  <r>
    <x v="153"/>
    <x v="153"/>
    <s v="Harrison County Power Project"/>
    <s v="USA0055664"/>
    <n v="570"/>
    <n v="32.395800000000001"/>
    <n v="-94.436700000000002"/>
    <x v="1"/>
    <m/>
    <m/>
    <m/>
    <x v="27"/>
    <s v="East Texas Electric Coop  Inc"/>
    <s v="U.S. Energy Information Administration"/>
    <s v="http://www.eia.gov/electricity/data/browser/"/>
    <s v="U.S. Energy Information Administration"/>
    <n v="2016"/>
    <m/>
    <m/>
    <m/>
    <n v="2421.77"/>
    <n v="2345.6716894964202"/>
  </r>
  <r>
    <x v="153"/>
    <x v="153"/>
    <s v="Harry Allen"/>
    <s v="USA0007082"/>
    <n v="745"/>
    <n v="36.430599999999998"/>
    <n v="-114.9024"/>
    <x v="1"/>
    <m/>
    <m/>
    <m/>
    <x v="955"/>
    <s v="Nevada Power Co"/>
    <s v="U.S. Energy Information Administration"/>
    <s v="http://www.eia.gov/electricity/data/browser/"/>
    <s v="U.S. Energy Information Administration"/>
    <n v="2016"/>
    <m/>
    <m/>
    <m/>
    <n v="3565.578"/>
    <n v="3065.8340503067202"/>
  </r>
  <r>
    <x v="153"/>
    <x v="153"/>
    <s v="Harry D Mattison Gas Plant"/>
    <s v="USA0056328"/>
    <n v="349"/>
    <n v="36.185499999999998"/>
    <n v="-94.284099999999995"/>
    <x v="1"/>
    <m/>
    <m/>
    <m/>
    <x v="956"/>
    <s v="Southwestern Electric Power Co"/>
    <s v="U.S. Energy Information Administration"/>
    <s v="http://www.eia.gov/electricity/data/browser/"/>
    <s v="U.S. Energy Information Administration"/>
    <n v="2016"/>
    <m/>
    <m/>
    <m/>
    <n v="117.273"/>
    <n v="1436.20950813026"/>
  </r>
  <r>
    <x v="153"/>
    <x v="153"/>
    <s v="Harry L. Oswald"/>
    <s v="USA0055221"/>
    <n v="599.5"/>
    <n v="34.592300000000002"/>
    <n v="-92.2166"/>
    <x v="1"/>
    <m/>
    <m/>
    <m/>
    <x v="31"/>
    <s v="Arkansas Electric Coop Corp"/>
    <s v="U.S. Energy Information Administration"/>
    <s v="http://www.eia.gov/electricity/data/browser/"/>
    <s v="U.S. Energy Information Administration"/>
    <n v="2016"/>
    <m/>
    <m/>
    <m/>
    <n v="519.47900000000004"/>
    <n v="2467.0704874615799"/>
  </r>
  <r>
    <x v="153"/>
    <x v="153"/>
    <s v="Harry Truman"/>
    <s v="USA0006141"/>
    <n v="161.4"/>
    <n v="38.262300000000003"/>
    <n v="-93.406199999999998"/>
    <x v="0"/>
    <m/>
    <m/>
    <m/>
    <x v="957"/>
    <s v="USCE-Kansas City District"/>
    <s v="U.S. Energy Information Administration"/>
    <s v="http://www.eia.gov/electricity/data/browser/"/>
    <s v="U.S. Energy Information Administration"/>
    <n v="2016"/>
    <m/>
    <m/>
    <m/>
    <n v="285.91500000000002"/>
    <n v="449.96546714714702"/>
  </r>
  <r>
    <x v="153"/>
    <x v="153"/>
    <s v="Hart"/>
    <s v="USA0001827"/>
    <n v="5.0999999999999996"/>
    <n v="43.704099999999997"/>
    <n v="-86.366299999999995"/>
    <x v="3"/>
    <s v="Gas"/>
    <m/>
    <m/>
    <x v="958"/>
    <s v="City of Hart Hydro - (MI)"/>
    <s v="U.S. Energy Information Administration"/>
    <s v="http://www.eia.gov/electricity/data/browser/"/>
    <s v="U.S. Energy Information Administration"/>
    <n v="2016"/>
    <m/>
    <m/>
    <m/>
    <n v="0"/>
    <n v="0.87379825869962702"/>
  </r>
  <r>
    <x v="153"/>
    <x v="153"/>
    <s v="Hartford Hospital Cogeneration"/>
    <s v="USA0052061"/>
    <n v="11.8"/>
    <n v="41.763100000000001"/>
    <n v="-72.673299999999998"/>
    <x v="3"/>
    <s v="Gas"/>
    <m/>
    <m/>
    <x v="959"/>
    <s v="Hartford Steam Co"/>
    <s v="U.S. Energy Information Administration"/>
    <s v="http://www.eia.gov/electricity/data/browser/"/>
    <s v="U.S. Energy Information Administration"/>
    <n v="2016"/>
    <m/>
    <m/>
    <m/>
    <n v="51.533000000000001"/>
    <n v="2.0217293044422702"/>
  </r>
  <r>
    <x v="153"/>
    <x v="153"/>
    <s v="Hartford Landfill Solar EGF"/>
    <s v="USA0060909"/>
    <n v="1"/>
    <n v="41.791499999999999"/>
    <n v="-72.650899999999993"/>
    <x v="7"/>
    <m/>
    <m/>
    <m/>
    <x v="29"/>
    <s v="Materials Innovation Recycling Authority"/>
    <s v="U.S. Energy Information Administration"/>
    <s v="http://www.eia.gov/electricity/data/browser/"/>
    <s v="U.S. Energy Information Administration"/>
    <n v="2016"/>
    <m/>
    <m/>
    <m/>
    <n v="1.052"/>
    <n v="1.1522223236928399"/>
  </r>
  <r>
    <x v="153"/>
    <x v="153"/>
    <s v="Hartwell Energy Facility"/>
    <s v="USA0054538"/>
    <n v="360"/>
    <n v="34.339599999999997"/>
    <n v="-82.819900000000004"/>
    <x v="3"/>
    <s v="Gas"/>
    <m/>
    <m/>
    <x v="85"/>
    <s v="Oglethorpe Power Corporation"/>
    <s v="U.S. Energy Information Administration"/>
    <s v="http://www.eia.gov/electricity/data/browser/"/>
    <s v="U.S. Energy Information Administration"/>
    <n v="2016"/>
    <m/>
    <m/>
    <m/>
    <n v="39.982999999999997"/>
    <n v="61.679877084679497"/>
  </r>
  <r>
    <x v="153"/>
    <x v="153"/>
    <s v="Hartwell Lake"/>
    <s v="USA0000754"/>
    <n v="420"/>
    <n v="34.356400000000001"/>
    <n v="-82.821899999999999"/>
    <x v="0"/>
    <m/>
    <m/>
    <m/>
    <x v="30"/>
    <s v="USCE-Savannah District"/>
    <s v="U.S. Energy Information Administration"/>
    <s v="http://www.eia.gov/electricity/data/browser/"/>
    <s v="U.S. Energy Information Administration"/>
    <n v="2016"/>
    <m/>
    <m/>
    <m/>
    <n v="437.21"/>
    <n v="1170.91385502975"/>
  </r>
  <r>
    <x v="153"/>
    <x v="153"/>
    <s v="Hartz Way"/>
    <s v="USA0060501"/>
    <n v="1"/>
    <n v="40.782800000000002"/>
    <n v="-74.072800000000001"/>
    <x v="7"/>
    <m/>
    <m/>
    <m/>
    <x v="19"/>
    <s v="Hartz Solar LLC"/>
    <s v="U.S. Energy Information Administration"/>
    <s v="http://www.eia.gov/electricity/data/browser/"/>
    <s v="U.S. Energy Information Administration"/>
    <n v="2016"/>
    <m/>
    <m/>
    <m/>
    <n v="1.3009999999999999"/>
    <n v="1.1522223236928399"/>
  </r>
  <r>
    <x v="153"/>
    <x v="153"/>
    <s v="Hartzog"/>
    <s v="USA0008026"/>
    <n v="22.5"/>
    <n v="43.8294"/>
    <n v="-105.5322"/>
    <x v="1"/>
    <m/>
    <m/>
    <m/>
    <x v="31"/>
    <s v="Basin Electric Power Coop"/>
    <s v="U.S. Energy Information Administration"/>
    <s v="http://www.eia.gov/electricity/data/browser/"/>
    <s v="U.S. Energy Information Administration"/>
    <n v="2016"/>
    <m/>
    <m/>
    <m/>
    <n v="0.37"/>
    <n v="92.592303532753505"/>
  </r>
  <r>
    <x v="153"/>
    <x v="153"/>
    <s v="Harvest"/>
    <s v="USA0056635"/>
    <n v="52.8"/>
    <n v="43.83"/>
    <n v="-83.206400000000002"/>
    <x v="4"/>
    <m/>
    <m/>
    <m/>
    <x v="88"/>
    <s v="Harvest Windfarm  LLC"/>
    <s v="U.S. Energy Information Administration"/>
    <s v="http://www.eia.gov/electricity/data/browser/"/>
    <s v="U.S. Energy Information Administration"/>
    <n v="2016"/>
    <m/>
    <m/>
    <m/>
    <n v="125.581"/>
    <n v="119.05518021055801"/>
  </r>
  <r>
    <x v="153"/>
    <x v="153"/>
    <s v="Harvest 2"/>
    <s v="USA0057888"/>
    <n v="59.4"/>
    <n v="43.855600000000003"/>
    <n v="-83.166899999999998"/>
    <x v="4"/>
    <m/>
    <m/>
    <m/>
    <x v="72"/>
    <s v="Harvest II Windfarm  LLC"/>
    <s v="U.S. Energy Information Administration"/>
    <s v="http://www.eia.gov/electricity/data/browser/"/>
    <s v="U.S. Energy Information Administration"/>
    <n v="2016"/>
    <m/>
    <m/>
    <m/>
    <n v="209.75200000000001"/>
    <n v="133.937077736878"/>
  </r>
  <r>
    <x v="153"/>
    <x v="153"/>
    <s v="Harvest Power Orlando"/>
    <s v="USA0059151"/>
    <n v="3.2"/>
    <n v="28.376100000000001"/>
    <n v="-81.590599999999995"/>
    <x v="9"/>
    <m/>
    <m/>
    <m/>
    <x v="29"/>
    <s v="Harvest Power Orlando LLC"/>
    <s v="U.S. Energy Information Administration"/>
    <s v="http://www.eia.gov/electricity/data/browser/"/>
    <s v="U.S. Energy Information Administration"/>
    <n v="2016"/>
    <m/>
    <m/>
    <m/>
    <n v="16.880500000000001"/>
    <n v="770.13662678502499"/>
  </r>
  <r>
    <x v="153"/>
    <x v="153"/>
    <s v="Harvest Wind Project"/>
    <s v="USA0057152"/>
    <n v="98.9"/>
    <n v="45.813099999999999"/>
    <n v="-120.3475"/>
    <x v="4"/>
    <m/>
    <m/>
    <m/>
    <x v="159"/>
    <s v="Harvest Wind Project TIC"/>
    <s v="U.S. Energy Information Administration"/>
    <s v="http://www.eia.gov/electricity/data/browser/"/>
    <s v="U.S. Energy Information Administration"/>
    <n v="2016"/>
    <m/>
    <m/>
    <m/>
    <n v="261.21800000000002"/>
    <n v="223.002979598943"/>
  </r>
  <r>
    <x v="153"/>
    <x v="153"/>
    <s v="Harwich Landfill"/>
    <s v="USA0059078"/>
    <n v="4"/>
    <n v="41.696100000000001"/>
    <n v="-70.091899999999995"/>
    <x v="7"/>
    <m/>
    <m/>
    <m/>
    <x v="29"/>
    <s v="CF CVEC Owner One LLC"/>
    <s v="U.S. Energy Information Administration"/>
    <s v="http://www.eia.gov/electricity/data/browser/"/>
    <s v="U.S. Energy Information Administration"/>
    <n v="2016"/>
    <m/>
    <m/>
    <m/>
    <n v="5.84"/>
    <n v="4.6088892947713704"/>
  </r>
  <r>
    <x v="153"/>
    <x v="153"/>
    <s v="Hastings"/>
    <s v="USA0058230"/>
    <n v="8.8000000000000007"/>
    <n v="44.7"/>
    <n v="-92.893600000000006"/>
    <x v="3"/>
    <m/>
    <m/>
    <m/>
    <x v="518"/>
    <s v="Energy Alternatives Wholesale LLC"/>
    <s v="U.S. Energy Information Administration"/>
    <s v="http://www.eia.gov/electricity/data/browser/"/>
    <s v="U.S. Energy Information Administration"/>
    <n v="2016"/>
    <m/>
    <m/>
    <m/>
    <n v="0.10100000000000001"/>
    <n v="1.5077303287366099"/>
  </r>
  <r>
    <x v="153"/>
    <x v="153"/>
    <s v="Hastings City Hydroelectric"/>
    <s v="USA0054285"/>
    <n v="4.4000000000000004"/>
    <n v="44.760199999999998"/>
    <n v="-92.867699999999999"/>
    <x v="0"/>
    <m/>
    <m/>
    <m/>
    <x v="91"/>
    <s v="Hastings Lock &amp; Dam"/>
    <s v="U.S. Energy Information Administration"/>
    <s v="http://www.eia.gov/electricity/data/browser/"/>
    <s v="U.S. Energy Information Administration"/>
    <n v="2016"/>
    <m/>
    <m/>
    <m/>
    <n v="18.422000000000001"/>
    <n v="12.2667165765021"/>
  </r>
  <r>
    <x v="153"/>
    <x v="153"/>
    <s v="Hastings Solar"/>
    <s v="USA0060525"/>
    <n v="4.5"/>
    <n v="44.759300000000003"/>
    <n v="-92.8249"/>
    <x v="7"/>
    <m/>
    <m/>
    <m/>
    <x v="98"/>
    <s v="Enel Green Power NA  Inc."/>
    <s v="U.S. Energy Information Administration"/>
    <s v="http://www.eia.gov/electricity/data/browser/"/>
    <s v="U.S. Energy Information Administration"/>
    <n v="2016"/>
    <m/>
    <m/>
    <m/>
    <n v="0"/>
    <n v="5.1850004566177903"/>
  </r>
  <r>
    <x v="153"/>
    <x v="153"/>
    <s v="Hat Creek 1"/>
    <s v="USA0000243"/>
    <n v="10"/>
    <n v="40.929299999999998"/>
    <n v="-121.5445"/>
    <x v="0"/>
    <m/>
    <m/>
    <m/>
    <x v="121"/>
    <s v="Pacific Gas &amp; Electric Co"/>
    <s v="U.S. Energy Information Administration"/>
    <s v="http://www.eia.gov/electricity/data/browser/"/>
    <s v="U.S. Energy Information Administration"/>
    <n v="2016"/>
    <m/>
    <m/>
    <m/>
    <n v="25.538"/>
    <n v="27.878901310232202"/>
  </r>
  <r>
    <x v="153"/>
    <x v="153"/>
    <s v="Hat Creek 2"/>
    <s v="USA0000244"/>
    <n v="10"/>
    <n v="40.960700000000003"/>
    <n v="-121.5487"/>
    <x v="0"/>
    <m/>
    <m/>
    <m/>
    <x v="121"/>
    <s v="Pacific Gas &amp; Electric Co"/>
    <s v="U.S. Energy Information Administration"/>
    <s v="http://www.eia.gov/electricity/data/browser/"/>
    <s v="U.S. Energy Information Administration"/>
    <n v="2016"/>
    <m/>
    <m/>
    <m/>
    <n v="32.645000000000003"/>
    <n v="27.878901310232202"/>
  </r>
  <r>
    <x v="153"/>
    <x v="153"/>
    <s v="Hat Rapids"/>
    <s v="USA0004064"/>
    <n v="1.7"/>
    <n v="45.571100000000001"/>
    <n v="-89.480599999999995"/>
    <x v="0"/>
    <m/>
    <m/>
    <m/>
    <x v="960"/>
    <s v="Wisconsin Public Service Corp"/>
    <s v="U.S. Energy Information Administration"/>
    <s v="http://www.eia.gov/electricity/data/browser/"/>
    <s v="U.S. Energy Information Administration"/>
    <n v="2016"/>
    <m/>
    <m/>
    <m/>
    <n v="9.4130000000000003"/>
    <n v="4.7394132227394703"/>
  </r>
  <r>
    <x v="153"/>
    <x v="153"/>
    <s v="Hatch Solar Energy Center I  LLC"/>
    <s v="USA0057591"/>
    <n v="5"/>
    <n v="32.630000000000003"/>
    <n v="-107.2597"/>
    <x v="7"/>
    <m/>
    <m/>
    <m/>
    <x v="19"/>
    <s v="Hatch Solar Energy Center I  LLC"/>
    <s v="U.S. Energy Information Administration"/>
    <s v="http://www.eia.gov/electricity/data/browser/"/>
    <s v="U.S. Energy Information Administration"/>
    <n v="2016"/>
    <m/>
    <m/>
    <m/>
    <n v="7.4470000000000001"/>
    <n v="5.7611116184642102"/>
  </r>
  <r>
    <x v="153"/>
    <x v="153"/>
    <s v="Hatchet Creek Project"/>
    <s v="USA0010882"/>
    <n v="6.8"/>
    <n v="40.874099999999999"/>
    <n v="-121.9204"/>
    <x v="0"/>
    <m/>
    <m/>
    <m/>
    <x v="25"/>
    <s v="Mega Renewables"/>
    <s v="U.S. Energy Information Administration"/>
    <s v="http://www.eia.gov/electricity/data/browser/"/>
    <s v="U.S. Energy Information Administration"/>
    <n v="2016"/>
    <m/>
    <m/>
    <m/>
    <n v="20.683"/>
    <n v="18.957652890957899"/>
  </r>
  <r>
    <x v="153"/>
    <x v="153"/>
    <s v="Hatchet Ridge Wind Project"/>
    <s v="USA0056654"/>
    <n v="101.2"/>
    <n v="40.898099999999999"/>
    <n v="-121.8036"/>
    <x v="4"/>
    <m/>
    <m/>
    <m/>
    <x v="19"/>
    <s v="Pattern Operators LP"/>
    <s v="U.S. Energy Information Administration"/>
    <s v="http://www.eia.gov/electricity/data/browser/"/>
    <s v="U.S. Energy Information Administration"/>
    <n v="2016"/>
    <m/>
    <m/>
    <m/>
    <n v="287.24"/>
    <n v="228.18909540357001"/>
  </r>
  <r>
    <x v="153"/>
    <x v="153"/>
    <s v="Hauser"/>
    <s v="USA0002185"/>
    <n v="17"/>
    <n v="46.765900000000002"/>
    <n v="-111.8873"/>
    <x v="0"/>
    <m/>
    <m/>
    <m/>
    <x v="961"/>
    <s v="NorthWestern Energy"/>
    <s v="U.S. Energy Information Administration"/>
    <s v="http://www.eia.gov/electricity/data/browser/"/>
    <s v="U.S. Energy Information Administration"/>
    <n v="2016"/>
    <m/>
    <m/>
    <m/>
    <n v="120.437"/>
    <n v="47.394132227394699"/>
  </r>
  <r>
    <x v="153"/>
    <x v="153"/>
    <s v="Havana"/>
    <s v="USA0000891"/>
    <n v="488"/>
    <n v="40.279699999999998"/>
    <n v="-90.08"/>
    <x v="6"/>
    <s v="Oil"/>
    <m/>
    <m/>
    <x v="2"/>
    <s v="Dynegy Midwest Generation Inc"/>
    <s v="U.S. Energy Information Administration"/>
    <s v="http://www.eia.gov/electricity/data/browser/"/>
    <s v="U.S. Energy Information Administration"/>
    <n v="2016"/>
    <m/>
    <m/>
    <m/>
    <n v="2353.4489979999998"/>
    <n v="2556.0178439152801"/>
  </r>
  <r>
    <x v="153"/>
    <x v="153"/>
    <s v="Haverhill North Cogeneration Facility"/>
    <s v="USA0056848"/>
    <n v="67"/>
    <n v="38.596699999999998"/>
    <n v="-82.828599999999994"/>
    <x v="1"/>
    <m/>
    <m/>
    <m/>
    <x v="11"/>
    <s v="SunCoke Energy  Inc."/>
    <s v="U.S. Energy Information Administration"/>
    <s v="http://www.eia.gov/electricity/data/browser/"/>
    <s v="U.S. Energy Information Administration"/>
    <n v="2016"/>
    <m/>
    <m/>
    <m/>
    <n v="232.69400400000001"/>
    <n v="275.71930385308798"/>
  </r>
  <r>
    <x v="153"/>
    <x v="153"/>
    <s v="Haverhill Solar Power Project"/>
    <s v="USA0057269"/>
    <n v="1"/>
    <n v="42.781100000000002"/>
    <n v="-71.092600000000004"/>
    <x v="7"/>
    <m/>
    <m/>
    <m/>
    <x v="19"/>
    <s v="Massachusetts Electric Co"/>
    <s v="U.S. Energy Information Administration"/>
    <s v="http://www.eia.gov/electricity/data/browser/"/>
    <s v="U.S. Energy Information Administration"/>
    <n v="2016"/>
    <m/>
    <m/>
    <m/>
    <n v="1.26"/>
    <n v="1.1522223236928399"/>
  </r>
  <r>
    <x v="153"/>
    <x v="153"/>
    <s v="Haviland Plastic Products"/>
    <s v="USA0058220"/>
    <n v="4.5"/>
    <n v="41.016100000000002"/>
    <n v="-84.587500000000006"/>
    <x v="4"/>
    <m/>
    <m/>
    <m/>
    <x v="12"/>
    <s v="Haviland Plastic Products Co"/>
    <s v="U.S. Energy Information Administration"/>
    <s v="http://www.eia.gov/electricity/data/browser/"/>
    <s v="U.S. Energy Information Administration"/>
    <n v="2016"/>
    <m/>
    <m/>
    <m/>
    <n v="14.628"/>
    <n v="10.146748313399801"/>
  </r>
  <r>
    <x v="153"/>
    <x v="153"/>
    <s v="Havre de Grace II - E at Perryman"/>
    <s v="USA0060708"/>
    <n v="1.4"/>
    <n v="39.436"/>
    <n v="-76.22"/>
    <x v="7"/>
    <m/>
    <m/>
    <m/>
    <x v="268"/>
    <s v="Constellation New Energy Inc."/>
    <s v="U.S. Energy Information Administration"/>
    <s v="http://www.eia.gov/electricity/data/browser/"/>
    <s v="U.S. Energy Information Administration"/>
    <n v="2016"/>
    <m/>
    <m/>
    <m/>
    <n v="0.91700000000000004"/>
    <n v="1.6131112531699701"/>
  </r>
  <r>
    <x v="153"/>
    <x v="153"/>
    <s v="Haw River Hydro"/>
    <s v="USA0010258"/>
    <n v="1.5"/>
    <n v="35.948300000000003"/>
    <n v="-79.324399999999997"/>
    <x v="0"/>
    <m/>
    <m/>
    <m/>
    <x v="962"/>
    <s v="Haw River Hydro Co"/>
    <s v="U.S. Energy Information Administration"/>
    <s v="http://www.eia.gov/electricity/data/browser/"/>
    <s v="U.S. Energy Information Administration"/>
    <n v="2016"/>
    <m/>
    <m/>
    <m/>
    <n v="6.0250000000000004"/>
    <n v="4.1818351965348297"/>
  </r>
  <r>
    <x v="153"/>
    <x v="153"/>
    <s v="Hawaii Cogen"/>
    <s v="USA0010194"/>
    <n v="12.2"/>
    <n v="21.311699999999998"/>
    <n v="-158.1139"/>
    <x v="3"/>
    <s v="Gas"/>
    <m/>
    <m/>
    <x v="963"/>
    <s v="Island Energy Services"/>
    <s v="U.S. Energy Information Administration"/>
    <s v="http://www.eia.gov/electricity/data/browser/"/>
    <s v="U.S. Energy Information Administration"/>
    <n v="2016"/>
    <m/>
    <m/>
    <m/>
    <n v="97.311000000000007"/>
    <n v="2.0902625012030298"/>
  </r>
  <r>
    <x v="153"/>
    <x v="153"/>
    <s v="Hawi  Wind Farm"/>
    <s v="USA0056447"/>
    <n v="10.6"/>
    <n v="20.257300000000001"/>
    <n v="-155.85040000000001"/>
    <x v="4"/>
    <m/>
    <m/>
    <m/>
    <x v="18"/>
    <s v="EDF Renewable Asset Holdings  Inc."/>
    <s v="U.S. Energy Information Administration"/>
    <s v="http://www.eia.gov/electricity/data/browser/"/>
    <s v="U.S. Energy Information Administration"/>
    <n v="2016"/>
    <m/>
    <m/>
    <m/>
    <n v="22.202999999999999"/>
    <n v="23.901229360453002"/>
  </r>
  <r>
    <x v="153"/>
    <x v="153"/>
    <s v="Hawk Road Facility"/>
    <s v="USA0055141"/>
    <n v="495"/>
    <n v="33.358499999999999"/>
    <n v="-84.991399999999999"/>
    <x v="1"/>
    <m/>
    <m/>
    <m/>
    <x v="62"/>
    <s v="Oglethorpe Power Corporation"/>
    <s v="U.S. Energy Information Administration"/>
    <s v="http://www.eia.gov/electricity/data/browser/"/>
    <s v="U.S. Energy Information Administration"/>
    <n v="2016"/>
    <m/>
    <m/>
    <m/>
    <n v="896.63199999999995"/>
    <n v="2037.0306777205701"/>
  </r>
  <r>
    <x v="153"/>
    <x v="153"/>
    <s v="Hawkeye Energy Greenport LLC"/>
    <s v="USA0055969"/>
    <n v="54"/>
    <n v="41.106000000000002"/>
    <n v="-72.376199999999997"/>
    <x v="3"/>
    <m/>
    <m/>
    <m/>
    <x v="27"/>
    <s v="Hawkeye Energy Greenport LLC"/>
    <s v="U.S. Energy Information Administration"/>
    <s v="http://www.eia.gov/electricity/data/browser/"/>
    <s v="U.S. Energy Information Administration"/>
    <n v="2016"/>
    <m/>
    <m/>
    <m/>
    <n v="12.579000000000001"/>
    <n v="9.2519815627019302"/>
  </r>
  <r>
    <x v="153"/>
    <x v="153"/>
    <s v="Hawkeye Power Partners LLC"/>
    <s v="USA0055816"/>
    <n v="42"/>
    <n v="43.047199999999997"/>
    <n v="-93.477500000000006"/>
    <x v="4"/>
    <m/>
    <m/>
    <m/>
    <x v="54"/>
    <s v="Hawkeye Power Partners LLC"/>
    <s v="U.S. Energy Information Administration"/>
    <s v="http://www.eia.gov/electricity/data/browser/"/>
    <s v="U.S. Energy Information Administration"/>
    <n v="2016"/>
    <m/>
    <m/>
    <m/>
    <n v="88.33"/>
    <n v="94.7029842583987"/>
  </r>
  <r>
    <x v="153"/>
    <x v="153"/>
    <s v="Hawkeye Wind Farm"/>
    <s v="USA0057832"/>
    <n v="35"/>
    <n v="42.948900000000002"/>
    <n v="-92.062200000000004"/>
    <x v="4"/>
    <m/>
    <m/>
    <m/>
    <x v="72"/>
    <s v="RPMA Operations LLC"/>
    <s v="U.S. Energy Information Administration"/>
    <s v="http://www.eia.gov/electricity/data/browser/"/>
    <s v="U.S. Energy Information Administration"/>
    <n v="2016"/>
    <m/>
    <m/>
    <m/>
    <n v="136.57"/>
    <n v="78.919153548665506"/>
  </r>
  <r>
    <x v="153"/>
    <x v="153"/>
    <s v="Hawks Nest Hydro"/>
    <s v="USA0050011"/>
    <n v="102"/>
    <n v="38.147799999999997"/>
    <n v="-81.175299999999993"/>
    <x v="0"/>
    <m/>
    <m/>
    <m/>
    <x v="103"/>
    <s v="Hawks Nest Hydro LLC"/>
    <s v="U.S. Energy Information Administration"/>
    <s v="http://www.eia.gov/electricity/data/browser/"/>
    <s v="U.S. Energy Information Administration"/>
    <n v="2016"/>
    <m/>
    <m/>
    <m/>
    <n v="471.673"/>
    <n v="284.36479336436798"/>
  </r>
  <r>
    <x v="153"/>
    <x v="153"/>
    <s v="Haworth Water Treatment Plant"/>
    <s v="USA0056701"/>
    <n v="8"/>
    <n v="40.959299999999999"/>
    <n v="-74.015100000000004"/>
    <x v="1"/>
    <m/>
    <m/>
    <m/>
    <x v="90"/>
    <s v="EPP Renewable Energy"/>
    <s v="U.S. Energy Information Administration"/>
    <s v="http://www.eia.gov/electricity/data/browser/"/>
    <s v="U.S. Energy Information Administration"/>
    <n v="2016"/>
    <m/>
    <m/>
    <m/>
    <n v="17.2"/>
    <n v="32.921707922756802"/>
  </r>
  <r>
    <x v="153"/>
    <x v="153"/>
    <s v="Hawthorn"/>
    <s v="USA0002079"/>
    <n v="1070.3"/>
    <n v="39.130600000000001"/>
    <n v="-94.477800000000002"/>
    <x v="6"/>
    <s v="Gas"/>
    <m/>
    <m/>
    <x v="964"/>
    <s v="Kansas City Power &amp; Light Co"/>
    <s v="U.S. Energy Information Administration"/>
    <s v="http://www.eia.gov/electricity/data/browser/"/>
    <s v="U.S. Energy Information Administration"/>
    <n v="2016"/>
    <m/>
    <m/>
    <m/>
    <n v="2704.2949669999998"/>
    <n v="5605.9547097183004"/>
  </r>
  <r>
    <x v="153"/>
    <x v="153"/>
    <s v="Hay Canyon Wind Power LLC"/>
    <s v="USA0056790"/>
    <n v="100.8"/>
    <n v="45.52"/>
    <n v="-120.5744"/>
    <x v="4"/>
    <m/>
    <m/>
    <m/>
    <x v="202"/>
    <s v="Avangrid Renewables LLC"/>
    <s v="U.S. Energy Information Administration"/>
    <s v="http://www.eia.gov/electricity/data/browser/"/>
    <s v="U.S. Energy Information Administration"/>
    <n v="2016"/>
    <m/>
    <m/>
    <m/>
    <n v="206.10599999999999"/>
    <n v="227.28716222015601"/>
  </r>
  <r>
    <x v="153"/>
    <x v="153"/>
    <s v="Hay Road"/>
    <s v="USA0007153"/>
    <n v="1193"/>
    <n v="39.743600000000001"/>
    <n v="-75.507199999999997"/>
    <x v="1"/>
    <s v="Other"/>
    <m/>
    <m/>
    <x v="965"/>
    <s v="Calpine Mid-Atlantic Generation LLC"/>
    <s v="U.S. Energy Information Administration"/>
    <s v="http://www.eia.gov/electricity/data/browser/"/>
    <s v="U.S. Energy Information Administration"/>
    <n v="2016"/>
    <m/>
    <m/>
    <m/>
    <n v="3855.7340300000001"/>
    <n v="567.85213469831103"/>
  </r>
  <r>
    <x v="153"/>
    <x v="153"/>
    <s v="Hayden"/>
    <s v="USA0000525"/>
    <n v="465.4"/>
    <n v="40.485599999999998"/>
    <n v="-107.185"/>
    <x v="6"/>
    <s v="Oil"/>
    <s v="Gas"/>
    <m/>
    <x v="966"/>
    <s v="Public Service Co of Colorado"/>
    <s v="U.S. Energy Information Administration"/>
    <s v="http://www.eia.gov/electricity/data/browser/"/>
    <s v="U.S. Energy Information Administration"/>
    <n v="2016"/>
    <m/>
    <m/>
    <m/>
    <n v="2411.4629930000001"/>
    <n v="2437.6448863896999"/>
  </r>
  <r>
    <x v="153"/>
    <x v="153"/>
    <s v="Haynes"/>
    <s v="USA0000400"/>
    <n v="1739.1"/>
    <n v="33.764699999999998"/>
    <n v="-118.09910000000001"/>
    <x v="3"/>
    <s v="Gas"/>
    <s v="Biomass"/>
    <m/>
    <x v="967"/>
    <s v="Los Angeles Department of Water &amp; Power"/>
    <s v="U.S. Energy Information Administration"/>
    <s v="http://www.eia.gov/electricity/data/browser/"/>
    <s v="U.S. Energy Information Administration"/>
    <n v="2016"/>
    <m/>
    <m/>
    <m/>
    <n v="3368.11"/>
    <n v="297.96520621657299"/>
  </r>
  <r>
    <x v="153"/>
    <x v="153"/>
    <s v="Haynes Farm"/>
    <s v="USA0058332"/>
    <n v="5"/>
    <n v="35.525799999999997"/>
    <n v="-81.235299999999995"/>
    <x v="7"/>
    <m/>
    <m/>
    <m/>
    <x v="12"/>
    <s v="Haynes Farm LLC"/>
    <s v="U.S. Energy Information Administration"/>
    <s v="http://www.eia.gov/electricity/data/browser/"/>
    <s v="U.S. Energy Information Administration"/>
    <n v="2016"/>
    <m/>
    <m/>
    <m/>
    <n v="8.9949999999999992"/>
    <n v="5.7611116184642102"/>
  </r>
  <r>
    <x v="153"/>
    <x v="153"/>
    <s v="Haypress"/>
    <s v="USA0010253"/>
    <n v="10"/>
    <n v="39.5657"/>
    <n v="-120.5817"/>
    <x v="0"/>
    <m/>
    <m/>
    <m/>
    <x v="49"/>
    <s v="EIF Haypress LLC"/>
    <s v="U.S. Energy Information Administration"/>
    <s v="http://www.eia.gov/electricity/data/browser/"/>
    <s v="U.S. Energy Information Administration"/>
    <n v="2016"/>
    <m/>
    <m/>
    <m/>
    <n v="24.681999999999999"/>
    <n v="27.878901310232202"/>
  </r>
  <r>
    <x v="153"/>
    <x v="153"/>
    <s v="Hays Energy Project"/>
    <s v="USA0055144"/>
    <n v="989"/>
    <n v="29.7806"/>
    <n v="-97.989400000000003"/>
    <x v="1"/>
    <m/>
    <m/>
    <m/>
    <x v="31"/>
    <s v="Hays Energy  LLC"/>
    <s v="U.S. Energy Information Administration"/>
    <s v="http://www.eia.gov/electricity/data/browser/"/>
    <s v="U.S. Energy Information Administration"/>
    <n v="2016"/>
    <m/>
    <m/>
    <m/>
    <n v="3964.13"/>
    <n v="4069.9461419508002"/>
  </r>
  <r>
    <x v="153"/>
    <x v="153"/>
    <s v="Hayworth Solar"/>
    <s v="USA0059009"/>
    <n v="27"/>
    <n v="35.325299999999999"/>
    <n v="-118.87860000000001"/>
    <x v="7"/>
    <m/>
    <m/>
    <m/>
    <x v="10"/>
    <s v="Sustainable Power Group  LLC"/>
    <s v="U.S. Energy Information Administration"/>
    <s v="http://www.eia.gov/electricity/data/browser/"/>
    <s v="U.S. Energy Information Administration"/>
    <n v="2016"/>
    <m/>
    <m/>
    <m/>
    <n v="59.223999999999997"/>
    <n v="31.110002739706701"/>
  </r>
  <r>
    <x v="153"/>
    <x v="153"/>
    <s v="Hazelton"/>
    <s v="USA0010870"/>
    <n v="171.5"/>
    <n v="40.928199999999997"/>
    <n v="-76.040899999999993"/>
    <x v="3"/>
    <s v="Gas"/>
    <m/>
    <m/>
    <x v="968"/>
    <s v="Hazleton Generation LLC"/>
    <s v="U.S. Energy Information Administration"/>
    <s v="http://www.eia.gov/electricity/data/browser/"/>
    <s v="U.S. Energy Information Administration"/>
    <n v="2016"/>
    <m/>
    <m/>
    <m/>
    <n v="1.2629999999999999"/>
    <n v="29.3836081111737"/>
  </r>
  <r>
    <x v="153"/>
    <x v="153"/>
    <s v="Hazelton B Hydro"/>
    <s v="USA0054558"/>
    <n v="7.6"/>
    <n v="42.6051"/>
    <n v="-114.093"/>
    <x v="0"/>
    <m/>
    <m/>
    <m/>
    <x v="95"/>
    <s v="Hazelton/Wilson Joint Venture"/>
    <s v="U.S. Energy Information Administration"/>
    <s v="http://www.eia.gov/electricity/data/browser/"/>
    <s v="U.S. Energy Information Administration"/>
    <n v="2016"/>
    <m/>
    <m/>
    <m/>
    <n v="22.271000000000001"/>
    <n v="21.187964995776401"/>
  </r>
  <r>
    <x v="153"/>
    <x v="153"/>
    <s v="Hazle Spindle"/>
    <s v="USA0057716"/>
    <n v="20"/>
    <n v="40.9495"/>
    <n v="-76.047399999999996"/>
    <x v="13"/>
    <m/>
    <m/>
    <m/>
    <x v="12"/>
    <s v="Beacon Power LLC"/>
    <s v="U.S. Energy Information Administration"/>
    <s v="http://www.eia.gov/electricity/data/browser/"/>
    <s v="U.S. Energy Information Administration"/>
    <n v="2016"/>
    <m/>
    <m/>
    <m/>
    <n v="14.941000000000001"/>
    <m/>
  </r>
  <r>
    <x v="153"/>
    <x v="153"/>
    <s v="Hazlehurst II"/>
    <s v="USA0060554"/>
    <n v="52.5"/>
    <n v="31.819400000000002"/>
    <n v="-82.602199999999996"/>
    <x v="7"/>
    <m/>
    <m/>
    <m/>
    <x v="98"/>
    <s v="SR South Loving  LLC"/>
    <s v="U.S. Energy Information Administration"/>
    <s v="http://www.eia.gov/electricity/data/browser/"/>
    <s v="U.S. Energy Information Administration"/>
    <n v="2016"/>
    <m/>
    <m/>
    <m/>
    <n v="4.0069999999999997"/>
    <n v="60.491671993874199"/>
  </r>
  <r>
    <x v="153"/>
    <x v="153"/>
    <s v="Head of U Canal Hydro Project"/>
    <s v="USA0061217"/>
    <n v="1.2"/>
    <n v="42.762799999999999"/>
    <n v="-114.39579999999999"/>
    <x v="0"/>
    <m/>
    <m/>
    <m/>
    <x v="13"/>
    <s v="North Side Energy Company"/>
    <s v="U.S. Energy Information Administration"/>
    <s v="http://www.eia.gov/electricity/data/browser/"/>
    <s v="U.S. Energy Information Administration"/>
    <n v="2016"/>
    <m/>
    <m/>
    <m/>
    <n v="4.3879999999999999"/>
    <n v="3.34546815722786"/>
  </r>
  <r>
    <x v="153"/>
    <x v="153"/>
    <s v="Headgate Rock"/>
    <s v="USA0007179"/>
    <n v="19.5"/>
    <n v="34.168300000000002"/>
    <n v="-114.2774"/>
    <x v="0"/>
    <m/>
    <m/>
    <m/>
    <x v="95"/>
    <s v="Colorado River Indian Irr Proj"/>
    <s v="U.S. Energy Information Administration"/>
    <s v="http://www.eia.gov/electricity/data/browser/"/>
    <s v="U.S. Energy Information Administration"/>
    <n v="2016"/>
    <m/>
    <m/>
    <m/>
    <n v="75.734999999999999"/>
    <n v="54.363857554952702"/>
  </r>
  <r>
    <x v="153"/>
    <x v="153"/>
    <s v="Headwaters Wind Farm LLC"/>
    <s v="USA0058416"/>
    <n v="200"/>
    <n v="40.066699999999997"/>
    <n v="-85.013300000000001"/>
    <x v="4"/>
    <m/>
    <m/>
    <m/>
    <x v="13"/>
    <s v="Headwaters Wind Farm LLC"/>
    <s v="U.S. Energy Information Administration"/>
    <s v="http://www.eia.gov/electricity/data/browser/"/>
    <s v="U.S. Energy Information Administration"/>
    <n v="2016"/>
    <m/>
    <m/>
    <m/>
    <n v="670.50699999999995"/>
    <n v="450.96659170665998"/>
  </r>
  <r>
    <x v="153"/>
    <x v="153"/>
    <s v="Healy"/>
    <s v="USA0006288"/>
    <n v="92.8"/>
    <n v="63.854199999999999"/>
    <n v="-148.94999999999999"/>
    <x v="6"/>
    <s v="Oil"/>
    <m/>
    <m/>
    <x v="969"/>
    <s v="Golden Valley Elec Assn Inc"/>
    <s v="U.S. Energy Information Administration"/>
    <s v="http://www.eia.gov/electricity/data/browser/"/>
    <s v="U.S. Energy Information Administration"/>
    <n v="2016"/>
    <m/>
    <m/>
    <m/>
    <n v="192.47500099999999"/>
    <n v="486.062409662579"/>
  </r>
  <r>
    <x v="153"/>
    <x v="153"/>
    <s v="Heart Mountain"/>
    <s v="USA0006408"/>
    <n v="5"/>
    <n v="44.513800000000003"/>
    <n v="-109.1296"/>
    <x v="0"/>
    <m/>
    <m/>
    <m/>
    <x v="84"/>
    <s v="U S Bureau of Reclamation"/>
    <s v="U.S. Energy Information Administration"/>
    <s v="http://www.eia.gov/electricity/data/browser/"/>
    <s v="U.S. Energy Information Administration"/>
    <n v="2016"/>
    <m/>
    <m/>
    <m/>
    <n v="17.72"/>
    <n v="13.939450655116101"/>
  </r>
  <r>
    <x v="153"/>
    <x v="153"/>
    <s v="Heartland Community College"/>
    <s v="USA0059776"/>
    <n v="1.7"/>
    <n v="40.536999999999999"/>
    <n v="-89.019000000000005"/>
    <x v="4"/>
    <m/>
    <m/>
    <m/>
    <x v="72"/>
    <s v="Heartland Community College"/>
    <s v="U.S. Energy Information Administration"/>
    <s v="http://www.eia.gov/electricity/data/browser/"/>
    <s v="U.S. Energy Information Administration"/>
    <n v="2016"/>
    <m/>
    <m/>
    <m/>
    <n v="4.7409999999999997"/>
    <n v="3.8332160295066098"/>
  </r>
  <r>
    <x v="153"/>
    <x v="153"/>
    <s v="Heat Plant 770"/>
    <s v="USA0057926"/>
    <n v="2"/>
    <n v="39.7941"/>
    <n v="-84.080500000000001"/>
    <x v="1"/>
    <m/>
    <m/>
    <m/>
    <x v="27"/>
    <s v="Wright Patterson AFB"/>
    <s v="U.S. Energy Information Administration"/>
    <s v="http://www.eia.gov/electricity/data/browser/"/>
    <s v="U.S. Energy Information Administration"/>
    <n v="2016"/>
    <m/>
    <m/>
    <m/>
    <n v="0"/>
    <n v="8.2304269806892005"/>
  </r>
  <r>
    <x v="153"/>
    <x v="153"/>
    <s v="Heat Recovery Coke Facility"/>
    <s v="USA0055066"/>
    <n v="94.6"/>
    <n v="41.678899999999999"/>
    <n v="-87.42"/>
    <x v="12"/>
    <m/>
    <m/>
    <m/>
    <x v="78"/>
    <s v="Cokenergy Inc"/>
    <s v="U.S. Energy Information Administration"/>
    <s v="http://www.eia.gov/electricity/data/browser/"/>
    <s v="U.S. Energy Information Administration"/>
    <n v="2016"/>
    <m/>
    <m/>
    <m/>
    <n v="343.62799999999999"/>
    <n v="0"/>
  </r>
  <r>
    <x v="153"/>
    <x v="153"/>
    <s v="Heber City"/>
    <s v="USA0007111"/>
    <n v="14.1"/>
    <n v="40.503700000000002"/>
    <n v="-111.4252"/>
    <x v="1"/>
    <m/>
    <m/>
    <m/>
    <x v="970"/>
    <s v="Heber Light &amp; Power Company"/>
    <s v="U.S. Energy Information Administration"/>
    <s v="http://www.eia.gov/electricity/data/browser/"/>
    <s v="U.S. Energy Information Administration"/>
    <n v="2016"/>
    <m/>
    <m/>
    <m/>
    <n v="12.994999999999999"/>
    <n v="58.024510213858797"/>
  </r>
  <r>
    <x v="153"/>
    <x v="153"/>
    <s v="Heber Geothermal"/>
    <s v="USA0054689"/>
    <n v="62.5"/>
    <n v="32.714599999999997"/>
    <n v="-115.518"/>
    <x v="11"/>
    <m/>
    <m/>
    <m/>
    <x v="971"/>
    <s v="ORCAL Geothermal  Inc"/>
    <s v="U.S. Energy Information Administration"/>
    <s v="http://www.eia.gov/electricity/data/browser/"/>
    <s v="U.S. Energy Information Administration"/>
    <n v="2016"/>
    <m/>
    <m/>
    <m/>
    <n v="355.35899999999998"/>
    <n v="305.591125280928"/>
  </r>
  <r>
    <x v="153"/>
    <x v="153"/>
    <s v="Heber Solar"/>
    <s v="USA0058398"/>
    <n v="10.9"/>
    <n v="32.712499999999999"/>
    <n v="-115.5406"/>
    <x v="7"/>
    <m/>
    <m/>
    <m/>
    <x v="29"/>
    <s v="Imperial Solar 1 LLC"/>
    <s v="U.S. Energy Information Administration"/>
    <s v="http://www.eia.gov/electricity/data/browser/"/>
    <s v="U.S. Energy Information Administration"/>
    <n v="2016"/>
    <m/>
    <m/>
    <m/>
    <n v="25.925000000000001"/>
    <n v="12.5592233282519"/>
  </r>
  <r>
    <x v="153"/>
    <x v="153"/>
    <s v="Hebron"/>
    <s v="USA0002266"/>
    <n v="56.7"/>
    <n v="40.187899999999999"/>
    <n v="-97.5779"/>
    <x v="3"/>
    <m/>
    <m/>
    <m/>
    <x v="96"/>
    <s v="Nebraska Public Power District"/>
    <s v="U.S. Energy Information Administration"/>
    <s v="http://www.eia.gov/electricity/data/browser/"/>
    <s v="U.S. Energy Information Administration"/>
    <n v="2016"/>
    <m/>
    <m/>
    <m/>
    <n v="0.441"/>
    <n v="9.7145806408370294"/>
  </r>
  <r>
    <x v="153"/>
    <x v="153"/>
    <s v="Hecate Energy Beacon Solar 3"/>
    <s v="USA0059316"/>
    <n v="56"/>
    <n v="35.253100000000003"/>
    <n v="-118.0147"/>
    <x v="7"/>
    <m/>
    <m/>
    <m/>
    <x v="98"/>
    <s v="Sustainable Power Group  LLC"/>
    <s v="U.S. Energy Information Administration"/>
    <s v="http://www.eia.gov/electricity/data/browser/"/>
    <s v="U.S. Energy Information Administration"/>
    <n v="2016"/>
    <m/>
    <m/>
    <m/>
    <n v="3.0129999999999999"/>
    <n v="64.524450126799195"/>
  </r>
  <r>
    <x v="153"/>
    <x v="153"/>
    <s v="Hecate Energy Beacon Solar 4"/>
    <s v="USA0059317"/>
    <n v="50"/>
    <n v="35.253599999999999"/>
    <n v="-118.0269"/>
    <x v="7"/>
    <m/>
    <m/>
    <m/>
    <x v="98"/>
    <s v="Sustainable Power Group  LLC"/>
    <s v="U.S. Energy Information Administration"/>
    <s v="http://www.eia.gov/electricity/data/browser/"/>
    <s v="U.S. Energy Information Administration"/>
    <n v="2016"/>
    <m/>
    <m/>
    <m/>
    <n v="9.1370000000000005"/>
    <n v="57.6111161846421"/>
  </r>
  <r>
    <x v="153"/>
    <x v="153"/>
    <s v="Heliocentric"/>
    <s v="USA0057831"/>
    <n v="1.5"/>
    <n v="34.654299999999999"/>
    <n v="-117.971"/>
    <x v="7"/>
    <m/>
    <m/>
    <m/>
    <x v="72"/>
    <s v="Heliocentric LLC"/>
    <s v="U.S. Energy Information Administration"/>
    <s v="http://www.eia.gov/electricity/data/browser/"/>
    <s v="U.S. Energy Information Administration"/>
    <n v="2016"/>
    <m/>
    <m/>
    <m/>
    <n v="2.7919999999999998"/>
    <n v="1.72833348553926"/>
  </r>
  <r>
    <x v="153"/>
    <x v="153"/>
    <s v="Helios Plaza CHP Plant"/>
    <s v="USA0059378"/>
    <n v="4.5999999999999996"/>
    <n v="29.783300000000001"/>
    <n v="-95.633300000000006"/>
    <x v="1"/>
    <m/>
    <m/>
    <m/>
    <x v="8"/>
    <s v="BP Helios Plaza"/>
    <s v="U.S. Energy Information Administration"/>
    <s v="http://www.eia.gov/electricity/data/browser/"/>
    <s v="U.S. Energy Information Administration"/>
    <n v="2016"/>
    <m/>
    <m/>
    <m/>
    <n v="15.11"/>
    <n v="18.9299820555851"/>
  </r>
  <r>
    <x v="153"/>
    <x v="153"/>
    <s v="Hell Gate"/>
    <s v="USA0007913"/>
    <n v="94"/>
    <n v="40.798999999999999"/>
    <n v="-73.909400000000005"/>
    <x v="1"/>
    <m/>
    <m/>
    <m/>
    <x v="62"/>
    <s v="New York Power Authority"/>
    <s v="U.S. Energy Information Administration"/>
    <s v="http://www.eia.gov/electricity/data/browser/"/>
    <s v="U.S. Energy Information Administration"/>
    <n v="2016"/>
    <m/>
    <m/>
    <m/>
    <n v="39.045999999999999"/>
    <n v="386.83006809239203"/>
  </r>
  <r>
    <x v="153"/>
    <x v="153"/>
    <s v="Heller Industrial Parks"/>
    <s v="USA0057869"/>
    <n v="2.7"/>
    <n v="40.373899999999999"/>
    <n v="-74.489199999999997"/>
    <x v="7"/>
    <m/>
    <m/>
    <m/>
    <x v="72"/>
    <s v="Marina Energy LLC"/>
    <s v="U.S. Energy Information Administration"/>
    <s v="http://www.eia.gov/electricity/data/browser/"/>
    <s v="U.S. Energy Information Administration"/>
    <n v="2016"/>
    <m/>
    <m/>
    <m/>
    <n v="4.758"/>
    <n v="3.1110002739706699"/>
  </r>
  <r>
    <x v="153"/>
    <x v="153"/>
    <s v="Hells Canyon"/>
    <s v="USA0003013"/>
    <n v="391.5"/>
    <n v="45.243899999999996"/>
    <n v="-116.7008"/>
    <x v="0"/>
    <m/>
    <m/>
    <m/>
    <x v="296"/>
    <s v="Idaho Power Co"/>
    <s v="U.S. Energy Information Administration"/>
    <s v="http://www.eia.gov/electricity/data/browser/"/>
    <s v="U.S. Energy Information Administration"/>
    <n v="2016"/>
    <m/>
    <m/>
    <m/>
    <n v="1792.7180000000001"/>
    <n v="1091.45898629559"/>
  </r>
  <r>
    <x v="153"/>
    <x v="153"/>
    <s v="Helms Pumped Storage"/>
    <s v="USA0006100"/>
    <n v="1053"/>
    <n v="37.029299999999999"/>
    <n v="-118.9683"/>
    <x v="0"/>
    <m/>
    <m/>
    <m/>
    <x v="51"/>
    <s v="Pacific Gas &amp; Electric Co"/>
    <s v="U.S. Energy Information Administration"/>
    <s v="http://www.eia.gov/electricity/data/browser/"/>
    <s v="U.S. Energy Information Administration"/>
    <n v="2016"/>
    <m/>
    <m/>
    <m/>
    <n v="-498.56200000000001"/>
    <n v="2935.6483079674499"/>
  </r>
  <r>
    <x v="153"/>
    <x v="153"/>
    <s v="Helzel &amp; Schwarzhoff 86"/>
    <s v="USA0056275"/>
    <n v="2.4"/>
    <n v="35.092500000000001"/>
    <n v="-118.3952"/>
    <x v="4"/>
    <m/>
    <m/>
    <m/>
    <x v="25"/>
    <s v="Wind Stream Operations LLC"/>
    <s v="U.S. Energy Information Administration"/>
    <s v="http://www.eia.gov/electricity/data/browser/"/>
    <s v="U.S. Energy Information Administration"/>
    <n v="2016"/>
    <m/>
    <m/>
    <m/>
    <n v="2.492"/>
    <n v="5.4115991004799202"/>
  </r>
  <r>
    <x v="153"/>
    <x v="153"/>
    <s v="Helzel &amp; Schwarzhoff 88 Wind Farm"/>
    <s v="USA0052165"/>
    <n v="1.8"/>
    <n v="35.090800000000002"/>
    <n v="-118.39360000000001"/>
    <x v="4"/>
    <m/>
    <m/>
    <m/>
    <x v="25"/>
    <s v="AES Wind Generation Inc"/>
    <s v="U.S. Energy Information Administration"/>
    <s v="http://www.eia.gov/electricity/data/browser/"/>
    <s v="U.S. Energy Information Administration"/>
    <n v="2016"/>
    <m/>
    <m/>
    <m/>
    <n v="1.7170000000000001"/>
    <n v="4.0586993253599397"/>
  </r>
  <r>
    <x v="153"/>
    <x v="153"/>
    <s v="Hemlock Falls"/>
    <s v="USA0001777"/>
    <n v="2.8"/>
    <n v="46.131100000000004"/>
    <n v="-88.224999999999994"/>
    <x v="0"/>
    <m/>
    <m/>
    <m/>
    <x v="33"/>
    <s v="Wisconsin Electric Power Co"/>
    <s v="U.S. Energy Information Administration"/>
    <s v="http://www.eia.gov/electricity/data/browser/"/>
    <s v="U.S. Energy Information Administration"/>
    <n v="2016"/>
    <m/>
    <m/>
    <m/>
    <n v="11.324"/>
    <n v="7.80609236686501"/>
  </r>
  <r>
    <x v="153"/>
    <x v="153"/>
    <s v="Henderson"/>
    <s v="USA0002062"/>
    <n v="58.999999999999901"/>
    <n v="33.517299999999999"/>
    <n v="-90.209699999999998"/>
    <x v="6"/>
    <s v="Oil"/>
    <s v="Gas"/>
    <m/>
    <x v="972"/>
    <s v="Greenwood Utilities Comm"/>
    <s v="U.S. Energy Information Administration"/>
    <s v="http://www.eia.gov/electricity/data/browser/"/>
    <s v="U.S. Energy Information Administration"/>
    <n v="2016"/>
    <m/>
    <m/>
    <m/>
    <n v="8.6319999999999997"/>
    <n v="309.02674752254501"/>
  </r>
  <r>
    <x v="153"/>
    <x v="153"/>
    <s v="Hendricks Regional Health"/>
    <s v="USA0054731"/>
    <n v="4.3"/>
    <n v="39.761499999999998"/>
    <n v="-86.501599999999996"/>
    <x v="3"/>
    <m/>
    <m/>
    <m/>
    <x v="973"/>
    <s v="Hendricks Regional Health"/>
    <s v="U.S. Energy Information Administration"/>
    <s v="http://www.eia.gov/electricity/data/browser/"/>
    <s v="U.S. Energy Information Administration"/>
    <n v="2016"/>
    <m/>
    <m/>
    <m/>
    <n v="1.7000000000000001E-2"/>
    <n v="0.73673186517811695"/>
  </r>
  <r>
    <x v="153"/>
    <x v="153"/>
    <s v="Hennepin Island"/>
    <s v="USA0001911"/>
    <n v="13.7"/>
    <n v="44.982399999999998"/>
    <n v="-93.254199999999997"/>
    <x v="0"/>
    <m/>
    <m/>
    <m/>
    <x v="974"/>
    <s v="Northern States Power Co - Minnesota"/>
    <s v="U.S. Energy Information Administration"/>
    <s v="http://www.eia.gov/electricity/data/browser/"/>
    <s v="U.S. Energy Information Administration"/>
    <n v="2016"/>
    <m/>
    <m/>
    <m/>
    <n v="93.614000000000004"/>
    <n v="38.194094795018103"/>
  </r>
  <r>
    <x v="153"/>
    <x v="153"/>
    <s v="Hennepin Power Station"/>
    <s v="USA0000892"/>
    <n v="306.3"/>
    <n v="41.302799999999998"/>
    <n v="-89.314999999999998"/>
    <x v="6"/>
    <m/>
    <m/>
    <m/>
    <x v="975"/>
    <s v="Dynegy Midwest Generation Inc"/>
    <s v="U.S. Energy Information Administration"/>
    <s v="http://www.eia.gov/electricity/data/browser/"/>
    <s v="U.S. Energy Information Administration"/>
    <n v="2016"/>
    <m/>
    <m/>
    <m/>
    <n v="1436.4679719999999"/>
    <n v="1604.32021637551"/>
  </r>
  <r>
    <x v="153"/>
    <x v="153"/>
    <s v="Henrico"/>
    <s v="USA0057356"/>
    <n v="3.5999999999999899"/>
    <n v="37.678800000000003"/>
    <n v="-77.567800000000005"/>
    <x v="8"/>
    <s v="Oil"/>
    <m/>
    <m/>
    <x v="8"/>
    <s v="Industrial Power Generating Company LLC"/>
    <s v="U.S. Energy Information Administration"/>
    <s v="http://www.eia.gov/electricity/data/browser/"/>
    <s v="U.S. Energy Information Administration"/>
    <n v="2016"/>
    <m/>
    <m/>
    <m/>
    <n v="22.462"/>
    <n v="4.4958890361430202"/>
  </r>
  <r>
    <x v="153"/>
    <x v="153"/>
    <s v="Henrietta Peaker"/>
    <s v="USA0055807"/>
    <n v="98"/>
    <n v="36.239699999999999"/>
    <n v="-119.9044"/>
    <x v="1"/>
    <m/>
    <m/>
    <m/>
    <x v="31"/>
    <s v="AltaGas San Joaquin Energy Inc."/>
    <s v="U.S. Energy Information Administration"/>
    <s v="http://www.eia.gov/electricity/data/browser/"/>
    <s v="U.S. Energy Information Administration"/>
    <n v="2016"/>
    <m/>
    <m/>
    <m/>
    <n v="32.521999999999998"/>
    <n v="403.29092205376998"/>
  </r>
  <r>
    <x v="153"/>
    <x v="153"/>
    <s v="Henrietta Solar Project"/>
    <s v="USA0058975"/>
    <n v="102"/>
    <n v="36.218800000000002"/>
    <n v="-119.8058"/>
    <x v="7"/>
    <m/>
    <m/>
    <m/>
    <x v="10"/>
    <s v="Southern Power Co"/>
    <s v="U.S. Energy Information Administration"/>
    <s v="http://www.eia.gov/electricity/data/browser/"/>
    <s v="U.S. Energy Information Administration"/>
    <n v="2016"/>
    <m/>
    <m/>
    <m/>
    <n v="132.13399999999999"/>
    <n v="117.526677016669"/>
  </r>
  <r>
    <x v="153"/>
    <x v="153"/>
    <s v="Henry County"/>
    <s v="USA0007763"/>
    <n v="181.5"/>
    <n v="39.952800000000003"/>
    <n v="-85.503900000000002"/>
    <x v="1"/>
    <m/>
    <m/>
    <m/>
    <x v="62"/>
    <s v="Duke Energy Indiana  LLC"/>
    <s v="U.S. Energy Information Administration"/>
    <s v="http://www.eia.gov/electricity/data/browser/"/>
    <s v="U.S. Energy Information Administration"/>
    <n v="2016"/>
    <m/>
    <m/>
    <m/>
    <n v="127.265"/>
    <n v="746.91124849754397"/>
  </r>
  <r>
    <x v="153"/>
    <x v="153"/>
    <s v="Henry Station"/>
    <s v="USA0007399"/>
    <n v="15.4"/>
    <n v="43.595100000000002"/>
    <n v="-83.899900000000002"/>
    <x v="3"/>
    <s v="Gas"/>
    <m/>
    <m/>
    <x v="95"/>
    <s v="City of Bay City - (MI)"/>
    <s v="U.S. Energy Information Administration"/>
    <s v="http://www.eia.gov/electricity/data/browser/"/>
    <s v="U.S. Energy Information Administration"/>
    <n v="2016"/>
    <m/>
    <m/>
    <m/>
    <n v="1.696"/>
    <n v="2.6385280752890701"/>
  </r>
  <r>
    <x v="153"/>
    <x v="153"/>
    <s v="Henryville Solar RES"/>
    <s v="USA0059986"/>
    <n v="1.1000000000000001"/>
    <n v="38.595500000000001"/>
    <n v="-85.777299999999997"/>
    <x v="7"/>
    <m/>
    <m/>
    <m/>
    <x v="10"/>
    <s v="Hoosier Energy R E C  Inc"/>
    <s v="U.S. Energy Information Administration"/>
    <s v="http://www.eia.gov/electricity/data/browser/"/>
    <s v="U.S. Energy Information Administration"/>
    <n v="2016"/>
    <m/>
    <m/>
    <m/>
    <n v="0.31900000000000001"/>
    <n v="1.2674445560621199"/>
  </r>
  <r>
    <x v="153"/>
    <x v="153"/>
    <s v="Herbert A Wagner"/>
    <s v="USA0001554"/>
    <n v="1058.5"/>
    <n v="39.178100000000001"/>
    <n v="-76.526799999999994"/>
    <x v="6"/>
    <s v="Oil"/>
    <s v="Gas"/>
    <m/>
    <x v="976"/>
    <s v="H.A. Wagner LLC"/>
    <s v="U.S. Energy Information Administration"/>
    <s v="http://www.eia.gov/electricity/data/browser/"/>
    <s v="U.S. Energy Information Administration"/>
    <n v="2016"/>
    <m/>
    <m/>
    <m/>
    <n v="1247.0060089999999"/>
    <n v="5544.1493602137898"/>
  </r>
  <r>
    <x v="153"/>
    <x v="153"/>
    <s v="Herbert Farm Solar"/>
    <s v="USA0058463"/>
    <n v="5.5"/>
    <n v="38.5456"/>
    <n v="-76.799400000000006"/>
    <x v="7"/>
    <m/>
    <m/>
    <m/>
    <x v="72"/>
    <s v="SMECO Solar LLC"/>
    <s v="U.S. Energy Information Administration"/>
    <s v="http://www.eia.gov/electricity/data/browser/"/>
    <s v="U.S. Energy Information Administration"/>
    <n v="2016"/>
    <m/>
    <m/>
    <m/>
    <n v="8.89"/>
    <n v="6.33722278031063"/>
  </r>
  <r>
    <x v="153"/>
    <x v="153"/>
    <s v="Herington"/>
    <s v="USA0001283"/>
    <n v="1.6"/>
    <n v="38.665799999999997"/>
    <n v="-96.949200000000005"/>
    <x v="3"/>
    <m/>
    <m/>
    <m/>
    <x v="62"/>
    <s v="City of Herington - (KS)"/>
    <s v="U.S. Energy Information Administration"/>
    <s v="http://www.eia.gov/electricity/data/browser/"/>
    <s v="U.S. Energy Information Administration"/>
    <n v="2016"/>
    <m/>
    <m/>
    <m/>
    <n v="0"/>
    <n v="0.27413278704302002"/>
  </r>
  <r>
    <x v="153"/>
    <x v="153"/>
    <s v="Heritage Garden Wind Farm I LLC"/>
    <s v="USA0058103"/>
    <n v="28"/>
    <n v="45.7956"/>
    <n v="-86.533900000000003"/>
    <x v="4"/>
    <m/>
    <m/>
    <m/>
    <x v="72"/>
    <s v="Heritage Garden Wind Farm I LLC"/>
    <s v="U.S. Energy Information Administration"/>
    <s v="http://www.eia.gov/electricity/data/browser/"/>
    <s v="U.S. Energy Information Administration"/>
    <n v="2016"/>
    <m/>
    <m/>
    <m/>
    <n v="79.808000000000007"/>
    <n v="63.135322838932403"/>
  </r>
  <r>
    <x v="153"/>
    <x v="153"/>
    <s v="Herkimer"/>
    <s v="USA0052057"/>
    <n v="1.6"/>
    <n v="43.0336"/>
    <n v="-74.983400000000003"/>
    <x v="0"/>
    <m/>
    <m/>
    <m/>
    <x v="14"/>
    <s v="ECOsponsible LLC"/>
    <s v="U.S. Energy Information Administration"/>
    <s v="http://www.eia.gov/electricity/data/browser/"/>
    <s v="U.S. Energy Information Administration"/>
    <n v="2016"/>
    <m/>
    <m/>
    <m/>
    <m/>
    <n v="4.4606242096371496"/>
  </r>
  <r>
    <x v="153"/>
    <x v="153"/>
    <s v="Hermiston Generating Plant"/>
    <s v="USA0054761"/>
    <n v="621.20000000000005"/>
    <n v="45.804200000000002"/>
    <n v="-119.37"/>
    <x v="1"/>
    <m/>
    <m/>
    <m/>
    <x v="824"/>
    <s v="Hermiston Generating Co LP"/>
    <s v="U.S. Energy Information Administration"/>
    <s v="http://www.eia.gov/electricity/data/browser/"/>
    <s v="U.S. Energy Information Administration"/>
    <n v="2016"/>
    <m/>
    <m/>
    <m/>
    <n v="1956.261"/>
    <n v="2556.3706202020599"/>
  </r>
  <r>
    <x v="153"/>
    <x v="153"/>
    <s v="Hermiston Power Partnership"/>
    <s v="USA0055328"/>
    <n v="689.4"/>
    <n v="45.793999999999997"/>
    <n v="-119.3133"/>
    <x v="1"/>
    <m/>
    <m/>
    <m/>
    <x v="170"/>
    <s v="Hermiston Power Partnership"/>
    <s v="U.S. Energy Information Administration"/>
    <s v="http://www.eia.gov/electricity/data/browser/"/>
    <s v="U.S. Energy Information Administration"/>
    <n v="2016"/>
    <m/>
    <m/>
    <m/>
    <n v="3179.7339999999999"/>
    <n v="2837.0281802435602"/>
  </r>
  <r>
    <x v="153"/>
    <x v="153"/>
    <s v="Herrings"/>
    <s v="USA0002572"/>
    <n v="5.4"/>
    <n v="44.021700000000003"/>
    <n v="-75.6511"/>
    <x v="0"/>
    <m/>
    <m/>
    <m/>
    <x v="106"/>
    <s v="Erie Boulevard Hydropower LP"/>
    <s v="U.S. Energy Information Administration"/>
    <s v="http://www.eia.gov/electricity/data/browser/"/>
    <s v="U.S. Energy Information Administration"/>
    <n v="2016"/>
    <m/>
    <m/>
    <m/>
    <n v="15.766"/>
    <n v="15.0546067075253"/>
  </r>
  <r>
    <x v="153"/>
    <x v="153"/>
    <s v="Hertford Solar Farm"/>
    <s v="USA0060384"/>
    <n v="5"/>
    <n v="36.130299999999998"/>
    <n v="-76.490899999999996"/>
    <x v="7"/>
    <m/>
    <m/>
    <m/>
    <x v="10"/>
    <s v="SolNCPower10  LLC"/>
    <s v="U.S. Energy Information Administration"/>
    <s v="http://www.eia.gov/electricity/data/browser/"/>
    <s v="U.S. Energy Information Administration"/>
    <n v="2016"/>
    <m/>
    <m/>
    <m/>
    <n v="8.1219999999999999"/>
    <n v="5.7611116184642102"/>
  </r>
  <r>
    <x v="153"/>
    <x v="153"/>
    <s v="Hesperia"/>
    <s v="USA0059182"/>
    <n v="1.5"/>
    <n v="34.435000000000002"/>
    <n v="-117.3781"/>
    <x v="7"/>
    <m/>
    <m/>
    <m/>
    <x v="29"/>
    <s v="SunEdison LLC"/>
    <s v="U.S. Energy Information Administration"/>
    <s v="http://www.eia.gov/electricity/data/browser/"/>
    <s v="U.S. Energy Information Administration"/>
    <n v="2016"/>
    <m/>
    <m/>
    <m/>
    <n v="3.1970000000000001"/>
    <n v="1.72833348553926"/>
  </r>
  <r>
    <x v="153"/>
    <x v="153"/>
    <s v="Heuvelton"/>
    <s v="USA0002573"/>
    <n v="1"/>
    <n v="44.617199999999997"/>
    <n v="-75.404200000000003"/>
    <x v="0"/>
    <m/>
    <m/>
    <m/>
    <x v="106"/>
    <s v="Erie Boulevard Hydropower LP"/>
    <s v="U.S. Energy Information Administration"/>
    <s v="http://www.eia.gov/electricity/data/browser/"/>
    <s v="U.S. Energy Information Administration"/>
    <n v="2016"/>
    <m/>
    <m/>
    <m/>
    <n v="3.4849999999999999"/>
    <n v="2.7878901310232198"/>
  </r>
  <r>
    <x v="153"/>
    <x v="153"/>
    <s v="Hew Fulton Farm  LLC"/>
    <s v="USA0060778"/>
    <n v="5"/>
    <n v="34.783999999999999"/>
    <n v="-79.474500000000006"/>
    <x v="7"/>
    <m/>
    <m/>
    <m/>
    <x v="10"/>
    <s v="Hew Fulton Farm  LLC"/>
    <s v="U.S. Energy Information Administration"/>
    <s v="http://www.eia.gov/electricity/data/browser/"/>
    <s v="U.S. Energy Information Administration"/>
    <n v="2016"/>
    <m/>
    <m/>
    <m/>
    <n v="9.1370000000000005"/>
    <n v="5.7611116184642102"/>
  </r>
  <r>
    <x v="153"/>
    <x v="153"/>
    <s v="Hewittville Hydroelectric"/>
    <s v="USA0050268"/>
    <n v="3"/>
    <n v="44.705199999999998"/>
    <n v="-75.007900000000006"/>
    <x v="0"/>
    <m/>
    <m/>
    <m/>
    <x v="51"/>
    <s v="Erie Boulevard Hydropower LP"/>
    <s v="U.S. Energy Information Administration"/>
    <s v="http://www.eia.gov/electricity/data/browser/"/>
    <s v="U.S. Energy Information Administration"/>
    <n v="2016"/>
    <m/>
    <m/>
    <m/>
    <n v="14.090999999999999"/>
    <n v="8.3636703930696594"/>
  </r>
  <r>
    <x v="153"/>
    <x v="153"/>
    <s v="Hewlett Packard Enterprise"/>
    <s v="USA0054457"/>
    <n v="8"/>
    <n v="34.086399999999998"/>
    <n v="-84.267700000000005"/>
    <x v="3"/>
    <m/>
    <m/>
    <m/>
    <x v="977"/>
    <s v="Hewlett-Packard Company"/>
    <s v="U.S. Energy Information Administration"/>
    <s v="http://www.eia.gov/electricity/data/browser/"/>
    <s v="U.S. Energy Information Administration"/>
    <n v="2016"/>
    <m/>
    <m/>
    <m/>
    <n v="0"/>
    <n v="1.3706639352151"/>
  </r>
  <r>
    <x v="153"/>
    <x v="153"/>
    <s v="Hibbing"/>
    <s v="USA0001979"/>
    <n v="35.9"/>
    <n v="47.429400000000001"/>
    <n v="-92.935000000000002"/>
    <x v="6"/>
    <s v="Waste"/>
    <s v="Gas"/>
    <m/>
    <x v="978"/>
    <s v="Hibbing Public Utilities Comm"/>
    <s v="U.S. Energy Information Administration"/>
    <s v="http://www.eia.gov/electricity/data/browser/"/>
    <s v="U.S. Energy Information Administration"/>
    <n v="2016"/>
    <m/>
    <m/>
    <m/>
    <n v="135.07"/>
    <n v="188.03491925524301"/>
  </r>
  <r>
    <x v="153"/>
    <x v="153"/>
    <s v="Hickman"/>
    <s v="USA0000162"/>
    <n v="1"/>
    <n v="37.621499999999997"/>
    <n v="-120.7462"/>
    <x v="0"/>
    <m/>
    <m/>
    <m/>
    <x v="66"/>
    <s v="Turlock Irrigation District"/>
    <s v="U.S. Energy Information Administration"/>
    <s v="http://www.eia.gov/electricity/data/browser/"/>
    <s v="U.S. Energy Information Administration"/>
    <n v="2016"/>
    <m/>
    <m/>
    <m/>
    <n v="3.36"/>
    <n v="2.7878901310232198"/>
  </r>
  <r>
    <x v="153"/>
    <x v="153"/>
    <s v="Hickory Ridge Landfill Solar Project"/>
    <s v="USA0059459"/>
    <n v="1"/>
    <n v="33.664999999999999"/>
    <n v="-84.336100000000002"/>
    <x v="7"/>
    <m/>
    <m/>
    <m/>
    <x v="19"/>
    <s v="BFI Waste Systems of GA  LLC"/>
    <s v="U.S. Energy Information Administration"/>
    <s v="http://www.eia.gov/electricity/data/browser/"/>
    <s v="U.S. Energy Information Administration"/>
    <n v="2016"/>
    <m/>
    <m/>
    <m/>
    <n v="0.61899999999999999"/>
    <n v="1.1522223236928399"/>
  </r>
  <r>
    <x v="153"/>
    <x v="153"/>
    <s v="Hidalgo Energy Center"/>
    <s v="USA0055545"/>
    <n v="551.29999999999995"/>
    <n v="26.341699999999999"/>
    <n v="-98.175799999999995"/>
    <x v="1"/>
    <m/>
    <m/>
    <m/>
    <x v="94"/>
    <s v="Calpine Corp - Hidalgo"/>
    <s v="U.S. Energy Information Administration"/>
    <s v="http://www.eia.gov/electricity/data/browser/"/>
    <s v="U.S. Energy Information Administration"/>
    <n v="2016"/>
    <m/>
    <m/>
    <m/>
    <n v="2761.1660000000002"/>
    <n v="2268.7171972269698"/>
  </r>
  <r>
    <x v="153"/>
    <x v="153"/>
    <s v="Hidalgo Wind Farm LLC"/>
    <s v="USA0057617"/>
    <n v="250"/>
    <n v="26.465599999999998"/>
    <n v="-98.411100000000005"/>
    <x v="4"/>
    <m/>
    <m/>
    <m/>
    <x v="98"/>
    <s v="Hidalgo Wind Farm LLC"/>
    <s v="U.S. Energy Information Administration"/>
    <s v="http://www.eia.gov/electricity/data/browser/"/>
    <s v="U.S. Energy Information Administration"/>
    <n v="2016"/>
    <m/>
    <m/>
    <m/>
    <n v="59.161000000000001"/>
    <n v="563.70823963332498"/>
  </r>
  <r>
    <x v="153"/>
    <x v="153"/>
    <s v="Hidden Hollow Energy"/>
    <s v="USA0057861"/>
    <n v="3.2"/>
    <n v="43.697200000000002"/>
    <n v="-116.2714"/>
    <x v="8"/>
    <m/>
    <m/>
    <m/>
    <x v="17"/>
    <s v="Hidden Hollow Energy LLC"/>
    <s v="U.S. Energy Information Administration"/>
    <s v="http://www.eia.gov/electricity/data/browser/"/>
    <s v="U.S. Energy Information Administration"/>
    <n v="2016"/>
    <m/>
    <m/>
    <m/>
    <n v="22.05"/>
    <n v="3.9963458099049101"/>
  </r>
  <r>
    <x v="153"/>
    <x v="153"/>
    <s v="Higgins"/>
    <s v="USA0000630"/>
    <n v="153.19999999999999"/>
    <n v="28.003299999999999"/>
    <n v="-82.661500000000004"/>
    <x v="3"/>
    <s v="Gas"/>
    <m/>
    <m/>
    <x v="979"/>
    <s v="Duke Energy Florida  LLC"/>
    <s v="U.S. Energy Information Administration"/>
    <s v="http://www.eia.gov/electricity/data/browser/"/>
    <s v="U.S. Energy Information Administration"/>
    <n v="2016"/>
    <m/>
    <m/>
    <m/>
    <n v="23.905000000000001"/>
    <n v="26.2482143593692"/>
  </r>
  <r>
    <x v="153"/>
    <x v="153"/>
    <s v="Higgins Generating Station"/>
    <s v="USA0055687"/>
    <n v="688.4"/>
    <n v="35.613900000000001"/>
    <n v="-115.3561"/>
    <x v="1"/>
    <m/>
    <m/>
    <m/>
    <x v="101"/>
    <s v="Nevada Power Co"/>
    <s v="U.S. Energy Information Administration"/>
    <s v="http://www.eia.gov/electricity/data/browser/"/>
    <s v="U.S. Energy Information Administration"/>
    <n v="2016"/>
    <m/>
    <m/>
    <m/>
    <n v="3512.5650000000001"/>
    <n v="2832.9129667532202"/>
  </r>
  <r>
    <x v="153"/>
    <x v="153"/>
    <s v="Higginsville"/>
    <s v="USA0002131"/>
    <n v="51.6"/>
    <n v="39.073300000000003"/>
    <n v="-93.714699999999993"/>
    <x v="3"/>
    <s v="Gas"/>
    <m/>
    <m/>
    <x v="980"/>
    <s v="City of Higginsville - (MO)"/>
    <s v="U.S. Energy Information Administration"/>
    <s v="http://www.eia.gov/electricity/data/browser/"/>
    <s v="U.S. Energy Information Administration"/>
    <n v="2016"/>
    <m/>
    <m/>
    <m/>
    <n v="2.286"/>
    <n v="8.8407823821373999"/>
  </r>
  <r>
    <x v="153"/>
    <x v="153"/>
    <s v="High Acres Gas Recovery"/>
    <s v="USA0050568"/>
    <n v="9.6"/>
    <n v="43.081699999999998"/>
    <n v="-77.381699999999995"/>
    <x v="8"/>
    <m/>
    <m/>
    <m/>
    <x v="981"/>
    <s v="WM Renewable Energy LLC"/>
    <s v="U.S. Energy Information Administration"/>
    <s v="http://www.eia.gov/electricity/data/browser/"/>
    <s v="U.S. Energy Information Administration"/>
    <n v="2016"/>
    <m/>
    <m/>
    <m/>
    <n v="79.138000000000005"/>
    <n v="11.989037429714701"/>
  </r>
  <r>
    <x v="153"/>
    <x v="153"/>
    <s v="High Bridge"/>
    <s v="USA0001912"/>
    <n v="644"/>
    <n v="44.931399999999996"/>
    <n v="-93.111699999999999"/>
    <x v="1"/>
    <m/>
    <m/>
    <m/>
    <x v="88"/>
    <s v="Northern States Power Co - Minnesota"/>
    <s v="U.S. Energy Information Administration"/>
    <s v="http://www.eia.gov/electricity/data/browser/"/>
    <s v="U.S. Energy Information Administration"/>
    <n v="2016"/>
    <m/>
    <m/>
    <m/>
    <n v="2125.527"/>
    <n v="2650.1974877819198"/>
  </r>
  <r>
    <x v="153"/>
    <x v="153"/>
    <s v="High Dam"/>
    <s v="USA0002574"/>
    <n v="11.899999999999901"/>
    <n v="43.443600000000004"/>
    <n v="-76.496099999999998"/>
    <x v="0"/>
    <m/>
    <m/>
    <m/>
    <x v="982"/>
    <s v="Oswego City of"/>
    <s v="U.S. Energy Information Administration"/>
    <s v="http://www.eia.gov/electricity/data/browser/"/>
    <s v="U.S. Energy Information Administration"/>
    <n v="2016"/>
    <m/>
    <m/>
    <m/>
    <n v="35.597999999999999"/>
    <n v="33.175892559176297"/>
  </r>
  <r>
    <x v="153"/>
    <x v="153"/>
    <s v="High Desert Power Plant"/>
    <s v="USA0055518"/>
    <n v="852"/>
    <n v="34.595300000000002"/>
    <n v="-117.3647"/>
    <x v="1"/>
    <m/>
    <m/>
    <m/>
    <x v="27"/>
    <s v="MRP Generation Holdings  LLC"/>
    <s v="U.S. Energy Information Administration"/>
    <s v="http://www.eia.gov/electricity/data/browser/"/>
    <s v="U.S. Energy Information Administration"/>
    <n v="2016"/>
    <m/>
    <m/>
    <m/>
    <n v="3089.8409999999999"/>
    <n v="3506.1618937735898"/>
  </r>
  <r>
    <x v="153"/>
    <x v="153"/>
    <s v="High Falls (WI)"/>
    <s v="USA0004065"/>
    <n v="7"/>
    <n v="45.279400000000003"/>
    <n v="-88.199700000000007"/>
    <x v="0"/>
    <m/>
    <m/>
    <m/>
    <x v="125"/>
    <s v="Wisconsin Public Service Corp"/>
    <s v="U.S. Energy Information Administration"/>
    <s v="http://www.eia.gov/electricity/data/browser/"/>
    <s v="U.S. Energy Information Administration"/>
    <n v="2016"/>
    <m/>
    <m/>
    <m/>
    <n v="21.113"/>
    <n v="19.515230917162501"/>
  </r>
  <r>
    <x v="153"/>
    <x v="153"/>
    <s v="High Falls - Croghan NY"/>
    <s v="USA0002575"/>
    <n v="6"/>
    <n v="43.924700000000001"/>
    <n v="-75.373099999999994"/>
    <x v="0"/>
    <m/>
    <m/>
    <m/>
    <x v="82"/>
    <s v="Erie Boulevard Hydropower LP"/>
    <s v="U.S. Energy Information Administration"/>
    <s v="http://www.eia.gov/electricity/data/browser/"/>
    <s v="U.S. Energy Information Administration"/>
    <n v="2016"/>
    <m/>
    <m/>
    <m/>
    <n v="27.824000000000002"/>
    <n v="16.727340786139301"/>
  </r>
  <r>
    <x v="153"/>
    <x v="153"/>
    <s v="High Falls - Saranac NY"/>
    <s v="USA0002530"/>
    <n v="15"/>
    <n v="44.6389"/>
    <n v="-73.749200000000002"/>
    <x v="0"/>
    <m/>
    <m/>
    <m/>
    <x v="15"/>
    <s v="New York State Elec &amp; Gas Corp"/>
    <s v="U.S. Energy Information Administration"/>
    <s v="http://www.eia.gov/electricity/data/browser/"/>
    <s v="U.S. Energy Information Administration"/>
    <n v="2016"/>
    <m/>
    <m/>
    <m/>
    <n v="66.265000000000001"/>
    <n v="41.818351965348299"/>
  </r>
  <r>
    <x v="153"/>
    <x v="153"/>
    <s v="High Lonesome Mesa  LLC"/>
    <s v="USA0056945"/>
    <n v="100"/>
    <n v="34.466700000000003"/>
    <n v="-105.96250000000001"/>
    <x v="4"/>
    <m/>
    <m/>
    <m/>
    <x v="11"/>
    <s v="NRG Energy Gas &amp; Wind Holdings Inc"/>
    <s v="U.S. Energy Information Administration"/>
    <s v="http://www.eia.gov/electricity/data/browser/"/>
    <s v="U.S. Energy Information Administration"/>
    <n v="2016"/>
    <m/>
    <m/>
    <m/>
    <n v="286.435"/>
    <n v="225.48329585332999"/>
  </r>
  <r>
    <x v="153"/>
    <x v="153"/>
    <s v="High Mesa"/>
    <s v="USA0058019"/>
    <n v="40"/>
    <n v="42.88"/>
    <n v="-115.0367"/>
    <x v="4"/>
    <m/>
    <m/>
    <m/>
    <x v="12"/>
    <s v="High Mesa Energy  LLC"/>
    <s v="U.S. Energy Information Administration"/>
    <s v="http://www.eia.gov/electricity/data/browser/"/>
    <s v="U.S. Energy Information Administration"/>
    <n v="2016"/>
    <m/>
    <m/>
    <m/>
    <n v="99.293999999999997"/>
    <n v="90.193318341332102"/>
  </r>
  <r>
    <x v="153"/>
    <x v="153"/>
    <s v="High Plains"/>
    <s v="USA0056834"/>
    <n v="10"/>
    <n v="35.350299999999997"/>
    <n v="-101.54"/>
    <x v="4"/>
    <m/>
    <m/>
    <m/>
    <x v="88"/>
    <s v="High Plains Wind Power LLC"/>
    <s v="U.S. Energy Information Administration"/>
    <s v="http://www.eia.gov/electricity/data/browser/"/>
    <s v="U.S. Energy Information Administration"/>
    <n v="2016"/>
    <m/>
    <m/>
    <m/>
    <n v="29.794"/>
    <n v="22.548329585333001"/>
  </r>
  <r>
    <x v="153"/>
    <x v="153"/>
    <s v="High Plains"/>
    <s v="USA0057040"/>
    <n v="99"/>
    <n v="41.6751"/>
    <n v="-106.0111"/>
    <x v="4"/>
    <m/>
    <m/>
    <m/>
    <x v="11"/>
    <s v="PacifiCorp"/>
    <s v="U.S. Energy Information Administration"/>
    <s v="http://www.eia.gov/electricity/data/browser/"/>
    <s v="U.S. Energy Information Administration"/>
    <n v="2016"/>
    <m/>
    <m/>
    <m/>
    <n v="316.17500000000001"/>
    <n v="223.228462894796"/>
  </r>
  <r>
    <x v="153"/>
    <x v="153"/>
    <s v="High Point  Fairfield"/>
    <s v="USA0056059"/>
    <n v="1.8"/>
    <n v="35.924399999999999"/>
    <n v="-79.990099999999998"/>
    <x v="3"/>
    <m/>
    <m/>
    <m/>
    <x v="31"/>
    <s v="North Carolina Mun Power Agny #1"/>
    <s v="U.S. Energy Information Administration"/>
    <s v="http://www.eia.gov/electricity/data/browser/"/>
    <s v="U.S. Energy Information Administration"/>
    <n v="2016"/>
    <m/>
    <m/>
    <m/>
    <n v="-4.5999999999999999E-2"/>
    <n v="0.30839938542339701"/>
  </r>
  <r>
    <x v="153"/>
    <x v="153"/>
    <s v="High Point  POLO"/>
    <s v="USA0057196"/>
    <n v="1.8"/>
    <n v="35.97"/>
    <n v="-79.959999999999994"/>
    <x v="3"/>
    <m/>
    <m/>
    <m/>
    <x v="17"/>
    <s v="North Carolina Mun Power Agny #1"/>
    <s v="U.S. Energy Information Administration"/>
    <s v="http://www.eia.gov/electricity/data/browser/"/>
    <s v="U.S. Energy Information Administration"/>
    <n v="2016"/>
    <m/>
    <m/>
    <m/>
    <n v="-0.03"/>
    <n v="0.30839938542339701"/>
  </r>
  <r>
    <x v="153"/>
    <x v="153"/>
    <s v="High Point  Pump Station Rd"/>
    <s v="USA0056260"/>
    <n v="3.6"/>
    <n v="35.9861"/>
    <n v="-79.949700000000007"/>
    <x v="3"/>
    <m/>
    <m/>
    <m/>
    <x v="90"/>
    <s v="North Carolina Mun Power Agny #1"/>
    <s v="U.S. Energy Information Administration"/>
    <s v="http://www.eia.gov/electricity/data/browser/"/>
    <s v="U.S. Energy Information Administration"/>
    <n v="2016"/>
    <m/>
    <m/>
    <m/>
    <n v="-2.4E-2"/>
    <n v="0.61679877084679502"/>
  </r>
  <r>
    <x v="153"/>
    <x v="153"/>
    <s v="High Rock Hydro"/>
    <s v="USA0054896"/>
    <n v="33"/>
    <n v="35.6008"/>
    <n v="-80.233900000000006"/>
    <x v="0"/>
    <m/>
    <m/>
    <m/>
    <x v="127"/>
    <s v="Alcoa Power Generating Inc Yadkin Div"/>
    <s v="U.S. Energy Information Administration"/>
    <s v="http://www.eia.gov/electricity/data/browser/"/>
    <s v="U.S. Energy Information Administration"/>
    <n v="2016"/>
    <m/>
    <m/>
    <m/>
    <n v="123.068"/>
    <n v="92.000374323766195"/>
  </r>
  <r>
    <x v="153"/>
    <x v="153"/>
    <s v="High Sheldon Wind Farm"/>
    <s v="USA0056953"/>
    <n v="112"/>
    <n v="42.779400000000003"/>
    <n v="-78.426900000000003"/>
    <x v="4"/>
    <m/>
    <m/>
    <m/>
    <x v="11"/>
    <s v="Invenergy Services LLC"/>
    <s v="U.S. Energy Information Administration"/>
    <s v="http://www.eia.gov/electricity/data/browser/"/>
    <s v="U.S. Energy Information Administration"/>
    <n v="2016"/>
    <m/>
    <m/>
    <m/>
    <n v="267.59899999999999"/>
    <n v="252.54129135572899"/>
  </r>
  <r>
    <x v="153"/>
    <x v="153"/>
    <s v="High Shoals Hydro (GA)"/>
    <s v="USA0010121"/>
    <n v="1.4"/>
    <n v="33.816499999999998"/>
    <n v="-83.504900000000006"/>
    <x v="0"/>
    <m/>
    <m/>
    <m/>
    <x v="14"/>
    <s v="High Shoals Hydro"/>
    <s v="U.S. Energy Information Administration"/>
    <s v="http://www.eia.gov/electricity/data/browser/"/>
    <s v="U.S. Energy Information Administration"/>
    <n v="2016"/>
    <m/>
    <m/>
    <m/>
    <n v="0.87"/>
    <n v="3.9030461834325001"/>
  </r>
  <r>
    <x v="153"/>
    <x v="153"/>
    <s v="High Shoals Hydro (NC)"/>
    <s v="USA0010550"/>
    <n v="1.8"/>
    <n v="35.394300000000001"/>
    <n v="-81.200999999999993"/>
    <x v="0"/>
    <m/>
    <m/>
    <m/>
    <x v="124"/>
    <s v="Mills Shoals Hydro Co Inc"/>
    <s v="U.S. Energy Information Administration"/>
    <s v="http://www.eia.gov/electricity/data/browser/"/>
    <s v="U.S. Energy Information Administration"/>
    <n v="2016"/>
    <m/>
    <m/>
    <m/>
    <n v="3.5529999999999999"/>
    <n v="5.0182022358417901"/>
  </r>
  <r>
    <x v="153"/>
    <x v="153"/>
    <s v="High Sierra Cogeneration Plant"/>
    <s v="USA0057977"/>
    <n v="6"/>
    <n v="40.412799999999997"/>
    <n v="-120.4774"/>
    <x v="1"/>
    <m/>
    <m/>
    <m/>
    <x v="8"/>
    <s v="Plumas Sierra Rural Electric Coop"/>
    <s v="U.S. Energy Information Administration"/>
    <s v="http://www.eia.gov/electricity/data/browser/"/>
    <s v="U.S. Energy Information Administration"/>
    <n v="2016"/>
    <m/>
    <m/>
    <m/>
    <n v="34.6"/>
    <n v="24.6912809420676"/>
  </r>
  <r>
    <x v="153"/>
    <x v="153"/>
    <s v="High Sierra Limited"/>
    <s v="USA0050495"/>
    <n v="49.8"/>
    <n v="35.509"/>
    <n v="-119.0305"/>
    <x v="1"/>
    <m/>
    <m/>
    <m/>
    <x v="49"/>
    <s v="WCAC Operating Company"/>
    <s v="U.S. Energy Information Administration"/>
    <s v="http://www.eia.gov/electricity/data/browser/"/>
    <s v="U.S. Energy Information Administration"/>
    <n v="2016"/>
    <m/>
    <m/>
    <m/>
    <n v="10.653"/>
    <n v="204.937631819161"/>
  </r>
  <r>
    <x v="153"/>
    <x v="153"/>
    <s v="High Street Station"/>
    <s v="USA0001670"/>
    <n v="10.9"/>
    <n v="42.698599999999999"/>
    <n v="-70.869699999999995"/>
    <x v="3"/>
    <s v="Gas"/>
    <m/>
    <m/>
    <x v="983"/>
    <s v="Town of Ipswich - (MA)"/>
    <s v="U.S. Energy Information Administration"/>
    <s v="http://www.eia.gov/electricity/data/browser/"/>
    <s v="U.S. Energy Information Administration"/>
    <n v="2016"/>
    <m/>
    <m/>
    <m/>
    <n v="0.125"/>
    <n v="1.86752961173057"/>
  </r>
  <r>
    <x v="153"/>
    <x v="153"/>
    <s v="High Trail Wind Farm LLC"/>
    <s v="USA0056338"/>
    <n v="198"/>
    <n v="40.479199999999999"/>
    <n v="-88.798900000000003"/>
    <x v="4"/>
    <m/>
    <m/>
    <m/>
    <x v="17"/>
    <s v="High Trail Wind Farm LLC"/>
    <s v="U.S. Energy Information Administration"/>
    <s v="http://www.eia.gov/electricity/data/browser/"/>
    <s v="U.S. Energy Information Administration"/>
    <n v="2016"/>
    <m/>
    <m/>
    <m/>
    <n v="541.774"/>
    <n v="446.45692578959301"/>
  </r>
  <r>
    <x v="153"/>
    <x v="153"/>
    <s v="High Winds LLC"/>
    <s v="USA0056075"/>
    <n v="162"/>
    <n v="38.138100000000001"/>
    <n v="-121.8053"/>
    <x v="4"/>
    <m/>
    <m/>
    <m/>
    <x v="984"/>
    <s v="FPLE High Winds  LLC"/>
    <s v="U.S. Energy Information Administration"/>
    <s v="http://www.eia.gov/electricity/data/browser/"/>
    <s v="U.S. Energy Information Administration"/>
    <n v="2016"/>
    <m/>
    <m/>
    <m/>
    <n v="314.27600000000001"/>
    <n v="365.28293928239498"/>
  </r>
  <r>
    <x v="153"/>
    <x v="153"/>
    <s v="Highgate Falls"/>
    <s v="USA0006618"/>
    <n v="11.1"/>
    <n v="44.933599999999998"/>
    <n v="-73.051100000000005"/>
    <x v="0"/>
    <m/>
    <m/>
    <m/>
    <x v="985"/>
    <s v="Village of Swanton - (VT)"/>
    <s v="U.S. Energy Information Administration"/>
    <s v="http://www.eia.gov/electricity/data/browser/"/>
    <s v="U.S. Energy Information Administration"/>
    <n v="2016"/>
    <m/>
    <m/>
    <m/>
    <n v="41.302"/>
    <n v="30.9455804543577"/>
  </r>
  <r>
    <x v="153"/>
    <x v="153"/>
    <s v="Highland"/>
    <s v="USA0000946"/>
    <n v="17.600000000000001"/>
    <n v="38.741199999999999"/>
    <n v="-89.684899999999999"/>
    <x v="3"/>
    <s v="Gas"/>
    <m/>
    <m/>
    <x v="986"/>
    <s v="City of Highland"/>
    <s v="U.S. Energy Information Administration"/>
    <s v="http://www.eia.gov/electricity/data/browser/"/>
    <s v="U.S. Energy Information Administration"/>
    <n v="2016"/>
    <m/>
    <m/>
    <m/>
    <n v="0.221"/>
    <n v="3.0154606574732199"/>
  </r>
  <r>
    <x v="153"/>
    <x v="153"/>
    <s v="Highland North Wind Farm"/>
    <s v="USA0057991"/>
    <n v="75"/>
    <n v="40.319600000000001"/>
    <n v="-78.680599999999998"/>
    <x v="4"/>
    <m/>
    <m/>
    <m/>
    <x v="72"/>
    <s v="Everpower Wind Holdings Inc"/>
    <s v="U.S. Energy Information Administration"/>
    <s v="http://www.eia.gov/electricity/data/browser/"/>
    <s v="U.S. Energy Information Administration"/>
    <n v="2016"/>
    <m/>
    <m/>
    <m/>
    <n v="198.012"/>
    <n v="169.11247188999701"/>
  </r>
  <r>
    <x v="153"/>
    <x v="153"/>
    <s v="Highland Solar Center LLC"/>
    <s v="USA0059163"/>
    <n v="5"/>
    <n v="35.363900000000001"/>
    <n v="-77.451899999999995"/>
    <x v="7"/>
    <m/>
    <m/>
    <m/>
    <x v="10"/>
    <s v="Heelstone Energy Holdings  LLC"/>
    <s v="U.S. Energy Information Administration"/>
    <s v="http://www.eia.gov/electricity/data/browser/"/>
    <s v="U.S. Energy Information Administration"/>
    <n v="2016"/>
    <m/>
    <m/>
    <m/>
    <n v="8.0389999999999997"/>
    <n v="5.7611116184642102"/>
  </r>
  <r>
    <x v="153"/>
    <x v="153"/>
    <s v="Highland Wind Project (IA)"/>
    <s v="USA0058883"/>
    <n v="502"/>
    <n v="43.080300000000001"/>
    <n v="-95.656099999999995"/>
    <x v="4"/>
    <m/>
    <m/>
    <m/>
    <x v="987"/>
    <s v="MidAmerican Energy Co"/>
    <s v="U.S. Energy Information Administration"/>
    <s v="http://www.eia.gov/electricity/data/browser/"/>
    <s v="U.S. Energy Information Administration"/>
    <n v="2016"/>
    <m/>
    <m/>
    <m/>
    <n v="1809.682"/>
    <n v="1131.9261451837101"/>
  </r>
  <r>
    <x v="153"/>
    <x v="153"/>
    <s v="Highland Wind Project (PA)"/>
    <s v="USA0057139"/>
    <n v="62.5"/>
    <n v="40.304200000000002"/>
    <n v="-78.690799999999996"/>
    <x v="4"/>
    <m/>
    <m/>
    <m/>
    <x v="11"/>
    <s v="Everpower Wind Holdings Inc"/>
    <s v="U.S. Energy Information Administration"/>
    <s v="http://www.eia.gov/electricity/data/browser/"/>
    <s v="U.S. Energy Information Administration"/>
    <n v="2016"/>
    <m/>
    <m/>
    <m/>
    <n v="137.512"/>
    <n v="140.92705990833099"/>
  </r>
  <r>
    <x v="153"/>
    <x v="153"/>
    <s v="Highwater Solar I"/>
    <s v="USA0059487"/>
    <n v="4.9000000000000004"/>
    <n v="35.433900000000001"/>
    <n v="-77.989999999999995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6.0069999999999997"/>
    <n v="5.6458893860949297"/>
  </r>
  <r>
    <x v="153"/>
    <x v="153"/>
    <s v="Higley"/>
    <s v="USA0002576"/>
    <n v="6"/>
    <n v="44.5306"/>
    <n v="-74.933099999999996"/>
    <x v="0"/>
    <m/>
    <m/>
    <m/>
    <x v="27"/>
    <s v="Erie Boulevard Hydropower LP"/>
    <s v="U.S. Energy Information Administration"/>
    <s v="http://www.eia.gov/electricity/data/browser/"/>
    <s v="U.S. Energy Information Administration"/>
    <n v="2016"/>
    <m/>
    <m/>
    <m/>
    <n v="33.061"/>
    <n v="16.727340786139301"/>
  </r>
  <r>
    <x v="153"/>
    <x v="153"/>
    <s v="Hill AFB LFG Facility  Bldg #737"/>
    <s v="USA0060349"/>
    <n v="2.2999999999999998"/>
    <n v="41.128999999999998"/>
    <n v="-111.9641"/>
    <x v="8"/>
    <m/>
    <m/>
    <m/>
    <x v="988"/>
    <s v="Ameresco Federal Solutions"/>
    <s v="U.S. Energy Information Administration"/>
    <s v="http://www.eia.gov/electricity/data/browser/"/>
    <s v="U.S. Energy Information Administration"/>
    <n v="2016"/>
    <m/>
    <m/>
    <m/>
    <n v="16.344999999999999"/>
    <n v="2.8723735508691499"/>
  </r>
  <r>
    <x v="153"/>
    <x v="153"/>
    <s v="Hill City"/>
    <s v="USA0001285"/>
    <n v="6.9"/>
    <n v="39.358199999999997"/>
    <n v="-99.841700000000003"/>
    <x v="3"/>
    <s v="Gas"/>
    <m/>
    <m/>
    <x v="989"/>
    <s v="City of Hill City"/>
    <s v="U.S. Energy Information Administration"/>
    <s v="http://www.eia.gov/electricity/data/browser/"/>
    <s v="U.S. Energy Information Administration"/>
    <n v="2016"/>
    <m/>
    <m/>
    <m/>
    <n v="0"/>
    <n v="1.18219764412302"/>
  </r>
  <r>
    <x v="153"/>
    <x v="153"/>
    <s v="Hillabee Energy Center"/>
    <s v="USA0055411"/>
    <n v="822.8"/>
    <n v="33.000700000000002"/>
    <n v="-85.903300000000002"/>
    <x v="1"/>
    <m/>
    <m/>
    <m/>
    <x v="8"/>
    <s v="CER Generation LLC"/>
    <s v="U.S. Energy Information Administration"/>
    <s v="http://www.eia.gov/electricity/data/browser/"/>
    <s v="U.S. Energy Information Administration"/>
    <n v="2016"/>
    <m/>
    <m/>
    <m/>
    <n v="5387.1009999999997"/>
    <n v="3385.9976598555299"/>
  </r>
  <r>
    <x v="153"/>
    <x v="153"/>
    <s v="Hillburn"/>
    <s v="USA0002628"/>
    <n v="46.5"/>
    <n v="41.126899999999999"/>
    <n v="-74.165300000000002"/>
    <x v="3"/>
    <s v="Gas"/>
    <m/>
    <m/>
    <x v="50"/>
    <s v="Alliance NYGT  LLC"/>
    <s v="U.S. Energy Information Administration"/>
    <s v="http://www.eia.gov/electricity/data/browser/"/>
    <s v="U.S. Energy Information Administration"/>
    <n v="2016"/>
    <m/>
    <m/>
    <m/>
    <n v="0.29599999999999999"/>
    <n v="7.9669841234377801"/>
  </r>
  <r>
    <x v="153"/>
    <x v="153"/>
    <s v="Hillcrest Pump Station"/>
    <s v="USA0054142"/>
    <n v="2"/>
    <n v="39.6419"/>
    <n v="-104.91379999999999"/>
    <x v="0"/>
    <m/>
    <m/>
    <m/>
    <x v="95"/>
    <s v="Denver City &amp; County of"/>
    <s v="U.S. Energy Information Administration"/>
    <s v="http://www.eia.gov/electricity/data/browser/"/>
    <s v="U.S. Energy Information Administration"/>
    <n v="2016"/>
    <m/>
    <m/>
    <m/>
    <n v="7.5179999999999998"/>
    <n v="5.5757802620464396"/>
  </r>
  <r>
    <x v="153"/>
    <x v="153"/>
    <s v="Hillman Power LLC"/>
    <s v="USA0010346"/>
    <n v="20"/>
    <n v="45.068800000000003"/>
    <n v="-83.893199999999993"/>
    <x v="8"/>
    <s v="Gas"/>
    <s v="Other"/>
    <m/>
    <x v="14"/>
    <s v="Hillman Power Co"/>
    <s v="U.S. Energy Information Administration"/>
    <s v="http://www.eia.gov/electricity/data/browser/"/>
    <s v="U.S. Energy Information Administration"/>
    <n v="2016"/>
    <m/>
    <m/>
    <m/>
    <n v="133.694998"/>
    <n v="9.5197340267948292"/>
  </r>
  <r>
    <x v="153"/>
    <x v="153"/>
    <s v="Hills Creek"/>
    <s v="USA0003081"/>
    <n v="30"/>
    <n v="43.710700000000003"/>
    <n v="-122.4238"/>
    <x v="0"/>
    <m/>
    <m/>
    <m/>
    <x v="68"/>
    <s v="USACE Northwestern Division"/>
    <s v="U.S. Energy Information Administration"/>
    <s v="http://www.eia.gov/electricity/data/browser/"/>
    <s v="U.S. Energy Information Administration"/>
    <n v="2016"/>
    <m/>
    <m/>
    <m/>
    <n v="96.5"/>
    <n v="83.636703930696598"/>
  </r>
  <r>
    <x v="153"/>
    <x v="153"/>
    <s v="Hillsboro"/>
    <s v="USA0056098"/>
    <n v="4"/>
    <n v="47.396900000000002"/>
    <n v="-97.060599999999994"/>
    <x v="3"/>
    <m/>
    <m/>
    <m/>
    <x v="31"/>
    <s v="City of Hillsboro - (ND)"/>
    <s v="U.S. Energy Information Administration"/>
    <s v="http://www.eia.gov/electricity/data/browser/"/>
    <s v="U.S. Energy Information Administration"/>
    <n v="2016"/>
    <m/>
    <m/>
    <m/>
    <n v="3.6999999999999998E-2"/>
    <n v="0.685331967607551"/>
  </r>
  <r>
    <x v="153"/>
    <x v="153"/>
    <s v="Hillsborough County Resource Recovery"/>
    <s v="USA0050858"/>
    <n v="47"/>
    <n v="27.954899999999999"/>
    <n v="-82.340500000000006"/>
    <x v="8"/>
    <m/>
    <m/>
    <m/>
    <x v="990"/>
    <s v="Hillsborough County"/>
    <s v="U.S. Energy Information Administration"/>
    <s v="http://www.eia.gov/electricity/data/browser/"/>
    <s v="U.S. Energy Information Administration"/>
    <n v="2016"/>
    <m/>
    <m/>
    <m/>
    <n v="272.935"/>
    <n v="58.696329082978401"/>
  </r>
  <r>
    <x v="153"/>
    <x v="153"/>
    <s v="Hillsborough Hosiery"/>
    <s v="USA0010036"/>
    <n v="1.2"/>
    <n v="43.113900000000001"/>
    <n v="-71.894000000000005"/>
    <x v="0"/>
    <m/>
    <m/>
    <m/>
    <x v="34"/>
    <s v="Silverstreet Hydro"/>
    <s v="U.S. Energy Information Administration"/>
    <s v="http://www.eia.gov/electricity/data/browser/"/>
    <s v="U.S. Energy Information Administration"/>
    <n v="2016"/>
    <m/>
    <m/>
    <m/>
    <n v="2.3969999999999998"/>
    <n v="3.34546815722786"/>
  </r>
  <r>
    <x v="153"/>
    <x v="153"/>
    <s v="Hillsdale"/>
    <s v="USA0001829"/>
    <n v="21.9"/>
    <n v="41.906100000000002"/>
    <n v="-84.631900000000002"/>
    <x v="3"/>
    <s v="Gas"/>
    <m/>
    <m/>
    <x v="991"/>
    <s v="Hillsdale Board of Public Wks"/>
    <s v="U.S. Energy Information Administration"/>
    <s v="http://www.eia.gov/electricity/data/browser/"/>
    <s v="U.S. Energy Information Administration"/>
    <n v="2016"/>
    <m/>
    <m/>
    <m/>
    <n v="0.158"/>
    <n v="3.75219252265134"/>
  </r>
  <r>
    <x v="153"/>
    <x v="153"/>
    <s v="Hilton Head"/>
    <s v="USA0003318"/>
    <n v="117.9"/>
    <n v="32.2089"/>
    <n v="-80.698800000000006"/>
    <x v="3"/>
    <m/>
    <m/>
    <m/>
    <x v="992"/>
    <s v="South Carolina Public Service Authority"/>
    <s v="U.S. Energy Information Administration"/>
    <s v="http://www.eia.gov/electricity/data/browser/"/>
    <s v="U.S. Energy Information Administration"/>
    <n v="2016"/>
    <m/>
    <m/>
    <m/>
    <n v="-0.30199999999999999"/>
    <n v="20.200159745232501"/>
  </r>
  <r>
    <x v="153"/>
    <x v="153"/>
    <s v="Hilton NY Co Gen Plant"/>
    <s v="USA0058815"/>
    <n v="1.8"/>
    <n v="40.762500000000003"/>
    <n v="-73.979200000000006"/>
    <x v="1"/>
    <m/>
    <m/>
    <m/>
    <x v="12"/>
    <s v="UTS Project Company HNY-1 LLC"/>
    <s v="U.S. Energy Information Administration"/>
    <s v="http://www.eia.gov/electricity/data/browser/"/>
    <s v="U.S. Energy Information Administration"/>
    <n v="2016"/>
    <m/>
    <m/>
    <m/>
    <n v="3.7450000000000001"/>
    <n v="7.4073842826202796"/>
  </r>
  <r>
    <x v="153"/>
    <x v="153"/>
    <s v="Hinds Energy Facility"/>
    <s v="USA0055218"/>
    <n v="551.29999999999995"/>
    <n v="32.378999999999998"/>
    <n v="-90.219899999999996"/>
    <x v="1"/>
    <m/>
    <m/>
    <m/>
    <x v="198"/>
    <s v="Entergy Mississippi Inc"/>
    <s v="U.S. Energy Information Administration"/>
    <s v="http://www.eia.gov/electricity/data/browser/"/>
    <s v="U.S. Energy Information Administration"/>
    <n v="2016"/>
    <m/>
    <m/>
    <m/>
    <n v="3271.2860000000001"/>
    <n v="2268.7171972269698"/>
  </r>
  <r>
    <x v="153"/>
    <x v="153"/>
    <s v="Hines Energy Complex"/>
    <s v="USA0007302"/>
    <n v="2263"/>
    <n v="27.7882"/>
    <n v="-81.87"/>
    <x v="3"/>
    <s v="Gas"/>
    <m/>
    <m/>
    <x v="993"/>
    <s v="Duke Energy Florida  LLC"/>
    <s v="U.S. Energy Information Administration"/>
    <s v="http://www.eia.gov/electricity/data/browser/"/>
    <s v="U.S. Energy Information Administration"/>
    <n v="2016"/>
    <m/>
    <m/>
    <m/>
    <n v="12300.686"/>
    <n v="387.72656067397099"/>
  </r>
  <r>
    <x v="153"/>
    <x v="153"/>
    <s v="Hiram"/>
    <s v="USA0001493"/>
    <n v="10.5"/>
    <n v="43.852499999999999"/>
    <n v="-70.796899999999994"/>
    <x v="0"/>
    <m/>
    <m/>
    <m/>
    <x v="994"/>
    <s v="Brookfield White Pine Hydro LLC"/>
    <s v="U.S. Energy Information Administration"/>
    <s v="http://www.eia.gov/electricity/data/browser/"/>
    <s v="U.S. Energy Information Administration"/>
    <n v="2016"/>
    <m/>
    <m/>
    <m/>
    <n v="40.798000000000002"/>
    <n v="29.2728463757438"/>
  </r>
  <r>
    <x v="153"/>
    <x v="153"/>
    <s v="Hiwassee Dam"/>
    <s v="USA0002780"/>
    <n v="165.6"/>
    <n v="35.1509"/>
    <n v="-84.177499999999995"/>
    <x v="0"/>
    <m/>
    <m/>
    <m/>
    <x v="995"/>
    <s v="Tennessee Valley Authority"/>
    <s v="U.S. Energy Information Administration"/>
    <s v="http://www.eia.gov/electricity/data/browser/"/>
    <s v="U.S. Energy Information Administration"/>
    <n v="2016"/>
    <m/>
    <m/>
    <m/>
    <n v="244.62700000000001"/>
    <n v="461.67460569744497"/>
  </r>
  <r>
    <x v="153"/>
    <x v="153"/>
    <s v="Hoag Hospital Cogen Plant"/>
    <s v="USA0058223"/>
    <n v="4.5"/>
    <n v="33.622799999999998"/>
    <n v="-117.93640000000001"/>
    <x v="1"/>
    <m/>
    <m/>
    <m/>
    <x v="18"/>
    <s v="Hoag Memorial Presbyterian Hospital"/>
    <s v="U.S. Energy Information Administration"/>
    <s v="http://www.eia.gov/electricity/data/browser/"/>
    <s v="U.S. Energy Information Administration"/>
    <n v="2016"/>
    <m/>
    <m/>
    <m/>
    <n v="0"/>
    <n v="18.518460706550702"/>
  </r>
  <r>
    <x v="153"/>
    <x v="153"/>
    <s v="Hobart Solar  LLC"/>
    <s v="USA0058795"/>
    <n v="1"/>
    <n v="41.529400000000003"/>
    <n v="-87.308300000000003"/>
    <x v="7"/>
    <m/>
    <m/>
    <m/>
    <x v="72"/>
    <s v="Sustainable Power Group  LLC"/>
    <s v="U.S. Energy Information Administration"/>
    <s v="http://www.eia.gov/electricity/data/browser/"/>
    <s v="U.S. Energy Information Administration"/>
    <n v="2016"/>
    <m/>
    <m/>
    <m/>
    <n v="1.5209999999999999"/>
    <n v="1.1522223236928399"/>
  </r>
  <r>
    <x v="153"/>
    <x v="153"/>
    <s v="Hobbs Generating Station"/>
    <s v="USA0056458"/>
    <n v="665.6"/>
    <n v="32.728299999999997"/>
    <n v="-103.3094"/>
    <x v="1"/>
    <m/>
    <m/>
    <m/>
    <x v="88"/>
    <s v="Lea Power Partners LLC"/>
    <s v="U.S. Energy Information Administration"/>
    <s v="http://www.eia.gov/electricity/data/browser/"/>
    <s v="U.S. Energy Information Administration"/>
    <n v="2016"/>
    <m/>
    <m/>
    <m/>
    <n v="3499.4110000000001"/>
    <n v="2739.0860991733598"/>
  </r>
  <r>
    <x v="153"/>
    <x v="153"/>
    <s v="Hodenpyl"/>
    <s v="USA0001708"/>
    <n v="17"/>
    <n v="44.362900000000003"/>
    <n v="-85.82"/>
    <x v="0"/>
    <m/>
    <m/>
    <m/>
    <x v="82"/>
    <s v="Consumers Energy Co"/>
    <s v="U.S. Energy Information Administration"/>
    <s v="http://www.eia.gov/electricity/data/browser/"/>
    <s v="U.S. Energy Information Administration"/>
    <n v="2016"/>
    <m/>
    <m/>
    <m/>
    <n v="50.017000000000003"/>
    <n v="47.394132227394699"/>
  </r>
  <r>
    <x v="153"/>
    <x v="153"/>
    <s v="Hoffer Plastics"/>
    <s v="USA0054523"/>
    <n v="7.1999999999999904"/>
    <n v="41.998899999999999"/>
    <n v="-88.302199999999999"/>
    <x v="1"/>
    <m/>
    <m/>
    <m/>
    <x v="996"/>
    <s v="Hoffer Plastics"/>
    <s v="U.S. Energy Information Administration"/>
    <s v="http://www.eia.gov/electricity/data/browser/"/>
    <s v="U.S. Energy Information Administration"/>
    <n v="2016"/>
    <m/>
    <m/>
    <m/>
    <n v="0.93"/>
    <n v="29.629537130481101"/>
  </r>
  <r>
    <x v="153"/>
    <x v="153"/>
    <s v="Hoffmann LaRoche"/>
    <s v="USA0010123"/>
    <n v="10.6"/>
    <n v="40.835900000000002"/>
    <n v="-74.155000000000001"/>
    <x v="3"/>
    <s v="Gas"/>
    <m/>
    <m/>
    <x v="886"/>
    <s v="PB Nutclif Master  LLC"/>
    <s v="U.S. Energy Information Administration"/>
    <s v="http://www.eia.gov/electricity/data/browser/"/>
    <s v="U.S. Energy Information Administration"/>
    <n v="2016"/>
    <m/>
    <m/>
    <m/>
    <n v="3.51"/>
    <n v="1.8161297141600099"/>
  </r>
  <r>
    <x v="153"/>
    <x v="153"/>
    <s v="Hofstra University"/>
    <s v="USA0051035"/>
    <n v="2.2000000000000002"/>
    <n v="40.713900000000002"/>
    <n v="-73.600300000000004"/>
    <x v="3"/>
    <s v="Gas"/>
    <m/>
    <m/>
    <x v="622"/>
    <s v="Hofstra University"/>
    <s v="U.S. Energy Information Administration"/>
    <s v="http://www.eia.gov/electricity/data/browser/"/>
    <s v="U.S. Energy Information Administration"/>
    <n v="2016"/>
    <m/>
    <m/>
    <m/>
    <n v="5.6429999999999998"/>
    <n v="0.37693258218415299"/>
  </r>
  <r>
    <x v="153"/>
    <x v="153"/>
    <s v="Hog Bayou Energy Center"/>
    <s v="USA0055241"/>
    <n v="280"/>
    <n v="30.747800000000002"/>
    <n v="-88.057500000000005"/>
    <x v="3"/>
    <s v="Gas"/>
    <m/>
    <m/>
    <x v="62"/>
    <s v="Mobile Energy LLC"/>
    <s v="U.S. Energy Information Administration"/>
    <s v="http://www.eia.gov/electricity/data/browser/"/>
    <s v="U.S. Energy Information Administration"/>
    <n v="2016"/>
    <m/>
    <m/>
    <m/>
    <n v="1501.249"/>
    <n v="47.973237732528503"/>
  </r>
  <r>
    <x v="153"/>
    <x v="153"/>
    <s v="Hoge Lumber"/>
    <s v="USA0010739"/>
    <n v="3.7"/>
    <n v="40.488500000000002"/>
    <n v="-84.318299999999994"/>
    <x v="8"/>
    <m/>
    <m/>
    <m/>
    <x v="997"/>
    <s v="Hoge Lumber Co"/>
    <s v="U.S. Energy Information Administration"/>
    <s v="http://www.eia.gov/electricity/data/browser/"/>
    <s v="U.S. Energy Information Administration"/>
    <n v="2016"/>
    <m/>
    <m/>
    <m/>
    <n v="1.04"/>
    <n v="4.6207748427025503"/>
  </r>
  <r>
    <x v="153"/>
    <x v="153"/>
    <s v="Hoisington"/>
    <s v="USA0001286"/>
    <n v="14"/>
    <n v="38.512999999999998"/>
    <n v="-98.774699999999996"/>
    <x v="3"/>
    <s v="Gas"/>
    <m/>
    <m/>
    <x v="998"/>
    <s v="City of Hoisington - (KS)"/>
    <s v="U.S. Energy Information Administration"/>
    <s v="http://www.eia.gov/electricity/data/browser/"/>
    <s v="U.S. Energy Information Administration"/>
    <n v="2016"/>
    <m/>
    <m/>
    <m/>
    <n v="5.1999999999999998E-2"/>
    <n v="2.39866188662642"/>
  </r>
  <r>
    <x v="153"/>
    <x v="153"/>
    <s v="Hoist"/>
    <s v="USA0007115"/>
    <n v="3.4"/>
    <n v="46.562800000000003"/>
    <n v="-87.568600000000004"/>
    <x v="0"/>
    <m/>
    <m/>
    <m/>
    <x v="14"/>
    <s v="Upper Peninsula Power Company"/>
    <s v="U.S. Energy Information Administration"/>
    <s v="http://www.eia.gov/electricity/data/browser/"/>
    <s v="U.S. Energy Information Administration"/>
    <n v="2016"/>
    <m/>
    <m/>
    <m/>
    <n v="12.881"/>
    <n v="9.4788264454789495"/>
  </r>
  <r>
    <x v="153"/>
    <x v="153"/>
    <s v="Holcomb"/>
    <s v="USA0000108"/>
    <n v="348.7"/>
    <n v="37.930799999999998"/>
    <n v="-100.9725"/>
    <x v="6"/>
    <s v="Gas"/>
    <m/>
    <m/>
    <x v="57"/>
    <s v="Sunflower Electric Power Corp"/>
    <s v="U.S. Energy Information Administration"/>
    <s v="http://www.eia.gov/electricity/data/browser/"/>
    <s v="U.S. Energy Information Administration"/>
    <n v="2016"/>
    <m/>
    <m/>
    <m/>
    <n v="1594.50198"/>
    <n v="1826.4004552730701"/>
  </r>
  <r>
    <x v="153"/>
    <x v="153"/>
    <s v="Holcomb Rock"/>
    <s v="USA0056314"/>
    <n v="1.7999999999999901"/>
    <n v="37.503500000000003"/>
    <n v="-79.300600000000003"/>
    <x v="0"/>
    <m/>
    <m/>
    <m/>
    <x v="131"/>
    <s v="Holcomb Rock Company"/>
    <s v="U.S. Energy Information Administration"/>
    <s v="http://www.eia.gov/electricity/data/browser/"/>
    <s v="U.S. Energy Information Administration"/>
    <n v="2016"/>
    <m/>
    <m/>
    <m/>
    <n v="3.4239999999999999"/>
    <n v="5.0182022358417901"/>
  </r>
  <r>
    <x v="153"/>
    <x v="153"/>
    <s v="Holcombe"/>
    <s v="USA0004007"/>
    <n v="33.9"/>
    <n v="45.223599999999998"/>
    <n v="-91.127200000000002"/>
    <x v="0"/>
    <m/>
    <m/>
    <m/>
    <x v="999"/>
    <s v="Northern States Power Co - Minnesota"/>
    <s v="U.S. Energy Information Administration"/>
    <s v="http://www.eia.gov/electricity/data/browser/"/>
    <s v="U.S. Energy Information Administration"/>
    <n v="2016"/>
    <m/>
    <m/>
    <m/>
    <n v="141.16200000000001"/>
    <n v="94.509475441687101"/>
  </r>
  <r>
    <x v="153"/>
    <x v="153"/>
    <s v="Holden"/>
    <s v="USA0007848"/>
    <n v="321.29999999999899"/>
    <n v="38.753799999999998"/>
    <n v="-93.9983"/>
    <x v="3"/>
    <s v="Gas"/>
    <m/>
    <m/>
    <x v="31"/>
    <s v="Associated Electric Coop  Inc"/>
    <s v="U.S. Energy Information Administration"/>
    <s v="http://www.eia.gov/electricity/data/browser/"/>
    <s v="U.S. Energy Information Administration"/>
    <n v="2016"/>
    <m/>
    <m/>
    <m/>
    <n v="30.27"/>
    <n v="55.0492902980765"/>
  </r>
  <r>
    <x v="153"/>
    <x v="153"/>
    <s v="Holdrege Solar Center"/>
    <s v="USA0059713"/>
    <n v="4"/>
    <n v="40.8247"/>
    <n v="-96.820300000000003"/>
    <x v="7"/>
    <m/>
    <m/>
    <m/>
    <x v="10"/>
    <s v="Enerparc Inc."/>
    <s v="U.S. Energy Information Administration"/>
    <s v="http://www.eia.gov/electricity/data/browser/"/>
    <s v="U.S. Energy Information Administration"/>
    <n v="2016"/>
    <m/>
    <m/>
    <m/>
    <n v="3.9809999999999999"/>
    <n v="4.6088892947713704"/>
  </r>
  <r>
    <x v="153"/>
    <x v="153"/>
    <s v="Holland Energy Facility"/>
    <s v="USA0055334"/>
    <n v="702.1"/>
    <n v="39.223100000000002"/>
    <n v="-88.758399999999995"/>
    <x v="1"/>
    <m/>
    <m/>
    <m/>
    <x v="31"/>
    <s v="NAES Corporation - (WA)"/>
    <s v="U.S. Energy Information Administration"/>
    <s v="http://www.eia.gov/electricity/data/browser/"/>
    <s v="U.S. Energy Information Administration"/>
    <n v="2016"/>
    <m/>
    <m/>
    <m/>
    <n v="1372.9059999999999"/>
    <n v="2889.29139157094"/>
  </r>
  <r>
    <x v="153"/>
    <x v="153"/>
    <s v="Holland Solar"/>
    <s v="USA0060763"/>
    <n v="3"/>
    <n v="40.599699999999999"/>
    <n v="-75.108599999999996"/>
    <x v="7"/>
    <m/>
    <m/>
    <m/>
    <x v="10"/>
    <s v="Marina Energy LLC"/>
    <s v="U.S. Energy Information Administration"/>
    <s v="http://www.eia.gov/electricity/data/browser/"/>
    <s v="U.S. Energy Information Administration"/>
    <n v="2016"/>
    <m/>
    <m/>
    <m/>
    <n v="4.2519999999999998"/>
    <n v="3.4566669710785201"/>
  </r>
  <r>
    <x v="153"/>
    <x v="153"/>
    <s v="Hollidays Bridge Hydro"/>
    <s v="USA0003261"/>
    <n v="4"/>
    <n v="34.527500000000003"/>
    <n v="-82.375"/>
    <x v="0"/>
    <m/>
    <m/>
    <m/>
    <x v="45"/>
    <s v="Northbrook Carolina Hydro LLC"/>
    <s v="U.S. Energy Information Administration"/>
    <s v="http://www.eia.gov/electricity/data/browser/"/>
    <s v="U.S. Energy Information Administration"/>
    <n v="2016"/>
    <m/>
    <m/>
    <m/>
    <n v="8.3870000000000005"/>
    <n v="11.151560524092799"/>
  </r>
  <r>
    <x v="153"/>
    <x v="153"/>
    <s v="Hollister Solar LLC"/>
    <s v="USA0059268"/>
    <n v="1.5"/>
    <n v="36.862499999999997"/>
    <n v="-121.4289"/>
    <x v="7"/>
    <m/>
    <m/>
    <m/>
    <x v="13"/>
    <s v="Hollister Solar LLC"/>
    <s v="U.S. Energy Information Administration"/>
    <s v="http://www.eia.gov/electricity/data/browser/"/>
    <s v="U.S. Energy Information Administration"/>
    <n v="2016"/>
    <m/>
    <m/>
    <m/>
    <n v="3.7970000000000002"/>
    <n v="1.72833348553926"/>
  </r>
  <r>
    <x v="153"/>
    <x v="153"/>
    <s v="Holliston Solar"/>
    <s v="USA0060731"/>
    <n v="1"/>
    <n v="42.169600000000003"/>
    <n v="-71.468199999999996"/>
    <x v="7"/>
    <m/>
    <m/>
    <m/>
    <x v="13"/>
    <s v="Marina Energy LLC"/>
    <s v="U.S. Energy Information Administration"/>
    <s v="http://www.eia.gov/electricity/data/browser/"/>
    <s v="U.S. Energy Information Administration"/>
    <n v="2016"/>
    <m/>
    <m/>
    <m/>
    <n v="1.5389999999999999"/>
    <n v="1.1522223236928399"/>
  </r>
  <r>
    <x v="153"/>
    <x v="153"/>
    <s v="Hollow Dam Power Partnership"/>
    <s v="USA0010124"/>
    <n v="1"/>
    <n v="44.296500000000002"/>
    <n v="-75.336100000000002"/>
    <x v="0"/>
    <m/>
    <m/>
    <m/>
    <x v="14"/>
    <s v="Ampersand Hollow Dam Hydro LLC"/>
    <s v="U.S. Energy Information Administration"/>
    <s v="http://www.eia.gov/electricity/data/browser/"/>
    <s v="U.S. Energy Information Administration"/>
    <n v="2016"/>
    <m/>
    <m/>
    <m/>
    <n v="2.504"/>
    <n v="2.7878901310232198"/>
  </r>
  <r>
    <x v="153"/>
    <x v="153"/>
    <s v="Holly"/>
    <s v="USA0000502"/>
    <n v="2.9"/>
    <n v="38.032699999999998"/>
    <n v="-102.0737"/>
    <x v="3"/>
    <m/>
    <m/>
    <m/>
    <x v="1000"/>
    <s v="Town of Holly - (CO)"/>
    <s v="U.S. Energy Information Administration"/>
    <s v="http://www.eia.gov/electricity/data/browser/"/>
    <s v="U.S. Energy Information Administration"/>
    <n v="2016"/>
    <m/>
    <m/>
    <m/>
    <n v="0"/>
    <n v="0.49686567651547398"/>
  </r>
  <r>
    <x v="153"/>
    <x v="153"/>
    <s v="Holstein Plant"/>
    <s v="USA0058623"/>
    <n v="20"/>
    <n v="34.7742"/>
    <n v="-79.340800000000002"/>
    <x v="7"/>
    <m/>
    <m/>
    <m/>
    <x v="10"/>
    <s v="Holstein Holdings  LLC"/>
    <s v="U.S. Energy Information Administration"/>
    <s v="http://www.eia.gov/electricity/data/browser/"/>
    <s v="U.S. Energy Information Administration"/>
    <n v="2016"/>
    <m/>
    <m/>
    <m/>
    <n v="32.938000000000002"/>
    <n v="23.044446473856802"/>
  </r>
  <r>
    <x v="153"/>
    <x v="153"/>
    <s v="Holsum Elm Dairy"/>
    <s v="USA0058663"/>
    <n v="1.2"/>
    <n v="44.115000000000002"/>
    <n v="-88.217200000000005"/>
    <x v="9"/>
    <m/>
    <m/>
    <m/>
    <x v="18"/>
    <s v="Holsum Elm Dairy"/>
    <s v="U.S. Energy Information Administration"/>
    <s v="http://www.eia.gov/electricity/data/browser/"/>
    <s v="U.S. Energy Information Administration"/>
    <n v="2016"/>
    <m/>
    <m/>
    <m/>
    <n v="7.1432200000000003"/>
    <n v="288.80123504438399"/>
  </r>
  <r>
    <x v="153"/>
    <x v="153"/>
    <s v="Holt Dam"/>
    <s v="USA0000012"/>
    <n v="46.9"/>
    <n v="33.255299999999998"/>
    <n v="-87.4495"/>
    <x v="0"/>
    <m/>
    <m/>
    <m/>
    <x v="61"/>
    <s v="Alabama Power Co"/>
    <s v="U.S. Energy Information Administration"/>
    <s v="http://www.eia.gov/electricity/data/browser/"/>
    <s v="U.S. Energy Information Administration"/>
    <n v="2016"/>
    <m/>
    <m/>
    <m/>
    <n v="129.32499999999999"/>
    <n v="130.75204714498901"/>
  </r>
  <r>
    <x v="153"/>
    <x v="153"/>
    <s v="Holter"/>
    <s v="USA0002186"/>
    <n v="38.4"/>
    <n v="46.991500000000002"/>
    <n v="-112.0047"/>
    <x v="0"/>
    <m/>
    <m/>
    <m/>
    <x v="132"/>
    <s v="NorthWestern Energy"/>
    <s v="U.S. Energy Information Administration"/>
    <s v="http://www.eia.gov/electricity/data/browser/"/>
    <s v="U.S. Energy Information Administration"/>
    <n v="2016"/>
    <m/>
    <m/>
    <m/>
    <n v="254.06399999999999"/>
    <n v="107.05498103129101"/>
  </r>
  <r>
    <x v="153"/>
    <x v="153"/>
    <s v="Holton"/>
    <s v="USA0001287"/>
    <n v="21.5"/>
    <n v="39.473500000000001"/>
    <n v="-95.731499999999997"/>
    <x v="3"/>
    <s v="Gas"/>
    <m/>
    <m/>
    <x v="1001"/>
    <s v="City of Holton - (KS)"/>
    <s v="U.S. Energy Information Administration"/>
    <s v="http://www.eia.gov/electricity/data/browser/"/>
    <s v="U.S. Energy Information Administration"/>
    <n v="2016"/>
    <m/>
    <m/>
    <m/>
    <n v="1.383"/>
    <n v="3.6836593258905799"/>
  </r>
  <r>
    <x v="153"/>
    <x v="153"/>
    <s v="Holtsville"/>
    <s v="USA0008007"/>
    <n v="567"/>
    <n v="40.817"/>
    <n v="-73.066299999999998"/>
    <x v="3"/>
    <m/>
    <m/>
    <m/>
    <x v="69"/>
    <s v="National Grid Generation LLC"/>
    <s v="U.S. Energy Information Administration"/>
    <s v="http://www.eia.gov/electricity/data/browser/"/>
    <s v="U.S. Energy Information Administration"/>
    <n v="2016"/>
    <m/>
    <m/>
    <m/>
    <n v="36.237000000000002"/>
    <n v="97.145806408370305"/>
  </r>
  <r>
    <x v="153"/>
    <x v="153"/>
    <s v="Holyoke Solar Cooperative at Mueller"/>
    <s v="USA0057931"/>
    <n v="2.7"/>
    <n v="42.190899999999999"/>
    <n v="-72.682400000000001"/>
    <x v="7"/>
    <m/>
    <m/>
    <m/>
    <x v="72"/>
    <s v="Holyoke Solar LLC"/>
    <s v="U.S. Energy Information Administration"/>
    <s v="http://www.eia.gov/electricity/data/browser/"/>
    <s v="U.S. Energy Information Administration"/>
    <n v="2016"/>
    <m/>
    <m/>
    <m/>
    <n v="4.1929999999999996"/>
    <n v="3.1110002739706699"/>
  </r>
  <r>
    <x v="153"/>
    <x v="153"/>
    <s v="Homer City Generating Station"/>
    <s v="USA0003122"/>
    <n v="2012"/>
    <n v="40.512799999999999"/>
    <n v="-79.196100000000001"/>
    <x v="6"/>
    <m/>
    <m/>
    <m/>
    <x v="1002"/>
    <s v="NRG Homer City Services LLC"/>
    <s v="U.S. Energy Information Administration"/>
    <s v="http://www.eia.gov/electricity/data/browser/"/>
    <s v="U.S. Energy Information Administration"/>
    <n v="2016"/>
    <m/>
    <m/>
    <m/>
    <n v="6628.06304"/>
    <n v="10538.3358646671"/>
  </r>
  <r>
    <x v="153"/>
    <x v="153"/>
    <s v="Hometown Bio Energy LLC"/>
    <s v="USA0058563"/>
    <n v="8"/>
    <n v="44.435600000000001"/>
    <n v="-93.906400000000005"/>
    <x v="9"/>
    <m/>
    <m/>
    <m/>
    <x v="29"/>
    <s v="Hometown Bio Energy LLC"/>
    <s v="U.S. Energy Information Administration"/>
    <s v="http://www.eia.gov/electricity/data/browser/"/>
    <s v="U.S. Energy Information Administration"/>
    <n v="2016"/>
    <m/>
    <m/>
    <m/>
    <n v="14.646000000000001"/>
    <n v="1925.3415669625599"/>
  </r>
  <r>
    <x v="153"/>
    <x v="153"/>
    <s v="Honda Torrance"/>
    <s v="USA0058300"/>
    <n v="1.1000000000000001"/>
    <n v="33.838099999999997"/>
    <n v="-118.315"/>
    <x v="1"/>
    <m/>
    <m/>
    <m/>
    <x v="12"/>
    <s v="Bloom Energy"/>
    <s v="U.S. Energy Information Administration"/>
    <s v="http://www.eia.gov/electricity/data/browser/"/>
    <s v="U.S. Energy Information Administration"/>
    <n v="2016"/>
    <m/>
    <m/>
    <m/>
    <n v="6.9580000000000002"/>
    <n v="4.5267348393790598"/>
  </r>
  <r>
    <x v="153"/>
    <x v="153"/>
    <s v="Honea Path"/>
    <s v="USA0056132"/>
    <n v="2.9"/>
    <n v="34.441299999999998"/>
    <n v="-82.365200000000002"/>
    <x v="3"/>
    <m/>
    <m/>
    <m/>
    <x v="27"/>
    <s v="Central Electric Power"/>
    <s v="U.S. Energy Information Administration"/>
    <s v="http://www.eia.gov/electricity/data/browser/"/>
    <s v="U.S. Energy Information Administration"/>
    <n v="2016"/>
    <m/>
    <m/>
    <m/>
    <n v="0.156"/>
    <n v="0.49686567651547398"/>
  </r>
  <r>
    <x v="153"/>
    <x v="153"/>
    <s v="Hooksett"/>
    <s v="USA0002359"/>
    <n v="1.6"/>
    <n v="43.101700000000001"/>
    <n v="-71.465699999999998"/>
    <x v="0"/>
    <m/>
    <m/>
    <m/>
    <x v="127"/>
    <s v="Public Service Co of NH"/>
    <s v="U.S. Energy Information Administration"/>
    <s v="http://www.eia.gov/electricity/data/browser/"/>
    <s v="U.S. Energy Information Administration"/>
    <n v="2016"/>
    <m/>
    <m/>
    <m/>
    <n v="4.6379999999999999"/>
    <n v="4.4606242096371496"/>
  </r>
  <r>
    <x v="153"/>
    <x v="153"/>
    <s v="Hoonah"/>
    <s v="USA0007463"/>
    <n v="2"/>
    <n v="58.106400000000001"/>
    <n v="-135.4307"/>
    <x v="3"/>
    <m/>
    <m/>
    <m/>
    <x v="1003"/>
    <s v="Inside Passage Elec Coop  Inc"/>
    <s v="U.S. Energy Information Administration"/>
    <s v="http://www.eia.gov/electricity/data/browser/"/>
    <s v="U.S. Energy Information Administration"/>
    <n v="2016"/>
    <m/>
    <m/>
    <m/>
    <n v="3.3479999999999999"/>
    <n v="0.342665983803775"/>
  </r>
  <r>
    <x v="153"/>
    <x v="153"/>
    <s v="Hooper Bay"/>
    <s v="USA0006319"/>
    <n v="2.1"/>
    <n v="61.530900000000003"/>
    <n v="-166.1019"/>
    <x v="3"/>
    <m/>
    <m/>
    <m/>
    <x v="1004"/>
    <s v="Alaska Village Elec Coop  Inc"/>
    <s v="U.S. Energy Information Administration"/>
    <s v="http://www.eia.gov/electricity/data/browser/"/>
    <s v="U.S. Energy Information Administration"/>
    <n v="2016"/>
    <m/>
    <m/>
    <m/>
    <n v="3.3260000000000001"/>
    <n v="0.35979928299396402"/>
  </r>
  <r>
    <x v="153"/>
    <x v="153"/>
    <s v="Hooper Solar"/>
    <s v="USA0060008"/>
    <n v="52"/>
    <n v="37.691899999999997"/>
    <n v="-105.99079999999999"/>
    <x v="7"/>
    <m/>
    <m/>
    <m/>
    <x v="10"/>
    <s v="Solar Star Colorado III  LLC"/>
    <s v="U.S. Energy Information Administration"/>
    <s v="http://www.eia.gov/electricity/data/browser/"/>
    <s v="U.S. Energy Information Administration"/>
    <n v="2016"/>
    <m/>
    <m/>
    <m/>
    <n v="124.41800000000001"/>
    <n v="59.915560832027801"/>
  </r>
  <r>
    <x v="153"/>
    <x v="153"/>
    <s v="Hoopeston Wind LLC"/>
    <s v="USA0059021"/>
    <n v="98"/>
    <n v="40.399700000000003"/>
    <n v="-87.799199999999999"/>
    <x v="4"/>
    <m/>
    <m/>
    <m/>
    <x v="13"/>
    <s v="Hoopeston Wind LLC"/>
    <s v="U.S. Energy Information Administration"/>
    <s v="http://www.eia.gov/electricity/data/browser/"/>
    <s v="U.S. Energy Information Administration"/>
    <n v="2016"/>
    <m/>
    <m/>
    <m/>
    <n v="324.822"/>
    <n v="220.97362993626299"/>
  </r>
  <r>
    <x v="153"/>
    <x v="153"/>
    <s v="Hoosier Wind Project LLC"/>
    <s v="USA0056878"/>
    <n v="106"/>
    <n v="40.717799999999997"/>
    <n v="-87.263099999999994"/>
    <x v="4"/>
    <m/>
    <m/>
    <m/>
    <x v="11"/>
    <s v="EDF Renewable Asset Holdings  Inc."/>
    <s v="U.S. Energy Information Administration"/>
    <s v="http://www.eia.gov/electricity/data/browser/"/>
    <s v="U.S. Energy Information Administration"/>
    <n v="2016"/>
    <m/>
    <m/>
    <m/>
    <n v="213.40700000000001"/>
    <n v="239.01229360452999"/>
  </r>
  <r>
    <x v="153"/>
    <x v="153"/>
    <s v="Hoot Lake"/>
    <s v="USA0001943"/>
    <n v="130.69999999999999"/>
    <n v="46.290599999999998"/>
    <n v="-96.043300000000002"/>
    <x v="6"/>
    <s v="Oil"/>
    <s v="Hydro"/>
    <m/>
    <x v="1005"/>
    <s v="Otter Tail Power Co"/>
    <s v="U.S. Energy Information Administration"/>
    <s v="http://www.eia.gov/electricity/data/browser/"/>
    <s v="U.S. Energy Information Administration"/>
    <n v="2016"/>
    <m/>
    <m/>
    <m/>
    <n v="222.09499700000001"/>
    <n v="684.57281188468801"/>
  </r>
  <r>
    <x v="153"/>
    <x v="153"/>
    <s v="Hoover Dam (AZ)"/>
    <s v="USA0008902"/>
    <n v="1039.4000000000001"/>
    <n v="36.015500000000003"/>
    <n v="-114.738"/>
    <x v="0"/>
    <m/>
    <m/>
    <m/>
    <x v="1006"/>
    <s v="U S Bureau of Reclamation"/>
    <s v="U.S. Energy Information Administration"/>
    <s v="http://www.eia.gov/electricity/data/browser/"/>
    <s v="U.S. Energy Information Administration"/>
    <n v="2016"/>
    <m/>
    <m/>
    <m/>
    <n v="1818.6120000000001"/>
    <n v="2897.73300218553"/>
  </r>
  <r>
    <x v="153"/>
    <x v="153"/>
    <s v="Hoover Dam (NV)"/>
    <s v="USA0000154"/>
    <n v="1039.4000000000001"/>
    <n v="36.015500000000003"/>
    <n v="-114.738"/>
    <x v="0"/>
    <m/>
    <m/>
    <m/>
    <x v="1007"/>
    <s v="U S Bureau of Reclamation"/>
    <s v="U.S. Energy Information Administration"/>
    <s v="http://www.eia.gov/electricity/data/browser/"/>
    <s v="U.S. Energy Information Administration"/>
    <n v="2016"/>
    <m/>
    <m/>
    <m/>
    <n v="1748.1220000000001"/>
    <n v="2897.73300218553"/>
  </r>
  <r>
    <x v="153"/>
    <x v="153"/>
    <s v="Hope Creek LLC"/>
    <s v="USA0055572"/>
    <n v="1.9"/>
    <n v="44.227499999999999"/>
    <n v="-96.219200000000001"/>
    <x v="4"/>
    <m/>
    <m/>
    <m/>
    <x v="62"/>
    <s v="CHI Operations Inc"/>
    <s v="U.S. Energy Information Administration"/>
    <s v="http://www.eia.gov/electricity/data/browser/"/>
    <s v="U.S. Energy Information Administration"/>
    <n v="2016"/>
    <m/>
    <m/>
    <m/>
    <n v="5.8550000000000004"/>
    <n v="4.2841826212132696"/>
  </r>
  <r>
    <x v="153"/>
    <x v="153"/>
    <s v="Hopewell Cogeneration"/>
    <s v="USA0010633"/>
    <n v="399"/>
    <n v="37.291699999999999"/>
    <n v="-77.281099999999995"/>
    <x v="3"/>
    <s v="Gas"/>
    <m/>
    <m/>
    <x v="34"/>
    <s v="GDF Suez NA - Hopewell"/>
    <s v="U.S. Energy Information Administration"/>
    <s v="http://www.eia.gov/electricity/data/browser/"/>
    <s v="U.S. Energy Information Administration"/>
    <n v="2016"/>
    <m/>
    <m/>
    <m/>
    <n v="1200.1079930000001"/>
    <n v="68.361863768853198"/>
  </r>
  <r>
    <x v="153"/>
    <x v="153"/>
    <s v="Hopewell Cogeneration NJ"/>
    <s v="USA0060933"/>
    <n v="4"/>
    <n v="40.348300000000002"/>
    <n v="-74.771500000000003"/>
    <x v="1"/>
    <m/>
    <m/>
    <m/>
    <x v="13"/>
    <s v="Bristol-Myers Squibb Co"/>
    <s v="U.S. Energy Information Administration"/>
    <s v="http://www.eia.gov/electricity/data/browser/"/>
    <s v="U.S. Energy Information Administration"/>
    <n v="2016"/>
    <m/>
    <m/>
    <m/>
    <n v="8.06"/>
    <n v="16.460853961378401"/>
  </r>
  <r>
    <x v="153"/>
    <x v="153"/>
    <s v="Hopewell Mill"/>
    <s v="USA0050813"/>
    <n v="47.6"/>
    <n v="37.291400000000003"/>
    <n v="-77.281599999999997"/>
    <x v="6"/>
    <s v="Waste"/>
    <s v="Gas"/>
    <s v="Biomass"/>
    <x v="21"/>
    <s v="RockTenn-Hopewell"/>
    <s v="U.S. Energy Information Administration"/>
    <s v="http://www.eia.gov/electricity/data/browser/"/>
    <s v="U.S. Energy Information Administration"/>
    <n v="2016"/>
    <m/>
    <m/>
    <m/>
    <n v="282.64499899999998"/>
    <n v="249.31649461140901"/>
  </r>
  <r>
    <x v="153"/>
    <x v="153"/>
    <s v="Hopewell Power Station"/>
    <s v="USA0010771"/>
    <n v="71.099999999999994"/>
    <n v="37.297800000000002"/>
    <n v="-77.283000000000001"/>
    <x v="8"/>
    <m/>
    <m/>
    <m/>
    <x v="91"/>
    <s v="Virginia Electric &amp; Power Co"/>
    <s v="U.S. Energy Information Administration"/>
    <s v="http://www.eia.gov/electricity/data/browser/"/>
    <s v="U.S. Energy Information Administration"/>
    <n v="2016"/>
    <m/>
    <m/>
    <m/>
    <n v="306.05899899999997"/>
    <n v="88.793808463824703"/>
  </r>
  <r>
    <x v="153"/>
    <x v="153"/>
    <s v="Hopkins Ridge Wind"/>
    <s v="USA0056255"/>
    <n v="156.6"/>
    <n v="46.421100000000003"/>
    <n v="-117.8331"/>
    <x v="4"/>
    <m/>
    <m/>
    <m/>
    <x v="1008"/>
    <s v="Puget Sound Energy Inc"/>
    <s v="U.S. Energy Information Administration"/>
    <s v="http://www.eia.gov/electricity/data/browser/"/>
    <s v="U.S. Energy Information Administration"/>
    <n v="2016"/>
    <m/>
    <m/>
    <m/>
    <n v="415.07"/>
    <n v="353.106841306315"/>
  </r>
  <r>
    <x v="153"/>
    <x v="153"/>
    <s v="Hopkinton"/>
    <s v="USA0008108"/>
    <n v="4.0999999999999996"/>
    <n v="42.343499999999999"/>
    <n v="-91.247100000000003"/>
    <x v="3"/>
    <m/>
    <m/>
    <m/>
    <x v="1009"/>
    <s v="City of Hopkinton - (IA)"/>
    <s v="U.S. Energy Information Administration"/>
    <s v="http://www.eia.gov/electricity/data/browser/"/>
    <s v="U.S. Energy Information Administration"/>
    <n v="2016"/>
    <m/>
    <m/>
    <m/>
    <n v="3.3000000000000002E-2"/>
    <n v="0.70246526679773902"/>
  </r>
  <r>
    <x v="153"/>
    <x v="153"/>
    <s v="Horn"/>
    <s v="USA0058452"/>
    <n v="1.5"/>
    <n v="34.7089"/>
    <n v="-118.27419999999999"/>
    <x v="7"/>
    <m/>
    <m/>
    <m/>
    <x v="12"/>
    <s v="CD US Solar MT 2 LLC"/>
    <s v="U.S. Energy Information Administration"/>
    <s v="http://www.eia.gov/electricity/data/browser/"/>
    <s v="U.S. Energy Information Administration"/>
    <n v="2016"/>
    <m/>
    <m/>
    <m/>
    <n v="4.4059999999999997"/>
    <n v="1.72833348553926"/>
  </r>
  <r>
    <x v="153"/>
    <x v="153"/>
    <s v="Horry Land Fill Gas Site"/>
    <s v="USA0007958"/>
    <n v="3.1"/>
    <n v="33.8125"/>
    <n v="-78.967200000000005"/>
    <x v="8"/>
    <m/>
    <m/>
    <m/>
    <x v="1010"/>
    <s v="South Carolina Public Service Authority"/>
    <s v="U.S. Energy Information Administration"/>
    <s v="http://www.eia.gov/electricity/data/browser/"/>
    <s v="U.S. Energy Information Administration"/>
    <n v="2016"/>
    <m/>
    <m/>
    <m/>
    <n v="7.14"/>
    <n v="3.8714600033453799"/>
  </r>
  <r>
    <x v="153"/>
    <x v="153"/>
    <s v="Horse Butte Wind I  LLC"/>
    <s v="USA0057890"/>
    <n v="57.6"/>
    <n v="43.386400000000002"/>
    <n v="-111.7264"/>
    <x v="4"/>
    <m/>
    <m/>
    <m/>
    <x v="72"/>
    <s v="Horse Butte Wind I  LLC"/>
    <s v="U.S. Energy Information Administration"/>
    <s v="http://www.eia.gov/electricity/data/browser/"/>
    <s v="U.S. Energy Information Administration"/>
    <n v="2016"/>
    <m/>
    <m/>
    <m/>
    <n v="177.23400000000001"/>
    <n v="129.87837841151801"/>
  </r>
  <r>
    <x v="153"/>
    <x v="153"/>
    <s v="Horse Creek Wind Farm"/>
    <s v="USA0060339"/>
    <n v="230"/>
    <n v="33.35"/>
    <n v="-99.54"/>
    <x v="4"/>
    <m/>
    <m/>
    <m/>
    <x v="10"/>
    <s v="Horse Creek Wind  LLC"/>
    <s v="U.S. Energy Information Administration"/>
    <s v="http://www.eia.gov/electricity/data/browser/"/>
    <s v="U.S. Energy Information Administration"/>
    <n v="2016"/>
    <m/>
    <m/>
    <m/>
    <n v="168.71299999999999"/>
    <n v="518.61158046265905"/>
  </r>
  <r>
    <x v="153"/>
    <x v="153"/>
    <s v="Horse Hollow Wind Energy Center"/>
    <s v="USA0056291"/>
    <n v="735.5"/>
    <n v="32.213999999999999"/>
    <n v="-100.05710000000001"/>
    <x v="4"/>
    <m/>
    <m/>
    <m/>
    <x v="18"/>
    <s v="FPL Energy Horse Hollow LLC"/>
    <s v="U.S. Energy Information Administration"/>
    <s v="http://www.eia.gov/electricity/data/browser/"/>
    <s v="U.S. Energy Information Administration"/>
    <n v="2016"/>
    <m/>
    <m/>
    <m/>
    <n v="2159.5830000000001"/>
    <n v="1658.42964100124"/>
  </r>
  <r>
    <x v="153"/>
    <x v="153"/>
    <s v="Horse Mesa"/>
    <s v="USA0000145"/>
    <n v="129.5"/>
    <n v="33.590699999999998"/>
    <n v="-111.34399999999999"/>
    <x v="0"/>
    <m/>
    <m/>
    <m/>
    <x v="1011"/>
    <s v="Salt River Project"/>
    <s v="U.S. Energy Information Administration"/>
    <s v="http://www.eia.gov/electricity/data/browser/"/>
    <s v="U.S. Energy Information Administration"/>
    <n v="2016"/>
    <m/>
    <m/>
    <m/>
    <n v="45.428999999999903"/>
    <n v="361.03177196750698"/>
  </r>
  <r>
    <x v="153"/>
    <x v="153"/>
    <s v="Horseshoe Bend Hydroelectric Co"/>
    <s v="USA0054524"/>
    <n v="9.4"/>
    <n v="43.9041"/>
    <n v="-116.24420000000001"/>
    <x v="0"/>
    <m/>
    <m/>
    <m/>
    <x v="42"/>
    <s v="Horseshoe Bend Hydroelectric Co"/>
    <s v="U.S. Energy Information Administration"/>
    <s v="http://www.eia.gov/electricity/data/browser/"/>
    <s v="U.S. Energy Information Administration"/>
    <n v="2016"/>
    <m/>
    <m/>
    <m/>
    <n v="46.502000000000002"/>
    <n v="26.206167231618199"/>
  </r>
  <r>
    <x v="153"/>
    <x v="153"/>
    <s v="Horseshoe Bend Wind LLC"/>
    <s v="USA0057550"/>
    <n v="290"/>
    <n v="45.585500000000003"/>
    <n v="-120.0082"/>
    <x v="4"/>
    <m/>
    <m/>
    <m/>
    <x v="72"/>
    <s v="Caithness Shepherds Flat LLC"/>
    <s v="U.S. Energy Information Administration"/>
    <s v="http://www.eia.gov/electricity/data/browser/"/>
    <s v="U.S. Energy Information Administration"/>
    <n v="2016"/>
    <m/>
    <m/>
    <m/>
    <n v="612.34400000000005"/>
    <n v="653.90155797465695"/>
  </r>
  <r>
    <x v="153"/>
    <x v="153"/>
    <s v="Horseshoe Bend Wind Park"/>
    <s v="USA0056591"/>
    <n v="9"/>
    <n v="47.4983"/>
    <n v="-111.4392"/>
    <x v="4"/>
    <m/>
    <m/>
    <m/>
    <x v="18"/>
    <s v="United Materials of Great Falls Inc"/>
    <s v="U.S. Energy Information Administration"/>
    <s v="http://www.eia.gov/electricity/data/browser/"/>
    <s v="U.S. Energy Information Administration"/>
    <n v="2016"/>
    <m/>
    <m/>
    <m/>
    <n v="22.27"/>
    <n v="20.293496626799701"/>
  </r>
  <r>
    <x v="153"/>
    <x v="153"/>
    <s v="Horseshoe Lake"/>
    <s v="USA0002951"/>
    <n v="974"/>
    <n v="35.508699999999997"/>
    <n v="-97.179699999999997"/>
    <x v="3"/>
    <s v="Gas"/>
    <m/>
    <m/>
    <x v="1012"/>
    <s v="Oklahoma Gas &amp; Electric Co"/>
    <s v="U.S. Energy Information Administration"/>
    <s v="http://www.eia.gov/electricity/data/browser/"/>
    <s v="U.S. Energy Information Administration"/>
    <n v="2016"/>
    <m/>
    <m/>
    <m/>
    <n v="717.00599999999997"/>
    <n v="166.87833411243801"/>
  </r>
  <r>
    <x v="153"/>
    <x v="153"/>
    <s v="Hot Spring Generating Facility"/>
    <s v="USA0055418"/>
    <n v="714.8"/>
    <n v="34.297600000000003"/>
    <n v="-92.868300000000005"/>
    <x v="1"/>
    <m/>
    <m/>
    <m/>
    <x v="31"/>
    <s v="Entergy Arkansas Inc"/>
    <s v="U.S. Energy Information Administration"/>
    <s v="http://www.eia.gov/electricity/data/browser/"/>
    <s v="U.S. Energy Information Administration"/>
    <n v="2016"/>
    <m/>
    <m/>
    <m/>
    <n v="2964.241"/>
    <n v="2941.5546028983199"/>
  </r>
  <r>
    <x v="153"/>
    <x v="153"/>
    <s v="Houghton"/>
    <s v="USA0060454"/>
    <n v="2.6"/>
    <n v="42.426699999999997"/>
    <n v="-78.156599999999997"/>
    <x v="7"/>
    <m/>
    <m/>
    <m/>
    <x v="13"/>
    <s v="WGL Energy Systems  Inc"/>
    <s v="U.S. Energy Information Administration"/>
    <s v="http://www.eia.gov/electricity/data/browser/"/>
    <s v="U.S. Energy Information Administration"/>
    <n v="2016"/>
    <m/>
    <m/>
    <m/>
    <n v="3.1709999999999998"/>
    <n v="2.9957780416013899"/>
  </r>
  <r>
    <x v="153"/>
    <x v="153"/>
    <s v="Houma"/>
    <s v="USA0001439"/>
    <n v="78.900000000000006"/>
    <n v="29.5806"/>
    <n v="-90.722499999999997"/>
    <x v="1"/>
    <m/>
    <m/>
    <m/>
    <x v="1013"/>
    <s v="Terrebonne Parish Consol Gov't"/>
    <s v="U.S. Energy Information Administration"/>
    <s v="http://www.eia.gov/electricity/data/browser/"/>
    <s v="U.S. Energy Information Administration"/>
    <n v="2016"/>
    <m/>
    <m/>
    <m/>
    <n v="41.435000000000002"/>
    <n v="324.69034438818898"/>
  </r>
  <r>
    <x v="153"/>
    <x v="153"/>
    <s v="Houston Chemical Complex Battleground"/>
    <s v="USA0050043"/>
    <n v="380.7"/>
    <n v="29.731400000000001"/>
    <n v="-95.0839"/>
    <x v="1"/>
    <m/>
    <m/>
    <m/>
    <x v="1014"/>
    <s v="Oxy Vinyls LP"/>
    <s v="U.S. Energy Information Administration"/>
    <s v="http://www.eia.gov/electricity/data/browser/"/>
    <s v="U.S. Energy Information Administration"/>
    <n v="2016"/>
    <m/>
    <m/>
    <m/>
    <n v="1798.6509980000001"/>
    <n v="1566.6617757741799"/>
  </r>
  <r>
    <x v="153"/>
    <x v="153"/>
    <s v="Houston Plant"/>
    <s v="USA0052065"/>
    <n v="7.5"/>
    <n v="29.719799999999999"/>
    <n v="-95.270600000000002"/>
    <x v="12"/>
    <m/>
    <m/>
    <m/>
    <x v="1015"/>
    <s v="Eco Services Corp."/>
    <s v="U.S. Energy Information Administration"/>
    <s v="http://www.eia.gov/electricity/data/browser/"/>
    <s v="U.S. Energy Information Administration"/>
    <n v="2016"/>
    <m/>
    <m/>
    <m/>
    <n v="48.189599999999999"/>
    <n v="0"/>
  </r>
  <r>
    <x v="153"/>
    <x v="153"/>
    <s v="Houweling Nurseries"/>
    <s v="USA0058432"/>
    <n v="13.2"/>
    <n v="34.179699999999997"/>
    <n v="-119.0831"/>
    <x v="1"/>
    <m/>
    <m/>
    <m/>
    <x v="1016"/>
    <s v="Houweling's Tomatoes"/>
    <s v="U.S. Energy Information Administration"/>
    <s v="http://www.eia.gov/electricity/data/browser/"/>
    <s v="U.S. Energy Information Administration"/>
    <n v="2016"/>
    <m/>
    <m/>
    <m/>
    <n v="70.863"/>
    <n v="54.320818072548697"/>
  </r>
  <r>
    <x v="153"/>
    <x v="153"/>
    <s v="Howard Bend"/>
    <s v="USA0002102"/>
    <n v="47.4"/>
    <n v="38.681800000000003"/>
    <n v="-90.54"/>
    <x v="3"/>
    <m/>
    <m/>
    <m/>
    <x v="96"/>
    <s v="Union Electric Co - (MO)"/>
    <s v="U.S. Energy Information Administration"/>
    <s v="http://www.eia.gov/electricity/data/browser/"/>
    <s v="U.S. Energy Information Administration"/>
    <n v="2016"/>
    <m/>
    <m/>
    <m/>
    <n v="0"/>
    <n v="8.12118381614947"/>
  </r>
  <r>
    <x v="153"/>
    <x v="153"/>
    <s v="Howard Down"/>
    <s v="USA0002434"/>
    <n v="68.2"/>
    <n v="39.488900000000001"/>
    <n v="-75.034700000000001"/>
    <x v="3"/>
    <s v="Gas"/>
    <m/>
    <m/>
    <x v="155"/>
    <s v="City of Vineland - (NJ)"/>
    <s v="U.S. Energy Information Administration"/>
    <s v="http://www.eia.gov/electricity/data/browser/"/>
    <s v="U.S. Energy Information Administration"/>
    <n v="2016"/>
    <m/>
    <m/>
    <m/>
    <n v="142.33699999999999"/>
    <n v="11.6849100477087"/>
  </r>
  <r>
    <x v="153"/>
    <x v="153"/>
    <s v="Howard F Curren Advncd Wastewater Plant"/>
    <s v="USA0054347"/>
    <n v="2.5"/>
    <n v="27.9389"/>
    <n v="-82.438900000000004"/>
    <x v="9"/>
    <m/>
    <m/>
    <m/>
    <x v="1017"/>
    <s v="Tampa Wastewater Department"/>
    <s v="U.S. Energy Information Administration"/>
    <s v="http://www.eia.gov/electricity/data/browser/"/>
    <s v="U.S. Energy Information Administration"/>
    <n v="2016"/>
    <m/>
    <m/>
    <m/>
    <n v="2.7361599999999999"/>
    <n v="601.66923967579999"/>
  </r>
  <r>
    <x v="153"/>
    <x v="153"/>
    <s v="Howard Wind Farm"/>
    <s v="USA0057867"/>
    <n v="59.5"/>
    <n v="42.315300000000001"/>
    <n v="-77.538300000000007"/>
    <x v="4"/>
    <m/>
    <m/>
    <m/>
    <x v="1018"/>
    <s v="Everpower Wind Holdings Inc"/>
    <s v="U.S. Energy Information Administration"/>
    <s v="http://www.eia.gov/electricity/data/browser/"/>
    <s v="U.S. Energy Information Administration"/>
    <n v="2016"/>
    <m/>
    <m/>
    <m/>
    <n v="133.297"/>
    <n v="134.16256103273099"/>
  </r>
  <r>
    <x v="153"/>
    <x v="153"/>
    <s v="Howell Midland Farm  LLC"/>
    <s v="USA0060312"/>
    <n v="4.9000000000000004"/>
    <n v="35.225700000000003"/>
    <n v="-80.543099999999995"/>
    <x v="7"/>
    <m/>
    <m/>
    <m/>
    <x v="10"/>
    <s v="Howell Midland Farm  LLC"/>
    <s v="U.S. Energy Information Administration"/>
    <s v="http://www.eia.gov/electricity/data/browser/"/>
    <s v="U.S. Energy Information Administration"/>
    <n v="2016"/>
    <m/>
    <m/>
    <m/>
    <n v="8.9550000000000001"/>
    <n v="5.6458893860949297"/>
  </r>
  <r>
    <x v="153"/>
    <x v="153"/>
    <s v="Howell Solar"/>
    <s v="USA0060728"/>
    <n v="7"/>
    <n v="40.146999999999998"/>
    <n v="-74.167500000000004"/>
    <x v="7"/>
    <m/>
    <m/>
    <m/>
    <x v="10"/>
    <s v="Marina Energy LLC"/>
    <s v="U.S. Energy Information Administration"/>
    <s v="http://www.eia.gov/electricity/data/browser/"/>
    <s v="U.S. Energy Information Administration"/>
    <n v="2016"/>
    <m/>
    <m/>
    <m/>
    <n v="9.09"/>
    <n v="8.0655562658498994"/>
  </r>
  <r>
    <x v="153"/>
    <x v="153"/>
    <s v="Hudson Avenue"/>
    <s v="USA0002496"/>
    <n v="48.9"/>
    <n v="40.705199999999998"/>
    <n v="-73.980699999999999"/>
    <x v="3"/>
    <m/>
    <m/>
    <m/>
    <x v="520"/>
    <s v="Consolidated Edison Co-NY Inc"/>
    <s v="U.S. Energy Information Administration"/>
    <s v="http://www.eia.gov/electricity/data/browser/"/>
    <s v="U.S. Energy Information Administration"/>
    <n v="2016"/>
    <m/>
    <m/>
    <m/>
    <n v="0.623"/>
    <n v="8.3781833040023095"/>
  </r>
  <r>
    <x v="153"/>
    <x v="153"/>
    <s v="Hudson Falls Hydroelectric Project"/>
    <s v="USA0054953"/>
    <n v="44"/>
    <n v="43.2958"/>
    <n v="-73.595600000000005"/>
    <x v="0"/>
    <m/>
    <m/>
    <m/>
    <x v="42"/>
    <s v="Boralex Hydro Operations Inc"/>
    <s v="U.S. Energy Information Administration"/>
    <s v="http://www.eia.gov/electricity/data/browser/"/>
    <s v="U.S. Energy Information Administration"/>
    <n v="2016"/>
    <m/>
    <m/>
    <m/>
    <n v="168.09800000000001"/>
    <n v="122.667165765021"/>
  </r>
  <r>
    <x v="153"/>
    <x v="153"/>
    <s v="Huerfano River Wind"/>
    <s v="USA0058548"/>
    <n v="8"/>
    <n v="37.772199999999998"/>
    <n v="-104.8322"/>
    <x v="4"/>
    <m/>
    <m/>
    <m/>
    <x v="12"/>
    <s v="Huerfano River Wind  LLC"/>
    <s v="U.S. Energy Information Administration"/>
    <s v="http://www.eia.gov/electricity/data/browser/"/>
    <s v="U.S. Energy Information Administration"/>
    <n v="2016"/>
    <m/>
    <m/>
    <m/>
    <n v="17.114999999999998"/>
    <n v="18.038663668266398"/>
  </r>
  <r>
    <x v="153"/>
    <x v="153"/>
    <s v="Hugo"/>
    <s v="USA0006772"/>
    <n v="446"/>
    <n v="34.015799999999999"/>
    <n v="-95.320599999999999"/>
    <x v="6"/>
    <m/>
    <m/>
    <m/>
    <x v="24"/>
    <s v="Western Farmers Elec Coop  Inc"/>
    <s v="U.S. Energy Information Administration"/>
    <s v="http://www.eia.gov/electricity/data/browser/"/>
    <s v="U.S. Energy Information Administration"/>
    <n v="2016"/>
    <m/>
    <m/>
    <m/>
    <n v="2057.6750139999999"/>
    <n v="2336.0327016111"/>
  </r>
  <r>
    <x v="153"/>
    <x v="153"/>
    <s v="Hugoton 2"/>
    <s v="USA0007011"/>
    <n v="19.2"/>
    <n v="37.164200000000001"/>
    <n v="-101.34010000000001"/>
    <x v="3"/>
    <s v="Gas"/>
    <m/>
    <m/>
    <x v="1019"/>
    <s v="City of Hugoton - (KS)"/>
    <s v="U.S. Energy Information Administration"/>
    <s v="http://www.eia.gov/electricity/data/browser/"/>
    <s v="U.S. Energy Information Administration"/>
    <n v="2016"/>
    <m/>
    <m/>
    <m/>
    <n v="8.3000000000000004E-2"/>
    <n v="3.2895934445162398"/>
  </r>
  <r>
    <x v="153"/>
    <x v="153"/>
    <s v="Hull Wind II"/>
    <s v="USA0056800"/>
    <n v="1.8"/>
    <n v="42.261099999999999"/>
    <n v="-70.856399999999994"/>
    <x v="4"/>
    <m/>
    <m/>
    <m/>
    <x v="18"/>
    <s v="Hull Municipal Light Plant"/>
    <s v="U.S. Energy Information Administration"/>
    <s v="http://www.eia.gov/electricity/data/browser/"/>
    <s v="U.S. Energy Information Administration"/>
    <n v="2016"/>
    <m/>
    <m/>
    <m/>
    <n v="4.2089999999999996"/>
    <n v="4.0586993253599397"/>
  </r>
  <r>
    <x v="153"/>
    <x v="153"/>
    <s v="Humboldt Bay"/>
    <s v="USA0000246"/>
    <n v="166.99999999999901"/>
    <n v="40.741500000000002"/>
    <n v="-124.2103"/>
    <x v="3"/>
    <s v="Gas"/>
    <s v="Biomass"/>
    <m/>
    <x v="1020"/>
    <s v="Pacific Gas &amp; Electric Co"/>
    <s v="U.S. Energy Information Administration"/>
    <s v="http://www.eia.gov/electricity/data/browser/"/>
    <s v="U.S. Energy Information Administration"/>
    <n v="2016"/>
    <m/>
    <m/>
    <m/>
    <n v="366.74400500000002"/>
    <n v="28.612609647615201"/>
  </r>
  <r>
    <x v="153"/>
    <x v="153"/>
    <s v="Humpback Creek"/>
    <s v="USA0007042"/>
    <n v="1.2"/>
    <n v="60.6128"/>
    <n v="-145.67939999999999"/>
    <x v="0"/>
    <m/>
    <m/>
    <m/>
    <x v="79"/>
    <s v="Cordova Electric Coop  Inc"/>
    <s v="U.S. Energy Information Administration"/>
    <s v="http://www.eia.gov/electricity/data/browser/"/>
    <s v="U.S. Energy Information Administration"/>
    <n v="2016"/>
    <m/>
    <m/>
    <m/>
    <n v="3.7429999999999999"/>
    <n v="3.34546815722786"/>
  </r>
  <r>
    <x v="153"/>
    <x v="153"/>
    <s v="Hungry Horse"/>
    <s v="USA0002203"/>
    <n v="428"/>
    <n v="48.341500000000003"/>
    <n v="-114.01439999999999"/>
    <x v="0"/>
    <m/>
    <m/>
    <m/>
    <x v="1021"/>
    <s v="U S Bureau of Reclamation"/>
    <s v="U.S. Energy Information Administration"/>
    <s v="http://www.eia.gov/electricity/data/browser/"/>
    <s v="U.S. Energy Information Administration"/>
    <n v="2016"/>
    <m/>
    <m/>
    <m/>
    <n v="835.16200000000003"/>
    <n v="1193.21697607793"/>
  </r>
  <r>
    <x v="153"/>
    <x v="153"/>
    <s v="Hunlock Power Station"/>
    <s v="USA0003176"/>
    <n v="145.9"/>
    <n v="41.200600000000001"/>
    <n v="-76.069999999999993"/>
    <x v="1"/>
    <m/>
    <m/>
    <m/>
    <x v="1022"/>
    <s v="UGI Development Co"/>
    <s v="U.S. Energy Information Administration"/>
    <s v="http://www.eia.gov/electricity/data/browser/"/>
    <s v="U.S. Energy Information Administration"/>
    <n v="2016"/>
    <m/>
    <m/>
    <m/>
    <n v="732.26099999999997"/>
    <n v="600.40964824127695"/>
  </r>
  <r>
    <x v="153"/>
    <x v="153"/>
    <s v="Hunlock Unit 4"/>
    <s v="USA0056397"/>
    <n v="44"/>
    <n v="41.202500000000001"/>
    <n v="-76.068299999999994"/>
    <x v="1"/>
    <m/>
    <m/>
    <m/>
    <x v="62"/>
    <s v="Allegheny Energy Supply Co LLC"/>
    <s v="U.S. Energy Information Administration"/>
    <s v="http://www.eia.gov/electricity/data/browser/"/>
    <s v="U.S. Energy Information Administration"/>
    <n v="2016"/>
    <m/>
    <m/>
    <m/>
    <n v="3.355"/>
    <n v="181.069393575162"/>
  </r>
  <r>
    <x v="153"/>
    <x v="153"/>
    <s v="Hunt Farm Solar"/>
    <s v="USA0059820"/>
    <n v="3"/>
    <n v="42.553699999999999"/>
    <n v="-72.299700000000001"/>
    <x v="7"/>
    <m/>
    <m/>
    <m/>
    <x v="12"/>
    <s v="Hunt Farm Solar LLC"/>
    <s v="U.S. Energy Information Administration"/>
    <s v="http://www.eia.gov/electricity/data/browser/"/>
    <s v="U.S. Energy Information Administration"/>
    <n v="2016"/>
    <m/>
    <m/>
    <m/>
    <n v="4.1059999999999999"/>
    <n v="3.4566669710785201"/>
  </r>
  <r>
    <x v="153"/>
    <x v="153"/>
    <s v="Hunt Road Solar"/>
    <s v="USA0059927"/>
    <n v="4.5"/>
    <n v="42.829799999999999"/>
    <n v="-70.9602"/>
    <x v="7"/>
    <m/>
    <m/>
    <m/>
    <x v="98"/>
    <s v="Citizens Enterprises Corporation"/>
    <s v="U.S. Energy Information Administration"/>
    <s v="http://www.eia.gov/electricity/data/browser/"/>
    <s v="U.S. Energy Information Administration"/>
    <n v="2016"/>
    <m/>
    <m/>
    <m/>
    <n v="0"/>
    <n v="5.1850004566177903"/>
  </r>
  <r>
    <x v="153"/>
    <x v="153"/>
    <s v="Hunter"/>
    <s v="USA0006165"/>
    <n v="1577.2"/>
    <n v="39.174700000000001"/>
    <n v="-111.02889999999999"/>
    <x v="6"/>
    <s v="Oil"/>
    <m/>
    <m/>
    <x v="1023"/>
    <s v="PacifiCorp"/>
    <s v="U.S. Energy Information Administration"/>
    <s v="http://www.eia.gov/electricity/data/browser/"/>
    <s v="U.S. Energy Information Administration"/>
    <n v="2016"/>
    <m/>
    <m/>
    <m/>
    <n v="8161.2189930000004"/>
    <n v="8260.9658676704694"/>
  </r>
  <r>
    <x v="153"/>
    <x v="153"/>
    <s v="Hunterdon Cogen Facility"/>
    <s v="USA0054707"/>
    <n v="4.0999999999999996"/>
    <n v="40.627800000000001"/>
    <n v="-74.936000000000007"/>
    <x v="3"/>
    <s v="Gas"/>
    <m/>
    <m/>
    <x v="95"/>
    <s v="Hunterdon Cogeneration LP"/>
    <s v="U.S. Energy Information Administration"/>
    <s v="http://www.eia.gov/electricity/data/browser/"/>
    <s v="U.S. Energy Information Administration"/>
    <n v="2016"/>
    <m/>
    <m/>
    <m/>
    <n v="2.4E-2"/>
    <n v="0.70246526679773902"/>
  </r>
  <r>
    <x v="153"/>
    <x v="153"/>
    <s v="Hunterstown"/>
    <s v="USA0003110"/>
    <n v="60"/>
    <n v="39.866199999999999"/>
    <n v="-77.1648"/>
    <x v="3"/>
    <s v="Gas"/>
    <m/>
    <m/>
    <x v="7"/>
    <s v="NRG REMA LLC"/>
    <s v="U.S. Energy Information Administration"/>
    <s v="http://www.eia.gov/electricity/data/browser/"/>
    <s v="U.S. Energy Information Administration"/>
    <n v="2016"/>
    <m/>
    <m/>
    <m/>
    <n v="3.2650000000000001"/>
    <n v="10.279979514113201"/>
  </r>
  <r>
    <x v="153"/>
    <x v="153"/>
    <s v="Hunterstown Power Plant"/>
    <s v="USA0055976"/>
    <n v="898"/>
    <n v="39.872500000000002"/>
    <n v="-77.167199999999994"/>
    <x v="1"/>
    <m/>
    <m/>
    <m/>
    <x v="27"/>
    <s v="NRG Wholesale Generation LP"/>
    <s v="U.S. Energy Information Administration"/>
    <s v="http://www.eia.gov/electricity/data/browser/"/>
    <s v="U.S. Energy Information Administration"/>
    <n v="2016"/>
    <m/>
    <m/>
    <m/>
    <n v="4577.4619999999904"/>
    <n v="3695.4617143294499"/>
  </r>
  <r>
    <x v="153"/>
    <x v="153"/>
    <s v="Huntersville Delivery No 2"/>
    <s v="USA0056550"/>
    <n v="2.2000000000000002"/>
    <n v="35.383200000000002"/>
    <n v="-80.832899999999995"/>
    <x v="3"/>
    <m/>
    <m/>
    <m/>
    <x v="17"/>
    <s v="North Carolina Mun Power Agny #1"/>
    <s v="U.S. Energy Information Administration"/>
    <s v="http://www.eia.gov/electricity/data/browser/"/>
    <s v="U.S. Energy Information Administration"/>
    <n v="2016"/>
    <m/>
    <m/>
    <m/>
    <n v="-7.0000000000000007E-2"/>
    <n v="0.37693258218415299"/>
  </r>
  <r>
    <x v="153"/>
    <x v="153"/>
    <s v="Huntington"/>
    <s v="USA0008069"/>
    <n v="1037.3"/>
    <n v="39.379199999999997"/>
    <n v="-111.07810000000001"/>
    <x v="6"/>
    <s v="Oil"/>
    <m/>
    <m/>
    <x v="1024"/>
    <s v="PacifiCorp"/>
    <s v="U.S. Energy Information Administration"/>
    <s v="http://www.eia.gov/electricity/data/browser/"/>
    <s v="U.S. Energy Information Administration"/>
    <n v="2016"/>
    <m/>
    <m/>
    <m/>
    <n v="5503.8900320000002"/>
    <n v="5433.1092407650103"/>
  </r>
  <r>
    <x v="153"/>
    <x v="153"/>
    <s v="Huntington Falls"/>
    <s v="USA0050713"/>
    <n v="5.6999999999999904"/>
    <n v="44.070300000000003"/>
    <n v="-73.196100000000001"/>
    <x v="0"/>
    <m/>
    <m/>
    <m/>
    <x v="14"/>
    <s v="Green Mountain Power Corp"/>
    <s v="U.S. Energy Information Administration"/>
    <s v="http://www.eia.gov/electricity/data/browser/"/>
    <s v="U.S. Energy Information Administration"/>
    <n v="2016"/>
    <m/>
    <m/>
    <m/>
    <n v="6.9809999999999999"/>
    <n v="15.8909737468323"/>
  </r>
  <r>
    <x v="153"/>
    <x v="153"/>
    <s v="Huntington Resource Recovery Facility"/>
    <s v="USA0050656"/>
    <n v="28"/>
    <n v="40.881399999999999"/>
    <n v="-73.290599999999998"/>
    <x v="8"/>
    <m/>
    <m/>
    <m/>
    <x v="91"/>
    <s v="Huntington Resource Recovery"/>
    <s v="U.S. Energy Information Administration"/>
    <s v="http://www.eia.gov/electricity/data/browser/"/>
    <s v="U.S. Energy Information Administration"/>
    <n v="2016"/>
    <m/>
    <m/>
    <m/>
    <n v="194.69800000000001"/>
    <n v="34.968025836667898"/>
  </r>
  <r>
    <x v="153"/>
    <x v="153"/>
    <s v="Huron"/>
    <s v="USA0003344"/>
    <n v="57.9"/>
    <n v="44.369500000000002"/>
    <n v="-98.172200000000004"/>
    <x v="3"/>
    <s v="Gas"/>
    <m/>
    <m/>
    <x v="1025"/>
    <s v="NorthWestern Energy - (SD)"/>
    <s v="U.S. Energy Information Administration"/>
    <s v="http://www.eia.gov/electricity/data/browser/"/>
    <s v="U.S. Energy Information Administration"/>
    <n v="2016"/>
    <m/>
    <m/>
    <m/>
    <n v="3.5249999999999999"/>
    <n v="9.9201802311192999"/>
  </r>
  <r>
    <x v="153"/>
    <x v="153"/>
    <s v="Huron Solar Station"/>
    <s v="USA0057523"/>
    <n v="20"/>
    <n v="36.181399999999996"/>
    <n v="-120.03060000000001"/>
    <x v="7"/>
    <m/>
    <m/>
    <m/>
    <x v="72"/>
    <s v="Pacific Gas &amp; Electric Co"/>
    <s v="U.S. Energy Information Administration"/>
    <s v="http://www.eia.gov/electricity/data/browser/"/>
    <s v="U.S. Energy Information Administration"/>
    <n v="2016"/>
    <m/>
    <m/>
    <m/>
    <n v="42.503999999999998"/>
    <n v="23.044446473856802"/>
  </r>
  <r>
    <x v="153"/>
    <x v="153"/>
    <s v="Hurricane City Power"/>
    <s v="USA0057899"/>
    <n v="15.1"/>
    <n v="37.185600000000001"/>
    <n v="-113.2975"/>
    <x v="3"/>
    <s v="Gas"/>
    <m/>
    <m/>
    <x v="1026"/>
    <s v="Hurricane City Power"/>
    <s v="U.S. Energy Information Administration"/>
    <s v="http://www.eia.gov/electricity/data/browser/"/>
    <s v="U.S. Energy Information Administration"/>
    <n v="2016"/>
    <m/>
    <m/>
    <m/>
    <n v="2.6049999999999902"/>
    <n v="2.5871281777184998"/>
  </r>
  <r>
    <x v="153"/>
    <x v="153"/>
    <s v="Hurricane Creek Lift Station"/>
    <s v="USA0061267"/>
    <n v="2"/>
    <n v="39.587899999999998"/>
    <n v="-86.1858"/>
    <x v="3"/>
    <m/>
    <m/>
    <m/>
    <x v="101"/>
    <s v="Johnson County Rural E M C"/>
    <s v="U.S. Energy Information Administration"/>
    <s v="http://www.eia.gov/electricity/data/browser/"/>
    <s v="U.S. Energy Information Administration"/>
    <n v="2016"/>
    <m/>
    <m/>
    <m/>
    <m/>
    <n v="0.342665983803775"/>
  </r>
  <r>
    <x v="153"/>
    <x v="153"/>
    <s v="Husky Solar"/>
    <s v="USA0059510"/>
    <n v="5"/>
    <n v="36.284700000000001"/>
    <n v="-79.566699999999997"/>
    <x v="7"/>
    <m/>
    <m/>
    <m/>
    <x v="98"/>
    <s v="Cypress Creek Renewables"/>
    <s v="U.S. Energy Information Administration"/>
    <s v="http://www.eia.gov/electricity/data/browser/"/>
    <s v="U.S. Energy Information Administration"/>
    <n v="2016"/>
    <m/>
    <m/>
    <m/>
    <n v="0.27300000000000002"/>
    <n v="5.7611116184642102"/>
  </r>
  <r>
    <x v="153"/>
    <x v="153"/>
    <s v="Hutchinson Energy Center"/>
    <s v="USA0001248"/>
    <n v="301.7"/>
    <n v="38.090600000000002"/>
    <n v="-97.874700000000004"/>
    <x v="3"/>
    <s v="Gas"/>
    <m/>
    <m/>
    <x v="1027"/>
    <s v="Westar Energy Inc"/>
    <s v="U.S. Energy Information Administration"/>
    <s v="http://www.eia.gov/electricity/data/browser/"/>
    <s v="U.S. Energy Information Administration"/>
    <n v="2016"/>
    <m/>
    <m/>
    <m/>
    <n v="8.0440000000000005"/>
    <n v="51.691163656799503"/>
  </r>
  <r>
    <x v="153"/>
    <x v="153"/>
    <s v="Hutchinson Farm"/>
    <s v="USA0059564"/>
    <n v="5"/>
    <n v="35.260800000000003"/>
    <n v="-81.515799999999999"/>
    <x v="7"/>
    <m/>
    <m/>
    <m/>
    <x v="13"/>
    <s v="Hutchinson Solar  LLC"/>
    <s v="U.S. Energy Information Administration"/>
    <s v="http://www.eia.gov/electricity/data/browser/"/>
    <s v="U.S. Energy Information Administration"/>
    <n v="2016"/>
    <m/>
    <m/>
    <m/>
    <n v="10.685"/>
    <n v="5.7611116184642102"/>
  </r>
  <r>
    <x v="153"/>
    <x v="153"/>
    <s v="Hutchinson Plant #1"/>
    <s v="USA0001980"/>
    <n v="35.299999999999997"/>
    <n v="44.895699999999998"/>
    <n v="-94.368399999999994"/>
    <x v="3"/>
    <s v="Gas"/>
    <m/>
    <m/>
    <x v="1028"/>
    <s v="Hutchinson Utilities Comm"/>
    <s v="U.S. Energy Information Administration"/>
    <s v="http://www.eia.gov/electricity/data/browser/"/>
    <s v="U.S. Energy Information Administration"/>
    <n v="2016"/>
    <m/>
    <m/>
    <m/>
    <n v="15.943"/>
    <n v="6.04805461413663"/>
  </r>
  <r>
    <x v="153"/>
    <x v="153"/>
    <s v="Hutchinson Plant #2"/>
    <s v="USA0006358"/>
    <n v="90.5"/>
    <n v="44.8889"/>
    <n v="-94.349299999999999"/>
    <x v="1"/>
    <m/>
    <m/>
    <m/>
    <x v="1029"/>
    <s v="Hutchinson Utilities Comm"/>
    <s v="U.S. Energy Information Administration"/>
    <s v="http://www.eia.gov/electricity/data/browser/"/>
    <s v="U.S. Energy Information Administration"/>
    <n v="2016"/>
    <m/>
    <m/>
    <m/>
    <n v="19.88"/>
    <n v="372.42682087618601"/>
  </r>
  <r>
    <x v="153"/>
    <x v="153"/>
    <s v="Hydaburg"/>
    <s v="USA0000423"/>
    <n v="1"/>
    <n v="55.204900000000002"/>
    <n v="-132.82140000000001"/>
    <x v="3"/>
    <m/>
    <m/>
    <m/>
    <x v="1030"/>
    <s v="Alaska Power and Telephone Co"/>
    <s v="U.S. Energy Information Administration"/>
    <s v="http://www.eia.gov/electricity/data/browser/"/>
    <s v="U.S. Energy Information Administration"/>
    <n v="2016"/>
    <m/>
    <m/>
    <m/>
    <n v="-8.9999999999999993E-3"/>
    <n v="0.171332991901887"/>
  </r>
  <r>
    <x v="153"/>
    <x v="153"/>
    <s v="Hyder II"/>
    <s v="USA0058383"/>
    <n v="14"/>
    <n v="33.027000000000001"/>
    <n v="-113.3489"/>
    <x v="7"/>
    <m/>
    <m/>
    <m/>
    <x v="29"/>
    <s v="Arizona Public Service Co"/>
    <s v="U.S. Energy Information Administration"/>
    <s v="http://www.eia.gov/electricity/data/browser/"/>
    <s v="U.S. Energy Information Administration"/>
    <n v="2016"/>
    <m/>
    <m/>
    <m/>
    <n v="37.103999999999999"/>
    <n v="16.131112531699799"/>
  </r>
  <r>
    <x v="153"/>
    <x v="153"/>
    <s v="Hyder Solar"/>
    <s v="USA0057563"/>
    <n v="22"/>
    <n v="33.025700000000001"/>
    <n v="-113.34399999999999"/>
    <x v="7"/>
    <m/>
    <m/>
    <m/>
    <x v="1031"/>
    <s v="Arizona Public Service Co"/>
    <s v="U.S. Energy Information Administration"/>
    <s v="http://www.eia.gov/electricity/data/browser/"/>
    <s v="U.S. Energy Information Administration"/>
    <n v="2016"/>
    <m/>
    <m/>
    <m/>
    <n v="40.655000000000001"/>
    <n v="25.348891121242499"/>
  </r>
  <r>
    <x v="153"/>
    <x v="153"/>
    <s v="Hydraulic Race"/>
    <s v="USA0002578"/>
    <n v="3"/>
    <n v="43.170900000000003"/>
    <n v="-78.691599999999994"/>
    <x v="0"/>
    <m/>
    <m/>
    <m/>
    <x v="129"/>
    <s v="Erie Boulevard Hydropower LP"/>
    <s v="U.S. Energy Information Administration"/>
    <s v="http://www.eia.gov/electricity/data/browser/"/>
    <s v="U.S. Energy Information Administration"/>
    <n v="2016"/>
    <m/>
    <m/>
    <m/>
    <n v="10.685"/>
    <n v="8.3636703930696594"/>
  </r>
  <r>
    <x v="153"/>
    <x v="153"/>
    <s v="Hydro II"/>
    <s v="USA0007034"/>
    <n v="6.6"/>
    <n v="41.743699999999997"/>
    <n v="-111.78319999999999"/>
    <x v="0"/>
    <m/>
    <m/>
    <m/>
    <x v="70"/>
    <s v="City of Logan - (UT)"/>
    <s v="U.S. Energy Information Administration"/>
    <s v="http://www.eia.gov/electricity/data/browser/"/>
    <s v="U.S. Energy Information Administration"/>
    <n v="2016"/>
    <m/>
    <m/>
    <m/>
    <n v="19.658000000000001"/>
    <n v="18.400074864753201"/>
  </r>
  <r>
    <x v="153"/>
    <x v="153"/>
    <s v="Hydro III"/>
    <s v="USA0003675"/>
    <n v="1.4"/>
    <n v="41.746400000000001"/>
    <n v="-111.746"/>
    <x v="0"/>
    <m/>
    <m/>
    <m/>
    <x v="337"/>
    <s v="City of Logan - (UT)"/>
    <s v="U.S. Energy Information Administration"/>
    <s v="http://www.eia.gov/electricity/data/browser/"/>
    <s v="U.S. Energy Information Administration"/>
    <n v="2016"/>
    <m/>
    <m/>
    <m/>
    <n v="5.1079999999999997"/>
    <n v="3.9030461834325001"/>
  </r>
  <r>
    <x v="153"/>
    <x v="153"/>
    <s v="Hydro Kennebec Project"/>
    <s v="USA0054148"/>
    <n v="15.4"/>
    <n v="44.563000000000002"/>
    <n v="-69.619200000000006"/>
    <x v="0"/>
    <m/>
    <m/>
    <m/>
    <x v="49"/>
    <s v="Hydro Kennebec LLC"/>
    <s v="U.S. Energy Information Administration"/>
    <s v="http://www.eia.gov/electricity/data/browser/"/>
    <s v="U.S. Energy Information Administration"/>
    <n v="2016"/>
    <m/>
    <m/>
    <m/>
    <n v="61.113"/>
    <n v="42.933508017757497"/>
  </r>
  <r>
    <x v="153"/>
    <x v="153"/>
    <s v="Hydro Plant"/>
    <s v="USA0001856"/>
    <n v="2.2000000000000002"/>
    <n v="41.9711"/>
    <n v="-85.5381"/>
    <x v="0"/>
    <m/>
    <m/>
    <m/>
    <x v="1032"/>
    <s v="City of Sturgis"/>
    <s v="U.S. Energy Information Administration"/>
    <s v="http://www.eia.gov/electricity/data/browser/"/>
    <s v="U.S. Energy Information Administration"/>
    <n v="2016"/>
    <m/>
    <m/>
    <m/>
    <n v="9.2279999999999998"/>
    <n v="6.1333582882510802"/>
  </r>
  <r>
    <x v="153"/>
    <x v="153"/>
    <s v="Hydro Plant No 3"/>
    <s v="USA0000925"/>
    <n v="2.8"/>
    <n v="39.205599999999997"/>
    <n v="-111.3344"/>
    <x v="0"/>
    <m/>
    <m/>
    <m/>
    <x v="51"/>
    <s v="City of Ephraim - (UT)"/>
    <s v="U.S. Energy Information Administration"/>
    <s v="http://www.eia.gov/electricity/data/browser/"/>
    <s v="U.S. Energy Information Administration"/>
    <n v="2016"/>
    <m/>
    <m/>
    <m/>
    <n v="2.7"/>
    <n v="7.80609236686501"/>
  </r>
  <r>
    <x v="153"/>
    <x v="153"/>
    <s v="Hyland LFGTE Facility"/>
    <s v="USA0056987"/>
    <n v="4.8"/>
    <n v="42.285299999999999"/>
    <n v="-78.006100000000004"/>
    <x v="8"/>
    <m/>
    <m/>
    <m/>
    <x v="88"/>
    <s v="Innovative Energy Systems Inc"/>
    <s v="U.S. Energy Information Administration"/>
    <s v="http://www.eia.gov/electricity/data/browser/"/>
    <s v="U.S. Energy Information Administration"/>
    <n v="2016"/>
    <m/>
    <m/>
    <m/>
    <n v="37.893000000000001"/>
    <n v="5.99451871485737"/>
  </r>
  <r>
    <x v="153"/>
    <x v="153"/>
    <s v="Hyline Solar Center  LLC"/>
    <s v="USA0060331"/>
    <n v="9"/>
    <n v="44.151299999999999"/>
    <n v="-117.0001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0.64500000000000002"/>
    <n v="10.370000913235501"/>
  </r>
  <r>
    <x v="153"/>
    <x v="153"/>
    <s v="I 95 Landfill Phase II"/>
    <s v="USA0054723"/>
    <n v="3.2"/>
    <n v="38.6892"/>
    <n v="-77.237499999999997"/>
    <x v="8"/>
    <m/>
    <m/>
    <m/>
    <x v="95"/>
    <s v="LES Project Holdings LLC"/>
    <s v="U.S. Energy Information Administration"/>
    <s v="http://www.eia.gov/electricity/data/browser/"/>
    <s v="U.S. Energy Information Administration"/>
    <n v="2016"/>
    <m/>
    <m/>
    <m/>
    <n v="17.425999999999998"/>
    <n v="3.9963458099049101"/>
  </r>
  <r>
    <x v="153"/>
    <x v="153"/>
    <s v="I 95 Municipal Landfill Phase I"/>
    <s v="USA0052051"/>
    <n v="3.2"/>
    <n v="38.6892"/>
    <n v="-77.237499999999997"/>
    <x v="8"/>
    <m/>
    <m/>
    <m/>
    <x v="91"/>
    <s v="LES Project Holdings LLC"/>
    <s v="U.S. Energy Information Administration"/>
    <s v="http://www.eia.gov/electricity/data/browser/"/>
    <s v="U.S. Energy Information Administration"/>
    <n v="2016"/>
    <m/>
    <m/>
    <m/>
    <n v="13.082000000000001"/>
    <n v="3.9963458099049101"/>
  </r>
  <r>
    <x v="153"/>
    <x v="153"/>
    <s v="IBM Southbury"/>
    <s v="USA0059801"/>
    <n v="1.1000000000000001"/>
    <n v="41.472499999999997"/>
    <n v="-73.206999999999994"/>
    <x v="1"/>
    <m/>
    <m/>
    <m/>
    <x v="29"/>
    <s v="Bloom Energy"/>
    <s v="U.S. Energy Information Administration"/>
    <s v="http://www.eia.gov/electricity/data/browser/"/>
    <s v="U.S. Energy Information Administration"/>
    <n v="2016"/>
    <m/>
    <m/>
    <m/>
    <n v="7.7359999999999998"/>
    <n v="4.5267348393790598"/>
  </r>
  <r>
    <x v="153"/>
    <x v="153"/>
    <s v="IBM West"/>
    <s v="USA0056269"/>
    <n v="3.6"/>
    <n v="44.058700000000002"/>
    <n v="-92.511899999999997"/>
    <x v="3"/>
    <m/>
    <m/>
    <m/>
    <x v="90"/>
    <s v="Rochester Public Utilities"/>
    <s v="U.S. Energy Information Administration"/>
    <s v="http://www.eia.gov/electricity/data/browser/"/>
    <s v="U.S. Energy Information Administration"/>
    <n v="2016"/>
    <m/>
    <m/>
    <m/>
    <n v="0.03"/>
    <n v="0.61679877084679502"/>
  </r>
  <r>
    <x v="153"/>
    <x v="153"/>
    <s v="ID Solar"/>
    <s v="USA0060445"/>
    <n v="40"/>
    <n v="43.444000000000003"/>
    <n v="-116.333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26.219000000000001"/>
    <n v="46.088892947713703"/>
  </r>
  <r>
    <x v="153"/>
    <x v="153"/>
    <s v="IFF Hazlet Ground"/>
    <s v="USA0060709"/>
    <n v="3"/>
    <n v="40.438200000000002"/>
    <n v="-74.1601"/>
    <x v="7"/>
    <m/>
    <m/>
    <m/>
    <x v="13"/>
    <s v="Marina Energy LLC"/>
    <s v="U.S. Energy Information Administration"/>
    <s v="http://www.eia.gov/electricity/data/browser/"/>
    <s v="U.S. Energy Information Administration"/>
    <n v="2016"/>
    <m/>
    <m/>
    <m/>
    <n v="5.1950000000000003"/>
    <n v="3.4566669710785201"/>
  </r>
  <r>
    <x v="153"/>
    <x v="153"/>
    <s v="IGS Solar I - BWI5"/>
    <s v="USA0061358"/>
    <n v="1.1000000000000001"/>
    <n v="39.270000000000003"/>
    <n v="-76.548000000000002"/>
    <x v="7"/>
    <m/>
    <m/>
    <m/>
    <x v="98"/>
    <s v="IGS Solar I  LLC"/>
    <s v="U.S. Energy Information Administration"/>
    <s v="http://www.eia.gov/electricity/data/browser/"/>
    <s v="U.S. Energy Information Administration"/>
    <n v="2016"/>
    <m/>
    <m/>
    <m/>
    <n v="0"/>
    <n v="1.2674445560621199"/>
  </r>
  <r>
    <x v="153"/>
    <x v="153"/>
    <s v="IGS Solar I - EWR5"/>
    <s v="USA0061359"/>
    <n v="1.9"/>
    <n v="40.582000000000001"/>
    <n v="-74.254999999999995"/>
    <x v="7"/>
    <m/>
    <m/>
    <m/>
    <x v="10"/>
    <s v="IGS Solar I  LLC"/>
    <s v="U.S. Energy Information Administration"/>
    <s v="http://www.eia.gov/electricity/data/browser/"/>
    <s v="U.S. Energy Information Administration"/>
    <n v="2016"/>
    <m/>
    <m/>
    <m/>
    <n v="0"/>
    <n v="2.1892224150163999"/>
  </r>
  <r>
    <x v="153"/>
    <x v="153"/>
    <s v="IGS Solar I - EWR6"/>
    <s v="USA0061360"/>
    <n v="1.9"/>
    <n v="40.582999999999998"/>
    <n v="-74.257000000000005"/>
    <x v="7"/>
    <m/>
    <m/>
    <m/>
    <x v="10"/>
    <s v="IGS Solar I  LLC"/>
    <s v="U.S. Energy Information Administration"/>
    <s v="http://www.eia.gov/electricity/data/browser/"/>
    <s v="U.S. Energy Information Administration"/>
    <n v="2016"/>
    <m/>
    <m/>
    <m/>
    <n v="0"/>
    <n v="2.1892224150163999"/>
  </r>
  <r>
    <x v="153"/>
    <x v="153"/>
    <s v="IKEA College Park 411"/>
    <s v="USA0058015"/>
    <n v="1"/>
    <n v="39.021000000000001"/>
    <n v="-76.926000000000002"/>
    <x v="7"/>
    <m/>
    <m/>
    <m/>
    <x v="72"/>
    <s v="IKEA Property Inc"/>
    <s v="U.S. Energy Information Administration"/>
    <s v="http://www.eia.gov/electricity/data/browser/"/>
    <s v="U.S. Energy Information Administration"/>
    <n v="2016"/>
    <m/>
    <m/>
    <m/>
    <n v="1.496"/>
    <n v="1.1522223236928399"/>
  </r>
  <r>
    <x v="153"/>
    <x v="153"/>
    <s v="IKEA Las Vegas 462"/>
    <s v="USA0061193"/>
    <n v="1"/>
    <n v="36.068899999999999"/>
    <n v="-115.2808"/>
    <x v="7"/>
    <m/>
    <m/>
    <m/>
    <x v="10"/>
    <s v="IKEA Property Inc"/>
    <s v="U.S. Energy Information Administration"/>
    <s v="http://www.eia.gov/electricity/data/browser/"/>
    <s v="U.S. Energy Information Administration"/>
    <n v="2016"/>
    <m/>
    <m/>
    <m/>
    <n v="1.177"/>
    <n v="1.1522223236928399"/>
  </r>
  <r>
    <x v="153"/>
    <x v="153"/>
    <s v="IKEA Memphis 508"/>
    <s v="USA0061211"/>
    <n v="1.1000000000000001"/>
    <n v="35.19"/>
    <n v="-89.799300000000002"/>
    <x v="7"/>
    <m/>
    <m/>
    <m/>
    <x v="98"/>
    <s v="IKEA Property Inc"/>
    <s v="U.S. Energy Information Administration"/>
    <s v="http://www.eia.gov/electricity/data/browser/"/>
    <s v="U.S. Energy Information Administration"/>
    <n v="2016"/>
    <m/>
    <m/>
    <m/>
    <n v="0.15"/>
    <n v="1.2674445560621199"/>
  </r>
  <r>
    <x v="153"/>
    <x v="153"/>
    <s v="IKEA Miami 327"/>
    <s v="USA0061173"/>
    <n v="1"/>
    <n v="25.791499999999999"/>
    <n v="-80.383799999999994"/>
    <x v="7"/>
    <m/>
    <m/>
    <m/>
    <x v="13"/>
    <s v="IKEA Property Inc"/>
    <s v="U.S. Energy Information Administration"/>
    <s v="http://www.eia.gov/electricity/data/browser/"/>
    <s v="U.S. Energy Information Administration"/>
    <n v="2016"/>
    <m/>
    <m/>
    <m/>
    <n v="1.5449999999999999"/>
    <n v="1.1522223236928399"/>
  </r>
  <r>
    <x v="153"/>
    <x v="153"/>
    <s v="IKEA Perryville 460"/>
    <s v="USA0058014"/>
    <n v="2.1"/>
    <n v="39.5608"/>
    <n v="-76.055300000000003"/>
    <x v="7"/>
    <m/>
    <m/>
    <m/>
    <x v="12"/>
    <s v="IKEA Property Inc"/>
    <s v="U.S. Energy Information Administration"/>
    <s v="http://www.eia.gov/electricity/data/browser/"/>
    <s v="U.S. Energy Information Administration"/>
    <n v="2016"/>
    <m/>
    <m/>
    <m/>
    <n v="5.45"/>
    <n v="2.4196668797549701"/>
  </r>
  <r>
    <x v="153"/>
    <x v="153"/>
    <s v="IKEA Round Rock 027"/>
    <s v="USA0058013"/>
    <n v="1.4"/>
    <n v="30.556999999999999"/>
    <n v="-97.690299999999993"/>
    <x v="7"/>
    <m/>
    <m/>
    <m/>
    <x v="72"/>
    <s v="IKEA Property Inc"/>
    <s v="U.S. Energy Information Administration"/>
    <s v="http://www.eia.gov/electricity/data/browser/"/>
    <s v="U.S. Energy Information Administration"/>
    <n v="2016"/>
    <m/>
    <m/>
    <m/>
    <n v="1.996"/>
    <n v="1.6131112531699701"/>
  </r>
  <r>
    <x v="153"/>
    <x v="153"/>
    <s v="IKEA Savannah 490"/>
    <s v="USA0058011"/>
    <n v="1.2"/>
    <n v="32.177500000000002"/>
    <n v="-81.1738"/>
    <x v="7"/>
    <m/>
    <m/>
    <m/>
    <x v="72"/>
    <s v="IKEA Property Inc"/>
    <s v="U.S. Energy Information Administration"/>
    <s v="http://www.eia.gov/electricity/data/browser/"/>
    <s v="U.S. Energy Information Administration"/>
    <n v="2016"/>
    <m/>
    <m/>
    <m/>
    <n v="1.9550000000000001"/>
    <n v="1.3826667884314101"/>
  </r>
  <r>
    <x v="153"/>
    <x v="153"/>
    <s v="IKEA St. Louis 410"/>
    <s v="USA0059714"/>
    <n v="1"/>
    <n v="38.634999999999998"/>
    <n v="-90.245500000000007"/>
    <x v="7"/>
    <m/>
    <m/>
    <m/>
    <x v="13"/>
    <s v="IKEA Property Inc"/>
    <s v="U.S. Energy Information Administration"/>
    <s v="http://www.eia.gov/electricity/data/browser/"/>
    <s v="U.S. Energy Information Administration"/>
    <n v="2016"/>
    <m/>
    <m/>
    <m/>
    <n v="1.677"/>
    <n v="1.1522223236928399"/>
  </r>
  <r>
    <x v="153"/>
    <x v="153"/>
    <s v="IKEA Tampa 042"/>
    <s v="USA0058012"/>
    <n v="1"/>
    <n v="27.953900000000001"/>
    <n v="-82.432500000000005"/>
    <x v="7"/>
    <m/>
    <m/>
    <m/>
    <x v="72"/>
    <s v="IKEA Property Inc"/>
    <s v="U.S. Energy Information Administration"/>
    <s v="http://www.eia.gov/electricity/data/browser/"/>
    <s v="U.S. Energy Information Administration"/>
    <n v="2016"/>
    <m/>
    <m/>
    <m/>
    <n v="1.77"/>
    <n v="1.1522223236928399"/>
  </r>
  <r>
    <x v="153"/>
    <x v="153"/>
    <s v="IKEA Tejon 345"/>
    <s v="USA0058028"/>
    <n v="1.5"/>
    <n v="34.975299999999997"/>
    <n v="-118.9469"/>
    <x v="7"/>
    <m/>
    <m/>
    <m/>
    <x v="19"/>
    <s v="IKEA Property Inc"/>
    <s v="U.S. Energy Information Administration"/>
    <s v="http://www.eia.gov/electricity/data/browser/"/>
    <s v="U.S. Energy Information Administration"/>
    <n v="2016"/>
    <m/>
    <m/>
    <m/>
    <n v="2.9510000000000001"/>
    <n v="1.72833348553926"/>
  </r>
  <r>
    <x v="153"/>
    <x v="153"/>
    <s v="IKEA Westhampton 061"/>
    <s v="USA0058016"/>
    <n v="1.8"/>
    <n v="40.0139"/>
    <n v="-74.8536"/>
    <x v="7"/>
    <m/>
    <m/>
    <m/>
    <x v="12"/>
    <s v="IKEA Property Inc"/>
    <s v="U.S. Energy Information Administration"/>
    <s v="http://www.eia.gov/electricity/data/browser/"/>
    <s v="U.S. Energy Information Administration"/>
    <n v="2016"/>
    <m/>
    <m/>
    <m/>
    <n v="2.089"/>
    <n v="2.0740001826471102"/>
  </r>
  <r>
    <x v="153"/>
    <x v="153"/>
    <s v="ILR Landfill"/>
    <s v="USA0060375"/>
    <n v="7.7"/>
    <n v="40.470500000000001"/>
    <n v="-74.383600000000001"/>
    <x v="7"/>
    <m/>
    <m/>
    <m/>
    <x v="98"/>
    <s v="ILR Landfill"/>
    <s v="U.S. Energy Information Administration"/>
    <s v="http://www.eia.gov/electricity/data/browser/"/>
    <s v="U.S. Energy Information Administration"/>
    <n v="2016"/>
    <m/>
    <m/>
    <m/>
    <n v="0"/>
    <n v="8.8721118924348801"/>
  </r>
  <r>
    <x v="153"/>
    <x v="153"/>
    <s v="IMEA Flora"/>
    <s v="USA0056116"/>
    <n v="9"/>
    <n v="38.665799999999997"/>
    <n v="-88.462500000000006"/>
    <x v="3"/>
    <m/>
    <m/>
    <m/>
    <x v="62"/>
    <s v="Illinois Municipal Elec Agency"/>
    <s v="U.S. Energy Information Administration"/>
    <s v="http://www.eia.gov/electricity/data/browser/"/>
    <s v="U.S. Energy Information Administration"/>
    <n v="2016"/>
    <m/>
    <m/>
    <m/>
    <n v="6.0999999999999999E-2"/>
    <n v="1.54199692711698"/>
  </r>
  <r>
    <x v="153"/>
    <x v="153"/>
    <s v="IMEA Highland"/>
    <s v="USA0056114"/>
    <n v="3.6"/>
    <n v="38.741700000000002"/>
    <n v="-89.684700000000007"/>
    <x v="3"/>
    <m/>
    <m/>
    <m/>
    <x v="32"/>
    <s v="City of Highland"/>
    <s v="U.S. Energy Information Administration"/>
    <s v="http://www.eia.gov/electricity/data/browser/"/>
    <s v="U.S. Energy Information Administration"/>
    <n v="2016"/>
    <m/>
    <m/>
    <m/>
    <n v="0"/>
    <n v="0.61679877084679502"/>
  </r>
  <r>
    <x v="153"/>
    <x v="153"/>
    <s v="IMPA Crawfordsville Solar Park"/>
    <s v="USA0059483"/>
    <n v="3"/>
    <n v="40.053100000000001"/>
    <n v="-86.887200000000007"/>
    <x v="7"/>
    <m/>
    <m/>
    <m/>
    <x v="13"/>
    <s v="Indiana Municipal Power Agency"/>
    <s v="U.S. Energy Information Administration"/>
    <s v="http://www.eia.gov/electricity/data/browser/"/>
    <s v="U.S. Energy Information Administration"/>
    <n v="2016"/>
    <m/>
    <m/>
    <m/>
    <n v="4.6120000000000001"/>
    <n v="3.4566669710785201"/>
  </r>
  <r>
    <x v="153"/>
    <x v="153"/>
    <s v="IMPA Frankton Solar Park"/>
    <s v="USA0059479"/>
    <n v="1"/>
    <n v="40.2164"/>
    <n v="-85.774699999999996"/>
    <x v="7"/>
    <m/>
    <m/>
    <m/>
    <x v="29"/>
    <s v="Indiana Municipal Power Agency"/>
    <s v="U.S. Energy Information Administration"/>
    <s v="http://www.eia.gov/electricity/data/browser/"/>
    <s v="U.S. Energy Information Administration"/>
    <n v="2016"/>
    <m/>
    <m/>
    <m/>
    <n v="1.286"/>
    <n v="1.1522223236928399"/>
  </r>
  <r>
    <x v="153"/>
    <x v="153"/>
    <s v="IMPA Huntingburg Solar Park"/>
    <s v="USA0060251"/>
    <n v="2"/>
    <n v="38.319600000000001"/>
    <n v="-86.968100000000007"/>
    <x v="7"/>
    <m/>
    <m/>
    <m/>
    <x v="10"/>
    <s v="Indiana Municipal Power Agency"/>
    <s v="U.S. Energy Information Administration"/>
    <s v="http://www.eia.gov/electricity/data/browser/"/>
    <s v="U.S. Energy Information Administration"/>
    <n v="2016"/>
    <m/>
    <m/>
    <m/>
    <n v="0.82"/>
    <n v="2.3044446473856799"/>
  </r>
  <r>
    <x v="153"/>
    <x v="153"/>
    <s v="IMPA Pendleton Solar Park"/>
    <s v="USA0059770"/>
    <n v="2"/>
    <n v="39.988599999999998"/>
    <n v="-85.770899999999997"/>
    <x v="7"/>
    <m/>
    <m/>
    <m/>
    <x v="13"/>
    <s v="Indiana Municipal Power Agency"/>
    <s v="U.S. Energy Information Administration"/>
    <s v="http://www.eia.gov/electricity/data/browser/"/>
    <s v="U.S. Energy Information Administration"/>
    <n v="2016"/>
    <m/>
    <m/>
    <m/>
    <n v="3.133"/>
    <n v="2.3044446473856799"/>
  </r>
  <r>
    <x v="153"/>
    <x v="153"/>
    <s v="IMPA Peru Solar Park"/>
    <s v="USA0059481"/>
    <n v="3"/>
    <n v="40.767800000000001"/>
    <n v="-86.045599999999993"/>
    <x v="7"/>
    <m/>
    <m/>
    <m/>
    <x v="13"/>
    <s v="Indiana Municipal Power Agency"/>
    <s v="U.S. Energy Information Administration"/>
    <s v="http://www.eia.gov/electricity/data/browser/"/>
    <s v="U.S. Energy Information Administration"/>
    <n v="2016"/>
    <m/>
    <m/>
    <m/>
    <n v="4.3579999999999997"/>
    <n v="3.4566669710785201"/>
  </r>
  <r>
    <x v="153"/>
    <x v="153"/>
    <s v="IMPA Rensselaer Solar Park"/>
    <s v="USA0059480"/>
    <n v="1"/>
    <n v="40.946100000000001"/>
    <n v="-87.136399999999995"/>
    <x v="7"/>
    <m/>
    <m/>
    <m/>
    <x v="29"/>
    <s v="Indiana Municipal Power Agency"/>
    <s v="U.S. Energy Information Administration"/>
    <s v="http://www.eia.gov/electricity/data/browser/"/>
    <s v="U.S. Energy Information Administration"/>
    <n v="2016"/>
    <m/>
    <m/>
    <m/>
    <n v="1.298"/>
    <n v="1.1522223236928399"/>
  </r>
  <r>
    <x v="153"/>
    <x v="153"/>
    <s v="IMPA Richmond Solar Park"/>
    <s v="USA0059478"/>
    <n v="1"/>
    <n v="39.801099999999998"/>
    <n v="-84.894999999999996"/>
    <x v="7"/>
    <m/>
    <m/>
    <m/>
    <x v="29"/>
    <s v="Indiana Municipal Power Agency"/>
    <s v="U.S. Energy Information Administration"/>
    <s v="http://www.eia.gov/electricity/data/browser/"/>
    <s v="U.S. Energy Information Administration"/>
    <n v="2016"/>
    <m/>
    <m/>
    <m/>
    <n v="1.7569999999999999"/>
    <n v="1.1522223236928399"/>
  </r>
  <r>
    <x v="153"/>
    <x v="153"/>
    <s v="IMPA Tell City Solar Park"/>
    <s v="USA0059482"/>
    <n v="1"/>
    <n v="37.946100000000001"/>
    <n v="-86.737499999999997"/>
    <x v="7"/>
    <m/>
    <m/>
    <m/>
    <x v="13"/>
    <s v="Indiana Municipal Power Agency"/>
    <s v="U.S. Energy Information Administration"/>
    <s v="http://www.eia.gov/electricity/data/browser/"/>
    <s v="U.S. Energy Information Administration"/>
    <n v="2016"/>
    <m/>
    <m/>
    <m/>
    <n v="1.3740000000000001"/>
    <n v="1.1522223236928399"/>
  </r>
  <r>
    <x v="153"/>
    <x v="153"/>
    <s v="IMPA Washington Solar Park"/>
    <s v="USA0060252"/>
    <n v="4"/>
    <n v="38.653500000000001"/>
    <n v="-87.209199999999996"/>
    <x v="7"/>
    <m/>
    <m/>
    <m/>
    <x v="10"/>
    <s v="Indiana Municipal Power Agency"/>
    <s v="U.S. Energy Information Administration"/>
    <s v="http://www.eia.gov/electricity/data/browser/"/>
    <s v="U.S. Energy Information Administration"/>
    <n v="2016"/>
    <m/>
    <m/>
    <m/>
    <n v="1.353"/>
    <n v="4.6088892947713704"/>
  </r>
  <r>
    <x v="153"/>
    <x v="153"/>
    <s v="IND Solar Farm (Phase IIA)"/>
    <s v="USA0059424"/>
    <n v="7.5"/>
    <n v="39.694699999999997"/>
    <n v="-86.321700000000007"/>
    <x v="7"/>
    <m/>
    <m/>
    <m/>
    <x v="13"/>
    <s v="Indy Airport Solar Project II  LLC"/>
    <s v="U.S. Energy Information Administration"/>
    <s v="http://www.eia.gov/electricity/data/browser/"/>
    <s v="U.S. Energy Information Administration"/>
    <n v="2016"/>
    <m/>
    <m/>
    <m/>
    <n v="14.651"/>
    <n v="8.6416674276963192"/>
  </r>
  <r>
    <x v="153"/>
    <x v="153"/>
    <s v="IND Solar Farm 1st Phase"/>
    <s v="USA0058391"/>
    <n v="10"/>
    <n v="39.6952"/>
    <n v="-86.3155"/>
    <x v="7"/>
    <m/>
    <m/>
    <m/>
    <x v="12"/>
    <s v="IND Solar Farm"/>
    <s v="U.S. Energy Information Administration"/>
    <s v="http://www.eia.gov/electricity/data/browser/"/>
    <s v="U.S. Energy Information Administration"/>
    <n v="2016"/>
    <m/>
    <m/>
    <m/>
    <n v="16.088999999999999"/>
    <n v="11.522223236928401"/>
  </r>
  <r>
    <x v="153"/>
    <x v="153"/>
    <s v="INDY III"/>
    <s v="USA0059823"/>
    <n v="2.5"/>
    <n v="39.722999999999999"/>
    <n v="-86.314499999999995"/>
    <x v="7"/>
    <m/>
    <m/>
    <m/>
    <x v="13"/>
    <s v="Bulldog Energy Airport LLC"/>
    <s v="U.S. Energy Information Administration"/>
    <s v="http://www.eia.gov/electricity/data/browser/"/>
    <s v="U.S. Energy Information Administration"/>
    <n v="2016"/>
    <m/>
    <m/>
    <m/>
    <n v="4.5869999999999997"/>
    <n v="2.8805558092321002"/>
  </r>
  <r>
    <x v="153"/>
    <x v="153"/>
    <s v="IP Springfield Oregon"/>
    <s v="USA0050191"/>
    <n v="65"/>
    <n v="44.056899999999999"/>
    <n v="-122.9555"/>
    <x v="3"/>
    <s v="Gas"/>
    <s v="Biomass"/>
    <m/>
    <x v="1033"/>
    <s v="International Paper Corporation"/>
    <s v="U.S. Energy Information Administration"/>
    <s v="http://www.eia.gov/electricity/data/browser/"/>
    <s v="U.S. Energy Information Administration"/>
    <n v="2016"/>
    <m/>
    <m/>
    <m/>
    <n v="77.787000000000006"/>
    <n v="11.136644473622701"/>
  </r>
  <r>
    <x v="153"/>
    <x v="153"/>
    <s v="IRC Generator Facility"/>
    <s v="USA0056899"/>
    <n v="3"/>
    <n v="36.970799999999997"/>
    <n v="-112.5264"/>
    <x v="3"/>
    <m/>
    <m/>
    <m/>
    <x v="25"/>
    <s v="Garkane Energy Coop  Inc"/>
    <s v="U.S. Energy Information Administration"/>
    <s v="http://www.eia.gov/electricity/data/browser/"/>
    <s v="U.S. Energy Information Administration"/>
    <n v="2016"/>
    <m/>
    <m/>
    <m/>
    <n v="-2.1000000000000001E-2"/>
    <n v="0.513998975705663"/>
  </r>
  <r>
    <x v="153"/>
    <x v="153"/>
    <s v="ISH Solar Central  LLC"/>
    <s v="USA0057799"/>
    <n v="1.4"/>
    <n v="40.267499999999998"/>
    <n v="-74.278599999999997"/>
    <x v="7"/>
    <m/>
    <m/>
    <m/>
    <x v="148"/>
    <s v="SunEdison LLC"/>
    <s v="U.S. Energy Information Administration"/>
    <s v="http://www.eia.gov/electricity/data/browser/"/>
    <s v="U.S. Energy Information Administration"/>
    <n v="2016"/>
    <m/>
    <m/>
    <m/>
    <n v="1.9370000000000001"/>
    <n v="1.6131112531699701"/>
  </r>
  <r>
    <x v="153"/>
    <x v="153"/>
    <s v="ISH Solar Hospital Downey"/>
    <s v="USA0057841"/>
    <n v="1.1000000000000001"/>
    <n v="33.921700000000001"/>
    <n v="-118.12439999999999"/>
    <x v="7"/>
    <m/>
    <m/>
    <m/>
    <x v="19"/>
    <s v="SunEdison LLC"/>
    <s v="U.S. Energy Information Administration"/>
    <s v="http://www.eia.gov/electricity/data/browser/"/>
    <s v="U.S. Energy Information Administration"/>
    <n v="2016"/>
    <m/>
    <m/>
    <m/>
    <n v="1.6160000000000001"/>
    <n v="1.2674445560621199"/>
  </r>
  <r>
    <x v="153"/>
    <x v="153"/>
    <s v="ISH Solar Hospital SDMC"/>
    <s v="USA0057840"/>
    <n v="1.1000000000000001"/>
    <n v="32.791699999999999"/>
    <n v="-117.09529999999999"/>
    <x v="7"/>
    <m/>
    <m/>
    <m/>
    <x v="72"/>
    <s v="SunEdison LLC"/>
    <s v="U.S. Energy Information Administration"/>
    <s v="http://www.eia.gov/electricity/data/browser/"/>
    <s v="U.S. Energy Information Administration"/>
    <n v="2016"/>
    <m/>
    <m/>
    <m/>
    <n v="1.629"/>
    <n v="1.2674445560621199"/>
  </r>
  <r>
    <x v="153"/>
    <x v="153"/>
    <s v="ITT Cogen Facility"/>
    <s v="USA0052021"/>
    <n v="7.4"/>
    <n v="41.834400000000002"/>
    <n v="-87.628500000000003"/>
    <x v="3"/>
    <s v="Gas"/>
    <m/>
    <m/>
    <x v="79"/>
    <s v="Illinois Institute-Technology"/>
    <s v="U.S. Energy Information Administration"/>
    <s v="http://www.eia.gov/electricity/data/browser/"/>
    <s v="U.S. Energy Information Administration"/>
    <n v="2016"/>
    <m/>
    <m/>
    <m/>
    <n v="2.5999999999999999E-2"/>
    <n v="1.2678641400739601"/>
  </r>
  <r>
    <x v="153"/>
    <x v="153"/>
    <s v="Iatan"/>
    <s v="USA0006065"/>
    <n v="1640"/>
    <n v="39.447200000000002"/>
    <n v="-94.98"/>
    <x v="6"/>
    <m/>
    <m/>
    <m/>
    <x v="1034"/>
    <s v="Kansas City Power &amp; Light Co"/>
    <s v="U.S. Energy Information Administration"/>
    <s v="http://www.eia.gov/electricity/data/browser/"/>
    <s v="U.S. Energy Information Administration"/>
    <n v="2016"/>
    <m/>
    <m/>
    <m/>
    <n v="9762.3600359999891"/>
    <n v="8589.89603283006"/>
  </r>
  <r>
    <x v="153"/>
    <x v="153"/>
    <s v="Ice Harbor"/>
    <s v="USA0003925"/>
    <n v="603"/>
    <n v="46.2498"/>
    <n v="-118.8798"/>
    <x v="0"/>
    <m/>
    <m/>
    <m/>
    <x v="1035"/>
    <s v="USACE Northwestern Division"/>
    <s v="U.S. Energy Information Administration"/>
    <s v="http://www.eia.gov/electricity/data/browser/"/>
    <s v="U.S. Energy Information Administration"/>
    <n v="2016"/>
    <m/>
    <m/>
    <m/>
    <n v="1667.942"/>
    <n v="1681.0977490069999"/>
  </r>
  <r>
    <x v="153"/>
    <x v="153"/>
    <s v="Ida Grove Wind"/>
    <s v="USA0060342"/>
    <n v="301.10000000000002"/>
    <n v="42.355699999999999"/>
    <n v="-95.420400000000001"/>
    <x v="4"/>
    <m/>
    <m/>
    <m/>
    <x v="1036"/>
    <s v="MidAmerican Energy Co"/>
    <s v="U.S. Energy Information Administration"/>
    <s v="http://www.eia.gov/electricity/data/browser/"/>
    <s v="U.S. Energy Information Administration"/>
    <n v="2016"/>
    <m/>
    <m/>
    <m/>
    <n v="215.994"/>
    <n v="678.93020381437702"/>
  </r>
  <r>
    <x v="153"/>
    <x v="153"/>
    <s v="Imclone Solar Electric Facility"/>
    <s v="USA0059631"/>
    <n v="8"/>
    <n v="40.555"/>
    <n v="-74.709400000000002"/>
    <x v="7"/>
    <m/>
    <m/>
    <m/>
    <x v="29"/>
    <s v="KDC Solar O&amp;M LLC"/>
    <s v="U.S. Energy Information Administration"/>
    <s v="http://www.eia.gov/electricity/data/browser/"/>
    <s v="U.S. Energy Information Administration"/>
    <n v="2016"/>
    <m/>
    <m/>
    <m/>
    <n v="13.582000000000001"/>
    <n v="9.2177785895427409"/>
  </r>
  <r>
    <x v="153"/>
    <x v="153"/>
    <s v="Imperial Savannah LP"/>
    <s v="USA0050146"/>
    <n v="11.7"/>
    <n v="32.143999999999998"/>
    <n v="-81.146600000000007"/>
    <x v="6"/>
    <s v="Gas"/>
    <m/>
    <m/>
    <x v="1037"/>
    <s v="Imperial Savannah LP"/>
    <s v="U.S. Energy Information Administration"/>
    <s v="http://www.eia.gov/electricity/data/browser/"/>
    <s v="U.S. Energy Information Administration"/>
    <n v="2016"/>
    <m/>
    <m/>
    <m/>
    <n v="42.637999999999998"/>
    <n v="61.281575356165703"/>
  </r>
  <r>
    <x v="153"/>
    <x v="153"/>
    <s v="Imperial Solar Energy Center South"/>
    <s v="USA0057490"/>
    <n v="128.9"/>
    <n v="32.6633"/>
    <n v="-115.6583"/>
    <x v="7"/>
    <m/>
    <m/>
    <m/>
    <x v="12"/>
    <s v="CSOLAR IV South LLC"/>
    <s v="U.S. Energy Information Administration"/>
    <s v="http://www.eia.gov/electricity/data/browser/"/>
    <s v="U.S. Energy Information Administration"/>
    <n v="2016"/>
    <m/>
    <m/>
    <m/>
    <n v="294.19099999999997"/>
    <n v="148.52145752400699"/>
  </r>
  <r>
    <x v="153"/>
    <x v="153"/>
    <s v="Imperial Solar Energy Center West"/>
    <s v="USA0057491"/>
    <n v="148.69999999999999"/>
    <n v="32.772199999999998"/>
    <n v="-115.77930000000001"/>
    <x v="7"/>
    <m/>
    <m/>
    <m/>
    <x v="268"/>
    <s v="CSOLAR IV West LLC"/>
    <s v="U.S. Energy Information Administration"/>
    <s v="http://www.eia.gov/electricity/data/browser/"/>
    <s v="U.S. Energy Information Administration"/>
    <n v="2016"/>
    <m/>
    <m/>
    <m/>
    <n v="315.255"/>
    <n v="171.335459533125"/>
  </r>
  <r>
    <x v="153"/>
    <x v="153"/>
    <s v="Imperial Valley Solar  LLC"/>
    <s v="USA0056917"/>
    <n v="199.89999999999901"/>
    <n v="32.671100000000003"/>
    <n v="-115.5873"/>
    <x v="7"/>
    <m/>
    <m/>
    <m/>
    <x v="1038"/>
    <s v="Imperial Valley Solar  LLC"/>
    <s v="U.S. Energy Information Administration"/>
    <s v="http://www.eia.gov/electricity/data/browser/"/>
    <s v="U.S. Energy Information Administration"/>
    <n v="2016"/>
    <m/>
    <m/>
    <m/>
    <n v="536.52499999999998"/>
    <n v="230.32924250619899"/>
  </r>
  <r>
    <x v="153"/>
    <x v="153"/>
    <s v="Imperial Valley Solar Co (IVSC) 2  LLC"/>
    <s v="USA0059657"/>
    <n v="20"/>
    <n v="33.252200000000002"/>
    <n v="-115.4975"/>
    <x v="7"/>
    <m/>
    <m/>
    <m/>
    <x v="13"/>
    <s v="Dominion Renewable Energy"/>
    <s v="U.S. Energy Information Administration"/>
    <s v="http://www.eia.gov/electricity/data/browser/"/>
    <s v="U.S. Energy Information Administration"/>
    <n v="2016"/>
    <m/>
    <m/>
    <m/>
    <n v="49.654000000000003"/>
    <n v="23.044446473856802"/>
  </r>
  <r>
    <x v="153"/>
    <x v="153"/>
    <s v="Imperial Valley Solar Company 1 LLC"/>
    <s v="USA0058062"/>
    <n v="23"/>
    <n v="33.245800000000003"/>
    <n v="-115.4967"/>
    <x v="7"/>
    <m/>
    <m/>
    <m/>
    <x v="72"/>
    <s v="Imperial Valley Solar Company 1 LLC"/>
    <s v="U.S. Energy Information Administration"/>
    <s v="http://www.eia.gov/electricity/data/browser/"/>
    <s v="U.S. Energy Information Administration"/>
    <n v="2016"/>
    <m/>
    <m/>
    <m/>
    <n v="52.939"/>
    <n v="26.501113444935299"/>
  </r>
  <r>
    <x v="153"/>
    <x v="153"/>
    <s v="Improvement Dst No. 4"/>
    <s v="USA0057895"/>
    <n v="1.1000000000000001"/>
    <n v="35.402799999999999"/>
    <n v="-119.0386"/>
    <x v="7"/>
    <m/>
    <m/>
    <m/>
    <x v="11"/>
    <s v="Kern County Water Agency"/>
    <s v="U.S. Energy Information Administration"/>
    <s v="http://www.eia.gov/electricity/data/browser/"/>
    <s v="U.S. Energy Information Administration"/>
    <n v="2016"/>
    <m/>
    <m/>
    <m/>
    <n v="1.502"/>
    <n v="1.2674445560621199"/>
  </r>
  <r>
    <x v="153"/>
    <x v="153"/>
    <s v="Inadale Wind Farm LLC"/>
    <s v="USA0056984"/>
    <n v="197"/>
    <n v="32.496899999999997"/>
    <n v="-100.5797"/>
    <x v="4"/>
    <m/>
    <m/>
    <m/>
    <x v="11"/>
    <s v="E ON Climate Renewables N America LLC"/>
    <s v="U.S. Energy Information Administration"/>
    <s v="http://www.eia.gov/electricity/data/browser/"/>
    <s v="U.S. Energy Information Administration"/>
    <n v="2016"/>
    <m/>
    <m/>
    <m/>
    <n v="539.17700000000002"/>
    <n v="444.20209283105999"/>
  </r>
  <r>
    <x v="153"/>
    <x v="153"/>
    <s v="Indeck Corinth Energy Center"/>
    <s v="USA0050458"/>
    <n v="147"/>
    <n v="43.25"/>
    <n v="-73.8125"/>
    <x v="3"/>
    <s v="Gas"/>
    <m/>
    <m/>
    <x v="42"/>
    <s v="Indeck-Corinth Ltd Partnership"/>
    <s v="U.S. Energy Information Administration"/>
    <s v="http://www.eia.gov/electricity/data/browser/"/>
    <s v="U.S. Energy Information Administration"/>
    <n v="2016"/>
    <m/>
    <m/>
    <m/>
    <n v="680.43399599999998"/>
    <n v="25.185949809577401"/>
  </r>
  <r>
    <x v="153"/>
    <x v="153"/>
    <s v="Indeck Energy-Alexandria"/>
    <s v="USA0058595"/>
    <n v="16"/>
    <n v="43.5608"/>
    <n v="-71.780600000000007"/>
    <x v="8"/>
    <m/>
    <m/>
    <m/>
    <x v="88"/>
    <s v="Indeck Energy-Alexandria  LLC"/>
    <s v="U.S. Energy Information Administration"/>
    <s v="http://www.eia.gov/electricity/data/browser/"/>
    <s v="U.S. Energy Information Administration"/>
    <n v="2016"/>
    <m/>
    <m/>
    <m/>
    <n v="114.181"/>
    <n v="19.9817290495245"/>
  </r>
  <r>
    <x v="153"/>
    <x v="153"/>
    <s v="Indeck Jonesboro Energy Center"/>
    <s v="USA0010765"/>
    <n v="27.5"/>
    <n v="44.678100000000001"/>
    <n v="-67.547700000000006"/>
    <x v="8"/>
    <m/>
    <m/>
    <m/>
    <x v="14"/>
    <s v="Covanta Maine LLC"/>
    <s v="U.S. Energy Information Administration"/>
    <s v="http://www.eia.gov/electricity/data/browser/"/>
    <s v="U.S. Energy Information Administration"/>
    <n v="2016"/>
    <m/>
    <m/>
    <m/>
    <n v="34.819000000000003"/>
    <n v="34.343596803870298"/>
  </r>
  <r>
    <x v="153"/>
    <x v="153"/>
    <s v="Indeck Olean Energy Center"/>
    <s v="USA0054076"/>
    <n v="90.6"/>
    <n v="42.085900000000002"/>
    <n v="-78.454300000000003"/>
    <x v="3"/>
    <s v="Gas"/>
    <m/>
    <m/>
    <x v="85"/>
    <s v="Indeck-Olean Ltd Partnership"/>
    <s v="U.S. Energy Information Administration"/>
    <s v="http://www.eia.gov/electricity/data/browser/"/>
    <s v="U.S. Energy Information Administration"/>
    <n v="2016"/>
    <m/>
    <m/>
    <m/>
    <n v="120.697"/>
    <n v="15.522769066311"/>
  </r>
  <r>
    <x v="153"/>
    <x v="153"/>
    <s v="Indeck Oswego Energy Center"/>
    <s v="USA0050450"/>
    <n v="57.4"/>
    <n v="43.471699999999998"/>
    <n v="-76.493499999999997"/>
    <x v="3"/>
    <s v="Gas"/>
    <m/>
    <m/>
    <x v="622"/>
    <s v="Indeck-Oswego Ltd Partnership"/>
    <s v="U.S. Energy Information Administration"/>
    <s v="http://www.eia.gov/electricity/data/browser/"/>
    <s v="U.S. Energy Information Administration"/>
    <n v="2016"/>
    <m/>
    <m/>
    <m/>
    <n v="52.784999999999997"/>
    <n v="9.8345137351683505"/>
  </r>
  <r>
    <x v="153"/>
    <x v="153"/>
    <s v="Indeck Silver Springs Energy Center"/>
    <s v="USA0050449"/>
    <n v="56.599999999999902"/>
    <n v="42.654400000000003"/>
    <n v="-78.077200000000005"/>
    <x v="3"/>
    <s v="Gas"/>
    <m/>
    <m/>
    <x v="79"/>
    <s v="Indeck-Energy Serv Silver Spg"/>
    <s v="U.S. Energy Information Administration"/>
    <s v="http://www.eia.gov/electricity/data/browser/"/>
    <s v="U.S. Energy Information Administration"/>
    <n v="2016"/>
    <m/>
    <m/>
    <m/>
    <n v="81.725409999999997"/>
    <n v="9.6974473416468392"/>
  </r>
  <r>
    <x v="153"/>
    <x v="153"/>
    <s v="Indeck West Enfield Energy Center"/>
    <s v="USA0010766"/>
    <n v="27.5"/>
    <n v="45.253700000000002"/>
    <n v="-68.627899999999997"/>
    <x v="8"/>
    <m/>
    <m/>
    <m/>
    <x v="14"/>
    <s v="Covanta Maine LLC"/>
    <s v="U.S. Energy Information Administration"/>
    <s v="http://www.eia.gov/electricity/data/browser/"/>
    <s v="U.S. Energy Information Administration"/>
    <n v="2016"/>
    <m/>
    <m/>
    <m/>
    <n v="47.290999999999997"/>
    <n v="34.343596803870298"/>
  </r>
  <r>
    <x v="153"/>
    <x v="153"/>
    <s v="Indeck Yerkes Energy Center"/>
    <s v="USA0050451"/>
    <n v="59.9"/>
    <n v="42.967100000000002"/>
    <n v="-78.918199999999999"/>
    <x v="3"/>
    <s v="Gas"/>
    <m/>
    <m/>
    <x v="622"/>
    <s v="Indeck-Yerkes Ltd Partnership"/>
    <s v="U.S. Energy Information Administration"/>
    <s v="http://www.eia.gov/electricity/data/browser/"/>
    <s v="U.S. Energy Information Administration"/>
    <n v="2016"/>
    <m/>
    <m/>
    <m/>
    <n v="103.464"/>
    <n v="10.262846214923"/>
  </r>
  <r>
    <x v="153"/>
    <x v="153"/>
    <s v="Independence Steam Electric Station"/>
    <s v="USA0006641"/>
    <n v="1800"/>
    <n v="35.678400000000003"/>
    <n v="-91.408799999999999"/>
    <x v="6"/>
    <m/>
    <m/>
    <m/>
    <x v="51"/>
    <s v="Entergy Arkansas Inc"/>
    <s v="U.S. Energy Information Administration"/>
    <s v="http://www.eia.gov/electricity/data/browser/"/>
    <s v="U.S. Energy Information Administration"/>
    <n v="2016"/>
    <m/>
    <m/>
    <m/>
    <n v="7704.2389830000002"/>
    <n v="9427.9346701793402"/>
  </r>
  <r>
    <x v="153"/>
    <x v="153"/>
    <s v="Indian Hill Solar LLC"/>
    <s v="USA0059362"/>
    <n v="1.4"/>
    <n v="42.200800000000001"/>
    <n v="-72.322199999999995"/>
    <x v="7"/>
    <m/>
    <m/>
    <m/>
    <x v="29"/>
    <s v="SunRay Power LLC"/>
    <s v="U.S. Energy Information Administration"/>
    <s v="http://www.eia.gov/electricity/data/browser/"/>
    <s v="U.S. Energy Information Administration"/>
    <n v="2016"/>
    <m/>
    <m/>
    <m/>
    <n v="1.72"/>
    <n v="1.6131112531699701"/>
  </r>
  <r>
    <x v="153"/>
    <x v="153"/>
    <s v="Indian Orchard"/>
    <s v="USA0006379"/>
    <n v="3.7"/>
    <n v="42.161000000000001"/>
    <n v="-72.507599999999996"/>
    <x v="0"/>
    <m/>
    <m/>
    <m/>
    <x v="109"/>
    <s v="NAEA Energy Massachusetts LLC"/>
    <s v="U.S. Energy Information Administration"/>
    <s v="http://www.eia.gov/electricity/data/browser/"/>
    <s v="U.S. Energy Information Administration"/>
    <n v="2016"/>
    <m/>
    <m/>
    <m/>
    <n v="3.601"/>
    <n v="10.315193484785899"/>
  </r>
  <r>
    <x v="153"/>
    <x v="153"/>
    <s v="Indian Orchard PV Facility"/>
    <s v="USA0057674"/>
    <n v="2.2999999999999998"/>
    <n v="42.151400000000002"/>
    <n v="-72.498900000000006"/>
    <x v="7"/>
    <m/>
    <m/>
    <m/>
    <x v="72"/>
    <s v="Western Massachusetts Electric Company"/>
    <s v="U.S. Energy Information Administration"/>
    <s v="http://www.eia.gov/electricity/data/browser/"/>
    <s v="U.S. Energy Information Administration"/>
    <n v="2016"/>
    <m/>
    <m/>
    <m/>
    <n v="2.8530000000000002"/>
    <n v="2.65011134449353"/>
  </r>
  <r>
    <x v="153"/>
    <x v="153"/>
    <s v="Indian Orchard Plant 1"/>
    <s v="USA0010417"/>
    <n v="5.7"/>
    <n v="42.1569"/>
    <n v="-72.524199999999993"/>
    <x v="1"/>
    <s v="Other"/>
    <m/>
    <m/>
    <x v="3"/>
    <s v="Solutia Inc-Indian"/>
    <s v="U.S. Energy Information Administration"/>
    <s v="http://www.eia.gov/electricity/data/browser/"/>
    <s v="U.S. Energy Information Administration"/>
    <n v="2016"/>
    <m/>
    <m/>
    <m/>
    <n v="9.7810000000000006"/>
    <n v="2.7131241976365201"/>
  </r>
  <r>
    <x v="153"/>
    <x v="153"/>
    <s v="Indian Point 2"/>
    <s v="USA0002497"/>
    <n v="1299"/>
    <n v="41.270600000000002"/>
    <n v="-73.952699999999993"/>
    <x v="5"/>
    <m/>
    <m/>
    <m/>
    <x v="96"/>
    <s v="Entergy Nuclear Indian Point 2"/>
    <s v="U.S. Energy Information Administration"/>
    <s v="http://www.eia.gov/electricity/data/browser/"/>
    <s v="U.S. Energy Information Administration"/>
    <n v="2016"/>
    <m/>
    <m/>
    <m/>
    <n v="6050.0010000000002"/>
    <n v="10164.485406545"/>
  </r>
  <r>
    <x v="153"/>
    <x v="153"/>
    <s v="Indian Point 3"/>
    <s v="USA0008907"/>
    <n v="1012"/>
    <n v="41.270600000000002"/>
    <n v="-73.952600000000004"/>
    <x v="5"/>
    <m/>
    <m/>
    <m/>
    <x v="71"/>
    <s v="Entergy Nuclear Indian Point 3"/>
    <s v="U.S. Energy Information Administration"/>
    <s v="http://www.eia.gov/electricity/data/browser/"/>
    <s v="U.S. Energy Information Administration"/>
    <n v="2016"/>
    <m/>
    <m/>
    <m/>
    <n v="9076.1679999999997"/>
    <n v="7918.7522951682904"/>
  </r>
  <r>
    <x v="153"/>
    <x v="153"/>
    <s v="Indian River"/>
    <s v="USA0055318"/>
    <n v="609"/>
    <n v="28.493200000000002"/>
    <n v="-80.780199999999994"/>
    <x v="3"/>
    <s v="Gas"/>
    <m/>
    <m/>
    <x v="1039"/>
    <s v="Orlando Utilities Comm"/>
    <s v="U.S. Energy Information Administration"/>
    <s v="http://www.eia.gov/electricity/data/browser/"/>
    <s v="U.S. Energy Information Administration"/>
    <n v="2016"/>
    <m/>
    <m/>
    <m/>
    <m/>
    <n v="104.34179206824901"/>
  </r>
  <r>
    <x v="153"/>
    <x v="153"/>
    <s v="Indian River Generating Station"/>
    <s v="USA0000594"/>
    <n v="464.1"/>
    <n v="38.585700000000003"/>
    <n v="-75.234099999999998"/>
    <x v="6"/>
    <s v="Oil"/>
    <m/>
    <m/>
    <x v="1040"/>
    <s v="Indian River Operations Inc"/>
    <s v="U.S. Energy Information Administration"/>
    <s v="http://www.eia.gov/electricity/data/browser/"/>
    <s v="U.S. Energy Information Administration"/>
    <n v="2016"/>
    <m/>
    <m/>
    <m/>
    <n v="477.20600400000001"/>
    <n v="2430.8358224612398"/>
  </r>
  <r>
    <x v="153"/>
    <x v="153"/>
    <s v="Indian River Plant"/>
    <s v="USA0000683"/>
    <n v="342.8"/>
    <n v="28.493200000000002"/>
    <n v="-80.780100000000004"/>
    <x v="3"/>
    <s v="Gas"/>
    <m/>
    <m/>
    <x v="1041"/>
    <s v="Orlando Utilities Comm"/>
    <s v="U.S. Energy Information Administration"/>
    <s v="http://www.eia.gov/electricity/data/browser/"/>
    <s v="U.S. Energy Information Administration"/>
    <n v="2016"/>
    <m/>
    <m/>
    <m/>
    <n v="20.292999999999999"/>
    <n v="58.732949623967102"/>
  </r>
  <r>
    <x v="153"/>
    <x v="153"/>
    <s v="Indian Valley Dam Hydro Project"/>
    <s v="USA0050129"/>
    <n v="2.9"/>
    <n v="39.078800000000001"/>
    <n v="-122.5356"/>
    <x v="0"/>
    <m/>
    <m/>
    <m/>
    <x v="57"/>
    <s v="Yolo County Flood Control WCD"/>
    <s v="U.S. Energy Information Administration"/>
    <s v="http://www.eia.gov/electricity/data/browser/"/>
    <s v="U.S. Energy Information Administration"/>
    <n v="2016"/>
    <m/>
    <m/>
    <m/>
    <n v="1.91"/>
    <n v="8.0848813799673298"/>
  </r>
  <r>
    <x v="153"/>
    <x v="153"/>
    <s v="Indiana Harbor E 5 AC Station"/>
    <s v="USA0054995"/>
    <n v="90"/>
    <n v="41.684399999999997"/>
    <n v="-87.421400000000006"/>
    <x v="1"/>
    <m/>
    <m/>
    <m/>
    <x v="32"/>
    <s v="Northlake Energy"/>
    <s v="U.S. Energy Information Administration"/>
    <s v="http://www.eia.gov/electricity/data/browser/"/>
    <s v="U.S. Energy Information Administration"/>
    <n v="2016"/>
    <m/>
    <m/>
    <m/>
    <n v="621.49300500000004"/>
    <n v="370.36921413101402"/>
  </r>
  <r>
    <x v="153"/>
    <x v="153"/>
    <s v="Indiana University of Pennsylvania"/>
    <s v="USA0010129"/>
    <n v="24.4"/>
    <n v="40.614400000000003"/>
    <n v="-79.159400000000005"/>
    <x v="3"/>
    <s v="Gas"/>
    <m/>
    <m/>
    <x v="14"/>
    <s v="Indiana University of Penn"/>
    <s v="U.S. Energy Information Administration"/>
    <s v="http://www.eia.gov/electricity/data/browser/"/>
    <s v="U.S. Energy Information Administration"/>
    <n v="2016"/>
    <m/>
    <m/>
    <m/>
    <n v="25.827999999999999"/>
    <n v="4.1805250024060596"/>
  </r>
  <r>
    <x v="153"/>
    <x v="153"/>
    <s v="Indianapolis Motor Speedway Solar PV"/>
    <s v="USA0058615"/>
    <n v="9"/>
    <n v="39.79"/>
    <n v="-86.233599999999996"/>
    <x v="7"/>
    <m/>
    <m/>
    <m/>
    <x v="29"/>
    <s v="Blue Renewable Energy IMS  LLC"/>
    <s v="U.S. Energy Information Administration"/>
    <s v="http://www.eia.gov/electricity/data/browser/"/>
    <s v="U.S. Energy Information Administration"/>
    <n v="2016"/>
    <m/>
    <m/>
    <m/>
    <n v="14.145"/>
    <n v="10.370000913235501"/>
  </r>
  <r>
    <x v="153"/>
    <x v="153"/>
    <s v="Indianola"/>
    <s v="USA0001150"/>
    <n v="50"/>
    <n v="41.359499999999997"/>
    <n v="-93.563299999999998"/>
    <x v="3"/>
    <s v="Gas"/>
    <m/>
    <m/>
    <x v="1042"/>
    <s v="Indianola Municipal Utilities"/>
    <s v="U.S. Energy Information Administration"/>
    <s v="http://www.eia.gov/electricity/data/browser/"/>
    <s v="U.S. Energy Information Administration"/>
    <n v="2016"/>
    <m/>
    <m/>
    <m/>
    <n v="-0.73899999999999999"/>
    <n v="8.5666495950943808"/>
  </r>
  <r>
    <x v="153"/>
    <x v="153"/>
    <s v="Indiantown Cogeneration LP"/>
    <s v="USA0050976"/>
    <n v="395.4"/>
    <n v="27.038900000000002"/>
    <n v="-80.512500000000003"/>
    <x v="6"/>
    <s v="Oil"/>
    <s v="Gas"/>
    <m/>
    <x v="824"/>
    <s v="US Operating Services Company"/>
    <s v="U.S. Energy Information Administration"/>
    <s v="http://www.eia.gov/electricity/data/browser/"/>
    <s v="U.S. Energy Information Administration"/>
    <n v="2016"/>
    <m/>
    <m/>
    <m/>
    <n v="645.40900499999998"/>
    <n v="2071.0029825493898"/>
  </r>
  <r>
    <x v="153"/>
    <x v="153"/>
    <s v="Indigo Energy Facility"/>
    <s v="USA0055541"/>
    <n v="149.69999999999999"/>
    <n v="33.910899999999998"/>
    <n v="-116.553"/>
    <x v="1"/>
    <m/>
    <m/>
    <m/>
    <x v="198"/>
    <s v="Diamond Generating Corporation"/>
    <s v="U.S. Energy Information Administration"/>
    <s v="http://www.eia.gov/electricity/data/browser/"/>
    <s v="U.S. Energy Information Administration"/>
    <n v="2016"/>
    <m/>
    <m/>
    <m/>
    <n v="34.463999999999999"/>
    <n v="616.04745950458596"/>
  </r>
  <r>
    <x v="153"/>
    <x v="153"/>
    <s v="Industrial Park"/>
    <s v="USA0007934"/>
    <n v="13.399999999999901"/>
    <n v="41.7682"/>
    <n v="-89.674400000000006"/>
    <x v="3"/>
    <m/>
    <m/>
    <m/>
    <x v="1043"/>
    <s v="City of Rock Falls - (IL)"/>
    <s v="U.S. Energy Information Administration"/>
    <s v="http://www.eia.gov/electricity/data/browser/"/>
    <s v="U.S. Energy Information Administration"/>
    <n v="2016"/>
    <m/>
    <m/>
    <m/>
    <n v="0.58299999999999996"/>
    <n v="2.2958620914852901"/>
  </r>
  <r>
    <x v="153"/>
    <x v="153"/>
    <s v="Industrial Plant"/>
    <s v="USA0059793"/>
    <n v="41.7"/>
    <n v="58.367600000000003"/>
    <n v="-134.608"/>
    <x v="3"/>
    <m/>
    <m/>
    <m/>
    <x v="10"/>
    <s v="Alaska Electric Light&amp;Power Co"/>
    <s v="U.S. Energy Information Administration"/>
    <s v="http://www.eia.gov/electricity/data/browser/"/>
    <s v="U.S. Energy Information Administration"/>
    <n v="2016"/>
    <m/>
    <m/>
    <m/>
    <n v="0.13800000000000001"/>
    <n v="7.1445857623087097"/>
  </r>
  <r>
    <x v="153"/>
    <x v="153"/>
    <s v="Industry MetroLink PV 1"/>
    <s v="USA0057860"/>
    <n v="1.5"/>
    <n v="34.008699999999997"/>
    <n v="-117.8456"/>
    <x v="7"/>
    <m/>
    <m/>
    <m/>
    <x v="72"/>
    <s v="City of Industry"/>
    <s v="U.S. Energy Information Administration"/>
    <s v="http://www.eia.gov/electricity/data/browser/"/>
    <s v="U.S. Energy Information Administration"/>
    <n v="2016"/>
    <m/>
    <m/>
    <m/>
    <n v="2.867"/>
    <n v="1.72833348553926"/>
  </r>
  <r>
    <x v="153"/>
    <x v="153"/>
    <s v="Industry Solar Power Generation Station 1 LLC"/>
    <s v="USA0058609"/>
    <n v="1.5"/>
    <n v="34.553100000000001"/>
    <n v="-117.4569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4.4370000000000003"/>
    <n v="1.72833348553926"/>
  </r>
  <r>
    <x v="153"/>
    <x v="153"/>
    <s v="Indy Grocers"/>
    <s v="USA0059834"/>
    <n v="1"/>
    <n v="39.737900000000003"/>
    <n v="-86.237700000000004"/>
    <x v="7"/>
    <m/>
    <m/>
    <m/>
    <x v="13"/>
    <s v="GES MegaOne LLC"/>
    <s v="U.S. Energy Information Administration"/>
    <s v="http://www.eia.gov/electricity/data/browser/"/>
    <s v="U.S. Energy Information Administration"/>
    <n v="2016"/>
    <m/>
    <m/>
    <m/>
    <n v="3.0129999999999999"/>
    <n v="1.1522223236928399"/>
  </r>
  <r>
    <x v="153"/>
    <x v="153"/>
    <s v="Indy Solar I  LLC"/>
    <s v="USA0058552"/>
    <n v="10"/>
    <n v="39.662799999999997"/>
    <n v="-85.985600000000005"/>
    <x v="7"/>
    <m/>
    <m/>
    <m/>
    <x v="29"/>
    <s v="Dominion Renewable Energy"/>
    <s v="U.S. Energy Information Administration"/>
    <s v="http://www.eia.gov/electricity/data/browser/"/>
    <s v="U.S. Energy Information Administration"/>
    <n v="2016"/>
    <m/>
    <m/>
    <m/>
    <n v="17.812000000000001"/>
    <n v="11.522223236928401"/>
  </r>
  <r>
    <x v="153"/>
    <x v="153"/>
    <s v="Indy Solar II  LLC"/>
    <s v="USA0058556"/>
    <n v="10.1"/>
    <n v="39.662799999999997"/>
    <n v="-85.985600000000005"/>
    <x v="7"/>
    <m/>
    <m/>
    <m/>
    <x v="144"/>
    <s v="Dominion Renewable Energy"/>
    <s v="U.S. Energy Information Administration"/>
    <s v="http://www.eia.gov/electricity/data/browser/"/>
    <s v="U.S. Energy Information Administration"/>
    <n v="2016"/>
    <m/>
    <m/>
    <m/>
    <n v="17.378"/>
    <n v="11.637445469297701"/>
  </r>
  <r>
    <x v="153"/>
    <x v="153"/>
    <s v="Indy Solar III  LLC"/>
    <s v="USA0058553"/>
    <n v="8.6"/>
    <n v="39.659399999999998"/>
    <n v="-86.259699999999995"/>
    <x v="7"/>
    <m/>
    <m/>
    <m/>
    <x v="144"/>
    <s v="Dominion Renewable Energy"/>
    <s v="U.S. Energy Information Administration"/>
    <s v="http://www.eia.gov/electricity/data/browser/"/>
    <s v="U.S. Energy Information Administration"/>
    <n v="2016"/>
    <m/>
    <m/>
    <m/>
    <n v="17.378"/>
    <n v="9.9091119837584394"/>
  </r>
  <r>
    <x v="153"/>
    <x v="153"/>
    <s v="Inforum"/>
    <s v="USA0054290"/>
    <n v="1.3"/>
    <n v="33.753300000000003"/>
    <n v="-84.388900000000007"/>
    <x v="3"/>
    <m/>
    <m/>
    <m/>
    <x v="49"/>
    <s v="Cousins Properties Inc"/>
    <s v="U.S. Energy Information Administration"/>
    <s v="http://www.eia.gov/electricity/data/browser/"/>
    <s v="U.S. Energy Information Administration"/>
    <n v="2016"/>
    <m/>
    <m/>
    <m/>
    <n v="0"/>
    <n v="0.22273288947245401"/>
  </r>
  <r>
    <x v="153"/>
    <x v="153"/>
    <s v="Ingersoll Milling Machine"/>
    <s v="USA0050989"/>
    <n v="4.5999999999999996"/>
    <n v="42.298900000000003"/>
    <n v="-89.075900000000004"/>
    <x v="1"/>
    <m/>
    <m/>
    <m/>
    <x v="14"/>
    <s v="Ingersall Machine Tools Inc."/>
    <s v="U.S. Energy Information Administration"/>
    <s v="http://www.eia.gov/electricity/data/browser/"/>
    <s v="U.S. Energy Information Administration"/>
    <n v="2016"/>
    <m/>
    <m/>
    <m/>
    <n v="0"/>
    <n v="18.9299820555851"/>
  </r>
  <r>
    <x v="153"/>
    <x v="153"/>
    <s v="Inghams"/>
    <s v="USA0002579"/>
    <n v="6"/>
    <n v="43.061"/>
    <n v="-74.764300000000006"/>
    <x v="0"/>
    <m/>
    <m/>
    <m/>
    <x v="99"/>
    <s v="Erie Boulevard Hydropower LP"/>
    <s v="U.S. Energy Information Administration"/>
    <s v="http://www.eia.gov/electricity/data/browser/"/>
    <s v="U.S. Energy Information Administration"/>
    <n v="2016"/>
    <m/>
    <m/>
    <m/>
    <n v="18.155000000000001"/>
    <n v="16.727340786139301"/>
  </r>
  <r>
    <x v="153"/>
    <x v="153"/>
    <s v="Ingleside Cogeneration"/>
    <s v="USA0055313"/>
    <n v="517"/>
    <n v="27.8828"/>
    <n v="-97.242800000000003"/>
    <x v="1"/>
    <s v="Other"/>
    <m/>
    <m/>
    <x v="54"/>
    <s v="Ingleside Cogeneration LP"/>
    <s v="U.S. Energy Information Administration"/>
    <s v="http://www.eia.gov/electricity/data/browser/"/>
    <s v="U.S. Energy Information Administration"/>
    <n v="2016"/>
    <m/>
    <m/>
    <m/>
    <n v="3007.849999"/>
    <n v="246.085124592646"/>
  </r>
  <r>
    <x v="153"/>
    <x v="153"/>
    <s v="Ingredion Incorporated"/>
    <s v="USA0054556"/>
    <n v="54.6"/>
    <n v="41.777500000000003"/>
    <n v="-87.823300000000003"/>
    <x v="6"/>
    <s v="Gas"/>
    <m/>
    <m/>
    <x v="1044"/>
    <s v="Ingredion Inc - Illinois"/>
    <s v="U.S. Energy Information Administration"/>
    <s v="http://www.eia.gov/electricity/data/browser/"/>
    <s v="U.S. Energy Information Administration"/>
    <n v="2016"/>
    <m/>
    <m/>
    <m/>
    <n v="248.94199599999999"/>
    <n v="285.98068499544001"/>
  </r>
  <r>
    <x v="153"/>
    <x v="153"/>
    <s v="Ingredion Stockton"/>
    <s v="USA0052115"/>
    <n v="2.8"/>
    <n v="37.912799999999997"/>
    <n v="-121.26139999999999"/>
    <x v="1"/>
    <m/>
    <m/>
    <m/>
    <x v="51"/>
    <s v="Ingredion Inc - Stockton"/>
    <s v="U.S. Energy Information Administration"/>
    <s v="http://www.eia.gov/electricity/data/browser/"/>
    <s v="U.S. Energy Information Administration"/>
    <n v="2016"/>
    <m/>
    <m/>
    <m/>
    <n v="21.187999999999999"/>
    <n v="11.522597772964801"/>
  </r>
  <r>
    <x v="153"/>
    <x v="153"/>
    <s v="Ingredion Winston Salem"/>
    <s v="USA0054618"/>
    <n v="8.4"/>
    <n v="36.033799999999999"/>
    <n v="-80.227400000000003"/>
    <x v="6"/>
    <s v="Waste"/>
    <s v="Gas"/>
    <m/>
    <x v="1045"/>
    <s v="Ingredion Inc - Winston Salem"/>
    <s v="U.S. Energy Information Administration"/>
    <s v="http://www.eia.gov/electricity/data/browser/"/>
    <s v="U.S. Energy Information Administration"/>
    <n v="2016"/>
    <m/>
    <m/>
    <m/>
    <n v="41.277000000000001"/>
    <n v="43.997028460836901"/>
  </r>
  <r>
    <x v="153"/>
    <x v="153"/>
    <s v="Inks"/>
    <s v="USA0003598"/>
    <n v="15"/>
    <n v="30.7316"/>
    <n v="-98.385400000000004"/>
    <x v="0"/>
    <m/>
    <m/>
    <m/>
    <x v="114"/>
    <s v="Lower Colorado River Authority"/>
    <s v="U.S. Energy Information Administration"/>
    <s v="http://www.eia.gov/electricity/data/browser/"/>
    <s v="U.S. Energy Information Administration"/>
    <n v="2016"/>
    <m/>
    <m/>
    <m/>
    <n v="16.478999999999999"/>
    <n v="41.818351965348299"/>
  </r>
  <r>
    <x v="153"/>
    <x v="153"/>
    <s v="Inland Empire Energy Center"/>
    <s v="USA0055853"/>
    <n v="819"/>
    <n v="33.738799999999998"/>
    <n v="-117.1704"/>
    <x v="1"/>
    <m/>
    <m/>
    <m/>
    <x v="1046"/>
    <s v="Inland Empire Energy Ctr LLC"/>
    <s v="U.S. Energy Information Administration"/>
    <s v="http://www.eia.gov/electricity/data/browser/"/>
    <s v="U.S. Energy Information Administration"/>
    <n v="2016"/>
    <m/>
    <m/>
    <m/>
    <n v="383.86799999999999"/>
    <n v="3370.3598485922198"/>
  </r>
  <r>
    <x v="153"/>
    <x v="153"/>
    <s v="Inland Paperboard Packaging Rome"/>
    <s v="USA0010426"/>
    <n v="70.400000000000006"/>
    <n v="34.252800000000001"/>
    <n v="-85.327500000000001"/>
    <x v="6"/>
    <s v="Waste"/>
    <s v="Other"/>
    <s v="Biomass"/>
    <x v="1047"/>
    <s v="Inland Paperboard - Rome Mill"/>
    <s v="U.S. Energy Information Administration"/>
    <s v="http://www.eia.gov/electricity/data/browser/"/>
    <s v="U.S. Energy Information Administration"/>
    <n v="2016"/>
    <m/>
    <m/>
    <m/>
    <n v="410.76256100000001"/>
    <n v="368.73700043368098"/>
  </r>
  <r>
    <x v="153"/>
    <x v="153"/>
    <s v="Inner Harbor East Heating"/>
    <s v="USA0056050"/>
    <n v="2.1"/>
    <n v="39.283700000000003"/>
    <n v="-76.599400000000003"/>
    <x v="1"/>
    <m/>
    <m/>
    <m/>
    <x v="101"/>
    <s v="Trigen Inner Harbor East  LLC"/>
    <s v="U.S. Energy Information Administration"/>
    <s v="http://www.eia.gov/electricity/data/browser/"/>
    <s v="U.S. Energy Information Administration"/>
    <n v="2016"/>
    <m/>
    <m/>
    <m/>
    <n v="0"/>
    <n v="8.6419483297236592"/>
  </r>
  <r>
    <x v="153"/>
    <x v="153"/>
    <s v="Innovative Solar 10"/>
    <s v="USA0060050"/>
    <n v="1.5"/>
    <n v="35.473599999999998"/>
    <n v="-82.890299999999996"/>
    <x v="7"/>
    <m/>
    <m/>
    <m/>
    <x v="13"/>
    <s v="Innovative Solar 10"/>
    <s v="U.S. Energy Information Administration"/>
    <s v="http://www.eia.gov/electricity/data/browser/"/>
    <s v="U.S. Energy Information Administration"/>
    <n v="2016"/>
    <m/>
    <m/>
    <m/>
    <n v="2.8340000000000001"/>
    <n v="1.72833348553926"/>
  </r>
  <r>
    <x v="153"/>
    <x v="153"/>
    <s v="Innovative Solar 14  LLC"/>
    <s v="USA0059553"/>
    <n v="2"/>
    <n v="35.368899999999996"/>
    <n v="-82.357500000000002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4.0129999999999999"/>
    <n v="2.3044446473856799"/>
  </r>
  <r>
    <x v="153"/>
    <x v="153"/>
    <s v="Innovative Solar 15  LLC"/>
    <s v="USA0059554"/>
    <n v="2"/>
    <n v="35.319400000000002"/>
    <n v="-81.764200000000002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3.9169999999999998"/>
    <n v="2.3044446473856799"/>
  </r>
  <r>
    <x v="153"/>
    <x v="153"/>
    <s v="Innovative Solar 16"/>
    <s v="USA0060055"/>
    <n v="2"/>
    <n v="35.363900000000001"/>
    <n v="-82.35"/>
    <x v="7"/>
    <m/>
    <m/>
    <m/>
    <x v="13"/>
    <s v="Innovative Solar 16"/>
    <s v="U.S. Energy Information Administration"/>
    <s v="http://www.eia.gov/electricity/data/browser/"/>
    <s v="U.S. Energy Information Administration"/>
    <n v="2016"/>
    <m/>
    <m/>
    <m/>
    <n v="3.8380000000000001"/>
    <n v="2.3044446473856799"/>
  </r>
  <r>
    <x v="153"/>
    <x v="153"/>
    <s v="Innovative Solar 18  LLC"/>
    <s v="USA0060051"/>
    <n v="1.9"/>
    <n v="35.3782"/>
    <n v="-81.795100000000005"/>
    <x v="7"/>
    <m/>
    <m/>
    <m/>
    <x v="10"/>
    <s v="Innovative Solar 18  LLC"/>
    <s v="U.S. Energy Information Administration"/>
    <s v="http://www.eia.gov/electricity/data/browser/"/>
    <s v="U.S. Energy Information Administration"/>
    <n v="2016"/>
    <m/>
    <m/>
    <m/>
    <n v="4.1849999999999996"/>
    <n v="2.1892224150163999"/>
  </r>
  <r>
    <x v="153"/>
    <x v="153"/>
    <s v="Innovative Solar 23"/>
    <s v="USA0059670"/>
    <n v="1.9"/>
    <n v="35.259799999999998"/>
    <n v="-81.418999999999997"/>
    <x v="7"/>
    <m/>
    <m/>
    <m/>
    <x v="10"/>
    <s v="Heelstone Energy Holdings  LLC"/>
    <s v="U.S. Energy Information Administration"/>
    <s v="http://www.eia.gov/electricity/data/browser/"/>
    <s v="U.S. Energy Information Administration"/>
    <n v="2016"/>
    <m/>
    <m/>
    <m/>
    <n v="3.9390000000000001"/>
    <n v="2.1892224150163999"/>
  </r>
  <r>
    <x v="153"/>
    <x v="153"/>
    <s v="Innovative Solar 26  LLC"/>
    <s v="USA0060052"/>
    <n v="1.9"/>
    <n v="35.709699999999998"/>
    <n v="-81.413300000000007"/>
    <x v="7"/>
    <m/>
    <m/>
    <m/>
    <x v="10"/>
    <s v="Innovative Solar 26  LLC"/>
    <s v="U.S. Energy Information Administration"/>
    <s v="http://www.eia.gov/electricity/data/browser/"/>
    <s v="U.S. Energy Information Administration"/>
    <n v="2016"/>
    <m/>
    <m/>
    <m/>
    <n v="4.0510000000000002"/>
    <n v="2.1892224150163999"/>
  </r>
  <r>
    <x v="153"/>
    <x v="153"/>
    <s v="Innovative Solar 43  LLC"/>
    <s v="USA0060149"/>
    <n v="50.8"/>
    <n v="34.53"/>
    <n v="-78.3048"/>
    <x v="7"/>
    <m/>
    <m/>
    <m/>
    <x v="98"/>
    <s v="Innovative Solar 43  LLC"/>
    <s v="U.S. Energy Information Administration"/>
    <s v="http://www.eia.gov/electricity/data/browser/"/>
    <s v="U.S. Energy Information Administration"/>
    <n v="2016"/>
    <m/>
    <m/>
    <m/>
    <n v="0"/>
    <n v="58.5328940435964"/>
  </r>
  <r>
    <x v="153"/>
    <x v="153"/>
    <s v="Innovative Solar 44"/>
    <s v="USA0059675"/>
    <n v="4.9000000000000004"/>
    <n v="34.859000000000002"/>
    <n v="-79.108000000000004"/>
    <x v="7"/>
    <m/>
    <m/>
    <m/>
    <x v="373"/>
    <s v="Cypress Creek Renewables"/>
    <s v="U.S. Energy Information Administration"/>
    <s v="http://www.eia.gov/electricity/data/browser/"/>
    <s v="U.S. Energy Information Administration"/>
    <n v="2016"/>
    <m/>
    <m/>
    <m/>
    <n v="8.8000000000000007"/>
    <n v="5.6458893860949297"/>
  </r>
  <r>
    <x v="153"/>
    <x v="153"/>
    <s v="Innovative Solar 46"/>
    <s v="USA0059671"/>
    <n v="78.5"/>
    <n v="34.918199999999999"/>
    <n v="-78.943600000000004"/>
    <x v="7"/>
    <m/>
    <m/>
    <m/>
    <x v="98"/>
    <s v="Cypress Creek Renewables"/>
    <s v="U.S. Energy Information Administration"/>
    <s v="http://www.eia.gov/electricity/data/browser/"/>
    <s v="U.S. Energy Information Administration"/>
    <n v="2016"/>
    <m/>
    <m/>
    <m/>
    <n v="1.8919999999999999"/>
    <n v="90.449452409888096"/>
  </r>
  <r>
    <x v="153"/>
    <x v="153"/>
    <s v="Innovative Solar 48"/>
    <s v="USA0059667"/>
    <n v="4.9000000000000004"/>
    <n v="34.711599999999997"/>
    <n v="-79.302400000000006"/>
    <x v="7"/>
    <m/>
    <m/>
    <m/>
    <x v="373"/>
    <s v="Innovative Solar 48  LLC"/>
    <s v="U.S. Energy Information Administration"/>
    <s v="http://www.eia.gov/electricity/data/browser/"/>
    <s v="U.S. Energy Information Administration"/>
    <n v="2016"/>
    <m/>
    <m/>
    <m/>
    <n v="9.2140000000000004"/>
    <n v="5.6458893860949297"/>
  </r>
  <r>
    <x v="153"/>
    <x v="153"/>
    <s v="Innovative Solar 6"/>
    <s v="USA0059542"/>
    <n v="3.6"/>
    <n v="35.657499999999999"/>
    <n v="-82.710300000000004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5.7770000000000001"/>
    <n v="4.1480003652942301"/>
  </r>
  <r>
    <x v="153"/>
    <x v="153"/>
    <s v="Innovative Solar 63  LLC"/>
    <s v="USA0060053"/>
    <n v="4.9000000000000004"/>
    <n v="35.3917"/>
    <n v="-77.620400000000004"/>
    <x v="7"/>
    <m/>
    <m/>
    <m/>
    <x v="10"/>
    <s v="Innovative Solar 63  LLC"/>
    <s v="U.S. Energy Information Administration"/>
    <s v="http://www.eia.gov/electricity/data/browser/"/>
    <s v="U.S. Energy Information Administration"/>
    <n v="2016"/>
    <m/>
    <m/>
    <m/>
    <n v="7.2140000000000004"/>
    <n v="5.6458893860949297"/>
  </r>
  <r>
    <x v="153"/>
    <x v="153"/>
    <s v="Innovative Solar 64"/>
    <s v="USA0059677"/>
    <n v="4.9000000000000004"/>
    <n v="35.040999999999997"/>
    <n v="-78.329700000000003"/>
    <x v="7"/>
    <m/>
    <m/>
    <m/>
    <x v="10"/>
    <s v="Innovative Solar 64  LLC"/>
    <s v="U.S. Energy Information Administration"/>
    <s v="http://www.eia.gov/electricity/data/browser/"/>
    <s v="U.S. Energy Information Administration"/>
    <n v="2016"/>
    <m/>
    <m/>
    <m/>
    <n v="9.15"/>
    <n v="5.6458893860949297"/>
  </r>
  <r>
    <x v="153"/>
    <x v="153"/>
    <s v="Innovative Solar 65"/>
    <s v="USA0060398"/>
    <n v="4.9000000000000004"/>
    <n v="34.758699999999997"/>
    <n v="-79.5"/>
    <x v="7"/>
    <m/>
    <m/>
    <m/>
    <x v="10"/>
    <s v="Innovative Solar 65  LLC"/>
    <s v="U.S. Energy Information Administration"/>
    <s v="http://www.eia.gov/electricity/data/browser/"/>
    <s v="U.S. Energy Information Administration"/>
    <n v="2016"/>
    <m/>
    <m/>
    <m/>
    <n v="8.4000000000000005E-2"/>
    <n v="5.6458893860949297"/>
  </r>
  <r>
    <x v="153"/>
    <x v="153"/>
    <s v="Inskip"/>
    <s v="USA0000248"/>
    <n v="7.6"/>
    <n v="40.401000000000003"/>
    <n v="-121.96550000000001"/>
    <x v="0"/>
    <m/>
    <m/>
    <m/>
    <x v="66"/>
    <s v="Pacific Gas &amp; Electric Co"/>
    <s v="U.S. Energy Information Administration"/>
    <s v="http://www.eia.gov/electricity/data/browser/"/>
    <s v="U.S. Energy Information Administration"/>
    <n v="2016"/>
    <m/>
    <m/>
    <m/>
    <n v="18.808"/>
    <n v="21.187964995776401"/>
  </r>
  <r>
    <x v="153"/>
    <x v="153"/>
    <s v="Integrys MA Solar  LLC - Ashburnham Site"/>
    <s v="USA0058934"/>
    <n v="2.9"/>
    <n v="42.599400000000003"/>
    <n v="-71.941900000000004"/>
    <x v="7"/>
    <m/>
    <m/>
    <m/>
    <x v="29"/>
    <s v="Integrys MA Solar  LLC"/>
    <s v="U.S. Energy Information Administration"/>
    <s v="http://www.eia.gov/electricity/data/browser/"/>
    <s v="U.S. Energy Information Administration"/>
    <n v="2016"/>
    <m/>
    <m/>
    <m/>
    <n v="4.58"/>
    <n v="3.3414447387092401"/>
  </r>
  <r>
    <x v="153"/>
    <x v="153"/>
    <s v="Intel Folsom"/>
    <s v="USA0058086"/>
    <n v="1"/>
    <n v="38.645099999999999"/>
    <n v="-121.173"/>
    <x v="7"/>
    <m/>
    <m/>
    <m/>
    <x v="8"/>
    <s v="Tesla Inc."/>
    <s v="U.S. Energy Information Administration"/>
    <s v="http://www.eia.gov/electricity/data/browser/"/>
    <s v="U.S. Energy Information Administration"/>
    <n v="2016"/>
    <m/>
    <m/>
    <m/>
    <n v="1.645"/>
    <n v="1.1522223236928399"/>
  </r>
  <r>
    <x v="153"/>
    <x v="153"/>
    <s v="Intel Folsom Phase 2"/>
    <s v="USA0058954"/>
    <n v="1"/>
    <n v="38.643599999999999"/>
    <n v="-121.1639"/>
    <x v="7"/>
    <m/>
    <m/>
    <m/>
    <x v="72"/>
    <s v="Tesla Inc."/>
    <s v="U.S. Energy Information Administration"/>
    <s v="http://www.eia.gov/electricity/data/browser/"/>
    <s v="U.S. Energy Information Administration"/>
    <n v="2016"/>
    <m/>
    <m/>
    <m/>
    <n v="1.74"/>
    <n v="1.1522223236928399"/>
  </r>
  <r>
    <x v="153"/>
    <x v="153"/>
    <s v="Intel Folsom Phase 3"/>
    <s v="USA0061152"/>
    <n v="5.2"/>
    <n v="38.646000000000001"/>
    <n v="-121.1626"/>
    <x v="7"/>
    <m/>
    <m/>
    <m/>
    <x v="10"/>
    <s v="Tesla Inc."/>
    <s v="U.S. Energy Information Administration"/>
    <s v="http://www.eia.gov/electricity/data/browser/"/>
    <s v="U.S. Energy Information Administration"/>
    <n v="2016"/>
    <m/>
    <m/>
    <m/>
    <n v="1.5349999999999999"/>
    <n v="5.9915560832027799"/>
  </r>
  <r>
    <x v="153"/>
    <x v="153"/>
    <s v="Intel Santa Clara"/>
    <s v="USA0060224"/>
    <n v="1.1000000000000001"/>
    <n v="37.384700000000002"/>
    <n v="-121.96380000000001"/>
    <x v="1"/>
    <m/>
    <m/>
    <m/>
    <x v="373"/>
    <s v="Bloom Energy"/>
    <s v="U.S. Energy Information Administration"/>
    <s v="http://www.eia.gov/electricity/data/browser/"/>
    <s v="U.S. Energy Information Administration"/>
    <n v="2016"/>
    <m/>
    <m/>
    <m/>
    <n v="7.8529999999999998"/>
    <n v="4.5267348393790598"/>
  </r>
  <r>
    <x v="153"/>
    <x v="153"/>
    <s v="Intercession City"/>
    <s v="USA0008049"/>
    <n v="1197.3"/>
    <n v="28.262799999999999"/>
    <n v="-81.548599999999993"/>
    <x v="3"/>
    <s v="Gas"/>
    <m/>
    <m/>
    <x v="1048"/>
    <s v="Duke Energy Florida  LLC"/>
    <s v="U.S. Energy Information Administration"/>
    <s v="http://www.eia.gov/electricity/data/browser/"/>
    <s v="U.S. Energy Information Administration"/>
    <n v="2016"/>
    <m/>
    <m/>
    <m/>
    <n v="385.75799799999999"/>
    <n v="205.13699120413"/>
  </r>
  <r>
    <x v="153"/>
    <x v="153"/>
    <s v="Intermountain Power Project"/>
    <s v="USA0006481"/>
    <n v="1640"/>
    <n v="39.509700000000002"/>
    <n v="-112.5802"/>
    <x v="6"/>
    <m/>
    <m/>
    <m/>
    <x v="867"/>
    <s v="Los Angeles Department of Water &amp; Power"/>
    <s v="U.S. Energy Information Administration"/>
    <s v="http://www.eia.gov/electricity/data/browser/"/>
    <s v="U.S. Energy Information Administration"/>
    <n v="2016"/>
    <m/>
    <m/>
    <m/>
    <n v="8403.8499979999997"/>
    <n v="8589.89603283006"/>
  </r>
  <r>
    <x v="153"/>
    <x v="153"/>
    <s v="International"/>
    <s v="USA0006293"/>
    <n v="30"/>
    <n v="61.168999999999997"/>
    <n v="-149.911"/>
    <x v="1"/>
    <m/>
    <m/>
    <m/>
    <x v="1"/>
    <s v="Chugach Electric Assn Inc"/>
    <s v="U.S. Energy Information Administration"/>
    <s v="http://www.eia.gov/electricity/data/browser/"/>
    <s v="U.S. Energy Information Administration"/>
    <n v="2016"/>
    <m/>
    <m/>
    <m/>
    <n v="-0.78"/>
    <n v="123.45640471033801"/>
  </r>
  <r>
    <x v="153"/>
    <x v="153"/>
    <s v="International Falls Power"/>
    <s v="USA0010487"/>
    <n v="14.2"/>
    <n v="48.6081"/>
    <n v="-93.404300000000006"/>
    <x v="0"/>
    <m/>
    <m/>
    <m/>
    <x v="1049"/>
    <s v="Boise White Paper LLC"/>
    <s v="U.S. Energy Information Administration"/>
    <s v="http://www.eia.gov/electricity/data/browser/"/>
    <s v="U.S. Energy Information Administration"/>
    <n v="2016"/>
    <m/>
    <m/>
    <m/>
    <n v="59.472000000000001"/>
    <n v="39.588039860529697"/>
  </r>
  <r>
    <x v="153"/>
    <x v="153"/>
    <s v="International Paper - Orange"/>
    <s v="USA0010425"/>
    <n v="48"/>
    <n v="30.2178"/>
    <n v="-93.742199999999997"/>
    <x v="8"/>
    <s v="Other"/>
    <s v="Gas"/>
    <s v="Biomass"/>
    <x v="46"/>
    <s v="International Paper - Orange"/>
    <s v="U.S. Energy Information Administration"/>
    <s v="http://www.eia.gov/electricity/data/browser/"/>
    <s v="U.S. Energy Information Administration"/>
    <n v="2016"/>
    <m/>
    <m/>
    <m/>
    <n v="249.43600499999999"/>
    <n v="59.945187148573702"/>
  </r>
  <r>
    <x v="153"/>
    <x v="153"/>
    <s v="International Paper Augusta Mill"/>
    <s v="USA0054358"/>
    <n v="84.7"/>
    <n v="33.328299999999999"/>
    <n v="-81.953100000000006"/>
    <x v="8"/>
    <s v="Coal"/>
    <s v="Oil"/>
    <s v="Gas"/>
    <x v="1050"/>
    <s v="International Paper Co-Augusta"/>
    <s v="U.S. Energy Information Administration"/>
    <s v="http://www.eia.gov/electricity/data/browser/"/>
    <s v="U.S. Energy Information Administration"/>
    <n v="2016"/>
    <m/>
    <m/>
    <m/>
    <n v="377.90962400000001"/>
    <n v="105.77827815592001"/>
  </r>
  <r>
    <x v="153"/>
    <x v="153"/>
    <s v="International Paper Co. - New Bern Mill"/>
    <s v="USA0050188"/>
    <n v="38.1"/>
    <n v="35.212000000000003"/>
    <n v="-77.114400000000003"/>
    <x v="3"/>
    <s v="Gas"/>
    <s v="Biomass"/>
    <m/>
    <x v="29"/>
    <s v="International Paper Co. - New Bern Mill"/>
    <s v="U.S. Energy Information Administration"/>
    <s v="http://www.eia.gov/electricity/data/browser/"/>
    <s v="U.S. Energy Information Administration"/>
    <n v="2016"/>
    <m/>
    <m/>
    <m/>
    <n v="224.143753"/>
    <n v="6.5277869914619204"/>
  </r>
  <r>
    <x v="153"/>
    <x v="153"/>
    <s v="International Paper Eastover Facility"/>
    <s v="USA0052151"/>
    <n v="109.6"/>
    <n v="33.8872"/>
    <n v="-80.639700000000005"/>
    <x v="8"/>
    <s v="Oil"/>
    <s v="Gas"/>
    <s v="Biomass"/>
    <x v="1051"/>
    <s v="International Paper Co-Eastovr"/>
    <s v="U.S. Energy Information Administration"/>
    <s v="http://www.eia.gov/electricity/data/browser/"/>
    <s v="U.S. Energy Information Administration"/>
    <n v="2016"/>
    <m/>
    <m/>
    <m/>
    <n v="574.03600099999903"/>
    <n v="136.874843989243"/>
  </r>
  <r>
    <x v="153"/>
    <x v="153"/>
    <s v="International Paper Franklin Mill"/>
    <s v="USA0052152"/>
    <n v="82.5"/>
    <n v="36.680300000000003"/>
    <n v="-76.912800000000004"/>
    <x v="1"/>
    <s v="Biomass"/>
    <m/>
    <m/>
    <x v="1052"/>
    <s v="International Paper"/>
    <s v="U.S. Energy Information Administration"/>
    <s v="http://www.eia.gov/electricity/data/browser/"/>
    <s v="U.S. Energy Information Administration"/>
    <n v="2016"/>
    <m/>
    <m/>
    <m/>
    <n v="243.17300399999999"/>
    <n v="339.50511295342898"/>
  </r>
  <r>
    <x v="153"/>
    <x v="153"/>
    <s v="International Paper Georgetown Mill"/>
    <s v="USA0054087"/>
    <n v="95.6"/>
    <n v="33.360199999999999"/>
    <n v="-79.302599999999998"/>
    <x v="8"/>
    <s v="Gas"/>
    <s v="Oil"/>
    <s v="Other"/>
    <x v="1053"/>
    <s v="International Paper Co-GT Mill"/>
    <s v="U.S. Energy Information Administration"/>
    <s v="http://www.eia.gov/electricity/data/browser/"/>
    <s v="U.S. Energy Information Administration"/>
    <n v="2016"/>
    <m/>
    <m/>
    <m/>
    <n v="505.75900300000001"/>
    <n v="119.390831070909"/>
  </r>
  <r>
    <x v="153"/>
    <x v="153"/>
    <s v="International Paper Jay Hydro"/>
    <s v="USA0050047"/>
    <n v="3.1"/>
    <n v="44.503700000000002"/>
    <n v="-70.221000000000004"/>
    <x v="0"/>
    <m/>
    <m/>
    <m/>
    <x v="99"/>
    <s v="Eagle Creek RE LLC"/>
    <s v="U.S. Energy Information Administration"/>
    <s v="http://www.eia.gov/electricity/data/browser/"/>
    <s v="U.S. Energy Information Administration"/>
    <n v="2016"/>
    <m/>
    <m/>
    <m/>
    <n v="13.782"/>
    <n v="8.6424594061719802"/>
  </r>
  <r>
    <x v="153"/>
    <x v="153"/>
    <s v="International Paper Livermore Hydro"/>
    <s v="USA0050082"/>
    <n v="9.1999999999999993"/>
    <n v="44.470500000000001"/>
    <n v="-70.187299999999993"/>
    <x v="0"/>
    <m/>
    <m/>
    <m/>
    <x v="1054"/>
    <s v="Eagle Creek RE LLC"/>
    <s v="U.S. Energy Information Administration"/>
    <s v="http://www.eia.gov/electricity/data/browser/"/>
    <s v="U.S. Energy Information Administration"/>
    <n v="2016"/>
    <m/>
    <m/>
    <m/>
    <n v="29.113"/>
    <n v="25.6485892054136"/>
  </r>
  <r>
    <x v="153"/>
    <x v="153"/>
    <s v="International Paper Pensacola"/>
    <s v="USA0050250"/>
    <n v="82.8"/>
    <n v="30.596599999999999"/>
    <n v="-87.326400000000007"/>
    <x v="6"/>
    <s v="Waste"/>
    <s v="Gas"/>
    <s v="Biomass"/>
    <x v="21"/>
    <s v="International Paper Co-Pensacola"/>
    <s v="U.S. Energy Information Administration"/>
    <s v="http://www.eia.gov/electricity/data/browser/"/>
    <s v="U.S. Energy Information Administration"/>
    <n v="2016"/>
    <m/>
    <m/>
    <m/>
    <n v="490.116096999999"/>
    <n v="433.68499482824899"/>
  </r>
  <r>
    <x v="153"/>
    <x v="153"/>
    <s v="International Paper Prattville Mill"/>
    <s v="USA0052140"/>
    <n v="89.8"/>
    <n v="32.418700000000001"/>
    <n v="-86.471800000000002"/>
    <x v="6"/>
    <s v="Waste"/>
    <s v="Gas"/>
    <s v="Biomass"/>
    <x v="1055"/>
    <s v="International Paper Co"/>
    <s v="U.S. Energy Information Administration"/>
    <s v="http://www.eia.gov/electricity/data/browser/"/>
    <s v="U.S. Energy Information Administration"/>
    <n v="2016"/>
    <m/>
    <m/>
    <m/>
    <n v="573.67099599999995"/>
    <n v="470.34918521228002"/>
  </r>
  <r>
    <x v="153"/>
    <x v="153"/>
    <s v="International Paper Red River Mill"/>
    <s v="USA0058108"/>
    <n v="78.8"/>
    <n v="31.903300000000002"/>
    <n v="-93.173900000000003"/>
    <x v="8"/>
    <s v="Gas"/>
    <s v="Biomass"/>
    <m/>
    <x v="202"/>
    <s v="Red River Mill Intl Paper Company"/>
    <s v="U.S. Energy Information Administration"/>
    <s v="http://www.eia.gov/electricity/data/browser/"/>
    <s v="U.S. Energy Information Administration"/>
    <n v="2016"/>
    <m/>
    <m/>
    <m/>
    <n v="391.23400099999998"/>
    <n v="98.410015568908406"/>
  </r>
  <r>
    <x v="153"/>
    <x v="153"/>
    <s v="International Paper Riegelwood Mill"/>
    <s v="USA0054656"/>
    <n v="61.5"/>
    <n v="34.353299999999997"/>
    <n v="-78.213700000000003"/>
    <x v="8"/>
    <s v="Gas"/>
    <s v="Oil"/>
    <s v="Biomass"/>
    <x v="1056"/>
    <s v="International Paper Co-Riegelwood"/>
    <s v="U.S. Energy Information Administration"/>
    <s v="http://www.eia.gov/electricity/data/browser/"/>
    <s v="U.S. Energy Information Administration"/>
    <n v="2016"/>
    <m/>
    <m/>
    <m/>
    <n v="330.80412699999999"/>
    <n v="76.804771034110004"/>
  </r>
  <r>
    <x v="153"/>
    <x v="153"/>
    <s v="International Paper Riley Hydro"/>
    <s v="USA0050081"/>
    <n v="6.6"/>
    <n v="44.503399999999999"/>
    <n v="-70.249099999999999"/>
    <x v="0"/>
    <m/>
    <m/>
    <m/>
    <x v="24"/>
    <s v="Eagle Creek RE LLC"/>
    <s v="U.S. Energy Information Administration"/>
    <s v="http://www.eia.gov/electricity/data/browser/"/>
    <s v="U.S. Energy Information Administration"/>
    <n v="2016"/>
    <m/>
    <m/>
    <m/>
    <n v="24.321999999999999"/>
    <n v="18.400074864753201"/>
  </r>
  <r>
    <x v="153"/>
    <x v="153"/>
    <s v="International Paper Riverdale Mill"/>
    <s v="USA0054096"/>
    <n v="104.2"/>
    <n v="32.426000000000002"/>
    <n v="-86.870900000000006"/>
    <x v="8"/>
    <s v="Oil"/>
    <s v="Gas"/>
    <s v="Biomass"/>
    <x v="1057"/>
    <s v="International Paper Co-Riverdl"/>
    <s v="U.S. Energy Information Administration"/>
    <s v="http://www.eia.gov/electricity/data/browser/"/>
    <s v="U.S. Energy Information Administration"/>
    <n v="2016"/>
    <m/>
    <m/>
    <m/>
    <n v="576.96930499999996"/>
    <n v="130.131010435028"/>
  </r>
  <r>
    <x v="153"/>
    <x v="153"/>
    <s v="International Paper Savanna Mill"/>
    <s v="USA0050398"/>
    <n v="154"/>
    <n v="32.1004"/>
    <n v="-81.124200000000002"/>
    <x v="8"/>
    <s v="Coal"/>
    <s v="Oil"/>
    <s v="Gas"/>
    <x v="1058"/>
    <s v="International Paper Co"/>
    <s v="U.S. Energy Information Administration"/>
    <s v="http://www.eia.gov/electricity/data/browser/"/>
    <s v="U.S. Energy Information Administration"/>
    <n v="2016"/>
    <m/>
    <m/>
    <m/>
    <n v="593.24100199999998"/>
    <n v="192.324142101673"/>
  </r>
  <r>
    <x v="153"/>
    <x v="153"/>
    <s v="International Paper Texarkana Mill"/>
    <s v="USA0054097"/>
    <n v="65"/>
    <n v="33.255299999999998"/>
    <n v="-94.069599999999994"/>
    <x v="3"/>
    <s v="Gas"/>
    <s v="Biomass"/>
    <m/>
    <x v="1059"/>
    <s v="International Paper Co"/>
    <s v="U.S. Energy Information Administration"/>
    <s v="http://www.eia.gov/electricity/data/browser/"/>
    <s v="U.S. Energy Information Administration"/>
    <n v="2016"/>
    <m/>
    <m/>
    <m/>
    <n v="395.93800099999999"/>
    <n v="11.136644473622701"/>
  </r>
  <r>
    <x v="153"/>
    <x v="153"/>
    <s v="International Paper Valliant OK"/>
    <s v="USA0050192"/>
    <n v="68"/>
    <n v="33.996099999999998"/>
    <n v="-95.111400000000003"/>
    <x v="3"/>
    <s v="Gas"/>
    <s v="Biomass"/>
    <m/>
    <x v="7"/>
    <s v="International Paper - Valliant"/>
    <s v="U.S. Energy Information Administration"/>
    <s v="http://www.eia.gov/electricity/data/browser/"/>
    <s v="U.S. Energy Information Administration"/>
    <n v="2016"/>
    <m/>
    <m/>
    <m/>
    <n v="456.56200100000001"/>
    <n v="11.6506434493283"/>
  </r>
  <r>
    <x v="153"/>
    <x v="153"/>
    <s v="International Paper Vicksburg Mill"/>
    <s v="USA0054100"/>
    <n v="50.5"/>
    <n v="32.529200000000003"/>
    <n v="-90.774199999999993"/>
    <x v="8"/>
    <s v="Gas"/>
    <s v="Oil"/>
    <s v="Biomass"/>
    <x v="46"/>
    <s v="International Paper Co-Vicksbg"/>
    <s v="U.S. Energy Information Administration"/>
    <s v="http://www.eia.gov/electricity/data/browser/"/>
    <s v="U.S. Energy Information Administration"/>
    <n v="2016"/>
    <m/>
    <m/>
    <m/>
    <n v="268.69600500000001"/>
    <n v="63.067332312561902"/>
  </r>
  <r>
    <x v="153"/>
    <x v="153"/>
    <s v="International Paper Woronoco Mill"/>
    <s v="USA0050166"/>
    <n v="1.8"/>
    <n v="42.163400000000003"/>
    <n v="-72.827500000000001"/>
    <x v="0"/>
    <m/>
    <m/>
    <m/>
    <x v="135"/>
    <s v="Swift River Hydro Operations Co.  Inc"/>
    <s v="U.S. Energy Information Administration"/>
    <s v="http://www.eia.gov/electricity/data/browser/"/>
    <s v="U.S. Energy Information Administration"/>
    <n v="2016"/>
    <m/>
    <m/>
    <m/>
    <m/>
    <n v="5.0182022358417901"/>
  </r>
  <r>
    <x v="153"/>
    <x v="153"/>
    <s v="Interstate"/>
    <s v="USA0007425"/>
    <n v="138.6"/>
    <n v="39.823300000000003"/>
    <n v="-89.589100000000002"/>
    <x v="3"/>
    <s v="Gas"/>
    <m/>
    <m/>
    <x v="45"/>
    <s v="City of Springfield - (IL)"/>
    <s v="U.S. Energy Information Administration"/>
    <s v="http://www.eia.gov/electricity/data/browser/"/>
    <s v="U.S. Energy Information Administration"/>
    <n v="2016"/>
    <m/>
    <m/>
    <m/>
    <n v="44.347000000000001"/>
    <n v="23.746752677601599"/>
  </r>
  <r>
    <x v="153"/>
    <x v="153"/>
    <s v="Interstate Paper LLC Riceboro"/>
    <s v="USA0054281"/>
    <n v="14.5"/>
    <n v="31.741599999999998"/>
    <n v="-81.407899999999998"/>
    <x v="8"/>
    <s v="Oil"/>
    <s v="Other"/>
    <s v="Biomass"/>
    <x v="61"/>
    <s v="Interstate Paper LLC"/>
    <s v="U.S. Energy Information Administration"/>
    <s v="http://www.eia.gov/electricity/data/browser/"/>
    <s v="U.S. Energy Information Administration"/>
    <n v="2016"/>
    <m/>
    <m/>
    <m/>
    <n v="112.575"/>
    <n v="18.108441951131599"/>
  </r>
  <r>
    <x v="153"/>
    <x v="153"/>
    <s v="Intrepid"/>
    <s v="USA0056251"/>
    <n v="175.5"/>
    <n v="42.553899999999999"/>
    <n v="-95.328299999999999"/>
    <x v="4"/>
    <m/>
    <m/>
    <m/>
    <x v="1060"/>
    <s v="MidAmerican Energy Co"/>
    <s v="U.S. Energy Information Administration"/>
    <s v="http://www.eia.gov/electricity/data/browser/"/>
    <s v="U.S. Energy Information Administration"/>
    <n v="2016"/>
    <m/>
    <m/>
    <m/>
    <n v="419.38900000000001"/>
    <n v="395.723184222594"/>
  </r>
  <r>
    <x v="153"/>
    <x v="153"/>
    <s v="Inver Hills"/>
    <s v="USA0001913"/>
    <n v="284.39999999999998"/>
    <n v="44.780999999999999"/>
    <n v="-93.042000000000002"/>
    <x v="3"/>
    <s v="Gas"/>
    <m/>
    <m/>
    <x v="1061"/>
    <s v="Northern States Power Co - Minnesota"/>
    <s v="U.S. Energy Information Administration"/>
    <s v="http://www.eia.gov/electricity/data/browser/"/>
    <s v="U.S. Energy Information Administration"/>
    <n v="2016"/>
    <m/>
    <m/>
    <m/>
    <n v="17.434999999999999"/>
    <n v="48.727102896896803"/>
  </r>
  <r>
    <x v="153"/>
    <x v="153"/>
    <s v="Iola"/>
    <s v="USA0001291"/>
    <n v="23.499999999999901"/>
    <n v="37.923099999999998"/>
    <n v="-95.425600000000003"/>
    <x v="3"/>
    <s v="Gas"/>
    <m/>
    <m/>
    <x v="1062"/>
    <s v="City of Iola - (KS)"/>
    <s v="U.S. Energy Information Administration"/>
    <s v="http://www.eia.gov/electricity/data/browser/"/>
    <s v="U.S. Energy Information Administration"/>
    <n v="2016"/>
    <m/>
    <m/>
    <m/>
    <n v="0.83099999999999996"/>
    <n v="4.0263253096943599"/>
  </r>
  <r>
    <x v="153"/>
    <x v="153"/>
    <s v="Iowa Distributed Wind Generation Project"/>
    <s v="USA0007966"/>
    <n v="2.2999999999999998"/>
    <n v="43.034700000000001"/>
    <n v="-94.140600000000006"/>
    <x v="4"/>
    <m/>
    <m/>
    <m/>
    <x v="94"/>
    <s v="City of Algona - (IA)"/>
    <s v="U.S. Energy Information Administration"/>
    <s v="http://www.eia.gov/electricity/data/browser/"/>
    <s v="U.S. Energy Information Administration"/>
    <n v="2016"/>
    <m/>
    <m/>
    <m/>
    <n v="0"/>
    <n v="5.1861158046265903"/>
  </r>
  <r>
    <x v="153"/>
    <x v="153"/>
    <s v="Iowa Hydro LLC"/>
    <s v="USA0001067"/>
    <n v="1.2"/>
    <n v="42.07"/>
    <n v="-90.697699999999998"/>
    <x v="0"/>
    <m/>
    <m/>
    <m/>
    <x v="1063"/>
    <s v="Renewable World Energies LLC"/>
    <s v="U.S. Energy Information Administration"/>
    <s v="http://www.eia.gov/electricity/data/browser/"/>
    <s v="U.S. Energy Information Administration"/>
    <n v="2016"/>
    <m/>
    <m/>
    <m/>
    <n v="8.0020000000000007"/>
    <n v="3.34546815722786"/>
  </r>
  <r>
    <x v="153"/>
    <x v="153"/>
    <s v="Iowa Lakes Community College Wind Farm"/>
    <s v="USA0057257"/>
    <n v="1"/>
    <n v="43.385300000000001"/>
    <n v="-94.815700000000007"/>
    <x v="4"/>
    <m/>
    <m/>
    <m/>
    <x v="90"/>
    <s v="Iowa Lakes Community College"/>
    <s v="U.S. Energy Information Administration"/>
    <s v="http://www.eia.gov/electricity/data/browser/"/>
    <s v="U.S. Energy Information Administration"/>
    <n v="2016"/>
    <m/>
    <m/>
    <m/>
    <n v="4.0940000000000003"/>
    <n v="2.2548329585332998"/>
  </r>
  <r>
    <x v="153"/>
    <x v="153"/>
    <s v="Iowa Lakes Superior Wind Farm"/>
    <s v="USA0057252"/>
    <n v="10.5"/>
    <n v="43.445"/>
    <n v="-94.9803"/>
    <x v="4"/>
    <m/>
    <m/>
    <m/>
    <x v="11"/>
    <s v="Iowa Lakes Electric Coop"/>
    <s v="U.S. Energy Information Administration"/>
    <s v="http://www.eia.gov/electricity/data/browser/"/>
    <s v="U.S. Energy Information Administration"/>
    <n v="2016"/>
    <m/>
    <m/>
    <m/>
    <n v="39.299999999999997"/>
    <n v="23.675746064599601"/>
  </r>
  <r>
    <x v="153"/>
    <x v="153"/>
    <s v="Iowa State University"/>
    <s v="USA0054201"/>
    <n v="46"/>
    <n v="42.027500000000003"/>
    <n v="-93.639399999999995"/>
    <x v="6"/>
    <s v="Oil"/>
    <s v="Gas"/>
    <m/>
    <x v="1064"/>
    <s v="Iowa State University"/>
    <s v="U.S. Energy Information Administration"/>
    <s v="http://www.eia.gov/electricity/data/browser/"/>
    <s v="U.S. Energy Information Administration"/>
    <n v="2016"/>
    <m/>
    <m/>
    <m/>
    <n v="100.09336399999999"/>
    <n v="240.93610823791599"/>
  </r>
  <r>
    <x v="153"/>
    <x v="153"/>
    <s v="Ipswich Wind Independence"/>
    <s v="USA0059023"/>
    <n v="2"/>
    <n v="42.717199999999998"/>
    <n v="-70.846400000000003"/>
    <x v="4"/>
    <m/>
    <m/>
    <m/>
    <x v="12"/>
    <s v="Ipswich Wind Independence"/>
    <s v="U.S. Energy Information Administration"/>
    <s v="http://www.eia.gov/electricity/data/browser/"/>
    <s v="U.S. Energy Information Administration"/>
    <n v="2016"/>
    <m/>
    <m/>
    <m/>
    <n v="3.8410000000000002"/>
    <n v="4.5096659170665996"/>
  </r>
  <r>
    <x v="153"/>
    <x v="153"/>
    <s v="Ipswich Wind Turbine"/>
    <s v="USA0057855"/>
    <n v="1.6"/>
    <n v="42.7164"/>
    <n v="-70.841899999999995"/>
    <x v="4"/>
    <m/>
    <m/>
    <m/>
    <x v="19"/>
    <s v="Town of Ipswich - (MA)"/>
    <s v="U.S. Energy Information Administration"/>
    <s v="http://www.eia.gov/electricity/data/browser/"/>
    <s v="U.S. Energy Information Administration"/>
    <n v="2016"/>
    <m/>
    <m/>
    <m/>
    <n v="3.97"/>
    <n v="3.6077327336532798"/>
  </r>
  <r>
    <x v="153"/>
    <x v="153"/>
    <s v="Iredell County LFG Facility"/>
    <s v="USA0056962"/>
    <n v="3.2"/>
    <n v="35.769300000000001"/>
    <n v="-80.825999999999993"/>
    <x v="8"/>
    <m/>
    <m/>
    <m/>
    <x v="88"/>
    <s v="Iredell Transmission LLC"/>
    <s v="U.S. Energy Information Administration"/>
    <s v="http://www.eia.gov/electricity/data/browser/"/>
    <s v="U.S. Energy Information Administration"/>
    <n v="2016"/>
    <m/>
    <m/>
    <m/>
    <n v="25.361999999999998"/>
    <n v="3.9963458099049101"/>
  </r>
  <r>
    <x v="153"/>
    <x v="153"/>
    <s v="Iron Gate"/>
    <s v="USA0000297"/>
    <n v="18"/>
    <n v="41.933"/>
    <n v="-122.43680000000001"/>
    <x v="0"/>
    <m/>
    <m/>
    <m/>
    <x v="68"/>
    <s v="PacifiCorp"/>
    <s v="U.S. Energy Information Administration"/>
    <s v="http://www.eia.gov/electricity/data/browser/"/>
    <s v="U.S. Energy Information Administration"/>
    <n v="2016"/>
    <m/>
    <m/>
    <m/>
    <n v="100.752"/>
    <n v="50.182022358417903"/>
  </r>
  <r>
    <x v="153"/>
    <x v="153"/>
    <s v="Iron Horse Solar I CSG"/>
    <s v="USA0060855"/>
    <n v="2.9"/>
    <n v="42.582900000000002"/>
    <n v="-71.246399999999994"/>
    <x v="7"/>
    <m/>
    <m/>
    <m/>
    <x v="98"/>
    <s v="Iron Horse Solar 1  LLC"/>
    <s v="U.S. Energy Information Administration"/>
    <s v="http://www.eia.gov/electricity/data/browser/"/>
    <s v="U.S. Energy Information Administration"/>
    <n v="2016"/>
    <m/>
    <m/>
    <m/>
    <n v="0"/>
    <n v="3.3414447387092401"/>
  </r>
  <r>
    <x v="153"/>
    <x v="153"/>
    <s v="Iron Springs Solar  LLC"/>
    <s v="USA0059941"/>
    <n v="80"/>
    <n v="37.721200000000003"/>
    <n v="-113.1516"/>
    <x v="7"/>
    <m/>
    <m/>
    <m/>
    <x v="10"/>
    <s v="Dominion Renewable Energy"/>
    <s v="U.S. Energy Information Administration"/>
    <s v="http://www.eia.gov/electricity/data/browser/"/>
    <s v="U.S. Energy Information Administration"/>
    <n v="2016"/>
    <m/>
    <m/>
    <m/>
    <n v="114.476"/>
    <n v="92.177785895427405"/>
  </r>
  <r>
    <x v="153"/>
    <x v="153"/>
    <s v="Ironwood Solar LLC"/>
    <s v="USA0058513"/>
    <n v="4"/>
    <n v="33.564999999999998"/>
    <n v="-114.9181"/>
    <x v="7"/>
    <m/>
    <m/>
    <m/>
    <x v="72"/>
    <s v="Ironwood Solar LLC"/>
    <s v="U.S. Energy Information Administration"/>
    <s v="http://www.eia.gov/electricity/data/browser/"/>
    <s v="U.S. Energy Information Administration"/>
    <n v="2016"/>
    <m/>
    <m/>
    <m/>
    <n v="8.6289999999999996"/>
    <n v="4.6088892947713704"/>
  </r>
  <r>
    <x v="153"/>
    <x v="153"/>
    <s v="Ironwood Wind"/>
    <s v="USA0057639"/>
    <n v="167.9"/>
    <n v="37.818300000000001"/>
    <n v="-99.775400000000005"/>
    <x v="4"/>
    <m/>
    <m/>
    <m/>
    <x v="155"/>
    <s v="Ironwood Windpower LLC"/>
    <s v="U.S. Energy Information Administration"/>
    <s v="http://www.eia.gov/electricity/data/browser/"/>
    <s v="U.S. Energy Information Administration"/>
    <n v="2016"/>
    <m/>
    <m/>
    <m/>
    <n v="654.51"/>
    <n v="378.58645373774101"/>
  </r>
  <r>
    <x v="153"/>
    <x v="153"/>
    <s v="Isabella Hydro Project"/>
    <s v="USA0010139"/>
    <n v="11.8"/>
    <n v="35.643900000000002"/>
    <n v="-118.48220000000001"/>
    <x v="0"/>
    <m/>
    <m/>
    <m/>
    <x v="79"/>
    <s v="Isabella Partners"/>
    <s v="U.S. Energy Information Administration"/>
    <s v="http://www.eia.gov/electricity/data/browser/"/>
    <s v="U.S. Energy Information Administration"/>
    <n v="2016"/>
    <m/>
    <m/>
    <m/>
    <n v="7.4980000000000002"/>
    <n v="32.897103546074"/>
  </r>
  <r>
    <x v="153"/>
    <x v="153"/>
    <s v="Island Park"/>
    <s v="USA0004204"/>
    <n v="4.8"/>
    <n v="44.418300000000002"/>
    <n v="-111.396"/>
    <x v="0"/>
    <m/>
    <m/>
    <m/>
    <x v="427"/>
    <s v="Fall River Rural Elec Coop Inc"/>
    <s v="U.S. Energy Information Administration"/>
    <s v="http://www.eia.gov/electricity/data/browser/"/>
    <s v="U.S. Energy Information Administration"/>
    <n v="2016"/>
    <m/>
    <m/>
    <m/>
    <n v="4.8479999999999999"/>
    <n v="13.381872628911401"/>
  </r>
  <r>
    <x v="153"/>
    <x v="153"/>
    <s v="Island Street Peaking Plant"/>
    <s v="USA0055836"/>
    <n v="60.5"/>
    <n v="44.2761"/>
    <n v="-88.265799999999999"/>
    <x v="3"/>
    <s v="Gas"/>
    <m/>
    <m/>
    <x v="101"/>
    <s v="WPPI Energy"/>
    <s v="U.S. Energy Information Administration"/>
    <s v="http://www.eia.gov/electricity/data/browser/"/>
    <s v="U.S. Energy Information Administration"/>
    <n v="2016"/>
    <m/>
    <m/>
    <m/>
    <n v="10.053000000000001"/>
    <n v="10.3656460100642"/>
  </r>
  <r>
    <x v="153"/>
    <x v="153"/>
    <s v="Ivanhoe Solar"/>
    <s v="USA0058307"/>
    <n v="3.5"/>
    <n v="36.387500000000003"/>
    <n v="-119.255"/>
    <x v="7"/>
    <m/>
    <m/>
    <m/>
    <x v="29"/>
    <s v="Tulare PV I LLC"/>
    <s v="U.S. Energy Information Administration"/>
    <s v="http://www.eia.gov/electricity/data/browser/"/>
    <s v="U.S. Energy Information Administration"/>
    <n v="2016"/>
    <m/>
    <m/>
    <m/>
    <n v="6.835"/>
    <n v="4.0327781329249497"/>
  </r>
  <r>
    <x v="153"/>
    <x v="153"/>
    <s v="Ivanpah 1"/>
    <s v="USA0057074"/>
    <n v="133"/>
    <n v="35.533099999999997"/>
    <n v="-115.4525"/>
    <x v="1"/>
    <s v="Solar"/>
    <m/>
    <m/>
    <x v="29"/>
    <s v="NRG Energy Services"/>
    <s v="U.S. Energy Information Administration"/>
    <s v="http://www.eia.gov/electricity/data/browser/"/>
    <s v="U.S. Energy Information Administration"/>
    <n v="2016"/>
    <m/>
    <m/>
    <m/>
    <n v="255.655"/>
    <n v="547.32339421583094"/>
  </r>
  <r>
    <x v="153"/>
    <x v="153"/>
    <s v="Ivanpah 2"/>
    <s v="USA0057073"/>
    <n v="133.4"/>
    <n v="35.556100000000001"/>
    <n v="-115.4686"/>
    <x v="1"/>
    <s v="Solar"/>
    <m/>
    <m/>
    <x v="29"/>
    <s v="NRG Energy Services"/>
    <s v="U.S. Energy Information Administration"/>
    <s v="http://www.eia.gov/electricity/data/browser/"/>
    <s v="U.S. Energy Information Administration"/>
    <n v="2016"/>
    <m/>
    <m/>
    <m/>
    <n v="199.68199999999999"/>
    <n v="548.96947961196895"/>
  </r>
  <r>
    <x v="153"/>
    <x v="153"/>
    <s v="Ivanpah 3"/>
    <s v="USA0057075"/>
    <n v="133.4"/>
    <n v="35.580800000000004"/>
    <n v="-115.4825"/>
    <x v="1"/>
    <s v="Solar"/>
    <m/>
    <m/>
    <x v="29"/>
    <s v="NRG Energy Services"/>
    <s v="U.S. Energy Information Administration"/>
    <s v="http://www.eia.gov/electricity/data/browser/"/>
    <s v="U.S. Energy Information Administration"/>
    <n v="2016"/>
    <m/>
    <m/>
    <m/>
    <n v="247.702"/>
    <n v="548.96947961196895"/>
  </r>
  <r>
    <x v="153"/>
    <x v="153"/>
    <s v="Ivy River Hydro"/>
    <s v="USA0050890"/>
    <n v="1.2"/>
    <n v="35.771599999999999"/>
    <n v="-82.618300000000005"/>
    <x v="0"/>
    <m/>
    <m/>
    <m/>
    <x v="3"/>
    <s v="Madison Hydro Partners"/>
    <s v="U.S. Energy Information Administration"/>
    <s v="http://www.eia.gov/electricity/data/browser/"/>
    <s v="U.S. Energy Information Administration"/>
    <n v="2016"/>
    <m/>
    <m/>
    <m/>
    <m/>
    <n v="3.34546815722786"/>
  </r>
  <r>
    <x v="153"/>
    <x v="153"/>
    <s v="J B Sims"/>
    <s v="USA0001825"/>
    <n v="80"/>
    <n v="43.070599999999999"/>
    <n v="-86.234999999999999"/>
    <x v="6"/>
    <m/>
    <m/>
    <m/>
    <x v="57"/>
    <s v="City of Grand Haven - (MI)"/>
    <s v="U.S. Energy Information Administration"/>
    <s v="http://www.eia.gov/electricity/data/browser/"/>
    <s v="U.S. Energy Information Administration"/>
    <n v="2016"/>
    <m/>
    <m/>
    <m/>
    <n v="285.805002"/>
    <n v="419.01931867463702"/>
  </r>
  <r>
    <x v="153"/>
    <x v="153"/>
    <s v="J C McNeil"/>
    <s v="USA0000589"/>
    <n v="59.5"/>
    <n v="44.491700000000002"/>
    <n v="-73.208100000000002"/>
    <x v="8"/>
    <s v="Gas"/>
    <s v="Oil"/>
    <m/>
    <x v="51"/>
    <s v="City of Burlington Electric - (VT)"/>
    <s v="U.S. Energy Information Administration"/>
    <s v="http://www.eia.gov/electricity/data/browser/"/>
    <s v="U.S. Energy Information Administration"/>
    <n v="2016"/>
    <m/>
    <m/>
    <m/>
    <n v="305.90400399999999"/>
    <n v="74.307054902919404"/>
  </r>
  <r>
    <x v="153"/>
    <x v="153"/>
    <s v="J D Kennedy"/>
    <s v="USA0000666"/>
    <n v="370"/>
    <n v="30.364799999999999"/>
    <n v="-81.626000000000005"/>
    <x v="3"/>
    <s v="Gas"/>
    <m/>
    <m/>
    <x v="1003"/>
    <s v="JEA"/>
    <s v="U.S. Energy Information Administration"/>
    <s v="http://www.eia.gov/electricity/data/browser/"/>
    <s v="U.S. Energy Information Administration"/>
    <n v="2016"/>
    <m/>
    <m/>
    <m/>
    <n v="34.683999999999997"/>
    <n v="63.3932070036984"/>
  </r>
  <r>
    <x v="153"/>
    <x v="153"/>
    <s v="J H Campbell"/>
    <s v="USA0001710"/>
    <n v="1579.3999999999901"/>
    <n v="42.910299999999999"/>
    <n v="-86.200699999999998"/>
    <x v="6"/>
    <s v="Oil"/>
    <m/>
    <m/>
    <x v="1065"/>
    <s v="Consumers Energy Co"/>
    <s v="U.S. Energy Information Administration"/>
    <s v="http://www.eia.gov/electricity/data/browser/"/>
    <s v="U.S. Energy Information Administration"/>
    <n v="2016"/>
    <m/>
    <m/>
    <m/>
    <n v="6469.8440179999998"/>
    <n v="8272.4888989340307"/>
  </r>
  <r>
    <x v="153"/>
    <x v="153"/>
    <s v="J K Smith"/>
    <s v="USA0000054"/>
    <n v="1055"/>
    <n v="37.883299999999998"/>
    <n v="-84.101699999999994"/>
    <x v="3"/>
    <s v="Gas"/>
    <m/>
    <m/>
    <x v="1066"/>
    <s v="East Kentucky Power Coop  Inc"/>
    <s v="U.S. Energy Information Administration"/>
    <s v="http://www.eia.gov/electricity/data/browser/"/>
    <s v="U.S. Energy Information Administration"/>
    <n v="2016"/>
    <m/>
    <m/>
    <m/>
    <n v="223.423"/>
    <n v="180.75630645649099"/>
  </r>
  <r>
    <x v="153"/>
    <x v="153"/>
    <s v="J K Spruce"/>
    <s v="USA0007097"/>
    <n v="1444"/>
    <n v="29.309699999999999"/>
    <n v="-98.320300000000003"/>
    <x v="6"/>
    <m/>
    <m/>
    <m/>
    <x v="1067"/>
    <s v="City of San Antonio - (TX)"/>
    <s v="U.S. Energy Information Administration"/>
    <s v="http://www.eia.gov/electricity/data/browser/"/>
    <s v="U.S. Energy Information Administration"/>
    <n v="2016"/>
    <m/>
    <m/>
    <m/>
    <n v="5451.0540179999998"/>
    <n v="7563.2987020771998"/>
  </r>
  <r>
    <x v="153"/>
    <x v="153"/>
    <s v="J Lamar Stall Unit"/>
    <s v="USA0056565"/>
    <n v="624"/>
    <n v="32.519500000000001"/>
    <n v="-93.760099999999994"/>
    <x v="1"/>
    <m/>
    <m/>
    <m/>
    <x v="8"/>
    <s v="Southwestern Electric Power Co"/>
    <s v="U.S. Energy Information Administration"/>
    <s v="http://www.eia.gov/electricity/data/browser/"/>
    <s v="U.S. Energy Information Administration"/>
    <n v="2016"/>
    <m/>
    <m/>
    <m/>
    <n v="3559.317"/>
    <n v="2567.89321797503"/>
  </r>
  <r>
    <x v="153"/>
    <x v="153"/>
    <s v="J M Stuart"/>
    <s v="USA0002850"/>
    <n v="2451.5999999999899"/>
    <n v="38.636099999999999"/>
    <n v="-83.693899999999999"/>
    <x v="6"/>
    <s v="Oil"/>
    <m/>
    <m/>
    <x v="1068"/>
    <s v="Dayton Power &amp; Light Co"/>
    <s v="U.S. Energy Information Administration"/>
    <s v="http://www.eia.gov/electricity/data/browser/"/>
    <s v="U.S. Energy Information Administration"/>
    <n v="2016"/>
    <m/>
    <m/>
    <m/>
    <n v="11250.520654"/>
    <n v="12840.8470207842"/>
  </r>
  <r>
    <x v="153"/>
    <x v="153"/>
    <s v="J P Priest"/>
    <s v="USA0003428"/>
    <n v="28"/>
    <n v="36.156399999999998"/>
    <n v="-86.618600000000001"/>
    <x v="0"/>
    <m/>
    <m/>
    <m/>
    <x v="55"/>
    <s v="USCE-Nashville District"/>
    <s v="U.S. Energy Information Administration"/>
    <s v="http://www.eia.gov/electricity/data/browser/"/>
    <s v="U.S. Energy Information Administration"/>
    <n v="2016"/>
    <m/>
    <m/>
    <m/>
    <n v="32.46"/>
    <n v="78.060923668650105"/>
  </r>
  <r>
    <x v="153"/>
    <x v="153"/>
    <s v="J Robert Massengale"/>
    <s v="USA0003604"/>
    <n v="107"/>
    <n v="33.603900000000003"/>
    <n v="-101.8408"/>
    <x v="1"/>
    <m/>
    <m/>
    <m/>
    <x v="1069"/>
    <s v="City of Lubbock - (TX)"/>
    <s v="U.S. Energy Information Administration"/>
    <s v="http://www.eia.gov/electricity/data/browser/"/>
    <s v="U.S. Energy Information Administration"/>
    <n v="2016"/>
    <m/>
    <m/>
    <m/>
    <n v="71.92"/>
    <n v="440.32784346687203"/>
  </r>
  <r>
    <x v="153"/>
    <x v="153"/>
    <s v="J S Eastwood"/>
    <s v="USA0000104"/>
    <n v="199.8"/>
    <n v="37.1479"/>
    <n v="-119.2567"/>
    <x v="0"/>
    <m/>
    <m/>
    <m/>
    <x v="14"/>
    <s v="Southern California Edison Co"/>
    <s v="U.S. Energy Information Administration"/>
    <s v="http://www.eia.gov/electricity/data/browser/"/>
    <s v="U.S. Energy Information Administration"/>
    <n v="2016"/>
    <m/>
    <m/>
    <m/>
    <n v="238.69900000000001"/>
    <n v="557.02044817843898"/>
  </r>
  <r>
    <x v="153"/>
    <x v="153"/>
    <s v="J Street"/>
    <s v="USA0002250"/>
    <n v="27"/>
    <n v="40.807899999999997"/>
    <n v="-96.710700000000003"/>
    <x v="3"/>
    <s v="Gas"/>
    <m/>
    <m/>
    <x v="50"/>
    <s v="Lincoln Electric System"/>
    <s v="U.S. Energy Information Administration"/>
    <s v="http://www.eia.gov/electricity/data/browser/"/>
    <s v="U.S. Energy Information Administration"/>
    <n v="2016"/>
    <m/>
    <m/>
    <m/>
    <n v="0.23899999999999999"/>
    <n v="4.6259907813509598"/>
  </r>
  <r>
    <x v="153"/>
    <x v="153"/>
    <s v="J Strom Thurmond"/>
    <s v="USA0003323"/>
    <n v="361.9"/>
    <n v="33.660200000000003"/>
    <n v="-82.196100000000001"/>
    <x v="0"/>
    <m/>
    <m/>
    <m/>
    <x v="451"/>
    <s v="USCE-Savannah District"/>
    <s v="U.S. Energy Information Administration"/>
    <s v="http://www.eia.gov/electricity/data/browser/"/>
    <s v="U.S. Energy Information Administration"/>
    <n v="2016"/>
    <m/>
    <m/>
    <m/>
    <n v="652.39700000000005"/>
    <n v="1008.9374384173"/>
  </r>
  <r>
    <x v="153"/>
    <x v="153"/>
    <s v="J T Deely"/>
    <s v="USA0006181"/>
    <n v="932"/>
    <n v="29.3081"/>
    <n v="-98.322800000000001"/>
    <x v="6"/>
    <m/>
    <m/>
    <m/>
    <x v="1070"/>
    <s v="City of San Antonio - (TX)"/>
    <s v="U.S. Energy Information Administration"/>
    <s v="http://www.eia.gov/electricity/data/browser/"/>
    <s v="U.S. Energy Information Administration"/>
    <n v="2016"/>
    <m/>
    <m/>
    <m/>
    <n v="2427.7289619999901"/>
    <n v="4881.5750625595201"/>
  </r>
  <r>
    <x v="153"/>
    <x v="153"/>
    <s v="J Woodruff"/>
    <s v="USA0000690"/>
    <n v="43.5"/>
    <n v="30.708600000000001"/>
    <n v="-84.863900000000001"/>
    <x v="0"/>
    <m/>
    <m/>
    <m/>
    <x v="31"/>
    <s v="USCE-Mobile District"/>
    <s v="U.S. Energy Information Administration"/>
    <s v="http://www.eia.gov/electricity/data/browser/"/>
    <s v="U.S. Energy Information Administration"/>
    <n v="2016"/>
    <m/>
    <m/>
    <m/>
    <n v="153.732"/>
    <n v="121.27322069951001"/>
  </r>
  <r>
    <x v="153"/>
    <x v="153"/>
    <s v="J&amp;A-Santa Maria II LLC"/>
    <s v="USA0057101"/>
    <n v="1.4"/>
    <n v="34.949399999999997"/>
    <n v="-120.38030000000001"/>
    <x v="8"/>
    <m/>
    <m/>
    <m/>
    <x v="8"/>
    <s v="J&amp;A-Santa Maria II LLC"/>
    <s v="U.S. Energy Information Administration"/>
    <s v="http://www.eia.gov/electricity/data/browser/"/>
    <s v="U.S. Energy Information Administration"/>
    <n v="2016"/>
    <m/>
    <m/>
    <m/>
    <n v="7.9050000000000002"/>
    <n v="1.74840129183339"/>
  </r>
  <r>
    <x v="153"/>
    <x v="153"/>
    <s v="J.R. Simplot Company"/>
    <s v="USA0058216"/>
    <n v="4"/>
    <n v="37.806899999999999"/>
    <n v="-121.2775"/>
    <x v="12"/>
    <m/>
    <m/>
    <m/>
    <x v="95"/>
    <s v="J.R. Simplot Company"/>
    <s v="U.S. Energy Information Administration"/>
    <s v="http://www.eia.gov/electricity/data/browser/"/>
    <s v="U.S. Energy Information Administration"/>
    <n v="2016"/>
    <m/>
    <m/>
    <m/>
    <n v="10.759"/>
    <n v="0"/>
  </r>
  <r>
    <x v="153"/>
    <x v="153"/>
    <s v="JBER Landfill Gas Power Plant"/>
    <s v="USA0058380"/>
    <n v="11.5"/>
    <n v="61.286000000000001"/>
    <n v="-149.61000000000001"/>
    <x v="8"/>
    <s v="Gas"/>
    <m/>
    <m/>
    <x v="1071"/>
    <s v="Doyon Utilities  LLC"/>
    <s v="U.S. Energy Information Administration"/>
    <s v="http://www.eia.gov/electricity/data/browser/"/>
    <s v="U.S. Energy Information Administration"/>
    <n v="2016"/>
    <m/>
    <m/>
    <m/>
    <n v="42.515999999999998"/>
    <n v="14.361867754345701"/>
  </r>
  <r>
    <x v="153"/>
    <x v="153"/>
    <s v="JC-Biomethane  LLC"/>
    <s v="USA0059704"/>
    <n v="1.6"/>
    <n v="44.183500000000002"/>
    <n v="-123.20050000000001"/>
    <x v="9"/>
    <m/>
    <m/>
    <m/>
    <x v="19"/>
    <s v="JC-Biomethane  LLC"/>
    <s v="U.S. Energy Information Administration"/>
    <s v="http://www.eia.gov/electricity/data/browser/"/>
    <s v="U.S. Energy Information Administration"/>
    <n v="2016"/>
    <m/>
    <m/>
    <m/>
    <n v="6.8579999999999997"/>
    <n v="385.06831339251198"/>
  </r>
  <r>
    <x v="153"/>
    <x v="153"/>
    <s v="JCO Oxides Olefins Plant"/>
    <s v="USA0054637"/>
    <n v="77.2"/>
    <n v="29.9635"/>
    <n v="-93.929699999999997"/>
    <x v="1"/>
    <m/>
    <m/>
    <m/>
    <x v="343"/>
    <s v="Huntsman Corp"/>
    <s v="U.S. Energy Information Administration"/>
    <s v="http://www.eia.gov/electricity/data/browser/"/>
    <s v="U.S. Energy Information Administration"/>
    <n v="2016"/>
    <m/>
    <m/>
    <m/>
    <n v="502.65800000000002"/>
    <n v="317.69448145460302"/>
  </r>
  <r>
    <x v="153"/>
    <x v="153"/>
    <s v="JM Shafer Generating Station"/>
    <s v="USA0050707"/>
    <n v="396.9"/>
    <n v="40.098599999999998"/>
    <n v="-104.7736"/>
    <x v="1"/>
    <m/>
    <m/>
    <m/>
    <x v="85"/>
    <s v="Tri-State G &amp; T Assn  Inc"/>
    <s v="U.S. Energy Information Administration"/>
    <s v="http://www.eia.gov/electricity/data/browser/"/>
    <s v="U.S. Energy Information Administration"/>
    <n v="2016"/>
    <m/>
    <m/>
    <m/>
    <n v="547.55600000000004"/>
    <n v="1633.32823431777"/>
  </r>
  <r>
    <x v="153"/>
    <x v="153"/>
    <s v="JMB Mcguire-Dix-Lakehurst Solar Project"/>
    <s v="USA0058793"/>
    <n v="11.4"/>
    <n v="39.992800000000003"/>
    <n v="-74.636899999999997"/>
    <x v="7"/>
    <m/>
    <m/>
    <m/>
    <x v="12"/>
    <s v="WR-TGC Solar Generation IV LLC"/>
    <s v="U.S. Energy Information Administration"/>
    <s v="http://www.eia.gov/electricity/data/browser/"/>
    <s v="U.S. Energy Information Administration"/>
    <n v="2016"/>
    <m/>
    <m/>
    <m/>
    <n v="14.301"/>
    <n v="13.135334490098399"/>
  </r>
  <r>
    <x v="153"/>
    <x v="153"/>
    <s v="Jack County"/>
    <s v="USA0055230"/>
    <n v="1280"/>
    <n v="33.100999999999999"/>
    <n v="-97.957400000000007"/>
    <x v="1"/>
    <m/>
    <m/>
    <m/>
    <x v="543"/>
    <s v="Brazos Electric Power Coop Inc"/>
    <s v="U.S. Energy Information Administration"/>
    <s v="http://www.eia.gov/electricity/data/browser/"/>
    <s v="U.S. Energy Information Administration"/>
    <n v="2016"/>
    <m/>
    <m/>
    <m/>
    <n v="5347.0730000000003"/>
    <n v="5267.4732676410804"/>
  </r>
  <r>
    <x v="153"/>
    <x v="153"/>
    <s v="Jack McDonough"/>
    <s v="USA0000710"/>
    <n v="2603.6"/>
    <n v="33.823900000000002"/>
    <n v="-84.475800000000007"/>
    <x v="3"/>
    <s v="Gas"/>
    <m/>
    <m/>
    <x v="1072"/>
    <s v="Georgia Power Co"/>
    <s v="U.S. Energy Information Administration"/>
    <s v="http://www.eia.gov/electricity/data/browser/"/>
    <s v="U.S. Energy Information Administration"/>
    <n v="2016"/>
    <m/>
    <m/>
    <m/>
    <n v="17319.5583559999"/>
    <n v="446.08257771575398"/>
  </r>
  <r>
    <x v="153"/>
    <x v="153"/>
    <s v="Jack River LLC"/>
    <s v="USA0055565"/>
    <n v="1.9"/>
    <n v="44.423299999999998"/>
    <n v="-96.441100000000006"/>
    <x v="4"/>
    <m/>
    <m/>
    <m/>
    <x v="62"/>
    <s v="CHI Operations Inc"/>
    <s v="U.S. Energy Information Administration"/>
    <s v="http://www.eia.gov/electricity/data/browser/"/>
    <s v="U.S. Energy Information Administration"/>
    <n v="2016"/>
    <m/>
    <m/>
    <m/>
    <n v="4.8380000000000001"/>
    <n v="4.2841826212132696"/>
  </r>
  <r>
    <x v="153"/>
    <x v="153"/>
    <s v="Jack Watson"/>
    <s v="USA0002049"/>
    <n v="1027.9000000000001"/>
    <n v="30.4392"/>
    <n v="-89.028599999999997"/>
    <x v="1"/>
    <m/>
    <m/>
    <m/>
    <x v="1073"/>
    <s v="Mississippi Power Co"/>
    <s v="U.S. Energy Information Administration"/>
    <s v="http://www.eia.gov/electricity/data/browser/"/>
    <s v="U.S. Energy Information Administration"/>
    <n v="2016"/>
    <m/>
    <m/>
    <m/>
    <n v="727.68299999999999"/>
    <n v="4230.0279467252103"/>
  </r>
  <r>
    <x v="153"/>
    <x v="153"/>
    <s v="Jackman"/>
    <s v="USA0002360"/>
    <n v="3.2"/>
    <n v="43.110599999999998"/>
    <n v="-71.948899999999995"/>
    <x v="0"/>
    <m/>
    <m/>
    <m/>
    <x v="86"/>
    <s v="Public Service Co of NH"/>
    <s v="U.S. Energy Information Administration"/>
    <s v="http://www.eia.gov/electricity/data/browser/"/>
    <s v="U.S. Energy Information Administration"/>
    <n v="2016"/>
    <m/>
    <m/>
    <m/>
    <n v="7.5019999999999998"/>
    <n v="8.9212484192742991"/>
  </r>
  <r>
    <x v="153"/>
    <x v="153"/>
    <s v="Jackson (MO)"/>
    <s v="USA0002137"/>
    <n v="26.3"/>
    <n v="37.384700000000002"/>
    <n v="-89.660600000000002"/>
    <x v="3"/>
    <s v="Gas"/>
    <m/>
    <m/>
    <x v="1074"/>
    <s v="City of Jackson - (MO)"/>
    <s v="U.S. Energy Information Administration"/>
    <s v="http://www.eia.gov/electricity/data/browser/"/>
    <s v="U.S. Energy Information Administration"/>
    <n v="2016"/>
    <m/>
    <m/>
    <m/>
    <n v="0.10299999999999999"/>
    <n v="4.5060576870196396"/>
  </r>
  <r>
    <x v="153"/>
    <x v="153"/>
    <s v="Jackson (OH)"/>
    <s v="USA0007577"/>
    <n v="3.6"/>
    <n v="39.0441"/>
    <n v="-82.610100000000003"/>
    <x v="3"/>
    <m/>
    <m/>
    <m/>
    <x v="79"/>
    <s v="American Mun Power-Ohio  Inc"/>
    <s v="U.S. Energy Information Administration"/>
    <s v="http://www.eia.gov/electricity/data/browser/"/>
    <s v="U.S. Energy Information Administration"/>
    <n v="2016"/>
    <m/>
    <m/>
    <m/>
    <n v="4.0000000000000001E-3"/>
    <n v="0.61679877084679502"/>
  </r>
  <r>
    <x v="153"/>
    <x v="153"/>
    <s v="Jackson Board of Education-Liberty HS"/>
    <s v="USA0060113"/>
    <n v="1.2"/>
    <n v="40.092700000000001"/>
    <n v="-74.262"/>
    <x v="7"/>
    <m/>
    <m/>
    <m/>
    <x v="10"/>
    <s v="Tesla Inc."/>
    <s v="U.S. Energy Information Administration"/>
    <s v="http://www.eia.gov/electricity/data/browser/"/>
    <s v="U.S. Energy Information Administration"/>
    <n v="2016"/>
    <m/>
    <m/>
    <m/>
    <n v="0.72499999999999998"/>
    <n v="1.3826667884314101"/>
  </r>
  <r>
    <x v="153"/>
    <x v="153"/>
    <s v="Jackson Cntr Peaking"/>
    <s v="USA0007780"/>
    <n v="1.8"/>
    <n v="40.459699999999998"/>
    <n v="-84.040099999999995"/>
    <x v="3"/>
    <m/>
    <m/>
    <m/>
    <x v="54"/>
    <s v="American Mun Power-Ohio  Inc"/>
    <s v="U.S. Energy Information Administration"/>
    <s v="http://www.eia.gov/electricity/data/browser/"/>
    <s v="U.S. Energy Information Administration"/>
    <n v="2016"/>
    <m/>
    <m/>
    <m/>
    <n v="0.108"/>
    <n v="0.30839938542339701"/>
  </r>
  <r>
    <x v="153"/>
    <x v="153"/>
    <s v="Jackson Generating Station"/>
    <s v="USA0055270"/>
    <n v="649"/>
    <n v="42.248800000000003"/>
    <n v="-84.3767"/>
    <x v="1"/>
    <m/>
    <m/>
    <m/>
    <x v="31"/>
    <s v="Consumers Energy Co"/>
    <s v="U.S. Energy Information Administration"/>
    <s v="http://www.eia.gov/electricity/data/browser/"/>
    <s v="U.S. Energy Information Administration"/>
    <n v="2016"/>
    <m/>
    <m/>
    <m/>
    <n v="2118.2829999999999"/>
    <n v="2670.7735552336399"/>
  </r>
  <r>
    <x v="153"/>
    <x v="153"/>
    <s v="Jackson Square"/>
    <s v="USA0002134"/>
    <n v="36"/>
    <n v="39.0946"/>
    <n v="-94.411500000000004"/>
    <x v="3"/>
    <m/>
    <m/>
    <m/>
    <x v="26"/>
    <s v="City of Independence - (MO)"/>
    <s v="U.S. Energy Information Administration"/>
    <s v="http://www.eia.gov/electricity/data/browser/"/>
    <s v="U.S. Energy Information Administration"/>
    <n v="2016"/>
    <m/>
    <m/>
    <m/>
    <n v="0.26100000000000001"/>
    <n v="6.1679877084679502"/>
  </r>
  <r>
    <x v="153"/>
    <x v="153"/>
    <s v="Jacksonville Solar"/>
    <s v="USA0057202"/>
    <n v="15"/>
    <n v="30.320699999999999"/>
    <n v="-81.956400000000002"/>
    <x v="7"/>
    <m/>
    <m/>
    <m/>
    <x v="8"/>
    <s v="Jacksonville Solar LLC"/>
    <s v="U.S. Energy Information Administration"/>
    <s v="http://www.eia.gov/electricity/data/browser/"/>
    <s v="U.S. Energy Information Administration"/>
    <n v="2016"/>
    <m/>
    <m/>
    <m/>
    <n v="20.587"/>
    <n v="17.283334855392599"/>
  </r>
  <r>
    <x v="153"/>
    <x v="153"/>
    <s v="Jacob Solar"/>
    <s v="USA0059503"/>
    <n v="5"/>
    <n v="36.292200000000001"/>
    <n v="-79.621399999999994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2.387"/>
    <n v="5.7611116184642102"/>
  </r>
  <r>
    <x v="153"/>
    <x v="153"/>
    <s v="Jacobstown"/>
    <s v="USA0059185"/>
    <n v="5"/>
    <n v="40.063699999999997"/>
    <n v="-74.582400000000007"/>
    <x v="7"/>
    <m/>
    <m/>
    <m/>
    <x v="29"/>
    <s v="NJR Clean Energy Ventures Corporation"/>
    <s v="U.S. Energy Information Administration"/>
    <s v="http://www.eia.gov/electricity/data/browser/"/>
    <s v="U.S. Energy Information Administration"/>
    <n v="2016"/>
    <m/>
    <m/>
    <m/>
    <n v="8.532"/>
    <n v="5.7611116184642102"/>
  </r>
  <r>
    <x v="153"/>
    <x v="153"/>
    <s v="Jakana Solar"/>
    <s v="USA0059170"/>
    <n v="5"/>
    <n v="35.875300000000003"/>
    <n v="-77.081100000000006"/>
    <x v="7"/>
    <m/>
    <m/>
    <m/>
    <x v="29"/>
    <s v="Jakana Solar"/>
    <s v="U.S. Energy Information Administration"/>
    <s v="http://www.eia.gov/electricity/data/browser/"/>
    <s v="U.S. Energy Information Administration"/>
    <n v="2016"/>
    <m/>
    <m/>
    <m/>
    <n v="9.3800000000000008"/>
    <n v="5.7611116184642102"/>
  </r>
  <r>
    <x v="153"/>
    <x v="153"/>
    <s v="Jake Energy Storage Center"/>
    <s v="USA0059960"/>
    <n v="19.8"/>
    <n v="41.488700000000001"/>
    <n v="-88.108800000000002"/>
    <x v="13"/>
    <m/>
    <m/>
    <m/>
    <x v="13"/>
    <s v="Joliet Battery Storage LLC"/>
    <s v="U.S. Energy Information Administration"/>
    <s v="http://www.eia.gov/electricity/data/browser/"/>
    <s v="U.S. Energy Information Administration"/>
    <n v="2016"/>
    <m/>
    <m/>
    <m/>
    <n v="-3.41"/>
    <m/>
  </r>
  <r>
    <x v="153"/>
    <x v="153"/>
    <s v="Jamaica Bay Peaking"/>
    <s v="USA0056141"/>
    <n v="60.5"/>
    <n v="40.609699999999997"/>
    <n v="-73.762200000000007"/>
    <x v="3"/>
    <m/>
    <m/>
    <m/>
    <x v="27"/>
    <s v="Jamaica Bay Peaking Facility  LLC"/>
    <s v="U.S. Energy Information Administration"/>
    <s v="http://www.eia.gov/electricity/data/browser/"/>
    <s v="U.S. Energy Information Administration"/>
    <n v="2016"/>
    <m/>
    <m/>
    <m/>
    <n v="8.8369999999999997"/>
    <n v="10.3656460100642"/>
  </r>
  <r>
    <x v="153"/>
    <x v="153"/>
    <s v="James A Fitzpatrick"/>
    <s v="USA0006110"/>
    <n v="882"/>
    <n v="43.5214"/>
    <n v="-76.4084"/>
    <x v="5"/>
    <m/>
    <m/>
    <m/>
    <x v="71"/>
    <s v="Entergy Nuc Fitzpatrick LLC"/>
    <s v="U.S. Energy Information Administration"/>
    <s v="http://www.eia.gov/electricity/data/browser/"/>
    <s v="U.S. Energy Information Administration"/>
    <n v="2016"/>
    <m/>
    <m/>
    <m/>
    <n v="5874.1260000000002"/>
    <n v="6901.5212691091201"/>
  </r>
  <r>
    <x v="153"/>
    <x v="153"/>
    <s v="James B Black"/>
    <s v="USA0000249"/>
    <n v="168.6"/>
    <n v="40.9923"/>
    <n v="-121.9752"/>
    <x v="0"/>
    <m/>
    <m/>
    <m/>
    <x v="30"/>
    <s v="Pacific Gas &amp; Electric Co"/>
    <s v="U.S. Energy Information Administration"/>
    <s v="http://www.eia.gov/electricity/data/browser/"/>
    <s v="U.S. Energy Information Administration"/>
    <n v="2016"/>
    <m/>
    <m/>
    <m/>
    <n v="587.26400000000001"/>
    <n v="470.03827609051399"/>
  </r>
  <r>
    <x v="153"/>
    <x v="153"/>
    <s v="James De Young"/>
    <s v="USA0001830"/>
    <n v="51.3"/>
    <n v="42.7956"/>
    <n v="-86.113299999999995"/>
    <x v="6"/>
    <s v="Gas"/>
    <m/>
    <m/>
    <x v="1075"/>
    <s v="City of Holland"/>
    <s v="U.S. Energy Information Administration"/>
    <s v="http://www.eia.gov/electricity/data/browser/"/>
    <s v="U.S. Energy Information Administration"/>
    <n v="2016"/>
    <m/>
    <m/>
    <m/>
    <n v="13.914999999999999"/>
    <n v="268.696138100111"/>
  </r>
  <r>
    <x v="153"/>
    <x v="153"/>
    <s v="James E. Rogers Energy Complex"/>
    <s v="USA0002721"/>
    <n v="1530.5"/>
    <n v="35.22"/>
    <n v="-81.759399999999999"/>
    <x v="6"/>
    <s v="Oil"/>
    <m/>
    <m/>
    <x v="1076"/>
    <s v="Duke Energy Carolinas  LLC"/>
    <s v="U.S. Energy Information Administration"/>
    <s v="http://www.eia.gov/electricity/data/browser/"/>
    <s v="U.S. Energy Information Administration"/>
    <n v="2016"/>
    <m/>
    <m/>
    <m/>
    <n v="3681.9679719999999"/>
    <n v="8016.3633403941503"/>
  </r>
  <r>
    <x v="153"/>
    <x v="153"/>
    <s v="James H Miller Jr"/>
    <s v="USA0006002"/>
    <n v="2822"/>
    <n v="33.631900000000002"/>
    <n v="-87.059700000000007"/>
    <x v="6"/>
    <m/>
    <m/>
    <m/>
    <x v="1077"/>
    <s v="Alabama Power Co"/>
    <s v="U.S. Energy Information Administration"/>
    <s v="http://www.eia.gov/electricity/data/browser/"/>
    <s v="U.S. Energy Information Administration"/>
    <n v="2016"/>
    <m/>
    <m/>
    <m/>
    <n v="18193.038949999998"/>
    <n v="14780.906466247799"/>
  </r>
  <r>
    <x v="153"/>
    <x v="153"/>
    <s v="James R Smith"/>
    <s v="USA0001842"/>
    <n v="3.2"/>
    <n v="46.571599999999997"/>
    <n v="-87.410499999999999"/>
    <x v="0"/>
    <m/>
    <m/>
    <m/>
    <x v="1078"/>
    <s v="City of Marquette - (MI)"/>
    <s v="U.S. Energy Information Administration"/>
    <s v="http://www.eia.gov/electricity/data/browser/"/>
    <s v="U.S. Energy Information Administration"/>
    <n v="2016"/>
    <m/>
    <m/>
    <m/>
    <n v="10.65"/>
    <n v="8.9212484192742991"/>
  </r>
  <r>
    <x v="153"/>
    <x v="153"/>
    <s v="James River Genco LLC"/>
    <s v="USA0010377"/>
    <n v="114.8"/>
    <n v="37.293900000000001"/>
    <n v="-77.2697"/>
    <x v="6"/>
    <m/>
    <m/>
    <m/>
    <x v="14"/>
    <s v="Hopewell Operating Services LLC"/>
    <s v="U.S. Energy Information Administration"/>
    <s v="http://www.eia.gov/electricity/data/browser/"/>
    <s v="U.S. Energy Information Administration"/>
    <n v="2016"/>
    <m/>
    <m/>
    <m/>
    <n v="38.32"/>
    <n v="601.29272229810397"/>
  </r>
  <r>
    <x v="153"/>
    <x v="153"/>
    <s v="James River Power Station"/>
    <s v="USA0002161"/>
    <n v="450.5"/>
    <n v="37.108600000000003"/>
    <n v="-93.261899999999997"/>
    <x v="6"/>
    <s v="Waste"/>
    <s v="Gas"/>
    <s v="Oil"/>
    <x v="1079"/>
    <s v="City Utilities of Springfield - (MO)"/>
    <s v="U.S. Energy Information Administration"/>
    <s v="http://www.eia.gov/electricity/data/browser/"/>
    <s v="U.S. Energy Information Administration"/>
    <n v="2016"/>
    <m/>
    <m/>
    <m/>
    <n v="185.35300000000001"/>
    <n v="2359.60253828655"/>
  </r>
  <r>
    <x v="153"/>
    <x v="153"/>
    <s v="Jameson Energy Center"/>
    <s v="USA0059045"/>
    <n v="27.599999999999898"/>
    <n v="37.954700000000003"/>
    <n v="-100.8306"/>
    <x v="1"/>
    <m/>
    <m/>
    <m/>
    <x v="29"/>
    <s v="Kansas Municipal Energy Agency"/>
    <s v="U.S. Energy Information Administration"/>
    <s v="http://www.eia.gov/electricity/data/browser/"/>
    <s v="U.S. Energy Information Administration"/>
    <n v="2016"/>
    <m/>
    <m/>
    <m/>
    <n v="6.3920000000000003"/>
    <n v="113.57989233351"/>
  </r>
  <r>
    <x v="153"/>
    <x v="153"/>
    <s v="Jameson Gas Processing Plant"/>
    <s v="USA0055052"/>
    <n v="1.3"/>
    <n v="32.049999999999997"/>
    <n v="-100.6917"/>
    <x v="1"/>
    <m/>
    <m/>
    <m/>
    <x v="1080"/>
    <s v="WTG Jameson  L.P."/>
    <s v="U.S. Energy Information Administration"/>
    <s v="http://www.eia.gov/electricity/data/browser/"/>
    <s v="U.S. Energy Information Administration"/>
    <n v="2016"/>
    <m/>
    <m/>
    <m/>
    <n v="10.534000000000001"/>
    <n v="5.3497775374479799"/>
  </r>
  <r>
    <x v="153"/>
    <x v="153"/>
    <s v="Jamestown"/>
    <s v="USA0002801"/>
    <n v="48.2"/>
    <n v="46.905700000000003"/>
    <n v="-98.662199999999999"/>
    <x v="3"/>
    <m/>
    <m/>
    <m/>
    <x v="1081"/>
    <s v="Otter Tail Power Co"/>
    <s v="U.S. Energy Information Administration"/>
    <s v="http://www.eia.gov/electricity/data/browser/"/>
    <s v="U.S. Energy Information Administration"/>
    <n v="2016"/>
    <m/>
    <m/>
    <m/>
    <n v="0.317"/>
    <n v="8.2582502096709796"/>
  </r>
  <r>
    <x v="153"/>
    <x v="153"/>
    <s v="Janesville"/>
    <s v="USA0001982"/>
    <n v="4.9000000000000004"/>
    <n v="44.117199999999997"/>
    <n v="-93.707300000000004"/>
    <x v="3"/>
    <s v="Gas"/>
    <m/>
    <m/>
    <x v="1082"/>
    <s v="City of Janesville - (MN)"/>
    <s v="U.S. Energy Information Administration"/>
    <s v="http://www.eia.gov/electricity/data/browser/"/>
    <s v="U.S. Energy Information Administration"/>
    <n v="2016"/>
    <m/>
    <m/>
    <m/>
    <n v="3.6260000000000001E-2"/>
    <n v="0.83953166031924997"/>
  </r>
  <r>
    <x v="153"/>
    <x v="153"/>
    <s v="Jarvis (Hinckley)"/>
    <s v="USA0000808"/>
    <n v="9"/>
    <n v="43.312100000000001"/>
    <n v="-75.108999999999995"/>
    <x v="0"/>
    <m/>
    <m/>
    <m/>
    <x v="79"/>
    <s v="New York Power Authority"/>
    <s v="U.S. Energy Information Administration"/>
    <s v="http://www.eia.gov/electricity/data/browser/"/>
    <s v="U.S. Energy Information Administration"/>
    <n v="2016"/>
    <m/>
    <m/>
    <m/>
    <n v="29.119"/>
    <n v="25.091011179208898"/>
  </r>
  <r>
    <x v="153"/>
    <x v="153"/>
    <s v="Jarvis Street"/>
    <s v="USA0006801"/>
    <n v="25.6"/>
    <n v="57.049700000000001"/>
    <n v="-135.31280000000001"/>
    <x v="3"/>
    <m/>
    <m/>
    <m/>
    <x v="1083"/>
    <s v="City &amp; Borough of Sitka - (AK)"/>
    <s v="U.S. Energy Information Administration"/>
    <s v="http://www.eia.gov/electricity/data/browser/"/>
    <s v="U.S. Energy Information Administration"/>
    <n v="2016"/>
    <m/>
    <m/>
    <m/>
    <n v="1.099"/>
    <n v="4.3861245926883203"/>
  </r>
  <r>
    <x v="153"/>
    <x v="153"/>
    <s v="Jasper"/>
    <s v="USA0055927"/>
    <n v="1001.7"/>
    <n v="32.359400000000001"/>
    <n v="-81.124200000000002"/>
    <x v="3"/>
    <s v="Gas"/>
    <m/>
    <m/>
    <x v="101"/>
    <s v="South Carolina Electric&amp;Gas Company"/>
    <s v="U.S. Energy Information Administration"/>
    <s v="http://www.eia.gov/electricity/data/browser/"/>
    <s v="U.S. Energy Information Administration"/>
    <n v="2016"/>
    <m/>
    <m/>
    <m/>
    <n v="4784.2600009999996"/>
    <n v="171.62425798812001"/>
  </r>
  <r>
    <x v="153"/>
    <x v="153"/>
    <s v="Javelina Wind Energy  LLC"/>
    <s v="USA0060104"/>
    <n v="249.7"/>
    <n v="27.32"/>
    <n v="-99"/>
    <x v="4"/>
    <m/>
    <m/>
    <m/>
    <x v="10"/>
    <s v="Javelina Wind Energy  LLC"/>
    <s v="U.S. Energy Information Administration"/>
    <s v="http://www.eia.gov/electricity/data/browser/"/>
    <s v="U.S. Energy Information Administration"/>
    <n v="2016"/>
    <m/>
    <m/>
    <m/>
    <n v="912.01700000000005"/>
    <n v="563.03178974576497"/>
  </r>
  <r>
    <x v="153"/>
    <x v="153"/>
    <s v="Javelina Wind Energy II  LLC"/>
    <s v="USA0060645"/>
    <n v="200"/>
    <n v="27.44"/>
    <n v="-98.91"/>
    <x v="4"/>
    <m/>
    <m/>
    <m/>
    <x v="10"/>
    <s v="Javelina Wind Energy II  LLC"/>
    <s v="U.S. Energy Information Administration"/>
    <s v="http://www.eia.gov/electricity/data/browser/"/>
    <s v="U.S. Energy Information Administration"/>
    <n v="2016"/>
    <m/>
    <m/>
    <m/>
    <n v="69.981999999999999"/>
    <n v="450.96659170665998"/>
  </r>
  <r>
    <x v="153"/>
    <x v="153"/>
    <s v="Jay County LFGTE"/>
    <s v="USA0056464"/>
    <n v="3.2"/>
    <n v="40.3797"/>
    <n v="-85.088200000000001"/>
    <x v="8"/>
    <m/>
    <m/>
    <m/>
    <x v="90"/>
    <s v="Wabash Valley Power Assn  Inc"/>
    <s v="U.S. Energy Information Administration"/>
    <s v="http://www.eia.gov/electricity/data/browser/"/>
    <s v="U.S. Energy Information Administration"/>
    <n v="2016"/>
    <m/>
    <m/>
    <m/>
    <n v="19.396000000000001"/>
    <n v="3.9963458099049101"/>
  </r>
  <r>
    <x v="153"/>
    <x v="153"/>
    <s v="Jaybird"/>
    <s v="USA0000431"/>
    <n v="161.6"/>
    <n v="38.834000000000003"/>
    <n v="-120.5318"/>
    <x v="0"/>
    <m/>
    <m/>
    <m/>
    <x v="1084"/>
    <s v="Sacramento Municipal Util Dist"/>
    <s v="U.S. Energy Information Administration"/>
    <s v="http://www.eia.gov/electricity/data/browser/"/>
    <s v="U.S. Energy Information Administration"/>
    <n v="2016"/>
    <m/>
    <m/>
    <m/>
    <n v="575.86"/>
    <n v="450.52304517335199"/>
  </r>
  <r>
    <x v="153"/>
    <x v="153"/>
    <s v="Jeffco Community Solar Gardens  LLC"/>
    <s v="USA0060320"/>
    <n v="1.2"/>
    <n v="39.8596"/>
    <n v="-105.1497"/>
    <x v="7"/>
    <m/>
    <m/>
    <m/>
    <x v="10"/>
    <s v="SunShare Management"/>
    <s v="U.S. Energy Information Administration"/>
    <s v="http://www.eia.gov/electricity/data/browser/"/>
    <s v="U.S. Energy Information Administration"/>
    <n v="2016"/>
    <m/>
    <m/>
    <m/>
    <n v="1.4710000000000001"/>
    <n v="1.3826667884314101"/>
  </r>
  <r>
    <x v="153"/>
    <x v="153"/>
    <s v="Jefferies"/>
    <s v="USA0003319"/>
    <n v="145.19999999999999"/>
    <n v="33.244399999999999"/>
    <n v="-79.990899999999996"/>
    <x v="0"/>
    <m/>
    <m/>
    <m/>
    <x v="41"/>
    <s v="South Carolina Public Service Authority"/>
    <s v="U.S. Energy Information Administration"/>
    <s v="http://www.eia.gov/electricity/data/browser/"/>
    <s v="U.S. Energy Information Administration"/>
    <n v="2016"/>
    <m/>
    <m/>
    <m/>
    <n v="239.1"/>
    <n v="404.80164702457103"/>
  </r>
  <r>
    <x v="153"/>
    <x v="153"/>
    <s v="Jeffers Wind 20 LLC"/>
    <s v="USA0056750"/>
    <n v="50"/>
    <n v="44.0578"/>
    <n v="-95.252499999999998"/>
    <x v="4"/>
    <m/>
    <m/>
    <m/>
    <x v="88"/>
    <s v="NRG Energy Gas &amp; Wind Holdings Inc"/>
    <s v="U.S. Energy Information Administration"/>
    <s v="http://www.eia.gov/electricity/data/browser/"/>
    <s v="U.S. Energy Information Administration"/>
    <n v="2016"/>
    <m/>
    <m/>
    <m/>
    <n v="171.20400000000001"/>
    <n v="112.741647926665"/>
  </r>
  <r>
    <x v="153"/>
    <x v="153"/>
    <s v="Jefferson Avenue"/>
    <s v="USA0060499"/>
    <n v="1.7"/>
    <n v="40.772199999999998"/>
    <n v="-74.068700000000007"/>
    <x v="7"/>
    <m/>
    <m/>
    <m/>
    <x v="8"/>
    <s v="Hartz Solar LLC"/>
    <s v="U.S. Energy Information Administration"/>
    <s v="http://www.eia.gov/electricity/data/browser/"/>
    <s v="U.S. Energy Information Administration"/>
    <n v="2016"/>
    <m/>
    <m/>
    <m/>
    <n v="2.3330000000000002"/>
    <n v="1.95877795027783"/>
  </r>
  <r>
    <x v="153"/>
    <x v="153"/>
    <s v="Jefferson Solar Park"/>
    <s v="USA0059771"/>
    <n v="1"/>
    <n v="43.014600000000002"/>
    <n v="-88.799199999999999"/>
    <x v="7"/>
    <m/>
    <m/>
    <m/>
    <x v="29"/>
    <s v="Half Moon Ventures  LLC"/>
    <s v="U.S. Energy Information Administration"/>
    <s v="http://www.eia.gov/electricity/data/browser/"/>
    <s v="U.S. Energy Information Administration"/>
    <n v="2016"/>
    <m/>
    <m/>
    <m/>
    <n v="1.298"/>
    <n v="1.1522223236928399"/>
  </r>
  <r>
    <x v="153"/>
    <x v="153"/>
    <s v="Jefferson Street Substation"/>
    <s v="USA0056599"/>
    <n v="6"/>
    <n v="37.769399999999997"/>
    <n v="-90.425799999999995"/>
    <x v="3"/>
    <m/>
    <m/>
    <m/>
    <x v="31"/>
    <s v="City of Farmington - (MO)"/>
    <s v="U.S. Energy Information Administration"/>
    <s v="http://www.eia.gov/electricity/data/browser/"/>
    <s v="U.S. Energy Information Administration"/>
    <n v="2016"/>
    <m/>
    <m/>
    <m/>
    <n v="0"/>
    <n v="1.02799795141132"/>
  </r>
  <r>
    <x v="153"/>
    <x v="153"/>
    <s v="Jeffrey"/>
    <s v="USA0002227"/>
    <n v="21.6"/>
    <n v="40.959400000000002"/>
    <n v="-100.39790000000001"/>
    <x v="0"/>
    <m/>
    <m/>
    <m/>
    <x v="115"/>
    <s v="Central Nebraska Pub P&amp;I Dist"/>
    <s v="U.S. Energy Information Administration"/>
    <s v="http://www.eia.gov/electricity/data/browser/"/>
    <s v="U.S. Energy Information Administration"/>
    <n v="2016"/>
    <m/>
    <m/>
    <m/>
    <n v="143.88800000000001"/>
    <n v="60.2184268301015"/>
  </r>
  <r>
    <x v="153"/>
    <x v="153"/>
    <s v="Jeffrey Energy Center"/>
    <s v="USA0006068"/>
    <n v="2160"/>
    <n v="39.286499999999997"/>
    <n v="-96.117199999999997"/>
    <x v="6"/>
    <m/>
    <m/>
    <m/>
    <x v="1085"/>
    <s v="Westar Energy Inc"/>
    <s v="U.S. Energy Information Administration"/>
    <s v="http://www.eia.gov/electricity/data/browser/"/>
    <s v="U.S. Energy Information Administration"/>
    <n v="2016"/>
    <m/>
    <m/>
    <m/>
    <n v="9850.7080260000002"/>
    <n v="11313.521604215201"/>
  </r>
  <r>
    <x v="153"/>
    <x v="153"/>
    <s v="Jericho Power"/>
    <s v="USA0059070"/>
    <n v="14.3"/>
    <n v="44.466900000000003"/>
    <n v="-71.224999999999994"/>
    <x v="4"/>
    <m/>
    <m/>
    <m/>
    <x v="10"/>
    <s v="Jericho Power LLC"/>
    <s v="U.S. Energy Information Administration"/>
    <s v="http://www.eia.gov/electricity/data/browser/"/>
    <s v="U.S. Energy Information Administration"/>
    <n v="2016"/>
    <m/>
    <m/>
    <m/>
    <n v="26.484999999999999"/>
    <n v="32.244111307026202"/>
  </r>
  <r>
    <x v="153"/>
    <x v="153"/>
    <s v="Jericho Rise Wind Farm LLC"/>
    <s v="USA0059629"/>
    <n v="77.7"/>
    <n v="44.8889"/>
    <n v="-74.103300000000004"/>
    <x v="4"/>
    <m/>
    <m/>
    <m/>
    <x v="277"/>
    <s v="Jericho Rise Wind Farm LLC"/>
    <s v="U.S. Energy Information Administration"/>
    <s v="http://www.eia.gov/electricity/data/browser/"/>
    <s v="U.S. Energy Information Administration"/>
    <n v="2016"/>
    <m/>
    <m/>
    <m/>
    <n v="15.32"/>
    <n v="175.200520878037"/>
  </r>
  <r>
    <x v="153"/>
    <x v="153"/>
    <s v="Jersey Gardens Phase 1"/>
    <s v="USA0058653"/>
    <n v="1.7"/>
    <n v="40.660800000000002"/>
    <n v="-74.173299999999998"/>
    <x v="7"/>
    <m/>
    <m/>
    <m/>
    <x v="72"/>
    <s v="SEDC Jersey Gardens Owner LLC"/>
    <s v="U.S. Energy Information Administration"/>
    <s v="http://www.eia.gov/electricity/data/browser/"/>
    <s v="U.S. Energy Information Administration"/>
    <n v="2016"/>
    <m/>
    <m/>
    <m/>
    <n v="2.3919999999999999"/>
    <n v="1.95877795027783"/>
  </r>
  <r>
    <x v="153"/>
    <x v="153"/>
    <s v="Jersey Gardens Phase 2"/>
    <s v="USA0058654"/>
    <n v="2.2999999999999998"/>
    <n v="40.660800000000002"/>
    <n v="-74.173299999999998"/>
    <x v="7"/>
    <m/>
    <m/>
    <m/>
    <x v="72"/>
    <s v="CF Jersey Gardens Owner Two LLC"/>
    <s v="U.S. Energy Information Administration"/>
    <s v="http://www.eia.gov/electricity/data/browser/"/>
    <s v="U.S. Energy Information Administration"/>
    <n v="2016"/>
    <m/>
    <m/>
    <m/>
    <n v="3.4039999999999999"/>
    <n v="2.65011134449353"/>
  </r>
  <r>
    <x v="153"/>
    <x v="153"/>
    <s v="Jersey Valley Geothermal Power Plant"/>
    <s v="USA0057376"/>
    <n v="23.5"/>
    <n v="40.180799999999998"/>
    <n v="-117.4739"/>
    <x v="11"/>
    <m/>
    <m/>
    <m/>
    <x v="19"/>
    <s v="Ormat Nevada Inc"/>
    <s v="U.S. Energy Information Administration"/>
    <s v="http://www.eia.gov/electricity/data/browser/"/>
    <s v="U.S. Energy Information Administration"/>
    <n v="2016"/>
    <m/>
    <m/>
    <m/>
    <n v="71.772999999999996"/>
    <n v="114.902263105629"/>
  </r>
  <r>
    <x v="153"/>
    <x v="153"/>
    <s v="Jersey-Atlantic Wind Farm"/>
    <s v="USA0056300"/>
    <n v="7.5"/>
    <n v="39.382199999999997"/>
    <n v="-74.447500000000005"/>
    <x v="4"/>
    <m/>
    <m/>
    <m/>
    <x v="18"/>
    <s v="Leeward Asset Management  LLC"/>
    <s v="U.S. Energy Information Administration"/>
    <s v="http://www.eia.gov/electricity/data/browser/"/>
    <s v="U.S. Energy Information Administration"/>
    <n v="2016"/>
    <m/>
    <m/>
    <m/>
    <n v="20.131"/>
    <n v="16.911247188999699"/>
  </r>
  <r>
    <x v="153"/>
    <x v="153"/>
    <s v="Jessica Mills LLC"/>
    <s v="USA0055564"/>
    <n v="1.9"/>
    <n v="44.427799999999998"/>
    <n v="-96.43"/>
    <x v="4"/>
    <m/>
    <m/>
    <m/>
    <x v="62"/>
    <s v="CHI Operations Inc"/>
    <s v="U.S. Energy Information Administration"/>
    <s v="http://www.eia.gov/electricity/data/browser/"/>
    <s v="U.S. Energy Information Administration"/>
    <n v="2016"/>
    <m/>
    <m/>
    <m/>
    <n v="5.44"/>
    <n v="4.2841826212132696"/>
  </r>
  <r>
    <x v="153"/>
    <x v="153"/>
    <s v="Jetmore"/>
    <s v="USA0001292"/>
    <n v="2.5"/>
    <n v="38.080300000000001"/>
    <n v="-99.893600000000006"/>
    <x v="3"/>
    <m/>
    <m/>
    <m/>
    <x v="13"/>
    <s v="City of Jetmore"/>
    <s v="U.S. Energy Information Administration"/>
    <s v="http://www.eia.gov/electricity/data/browser/"/>
    <s v="U.S. Energy Information Administration"/>
    <n v="2016"/>
    <m/>
    <m/>
    <m/>
    <n v="9.6000000000000002E-2"/>
    <n v="0.428332479754719"/>
  </r>
  <r>
    <x v="153"/>
    <x v="153"/>
    <s v="Jewett City 1"/>
    <s v="USA0057602"/>
    <n v="2.6"/>
    <n v="41.604100000000003"/>
    <n v="-71.982500000000002"/>
    <x v="3"/>
    <m/>
    <m/>
    <m/>
    <x v="8"/>
    <s v="Connecticut Mun Elec Engy Coop"/>
    <s v="U.S. Energy Information Administration"/>
    <s v="http://www.eia.gov/electricity/data/browser/"/>
    <s v="U.S. Energy Information Administration"/>
    <n v="2016"/>
    <m/>
    <m/>
    <m/>
    <n v="0.314"/>
    <n v="0.44546577894490802"/>
  </r>
  <r>
    <x v="153"/>
    <x v="153"/>
    <s v="Jewish Community Center PV"/>
    <s v="USA0058292"/>
    <n v="1.1000000000000001"/>
    <n v="33.603099999999998"/>
    <n v="-111.9247"/>
    <x v="7"/>
    <m/>
    <m/>
    <m/>
    <x v="72"/>
    <s v="Main Street Power"/>
    <s v="U.S. Energy Information Administration"/>
    <s v="http://www.eia.gov/electricity/data/browser/"/>
    <s v="U.S. Energy Information Administration"/>
    <n v="2016"/>
    <m/>
    <m/>
    <m/>
    <n v="2.2269999999999999"/>
    <n v="1.2674445560621199"/>
  </r>
  <r>
    <x v="153"/>
    <x v="153"/>
    <s v="Jim Bridger"/>
    <s v="USA0008066"/>
    <n v="2441.8999999999901"/>
    <n v="41.7378"/>
    <n v="-108.78749999999999"/>
    <x v="6"/>
    <s v="Oil"/>
    <m/>
    <m/>
    <x v="1086"/>
    <s v="PacifiCorp"/>
    <s v="U.S. Energy Information Administration"/>
    <s v="http://www.eia.gov/electricity/data/browser/"/>
    <s v="U.S. Energy Information Administration"/>
    <n v="2016"/>
    <m/>
    <m/>
    <m/>
    <n v="11685.770984999999"/>
    <n v="12790.040928394899"/>
  </r>
  <r>
    <x v="153"/>
    <x v="153"/>
    <s v="Jim Falls"/>
    <s v="USA0004008"/>
    <n v="59.8"/>
    <n v="45.051000000000002"/>
    <n v="-91.274000000000001"/>
    <x v="0"/>
    <m/>
    <m/>
    <m/>
    <x v="14"/>
    <s v="Northern States Power Co - Minnesota"/>
    <s v="U.S. Energy Information Administration"/>
    <s v="http://www.eia.gov/electricity/data/browser/"/>
    <s v="U.S. Energy Information Administration"/>
    <n v="2016"/>
    <m/>
    <m/>
    <m/>
    <n v="192.42699999999999"/>
    <n v="166.715829835188"/>
  </r>
  <r>
    <x v="153"/>
    <x v="153"/>
    <s v="Jobos"/>
    <s v="WRI1028010"/>
    <n v="42"/>
    <n v="17.961500000000001"/>
    <n v="-66.140199999999993"/>
    <x v="1"/>
    <m/>
    <m/>
    <m/>
    <x v="0"/>
    <m/>
    <s v="CEPR"/>
    <s v="http://energia.pr.gov/datos/plantas/"/>
    <s v="WRI"/>
    <m/>
    <m/>
    <m/>
    <m/>
    <m/>
    <n v="172.83896659447299"/>
  </r>
  <r>
    <x v="153"/>
    <x v="153"/>
    <s v="Jocassee"/>
    <s v="USA0003262"/>
    <n v="774"/>
    <n v="34.959400000000002"/>
    <n v="-82.914699999999996"/>
    <x v="0"/>
    <m/>
    <m/>
    <m/>
    <x v="69"/>
    <s v="Duke Energy Carolinas  LLC"/>
    <s v="U.S. Energy Information Administration"/>
    <s v="http://www.eia.gov/electricity/data/browser/"/>
    <s v="U.S. Energy Information Administration"/>
    <n v="2016"/>
    <m/>
    <m/>
    <m/>
    <n v="-206.93700000000001"/>
    <n v="2157.8269614119699"/>
  </r>
  <r>
    <x v="153"/>
    <x v="153"/>
    <s v="John B Rich Memorial Power Station"/>
    <s v="USA0010113"/>
    <n v="88.4"/>
    <n v="40.790300000000002"/>
    <n v="-76.198300000000003"/>
    <x v="6"/>
    <s v="Oil"/>
    <m/>
    <m/>
    <x v="14"/>
    <s v="Gilberton Power Co"/>
    <s v="U.S. Energy Information Administration"/>
    <s v="http://www.eia.gov/electricity/data/browser/"/>
    <s v="U.S. Energy Information Administration"/>
    <n v="2016"/>
    <m/>
    <m/>
    <m/>
    <n v="631.278997"/>
    <n v="463.01634713547401"/>
  </r>
  <r>
    <x v="153"/>
    <x v="153"/>
    <s v="John C Boyle"/>
    <s v="USA0003028"/>
    <n v="98.699999999999903"/>
    <n v="42.093600000000002"/>
    <n v="-122.0703"/>
    <x v="0"/>
    <m/>
    <m/>
    <m/>
    <x v="6"/>
    <s v="PacifiCorp"/>
    <s v="U.S. Energy Information Administration"/>
    <s v="http://www.eia.gov/electricity/data/browser/"/>
    <s v="U.S. Energy Information Administration"/>
    <n v="2016"/>
    <m/>
    <m/>
    <m/>
    <n v="214.77600000000001"/>
    <n v="275.16475593199101"/>
  </r>
  <r>
    <x v="153"/>
    <x v="153"/>
    <s v="John Day"/>
    <s v="USA0003082"/>
    <n v="2160"/>
    <n v="45.7164"/>
    <n v="-120.69410000000001"/>
    <x v="0"/>
    <m/>
    <m/>
    <m/>
    <x v="784"/>
    <s v="USACE Northwestern Division"/>
    <s v="U.S. Energy Information Administration"/>
    <s v="http://www.eia.gov/electricity/data/browser/"/>
    <s v="U.S. Energy Information Administration"/>
    <n v="2016"/>
    <m/>
    <m/>
    <m/>
    <n v="9171.8119999999999"/>
    <n v="6021.8426830101498"/>
  </r>
  <r>
    <x v="153"/>
    <x v="153"/>
    <s v="John Deere Dubuque Works"/>
    <s v="USA0054414"/>
    <n v="9"/>
    <n v="42.573399999999999"/>
    <n v="-90.692599999999999"/>
    <x v="3"/>
    <m/>
    <m/>
    <m/>
    <x v="85"/>
    <s v="John Deere Dubuque Works"/>
    <s v="U.S. Energy Information Administration"/>
    <s v="http://www.eia.gov/electricity/data/browser/"/>
    <s v="U.S. Energy Information Administration"/>
    <n v="2016"/>
    <m/>
    <m/>
    <m/>
    <n v="0"/>
    <n v="1.54199692711698"/>
  </r>
  <r>
    <x v="153"/>
    <x v="153"/>
    <s v="John E Amos"/>
    <s v="USA0003935"/>
    <n v="2932.6"/>
    <n v="38.473100000000002"/>
    <n v="-81.823300000000003"/>
    <x v="6"/>
    <m/>
    <m/>
    <m/>
    <x v="1087"/>
    <s v="Appalachian Power Co"/>
    <s v="U.S. Energy Information Administration"/>
    <s v="http://www.eia.gov/electricity/data/browser/"/>
    <s v="U.S. Energy Information Administration"/>
    <n v="2016"/>
    <m/>
    <m/>
    <m/>
    <n v="14311.2622789999"/>
    <n v="15360.2006743155"/>
  </r>
  <r>
    <x v="153"/>
    <x v="153"/>
    <s v="John H Kerr"/>
    <s v="USA0003833"/>
    <n v="296.8"/>
    <n v="36.599400000000003"/>
    <n v="-78.3005"/>
    <x v="0"/>
    <m/>
    <m/>
    <m/>
    <x v="1088"/>
    <s v="USCE-Wilmington District"/>
    <s v="U.S. Energy Information Administration"/>
    <s v="http://www.eia.gov/electricity/data/browser/"/>
    <s v="U.S. Energy Information Administration"/>
    <n v="2016"/>
    <m/>
    <m/>
    <m/>
    <n v="586.29399999999998"/>
    <n v="827.44579088769206"/>
  </r>
  <r>
    <x v="153"/>
    <x v="153"/>
    <s v="John H Warden"/>
    <s v="USA0001772"/>
    <n v="18.7"/>
    <n v="46.755299999999998"/>
    <n v="-88.455799999999996"/>
    <x v="8"/>
    <s v="Other"/>
    <m/>
    <m/>
    <x v="1089"/>
    <s v="L'Anse Warden Electric Company LLC"/>
    <s v="U.S. Energy Information Administration"/>
    <s v="http://www.eia.gov/electricity/data/browser/"/>
    <s v="U.S. Energy Information Administration"/>
    <n v="2016"/>
    <m/>
    <m/>
    <m/>
    <n v="95.451999999999998"/>
    <n v="23.353645826631801"/>
  </r>
  <r>
    <x v="153"/>
    <x v="153"/>
    <s v="John L. Featherstone Plant"/>
    <s v="USA0057475"/>
    <n v="55"/>
    <n v="33.204599999999999"/>
    <n v="-115.5733"/>
    <x v="11"/>
    <m/>
    <m/>
    <m/>
    <x v="72"/>
    <s v="Hudson Ranch Power I LLC"/>
    <s v="U.S. Energy Information Administration"/>
    <s v="http://www.eia.gov/electricity/data/browser/"/>
    <s v="U.S. Energy Information Administration"/>
    <n v="2016"/>
    <m/>
    <m/>
    <m/>
    <n v="443.26900000000001"/>
    <n v="268.920190247216"/>
  </r>
  <r>
    <x v="153"/>
    <x v="153"/>
    <s v="John P Madgett"/>
    <s v="USA0004271"/>
    <n v="387"/>
    <n v="44.303600000000003"/>
    <n v="-91.912599999999998"/>
    <x v="6"/>
    <m/>
    <m/>
    <m/>
    <x v="66"/>
    <s v="Dairyland Power Coop"/>
    <s v="U.S. Energy Information Administration"/>
    <s v="http://www.eia.gov/electricity/data/browser/"/>
    <s v="U.S. Energy Information Administration"/>
    <n v="2016"/>
    <m/>
    <m/>
    <m/>
    <n v="1786.9709909999999"/>
    <n v="2027.00595408855"/>
  </r>
  <r>
    <x v="153"/>
    <x v="153"/>
    <s v="John R Kelly"/>
    <s v="USA0000664"/>
    <n v="146.1"/>
    <n v="29.646100000000001"/>
    <n v="-82.320800000000006"/>
    <x v="3"/>
    <s v="Gas"/>
    <m/>
    <m/>
    <x v="1090"/>
    <s v="Gainesville Regional Utilities"/>
    <s v="U.S. Energy Information Administration"/>
    <s v="http://www.eia.gov/electricity/data/browser/"/>
    <s v="U.S. Energy Information Administration"/>
    <n v="2016"/>
    <m/>
    <m/>
    <m/>
    <n v="778.51299999999901"/>
    <n v="25.031750116865702"/>
  </r>
  <r>
    <x v="153"/>
    <x v="153"/>
    <s v="John S Rainey"/>
    <s v="USA0007834"/>
    <n v="1102"/>
    <n v="34.347700000000003"/>
    <n v="-82.774500000000003"/>
    <x v="3"/>
    <s v="Gas"/>
    <m/>
    <m/>
    <x v="1091"/>
    <s v="South Carolina Public Service Authority"/>
    <s v="U.S. Energy Information Administration"/>
    <s v="http://www.eia.gov/electricity/data/browser/"/>
    <s v="U.S. Energy Information Administration"/>
    <n v="2016"/>
    <m/>
    <m/>
    <m/>
    <n v="4834.3729999999996"/>
    <n v="188.80895707587999"/>
  </r>
  <r>
    <x v="153"/>
    <x v="153"/>
    <s v="John Sevier"/>
    <s v="USA0003405"/>
    <n v="996.9"/>
    <n v="36.3767"/>
    <n v="-82.963899999999995"/>
    <x v="1"/>
    <m/>
    <m/>
    <m/>
    <x v="155"/>
    <s v="Tennessee Valley Authority"/>
    <s v="U.S. Energy Information Administration"/>
    <s v="http://www.eia.gov/electricity/data/browser/"/>
    <s v="U.S. Energy Information Administration"/>
    <n v="2016"/>
    <m/>
    <m/>
    <m/>
    <n v="5429.7039999999997"/>
    <n v="4102.4563285245304"/>
  </r>
  <r>
    <x v="153"/>
    <x v="153"/>
    <s v="John Street 1  3  4 &amp; 5"/>
    <s v="USA0056256"/>
    <n v="5.4"/>
    <n v="41.445799999999998"/>
    <n v="-72.836399999999998"/>
    <x v="3"/>
    <m/>
    <m/>
    <m/>
    <x v="168"/>
    <s v="Connecticut Mun Elec Engy Coop"/>
    <s v="U.S. Energy Information Administration"/>
    <s v="http://www.eia.gov/electricity/data/browser/"/>
    <s v="U.S. Energy Information Administration"/>
    <n v="2016"/>
    <m/>
    <m/>
    <m/>
    <m/>
    <n v="0.92519815627019297"/>
  </r>
  <r>
    <x v="153"/>
    <x v="153"/>
    <s v="John Twitty Energy Center"/>
    <s v="USA0006195"/>
    <n v="603"/>
    <n v="37.151699999999998"/>
    <n v="-93.388000000000005"/>
    <x v="6"/>
    <s v="Oil"/>
    <s v="Gas"/>
    <m/>
    <x v="1092"/>
    <s v="City Utilities of Springfield - (MO)"/>
    <s v="U.S. Energy Information Administration"/>
    <s v="http://www.eia.gov/electricity/data/browser/"/>
    <s v="U.S. Energy Information Administration"/>
    <n v="2016"/>
    <m/>
    <m/>
    <m/>
    <n v="2096.6289900000002"/>
    <n v="3158.3581145100802"/>
  </r>
  <r>
    <x v="153"/>
    <x v="153"/>
    <s v="John W Turk Jr Power Plant"/>
    <s v="USA0056564"/>
    <n v="609"/>
    <n v="33.649700000000003"/>
    <n v="-93.811899999999994"/>
    <x v="6"/>
    <m/>
    <m/>
    <m/>
    <x v="12"/>
    <s v="Southwestern Electric Power Co"/>
    <s v="U.S. Energy Information Administration"/>
    <s v="http://www.eia.gov/electricity/data/browser/"/>
    <s v="U.S. Energy Information Administration"/>
    <n v="2016"/>
    <m/>
    <m/>
    <m/>
    <n v="3748.7510050000001"/>
    <n v="3189.7845634106702"/>
  </r>
  <r>
    <x v="153"/>
    <x v="153"/>
    <s v="Johnson"/>
    <s v="USA0006579"/>
    <n v="6.5"/>
    <n v="37.566899999999997"/>
    <n v="-101.75109999999999"/>
    <x v="3"/>
    <s v="Gas"/>
    <m/>
    <m/>
    <x v="1093"/>
    <s v="City of Johnson - (KS)"/>
    <s v="U.S. Energy Information Administration"/>
    <s v="http://www.eia.gov/electricity/data/browser/"/>
    <s v="U.S. Energy Information Administration"/>
    <n v="2016"/>
    <m/>
    <m/>
    <m/>
    <n v="0"/>
    <n v="1.1136644473622701"/>
  </r>
  <r>
    <x v="153"/>
    <x v="153"/>
    <s v="Johnson 1"/>
    <s v="USA0002228"/>
    <n v="21.6"/>
    <n v="40.693600000000004"/>
    <n v="-99.817800000000005"/>
    <x v="0"/>
    <m/>
    <m/>
    <m/>
    <x v="115"/>
    <s v="Central Nebraska Pub P&amp;I Dist"/>
    <s v="U.S. Energy Information Administration"/>
    <s v="http://www.eia.gov/electricity/data/browser/"/>
    <s v="U.S. Energy Information Administration"/>
    <n v="2016"/>
    <m/>
    <m/>
    <m/>
    <n v="120.327"/>
    <n v="60.2184268301015"/>
  </r>
  <r>
    <x v="153"/>
    <x v="153"/>
    <s v="Johnson 2"/>
    <s v="USA0002229"/>
    <n v="22.5"/>
    <n v="40.683900000000001"/>
    <n v="-99.744699999999995"/>
    <x v="0"/>
    <m/>
    <m/>
    <m/>
    <x v="115"/>
    <s v="Central Nebraska Pub P&amp;I Dist"/>
    <s v="U.S. Energy Information Administration"/>
    <s v="http://www.eia.gov/electricity/data/browser/"/>
    <s v="U.S. Energy Information Administration"/>
    <n v="2016"/>
    <m/>
    <m/>
    <m/>
    <n v="154.13800000000001"/>
    <n v="62.727527948022399"/>
  </r>
  <r>
    <x v="153"/>
    <x v="153"/>
    <s v="Johnson Co. Solar RES"/>
    <s v="USA0059990"/>
    <n v="1.1000000000000001"/>
    <n v="39.518000000000001"/>
    <n v="-86.068399999999997"/>
    <x v="7"/>
    <m/>
    <m/>
    <m/>
    <x v="10"/>
    <s v="Hoosier Energy R E C  Inc"/>
    <s v="U.S. Energy Information Administration"/>
    <s v="http://www.eia.gov/electricity/data/browser/"/>
    <s v="U.S. Energy Information Administration"/>
    <n v="2016"/>
    <m/>
    <m/>
    <m/>
    <n v="0.17799999999999999"/>
    <n v="1.2674445560621199"/>
  </r>
  <r>
    <x v="153"/>
    <x v="153"/>
    <s v="Johnson County"/>
    <s v="USA0054817"/>
    <n v="282.60000000000002"/>
    <n v="32.3994"/>
    <n v="-97.407799999999995"/>
    <x v="3"/>
    <s v="Gas"/>
    <m/>
    <m/>
    <x v="824"/>
    <s v="Brazos Electric Power Coop Inc"/>
    <s v="U.S. Energy Information Administration"/>
    <s v="http://www.eia.gov/electricity/data/browser/"/>
    <s v="U.S. Energy Information Administration"/>
    <n v="2016"/>
    <m/>
    <m/>
    <m/>
    <n v="424.04400199999998"/>
    <n v="48.418703511473403"/>
  </r>
  <r>
    <x v="153"/>
    <x v="153"/>
    <s v="Johnson Falls"/>
    <s v="USA0004067"/>
    <n v="3.4"/>
    <n v="45.287500000000001"/>
    <n v="-88.160300000000007"/>
    <x v="0"/>
    <m/>
    <m/>
    <m/>
    <x v="133"/>
    <s v="Wisconsin Public Service Corp"/>
    <s v="U.S. Energy Information Administration"/>
    <s v="http://www.eia.gov/electricity/data/browser/"/>
    <s v="U.S. Energy Information Administration"/>
    <n v="2016"/>
    <m/>
    <m/>
    <m/>
    <n v="12.664"/>
    <n v="9.4788264454789495"/>
  </r>
  <r>
    <x v="153"/>
    <x v="153"/>
    <s v="Johnson Matthey  Inc. Solar"/>
    <s v="USA0057723"/>
    <n v="4"/>
    <n v="39.825299999999999"/>
    <n v="-75.219700000000003"/>
    <x v="7"/>
    <m/>
    <m/>
    <m/>
    <x v="19"/>
    <s v="Constellation Solar New Jersey II  LLC"/>
    <s v="U.S. Energy Information Administration"/>
    <s v="http://www.eia.gov/electricity/data/browser/"/>
    <s v="U.S. Energy Information Administration"/>
    <n v="2016"/>
    <m/>
    <m/>
    <m/>
    <n v="7.0510000000000002"/>
    <n v="4.6088892947713704"/>
  </r>
  <r>
    <x v="153"/>
    <x v="153"/>
    <s v="Johnsonburg Mill"/>
    <s v="USA0054638"/>
    <n v="54"/>
    <n v="41.491500000000002"/>
    <n v="-78.675799999999995"/>
    <x v="6"/>
    <s v="Oil"/>
    <s v="Biomass"/>
    <m/>
    <x v="95"/>
    <s v="Domtar LLC"/>
    <s v="U.S. Energy Information Administration"/>
    <s v="http://www.eia.gov/electricity/data/browser/"/>
    <s v="U.S. Energy Information Administration"/>
    <n v="2016"/>
    <m/>
    <m/>
    <m/>
    <n v="219.20900099999901"/>
    <n v="282.83804010538"/>
  </r>
  <r>
    <x v="153"/>
    <x v="153"/>
    <s v="Johnsonville"/>
    <s v="USA0003406"/>
    <n v="1926"/>
    <n v="36.027799999999999"/>
    <n v="-87.986099999999993"/>
    <x v="6"/>
    <s v="Oil"/>
    <s v="Gas"/>
    <m/>
    <x v="1094"/>
    <s v="Tennessee Valley Authority"/>
    <s v="U.S. Energy Information Administration"/>
    <s v="http://www.eia.gov/electricity/data/browser/"/>
    <s v="U.S. Energy Information Administration"/>
    <n v="2016"/>
    <m/>
    <m/>
    <m/>
    <n v="1679.7329549999999"/>
    <n v="10087.8900970918"/>
  </r>
  <r>
    <x v="153"/>
    <x v="153"/>
    <s v="Johnsonville Dam"/>
    <s v="USA0002580"/>
    <n v="4"/>
    <n v="42.920400000000001"/>
    <n v="-73.508899999999997"/>
    <x v="0"/>
    <m/>
    <m/>
    <m/>
    <x v="139"/>
    <s v="Erie Boulevard Hydropower LP"/>
    <s v="U.S. Energy Information Administration"/>
    <s v="http://www.eia.gov/electricity/data/browser/"/>
    <s v="U.S. Energy Information Administration"/>
    <n v="2016"/>
    <m/>
    <m/>
    <m/>
    <n v="4.7320000000000002"/>
    <n v="11.151560524092799"/>
  </r>
  <r>
    <x v="153"/>
    <x v="153"/>
    <s v="Johnston LFG Turbine Plant"/>
    <s v="USA0059254"/>
    <n v="34"/>
    <n v="41.8033"/>
    <n v="-71.523300000000006"/>
    <x v="8"/>
    <m/>
    <m/>
    <m/>
    <x v="12"/>
    <s v="Rhode Island LFG Genco"/>
    <s v="U.S. Energy Information Administration"/>
    <s v="http://www.eia.gov/electricity/data/browser/"/>
    <s v="U.S. Energy Information Administration"/>
    <n v="2016"/>
    <m/>
    <m/>
    <m/>
    <n v="204.60210000000001"/>
    <n v="42.461174230239699"/>
  </r>
  <r>
    <x v="153"/>
    <x v="153"/>
    <s v="Johnston Solar"/>
    <s v="USA0059858"/>
    <n v="1"/>
    <n v="41.800899999999999"/>
    <n v="-71.5595"/>
    <x v="7"/>
    <m/>
    <m/>
    <m/>
    <x v="13"/>
    <s v="Half Moon Ventures  LLC"/>
    <s v="U.S. Energy Information Administration"/>
    <s v="http://www.eia.gov/electricity/data/browser/"/>
    <s v="U.S. Energy Information Administration"/>
    <n v="2016"/>
    <m/>
    <m/>
    <m/>
    <n v="1.9379999999999999"/>
    <n v="1.1522223236928399"/>
  </r>
  <r>
    <x v="153"/>
    <x v="153"/>
    <s v="Joliet 29"/>
    <s v="USA0000384"/>
    <n v="1320"/>
    <n v="41.494599999999998"/>
    <n v="-88.123800000000003"/>
    <x v="6"/>
    <s v="Gas"/>
    <m/>
    <m/>
    <x v="67"/>
    <s v="Midwest Generations EME LLC"/>
    <s v="U.S. Energy Information Administration"/>
    <s v="http://www.eia.gov/electricity/data/browser/"/>
    <s v="U.S. Energy Information Administration"/>
    <n v="2016"/>
    <m/>
    <m/>
    <m/>
    <n v="1601.067"/>
    <n v="6913.8187581315196"/>
  </r>
  <r>
    <x v="153"/>
    <x v="153"/>
    <s v="Joliet 9"/>
    <s v="USA0000874"/>
    <n v="360.4"/>
    <n v="41.493099999999998"/>
    <n v="-88.115300000000005"/>
    <x v="6"/>
    <m/>
    <m/>
    <m/>
    <x v="97"/>
    <s v="Midwest Generations EME LLC"/>
    <s v="U.S. Energy Information Administration"/>
    <s v="http://www.eia.gov/electricity/data/browser/"/>
    <s v="U.S. Energy Information Administration"/>
    <n v="2016"/>
    <m/>
    <m/>
    <m/>
    <n v="206.764501"/>
    <n v="1887.68203062924"/>
  </r>
  <r>
    <x v="153"/>
    <x v="153"/>
    <s v="Jones"/>
    <s v="USA0003482"/>
    <n v="860.4"/>
    <n v="33.523899999999998"/>
    <n v="-101.7392"/>
    <x v="3"/>
    <s v="Gas"/>
    <m/>
    <m/>
    <x v="1095"/>
    <s v="Southwestern Public Service Co"/>
    <s v="U.S. Energy Information Administration"/>
    <s v="http://www.eia.gov/electricity/data/browser/"/>
    <s v="U.S. Energy Information Administration"/>
    <n v="2016"/>
    <m/>
    <m/>
    <m/>
    <n v="1559.6220229999999"/>
    <n v="147.414906232384"/>
  </r>
  <r>
    <x v="153"/>
    <x v="153"/>
    <s v="Jones Bluff"/>
    <s v="USA0006131"/>
    <n v="82"/>
    <n v="32.324199999999998"/>
    <n v="-86.784300000000002"/>
    <x v="0"/>
    <m/>
    <m/>
    <m/>
    <x v="20"/>
    <s v="USCE-Mobile District"/>
    <s v="U.S. Energy Information Administration"/>
    <s v="http://www.eia.gov/electricity/data/browser/"/>
    <s v="U.S. Energy Information Administration"/>
    <n v="2016"/>
    <m/>
    <m/>
    <m/>
    <n v="195.13399999999999"/>
    <n v="228.60699074390399"/>
  </r>
  <r>
    <x v="153"/>
    <x v="153"/>
    <s v="Jones Fork"/>
    <s v="USA0000534"/>
    <n v="10"/>
    <n v="38.850299999999997"/>
    <n v="-120.3819"/>
    <x v="0"/>
    <m/>
    <m/>
    <m/>
    <x v="3"/>
    <s v="Sacramento Municipal Util Dist"/>
    <s v="U.S. Energy Information Administration"/>
    <s v="http://www.eia.gov/electricity/data/browser/"/>
    <s v="U.S. Energy Information Administration"/>
    <n v="2016"/>
    <m/>
    <m/>
    <m/>
    <n v="22.638000000000002"/>
    <n v="27.878901310232202"/>
  </r>
  <r>
    <x v="153"/>
    <x v="153"/>
    <s v="Jones Street"/>
    <s v="USA0002290"/>
    <n v="130"/>
    <n v="41.2515"/>
    <n v="-95.922700000000006"/>
    <x v="3"/>
    <m/>
    <m/>
    <m/>
    <x v="96"/>
    <s v="Omaha Public Power District"/>
    <s v="U.S. Energy Information Administration"/>
    <s v="http://www.eia.gov/electricity/data/browser/"/>
    <s v="U.S. Energy Information Administration"/>
    <n v="2016"/>
    <m/>
    <m/>
    <m/>
    <n v="-0.125"/>
    <n v="22.273288947245401"/>
  </r>
  <r>
    <x v="153"/>
    <x v="153"/>
    <s v="Jonesboro City Water &amp; Light Plant"/>
    <s v="USA0056505"/>
    <n v="224.3"/>
    <n v="35.848599999999998"/>
    <n v="-90.725399999999993"/>
    <x v="3"/>
    <s v="Gas"/>
    <m/>
    <m/>
    <x v="1096"/>
    <s v="City Water and Light Plant"/>
    <s v="U.S. Energy Information Administration"/>
    <s v="http://www.eia.gov/electricity/data/browser/"/>
    <s v="U.S. Energy Information Administration"/>
    <n v="2016"/>
    <m/>
    <m/>
    <m/>
    <n v="67.722999999999999"/>
    <n v="38.429990083593403"/>
  </r>
  <r>
    <x v="153"/>
    <x v="153"/>
    <s v="Joppa Steam"/>
    <s v="USA0000887"/>
    <n v="1099.8"/>
    <n v="37.209400000000002"/>
    <n v="-88.858900000000006"/>
    <x v="6"/>
    <s v="Gas"/>
    <m/>
    <m/>
    <x v="39"/>
    <s v="Electric Energy Inc"/>
    <s v="U.S. Energy Information Administration"/>
    <s v="http://www.eia.gov/electricity/data/browser/"/>
    <s v="U.S. Energy Information Administration"/>
    <n v="2016"/>
    <m/>
    <m/>
    <m/>
    <n v="3162.6660299999999"/>
    <n v="5760.4680834795699"/>
  </r>
  <r>
    <x v="153"/>
    <x v="153"/>
    <s v="Jordache Enterprises Solar"/>
    <s v="USA0058049"/>
    <n v="1.3"/>
    <n v="40.555700000000002"/>
    <n v="-74.4084"/>
    <x v="7"/>
    <m/>
    <m/>
    <m/>
    <x v="19"/>
    <s v="Jordache Enterprises"/>
    <s v="U.S. Energy Information Administration"/>
    <s v="http://www.eia.gov/electricity/data/browser/"/>
    <s v="U.S. Energy Information Administration"/>
    <n v="2016"/>
    <m/>
    <m/>
    <m/>
    <n v="0.67500000000000004"/>
    <n v="1.4978890208006901"/>
  </r>
  <r>
    <x v="153"/>
    <x v="153"/>
    <s v="Jordan Dam"/>
    <s v="USA0000013"/>
    <n v="100"/>
    <n v="32.618899999999996"/>
    <n v="-86.254800000000003"/>
    <x v="0"/>
    <m/>
    <m/>
    <m/>
    <x v="122"/>
    <s v="Alabama Power Co"/>
    <s v="U.S. Energy Information Administration"/>
    <s v="http://www.eia.gov/electricity/data/browser/"/>
    <s v="U.S. Energy Information Administration"/>
    <n v="2016"/>
    <m/>
    <m/>
    <m/>
    <n v="269.24400000000003"/>
    <n v="278.78901310232197"/>
  </r>
  <r>
    <x v="153"/>
    <x v="153"/>
    <s v="Jordan Hydroelectric Project"/>
    <s v="USA0058390"/>
    <n v="4.4000000000000004"/>
    <n v="35.654699999999998"/>
    <n v="-79.068299999999994"/>
    <x v="0"/>
    <m/>
    <m/>
    <m/>
    <x v="72"/>
    <s v="Jordan Hydroelectric LTD PTP"/>
    <s v="U.S. Energy Information Administration"/>
    <s v="http://www.eia.gov/electricity/data/browser/"/>
    <s v="U.S. Energy Information Administration"/>
    <n v="2016"/>
    <m/>
    <m/>
    <m/>
    <n v="11.637"/>
    <n v="12.2667165765021"/>
  </r>
  <r>
    <x v="153"/>
    <x v="153"/>
    <s v="Joseph J Seymour Power Project"/>
    <s v="USA0007910"/>
    <n v="94"/>
    <n v="40.6631"/>
    <n v="-74"/>
    <x v="1"/>
    <m/>
    <m/>
    <m/>
    <x v="62"/>
    <s v="New York Power Authority"/>
    <s v="U.S. Energy Information Administration"/>
    <s v="http://www.eia.gov/electricity/data/browser/"/>
    <s v="U.S. Energy Information Administration"/>
    <n v="2016"/>
    <m/>
    <m/>
    <m/>
    <n v="113.532"/>
    <n v="386.83006809239203"/>
  </r>
  <r>
    <x v="153"/>
    <x v="153"/>
    <s v="Joseph M Farley"/>
    <s v="USA0006001"/>
    <n v="1776.4"/>
    <n v="31.223099999999999"/>
    <n v="-85.111599999999996"/>
    <x v="5"/>
    <m/>
    <m/>
    <m/>
    <x v="1097"/>
    <s v="Alabama Power Co"/>
    <s v="U.S. Energy Information Administration"/>
    <s v="http://www.eia.gov/electricity/data/browser/"/>
    <s v="U.S. Energy Information Administration"/>
    <n v="2016"/>
    <m/>
    <m/>
    <m/>
    <n v="13687.255999999999"/>
    <n v="13900.0707283962"/>
  </r>
  <r>
    <x v="153"/>
    <x v="153"/>
    <s v="Judge F Carr"/>
    <s v="USA0000442"/>
    <n v="154.4"/>
    <n v="40.646900000000002"/>
    <n v="-122.627"/>
    <x v="0"/>
    <m/>
    <m/>
    <m/>
    <x v="5"/>
    <s v="U S Bureau of Reclamation"/>
    <s v="U.S. Energy Information Administration"/>
    <s v="http://www.eia.gov/electricity/data/browser/"/>
    <s v="U.S. Energy Information Administration"/>
    <n v="2016"/>
    <m/>
    <m/>
    <m/>
    <n v="133.554"/>
    <n v="430.45023622998502"/>
  </r>
  <r>
    <x v="153"/>
    <x v="153"/>
    <s v="Judith Gap Wind Energy Center"/>
    <s v="USA0056377"/>
    <n v="135"/>
    <n v="46.572499999999998"/>
    <n v="-109.7531"/>
    <x v="4"/>
    <m/>
    <m/>
    <m/>
    <x v="18"/>
    <s v="Invenergy Services LLC"/>
    <s v="U.S. Energy Information Administration"/>
    <s v="http://www.eia.gov/electricity/data/browser/"/>
    <s v="U.S. Energy Information Administration"/>
    <n v="2016"/>
    <m/>
    <m/>
    <m/>
    <n v="481.09699999999998"/>
    <n v="304.402449401995"/>
  </r>
  <r>
    <x v="153"/>
    <x v="153"/>
    <s v="Julesburg"/>
    <s v="USA0000504"/>
    <n v="2.8"/>
    <n v="40.950499999999998"/>
    <n v="-102.2795"/>
    <x v="3"/>
    <m/>
    <m/>
    <m/>
    <x v="1098"/>
    <s v="City of Julesburg - (CO)"/>
    <s v="U.S. Energy Information Administration"/>
    <s v="http://www.eia.gov/electricity/data/browser/"/>
    <s v="U.S. Energy Information Administration"/>
    <n v="2016"/>
    <m/>
    <m/>
    <m/>
    <n v="0"/>
    <n v="0.47973237732528501"/>
  </r>
  <r>
    <x v="153"/>
    <x v="153"/>
    <s v="Julia Hills LLC"/>
    <s v="USA0055563"/>
    <n v="1.9"/>
    <n v="44.423099999999998"/>
    <n v="-96.445800000000006"/>
    <x v="4"/>
    <m/>
    <m/>
    <m/>
    <x v="62"/>
    <s v="CHI Operations Inc"/>
    <s v="U.S. Energy Information Administration"/>
    <s v="http://www.eia.gov/electricity/data/browser/"/>
    <s v="U.S. Energy Information Administration"/>
    <n v="2016"/>
    <m/>
    <m/>
    <m/>
    <n v="5.3010000000000002"/>
    <n v="4.2841826212132696"/>
  </r>
  <r>
    <x v="153"/>
    <x v="153"/>
    <s v="Junction Hilltop Wind Farm"/>
    <s v="USA0058444"/>
    <n v="8"/>
    <n v="42.0989"/>
    <n v="-94.269199999999998"/>
    <x v="4"/>
    <m/>
    <m/>
    <m/>
    <x v="72"/>
    <s v="Junction Hilltop Management LLC"/>
    <s v="U.S. Energy Information Administration"/>
    <s v="http://www.eia.gov/electricity/data/browser/"/>
    <s v="U.S. Energy Information Administration"/>
    <n v="2016"/>
    <m/>
    <m/>
    <m/>
    <n v="28.225999999999999"/>
    <n v="18.038663668266398"/>
  </r>
  <r>
    <x v="153"/>
    <x v="153"/>
    <s v="Junction Road"/>
    <s v="USA0060265"/>
    <n v="4.4000000000000004"/>
    <n v="40.523699999999998"/>
    <n v="-74.843400000000003"/>
    <x v="7"/>
    <m/>
    <m/>
    <m/>
    <x v="10"/>
    <s v="NJR Clean Energy Ventures Corporation"/>
    <s v="U.S. Energy Information Administration"/>
    <s v="http://www.eia.gov/electricity/data/browser/"/>
    <s v="U.S. Energy Information Administration"/>
    <n v="2016"/>
    <m/>
    <m/>
    <m/>
    <n v="4.2359999999999998"/>
    <n v="5.0697782242485001"/>
  </r>
  <r>
    <x v="153"/>
    <x v="153"/>
    <s v="Juneau"/>
    <s v="USA0008050"/>
    <n v="16"/>
    <n v="44.057499999999997"/>
    <n v="-90.024199999999993"/>
    <x v="3"/>
    <m/>
    <m/>
    <m/>
    <x v="27"/>
    <s v="Wisconsin River Power Company"/>
    <s v="U.S. Energy Information Administration"/>
    <s v="http://www.eia.gov/electricity/data/browser/"/>
    <s v="U.S. Energy Information Administration"/>
    <n v="2016"/>
    <m/>
    <m/>
    <m/>
    <n v="0"/>
    <n v="2.7413278704302"/>
  </r>
  <r>
    <x v="153"/>
    <x v="153"/>
    <s v="Juniata Locomotive Shop"/>
    <s v="USA0010302"/>
    <n v="1.5"/>
    <n v="40.533299999999997"/>
    <n v="-78.384100000000004"/>
    <x v="1"/>
    <m/>
    <m/>
    <m/>
    <x v="13"/>
    <s v="Norfork Southern Corp"/>
    <s v="U.S. Energy Information Administration"/>
    <s v="http://www.eia.gov/electricity/data/browser/"/>
    <s v="U.S. Energy Information Administration"/>
    <n v="2016"/>
    <m/>
    <m/>
    <m/>
    <m/>
    <n v="6.1728202355169"/>
  </r>
  <r>
    <x v="153"/>
    <x v="153"/>
    <s v="Juniper Canyon I Wind Project"/>
    <s v="USA0057320"/>
    <n v="151.19999999999999"/>
    <n v="45.921500000000002"/>
    <n v="-120.2355"/>
    <x v="4"/>
    <m/>
    <m/>
    <m/>
    <x v="148"/>
    <s v="Avangrid Renewables LLC"/>
    <s v="U.S. Energy Information Administration"/>
    <s v="http://www.eia.gov/electricity/data/browser/"/>
    <s v="U.S. Energy Information Administration"/>
    <n v="2016"/>
    <m/>
    <m/>
    <m/>
    <n v="322.142"/>
    <n v="340.93074333023498"/>
  </r>
  <r>
    <x v="153"/>
    <x v="153"/>
    <s v="Juniper Networks Sunnyvale"/>
    <s v="USA0058301"/>
    <n v="1.1000000000000001"/>
    <n v="37.4069"/>
    <n v="-122.0269"/>
    <x v="1"/>
    <m/>
    <m/>
    <m/>
    <x v="12"/>
    <s v="Bloom Energy"/>
    <s v="U.S. Energy Information Administration"/>
    <s v="http://www.eia.gov/electricity/data/browser/"/>
    <s v="U.S. Energy Information Administration"/>
    <n v="2016"/>
    <m/>
    <m/>
    <m/>
    <n v="6.7510000000000003"/>
    <n v="4.5267348393790598"/>
  </r>
  <r>
    <x v="153"/>
    <x v="153"/>
    <s v="Juniper Ridge Hydroelectric Project"/>
    <s v="USA0057437"/>
    <n v="5"/>
    <n v="44.142699999999998"/>
    <n v="-121.2697"/>
    <x v="0"/>
    <m/>
    <m/>
    <m/>
    <x v="8"/>
    <s v="Central Oregon Irrigation Dist"/>
    <s v="U.S. Energy Information Administration"/>
    <s v="http://www.eia.gov/electricity/data/browser/"/>
    <s v="U.S. Energy Information Administration"/>
    <n v="2016"/>
    <m/>
    <m/>
    <m/>
    <n v="13.125"/>
    <n v="13.939450655116101"/>
  </r>
  <r>
    <x v="153"/>
    <x v="153"/>
    <s v="K W Company"/>
    <s v="USA0055007"/>
    <n v="1.4"/>
    <n v="42.594799999999999"/>
    <n v="-114.4353"/>
    <x v="0"/>
    <m/>
    <m/>
    <m/>
    <x v="1099"/>
    <s v="K-W Co"/>
    <s v="U.S. Energy Information Administration"/>
    <s v="http://www.eia.gov/electricity/data/browser/"/>
    <s v="U.S. Energy Information Administration"/>
    <n v="2016"/>
    <m/>
    <m/>
    <m/>
    <n v="3.76"/>
    <n v="3.9030461834325001"/>
  </r>
  <r>
    <x v="153"/>
    <x v="153"/>
    <s v="K&amp;D Energy LLC"/>
    <s v="USA0056626"/>
    <n v="4"/>
    <n v="43.618099999999998"/>
    <n v="-95.417199999999994"/>
    <x v="4"/>
    <m/>
    <m/>
    <m/>
    <x v="88"/>
    <s v="Ewington Wind Project"/>
    <s v="U.S. Energy Information Administration"/>
    <s v="http://www.eia.gov/electricity/data/browser/"/>
    <s v="U.S. Energy Information Administration"/>
    <n v="2016"/>
    <m/>
    <m/>
    <m/>
    <n v="14.391999999999999"/>
    <n v="9.0193318341332098"/>
  </r>
  <r>
    <x v="153"/>
    <x v="153"/>
    <s v="K-Brink Windfarm LLC"/>
    <s v="USA0056206"/>
    <n v="2"/>
    <n v="44.0197"/>
    <n v="-96.118300000000005"/>
    <x v="4"/>
    <m/>
    <m/>
    <m/>
    <x v="27"/>
    <s v="NRG Energy Gas &amp; Wind Holdings Inc"/>
    <s v="U.S. Energy Information Administration"/>
    <s v="http://www.eia.gov/electricity/data/browser/"/>
    <s v="U.S. Energy Information Administration"/>
    <n v="2016"/>
    <m/>
    <m/>
    <m/>
    <n v="4.343"/>
    <n v="4.5096659170665996"/>
  </r>
  <r>
    <x v="153"/>
    <x v="153"/>
    <s v="KC Energy LLC"/>
    <s v="USA0056625"/>
    <n v="4"/>
    <n v="43.629199999999997"/>
    <n v="-95.416899999999998"/>
    <x v="4"/>
    <m/>
    <m/>
    <m/>
    <x v="88"/>
    <s v="Ewington Wind Project"/>
    <s v="U.S. Energy Information Administration"/>
    <s v="http://www.eia.gov/electricity/data/browser/"/>
    <s v="U.S. Energy Information Administration"/>
    <n v="2016"/>
    <m/>
    <m/>
    <m/>
    <n v="14.538"/>
    <n v="9.0193318341332098"/>
  </r>
  <r>
    <x v="153"/>
    <x v="153"/>
    <s v="KCP&amp;L SmartGrid Innovation Park"/>
    <s v="USA0059772"/>
    <n v="1"/>
    <n v="39.040300000000002"/>
    <n v="-94.571200000000005"/>
    <x v="13"/>
    <m/>
    <m/>
    <m/>
    <x v="72"/>
    <s v="Kansas City Power &amp; Light Co"/>
    <s v="U.S. Energy Information Administration"/>
    <s v="http://www.eia.gov/electricity/data/browser/"/>
    <s v="U.S. Energy Information Administration"/>
    <n v="2016"/>
    <m/>
    <m/>
    <m/>
    <n v="0"/>
    <m/>
  </r>
  <r>
    <x v="153"/>
    <x v="153"/>
    <s v="KODE Novus I"/>
    <s v="USA0057516"/>
    <n v="80"/>
    <n v="36.543900000000001"/>
    <n v="-101.39360000000001"/>
    <x v="4"/>
    <m/>
    <m/>
    <m/>
    <x v="72"/>
    <s v="DeWind Co."/>
    <s v="U.S. Energy Information Administration"/>
    <s v="http://www.eia.gov/electricity/data/browser/"/>
    <s v="U.S. Energy Information Administration"/>
    <n v="2016"/>
    <m/>
    <m/>
    <m/>
    <n v="147.30144999999999"/>
    <n v="180.386636682664"/>
  </r>
  <r>
    <x v="153"/>
    <x v="153"/>
    <s v="KODE Novus II"/>
    <s v="USA0057889"/>
    <n v="40"/>
    <n v="36.548999999999999"/>
    <n v="-101.49590000000001"/>
    <x v="4"/>
    <m/>
    <m/>
    <m/>
    <x v="12"/>
    <s v="DeWind Co."/>
    <s v="U.S. Energy Information Administration"/>
    <s v="http://www.eia.gov/electricity/data/browser/"/>
    <s v="U.S. Energy Information Administration"/>
    <n v="2016"/>
    <m/>
    <m/>
    <m/>
    <n v="47.470599999999997"/>
    <n v="90.193318341332102"/>
  </r>
  <r>
    <x v="153"/>
    <x v="153"/>
    <s v="KRS I Anahola Solar"/>
    <s v="USA0058639"/>
    <n v="18"/>
    <n v="22.131699999999999"/>
    <n v="-159.3031"/>
    <x v="7"/>
    <s v="Storage"/>
    <m/>
    <m/>
    <x v="13"/>
    <s v="Kauai Island Utility Cooperative"/>
    <s v="U.S. Energy Information Administration"/>
    <s v="http://www.eia.gov/electricity/data/browser/"/>
    <s v="U.S. Energy Information Administration"/>
    <n v="2016"/>
    <m/>
    <m/>
    <m/>
    <n v="-41.888999999999903"/>
    <m/>
  </r>
  <r>
    <x v="153"/>
    <x v="153"/>
    <s v="KRS II Koloa Solar"/>
    <s v="USA0058640"/>
    <n v="13.5"/>
    <n v="21.9008"/>
    <n v="-159.44999999999999"/>
    <x v="7"/>
    <s v="Storage"/>
    <m/>
    <m/>
    <x v="29"/>
    <s v="Kauai Island Utility Cooperative"/>
    <s v="U.S. Energy Information Administration"/>
    <s v="http://www.eia.gov/electricity/data/browser/"/>
    <s v="U.S. Energy Information Administration"/>
    <n v="2016"/>
    <m/>
    <m/>
    <m/>
    <n v="22.527000000000001"/>
    <m/>
  </r>
  <r>
    <x v="153"/>
    <x v="153"/>
    <s v="KS Solar Six LLC"/>
    <s v="USA0059468"/>
    <n v="2.5"/>
    <n v="42.470799999999997"/>
    <n v="-72.045000000000002"/>
    <x v="7"/>
    <m/>
    <m/>
    <m/>
    <x v="29"/>
    <s v="Kearsarge Solar LLC"/>
    <s v="U.S. Energy Information Administration"/>
    <s v="http://www.eia.gov/electricity/data/browser/"/>
    <s v="U.S. Energy Information Administration"/>
    <n v="2016"/>
    <m/>
    <m/>
    <m/>
    <n v="3.2559999999999998"/>
    <n v="2.8805558092321002"/>
  </r>
  <r>
    <x v="153"/>
    <x v="153"/>
    <s v="KSS Turbines LLC"/>
    <s v="USA0056627"/>
    <n v="4"/>
    <n v="43.624699999999997"/>
    <n v="-95.431399999999996"/>
    <x v="4"/>
    <m/>
    <m/>
    <m/>
    <x v="88"/>
    <s v="Ewington Wind Project"/>
    <s v="U.S. Energy Information Administration"/>
    <s v="http://www.eia.gov/electricity/data/browser/"/>
    <s v="U.S. Energy Information Administration"/>
    <n v="2016"/>
    <m/>
    <m/>
    <m/>
    <n v="13.563000000000001"/>
    <n v="9.0193318341332098"/>
  </r>
  <r>
    <x v="153"/>
    <x v="153"/>
    <s v="Kahe"/>
    <s v="USA0000765"/>
    <n v="609.69999999999902"/>
    <n v="21.356400000000001"/>
    <n v="-158.12889999999999"/>
    <x v="3"/>
    <m/>
    <m/>
    <m/>
    <x v="1100"/>
    <s v="Hawaiian Electric Co Inc"/>
    <s v="U.S. Energy Information Administration"/>
    <s v="http://www.eia.gov/electricity/data/browser/"/>
    <s v="U.S. Energy Information Administration"/>
    <n v="2016"/>
    <m/>
    <m/>
    <m/>
    <n v="2536.5740000000001"/>
    <n v="104.46172516258"/>
  </r>
  <r>
    <x v="153"/>
    <x v="153"/>
    <s v="Kaheawa Pastures Wind Farm"/>
    <s v="USA0056449"/>
    <n v="30"/>
    <n v="20.8142"/>
    <n v="-156.55099999999999"/>
    <x v="4"/>
    <m/>
    <m/>
    <m/>
    <x v="18"/>
    <s v="First Wind O&amp;M  LLC"/>
    <s v="U.S. Energy Information Administration"/>
    <s v="http://www.eia.gov/electricity/data/browser/"/>
    <s v="U.S. Energy Information Administration"/>
    <n v="2016"/>
    <m/>
    <m/>
    <m/>
    <n v="110.48399999999999"/>
    <n v="67.644988755998995"/>
  </r>
  <r>
    <x v="153"/>
    <x v="153"/>
    <s v="Kaheawa Wind Power II LLC"/>
    <s v="USA0057082"/>
    <n v="31"/>
    <n v="20.794699999999999"/>
    <n v="-156.536"/>
    <x v="4"/>
    <s v="Storage"/>
    <m/>
    <m/>
    <x v="72"/>
    <s v="First Wind O&amp;M  LLC"/>
    <s v="U.S. Energy Information Administration"/>
    <s v="http://www.eia.gov/electricity/data/browser/"/>
    <s v="U.S. Energy Information Administration"/>
    <n v="2016"/>
    <m/>
    <m/>
    <m/>
    <n v="80.195999999999998"/>
    <m/>
  </r>
  <r>
    <x v="153"/>
    <x v="153"/>
    <s v="Kaheka Hydro"/>
    <s v="USA0055864"/>
    <n v="4.5"/>
    <n v="20.8886"/>
    <n v="-156.3569"/>
    <x v="0"/>
    <m/>
    <m/>
    <m/>
    <x v="82"/>
    <s v="Hawaiian Commercial and Sugar Company"/>
    <s v="U.S. Energy Information Administration"/>
    <s v="http://www.eia.gov/electricity/data/browser/"/>
    <s v="U.S. Energy Information Administration"/>
    <n v="2016"/>
    <m/>
    <m/>
    <m/>
    <n v="2.7370000000000001"/>
    <n v="12.545505589604399"/>
  </r>
  <r>
    <x v="153"/>
    <x v="153"/>
    <s v="Kahoka"/>
    <s v="USA0002138"/>
    <n v="7.4"/>
    <n v="40.422499999999999"/>
    <n v="-91.720600000000005"/>
    <x v="3"/>
    <s v="Gas"/>
    <m/>
    <m/>
    <x v="1101"/>
    <s v="City of Kahoka"/>
    <s v="U.S. Energy Information Administration"/>
    <s v="http://www.eia.gov/electricity/data/browser/"/>
    <s v="U.S. Energy Information Administration"/>
    <n v="2016"/>
    <m/>
    <m/>
    <m/>
    <n v="8.0000000000000002E-3"/>
    <n v="1.2678641400739601"/>
  </r>
  <r>
    <x v="153"/>
    <x v="153"/>
    <s v="Kahuku Wind Power LLC"/>
    <s v="USA0057087"/>
    <n v="30"/>
    <n v="21.681000000000001"/>
    <n v="-157.97499999999999"/>
    <x v="4"/>
    <m/>
    <m/>
    <m/>
    <x v="19"/>
    <s v="First Wind O&amp;M  LLC"/>
    <s v="U.S. Energy Information Administration"/>
    <s v="http://www.eia.gov/electricity/data/browser/"/>
    <s v="U.S. Energy Information Administration"/>
    <n v="2016"/>
    <m/>
    <m/>
    <m/>
    <n v="90.126999999999995"/>
    <n v="67.644988755998995"/>
  </r>
  <r>
    <x v="153"/>
    <x v="153"/>
    <s v="Kahului"/>
    <s v="USA0006056"/>
    <n v="34"/>
    <n v="20.896899999999999"/>
    <n v="-156.46270000000001"/>
    <x v="3"/>
    <m/>
    <m/>
    <m/>
    <x v="1102"/>
    <s v="Maui Electric Co Ltd"/>
    <s v="U.S. Energy Information Administration"/>
    <s v="http://www.eia.gov/electricity/data/browser/"/>
    <s v="U.S. Energy Information Administration"/>
    <n v="2016"/>
    <m/>
    <m/>
    <m/>
    <n v="123.682"/>
    <n v="5.82532172466418"/>
  </r>
  <r>
    <x v="153"/>
    <x v="153"/>
    <s v="Kaiser Downey"/>
    <s v="USA0058128"/>
    <n v="1"/>
    <n v="33.919199999999996"/>
    <n v="-118.12860000000001"/>
    <x v="8"/>
    <s v="Gas"/>
    <m/>
    <m/>
    <x v="72"/>
    <s v="Bloom Energy 2009 PPA"/>
    <s v="U.S. Energy Information Administration"/>
    <s v="http://www.eia.gov/electricity/data/browser/"/>
    <s v="U.S. Energy Information Administration"/>
    <n v="2016"/>
    <m/>
    <m/>
    <m/>
    <n v="4.0000000000000001E-3"/>
    <n v="1.2488580655952799"/>
  </r>
  <r>
    <x v="153"/>
    <x v="153"/>
    <s v="Kaiser Ontario"/>
    <s v="USA0058132"/>
    <n v="1"/>
    <n v="34.032499999999999"/>
    <n v="-117.60890000000001"/>
    <x v="1"/>
    <s v="Biomass"/>
    <m/>
    <m/>
    <x v="72"/>
    <s v="Bloom Energy 2009 PPA"/>
    <s v="U.S. Energy Information Administration"/>
    <s v="http://www.eia.gov/electricity/data/browser/"/>
    <s v="U.S. Energy Information Administration"/>
    <n v="2016"/>
    <m/>
    <m/>
    <m/>
    <n v="4.0000000000000001E-3"/>
    <n v="4.1152134903446003"/>
  </r>
  <r>
    <x v="153"/>
    <x v="153"/>
    <s v="Kake"/>
    <s v="USA0007464"/>
    <n v="2.4"/>
    <n v="56.963000000000001"/>
    <n v="-133.92259999999999"/>
    <x v="3"/>
    <m/>
    <m/>
    <m/>
    <x v="1103"/>
    <s v="Inside Passage Elec Coop  Inc"/>
    <s v="U.S. Energy Information Administration"/>
    <s v="http://www.eia.gov/electricity/data/browser/"/>
    <s v="U.S. Energy Information Administration"/>
    <n v="2016"/>
    <m/>
    <m/>
    <m/>
    <n v="2.1389999999999998"/>
    <n v="0.41119918056452998"/>
  </r>
  <r>
    <x v="153"/>
    <x v="153"/>
    <s v="Kalaeloa Cogen Plant"/>
    <s v="USA0054646"/>
    <n v="299.39999999999998"/>
    <n v="21.302099999999999"/>
    <n v="-158.09630000000001"/>
    <x v="3"/>
    <m/>
    <m/>
    <m/>
    <x v="1104"/>
    <s v="Kalaeloa Partners LP"/>
    <s v="U.S. Energy Information Administration"/>
    <s v="http://www.eia.gov/electricity/data/browser/"/>
    <s v="U.S. Energy Information Administration"/>
    <n v="2016"/>
    <m/>
    <m/>
    <m/>
    <n v="1295.4159979999999"/>
    <n v="51.297097775425101"/>
  </r>
  <r>
    <x v="153"/>
    <x v="153"/>
    <s v="Kalaeloa Renewable Energy Park"/>
    <s v="USA0058651"/>
    <n v="5"/>
    <n v="21.328099999999999"/>
    <n v="-158.04"/>
    <x v="7"/>
    <m/>
    <m/>
    <m/>
    <x v="29"/>
    <s v="Hanwha Q CELLS USA"/>
    <s v="U.S. Energy Information Administration"/>
    <s v="http://www.eia.gov/electricity/data/browser/"/>
    <s v="U.S. Energy Information Administration"/>
    <n v="2016"/>
    <m/>
    <m/>
    <m/>
    <n v="8.9179200000000005"/>
    <n v="5.7611116184642102"/>
  </r>
  <r>
    <x v="153"/>
    <x v="153"/>
    <s v="Kalaeloa Solar Two"/>
    <s v="USA0058259"/>
    <n v="5"/>
    <n v="21.32"/>
    <n v="-158.08690000000001"/>
    <x v="7"/>
    <m/>
    <m/>
    <m/>
    <x v="12"/>
    <s v="Kalaeloa Solar Two LLC"/>
    <s v="U.S. Energy Information Administration"/>
    <s v="http://www.eia.gov/electricity/data/browser/"/>
    <s v="U.S. Energy Information Administration"/>
    <n v="2016"/>
    <m/>
    <m/>
    <m/>
    <n v="11.725"/>
    <n v="5.7611116184642102"/>
  </r>
  <r>
    <x v="153"/>
    <x v="153"/>
    <s v="Kalaheo Hydro"/>
    <s v="USA0010412"/>
    <n v="2"/>
    <n v="21.9361"/>
    <n v="-159.52860000000001"/>
    <x v="0"/>
    <m/>
    <m/>
    <m/>
    <x v="10"/>
    <s v="McBryde Sugar Co Ltd"/>
    <s v="U.S. Energy Information Administration"/>
    <s v="http://www.eia.gov/electricity/data/browser/"/>
    <s v="U.S. Energy Information Administration"/>
    <n v="2016"/>
    <m/>
    <m/>
    <m/>
    <n v="2.891"/>
    <n v="5.5757802620464396"/>
  </r>
  <r>
    <x v="153"/>
    <x v="153"/>
    <s v="Kalamazoo River Generating Station"/>
    <s v="USA0055101"/>
    <n v="73.099999999999994"/>
    <n v="42.281300000000002"/>
    <n v="-85.495000000000005"/>
    <x v="1"/>
    <m/>
    <m/>
    <m/>
    <x v="54"/>
    <s v="CMS Generation MI Power LLC"/>
    <s v="U.S. Energy Information Administration"/>
    <s v="http://www.eia.gov/electricity/data/browser/"/>
    <s v="U.S. Energy Information Administration"/>
    <n v="2016"/>
    <m/>
    <m/>
    <m/>
    <n v="7.08"/>
    <n v="300.82210614419"/>
  </r>
  <r>
    <x v="153"/>
    <x v="153"/>
    <s v="Kalkaska CT #1"/>
    <s v="USA0007984"/>
    <n v="60.5"/>
    <n v="44.688899999999997"/>
    <n v="-85.201899999999995"/>
    <x v="1"/>
    <m/>
    <m/>
    <m/>
    <x v="27"/>
    <s v="Michigan Public Power Agency"/>
    <s v="U.S. Energy Information Administration"/>
    <s v="http://www.eia.gov/electricity/data/browser/"/>
    <s v="U.S. Energy Information Administration"/>
    <n v="2016"/>
    <m/>
    <m/>
    <m/>
    <n v="44.521999999999998"/>
    <n v="248.97041616584801"/>
  </r>
  <r>
    <x v="153"/>
    <x v="153"/>
    <s v="Kamargo"/>
    <s v="USA0002581"/>
    <n v="6"/>
    <n v="44.011699999999998"/>
    <n v="-75.796700000000001"/>
    <x v="0"/>
    <m/>
    <m/>
    <m/>
    <x v="121"/>
    <s v="Erie Boulevard Hydropower LP"/>
    <s v="U.S. Energy Information Administration"/>
    <s v="http://www.eia.gov/electricity/data/browser/"/>
    <s v="U.S. Energy Information Administration"/>
    <n v="2016"/>
    <m/>
    <m/>
    <m/>
    <n v="16.849"/>
    <n v="16.727340786139301"/>
  </r>
  <r>
    <x v="153"/>
    <x v="153"/>
    <s v="Kamin LLC Wrens Plant"/>
    <s v="USA0054880"/>
    <n v="6"/>
    <n v="33.273800000000001"/>
    <n v="-82.407799999999995"/>
    <x v="1"/>
    <m/>
    <m/>
    <m/>
    <x v="31"/>
    <s v="Kamin LLC"/>
    <s v="U.S. Energy Information Administration"/>
    <s v="http://www.eia.gov/electricity/data/browser/"/>
    <s v="U.S. Energy Information Administration"/>
    <n v="2016"/>
    <m/>
    <m/>
    <m/>
    <n v="2.57"/>
    <n v="24.6912809420676"/>
  </r>
  <r>
    <x v="153"/>
    <x v="153"/>
    <s v="Kanaka"/>
    <s v="USA0054653"/>
    <n v="1.1000000000000001"/>
    <n v="39.558900000000001"/>
    <n v="-121.2961"/>
    <x v="0"/>
    <m/>
    <m/>
    <m/>
    <x v="49"/>
    <s v="STS Hydropower Ltd"/>
    <s v="U.S. Energy Information Administration"/>
    <s v="http://www.eia.gov/electricity/data/browser/"/>
    <s v="U.S. Energy Information Administration"/>
    <n v="2016"/>
    <m/>
    <m/>
    <m/>
    <n v="1.2769999999999999"/>
    <n v="3.0666791441255401"/>
  </r>
  <r>
    <x v="153"/>
    <x v="153"/>
    <s v="Kanawha River"/>
    <s v="USA0003936"/>
    <n v="439.2"/>
    <n v="38.205599999999997"/>
    <n v="-81.421099999999996"/>
    <x v="6"/>
    <m/>
    <m/>
    <m/>
    <x v="1105"/>
    <s v="Appalachian Power Co"/>
    <s v="U.S. Energy Information Administration"/>
    <s v="http://www.eia.gov/electricity/data/browser/"/>
    <s v="U.S. Energy Information Administration"/>
    <n v="2016"/>
    <m/>
    <m/>
    <m/>
    <n v="0"/>
    <n v="2300.4160595237599"/>
  </r>
  <r>
    <x v="153"/>
    <x v="153"/>
    <s v="Kankakee Gas Recovery"/>
    <s v="USA0054659"/>
    <n v="1.6"/>
    <n v="41.033299999999997"/>
    <n v="-87.867800000000003"/>
    <x v="8"/>
    <m/>
    <m/>
    <m/>
    <x v="91"/>
    <s v="WM Illinois Renewable Energy LLC"/>
    <s v="U.S. Energy Information Administration"/>
    <s v="http://www.eia.gov/electricity/data/browser/"/>
    <s v="U.S. Energy Information Administration"/>
    <n v="2016"/>
    <m/>
    <m/>
    <m/>
    <n v="6.7809999999999997"/>
    <n v="1.9981729049524499"/>
  </r>
  <r>
    <x v="153"/>
    <x v="153"/>
    <s v="Kankakee Hydro Facility"/>
    <s v="USA0054525"/>
    <n v="1.2"/>
    <n v="41.1128"/>
    <n v="-87.868099999999998"/>
    <x v="0"/>
    <m/>
    <m/>
    <m/>
    <x v="79"/>
    <s v="Kankakee City of"/>
    <s v="U.S. Energy Information Administration"/>
    <s v="http://www.eia.gov/electricity/data/browser/"/>
    <s v="U.S. Energy Information Administration"/>
    <n v="2016"/>
    <m/>
    <m/>
    <m/>
    <n v="1.4430000000000001"/>
    <n v="3.34546815722786"/>
  </r>
  <r>
    <x v="153"/>
    <x v="153"/>
    <s v="Kanoelehua"/>
    <s v="USA0000769"/>
    <n v="21"/>
    <n v="19.705200000000001"/>
    <n v="-155.0625"/>
    <x v="3"/>
    <m/>
    <m/>
    <m/>
    <x v="1106"/>
    <s v="Hawaii Electric Light Co Inc"/>
    <s v="U.S. Energy Information Administration"/>
    <s v="http://www.eia.gov/electricity/data/browser/"/>
    <s v="U.S. Energy Information Administration"/>
    <n v="2016"/>
    <m/>
    <m/>
    <m/>
    <n v="0.75600000000000001"/>
    <n v="3.5979928299396402"/>
  </r>
  <r>
    <x v="153"/>
    <x v="153"/>
    <s v="Kansas City International"/>
    <s v="USA0006144"/>
    <n v="36"/>
    <n v="39.2973"/>
    <n v="-94.693200000000004"/>
    <x v="3"/>
    <s v="Gas"/>
    <m/>
    <m/>
    <x v="28"/>
    <s v="KCP&amp;L Greater Missouri Operations Co"/>
    <s v="U.S. Energy Information Administration"/>
    <s v="http://www.eia.gov/electricity/data/browser/"/>
    <s v="U.S. Energy Information Administration"/>
    <n v="2016"/>
    <m/>
    <m/>
    <m/>
    <m/>
    <n v="6.1679877084679502"/>
  </r>
  <r>
    <x v="153"/>
    <x v="153"/>
    <s v="Kansas River Project"/>
    <s v="USA0010279"/>
    <n v="7"/>
    <n v="38.973999999999997"/>
    <n v="-95.235100000000003"/>
    <x v="0"/>
    <m/>
    <m/>
    <m/>
    <x v="1107"/>
    <s v="Bowersock Mills &amp; Power Co"/>
    <s v="U.S. Energy Information Administration"/>
    <s v="http://www.eia.gov/electricity/data/browser/"/>
    <s v="U.S. Energy Information Administration"/>
    <n v="2016"/>
    <m/>
    <m/>
    <m/>
    <n v="30.538"/>
    <n v="19.515230917162501"/>
  </r>
  <r>
    <x v="153"/>
    <x v="153"/>
    <s v="KapStone Kraft Paper Corp"/>
    <s v="USA0050254"/>
    <n v="28.3"/>
    <n v="36.476900000000001"/>
    <n v="-77.641400000000004"/>
    <x v="6"/>
    <s v="Oil"/>
    <s v="Gas"/>
    <s v="Biomass"/>
    <x v="30"/>
    <s v="KapStone Kraft Paper Corp"/>
    <s v="U.S. Energy Information Administration"/>
    <s v="http://www.eia.gov/electricity/data/browser/"/>
    <s v="U.S. Energy Information Administration"/>
    <n v="2016"/>
    <m/>
    <m/>
    <m/>
    <n v="191.467974"/>
    <n v="148.22808398115299"/>
  </r>
  <r>
    <x v="153"/>
    <x v="153"/>
    <s v="Kapaa Photovoltaic Project"/>
    <s v="USA0057525"/>
    <n v="1"/>
    <n v="22.080400000000001"/>
    <n v="-159.33160000000001"/>
    <x v="7"/>
    <m/>
    <m/>
    <m/>
    <x v="19"/>
    <s v="Kapaa Solar LLC"/>
    <s v="U.S. Energy Information Administration"/>
    <s v="http://www.eia.gov/electricity/data/browser/"/>
    <s v="U.S. Energy Information Administration"/>
    <n v="2016"/>
    <m/>
    <m/>
    <m/>
    <n v="1.87"/>
    <n v="1.1522223236928399"/>
  </r>
  <r>
    <x v="153"/>
    <x v="153"/>
    <s v="Kapaia Power Station"/>
    <s v="USA0056258"/>
    <n v="39.1"/>
    <n v="21.996500000000001"/>
    <n v="-159.3758"/>
    <x v="3"/>
    <s v="Other"/>
    <m/>
    <m/>
    <x v="170"/>
    <s v="Kauai Island Utility Cooperative"/>
    <s v="U.S. Energy Information Administration"/>
    <s v="http://www.eia.gov/electricity/data/browser/"/>
    <s v="U.S. Energy Information Administration"/>
    <n v="2016"/>
    <m/>
    <m/>
    <m/>
    <n v="182.12800100000001"/>
    <n v="18.611080022383799"/>
  </r>
  <r>
    <x v="153"/>
    <x v="153"/>
    <s v="Kapolei Solar Energy Park"/>
    <s v="USA0058684"/>
    <n v="1"/>
    <n v="21.321100000000001"/>
    <n v="-158.11750000000001"/>
    <x v="7"/>
    <m/>
    <m/>
    <m/>
    <x v="72"/>
    <s v="Forest City Sustainable Resources Pearl City LLC"/>
    <s v="U.S. Energy Information Administration"/>
    <s v="http://www.eia.gov/electricity/data/browser/"/>
    <s v="U.S. Energy Information Administration"/>
    <n v="2016"/>
    <m/>
    <m/>
    <m/>
    <n v="1.9730000000000001"/>
    <n v="1.1522223236928399"/>
  </r>
  <r>
    <x v="153"/>
    <x v="153"/>
    <s v="Kapstone"/>
    <s v="USA0007737"/>
    <n v="99.2"/>
    <n v="32.9"/>
    <n v="-79.966700000000003"/>
    <x v="8"/>
    <s v="Coal"/>
    <s v="Oil"/>
    <s v="Biomass"/>
    <x v="54"/>
    <s v="South Carolina Electric&amp;Gas Company"/>
    <s v="U.S. Energy Information Administration"/>
    <s v="http://www.eia.gov/electricity/data/browser/"/>
    <s v="U.S. Energy Information Administration"/>
    <n v="2016"/>
    <m/>
    <m/>
    <m/>
    <n v="520.90899999999999"/>
    <n v="123.886720107052"/>
  </r>
  <r>
    <x v="153"/>
    <x v="153"/>
    <s v="Karen Avenue Wind Farm"/>
    <s v="USA0010718"/>
    <n v="11.7"/>
    <n v="33.921900000000001"/>
    <n v="-116.5622"/>
    <x v="4"/>
    <m/>
    <m/>
    <m/>
    <x v="3"/>
    <s v="San Gorgonio Farms Inc"/>
    <s v="U.S. Energy Information Administration"/>
    <s v="http://www.eia.gov/electricity/data/browser/"/>
    <s v="U.S. Energy Information Administration"/>
    <n v="2016"/>
    <m/>
    <m/>
    <m/>
    <n v="27.155999999999999"/>
    <n v="26.381545614839599"/>
  </r>
  <r>
    <x v="153"/>
    <x v="153"/>
    <s v="Kas Brothers Windfarm"/>
    <s v="USA0055809"/>
    <n v="1.5"/>
    <n v="44.011899999999997"/>
    <n v="-96.112499999999997"/>
    <x v="4"/>
    <m/>
    <m/>
    <m/>
    <x v="31"/>
    <s v="Kas Brothers Windfarm LLC"/>
    <s v="U.S. Energy Information Administration"/>
    <s v="http://www.eia.gov/electricity/data/browser/"/>
    <s v="U.S. Energy Information Administration"/>
    <n v="2016"/>
    <m/>
    <m/>
    <m/>
    <n v="3.6840000000000002"/>
    <n v="3.3822494377999499"/>
  </r>
  <r>
    <x v="153"/>
    <x v="153"/>
    <s v="Kasidaya Creek Hydro"/>
    <s v="USA0056542"/>
    <n v="3"/>
    <n v="59.407200000000003"/>
    <n v="-135.3408"/>
    <x v="0"/>
    <m/>
    <m/>
    <m/>
    <x v="88"/>
    <s v="Alaska Power and Telephone Co"/>
    <s v="U.S. Energy Information Administration"/>
    <s v="http://www.eia.gov/electricity/data/browser/"/>
    <s v="U.S. Energy Information Administration"/>
    <n v="2016"/>
    <m/>
    <m/>
    <m/>
    <n v="7.1230000000000002"/>
    <n v="8.3636703930696594"/>
  </r>
  <r>
    <x v="153"/>
    <x v="153"/>
    <s v="Kasigluk"/>
    <s v="USA0057066"/>
    <n v="1.6"/>
    <n v="60.873100000000001"/>
    <n v="-162.5197"/>
    <x v="3"/>
    <m/>
    <m/>
    <m/>
    <x v="1108"/>
    <s v="Alaska Village Elec Coop  Inc"/>
    <s v="U.S. Energy Information Administration"/>
    <s v="http://www.eia.gov/electricity/data/browser/"/>
    <s v="U.S. Energy Information Administration"/>
    <n v="2016"/>
    <m/>
    <m/>
    <m/>
    <n v="2.9580000000000002"/>
    <n v="0.27413278704302002"/>
  </r>
  <r>
    <x v="153"/>
    <x v="153"/>
    <s v="Katama Farm"/>
    <s v="USA0059079"/>
    <n v="1"/>
    <n v="41.3611"/>
    <n v="-70.516900000000007"/>
    <x v="7"/>
    <m/>
    <m/>
    <m/>
    <x v="29"/>
    <s v="CF CVEC Owner One LLC"/>
    <s v="U.S. Energy Information Administration"/>
    <s v="http://www.eia.gov/electricity/data/browser/"/>
    <s v="U.S. Energy Information Administration"/>
    <n v="2016"/>
    <m/>
    <m/>
    <m/>
    <n v="1.661"/>
    <n v="1.1522223236928399"/>
  </r>
  <r>
    <x v="153"/>
    <x v="153"/>
    <s v="Kaukauna City Hydro"/>
    <s v="USA0007822"/>
    <n v="4.8"/>
    <n v="44.2746"/>
    <n v="-88.319100000000006"/>
    <x v="0"/>
    <m/>
    <m/>
    <m/>
    <x v="1109"/>
    <s v="City of Kaukauna"/>
    <s v="U.S. Energy Information Administration"/>
    <s v="http://www.eia.gov/electricity/data/browser/"/>
    <s v="U.S. Energy Information Administration"/>
    <n v="2016"/>
    <m/>
    <m/>
    <m/>
    <n v="38.798999999999999"/>
    <n v="13.381872628911401"/>
  </r>
  <r>
    <x v="153"/>
    <x v="153"/>
    <s v="Kaukauna Gas Turbine"/>
    <s v="USA0004118"/>
    <n v="18"/>
    <n v="44.276200000000003"/>
    <n v="-88.2654"/>
    <x v="1"/>
    <m/>
    <m/>
    <m/>
    <x v="26"/>
    <s v="City of Kaukauna"/>
    <s v="U.S. Energy Information Administration"/>
    <s v="http://www.eia.gov/electricity/data/browser/"/>
    <s v="U.S. Energy Information Administration"/>
    <n v="2016"/>
    <m/>
    <m/>
    <m/>
    <n v="0.155"/>
    <n v="74.073842826202807"/>
  </r>
  <r>
    <x v="153"/>
    <x v="153"/>
    <s v="Kaukauna Paper Mill"/>
    <s v="USA0054098"/>
    <n v="44.6"/>
    <n v="44.282600000000002"/>
    <n v="-88.253399999999999"/>
    <x v="1"/>
    <s v="Biomass"/>
    <s v="Coal"/>
    <s v="Petcoke"/>
    <x v="1110"/>
    <s v="Thilmany LLC"/>
    <s v="U.S. Energy Information Administration"/>
    <s v="http://www.eia.gov/electricity/data/browser/"/>
    <s v="U.S. Energy Information Administration"/>
    <n v="2016"/>
    <m/>
    <m/>
    <m/>
    <n v="191.155"/>
    <n v="183.538521669369"/>
  </r>
  <r>
    <x v="153"/>
    <x v="153"/>
    <s v="Kaw"/>
    <s v="USA0001294"/>
    <n v="165.7"/>
    <n v="39.0867"/>
    <n v="-94.651399999999995"/>
    <x v="1"/>
    <m/>
    <m/>
    <m/>
    <x v="1111"/>
    <s v="City of Kansas City - (KS)"/>
    <s v="U.S. Energy Information Administration"/>
    <s v="http://www.eia.gov/electricity/data/browser/"/>
    <s v="U.S. Energy Information Administration"/>
    <n v="2016"/>
    <m/>
    <m/>
    <m/>
    <m/>
    <n v="681.89087535010003"/>
  </r>
  <r>
    <x v="153"/>
    <x v="153"/>
    <s v="Kaw Hydro"/>
    <s v="USA0007545"/>
    <n v="37"/>
    <n v="36.699399999999997"/>
    <n v="-96.927800000000005"/>
    <x v="0"/>
    <m/>
    <m/>
    <m/>
    <x v="49"/>
    <s v="Oklahoma Municipal Power Authority"/>
    <s v="U.S. Energy Information Administration"/>
    <s v="http://www.eia.gov/electricity/data/browser/"/>
    <s v="U.S. Energy Information Administration"/>
    <n v="2016"/>
    <m/>
    <m/>
    <m/>
    <n v="150.928"/>
    <n v="103.151934847859"/>
  </r>
  <r>
    <x v="153"/>
    <x v="153"/>
    <s v="Kawailoa Wind"/>
    <s v="USA0057529"/>
    <n v="69"/>
    <n v="21.610299999999999"/>
    <n v="-158.04079999999999"/>
    <x v="4"/>
    <m/>
    <m/>
    <m/>
    <x v="72"/>
    <s v="Kawailoa Wind LLC"/>
    <s v="U.S. Energy Information Administration"/>
    <s v="http://www.eia.gov/electricity/data/browser/"/>
    <s v="U.S. Energy Information Administration"/>
    <n v="2016"/>
    <m/>
    <m/>
    <m/>
    <n v="143.28700000000001"/>
    <n v="155.58347413879699"/>
  </r>
  <r>
    <x v="153"/>
    <x v="153"/>
    <s v="Kaweah 1"/>
    <s v="USA0000337"/>
    <n v="2.2999999999999998"/>
    <n v="36.4651"/>
    <n v="-118.86199999999999"/>
    <x v="0"/>
    <m/>
    <m/>
    <m/>
    <x v="122"/>
    <s v="Southern California Edison Co"/>
    <s v="U.S. Energy Information Administration"/>
    <s v="http://www.eia.gov/electricity/data/browser/"/>
    <s v="U.S. Energy Information Administration"/>
    <n v="2016"/>
    <m/>
    <m/>
    <m/>
    <n v="6.976"/>
    <n v="6.4121473013534001"/>
  </r>
  <r>
    <x v="153"/>
    <x v="153"/>
    <s v="Kaweah 2"/>
    <s v="USA0000336"/>
    <n v="1.8"/>
    <n v="36.461300000000001"/>
    <n v="-118.87990000000001"/>
    <x v="0"/>
    <m/>
    <m/>
    <m/>
    <x v="122"/>
    <s v="Southern California Edison Co"/>
    <s v="U.S. Energy Information Administration"/>
    <s v="http://www.eia.gov/electricity/data/browser/"/>
    <s v="U.S. Energy Information Administration"/>
    <n v="2016"/>
    <m/>
    <m/>
    <m/>
    <n v="5.74"/>
    <n v="5.0182022358417901"/>
  </r>
  <r>
    <x v="153"/>
    <x v="153"/>
    <s v="Kaweah 3"/>
    <s v="USA0000338"/>
    <n v="4.8"/>
    <n v="36.4861"/>
    <n v="-118.8356"/>
    <x v="0"/>
    <m/>
    <m/>
    <m/>
    <x v="135"/>
    <s v="Southern California Edison Co"/>
    <s v="U.S. Energy Information Administration"/>
    <s v="http://www.eia.gov/electricity/data/browser/"/>
    <s v="U.S. Energy Information Administration"/>
    <n v="2016"/>
    <m/>
    <m/>
    <m/>
    <n v="18.978999999999999"/>
    <n v="13.381872628911401"/>
  </r>
  <r>
    <x v="153"/>
    <x v="153"/>
    <s v="Kaweah Delta District Hospital"/>
    <s v="USA0010042"/>
    <n v="3.5"/>
    <n v="36.327500000000001"/>
    <n v="-119.29470000000001"/>
    <x v="1"/>
    <m/>
    <m/>
    <m/>
    <x v="88"/>
    <s v="Kaweah Delta Hospital"/>
    <s v="U.S. Energy Information Administration"/>
    <s v="http://www.eia.gov/electricity/data/browser/"/>
    <s v="U.S. Energy Information Administration"/>
    <n v="2016"/>
    <m/>
    <m/>
    <m/>
    <n v="20.233080000000001"/>
    <n v="14.4032472162061"/>
  </r>
  <r>
    <x v="153"/>
    <x v="153"/>
    <s v="Kay Wind  LLC"/>
    <s v="USA0059460"/>
    <n v="299"/>
    <n v="36.984200000000001"/>
    <n v="-97.133600000000001"/>
    <x v="4"/>
    <m/>
    <m/>
    <m/>
    <x v="10"/>
    <s v="Southern Power Co"/>
    <s v="U.S. Energy Information Administration"/>
    <s v="http://www.eia.gov/electricity/data/browser/"/>
    <s v="U.S. Energy Information Administration"/>
    <n v="2016"/>
    <m/>
    <m/>
    <m/>
    <n v="1055.23"/>
    <n v="674.19505460145695"/>
  </r>
  <r>
    <x v="153"/>
    <x v="153"/>
    <s v="Keahole"/>
    <s v="USA0008083"/>
    <n v="89.1"/>
    <n v="19.7317"/>
    <n v="-156.0283"/>
    <x v="3"/>
    <m/>
    <m/>
    <m/>
    <x v="1112"/>
    <s v="Hawaii Electric Light Co Inc"/>
    <s v="U.S. Energy Information Administration"/>
    <s v="http://www.eia.gov/electricity/data/browser/"/>
    <s v="U.S. Energy Information Administration"/>
    <n v="2016"/>
    <m/>
    <m/>
    <m/>
    <n v="303.209"/>
    <n v="15.2657695784581"/>
  </r>
  <r>
    <x v="153"/>
    <x v="153"/>
    <s v="Kearney"/>
    <s v="USA0002268"/>
    <n v="1.5"/>
    <n v="40.703499999999998"/>
    <n v="-99.100800000000007"/>
    <x v="0"/>
    <m/>
    <m/>
    <m/>
    <x v="121"/>
    <s v="Nebraska Public Power District"/>
    <s v="U.S. Energy Information Administration"/>
    <s v="http://www.eia.gov/electricity/data/browser/"/>
    <s v="U.S. Energy Information Administration"/>
    <n v="2016"/>
    <m/>
    <m/>
    <m/>
    <n v="0.24299999999999999"/>
    <n v="4.1818351965348297"/>
  </r>
  <r>
    <x v="153"/>
    <x v="153"/>
    <s v="Kearny"/>
    <s v="USA0000303"/>
    <n v="72"/>
    <n v="32.834000000000003"/>
    <n v="-117.13379999999999"/>
    <x v="1"/>
    <m/>
    <m/>
    <m/>
    <x v="55"/>
    <s v="NRG Cabrillo Power Ops Inc"/>
    <s v="U.S. Energy Information Administration"/>
    <s v="http://www.eia.gov/electricity/data/browser/"/>
    <s v="U.S. Energy Information Administration"/>
    <n v="2016"/>
    <m/>
    <m/>
    <m/>
    <n v="4.9610000000000003"/>
    <n v="296.295371304811"/>
  </r>
  <r>
    <x v="153"/>
    <x v="153"/>
    <s v="Kearsarge Bellingham PV"/>
    <s v="USA0061373"/>
    <n v="2.9"/>
    <n v="42.071199999999997"/>
    <n v="-71.458600000000004"/>
    <x v="7"/>
    <m/>
    <m/>
    <m/>
    <x v="98"/>
    <s v="Kearsarge Bellingham LLC"/>
    <s v="U.S. Energy Information Administration"/>
    <s v="http://www.eia.gov/electricity/data/browser/"/>
    <s v="U.S. Energy Information Administration"/>
    <n v="2016"/>
    <m/>
    <m/>
    <m/>
    <n v="0"/>
    <n v="3.3414447387092401"/>
  </r>
  <r>
    <x v="153"/>
    <x v="153"/>
    <s v="Kearsarge Southwick LLC"/>
    <s v="USA0060867"/>
    <n v="3.3"/>
    <n v="42.016300000000001"/>
    <n v="-72.775199999999998"/>
    <x v="7"/>
    <m/>
    <m/>
    <m/>
    <x v="13"/>
    <s v="Kearsarge Solar LLC"/>
    <s v="U.S. Energy Information Administration"/>
    <s v="http://www.eia.gov/electricity/data/browser/"/>
    <s v="U.S. Energy Information Administration"/>
    <n v="2016"/>
    <m/>
    <m/>
    <m/>
    <n v="6.39"/>
    <n v="3.80233366818638"/>
  </r>
  <r>
    <x v="153"/>
    <x v="153"/>
    <s v="Keechi Wind"/>
    <s v="USA0058838"/>
    <n v="110"/>
    <n v="33.143099999999997"/>
    <n v="-98.161100000000005"/>
    <x v="4"/>
    <m/>
    <m/>
    <m/>
    <x v="13"/>
    <s v="Enbridge"/>
    <s v="U.S. Energy Information Administration"/>
    <s v="http://www.eia.gov/electricity/data/browser/"/>
    <s v="U.S. Energy Information Administration"/>
    <n v="2016"/>
    <m/>
    <m/>
    <m/>
    <n v="426.12200000000001"/>
    <n v="248.03162543866301"/>
  </r>
  <r>
    <x v="153"/>
    <x v="153"/>
    <s v="Keen Farm"/>
    <s v="USA0059565"/>
    <n v="5"/>
    <n v="35.426699999999997"/>
    <n v="-78.400000000000006"/>
    <x v="7"/>
    <m/>
    <m/>
    <m/>
    <x v="10"/>
    <s v="Keen Farm  LLC"/>
    <s v="U.S. Energy Information Administration"/>
    <s v="http://www.eia.gov/electricity/data/browser/"/>
    <s v="U.S. Energy Information Administration"/>
    <n v="2016"/>
    <m/>
    <m/>
    <m/>
    <n v="9.2170000000000005"/>
    <n v="5.7611116184642102"/>
  </r>
  <r>
    <x v="153"/>
    <x v="153"/>
    <s v="Keenan II Renewable Energy Co LLC"/>
    <s v="USA0057358"/>
    <n v="151.80000000000001"/>
    <n v="36.2761"/>
    <n v="-99.490799999999993"/>
    <x v="4"/>
    <m/>
    <m/>
    <m/>
    <x v="19"/>
    <s v="CPV Keenan II Renewable Energy Co LLC"/>
    <s v="U.S. Energy Information Administration"/>
    <s v="http://www.eia.gov/electricity/data/browser/"/>
    <s v="U.S. Energy Information Administration"/>
    <n v="2016"/>
    <m/>
    <m/>
    <m/>
    <n v="602.98500000000001"/>
    <n v="342.283643105355"/>
  </r>
  <r>
    <x v="153"/>
    <x v="153"/>
    <s v="Kekawaka Power House"/>
    <s v="USA0054654"/>
    <n v="4.9000000000000004"/>
    <n v="40.094099999999997"/>
    <n v="-123.509"/>
    <x v="0"/>
    <m/>
    <m/>
    <m/>
    <x v="622"/>
    <s v="STS Hydropower Ltd"/>
    <s v="U.S. Energy Information Administration"/>
    <s v="http://www.eia.gov/electricity/data/browser/"/>
    <s v="U.S. Energy Information Administration"/>
    <n v="2016"/>
    <m/>
    <m/>
    <m/>
    <n v="12.54"/>
    <n v="13.6606616420137"/>
  </r>
  <r>
    <x v="153"/>
    <x v="153"/>
    <s v="Kelford"/>
    <s v="USA0059796"/>
    <n v="5"/>
    <n v="36.154200000000003"/>
    <n v="-77.218500000000006"/>
    <x v="7"/>
    <m/>
    <m/>
    <m/>
    <x v="10"/>
    <s v="TWE Kelford Solar Project  LLC"/>
    <s v="U.S. Energy Information Administration"/>
    <s v="http://www.eia.gov/electricity/data/browser/"/>
    <s v="U.S. Energy Information Administration"/>
    <n v="2016"/>
    <m/>
    <m/>
    <m/>
    <n v="4.992"/>
    <n v="5.7611116184642102"/>
  </r>
  <r>
    <x v="153"/>
    <x v="153"/>
    <s v="Kelford"/>
    <s v="USA0059527"/>
    <n v="20"/>
    <n v="36.148099999999999"/>
    <n v="-77.2119"/>
    <x v="7"/>
    <m/>
    <m/>
    <m/>
    <x v="10"/>
    <s v="Colonial Eagle Solar  LLC"/>
    <s v="U.S. Energy Information Administration"/>
    <s v="http://www.eia.gov/electricity/data/browser/"/>
    <s v="U.S. Energy Information Administration"/>
    <n v="2016"/>
    <m/>
    <m/>
    <m/>
    <n v="45.033999999999999"/>
    <n v="23.044446473856802"/>
  </r>
  <r>
    <x v="153"/>
    <x v="153"/>
    <s v="Kellogg's - San Jose"/>
    <s v="USA0059280"/>
    <n v="1.1000000000000001"/>
    <n v="37.356400000000001"/>
    <n v="-121.8719"/>
    <x v="1"/>
    <m/>
    <m/>
    <m/>
    <x v="12"/>
    <s v="Bloom Energy"/>
    <s v="U.S. Energy Information Administration"/>
    <s v="http://www.eia.gov/electricity/data/browser/"/>
    <s v="U.S. Energy Information Administration"/>
    <n v="2016"/>
    <m/>
    <m/>
    <m/>
    <n v="7.2560000000000002"/>
    <n v="4.5267348393790598"/>
  </r>
  <r>
    <x v="153"/>
    <x v="153"/>
    <s v="Kelly Creek Wind Project"/>
    <s v="USA0060587"/>
    <n v="184"/>
    <n v="40.967500000000001"/>
    <n v="-88.197500000000005"/>
    <x v="4"/>
    <m/>
    <m/>
    <m/>
    <x v="98"/>
    <s v="EDF Renewable Asset Holdings  Inc."/>
    <s v="U.S. Energy Information Administration"/>
    <s v="http://www.eia.gov/electricity/data/browser/"/>
    <s v="U.S. Energy Information Administration"/>
    <n v="2016"/>
    <m/>
    <m/>
    <m/>
    <n v="82.646000000000001"/>
    <n v="414.88926437012702"/>
  </r>
  <r>
    <x v="153"/>
    <x v="153"/>
    <s v="Kelly Ridge"/>
    <s v="USA0000418"/>
    <n v="10"/>
    <n v="39.531799999999997"/>
    <n v="-121.49120000000001"/>
    <x v="0"/>
    <m/>
    <m/>
    <m/>
    <x v="5"/>
    <s v="South Feather Water and Power Agency"/>
    <s v="U.S. Energy Information Administration"/>
    <s v="http://www.eia.gov/electricity/data/browser/"/>
    <s v="U.S. Energy Information Administration"/>
    <n v="2016"/>
    <m/>
    <m/>
    <m/>
    <n v="74.147999999999996"/>
    <n v="27.878901310232202"/>
  </r>
  <r>
    <x v="153"/>
    <x v="153"/>
    <s v="Kemper County"/>
    <s v="USA0007960"/>
    <n v="372"/>
    <n v="32.797600000000003"/>
    <n v="-88.605999999999995"/>
    <x v="3"/>
    <s v="Gas"/>
    <m/>
    <m/>
    <x v="31"/>
    <s v="Tennessee Valley Authority"/>
    <s v="U.S. Energy Information Administration"/>
    <s v="http://www.eia.gov/electricity/data/browser/"/>
    <s v="U.S. Energy Information Administration"/>
    <n v="2016"/>
    <m/>
    <m/>
    <m/>
    <n v="474.08200199999999"/>
    <n v="63.735872987502198"/>
  </r>
  <r>
    <x v="153"/>
    <x v="153"/>
    <s v="Kemper County IGCC Project"/>
    <s v="USA0057037"/>
    <n v="840"/>
    <n v="32.654699999999998"/>
    <n v="-88.762200000000007"/>
    <x v="6"/>
    <s v="Gas"/>
    <m/>
    <m/>
    <x v="29"/>
    <s v="Mississippi Power Co"/>
    <s v="U.S. Energy Information Administration"/>
    <s v="http://www.eia.gov/electricity/data/browser/"/>
    <s v="U.S. Energy Information Administration"/>
    <n v="2016"/>
    <m/>
    <m/>
    <m/>
    <n v="3772.0479999999998"/>
    <n v="4399.70284608369"/>
  </r>
  <r>
    <x v="153"/>
    <x v="153"/>
    <s v="Kenansville"/>
    <s v="USA0059051"/>
    <n v="2"/>
    <n v="34.96"/>
    <n v="-78.040000000000006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3.6469999999999998"/>
    <n v="2.3044446473856799"/>
  </r>
  <r>
    <x v="153"/>
    <x v="153"/>
    <s v="Kenansville Solar 2  LLC"/>
    <s v="USA0058803"/>
    <n v="2"/>
    <n v="34.957799999999999"/>
    <n v="-77.981700000000004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3.7240000000000002"/>
    <n v="2.3044446473856799"/>
  </r>
  <r>
    <x v="153"/>
    <x v="153"/>
    <s v="Kenansville Solar Farm  LLC"/>
    <s v="USA0058840"/>
    <n v="4.5"/>
    <n v="34.97"/>
    <n v="-77.976100000000002"/>
    <x v="7"/>
    <m/>
    <m/>
    <m/>
    <x v="13"/>
    <s v="Heelstone Energy Holdings  LLC"/>
    <s v="U.S. Energy Information Administration"/>
    <s v="http://www.eia.gov/electricity/data/browser/"/>
    <s v="U.S. Energy Information Administration"/>
    <n v="2016"/>
    <m/>
    <m/>
    <m/>
    <n v="8.0020000000000007"/>
    <n v="5.1850004566177903"/>
  </r>
  <r>
    <x v="153"/>
    <x v="153"/>
    <s v="Kendall County Generation Facility"/>
    <s v="USA0055131"/>
    <n v="1256"/>
    <n v="41.479700000000001"/>
    <n v="-88.258099999999999"/>
    <x v="1"/>
    <m/>
    <m/>
    <m/>
    <x v="31"/>
    <s v="Dynegy Kendall Energy LLC"/>
    <s v="U.S. Energy Information Administration"/>
    <s v="http://www.eia.gov/electricity/data/browser/"/>
    <s v="U.S. Energy Information Administration"/>
    <n v="2016"/>
    <m/>
    <m/>
    <m/>
    <n v="7195.2910000000002"/>
    <n v="5168.7081438728101"/>
  </r>
  <r>
    <x v="153"/>
    <x v="153"/>
    <s v="Kendall Square Station"/>
    <s v="USA0001595"/>
    <n v="273.60000000000002"/>
    <n v="42.363300000000002"/>
    <n v="-71.0792"/>
    <x v="3"/>
    <s v="Gas"/>
    <m/>
    <m/>
    <x v="1113"/>
    <s v="Veolia - Kendall Green Energy"/>
    <s v="U.S. Energy Information Administration"/>
    <s v="http://www.eia.gov/electricity/data/browser/"/>
    <s v="U.S. Energy Information Administration"/>
    <n v="2016"/>
    <m/>
    <m/>
    <m/>
    <n v="814.54800599999999"/>
    <n v="46.876706584356398"/>
  </r>
  <r>
    <x v="153"/>
    <x v="153"/>
    <s v="Kenilworth Energy Facility"/>
    <s v="USA0010805"/>
    <n v="28.8"/>
    <n v="40.678100000000001"/>
    <n v="-74.2744"/>
    <x v="3"/>
    <s v="Gas"/>
    <m/>
    <m/>
    <x v="161"/>
    <s v="E F Kenilworth LLC"/>
    <s v="U.S. Energy Information Administration"/>
    <s v="http://www.eia.gov/electricity/data/browser/"/>
    <s v="U.S. Energy Information Administration"/>
    <n v="2016"/>
    <m/>
    <m/>
    <m/>
    <n v="129.259997"/>
    <n v="4.9343901667743602"/>
  </r>
  <r>
    <x v="153"/>
    <x v="153"/>
    <s v="Kennecott Power Plant"/>
    <s v="USA0056163"/>
    <n v="120.2"/>
    <n v="40.7119"/>
    <n v="-112.1225"/>
    <x v="12"/>
    <s v="Coal"/>
    <s v="Gas"/>
    <m/>
    <x v="1114"/>
    <s v="Kennecott Utah Copper"/>
    <s v="U.S. Energy Information Administration"/>
    <s v="http://www.eia.gov/electricity/data/browser/"/>
    <s v="U.S. Energy Information Administration"/>
    <n v="2016"/>
    <m/>
    <m/>
    <m/>
    <n v="650.07904399999995"/>
    <n v="0"/>
  </r>
  <r>
    <x v="153"/>
    <x v="153"/>
    <s v="Kennedy International Airport Cogen"/>
    <s v="USA0054114"/>
    <n v="121.2"/>
    <n v="40.6417"/>
    <n v="-73.777799999999999"/>
    <x v="3"/>
    <s v="Gas"/>
    <m/>
    <m/>
    <x v="42"/>
    <s v="KIAC Partners"/>
    <s v="U.S. Energy Information Administration"/>
    <s v="http://www.eia.gov/electricity/data/browser/"/>
    <s v="U.S. Energy Information Administration"/>
    <n v="2016"/>
    <m/>
    <m/>
    <m/>
    <n v="688.93700000000001"/>
    <n v="20.765558618508699"/>
  </r>
  <r>
    <x v="153"/>
    <x v="153"/>
    <s v="Kenneth C Coleman"/>
    <s v="USA0001381"/>
    <n v="602"/>
    <n v="37.963099999999997"/>
    <n v="-86.7911"/>
    <x v="6"/>
    <s v="Gas"/>
    <m/>
    <m/>
    <x v="1115"/>
    <s v="Big Rivers Electric Corp"/>
    <s v="U.S. Energy Information Administration"/>
    <s v="http://www.eia.gov/electricity/data/browser/"/>
    <s v="U.S. Energy Information Administration"/>
    <n v="2016"/>
    <m/>
    <m/>
    <m/>
    <m/>
    <n v="3153.1203730266402"/>
  </r>
  <r>
    <x v="153"/>
    <x v="153"/>
    <s v="Kenneth Solar"/>
    <s v="USA0059507"/>
    <n v="3"/>
    <n v="36.433799999999998"/>
    <n v="-78.152600000000007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5.0170000000000003"/>
    <n v="3.4566669710785201"/>
  </r>
  <r>
    <x v="153"/>
    <x v="153"/>
    <s v="Kennett"/>
    <s v="USA0002139"/>
    <n v="44.5"/>
    <n v="36.233800000000002"/>
    <n v="-90.052099999999996"/>
    <x v="3"/>
    <s v="Gas"/>
    <m/>
    <m/>
    <x v="1116"/>
    <s v="City of Kennett - (MO)"/>
    <s v="U.S. Energy Information Administration"/>
    <s v="http://www.eia.gov/electricity/data/browser/"/>
    <s v="U.S. Energy Information Administration"/>
    <n v="2016"/>
    <m/>
    <m/>
    <m/>
    <n v="2.8079999999999998"/>
    <n v="7.6243181396340001"/>
  </r>
  <r>
    <x v="153"/>
    <x v="153"/>
    <s v="Kent County - Worton Complex"/>
    <s v="USA0058243"/>
    <n v="1"/>
    <n v="39.280799999999999"/>
    <n v="-76.090800000000002"/>
    <x v="7"/>
    <m/>
    <m/>
    <m/>
    <x v="72"/>
    <s v="WGL Energy Systems  Inc"/>
    <s v="U.S. Energy Information Administration"/>
    <s v="http://www.eia.gov/electricity/data/browser/"/>
    <s v="U.S. Energy Information Administration"/>
    <n v="2016"/>
    <m/>
    <m/>
    <m/>
    <n v="1.863"/>
    <n v="1.1522223236928399"/>
  </r>
  <r>
    <x v="153"/>
    <x v="153"/>
    <s v="Kent County Waste to Energy Facility"/>
    <s v="USA0050860"/>
    <n v="18"/>
    <n v="42.949599999999997"/>
    <n v="-85.693200000000004"/>
    <x v="8"/>
    <m/>
    <m/>
    <m/>
    <x v="49"/>
    <s v="Kent County"/>
    <s v="U.S. Energy Information Administration"/>
    <s v="http://www.eia.gov/electricity/data/browser/"/>
    <s v="U.S. Energy Information Administration"/>
    <n v="2016"/>
    <m/>
    <m/>
    <m/>
    <n v="100.776"/>
    <n v="22.4794451807151"/>
  </r>
  <r>
    <x v="153"/>
    <x v="153"/>
    <s v="Kent County Wastewater Treatment Solar"/>
    <s v="USA0057330"/>
    <n v="1.2"/>
    <n v="38.993099999999998"/>
    <n v="-75.4375"/>
    <x v="7"/>
    <m/>
    <m/>
    <m/>
    <x v="19"/>
    <s v="Kent County Levy Court Dept of Pub Work"/>
    <s v="U.S. Energy Information Administration"/>
    <s v="http://www.eia.gov/electricity/data/browser/"/>
    <s v="U.S. Energy Information Administration"/>
    <n v="2016"/>
    <m/>
    <m/>
    <m/>
    <n v="0.91900000000000004"/>
    <n v="1.3826667884314101"/>
  </r>
  <r>
    <x v="153"/>
    <x v="153"/>
    <s v="Kent County-Kennedyville"/>
    <s v="USA0058239"/>
    <n v="1"/>
    <n v="39.297199999999997"/>
    <n v="-75.982200000000006"/>
    <x v="7"/>
    <m/>
    <m/>
    <m/>
    <x v="72"/>
    <s v="WGL Energy Systems  Inc"/>
    <s v="U.S. Energy Information Administration"/>
    <s v="http://www.eia.gov/electricity/data/browser/"/>
    <s v="U.S. Energy Information Administration"/>
    <n v="2016"/>
    <m/>
    <m/>
    <m/>
    <n v="1.776"/>
    <n v="1.1522223236928399"/>
  </r>
  <r>
    <x v="153"/>
    <x v="153"/>
    <s v="Kent Falls"/>
    <s v="USA0002532"/>
    <n v="12.4"/>
    <n v="44.705300000000001"/>
    <n v="-73.596699999999998"/>
    <x v="0"/>
    <m/>
    <m/>
    <m/>
    <x v="1117"/>
    <s v="New York State Elec &amp; Gas Corp"/>
    <s v="U.S. Energy Information Administration"/>
    <s v="http://www.eia.gov/electricity/data/browser/"/>
    <s v="U.S. Energy Information Administration"/>
    <n v="2016"/>
    <m/>
    <m/>
    <m/>
    <n v="39.549999999999997"/>
    <n v="34.569837624687899"/>
  </r>
  <r>
    <x v="153"/>
    <x v="153"/>
    <s v="Kentucky Dam"/>
    <s v="USA0001377"/>
    <n v="218.6"/>
    <n v="37.013100000000001"/>
    <n v="-88.269199999999998"/>
    <x v="0"/>
    <m/>
    <m/>
    <m/>
    <x v="1118"/>
    <s v="Tennessee Valley Authority"/>
    <s v="U.S. Energy Information Administration"/>
    <s v="http://www.eia.gov/electricity/data/browser/"/>
    <s v="U.S. Energy Information Administration"/>
    <n v="2016"/>
    <m/>
    <m/>
    <m/>
    <n v="924.36900000000003"/>
    <n v="609.432782641676"/>
  </r>
  <r>
    <x v="153"/>
    <x v="153"/>
    <s v="Kentucky Mills"/>
    <s v="USA0055429"/>
    <n v="88"/>
    <n v="37.894799999999996"/>
    <n v="-86.685400000000001"/>
    <x v="8"/>
    <s v="Gas"/>
    <s v="Biomass"/>
    <m/>
    <x v="62"/>
    <s v="Domtar Paper Company LLC"/>
    <s v="U.S. Energy Information Administration"/>
    <s v="http://www.eia.gov/electricity/data/browser/"/>
    <s v="U.S. Energy Information Administration"/>
    <n v="2016"/>
    <m/>
    <m/>
    <m/>
    <n v="377.43900000000002"/>
    <n v="109.899509772385"/>
  </r>
  <r>
    <x v="153"/>
    <x v="153"/>
    <s v="Kenyon Municipal"/>
    <s v="USA0001983"/>
    <n v="5.4"/>
    <n v="44.271799999999999"/>
    <n v="-92.984800000000007"/>
    <x v="3"/>
    <m/>
    <m/>
    <m/>
    <x v="655"/>
    <s v="Kenyon Municipal Utilities"/>
    <s v="U.S. Energy Information Administration"/>
    <s v="http://www.eia.gov/electricity/data/browser/"/>
    <s v="U.S. Energy Information Administration"/>
    <n v="2016"/>
    <m/>
    <m/>
    <m/>
    <n v="4.1000000000000002E-2"/>
    <n v="0.92519815627019297"/>
  </r>
  <r>
    <x v="153"/>
    <x v="153"/>
    <s v="Keokuk"/>
    <s v="USA0001109"/>
    <n v="124.799999999999"/>
    <n v="40.396500000000003"/>
    <n v="-91.371899999999997"/>
    <x v="0"/>
    <m/>
    <m/>
    <m/>
    <x v="135"/>
    <s v="Union Electric Co - (MO)"/>
    <s v="U.S. Energy Information Administration"/>
    <s v="http://www.eia.gov/electricity/data/browser/"/>
    <s v="U.S. Energy Information Administration"/>
    <n v="2016"/>
    <m/>
    <m/>
    <m/>
    <n v="899.87900000000002"/>
    <n v="347.92868835169702"/>
  </r>
  <r>
    <x v="153"/>
    <x v="153"/>
    <s v="Keowee"/>
    <s v="USA0006517"/>
    <n v="157.6"/>
    <n v="34.798099999999998"/>
    <n v="-82.887200000000007"/>
    <x v="0"/>
    <m/>
    <m/>
    <m/>
    <x v="7"/>
    <s v="Duke Energy Carolinas  LLC"/>
    <s v="U.S. Energy Information Administration"/>
    <s v="http://www.eia.gov/electricity/data/browser/"/>
    <s v="U.S. Energy Information Administration"/>
    <n v="2016"/>
    <m/>
    <m/>
    <m/>
    <n v="53.796999999999997"/>
    <n v="439.371484649259"/>
  </r>
  <r>
    <x v="153"/>
    <x v="153"/>
    <s v="Kerckhoff"/>
    <s v="USA0000250"/>
    <n v="22.6"/>
    <n v="37.092500000000001"/>
    <n v="-119.5528"/>
    <x v="0"/>
    <m/>
    <m/>
    <m/>
    <x v="675"/>
    <s v="Pacific Gas &amp; Electric Co"/>
    <s v="U.S. Energy Information Administration"/>
    <s v="http://www.eia.gov/electricity/data/browser/"/>
    <s v="U.S. Energy Information Administration"/>
    <n v="2016"/>
    <m/>
    <m/>
    <m/>
    <n v="44.863"/>
    <n v="63.006316961124703"/>
  </r>
  <r>
    <x v="153"/>
    <x v="153"/>
    <s v="Kerckhoff 2"/>
    <s v="USA0000682"/>
    <n v="139.5"/>
    <n v="37.071800000000003"/>
    <n v="-119.55800000000001"/>
    <x v="0"/>
    <m/>
    <m/>
    <m/>
    <x v="57"/>
    <s v="Pacific Gas &amp; Electric Co"/>
    <s v="U.S. Energy Information Administration"/>
    <s v="http://www.eia.gov/electricity/data/browser/"/>
    <s v="U.S. Energy Information Administration"/>
    <n v="2016"/>
    <m/>
    <m/>
    <m/>
    <n v="302.68299999999999"/>
    <n v="388.91067327773902"/>
  </r>
  <r>
    <x v="153"/>
    <x v="153"/>
    <s v="Kern Canyon"/>
    <s v="USA0007911"/>
    <n v="9.5"/>
    <n v="35.4407"/>
    <n v="-118.79649999999999"/>
    <x v="0"/>
    <m/>
    <m/>
    <m/>
    <x v="121"/>
    <s v="Pacific Gas &amp; Electric Co"/>
    <s v="U.S. Energy Information Administration"/>
    <s v="http://www.eia.gov/electricity/data/browser/"/>
    <s v="U.S. Energy Information Administration"/>
    <n v="2016"/>
    <m/>
    <m/>
    <m/>
    <n v="33.869999999999997"/>
    <n v="26.4849562447205"/>
  </r>
  <r>
    <x v="153"/>
    <x v="153"/>
    <s v="Kern Front Limited"/>
    <s v="USA0050494"/>
    <n v="49.8"/>
    <n v="35.516500000000001"/>
    <n v="-119.0401"/>
    <x v="1"/>
    <m/>
    <m/>
    <m/>
    <x v="49"/>
    <s v="WCAC Operating Company"/>
    <s v="U.S. Energy Information Administration"/>
    <s v="http://www.eia.gov/electricity/data/browser/"/>
    <s v="U.S. Energy Information Administration"/>
    <n v="2016"/>
    <m/>
    <m/>
    <m/>
    <n v="38.561999999999998"/>
    <n v="204.937631819161"/>
  </r>
  <r>
    <x v="153"/>
    <x v="153"/>
    <s v="Kern Oil &amp; Refining Co"/>
    <s v="USA0058100"/>
    <n v="4.5"/>
    <n v="35.2956"/>
    <n v="-118.9183"/>
    <x v="1"/>
    <m/>
    <m/>
    <m/>
    <x v="31"/>
    <s v="Kern Oil &amp; Refining Co"/>
    <s v="U.S. Energy Information Administration"/>
    <s v="http://www.eia.gov/electricity/data/browser/"/>
    <s v="U.S. Energy Information Administration"/>
    <n v="2016"/>
    <m/>
    <m/>
    <m/>
    <n v="32.124000000000002"/>
    <n v="18.518460706550702"/>
  </r>
  <r>
    <x v="153"/>
    <x v="153"/>
    <s v="Kern River 1"/>
    <s v="USA0000340"/>
    <n v="26.4"/>
    <n v="35.460299999999997"/>
    <n v="-118.7796"/>
    <x v="0"/>
    <m/>
    <m/>
    <m/>
    <x v="138"/>
    <s v="Southern California Edison Co"/>
    <s v="U.S. Energy Information Administration"/>
    <s v="http://www.eia.gov/electricity/data/browser/"/>
    <s v="U.S. Energy Information Administration"/>
    <n v="2016"/>
    <m/>
    <m/>
    <m/>
    <n v="152.36799999999999"/>
    <n v="73.600299459013002"/>
  </r>
  <r>
    <x v="153"/>
    <x v="153"/>
    <s v="Kern River 3"/>
    <s v="USA0000339"/>
    <n v="40.1"/>
    <n v="35.776200000000003"/>
    <n v="-118.4362"/>
    <x v="0"/>
    <m/>
    <m/>
    <m/>
    <x v="121"/>
    <s v="Southern California Edison Co"/>
    <s v="U.S. Energy Information Administration"/>
    <s v="http://www.eia.gov/electricity/data/browser/"/>
    <s v="U.S. Energy Information Administration"/>
    <n v="2016"/>
    <m/>
    <m/>
    <m/>
    <n v="117.48699999999999"/>
    <n v="111.794394254031"/>
  </r>
  <r>
    <x v="153"/>
    <x v="153"/>
    <s v="Kern River Cogeneration"/>
    <s v="USA0010496"/>
    <n v="300"/>
    <n v="35.451500000000003"/>
    <n v="-118.9849"/>
    <x v="1"/>
    <m/>
    <m/>
    <m/>
    <x v="3"/>
    <s v="Kern River Cogeneration Co"/>
    <s v="U.S. Energy Information Administration"/>
    <s v="http://www.eia.gov/electricity/data/browser/"/>
    <s v="U.S. Energy Information Administration"/>
    <n v="2016"/>
    <m/>
    <m/>
    <m/>
    <n v="691.72199999999998"/>
    <n v="1234.5640471033801"/>
  </r>
  <r>
    <x v="153"/>
    <x v="153"/>
    <s v="Kern River Eastridge Cogen"/>
    <s v="USA0052107"/>
    <n v="48.8"/>
    <n v="35.440600000000003"/>
    <n v="-118.96169999999999"/>
    <x v="1"/>
    <m/>
    <m/>
    <m/>
    <x v="14"/>
    <s v="Chevron USA Inc"/>
    <s v="U.S. Energy Information Administration"/>
    <s v="http://www.eia.gov/electricity/data/browser/"/>
    <s v="U.S. Energy Information Administration"/>
    <n v="2016"/>
    <m/>
    <m/>
    <m/>
    <n v="240.94300000000001"/>
    <n v="200.82241832881601"/>
  </r>
  <r>
    <x v="153"/>
    <x v="153"/>
    <s v="Kerr"/>
    <s v="USA0002188"/>
    <n v="207.6"/>
    <n v="47.677700000000002"/>
    <n v="-114.23390000000001"/>
    <x v="0"/>
    <m/>
    <m/>
    <m/>
    <x v="1119"/>
    <s v="NorthWestern Energy"/>
    <s v="U.S. Energy Information Administration"/>
    <s v="http://www.eia.gov/electricity/data/browser/"/>
    <s v="U.S. Energy Information Administration"/>
    <n v="2016"/>
    <m/>
    <m/>
    <m/>
    <n v="1068.1559999999999"/>
    <n v="578.76599120041999"/>
  </r>
  <r>
    <x v="153"/>
    <x v="153"/>
    <s v="Keswick"/>
    <s v="USA0000443"/>
    <n v="117"/>
    <n v="40.611899999999999"/>
    <n v="-122.4464"/>
    <x v="0"/>
    <m/>
    <m/>
    <m/>
    <x v="344"/>
    <s v="U S Bureau of Reclamation"/>
    <s v="U.S. Energy Information Administration"/>
    <s v="http://www.eia.gov/electricity/data/browser/"/>
    <s v="U.S. Energy Information Administration"/>
    <n v="2016"/>
    <m/>
    <m/>
    <m/>
    <n v="333.40100000000001"/>
    <n v="326.18314532971601"/>
  </r>
  <r>
    <x v="153"/>
    <x v="153"/>
    <s v="Ketchikan"/>
    <s v="USA0000084"/>
    <n v="4.1999999999999904"/>
    <n v="55.3446"/>
    <n v="-131.63339999999999"/>
    <x v="0"/>
    <m/>
    <m/>
    <m/>
    <x v="116"/>
    <s v="Ketchikan Public Utilities"/>
    <s v="U.S. Energy Information Administration"/>
    <s v="http://www.eia.gov/electricity/data/browser/"/>
    <s v="U.S. Energy Information Administration"/>
    <n v="2016"/>
    <m/>
    <m/>
    <m/>
    <n v="20.683"/>
    <n v="11.709138550297499"/>
  </r>
  <r>
    <x v="153"/>
    <x v="153"/>
    <s v="Kettering Solar 1"/>
    <s v="USA0059098"/>
    <n v="1"/>
    <n v="34.700299999999999"/>
    <n v="-118.1236"/>
    <x v="7"/>
    <m/>
    <m/>
    <m/>
    <x v="29"/>
    <s v="Tesla Inc."/>
    <s v="U.S. Energy Information Administration"/>
    <s v="http://www.eia.gov/electricity/data/browser/"/>
    <s v="U.S. Energy Information Administration"/>
    <n v="2016"/>
    <m/>
    <m/>
    <m/>
    <n v="2.0939999999999999"/>
    <n v="1.1522223236928399"/>
  </r>
  <r>
    <x v="153"/>
    <x v="153"/>
    <s v="Kettering Solar 2"/>
    <s v="USA0059099"/>
    <n v="1"/>
    <n v="34.700299999999999"/>
    <n v="-118.1236"/>
    <x v="7"/>
    <m/>
    <m/>
    <m/>
    <x v="29"/>
    <s v="Tesla Inc."/>
    <s v="U.S. Energy Information Administration"/>
    <s v="http://www.eia.gov/electricity/data/browser/"/>
    <s v="U.S. Energy Information Administration"/>
    <n v="2016"/>
    <m/>
    <m/>
    <m/>
    <n v="1.956"/>
    <n v="1.1522223236928399"/>
  </r>
  <r>
    <x v="153"/>
    <x v="153"/>
    <s v="Kettle Falls Generating Station"/>
    <s v="USA0000550"/>
    <n v="57.9"/>
    <n v="48.6203"/>
    <n v="-118.11109999999999"/>
    <x v="8"/>
    <s v="Gas"/>
    <m/>
    <m/>
    <x v="1120"/>
    <s v="Avista Corp"/>
    <s v="U.S. Energy Information Administration"/>
    <s v="http://www.eia.gov/electricity/data/browser/"/>
    <s v="U.S. Energy Information Administration"/>
    <n v="2016"/>
    <m/>
    <m/>
    <m/>
    <n v="344.83799699999997"/>
    <n v="72.308881997967006"/>
  </r>
  <r>
    <x v="153"/>
    <x v="153"/>
    <s v="Kettleman Solar -Centaurus"/>
    <s v="USA0059633"/>
    <n v="20"/>
    <n v="36.050800000000002"/>
    <n v="-119.94750000000001"/>
    <x v="7"/>
    <m/>
    <m/>
    <m/>
    <x v="13"/>
    <s v="EE Kettleman California LLC"/>
    <s v="U.S. Energy Information Administration"/>
    <s v="http://www.eia.gov/electricity/data/browser/"/>
    <s v="U.S. Energy Information Administration"/>
    <n v="2016"/>
    <m/>
    <m/>
    <m/>
    <n v="55.997999999999998"/>
    <n v="23.044446473856802"/>
  </r>
  <r>
    <x v="153"/>
    <x v="153"/>
    <s v="Kettleman Solar Project"/>
    <s v="USA0058510"/>
    <n v="1"/>
    <n v="38.121400000000001"/>
    <n v="-121.1412"/>
    <x v="7"/>
    <m/>
    <m/>
    <m/>
    <x v="29"/>
    <s v="Ecos Energy LLC"/>
    <s v="U.S. Energy Information Administration"/>
    <s v="http://www.eia.gov/electricity/data/browser/"/>
    <s v="U.S. Energy Information Administration"/>
    <n v="2016"/>
    <m/>
    <m/>
    <m/>
    <n v="2.5129999999999999"/>
    <n v="1.1522223236928399"/>
  </r>
  <r>
    <x v="153"/>
    <x v="153"/>
    <s v="Keystone"/>
    <s v="USA0003136"/>
    <n v="1884"/>
    <n v="40.660400000000003"/>
    <n v="-79.341099999999997"/>
    <x v="6"/>
    <s v="Oil"/>
    <m/>
    <m/>
    <x v="1121"/>
    <s v="GenOn Northeast Management Company"/>
    <s v="U.S. Energy Information Administration"/>
    <s v="http://www.eia.gov/electricity/data/browser/"/>
    <s v="U.S. Energy Information Administration"/>
    <n v="2016"/>
    <m/>
    <m/>
    <m/>
    <n v="10215.229781"/>
    <n v="9867.9049547877094"/>
  </r>
  <r>
    <x v="153"/>
    <x v="153"/>
    <s v="Keystone Dam"/>
    <s v="USA0002984"/>
    <n v="70"/>
    <n v="36.150799999999997"/>
    <n v="-96.2517"/>
    <x v="0"/>
    <m/>
    <m/>
    <m/>
    <x v="61"/>
    <s v="USCE-Tulsa District"/>
    <s v="U.S. Energy Information Administration"/>
    <s v="http://www.eia.gov/electricity/data/browser/"/>
    <s v="U.S. Energy Information Administration"/>
    <n v="2016"/>
    <m/>
    <m/>
    <m/>
    <n v="279.14999999999998"/>
    <n v="195.15230917162501"/>
  </r>
  <r>
    <x v="153"/>
    <x v="153"/>
    <s v="Keystone Recovery"/>
    <s v="USA0054934"/>
    <n v="5.6"/>
    <n v="41.436300000000003"/>
    <n v="-75.598399999999998"/>
    <x v="8"/>
    <m/>
    <m/>
    <m/>
    <x v="1122"/>
    <s v="Keystone Recovery Inc"/>
    <s v="U.S. Energy Information Administration"/>
    <s v="http://www.eia.gov/electricity/data/browser/"/>
    <s v="U.S. Energy Information Administration"/>
    <n v="2016"/>
    <m/>
    <m/>
    <m/>
    <n v="41.655000000000001"/>
    <n v="6.9936051673335902"/>
  </r>
  <r>
    <x v="153"/>
    <x v="153"/>
    <s v="Keystone Solar"/>
    <s v="USA0058091"/>
    <n v="5"/>
    <n v="39.8611"/>
    <n v="-76.221100000000007"/>
    <x v="7"/>
    <m/>
    <m/>
    <m/>
    <x v="72"/>
    <s v="Keystone Solar  LLC"/>
    <s v="U.S. Energy Information Administration"/>
    <s v="http://www.eia.gov/electricity/data/browser/"/>
    <s v="U.S. Energy Information Administration"/>
    <n v="2016"/>
    <m/>
    <m/>
    <m/>
    <n v="8.35"/>
    <n v="5.7611116184642102"/>
  </r>
  <r>
    <x v="153"/>
    <x v="153"/>
    <s v="Kiamichi Energy Facility"/>
    <s v="USA0055501"/>
    <n v="1370"/>
    <n v="34.683100000000003"/>
    <n v="-95.934899999999999"/>
    <x v="1"/>
    <m/>
    <m/>
    <m/>
    <x v="27"/>
    <s v="Kiowa Power Partners LLC"/>
    <s v="U.S. Energy Information Administration"/>
    <s v="http://www.eia.gov/electricity/data/browser/"/>
    <s v="U.S. Energy Information Administration"/>
    <n v="2016"/>
    <m/>
    <m/>
    <m/>
    <n v="1695.44"/>
    <n v="5637.8424817720997"/>
  </r>
  <r>
    <x v="153"/>
    <x v="153"/>
    <s v="Kiana"/>
    <s v="USA0006323"/>
    <n v="1.1000000000000001"/>
    <n v="66.9739"/>
    <n v="-160.42859999999999"/>
    <x v="3"/>
    <m/>
    <m/>
    <m/>
    <x v="95"/>
    <s v="Alaska Village Elec Coop  Inc"/>
    <s v="U.S. Energy Information Administration"/>
    <s v="http://www.eia.gov/electricity/data/browser/"/>
    <s v="U.S. Energy Information Administration"/>
    <n v="2016"/>
    <m/>
    <m/>
    <m/>
    <n v="1.5449999999999999"/>
    <n v="0.18846629109207599"/>
  </r>
  <r>
    <x v="153"/>
    <x v="153"/>
    <s v="Kibby Wind Power Project"/>
    <s v="USA0056829"/>
    <n v="132"/>
    <n v="45.385300000000001"/>
    <n v="-70.525800000000004"/>
    <x v="4"/>
    <m/>
    <m/>
    <m/>
    <x v="1046"/>
    <s v="TransCanada Maine Wind Development Inc"/>
    <s v="U.S. Energy Information Administration"/>
    <s v="http://www.eia.gov/electricity/data/browser/"/>
    <s v="U.S. Energy Information Administration"/>
    <n v="2016"/>
    <m/>
    <m/>
    <m/>
    <n v="305.447"/>
    <n v="297.637950526395"/>
  </r>
  <r>
    <x v="153"/>
    <x v="153"/>
    <s v="Kiefer Landfill"/>
    <s v="USA0055766"/>
    <n v="9"/>
    <n v="38.513599999999997"/>
    <n v="-121.1944"/>
    <x v="8"/>
    <m/>
    <m/>
    <m/>
    <x v="94"/>
    <s v="Sacramento County of Dpt Waste"/>
    <s v="U.S. Energy Information Administration"/>
    <s v="http://www.eia.gov/electricity/data/browser/"/>
    <s v="U.S. Energy Information Administration"/>
    <n v="2016"/>
    <m/>
    <m/>
    <m/>
    <n v="54.14"/>
    <n v="11.2397225903575"/>
  </r>
  <r>
    <x v="153"/>
    <x v="153"/>
    <s v="Kilarc"/>
    <s v="USA0000253"/>
    <n v="3"/>
    <n v="40.677799999999998"/>
    <n v="-121.8733"/>
    <x v="0"/>
    <m/>
    <m/>
    <m/>
    <x v="142"/>
    <s v="Pacific Gas &amp; Electric Co"/>
    <s v="U.S. Energy Information Administration"/>
    <s v="http://www.eia.gov/electricity/data/browser/"/>
    <s v="U.S. Energy Information Administration"/>
    <n v="2016"/>
    <m/>
    <m/>
    <m/>
    <n v="15.462"/>
    <n v="8.3636703930696594"/>
  </r>
  <r>
    <x v="153"/>
    <x v="153"/>
    <s v="Kilbourn"/>
    <s v="USA0004053"/>
    <n v="9.6999999999999993"/>
    <n v="43.625799999999998"/>
    <n v="-89.780799999999999"/>
    <x v="0"/>
    <m/>
    <m/>
    <m/>
    <x v="1123"/>
    <s v="Wisconsin Power &amp; Light Co"/>
    <s v="U.S. Energy Information Administration"/>
    <s v="http://www.eia.gov/electricity/data/browser/"/>
    <s v="U.S. Energy Information Administration"/>
    <n v="2016"/>
    <m/>
    <m/>
    <m/>
    <n v="63.220999999999997"/>
    <n v="27.042534270925199"/>
  </r>
  <r>
    <x v="153"/>
    <x v="153"/>
    <s v="Killen Station"/>
    <s v="USA0006031"/>
    <n v="689.3"/>
    <n v="38.690300000000001"/>
    <n v="-83.4803"/>
    <x v="6"/>
    <s v="Oil"/>
    <m/>
    <m/>
    <x v="295"/>
    <s v="Dayton Power &amp; Light Co"/>
    <s v="U.S. Energy Information Administration"/>
    <s v="http://www.eia.gov/electricity/data/browser/"/>
    <s v="U.S. Energy Information Administration"/>
    <n v="2016"/>
    <m/>
    <m/>
    <m/>
    <n v="3365.5749820000001"/>
    <n v="3610.3752045303399"/>
  </r>
  <r>
    <x v="153"/>
    <x v="153"/>
    <s v="Kimball"/>
    <s v="USA0002248"/>
    <n v="9.6"/>
    <n v="41.238199999999999"/>
    <n v="-103.66670000000001"/>
    <x v="3"/>
    <s v="Gas"/>
    <m/>
    <m/>
    <x v="1124"/>
    <s v="City of Kimball - (NE)"/>
    <s v="U.S. Energy Information Administration"/>
    <s v="http://www.eia.gov/electricity/data/browser/"/>
    <s v="U.S. Energy Information Administration"/>
    <n v="2016"/>
    <m/>
    <m/>
    <m/>
    <n v="4.4999999999999998E-2"/>
    <n v="1.6447967222581199"/>
  </r>
  <r>
    <x v="153"/>
    <x v="153"/>
    <s v="Kimberly Clark-Unit 1 2 3"/>
    <s v="USA0058084"/>
    <n v="36.299999999999997"/>
    <n v="41.558300000000003"/>
    <n v="-73.413600000000002"/>
    <x v="1"/>
    <m/>
    <m/>
    <m/>
    <x v="1125"/>
    <s v="Kimberly-Clark Corporation"/>
    <s v="U.S. Energy Information Administration"/>
    <s v="http://www.eia.gov/electricity/data/browser/"/>
    <s v="U.S. Energy Information Administration"/>
    <n v="2016"/>
    <m/>
    <m/>
    <m/>
    <n v="237.297"/>
    <n v="149.382249699509"/>
  </r>
  <r>
    <x v="153"/>
    <x v="153"/>
    <s v="Kimberly Mill"/>
    <s v="USA0054885"/>
    <n v="2.0999999999999899"/>
    <n v="44.276899999999998"/>
    <n v="-88.334400000000002"/>
    <x v="0"/>
    <m/>
    <m/>
    <m/>
    <x v="1126"/>
    <s v="City of Kaukauna"/>
    <s v="U.S. Energy Information Administration"/>
    <s v="http://www.eia.gov/electricity/data/browser/"/>
    <s v="U.S. Energy Information Administration"/>
    <n v="2016"/>
    <m/>
    <m/>
    <m/>
    <n v="14.205"/>
    <n v="5.8545692751487604"/>
  </r>
  <r>
    <x v="153"/>
    <x v="153"/>
    <s v="Kincaid Generation LLC"/>
    <s v="USA0000876"/>
    <n v="1319"/>
    <n v="39.590600000000002"/>
    <n v="-89.496399999999994"/>
    <x v="6"/>
    <m/>
    <m/>
    <m/>
    <x v="1127"/>
    <s v="Dynegy Kincaid Generation"/>
    <s v="U.S. Energy Information Administration"/>
    <s v="http://www.eia.gov/electricity/data/browser/"/>
    <s v="U.S. Energy Information Administration"/>
    <n v="2016"/>
    <m/>
    <m/>
    <m/>
    <n v="4284.8820070000002"/>
    <n v="6908.5810166480796"/>
  </r>
  <r>
    <x v="153"/>
    <x v="153"/>
    <s v="Kindred School"/>
    <s v="USA0056242"/>
    <n v="2"/>
    <n v="46.649700000000003"/>
    <n v="-97.009500000000003"/>
    <x v="3"/>
    <m/>
    <m/>
    <m/>
    <x v="62"/>
    <s v="Kindred Public School"/>
    <s v="U.S. Energy Information Administration"/>
    <s v="http://www.eia.gov/electricity/data/browser/"/>
    <s v="U.S. Energy Information Administration"/>
    <n v="2016"/>
    <m/>
    <m/>
    <m/>
    <n v="1.2999999999999999E-2"/>
    <n v="0.342665983803775"/>
  </r>
  <r>
    <x v="153"/>
    <x v="153"/>
    <s v="King &amp; Queen"/>
    <s v="USA0056686"/>
    <n v="10.8"/>
    <n v="37.671100000000003"/>
    <n v="-76.760000000000005"/>
    <x v="8"/>
    <s v="Oil"/>
    <m/>
    <m/>
    <x v="1128"/>
    <s v="Industrial Power Generating Company LLC"/>
    <s v="U.S. Energy Information Administration"/>
    <s v="http://www.eia.gov/electricity/data/browser/"/>
    <s v="U.S. Energy Information Administration"/>
    <n v="2016"/>
    <m/>
    <m/>
    <m/>
    <n v="61.789000000000001"/>
    <n v="13.487667108428999"/>
  </r>
  <r>
    <x v="153"/>
    <x v="153"/>
    <s v="King City Peaking"/>
    <s v="USA0055811"/>
    <n v="47.3"/>
    <n v="36.224800000000002"/>
    <n v="-121.1246"/>
    <x v="1"/>
    <m/>
    <m/>
    <m/>
    <x v="31"/>
    <s v="Calpine Corp-King City"/>
    <s v="U.S. Energy Information Administration"/>
    <s v="http://www.eia.gov/electricity/data/browser/"/>
    <s v="U.S. Energy Information Administration"/>
    <n v="2016"/>
    <m/>
    <m/>
    <m/>
    <n v="4.391"/>
    <n v="194.64959809329901"/>
  </r>
  <r>
    <x v="153"/>
    <x v="153"/>
    <s v="King City Power Plant"/>
    <s v="USA0010294"/>
    <n v="133.19999999999999"/>
    <n v="36.225000000000001"/>
    <n v="-121.12779999999999"/>
    <x v="1"/>
    <m/>
    <m/>
    <m/>
    <x v="49"/>
    <s v="Calpine King City Cogen LLC"/>
    <s v="U.S. Energy Information Administration"/>
    <s v="http://www.eia.gov/electricity/data/browser/"/>
    <s v="U.S. Energy Information Administration"/>
    <n v="2016"/>
    <m/>
    <m/>
    <m/>
    <n v="419.18799999999999"/>
    <n v="548.14643691389995"/>
  </r>
  <r>
    <x v="153"/>
    <x v="153"/>
    <s v="King Cove"/>
    <s v="USA0007493"/>
    <n v="2.5999999999999899"/>
    <n v="55.061700000000002"/>
    <n v="-162.31030000000001"/>
    <x v="3"/>
    <s v="Hydro"/>
    <m/>
    <m/>
    <x v="49"/>
    <s v="City of King Cove"/>
    <s v="U.S. Energy Information Administration"/>
    <s v="http://www.eia.gov/electricity/data/browser/"/>
    <s v="U.S. Energy Information Administration"/>
    <n v="2016"/>
    <m/>
    <m/>
    <m/>
    <n v="3.9139999999999899"/>
    <n v="0.44546577894490802"/>
  </r>
  <r>
    <x v="153"/>
    <x v="153"/>
    <s v="King Mill"/>
    <s v="USA0061000"/>
    <n v="2.2000000000000002"/>
    <n v="33.485199999999999"/>
    <n v="-81.991200000000006"/>
    <x v="0"/>
    <m/>
    <m/>
    <m/>
    <x v="76"/>
    <s v="Augusta Canal Authority"/>
    <s v="U.S. Energy Information Administration"/>
    <s v="http://www.eia.gov/electricity/data/browser/"/>
    <s v="U.S. Energy Information Administration"/>
    <n v="2016"/>
    <m/>
    <m/>
    <m/>
    <n v="5.1660000000000004"/>
    <n v="6.1333582882510802"/>
  </r>
  <r>
    <x v="153"/>
    <x v="153"/>
    <s v="King Mountain Wind Ranch 1"/>
    <s v="USA0055581"/>
    <n v="278"/>
    <n v="31.209199999999999"/>
    <n v="-102.24169999999999"/>
    <x v="4"/>
    <m/>
    <m/>
    <m/>
    <x v="62"/>
    <s v="FPL Energy Upton Wind LP"/>
    <s v="U.S. Energy Information Administration"/>
    <s v="http://www.eia.gov/electricity/data/browser/"/>
    <s v="U.S. Energy Information Administration"/>
    <n v="2016"/>
    <m/>
    <m/>
    <m/>
    <n v="468.86700000000002"/>
    <n v="626.84356247225799"/>
  </r>
  <r>
    <x v="153"/>
    <x v="153"/>
    <s v="King's Bay Solar Facility"/>
    <s v="USA0059864"/>
    <n v="30"/>
    <n v="30.834900000000001"/>
    <n v="-81.563599999999994"/>
    <x v="7"/>
    <m/>
    <m/>
    <m/>
    <x v="98"/>
    <s v="Georgia Power Co"/>
    <s v="U.S. Energy Information Administration"/>
    <s v="http://www.eia.gov/electricity/data/browser/"/>
    <s v="U.S. Energy Information Administration"/>
    <n v="2016"/>
    <m/>
    <m/>
    <m/>
    <n v="3.64"/>
    <n v="34.566669710785199"/>
  </r>
  <r>
    <x v="153"/>
    <x v="153"/>
    <s v="Kingbird A Solar LLC"/>
    <s v="USA0059868"/>
    <n v="20"/>
    <n v="34.819000000000003"/>
    <n v="-118.432"/>
    <x v="7"/>
    <m/>
    <m/>
    <m/>
    <x v="10"/>
    <s v="First Solar Asset Management"/>
    <s v="U.S. Energy Information Administration"/>
    <s v="http://www.eia.gov/electricity/data/browser/"/>
    <s v="U.S. Energy Information Administration"/>
    <n v="2016"/>
    <m/>
    <m/>
    <m/>
    <n v="42.079000000000001"/>
    <n v="23.044446473856802"/>
  </r>
  <r>
    <x v="153"/>
    <x v="153"/>
    <s v="Kingbird B Solar  LLC"/>
    <s v="USA0060091"/>
    <n v="20"/>
    <n v="34.824199999999998"/>
    <n v="-118.4385"/>
    <x v="7"/>
    <m/>
    <m/>
    <m/>
    <x v="10"/>
    <s v="First Solar Asset Management"/>
    <s v="U.S. Energy Information Administration"/>
    <s v="http://www.eia.gov/electricity/data/browser/"/>
    <s v="U.S. Energy Information Administration"/>
    <n v="2016"/>
    <m/>
    <m/>
    <m/>
    <n v="39.680999999999997"/>
    <n v="23.044446473856802"/>
  </r>
  <r>
    <x v="153"/>
    <x v="153"/>
    <s v="Kingdom Community Wind"/>
    <s v="USA0057979"/>
    <n v="65"/>
    <n v="44.7483"/>
    <n v="-72.425299999999993"/>
    <x v="4"/>
    <m/>
    <m/>
    <m/>
    <x v="72"/>
    <s v="Green Mountain Power Corp"/>
    <s v="U.S. Energy Information Administration"/>
    <s v="http://www.eia.gov/electricity/data/browser/"/>
    <s v="U.S. Energy Information Administration"/>
    <n v="2016"/>
    <m/>
    <m/>
    <m/>
    <n v="166.21299999999999"/>
    <n v="146.56414230466399"/>
  </r>
  <r>
    <x v="153"/>
    <x v="153"/>
    <s v="Kingfisher"/>
    <s v="USA0002986"/>
    <n v="9.1"/>
    <n v="35.857500000000002"/>
    <n v="-97.927700000000002"/>
    <x v="3"/>
    <s v="Gas"/>
    <m/>
    <m/>
    <x v="1129"/>
    <s v="City of Kingfisher - (OK)"/>
    <s v="U.S. Energy Information Administration"/>
    <s v="http://www.eia.gov/electricity/data/browser/"/>
    <s v="U.S. Energy Information Administration"/>
    <n v="2016"/>
    <m/>
    <m/>
    <m/>
    <n v="5.7000000000000002E-2"/>
    <n v="1.55913022630717"/>
  </r>
  <r>
    <x v="153"/>
    <x v="153"/>
    <s v="Kingfisher Wind LLC"/>
    <s v="USA0058902"/>
    <n v="298"/>
    <n v="35.770299999999999"/>
    <n v="-97.799700000000001"/>
    <x v="4"/>
    <m/>
    <m/>
    <m/>
    <x v="10"/>
    <s v="Kingfisher Wind LLC"/>
    <s v="U.S. Energy Information Administration"/>
    <s v="http://www.eia.gov/electricity/data/browser/"/>
    <s v="U.S. Energy Information Administration"/>
    <n v="2016"/>
    <m/>
    <m/>
    <m/>
    <n v="919.14300000000003"/>
    <n v="671.94022164292403"/>
  </r>
  <r>
    <x v="153"/>
    <x v="153"/>
    <s v="Kingman 1"/>
    <s v="USA0057775"/>
    <n v="10.5"/>
    <n v="35.145800000000001"/>
    <n v="-114.0675"/>
    <x v="7"/>
    <s v="Wind"/>
    <m/>
    <m/>
    <x v="19"/>
    <s v="Brookfield Energy Marketing LP"/>
    <s v="U.S. Energy Information Administration"/>
    <s v="http://www.eia.gov/electricity/data/browser/"/>
    <s v="U.S. Energy Information Administration"/>
    <n v="2016"/>
    <m/>
    <m/>
    <m/>
    <n v="24.934999999999999"/>
    <n v="12.098334398774799"/>
  </r>
  <r>
    <x v="153"/>
    <x v="153"/>
    <s v="Kingman Municipal Power and Light Plant"/>
    <s v="USA0001296"/>
    <n v="19.100000000000001"/>
    <n v="37.383099999999999"/>
    <n v="-98.070400000000006"/>
    <x v="3"/>
    <s v="Gas"/>
    <m/>
    <m/>
    <x v="1130"/>
    <s v="City of Kingman - (KS)"/>
    <s v="U.S. Energy Information Administration"/>
    <s v="http://www.eia.gov/electricity/data/browser/"/>
    <s v="U.S. Energy Information Administration"/>
    <n v="2016"/>
    <m/>
    <m/>
    <m/>
    <n v="3.1059999999999999"/>
    <n v="3.27246014532605"/>
  </r>
  <r>
    <x v="153"/>
    <x v="153"/>
    <s v="Kingman Wind"/>
    <s v="USA0060639"/>
    <n v="214.8"/>
    <n v="37.5867"/>
    <n v="-98.579300000000003"/>
    <x v="4"/>
    <m/>
    <m/>
    <m/>
    <x v="98"/>
    <s v="Kingman Wind Energy  LLC"/>
    <s v="U.S. Energy Information Administration"/>
    <s v="http://www.eia.gov/electricity/data/browser/"/>
    <s v="U.S. Energy Information Administration"/>
    <n v="2016"/>
    <m/>
    <m/>
    <m/>
    <n v="24.47"/>
    <n v="484.33811949295301"/>
  </r>
  <r>
    <x v="153"/>
    <x v="153"/>
    <s v="Kings Beach"/>
    <s v="USA0006518"/>
    <n v="15"/>
    <n v="39.245800000000003"/>
    <n v="-120.02719999999999"/>
    <x v="3"/>
    <m/>
    <m/>
    <m/>
    <x v="88"/>
    <s v="Liberty Utilities (CalPeco Electric) LLC"/>
    <s v="U.S. Energy Information Administration"/>
    <s v="http://www.eia.gov/electricity/data/browser/"/>
    <s v="U.S. Energy Information Administration"/>
    <n v="2016"/>
    <m/>
    <m/>
    <m/>
    <n v="0.22500000000000001"/>
    <n v="2.56999487852831"/>
  </r>
  <r>
    <x v="153"/>
    <x v="153"/>
    <s v="Kings Falls Hydroelectric"/>
    <s v="USA0010872"/>
    <n v="1.6"/>
    <n v="43.917299999999997"/>
    <n v="-75.633799999999994"/>
    <x v="0"/>
    <m/>
    <m/>
    <m/>
    <x v="14"/>
    <s v="Silverstreet Hydro"/>
    <s v="U.S. Energy Information Administration"/>
    <s v="http://www.eia.gov/electricity/data/browser/"/>
    <s v="U.S. Energy Information Administration"/>
    <n v="2016"/>
    <m/>
    <m/>
    <m/>
    <m/>
    <n v="4.4606242096371496"/>
  </r>
  <r>
    <x v="153"/>
    <x v="153"/>
    <s v="Kings River PH"/>
    <s v="USA0000254"/>
    <n v="48.6"/>
    <n v="36.888199999999998"/>
    <n v="-119.1588"/>
    <x v="0"/>
    <m/>
    <m/>
    <m/>
    <x v="1131"/>
    <s v="Pacific Gas &amp; Electric Co"/>
    <s v="U.S. Energy Information Administration"/>
    <s v="http://www.eia.gov/electricity/data/browser/"/>
    <s v="U.S. Energy Information Administration"/>
    <n v="2016"/>
    <m/>
    <m/>
    <m/>
    <n v="125.119"/>
    <n v="135.491460367728"/>
  </r>
  <r>
    <x v="153"/>
    <x v="153"/>
    <s v="Kingsburg Cogen"/>
    <s v="USA0010405"/>
    <n v="36.200000000000003"/>
    <n v="36.539700000000003"/>
    <n v="-119.57940000000001"/>
    <x v="1"/>
    <m/>
    <m/>
    <m/>
    <x v="79"/>
    <s v="KES Kingsburg LP"/>
    <s v="U.S. Energy Information Administration"/>
    <s v="http://www.eia.gov/electricity/data/browser/"/>
    <s v="U.S. Energy Information Administration"/>
    <n v="2016"/>
    <m/>
    <m/>
    <m/>
    <n v="25.975000000000001"/>
    <n v="148.97072835047399"/>
  </r>
  <r>
    <x v="153"/>
    <x v="153"/>
    <s v="Kingsburg Solar"/>
    <s v="USA0058304"/>
    <n v="3.7"/>
    <n v="36.505299999999998"/>
    <n v="-119.5403"/>
    <x v="7"/>
    <m/>
    <m/>
    <m/>
    <x v="29"/>
    <s v="Tulare PV II LLC"/>
    <s v="U.S. Energy Information Administration"/>
    <s v="http://www.eia.gov/electricity/data/browser/"/>
    <s v="U.S. Energy Information Administration"/>
    <n v="2016"/>
    <m/>
    <m/>
    <m/>
    <n v="7.5149999999999997"/>
    <n v="4.2632225976635096"/>
  </r>
  <r>
    <x v="153"/>
    <x v="153"/>
    <s v="Kingsford"/>
    <s v="USA0001778"/>
    <n v="7.1999999999999904"/>
    <n v="45.808"/>
    <n v="-88.125100000000003"/>
    <x v="0"/>
    <m/>
    <m/>
    <m/>
    <x v="106"/>
    <s v="Wisconsin Electric Power Co"/>
    <s v="U.S. Energy Information Administration"/>
    <s v="http://www.eia.gov/electricity/data/browser/"/>
    <s v="U.S. Energy Information Administration"/>
    <n v="2016"/>
    <m/>
    <m/>
    <m/>
    <n v="31.093"/>
    <n v="20.0728089433671"/>
  </r>
  <r>
    <x v="153"/>
    <x v="153"/>
    <s v="Kingsley"/>
    <s v="USA0000785"/>
    <n v="50"/>
    <n v="41.211399999999998"/>
    <n v="-101.6681"/>
    <x v="0"/>
    <m/>
    <m/>
    <m/>
    <x v="51"/>
    <s v="Central Nebraska Pub P&amp;I Dist"/>
    <s v="U.S. Energy Information Administration"/>
    <s v="http://www.eia.gov/electricity/data/browser/"/>
    <s v="U.S. Energy Information Administration"/>
    <n v="2016"/>
    <m/>
    <m/>
    <m/>
    <n v="152.22"/>
    <n v="139.39450655116099"/>
  </r>
  <r>
    <x v="153"/>
    <x v="153"/>
    <s v="Kingston"/>
    <s v="USA0003407"/>
    <n v="1700"/>
    <n v="35.8992"/>
    <n v="-84.519400000000005"/>
    <x v="6"/>
    <m/>
    <m/>
    <m/>
    <x v="1132"/>
    <s v="Tennessee Valley Authority"/>
    <s v="U.S. Energy Information Administration"/>
    <s v="http://www.eia.gov/electricity/data/browser/"/>
    <s v="U.S. Energy Information Administration"/>
    <n v="2016"/>
    <m/>
    <m/>
    <m/>
    <n v="5192.6439369999998"/>
    <n v="8904.1605218360401"/>
  </r>
  <r>
    <x v="153"/>
    <x v="153"/>
    <s v="Kingston Wind Independence"/>
    <s v="USA0059022"/>
    <n v="2"/>
    <n v="41.978900000000003"/>
    <n v="-70.715800000000002"/>
    <x v="4"/>
    <m/>
    <m/>
    <m/>
    <x v="72"/>
    <s v="Kingston Wind Independence"/>
    <s v="U.S. Energy Information Administration"/>
    <s v="http://www.eia.gov/electricity/data/browser/"/>
    <s v="U.S. Energy Information Administration"/>
    <n v="2016"/>
    <m/>
    <m/>
    <m/>
    <n v="2.4540000000000002"/>
    <n v="4.5096659170665996"/>
  </r>
  <r>
    <x v="153"/>
    <x v="153"/>
    <s v="Kinmundy"/>
    <s v="USA0055204"/>
    <n v="270"/>
    <n v="38.761899999999997"/>
    <n v="-89.012799999999999"/>
    <x v="3"/>
    <s v="Gas"/>
    <m/>
    <m/>
    <x v="62"/>
    <s v="Union Electric Co - (MO)"/>
    <s v="U.S. Energy Information Administration"/>
    <s v="http://www.eia.gov/electricity/data/browser/"/>
    <s v="U.S. Energy Information Administration"/>
    <n v="2016"/>
    <m/>
    <m/>
    <m/>
    <n v="5.5350000000000001"/>
    <n v="46.259907813509599"/>
  </r>
  <r>
    <x v="153"/>
    <x v="153"/>
    <s v="Kinneytown New Old"/>
    <s v="USA0054385"/>
    <n v="2.2999999999999998"/>
    <n v="41.368600000000001"/>
    <n v="-73.085599999999999"/>
    <x v="0"/>
    <m/>
    <m/>
    <m/>
    <x v="1133"/>
    <s v="Kinneytown Hydro Co Inc"/>
    <s v="U.S. Energy Information Administration"/>
    <s v="http://www.eia.gov/electricity/data/browser/"/>
    <s v="U.S. Energy Information Administration"/>
    <n v="2016"/>
    <m/>
    <m/>
    <m/>
    <n v="1.778"/>
    <n v="6.4121473013534001"/>
  </r>
  <r>
    <x v="153"/>
    <x v="153"/>
    <s v="Kinsley Landfill Solar"/>
    <s v="USA0058877"/>
    <n v="8.6"/>
    <n v="39.793300000000002"/>
    <n v="-75.106399999999994"/>
    <x v="7"/>
    <m/>
    <m/>
    <m/>
    <x v="13"/>
    <s v="Public Service Elec &amp; Gas Co"/>
    <s v="U.S. Energy Information Administration"/>
    <s v="http://www.eia.gov/electricity/data/browser/"/>
    <s v="U.S. Energy Information Administration"/>
    <n v="2016"/>
    <m/>
    <m/>
    <m/>
    <n v="14.92"/>
    <n v="9.9091119837584394"/>
  </r>
  <r>
    <x v="153"/>
    <x v="153"/>
    <s v="Kinston"/>
    <s v="USA0059125"/>
    <n v="2"/>
    <n v="35.370600000000003"/>
    <n v="-77.6083"/>
    <x v="7"/>
    <m/>
    <m/>
    <m/>
    <x v="29"/>
    <s v="Kinston Solar LLC"/>
    <s v="U.S. Energy Information Administration"/>
    <s v="http://www.eia.gov/electricity/data/browser/"/>
    <s v="U.S. Energy Information Administration"/>
    <n v="2016"/>
    <m/>
    <m/>
    <m/>
    <n v="3.9079999999999999"/>
    <n v="2.3044446473856799"/>
  </r>
  <r>
    <x v="153"/>
    <x v="153"/>
    <s v="Kinston Davis Farm"/>
    <s v="USA0061090"/>
    <n v="5"/>
    <n v="35.218400000000003"/>
    <n v="-77.642600000000002"/>
    <x v="7"/>
    <m/>
    <m/>
    <m/>
    <x v="13"/>
    <s v="Kinston Davis Farm  LLC"/>
    <s v="U.S. Energy Information Administration"/>
    <s v="http://www.eia.gov/electricity/data/browser/"/>
    <s v="U.S. Energy Information Administration"/>
    <n v="2016"/>
    <m/>
    <m/>
    <m/>
    <n v="9.5839999999999996"/>
    <n v="5.7611116184642102"/>
  </r>
  <r>
    <x v="153"/>
    <x v="153"/>
    <s v="Kinston Solar"/>
    <s v="USA0059832"/>
    <n v="5"/>
    <n v="35.351399999999998"/>
    <n v="-77.472300000000004"/>
    <x v="7"/>
    <m/>
    <m/>
    <m/>
    <x v="13"/>
    <s v="TWE Kinston Solar"/>
    <s v="U.S. Energy Information Administration"/>
    <s v="http://www.eia.gov/electricity/data/browser/"/>
    <s v="U.S. Energy Information Administration"/>
    <n v="2016"/>
    <m/>
    <m/>
    <m/>
    <n v="7.8390000000000004"/>
    <n v="5.7611116184642102"/>
  </r>
  <r>
    <x v="153"/>
    <x v="153"/>
    <s v="Kirksville"/>
    <s v="USA0002083"/>
    <n v="15"/>
    <n v="40.224499999999999"/>
    <n v="-92.584900000000005"/>
    <x v="1"/>
    <m/>
    <m/>
    <m/>
    <x v="61"/>
    <s v="Union Electric Co - (MO)"/>
    <s v="U.S. Energy Information Administration"/>
    <s v="http://www.eia.gov/electricity/data/browser/"/>
    <s v="U.S. Energy Information Administration"/>
    <n v="2016"/>
    <m/>
    <m/>
    <m/>
    <n v="0.08"/>
    <n v="61.728202355169003"/>
  </r>
  <r>
    <x v="153"/>
    <x v="153"/>
    <s v="Kirkwall Holdings"/>
    <s v="USA0058791"/>
    <n v="5"/>
    <n v="34.988900000000001"/>
    <n v="-78.137500000000003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8.907"/>
    <n v="5.7611116184642102"/>
  </r>
  <r>
    <x v="153"/>
    <x v="153"/>
    <s v="Kirkwood Wind Turbine"/>
    <s v="USA0059735"/>
    <n v="2.5"/>
    <n v="41.916600000000003"/>
    <n v="-91.650899999999993"/>
    <x v="4"/>
    <m/>
    <m/>
    <m/>
    <x v="72"/>
    <s v="Kirkwood Community College"/>
    <s v="U.S. Energy Information Administration"/>
    <s v="http://www.eia.gov/electricity/data/browser/"/>
    <s v="U.S. Energy Information Administration"/>
    <n v="2016"/>
    <m/>
    <m/>
    <m/>
    <n v="2.9209999999999998"/>
    <n v="5.6370823963332501"/>
  </r>
  <r>
    <x v="153"/>
    <x v="153"/>
    <s v="Kishwaukee CHP Plant"/>
    <s v="USA0058177"/>
    <n v="3"/>
    <n v="42.221899999999998"/>
    <n v="-89.093299999999999"/>
    <x v="1"/>
    <s v="Biomass"/>
    <m/>
    <m/>
    <x v="8"/>
    <s v="Rock River Water Reclamation District"/>
    <s v="U.S. Energy Information Administration"/>
    <s v="http://www.eia.gov/electricity/data/browser/"/>
    <s v="U.S. Energy Information Administration"/>
    <n v="2016"/>
    <m/>
    <m/>
    <m/>
    <n v="7.0249999999999897"/>
    <n v="12.3456404710338"/>
  </r>
  <r>
    <x v="153"/>
    <x v="153"/>
    <s v="Kit Carson"/>
    <s v="USA0058240"/>
    <n v="1.3"/>
    <n v="36.966700000000003"/>
    <n v="-105.43810000000001"/>
    <x v="7"/>
    <m/>
    <m/>
    <m/>
    <x v="155"/>
    <s v="WGL Energy Systems  Inc"/>
    <s v="U.S. Energy Information Administration"/>
    <s v="http://www.eia.gov/electricity/data/browser/"/>
    <s v="U.S. Energy Information Administration"/>
    <n v="2016"/>
    <m/>
    <m/>
    <m/>
    <n v="3.0179999999999998"/>
    <n v="1.4978890208006901"/>
  </r>
  <r>
    <x v="153"/>
    <x v="153"/>
    <s v="Kit Carson Windpower"/>
    <s v="USA0057244"/>
    <n v="51"/>
    <n v="39.338299999999997"/>
    <n v="-102.3533"/>
    <x v="4"/>
    <m/>
    <m/>
    <m/>
    <x v="8"/>
    <s v="Kit Carson Windpower LLC"/>
    <s v="U.S. Energy Information Administration"/>
    <s v="http://www.eia.gov/electricity/data/browser/"/>
    <s v="U.S. Energy Information Administration"/>
    <n v="2016"/>
    <m/>
    <m/>
    <m/>
    <n v="185.29599999999999"/>
    <n v="114.996480885198"/>
  </r>
  <r>
    <x v="153"/>
    <x v="153"/>
    <s v="Kivalina"/>
    <s v="USA0057065"/>
    <n v="1.1000000000000001"/>
    <n v="67.726600000000005"/>
    <n v="-164.5384"/>
    <x v="3"/>
    <m/>
    <m/>
    <m/>
    <x v="95"/>
    <s v="Alaska Village Elec Coop  Inc"/>
    <s v="U.S. Energy Information Administration"/>
    <s v="http://www.eia.gov/electricity/data/browser/"/>
    <s v="U.S. Energy Information Administration"/>
    <n v="2016"/>
    <m/>
    <m/>
    <m/>
    <n v="1.282"/>
    <n v="0.18846629109207599"/>
  </r>
  <r>
    <x v="153"/>
    <x v="153"/>
    <s v="Klamath Cogeneration Plant"/>
    <s v="USA0055103"/>
    <n v="501.5"/>
    <n v="42.173900000000003"/>
    <n v="-121.81059999999999"/>
    <x v="1"/>
    <m/>
    <m/>
    <m/>
    <x v="62"/>
    <s v="Pacific Klamath Energy Inc"/>
    <s v="U.S. Energy Information Administration"/>
    <s v="http://www.eia.gov/electricity/data/browser/"/>
    <s v="U.S. Energy Information Administration"/>
    <n v="2016"/>
    <m/>
    <m/>
    <m/>
    <n v="2427.6190299999998"/>
    <n v="2063.77956540781"/>
  </r>
  <r>
    <x v="153"/>
    <x v="153"/>
    <s v="Klamath Expansion Project"/>
    <s v="USA0055544"/>
    <n v="117.6"/>
    <n v="42.172699999999999"/>
    <n v="-121.81440000000001"/>
    <x v="1"/>
    <m/>
    <m/>
    <m/>
    <x v="31"/>
    <s v="Pacific Klamath Energy Inc"/>
    <s v="U.S. Energy Information Administration"/>
    <s v="http://www.eia.gov/electricity/data/browser/"/>
    <s v="U.S. Energy Information Administration"/>
    <n v="2016"/>
    <m/>
    <m/>
    <m/>
    <n v="48.603000000000002"/>
    <n v="483.94910646452399"/>
  </r>
  <r>
    <x v="153"/>
    <x v="153"/>
    <s v="Kleber"/>
    <s v="USA0001871"/>
    <n v="1.8"/>
    <n v="45.392000000000003"/>
    <n v="-84.333299999999994"/>
    <x v="0"/>
    <m/>
    <m/>
    <m/>
    <x v="1134"/>
    <s v="Tower Kleber Ltd Partnership"/>
    <s v="U.S. Energy Information Administration"/>
    <s v="http://www.eia.gov/electricity/data/browser/"/>
    <s v="U.S. Energy Information Administration"/>
    <n v="2016"/>
    <m/>
    <m/>
    <m/>
    <n v="6.9240000000000004"/>
    <n v="5.0182022358417901"/>
  </r>
  <r>
    <x v="153"/>
    <x v="153"/>
    <s v="Kleen Energy Systems Project"/>
    <s v="USA0056798"/>
    <n v="693"/>
    <n v="41.553199999999997"/>
    <n v="-72.596900000000005"/>
    <x v="3"/>
    <s v="Gas"/>
    <m/>
    <m/>
    <x v="19"/>
    <s v="Kleen Energy Systems  LLC"/>
    <s v="U.S. Energy Information Administration"/>
    <s v="http://www.eia.gov/electricity/data/browser/"/>
    <s v="U.S. Energy Information Administration"/>
    <n v="2016"/>
    <m/>
    <m/>
    <m/>
    <n v="4005.8070240000002"/>
    <n v="118.733763388008"/>
  </r>
  <r>
    <x v="153"/>
    <x v="153"/>
    <s v="Kline Township Cogen Facility"/>
    <s v="USA0050039"/>
    <n v="59"/>
    <n v="40.873399999999997"/>
    <n v="-75.993499999999997"/>
    <x v="6"/>
    <s v="Oil"/>
    <m/>
    <m/>
    <x v="49"/>
    <s v="Northeastern Power Co"/>
    <s v="U.S. Energy Information Administration"/>
    <s v="http://www.eia.gov/electricity/data/browser/"/>
    <s v="U.S. Energy Information Administration"/>
    <n v="2016"/>
    <m/>
    <m/>
    <m/>
    <n v="126.67300400000001"/>
    <n v="309.02674752254501"/>
  </r>
  <r>
    <x v="153"/>
    <x v="153"/>
    <s v="Klondike Wind Power"/>
    <s v="USA0055871"/>
    <n v="24.5"/>
    <n v="45.5563"/>
    <n v="-120.55070000000001"/>
    <x v="4"/>
    <m/>
    <m/>
    <m/>
    <x v="31"/>
    <s v="Avangrid Renewables LLC"/>
    <s v="U.S. Energy Information Administration"/>
    <s v="http://www.eia.gov/electricity/data/browser/"/>
    <s v="U.S. Energy Information Administration"/>
    <n v="2016"/>
    <m/>
    <m/>
    <m/>
    <n v="50.128999999999998"/>
    <n v="55.243407484065898"/>
  </r>
  <r>
    <x v="153"/>
    <x v="153"/>
    <s v="Klondike Windpower II"/>
    <s v="USA0056359"/>
    <n v="75"/>
    <n v="45.570999999999998"/>
    <n v="-120.593"/>
    <x v="4"/>
    <m/>
    <m/>
    <m/>
    <x v="90"/>
    <s v="Avangrid Renewables LLC"/>
    <s v="U.S. Energy Information Administration"/>
    <s v="http://www.eia.gov/electricity/data/browser/"/>
    <s v="U.S. Energy Information Administration"/>
    <n v="2016"/>
    <m/>
    <m/>
    <m/>
    <n v="209.298"/>
    <n v="169.11247188999701"/>
  </r>
  <r>
    <x v="153"/>
    <x v="153"/>
    <s v="Klondike Windpower III"/>
    <s v="USA0056468"/>
    <n v="297.5"/>
    <n v="45.583599999999997"/>
    <n v="-120.5042"/>
    <x v="4"/>
    <m/>
    <m/>
    <m/>
    <x v="1135"/>
    <s v="Avangrid Renewables LLC"/>
    <s v="U.S. Energy Information Administration"/>
    <s v="http://www.eia.gov/electricity/data/browser/"/>
    <s v="U.S. Energy Information Administration"/>
    <n v="2016"/>
    <m/>
    <m/>
    <m/>
    <n v="759.19600000000003"/>
    <n v="670.812805163657"/>
  </r>
  <r>
    <x v="153"/>
    <x v="153"/>
    <s v="Knife Falls"/>
    <s v="USA0001895"/>
    <n v="2.4"/>
    <n v="46.726599999999998"/>
    <n v="-92.448599999999999"/>
    <x v="0"/>
    <m/>
    <m/>
    <m/>
    <x v="1136"/>
    <s v="ALLETE  Inc."/>
    <s v="U.S. Energy Information Administration"/>
    <s v="http://www.eia.gov/electricity/data/browser/"/>
    <s v="U.S. Energy Information Administration"/>
    <n v="2016"/>
    <m/>
    <m/>
    <m/>
    <n v="14.834"/>
    <n v="6.6909363144557297"/>
  </r>
  <r>
    <x v="153"/>
    <x v="153"/>
    <s v="Knouse Solar Project 1"/>
    <s v="USA0057412"/>
    <n v="3"/>
    <n v="40.026400000000002"/>
    <n v="-77.234399999999994"/>
    <x v="7"/>
    <m/>
    <m/>
    <m/>
    <x v="19"/>
    <s v="Knouse Food Cooperative Inc"/>
    <s v="U.S. Energy Information Administration"/>
    <s v="http://www.eia.gov/electricity/data/browser/"/>
    <s v="U.S. Energy Information Administration"/>
    <n v="2016"/>
    <m/>
    <m/>
    <m/>
    <n v="4.1849999999999996"/>
    <n v="3.4566669710785201"/>
  </r>
  <r>
    <x v="153"/>
    <x v="153"/>
    <s v="Knox Lee"/>
    <s v="USA0003476"/>
    <n v="501"/>
    <n v="32.376600000000003"/>
    <n v="-94.641499999999994"/>
    <x v="3"/>
    <s v="Gas"/>
    <m/>
    <m/>
    <x v="1137"/>
    <s v="Southwestern Electric Power Co"/>
    <s v="U.S. Energy Information Administration"/>
    <s v="http://www.eia.gov/electricity/data/browser/"/>
    <s v="U.S. Energy Information Administration"/>
    <n v="2016"/>
    <m/>
    <m/>
    <m/>
    <n v="136.80000000000001"/>
    <n v="85.837828942845704"/>
  </r>
  <r>
    <x v="153"/>
    <x v="153"/>
    <s v="Knoxville Industrial"/>
    <s v="USA0007849"/>
    <n v="16"/>
    <n v="41.316000000000003"/>
    <n v="-93.061000000000007"/>
    <x v="3"/>
    <m/>
    <m/>
    <m/>
    <x v="94"/>
    <s v="MidAmerican Energy Co"/>
    <s v="U.S. Energy Information Administration"/>
    <s v="http://www.eia.gov/electricity/data/browser/"/>
    <s v="U.S. Energy Information Administration"/>
    <n v="2016"/>
    <m/>
    <m/>
    <m/>
    <n v="0.312"/>
    <n v="2.7413278704302"/>
  </r>
  <r>
    <x v="153"/>
    <x v="153"/>
    <s v="Koda Biomass Plant"/>
    <s v="USA0057119"/>
    <n v="23.4"/>
    <n v="44.7956"/>
    <n v="-93.538600000000002"/>
    <x v="8"/>
    <s v="Gas"/>
    <m/>
    <m/>
    <x v="11"/>
    <s v="Koda Energy LLC"/>
    <s v="U.S. Energy Information Administration"/>
    <s v="http://www.eia.gov/electricity/data/browser/"/>
    <s v="U.S. Energy Information Administration"/>
    <n v="2016"/>
    <m/>
    <m/>
    <m/>
    <n v="143.029"/>
    <n v="29.2232787349296"/>
  </r>
  <r>
    <x v="153"/>
    <x v="153"/>
    <s v="Kodiak"/>
    <s v="USA0006281"/>
    <n v="18.3"/>
    <n v="57.79"/>
    <n v="-152.39699999999999"/>
    <x v="3"/>
    <m/>
    <m/>
    <m/>
    <x v="1138"/>
    <s v="Kodiak Electric Assn Inc"/>
    <s v="U.S. Energy Information Administration"/>
    <s v="http://www.eia.gov/electricity/data/browser/"/>
    <s v="U.S. Energy Information Administration"/>
    <n v="2016"/>
    <m/>
    <m/>
    <m/>
    <n v="0"/>
    <n v="3.1353937518045401"/>
  </r>
  <r>
    <x v="153"/>
    <x v="153"/>
    <s v="Kohls San Bernardino Solar Facility"/>
    <s v="USA0057009"/>
    <n v="1"/>
    <n v="34.094700000000003"/>
    <n v="-117.2668"/>
    <x v="7"/>
    <m/>
    <m/>
    <m/>
    <x v="17"/>
    <s v="SunE KHL55 San Bernardino LLC"/>
    <s v="U.S. Energy Information Administration"/>
    <s v="http://www.eia.gov/electricity/data/browser/"/>
    <s v="U.S. Energy Information Administration"/>
    <n v="2016"/>
    <m/>
    <m/>
    <m/>
    <n v="0.85899999999999999"/>
    <n v="1.1522223236928399"/>
  </r>
  <r>
    <x v="153"/>
    <x v="153"/>
    <s v="Kojak Farm"/>
    <s v="USA0060578"/>
    <n v="5"/>
    <n v="35.799100000000003"/>
    <n v="-78.102199999999996"/>
    <x v="7"/>
    <m/>
    <m/>
    <m/>
    <x v="10"/>
    <s v="Kojak Farm  LLC"/>
    <s v="U.S. Energy Information Administration"/>
    <s v="http://www.eia.gov/electricity/data/browser/"/>
    <s v="U.S. Energy Information Administration"/>
    <n v="2016"/>
    <m/>
    <m/>
    <m/>
    <n v="5.6719999999999997"/>
    <n v="5.7611116184642102"/>
  </r>
  <r>
    <x v="153"/>
    <x v="153"/>
    <s v="Kokomo Solar 1  LLC"/>
    <s v="USA0060864"/>
    <n v="5.4"/>
    <n v="40.472999999999999"/>
    <n v="-86.146000000000001"/>
    <x v="7"/>
    <m/>
    <m/>
    <m/>
    <x v="98"/>
    <s v="Kokomo Solar 1  LLC"/>
    <s v="U.S. Energy Information Administration"/>
    <s v="http://www.eia.gov/electricity/data/browser/"/>
    <s v="U.S. Energy Information Administration"/>
    <n v="2016"/>
    <m/>
    <m/>
    <m/>
    <n v="0.29399999999999998"/>
    <n v="6.2220005479413496"/>
  </r>
  <r>
    <x v="153"/>
    <x v="153"/>
    <s v="Koma Kulshan Associates"/>
    <s v="USA0054267"/>
    <n v="12"/>
    <n v="48.680199999999999"/>
    <n v="-121.72329999999999"/>
    <x v="0"/>
    <m/>
    <m/>
    <m/>
    <x v="34"/>
    <s v="Covanta Hydro Ops West Inc"/>
    <s v="U.S. Energy Information Administration"/>
    <s v="http://www.eia.gov/electricity/data/browser/"/>
    <s v="U.S. Energy Information Administration"/>
    <n v="2016"/>
    <m/>
    <m/>
    <m/>
    <n v="46.654000000000003"/>
    <n v="33.454681572278602"/>
  </r>
  <r>
    <x v="153"/>
    <x v="153"/>
    <s v="Kortes"/>
    <s v="USA0004180"/>
    <n v="36"/>
    <n v="42.174300000000002"/>
    <n v="-106.8805"/>
    <x v="0"/>
    <m/>
    <m/>
    <m/>
    <x v="605"/>
    <s v="U S Bureau of Reclamation"/>
    <s v="U.S. Energy Information Administration"/>
    <s v="http://www.eia.gov/electricity/data/browser/"/>
    <s v="U.S. Energy Information Administration"/>
    <n v="2016"/>
    <m/>
    <m/>
    <m/>
    <n v="135.22900000000001"/>
    <n v="100.364044716835"/>
  </r>
  <r>
    <x v="153"/>
    <x v="153"/>
    <s v="Kosterville"/>
    <s v="USA0056705"/>
    <n v="1"/>
    <n v="43.614199999999997"/>
    <n v="-75.332700000000003"/>
    <x v="0"/>
    <m/>
    <m/>
    <m/>
    <x v="1139"/>
    <s v="Northbrook Lyons Falls LLC"/>
    <s v="U.S. Energy Information Administration"/>
    <s v="http://www.eia.gov/electricity/data/browser/"/>
    <s v="U.S. Energy Information Administration"/>
    <n v="2016"/>
    <m/>
    <m/>
    <m/>
    <n v="2.5409999999999999"/>
    <n v="2.7878901310232198"/>
  </r>
  <r>
    <x v="153"/>
    <x v="153"/>
    <s v="Kotlik"/>
    <s v="USA0057064"/>
    <n v="1.4"/>
    <n v="63.032200000000003"/>
    <n v="-163.5531"/>
    <x v="3"/>
    <m/>
    <m/>
    <m/>
    <x v="17"/>
    <s v="Alaska Village Elec Coop  Inc"/>
    <s v="U.S. Energy Information Administration"/>
    <s v="http://www.eia.gov/electricity/data/browser/"/>
    <s v="U.S. Energy Information Administration"/>
    <n v="2016"/>
    <m/>
    <m/>
    <m/>
    <n v="1.927"/>
    <n v="0.239866188662642"/>
  </r>
  <r>
    <x v="153"/>
    <x v="153"/>
    <s v="Kotzebue"/>
    <s v="USA0006304"/>
    <n v="16.3"/>
    <n v="66.837800000000001"/>
    <n v="-162.55690000000001"/>
    <x v="3"/>
    <s v="Wind"/>
    <m/>
    <m/>
    <x v="1140"/>
    <s v="Kotzebue Electric Assn Inc"/>
    <s v="U.S. Energy Information Administration"/>
    <s v="http://www.eia.gov/electricity/data/browser/"/>
    <s v="U.S. Energy Information Administration"/>
    <n v="2016"/>
    <m/>
    <m/>
    <m/>
    <n v="20.474"/>
    <n v="2.7927277680007698"/>
  </r>
  <r>
    <x v="153"/>
    <x v="153"/>
    <s v="Koyle Ranch Hydroelectric Project"/>
    <s v="USA0010781"/>
    <n v="1.3"/>
    <n v="42.945700000000002"/>
    <n v="-114.7957"/>
    <x v="0"/>
    <m/>
    <m/>
    <m/>
    <x v="163"/>
    <s v="Koyle Hydro Inc"/>
    <s v="U.S. Energy Information Administration"/>
    <s v="http://www.eia.gov/electricity/data/browser/"/>
    <s v="U.S. Energy Information Administration"/>
    <n v="2016"/>
    <m/>
    <m/>
    <m/>
    <n v="3.331"/>
    <n v="3.6242571703301798"/>
  </r>
  <r>
    <x v="153"/>
    <x v="153"/>
    <s v="Koyuk"/>
    <s v="USA0057059"/>
    <n v="1.1000000000000001"/>
    <n v="64.932100000000005"/>
    <n v="-161.1671"/>
    <x v="3"/>
    <m/>
    <m/>
    <m/>
    <x v="147"/>
    <s v="Alaska Village Elec Coop  Inc"/>
    <s v="U.S. Energy Information Administration"/>
    <s v="http://www.eia.gov/electricity/data/browser/"/>
    <s v="U.S. Energy Information Administration"/>
    <n v="2016"/>
    <m/>
    <m/>
    <m/>
    <n v="1.2869999999999999"/>
    <n v="0.18846629109207599"/>
  </r>
  <r>
    <x v="153"/>
    <x v="153"/>
    <s v="Kumeyaay Wind"/>
    <s v="USA0056295"/>
    <n v="50"/>
    <n v="32.705599999999997"/>
    <n v="-116.3425"/>
    <x v="4"/>
    <m/>
    <m/>
    <m/>
    <x v="18"/>
    <s v="Leeward Asset Management  LLC"/>
    <s v="U.S. Energy Information Administration"/>
    <s v="http://www.eia.gov/electricity/data/browser/"/>
    <s v="U.S. Energy Information Administration"/>
    <n v="2016"/>
    <m/>
    <m/>
    <m/>
    <n v="142.816"/>
    <n v="112.741647926665"/>
  </r>
  <r>
    <x v="153"/>
    <x v="153"/>
    <s v="Kyger Creek"/>
    <s v="USA0002876"/>
    <n v="1086.5"/>
    <n v="38.914400000000001"/>
    <n v="-82.128900000000002"/>
    <x v="6"/>
    <m/>
    <m/>
    <m/>
    <x v="1141"/>
    <s v="Ohio Valley Electric Corp"/>
    <s v="U.S. Energy Information Administration"/>
    <s v="http://www.eia.gov/electricity/data/browser/"/>
    <s v="U.S. Energy Information Administration"/>
    <n v="2016"/>
    <m/>
    <m/>
    <m/>
    <n v="4934.172039"/>
    <n v="5690.8061217499198"/>
  </r>
  <r>
    <x v="153"/>
    <x v="153"/>
    <s v="Kyocera America Project"/>
    <s v="USA0010720"/>
    <n v="3.8"/>
    <n v="32.819699999999997"/>
    <n v="-117.1405"/>
    <x v="1"/>
    <m/>
    <m/>
    <m/>
    <x v="72"/>
    <s v="Kyocrea International  Ind"/>
    <s v="U.S. Energy Information Administration"/>
    <s v="http://www.eia.gov/electricity/data/browser/"/>
    <s v="U.S. Energy Information Administration"/>
    <n v="2016"/>
    <m/>
    <m/>
    <m/>
    <n v="7.8460000000000001"/>
    <n v="15.6378112633094"/>
  </r>
  <r>
    <x v="153"/>
    <x v="153"/>
    <s v="Kyrene"/>
    <s v="USA0000147"/>
    <n v="573.70000000000005"/>
    <n v="33.355600000000003"/>
    <n v="-111.9353"/>
    <x v="3"/>
    <s v="Gas"/>
    <m/>
    <m/>
    <x v="1142"/>
    <s v="Salt River Project"/>
    <s v="U.S. Energy Information Administration"/>
    <s v="http://www.eia.gov/electricity/data/browser/"/>
    <s v="U.S. Energy Information Administration"/>
    <n v="2016"/>
    <m/>
    <m/>
    <m/>
    <n v="1198"/>
    <n v="98.293737454113"/>
  </r>
  <r>
    <x v="153"/>
    <x v="153"/>
    <s v="L L Wilkins"/>
    <s v="USA0002059"/>
    <n v="55.2"/>
    <n v="34.1845"/>
    <n v="-90.562700000000007"/>
    <x v="1"/>
    <m/>
    <m/>
    <m/>
    <x v="1143"/>
    <s v="Clarksdale Public Utilities"/>
    <s v="U.S. Energy Information Administration"/>
    <s v="http://www.eia.gov/electricity/data/browser/"/>
    <s v="U.S. Energy Information Administration"/>
    <n v="2016"/>
    <m/>
    <m/>
    <m/>
    <n v="0.23100000000000001"/>
    <n v="227.159784667021"/>
  </r>
  <r>
    <x v="153"/>
    <x v="153"/>
    <s v="L V Sutton Combined Cycle"/>
    <s v="USA0058697"/>
    <n v="730"/>
    <n v="34.283099999999997"/>
    <n v="-77.985299999999995"/>
    <x v="3"/>
    <s v="Gas"/>
    <m/>
    <m/>
    <x v="12"/>
    <s v="Duke Energy Progress - (NC)"/>
    <s v="U.S. Energy Information Administration"/>
    <s v="http://www.eia.gov/electricity/data/browser/"/>
    <s v="U.S. Energy Information Administration"/>
    <n v="2016"/>
    <m/>
    <m/>
    <m/>
    <n v="4718.980982"/>
    <n v="125.073084088378"/>
  </r>
  <r>
    <x v="153"/>
    <x v="153"/>
    <s v="L V Sutton Steam"/>
    <s v="USA0002713"/>
    <n v="91.3"/>
    <n v="34.283099999999997"/>
    <n v="-77.985299999999995"/>
    <x v="3"/>
    <m/>
    <m/>
    <m/>
    <x v="1144"/>
    <s v="Duke Energy Progress - (NC)"/>
    <s v="U.S. Energy Information Administration"/>
    <s v="http://www.eia.gov/electricity/data/browser/"/>
    <s v="U.S. Energy Information Administration"/>
    <n v="2016"/>
    <m/>
    <m/>
    <m/>
    <n v="-0.52100000000000002"/>
    <n v="15.642702160642299"/>
  </r>
  <r>
    <x v="153"/>
    <x v="153"/>
    <s v="L&amp;D Landfill Solar"/>
    <s v="USA0059601"/>
    <n v="10"/>
    <n v="39.9803"/>
    <n v="-74.770300000000006"/>
    <x v="7"/>
    <m/>
    <m/>
    <m/>
    <x v="10"/>
    <s v="Public Service Elec &amp; Gas Co"/>
    <s v="U.S. Energy Information Administration"/>
    <s v="http://www.eia.gov/electricity/data/browser/"/>
    <s v="U.S. Energy Information Administration"/>
    <n v="2016"/>
    <m/>
    <m/>
    <m/>
    <n v="16.661000000000001"/>
    <n v="11.522223236928401"/>
  </r>
  <r>
    <x v="153"/>
    <x v="153"/>
    <s v="L&amp;S Sweetners"/>
    <s v="USA0058497"/>
    <n v="3.2"/>
    <n v="40.090600000000002"/>
    <n v="-76.145600000000002"/>
    <x v="8"/>
    <m/>
    <m/>
    <m/>
    <x v="12"/>
    <s v="Granger Electric Co"/>
    <s v="U.S. Energy Information Administration"/>
    <s v="http://www.eia.gov/electricity/data/browser/"/>
    <s v="U.S. Energy Information Administration"/>
    <n v="2016"/>
    <m/>
    <m/>
    <m/>
    <n v="25.164000000000001"/>
    <n v="3.9963458099049101"/>
  </r>
  <r>
    <x v="153"/>
    <x v="153"/>
    <s v="L'Oreal Franklin"/>
    <s v="USA0060765"/>
    <n v="1"/>
    <n v="40.487900000000003"/>
    <n v="-74.5214"/>
    <x v="7"/>
    <m/>
    <m/>
    <m/>
    <x v="72"/>
    <s v="Marina Energy LLC"/>
    <s v="U.S. Energy Information Administration"/>
    <s v="http://www.eia.gov/electricity/data/browser/"/>
    <s v="U.S. Energy Information Administration"/>
    <n v="2016"/>
    <m/>
    <m/>
    <m/>
    <n v="1.966"/>
    <n v="1.1522223236928399"/>
  </r>
  <r>
    <x v="153"/>
    <x v="153"/>
    <s v="L'Oreal Monmouth"/>
    <s v="USA0060766"/>
    <n v="2"/>
    <n v="40.400300000000001"/>
    <n v="-74.5047"/>
    <x v="7"/>
    <m/>
    <m/>
    <m/>
    <x v="12"/>
    <s v="Marina Energy LLC"/>
    <s v="U.S. Energy Information Administration"/>
    <s v="http://www.eia.gov/electricity/data/browser/"/>
    <s v="U.S. Energy Information Administration"/>
    <n v="2016"/>
    <m/>
    <m/>
    <m/>
    <n v="2.9039999999999999"/>
    <n v="2.3044446473856799"/>
  </r>
  <r>
    <x v="153"/>
    <x v="153"/>
    <s v="L'Oreal Piscataway"/>
    <s v="USA0057868"/>
    <n v="1.3"/>
    <n v="40.554299999999998"/>
    <n v="-74.468000000000004"/>
    <x v="7"/>
    <m/>
    <m/>
    <m/>
    <x v="155"/>
    <s v="Marina Energy LLC"/>
    <s v="U.S. Energy Information Administration"/>
    <s v="http://www.eia.gov/electricity/data/browser/"/>
    <s v="U.S. Energy Information Administration"/>
    <n v="2016"/>
    <m/>
    <m/>
    <m/>
    <n v="1.8140000000000001"/>
    <n v="1.4978890208006901"/>
  </r>
  <r>
    <x v="153"/>
    <x v="153"/>
    <s v="L-8 Solar Project"/>
    <s v="USA0057836"/>
    <n v="1.5"/>
    <n v="34.654299999999999"/>
    <n v="-117.9731"/>
    <x v="7"/>
    <m/>
    <m/>
    <m/>
    <x v="72"/>
    <s v="L-8 Solar Project LLC"/>
    <s v="U.S. Energy Information Administration"/>
    <s v="http://www.eia.gov/electricity/data/browser/"/>
    <s v="U.S. Energy Information Administration"/>
    <n v="2016"/>
    <m/>
    <m/>
    <m/>
    <n v="2.1749999999999998"/>
    <n v="1.72833348553926"/>
  </r>
  <r>
    <x v="153"/>
    <x v="153"/>
    <s v="LAC Courte Oreilles Hydroelect"/>
    <s v="USA0010453"/>
    <n v="3.4"/>
    <n v="45.888300000000001"/>
    <n v="-91.076899999999995"/>
    <x v="0"/>
    <m/>
    <m/>
    <m/>
    <x v="25"/>
    <s v="Renewable World Energies LLC"/>
    <s v="U.S. Energy Information Administration"/>
    <s v="http://www.eia.gov/electricity/data/browser/"/>
    <s v="U.S. Energy Information Administration"/>
    <n v="2016"/>
    <m/>
    <m/>
    <m/>
    <n v="15.46"/>
    <n v="9.4788264454789495"/>
  </r>
  <r>
    <x v="153"/>
    <x v="153"/>
    <s v="LCEC Generation LLVC"/>
    <s v="USA0057872"/>
    <n v="46.5"/>
    <n v="32.978099999999998"/>
    <n v="-103.32389999999999"/>
    <x v="1"/>
    <m/>
    <m/>
    <m/>
    <x v="72"/>
    <s v="Western Farmers Elec Coop  Inc"/>
    <s v="U.S. Energy Information Administration"/>
    <s v="http://www.eia.gov/electricity/data/browser/"/>
    <s v="U.S. Energy Information Administration"/>
    <n v="2016"/>
    <m/>
    <m/>
    <m/>
    <n v="53.72"/>
    <n v="191.35742730102299"/>
  </r>
  <r>
    <x v="153"/>
    <x v="153"/>
    <s v="LE Wind Turbine 1"/>
    <s v="USA0057613"/>
    <n v="2.5"/>
    <n v="41.584400000000002"/>
    <n v="-81.525599999999997"/>
    <x v="4"/>
    <m/>
    <m/>
    <m/>
    <x v="19"/>
    <s v="Lincoln Electric Company"/>
    <s v="U.S. Energy Information Administration"/>
    <s v="http://www.eia.gov/electricity/data/browser/"/>
    <s v="U.S. Energy Information Administration"/>
    <n v="2016"/>
    <m/>
    <m/>
    <m/>
    <n v="5.18"/>
    <n v="5.6370823963332501"/>
  </r>
  <r>
    <x v="153"/>
    <x v="153"/>
    <s v="LEPA Unit No. 1"/>
    <s v="USA0058478"/>
    <n v="74.099999999999994"/>
    <n v="29.691099999999999"/>
    <n v="-91.192800000000005"/>
    <x v="1"/>
    <m/>
    <m/>
    <m/>
    <x v="10"/>
    <s v="Louisiana Energy &amp; Power Authority"/>
    <s v="U.S. Energy Information Administration"/>
    <s v="http://www.eia.gov/electricity/data/browser/"/>
    <s v="U.S. Energy Information Administration"/>
    <n v="2016"/>
    <m/>
    <m/>
    <m/>
    <m/>
    <n v="304.93731963453399"/>
  </r>
  <r>
    <x v="153"/>
    <x v="153"/>
    <s v="LKL BLBD  LLC"/>
    <s v="USA0059611"/>
    <n v="6"/>
    <n v="28.066400000000002"/>
    <n v="-82.017499999999998"/>
    <x v="7"/>
    <m/>
    <m/>
    <m/>
    <x v="13"/>
    <s v="LKL BLBD  LLC"/>
    <s v="U.S. Energy Information Administration"/>
    <s v="http://www.eia.gov/electricity/data/browser/"/>
    <s v="U.S. Energy Information Administration"/>
    <n v="2016"/>
    <m/>
    <m/>
    <m/>
    <n v="10.637"/>
    <n v="6.9133339421570499"/>
  </r>
  <r>
    <x v="153"/>
    <x v="153"/>
    <s v="LNG 1 &amp; 2"/>
    <s v="USA0057603"/>
    <n v="5.2"/>
    <n v="41.569400000000002"/>
    <n v="-72.117500000000007"/>
    <x v="3"/>
    <m/>
    <m/>
    <m/>
    <x v="8"/>
    <s v="Connecticut Mun Elec Engy Coop"/>
    <s v="U.S. Energy Information Administration"/>
    <s v="http://www.eia.gov/electricity/data/browser/"/>
    <s v="U.S. Energy Information Administration"/>
    <n v="2016"/>
    <m/>
    <m/>
    <m/>
    <n v="0.61"/>
    <n v="0.89093155788981604"/>
  </r>
  <r>
    <x v="153"/>
    <x v="153"/>
    <s v="LRI LFGTE Facility"/>
    <s v="USA0058688"/>
    <n v="4.5"/>
    <n v="46.9756"/>
    <n v="-122.2906"/>
    <x v="8"/>
    <m/>
    <m/>
    <m/>
    <x v="12"/>
    <s v="ENERGYneering Solutions  Inc"/>
    <s v="U.S. Energy Information Administration"/>
    <s v="http://www.eia.gov/electricity/data/browser/"/>
    <s v="U.S. Energy Information Administration"/>
    <n v="2016"/>
    <m/>
    <m/>
    <m/>
    <n v="36.723999999999997"/>
    <n v="5.6198612951787803"/>
  </r>
  <r>
    <x v="153"/>
    <x v="153"/>
    <s v="LSP-Cottage Grove LP"/>
    <s v="USA0055010"/>
    <n v="283.5"/>
    <n v="44.7956"/>
    <n v="-92.911900000000003"/>
    <x v="3"/>
    <s v="Gas"/>
    <m/>
    <m/>
    <x v="45"/>
    <s v="Cottage Grove Operating Services LLC"/>
    <s v="U.S. Energy Information Administration"/>
    <s v="http://www.eia.gov/electricity/data/browser/"/>
    <s v="U.S. Energy Information Administration"/>
    <n v="2016"/>
    <m/>
    <m/>
    <m/>
    <n v="367.64699899999999"/>
    <n v="48.572903204185103"/>
  </r>
  <r>
    <x v="153"/>
    <x v="153"/>
    <s v="LSP-Whitewater LP"/>
    <s v="USA0055011"/>
    <n v="283.5"/>
    <n v="42.855499999999999"/>
    <n v="-88.729900000000001"/>
    <x v="3"/>
    <s v="Gas"/>
    <m/>
    <m/>
    <x v="45"/>
    <s v="Whitewater Operating Services LLC"/>
    <s v="U.S. Energy Information Administration"/>
    <s v="http://www.eia.gov/electricity/data/browser/"/>
    <s v="U.S. Energy Information Administration"/>
    <n v="2016"/>
    <m/>
    <m/>
    <m/>
    <n v="873.03600199999903"/>
    <n v="48.572903204185103"/>
  </r>
  <r>
    <x v="153"/>
    <x v="153"/>
    <s v="LSU Cogen"/>
    <s v="USA0058428"/>
    <n v="19.600000000000001"/>
    <n v="30.410599999999999"/>
    <n v="-91.181399999999996"/>
    <x v="1"/>
    <m/>
    <m/>
    <m/>
    <x v="147"/>
    <s v="LSU and A&amp;M College"/>
    <s v="U.S. Energy Information Administration"/>
    <s v="http://www.eia.gov/electricity/data/browser/"/>
    <s v="U.S. Energy Information Administration"/>
    <n v="2016"/>
    <m/>
    <m/>
    <m/>
    <n v="122.95099999999999"/>
    <n v="80.658184410754103"/>
  </r>
  <r>
    <x v="153"/>
    <x v="153"/>
    <s v="La Crosse"/>
    <s v="USA0001297"/>
    <n v="5.5"/>
    <n v="38.531700000000001"/>
    <n v="-99.308300000000003"/>
    <x v="3"/>
    <s v="Gas"/>
    <m/>
    <m/>
    <x v="1145"/>
    <s v="City of La Crosse - (KS)"/>
    <s v="U.S. Energy Information Administration"/>
    <s v="http://www.eia.gov/electricity/data/browser/"/>
    <s v="U.S. Energy Information Administration"/>
    <n v="2016"/>
    <m/>
    <m/>
    <m/>
    <n v="1.4E-2"/>
    <n v="0.94233145546038199"/>
  </r>
  <r>
    <x v="153"/>
    <x v="153"/>
    <s v="La Cygne"/>
    <s v="USA0001241"/>
    <n v="1578"/>
    <n v="38.348100000000002"/>
    <n v="-94.645600000000002"/>
    <x v="6"/>
    <m/>
    <m/>
    <m/>
    <x v="1146"/>
    <s v="Kansas City Power &amp; Light Co"/>
    <s v="U.S. Energy Information Administration"/>
    <s v="http://www.eia.gov/electricity/data/browser/"/>
    <s v="U.S. Energy Information Administration"/>
    <n v="2016"/>
    <m/>
    <m/>
    <m/>
    <n v="8369.7749949999998"/>
    <n v="8265.1560608572199"/>
  </r>
  <r>
    <x v="153"/>
    <x v="153"/>
    <s v="La Farge"/>
    <s v="USA0004124"/>
    <n v="1.5"/>
    <n v="43.572200000000002"/>
    <n v="-90.639099999999999"/>
    <x v="3"/>
    <m/>
    <m/>
    <m/>
    <x v="34"/>
    <s v="La Farge Municipal Electric Co"/>
    <s v="U.S. Energy Information Administration"/>
    <s v="http://www.eia.gov/electricity/data/browser/"/>
    <s v="U.S. Energy Information Administration"/>
    <n v="2016"/>
    <m/>
    <m/>
    <m/>
    <n v="7.0000000000000001E-3"/>
    <n v="0.256999487852831"/>
  </r>
  <r>
    <x v="153"/>
    <x v="153"/>
    <s v="La Grange"/>
    <s v="USA0000440"/>
    <n v="4.5"/>
    <n v="37.669699999999999"/>
    <n v="-120.4436"/>
    <x v="0"/>
    <m/>
    <m/>
    <m/>
    <x v="82"/>
    <s v="Turlock Irrigation District"/>
    <s v="U.S. Energy Information Administration"/>
    <s v="http://www.eia.gov/electricity/data/browser/"/>
    <s v="U.S. Energy Information Administration"/>
    <n v="2016"/>
    <m/>
    <m/>
    <m/>
    <n v="9.5399999999999991"/>
    <n v="12.545505589604399"/>
  </r>
  <r>
    <x v="153"/>
    <x v="153"/>
    <s v="La Joya Del Sol"/>
    <s v="USA0058118"/>
    <n v="1.5"/>
    <n v="36.678600000000003"/>
    <n v="-119.7975"/>
    <x v="7"/>
    <m/>
    <m/>
    <m/>
    <x v="12"/>
    <s v="X-Elio North America Inc"/>
    <s v="U.S. Energy Information Administration"/>
    <s v="http://www.eia.gov/electricity/data/browser/"/>
    <s v="U.S. Energy Information Administration"/>
    <n v="2016"/>
    <m/>
    <m/>
    <m/>
    <n v="3.13"/>
    <n v="1.72833348553926"/>
  </r>
  <r>
    <x v="153"/>
    <x v="153"/>
    <s v="La Junta"/>
    <s v="USA0000506"/>
    <n v="17.2"/>
    <n v="37.9876"/>
    <n v="-103.5468"/>
    <x v="3"/>
    <s v="Gas"/>
    <m/>
    <m/>
    <x v="1147"/>
    <s v="City of La Junta - (CO)"/>
    <s v="U.S. Energy Information Administration"/>
    <s v="http://www.eia.gov/electricity/data/browser/"/>
    <s v="U.S. Energy Information Administration"/>
    <n v="2016"/>
    <m/>
    <m/>
    <m/>
    <n v="-0.94799999999999995"/>
    <n v="2.9469274607124598"/>
  </r>
  <r>
    <x v="153"/>
    <x v="153"/>
    <s v="La Luz Energy Center"/>
    <s v="USA0058284"/>
    <n v="42.3"/>
    <n v="34.616100000000003"/>
    <n v="-106.815"/>
    <x v="1"/>
    <m/>
    <m/>
    <m/>
    <x v="268"/>
    <s v="Public Service Co of NM"/>
    <s v="U.S. Energy Information Administration"/>
    <s v="http://www.eia.gov/electricity/data/browser/"/>
    <s v="U.S. Energy Information Administration"/>
    <n v="2016"/>
    <m/>
    <m/>
    <m/>
    <n v="22.132999999999999"/>
    <n v="174.07353064157601"/>
  </r>
  <r>
    <x v="153"/>
    <x v="153"/>
    <s v="La Paloma Generating LLC"/>
    <s v="USA0055151"/>
    <n v="1200"/>
    <n v="35.2956"/>
    <n v="-119.5919"/>
    <x v="1"/>
    <m/>
    <m/>
    <m/>
    <x v="27"/>
    <s v="La Paloma Generating Co LLC"/>
    <s v="U.S. Energy Information Administration"/>
    <s v="http://www.eia.gov/electricity/data/browser/"/>
    <s v="U.S. Energy Information Administration"/>
    <n v="2016"/>
    <m/>
    <m/>
    <m/>
    <n v="4236.1719999999996"/>
    <n v="4938.2561884135202"/>
  </r>
  <r>
    <x v="153"/>
    <x v="153"/>
    <s v="La Plata"/>
    <s v="USA0002140"/>
    <n v="3.6"/>
    <n v="40.0244"/>
    <n v="-92.489599999999996"/>
    <x v="3"/>
    <m/>
    <m/>
    <m/>
    <x v="12"/>
    <s v="City of La Plata - (MO)"/>
    <s v="U.S. Energy Information Administration"/>
    <s v="http://www.eia.gov/electricity/data/browser/"/>
    <s v="U.S. Energy Information Administration"/>
    <n v="2016"/>
    <m/>
    <m/>
    <m/>
    <n v="0"/>
    <n v="0.61679877084679502"/>
  </r>
  <r>
    <x v="153"/>
    <x v="153"/>
    <s v="La Porte"/>
    <s v="USA0001156"/>
    <n v="5.4"/>
    <n v="42.315899999999999"/>
    <n v="-92.192800000000005"/>
    <x v="3"/>
    <m/>
    <m/>
    <m/>
    <x v="147"/>
    <s v="La Porte City Utilities"/>
    <s v="U.S. Energy Information Administration"/>
    <s v="http://www.eia.gov/electricity/data/browser/"/>
    <s v="U.S. Energy Information Administration"/>
    <n v="2016"/>
    <m/>
    <m/>
    <m/>
    <n v="0.08"/>
    <n v="0.92519815627019297"/>
  </r>
  <r>
    <x v="153"/>
    <x v="153"/>
    <s v="La Senita"/>
    <s v="USA0057556"/>
    <n v="1"/>
    <n v="35.241700000000002"/>
    <n v="-114.0046"/>
    <x v="7"/>
    <m/>
    <m/>
    <m/>
    <x v="19"/>
    <s v="UNS Electric  Inc"/>
    <s v="U.S. Energy Information Administration"/>
    <s v="http://www.eia.gov/electricity/data/browser/"/>
    <s v="U.S. Energy Information Administration"/>
    <n v="2016"/>
    <m/>
    <m/>
    <m/>
    <n v="2.5110000000000001"/>
    <n v="1.1522223236928399"/>
  </r>
  <r>
    <x v="153"/>
    <x v="153"/>
    <s v="LaFarge Alpena"/>
    <s v="USA0050305"/>
    <n v="47.2"/>
    <n v="45.069899999999997"/>
    <n v="-83.408199999999994"/>
    <x v="6"/>
    <s v="Petcoke"/>
    <s v="Other"/>
    <m/>
    <x v="1148"/>
    <s v="Lafarge Corp"/>
    <s v="U.S. Energy Information Administration"/>
    <s v="http://www.eia.gov/electricity/data/browser/"/>
    <s v="U.S. Energy Information Administration"/>
    <n v="2016"/>
    <m/>
    <m/>
    <m/>
    <n v="183.57700199999999"/>
    <n v="247.22139801803601"/>
  </r>
  <r>
    <x v="153"/>
    <x v="153"/>
    <s v="LaGrande"/>
    <s v="USA0003916"/>
    <n v="64"/>
    <n v="46.832799999999999"/>
    <n v="-122.31959999999999"/>
    <x v="0"/>
    <m/>
    <m/>
    <m/>
    <x v="1149"/>
    <s v="City of Tacoma - (WA)"/>
    <s v="U.S. Energy Information Administration"/>
    <s v="http://www.eia.gov/electricity/data/browser/"/>
    <s v="U.S. Energy Information Administration"/>
    <n v="2016"/>
    <m/>
    <m/>
    <m/>
    <n v="378.245"/>
    <n v="178.42496838548601"/>
  </r>
  <r>
    <x v="153"/>
    <x v="153"/>
    <s v="LaO Energy Systems"/>
    <s v="USA0052006"/>
    <n v="464.5"/>
    <n v="30.3186"/>
    <n v="-91.232500000000002"/>
    <x v="1"/>
    <s v="Other"/>
    <m/>
    <m/>
    <x v="1150"/>
    <s v="Dow Chemical Co"/>
    <s v="U.S. Energy Information Administration"/>
    <s v="http://www.eia.gov/electricity/data/browser/"/>
    <s v="U.S. Energy Information Administration"/>
    <n v="2016"/>
    <m/>
    <m/>
    <m/>
    <n v="1993.049"/>
    <n v="221.09582277230899"/>
  </r>
  <r>
    <x v="153"/>
    <x v="153"/>
    <s v="LaSalle Generating Station"/>
    <s v="USA0006026"/>
    <n v="2340"/>
    <n v="41.2455"/>
    <n v="-88.6691"/>
    <x v="5"/>
    <m/>
    <m/>
    <m/>
    <x v="51"/>
    <s v="Exelon Nuclear"/>
    <s v="U.S. Energy Information Administration"/>
    <s v="http://www.eia.gov/electricity/data/browser/"/>
    <s v="U.S. Energy Information Administration"/>
    <n v="2016"/>
    <m/>
    <m/>
    <m/>
    <n v="19144.080000000002"/>
    <n v="18310.158469065002"/>
  </r>
  <r>
    <x v="153"/>
    <x v="153"/>
    <s v="Labadie"/>
    <s v="USA0002103"/>
    <n v="2389.4"/>
    <n v="38.562199999999997"/>
    <n v="-90.837699999999998"/>
    <x v="6"/>
    <s v="Oil"/>
    <m/>
    <m/>
    <x v="1151"/>
    <s v="Union Electric Co - (MO)"/>
    <s v="U.S. Energy Information Administration"/>
    <s v="http://www.eia.gov/electricity/data/browser/"/>
    <s v="U.S. Energy Information Administration"/>
    <n v="2016"/>
    <m/>
    <m/>
    <m/>
    <n v="14792.689603000001"/>
    <n v="12515.059500514701"/>
  </r>
  <r>
    <x v="153"/>
    <x v="153"/>
    <s v="Lachute Hydro Lower"/>
    <s v="USA0010752"/>
    <n v="3.8"/>
    <n v="43.848999999999997"/>
    <n v="-73.420699999999997"/>
    <x v="0"/>
    <m/>
    <m/>
    <m/>
    <x v="14"/>
    <s v="Lachute Hydro Co Inc"/>
    <s v="U.S. Energy Information Administration"/>
    <s v="http://www.eia.gov/electricity/data/browser/"/>
    <s v="U.S. Energy Information Administration"/>
    <n v="2016"/>
    <m/>
    <m/>
    <m/>
    <n v="10.721"/>
    <n v="10.5939824978882"/>
  </r>
  <r>
    <x v="153"/>
    <x v="153"/>
    <s v="Lachute Hydro Upper"/>
    <s v="USA0010753"/>
    <n v="5.2"/>
    <n v="43.843899999999998"/>
    <n v="-73.431200000000004"/>
    <x v="0"/>
    <m/>
    <m/>
    <m/>
    <x v="14"/>
    <s v="Lachute Hydro Co Inc"/>
    <s v="U.S. Energy Information Administration"/>
    <s v="http://www.eia.gov/electricity/data/browser/"/>
    <s v="U.S. Energy Information Administration"/>
    <n v="2016"/>
    <m/>
    <m/>
    <m/>
    <n v="10.721"/>
    <n v="14.4970286813207"/>
  </r>
  <r>
    <x v="153"/>
    <x v="153"/>
    <s v="Lacomb Irrigation District"/>
    <s v="USA0052155"/>
    <n v="1"/>
    <n v="44.597499999999997"/>
    <n v="-122.6854"/>
    <x v="0"/>
    <m/>
    <m/>
    <m/>
    <x v="25"/>
    <s v="Lacomb Irrigation Dist"/>
    <s v="U.S. Energy Information Administration"/>
    <s v="http://www.eia.gov/electricity/data/browser/"/>
    <s v="U.S. Energy Information Administration"/>
    <n v="2016"/>
    <m/>
    <m/>
    <m/>
    <n v="5.048"/>
    <n v="2.7878901310232198"/>
  </r>
  <r>
    <x v="153"/>
    <x v="153"/>
    <s v="Ladysmith"/>
    <s v="USA0007839"/>
    <n v="892.5"/>
    <n v="38.072200000000002"/>
    <n v="-77.513300000000001"/>
    <x v="3"/>
    <s v="Gas"/>
    <m/>
    <m/>
    <x v="1152"/>
    <s v="Virginia Electric &amp; Power Co"/>
    <s v="U.S. Energy Information Administration"/>
    <s v="http://www.eia.gov/electricity/data/browser/"/>
    <s v="U.S. Energy Information Administration"/>
    <n v="2016"/>
    <m/>
    <m/>
    <m/>
    <n v="769.860004"/>
    <n v="152.91469527243399"/>
  </r>
  <r>
    <x v="153"/>
    <x v="153"/>
    <s v="Ladysmith Dam"/>
    <s v="USA0003986"/>
    <n v="3.4"/>
    <n v="45.464399999999998"/>
    <n v="-91.083600000000004"/>
    <x v="0"/>
    <m/>
    <m/>
    <m/>
    <x v="1153"/>
    <s v="Northern States Power Co - Minnesota"/>
    <s v="U.S. Energy Information Administration"/>
    <s v="http://www.eia.gov/electricity/data/browser/"/>
    <s v="U.S. Energy Information Administration"/>
    <n v="2016"/>
    <m/>
    <m/>
    <m/>
    <n v="15.881"/>
    <n v="9.4788264454789495"/>
  </r>
  <r>
    <x v="153"/>
    <x v="153"/>
    <s v="Lafayette Solar I  LLC"/>
    <s v="USA0060105"/>
    <n v="2"/>
    <n v="35.232399999999998"/>
    <n v="-81.5642"/>
    <x v="7"/>
    <m/>
    <m/>
    <m/>
    <x v="13"/>
    <s v="Heelstone Energy Holdings  LLC"/>
    <s v="U.S. Energy Information Administration"/>
    <s v="http://www.eia.gov/electricity/data/browser/"/>
    <s v="U.S. Energy Information Administration"/>
    <n v="2016"/>
    <m/>
    <m/>
    <m/>
    <n v="3.7160000000000002"/>
    <n v="2.3044446473856799"/>
  </r>
  <r>
    <x v="153"/>
    <x v="153"/>
    <s v="Lagoon Cogeneration Facility"/>
    <s v="USA0050942"/>
    <n v="3"/>
    <n v="40.987200000000001"/>
    <n v="-111.89830000000001"/>
    <x v="3"/>
    <s v="Gas"/>
    <m/>
    <m/>
    <x v="1154"/>
    <s v="Lagoon Corp"/>
    <s v="U.S. Energy Information Administration"/>
    <s v="http://www.eia.gov/electricity/data/browser/"/>
    <s v="U.S. Energy Information Administration"/>
    <n v="2016"/>
    <m/>
    <m/>
    <m/>
    <n v="0"/>
    <n v="0.513998975705663"/>
  </r>
  <r>
    <x v="153"/>
    <x v="153"/>
    <s v="Lagoon Creek"/>
    <s v="USA0007845"/>
    <n v="1625.2"/>
    <n v="35.657800000000002"/>
    <n v="-89.3964"/>
    <x v="3"/>
    <s v="Gas"/>
    <m/>
    <m/>
    <x v="1155"/>
    <s v="Tennessee Valley Authority"/>
    <s v="U.S. Energy Information Administration"/>
    <s v="http://www.eia.gov/electricity/data/browser/"/>
    <s v="U.S. Energy Information Administration"/>
    <n v="2016"/>
    <m/>
    <m/>
    <m/>
    <n v="3906.4029959999998"/>
    <n v="278.45037843894801"/>
  </r>
  <r>
    <x v="153"/>
    <x v="153"/>
    <s v="Laho Solar Plant"/>
    <s v="USA0058602"/>
    <n v="3"/>
    <n v="38.291400000000003"/>
    <n v="-113.0356"/>
    <x v="7"/>
    <m/>
    <m/>
    <m/>
    <x v="13"/>
    <s v="First Wind O&amp;M  LLC"/>
    <s v="U.S. Energy Information Administration"/>
    <s v="http://www.eia.gov/electricity/data/browser/"/>
    <s v="U.S. Energy Information Administration"/>
    <n v="2016"/>
    <m/>
    <m/>
    <m/>
    <n v="6.0679999999999996"/>
    <n v="3.4566669710785201"/>
  </r>
  <r>
    <x v="153"/>
    <x v="153"/>
    <s v="Lahontan"/>
    <s v="USA0006521"/>
    <n v="1.7999999999999901"/>
    <n v="39.462499999999999"/>
    <n v="-119.0667"/>
    <x v="0"/>
    <m/>
    <m/>
    <m/>
    <x v="110"/>
    <s v="Truckee-Carson Irrigation District"/>
    <s v="U.S. Energy Information Administration"/>
    <s v="http://www.eia.gov/electricity/data/browser/"/>
    <s v="U.S. Energy Information Administration"/>
    <n v="2016"/>
    <m/>
    <m/>
    <m/>
    <n v="2.1829999999999998"/>
    <n v="5.0182022358417901"/>
  </r>
  <r>
    <x v="153"/>
    <x v="153"/>
    <s v="Lake (WY)"/>
    <s v="USA0007039"/>
    <n v="2.7"/>
    <n v="44.414999999999999"/>
    <n v="-110.57389999999999"/>
    <x v="3"/>
    <m/>
    <m/>
    <m/>
    <x v="46"/>
    <s v="NorthWestern Energy"/>
    <s v="U.S. Energy Information Administration"/>
    <s v="http://www.eia.gov/electricity/data/browser/"/>
    <s v="U.S. Energy Information Administration"/>
    <n v="2016"/>
    <m/>
    <m/>
    <m/>
    <n v="9.4E-2"/>
    <n v="0.46259907813509599"/>
  </r>
  <r>
    <x v="153"/>
    <x v="153"/>
    <s v="Lake Benton I"/>
    <s v="USA0055208"/>
    <n v="107.2"/>
    <n v="44.291699999999999"/>
    <n v="-96.375"/>
    <x v="4"/>
    <m/>
    <m/>
    <m/>
    <x v="78"/>
    <s v="Allete Clean Energy"/>
    <s v="U.S. Energy Information Administration"/>
    <s v="http://www.eia.gov/electricity/data/browser/"/>
    <s v="U.S. Energy Information Administration"/>
    <n v="2016"/>
    <m/>
    <m/>
    <m/>
    <n v="224.577"/>
    <n v="241.71809315477"/>
  </r>
  <r>
    <x v="153"/>
    <x v="153"/>
    <s v="Lake Benton II"/>
    <s v="USA0055265"/>
    <n v="103.5"/>
    <n v="44.129399999999997"/>
    <n v="-96.117000000000004"/>
    <x v="4"/>
    <m/>
    <m/>
    <m/>
    <x v="54"/>
    <s v="Lake Benton Power Part II LLC"/>
    <s v="U.S. Energy Information Administration"/>
    <s v="http://www.eia.gov/electricity/data/browser/"/>
    <s v="U.S. Energy Information Administration"/>
    <n v="2016"/>
    <m/>
    <m/>
    <m/>
    <n v="280.69600000000003"/>
    <n v="233.37521120819599"/>
  </r>
  <r>
    <x v="153"/>
    <x v="153"/>
    <s v="Lake Blackshear Project"/>
    <s v="USA0000752"/>
    <n v="17.2"/>
    <n v="31.8477"/>
    <n v="-83.941999999999993"/>
    <x v="0"/>
    <m/>
    <m/>
    <m/>
    <x v="93"/>
    <s v="Crisp County Power Comm"/>
    <s v="U.S. Energy Information Administration"/>
    <s v="http://www.eia.gov/electricity/data/browser/"/>
    <s v="U.S. Energy Information Administration"/>
    <n v="2016"/>
    <m/>
    <m/>
    <m/>
    <n v="37.670999999999999"/>
    <n v="47.951710253599302"/>
  </r>
  <r>
    <x v="153"/>
    <x v="153"/>
    <s v="Lake Catherine"/>
    <s v="USA0000170"/>
    <n v="552.5"/>
    <n v="34.434100000000001"/>
    <n v="-92.904899999999998"/>
    <x v="1"/>
    <m/>
    <m/>
    <m/>
    <x v="55"/>
    <s v="Entergy Arkansas Inc"/>
    <s v="U.S. Energy Information Administration"/>
    <s v="http://www.eia.gov/electricity/data/browser/"/>
    <s v="U.S. Energy Information Administration"/>
    <n v="2016"/>
    <m/>
    <m/>
    <m/>
    <n v="332.15600000000001"/>
    <n v="2273.6554534153902"/>
  </r>
  <r>
    <x v="153"/>
    <x v="153"/>
    <s v="Lake Charles Plant"/>
    <s v="USA0058310"/>
    <n v="36.4"/>
    <n v="30.148900000000001"/>
    <n v="-93.335599999999999"/>
    <x v="12"/>
    <m/>
    <m/>
    <m/>
    <x v="12"/>
    <s v="Rain CII Carbon LLC"/>
    <s v="U.S. Energy Information Administration"/>
    <s v="http://www.eia.gov/electricity/data/browser/"/>
    <s v="U.S. Energy Information Administration"/>
    <n v="2016"/>
    <m/>
    <m/>
    <m/>
    <n v="160.71199999999999"/>
    <n v="0"/>
  </r>
  <r>
    <x v="153"/>
    <x v="153"/>
    <s v="Lake Charles Polymers"/>
    <s v="USA0057884"/>
    <n v="31.1"/>
    <n v="30.1966"/>
    <n v="-93.322000000000003"/>
    <x v="1"/>
    <m/>
    <m/>
    <m/>
    <x v="19"/>
    <s v="Equistar Chemicals LP"/>
    <s v="U.S. Energy Information Administration"/>
    <s v="http://www.eia.gov/electricity/data/browser/"/>
    <s v="U.S. Energy Information Administration"/>
    <n v="2016"/>
    <m/>
    <m/>
    <m/>
    <n v="195.88900000000001"/>
    <n v="127.983139549717"/>
  </r>
  <r>
    <x v="153"/>
    <x v="153"/>
    <s v="Lake Creek Dam"/>
    <s v="USA0000159"/>
    <n v="1.5"/>
    <n v="40.493600000000001"/>
    <n v="-111.3125"/>
    <x v="0"/>
    <m/>
    <m/>
    <m/>
    <x v="21"/>
    <s v="Heber Light &amp; Power Company"/>
    <s v="U.S. Energy Information Administration"/>
    <s v="http://www.eia.gov/electricity/data/browser/"/>
    <s v="U.S. Energy Information Administration"/>
    <n v="2016"/>
    <m/>
    <m/>
    <m/>
    <n v="3.2949999999999999"/>
    <n v="4.1818351965348297"/>
  </r>
  <r>
    <x v="153"/>
    <x v="153"/>
    <s v="Lake Crystal"/>
    <s v="USA0001985"/>
    <n v="5.8"/>
    <n v="44.106900000000003"/>
    <n v="-94.219700000000003"/>
    <x v="3"/>
    <s v="Gas"/>
    <m/>
    <m/>
    <x v="1156"/>
    <s v="City of Lake Crystal - (MN)"/>
    <s v="U.S. Energy Information Administration"/>
    <s v="http://www.eia.gov/electricity/data/browser/"/>
    <s v="U.S. Energy Information Administration"/>
    <n v="2016"/>
    <m/>
    <m/>
    <m/>
    <n v="8.9999999999999993E-3"/>
    <n v="0.99373135303094795"/>
  </r>
  <r>
    <x v="153"/>
    <x v="153"/>
    <s v="Lake Dorothy Hydroelectric Project"/>
    <s v="USA0057085"/>
    <n v="14.3"/>
    <n v="58.232500000000002"/>
    <n v="-134.05330000000001"/>
    <x v="0"/>
    <m/>
    <m/>
    <m/>
    <x v="11"/>
    <s v="Alaska Electric Light&amp;Power Co"/>
    <s v="U.S. Energy Information Administration"/>
    <s v="http://www.eia.gov/electricity/data/browser/"/>
    <s v="U.S. Energy Information Administration"/>
    <n v="2016"/>
    <m/>
    <m/>
    <m/>
    <n v="87.453999999999994"/>
    <n v="39.866828873632002"/>
  </r>
  <r>
    <x v="153"/>
    <x v="153"/>
    <s v="Lake Emily Solar"/>
    <s v="USA0060526"/>
    <n v="4.5"/>
    <n v="44.320399999999999"/>
    <n v="-93.903199999999998"/>
    <x v="7"/>
    <m/>
    <m/>
    <m/>
    <x v="98"/>
    <s v="Enel Green Power NA  Inc."/>
    <s v="U.S. Energy Information Administration"/>
    <s v="http://www.eia.gov/electricity/data/browser/"/>
    <s v="U.S. Energy Information Administration"/>
    <n v="2016"/>
    <m/>
    <m/>
    <m/>
    <n v="0"/>
    <n v="5.1850004566177903"/>
  </r>
  <r>
    <x v="153"/>
    <x v="153"/>
    <s v="Lake Forest Hospital"/>
    <s v="USA0060797"/>
    <n v="3.2"/>
    <n v="42.254199999999997"/>
    <n v="-87.8643"/>
    <x v="1"/>
    <m/>
    <m/>
    <m/>
    <x v="32"/>
    <s v="Northwestern Lake Forest Hospital"/>
    <s v="U.S. Energy Information Administration"/>
    <s v="http://www.eia.gov/electricity/data/browser/"/>
    <s v="U.S. Energy Information Administration"/>
    <n v="2016"/>
    <m/>
    <m/>
    <m/>
    <n v="0.33600000000000002"/>
    <n v="13.1686831691027"/>
  </r>
  <r>
    <x v="153"/>
    <x v="153"/>
    <s v="Lake Gas Recovery"/>
    <s v="USA0050575"/>
    <n v="6"/>
    <n v="42.106299999999997"/>
    <n v="-87.813699999999997"/>
    <x v="8"/>
    <m/>
    <m/>
    <m/>
    <x v="95"/>
    <s v="WM Illinois Renewable Energy LLC"/>
    <s v="U.S. Energy Information Administration"/>
    <s v="http://www.eia.gov/electricity/data/browser/"/>
    <s v="U.S. Energy Information Administration"/>
    <n v="2016"/>
    <m/>
    <m/>
    <m/>
    <n v="21.835000000000001"/>
    <n v="7.49314839357171"/>
  </r>
  <r>
    <x v="153"/>
    <x v="153"/>
    <s v="Lake Hodges Hydroelectric Facility"/>
    <s v="USA0057729"/>
    <n v="42"/>
    <n v="33.058599999999998"/>
    <n v="-117.1194"/>
    <x v="0"/>
    <m/>
    <m/>
    <m/>
    <x v="72"/>
    <s v="San Diego County Water Auth"/>
    <s v="U.S. Energy Information Administration"/>
    <s v="http://www.eia.gov/electricity/data/browser/"/>
    <s v="U.S. Energy Information Administration"/>
    <n v="2016"/>
    <m/>
    <m/>
    <m/>
    <n v="-10.375999999999999"/>
    <n v="117.091385502975"/>
  </r>
  <r>
    <x v="153"/>
    <x v="153"/>
    <s v="Lake Hubbard"/>
    <s v="USA0003452"/>
    <n v="927.5"/>
    <n v="32.835799999999999"/>
    <n v="-96.5458"/>
    <x v="3"/>
    <s v="Gas"/>
    <m/>
    <m/>
    <x v="1157"/>
    <s v="Luminant Generation Company LLC"/>
    <s v="U.S. Energy Information Administration"/>
    <s v="http://www.eia.gov/electricity/data/browser/"/>
    <s v="U.S. Energy Information Administration"/>
    <n v="2016"/>
    <m/>
    <m/>
    <m/>
    <n v="229.14400000000001"/>
    <n v="158.911349989"/>
  </r>
  <r>
    <x v="153"/>
    <x v="153"/>
    <s v="Lake Lure"/>
    <s v="USA0002773"/>
    <n v="3.5999999999999899"/>
    <n v="35.425899999999999"/>
    <n v="-82.183999999999997"/>
    <x v="0"/>
    <m/>
    <m/>
    <m/>
    <x v="127"/>
    <s v="Lake Lure Town of"/>
    <s v="U.S. Energy Information Administration"/>
    <s v="http://www.eia.gov/electricity/data/browser/"/>
    <s v="U.S. Energy Information Administration"/>
    <n v="2016"/>
    <m/>
    <m/>
    <m/>
    <n v="7.99"/>
    <n v="10.0364044716835"/>
  </r>
  <r>
    <x v="153"/>
    <x v="153"/>
    <s v="Lake Lynn Hydro Station"/>
    <s v="USA0006636"/>
    <n v="51.2"/>
    <n v="39.720300000000002"/>
    <n v="-79.856099999999998"/>
    <x v="0"/>
    <m/>
    <m/>
    <m/>
    <x v="1158"/>
    <s v="Lake Lynn Generation  LLC"/>
    <s v="U.S. Energy Information Administration"/>
    <s v="http://www.eia.gov/electricity/data/browser/"/>
    <s v="U.S. Energy Information Administration"/>
    <n v="2016"/>
    <m/>
    <m/>
    <m/>
    <n v="111.68899999999999"/>
    <n v="142.73997470838799"/>
  </r>
  <r>
    <x v="153"/>
    <x v="153"/>
    <s v="Lake Marion"/>
    <s v="USA0058229"/>
    <n v="8.8000000000000007"/>
    <n v="44.600299999999997"/>
    <n v="-93.293899999999994"/>
    <x v="3"/>
    <m/>
    <m/>
    <m/>
    <x v="518"/>
    <s v="Energy Alternatives Wholesale LLC"/>
    <s v="U.S. Energy Information Administration"/>
    <s v="http://www.eia.gov/electricity/data/browser/"/>
    <s v="U.S. Energy Information Administration"/>
    <n v="2016"/>
    <m/>
    <m/>
    <m/>
    <n v="4.2000000000000003E-2"/>
    <n v="1.5077303287366099"/>
  </r>
  <r>
    <x v="153"/>
    <x v="153"/>
    <s v="Lake Mathews"/>
    <s v="USA0006644"/>
    <n v="4.9000000000000004"/>
    <n v="33.8553"/>
    <n v="-117.4537"/>
    <x v="0"/>
    <m/>
    <m/>
    <m/>
    <x v="353"/>
    <s v="Metropolitan Water District of S CA"/>
    <s v="U.S. Energy Information Administration"/>
    <s v="http://www.eia.gov/electricity/data/browser/"/>
    <s v="U.S. Energy Information Administration"/>
    <n v="2016"/>
    <m/>
    <m/>
    <m/>
    <n v="32.844999999999999"/>
    <n v="13.6606616420137"/>
  </r>
  <r>
    <x v="153"/>
    <x v="153"/>
    <s v="Lake Mendocino"/>
    <s v="USA0007489"/>
    <n v="3.5"/>
    <n v="39.197200000000002"/>
    <n v="-123.18559999999999"/>
    <x v="0"/>
    <m/>
    <m/>
    <m/>
    <x v="25"/>
    <s v="City of Ukiah - (CA)"/>
    <s v="U.S. Energy Information Administration"/>
    <s v="http://www.eia.gov/electricity/data/browser/"/>
    <s v="U.S. Energy Information Administration"/>
    <n v="2016"/>
    <m/>
    <m/>
    <m/>
    <n v="7.9969999999999999"/>
    <n v="9.7576154585812702"/>
  </r>
  <r>
    <x v="153"/>
    <x v="153"/>
    <s v="Lake Mills"/>
    <s v="USA0001154"/>
    <n v="18.5"/>
    <n v="43.417200000000001"/>
    <n v="-93.532200000000003"/>
    <x v="3"/>
    <s v="Gas"/>
    <m/>
    <m/>
    <x v="1159"/>
    <s v="City of Lake Mills"/>
    <s v="U.S. Energy Information Administration"/>
    <s v="http://www.eia.gov/electricity/data/browser/"/>
    <s v="U.S. Energy Information Administration"/>
    <n v="2016"/>
    <m/>
    <m/>
    <m/>
    <n v="0.154"/>
    <n v="3.1696603501849201"/>
  </r>
  <r>
    <x v="153"/>
    <x v="153"/>
    <s v="Lake Mills Gas Recovery"/>
    <s v="USA0056521"/>
    <n v="4.8"/>
    <n v="43.386400000000002"/>
    <n v="-93.558899999999994"/>
    <x v="8"/>
    <m/>
    <m/>
    <m/>
    <x v="18"/>
    <s v="WM Renewable Energy LLC"/>
    <s v="U.S. Energy Information Administration"/>
    <s v="http://www.eia.gov/electricity/data/browser/"/>
    <s v="U.S. Energy Information Administration"/>
    <n v="2016"/>
    <m/>
    <m/>
    <m/>
    <n v="28.071999999999999"/>
    <n v="5.99451871485737"/>
  </r>
  <r>
    <x v="153"/>
    <x v="153"/>
    <s v="Lake One"/>
    <s v="USA0007987"/>
    <n v="60.5"/>
    <n v="34.177199999999999"/>
    <n v="-118.3147"/>
    <x v="1"/>
    <s v="Biomass"/>
    <m/>
    <m/>
    <x v="31"/>
    <s v="City of Burbank Water and Power"/>
    <s v="U.S. Energy Information Administration"/>
    <s v="http://www.eia.gov/electricity/data/browser/"/>
    <s v="U.S. Energy Information Administration"/>
    <n v="2016"/>
    <m/>
    <m/>
    <m/>
    <n v="13.397"/>
    <n v="248.97041616584801"/>
  </r>
  <r>
    <x v="153"/>
    <x v="153"/>
    <s v="Lake Park"/>
    <s v="USA0001153"/>
    <n v="4"/>
    <n v="43.430100000000003"/>
    <n v="-95.315299999999993"/>
    <x v="3"/>
    <m/>
    <m/>
    <m/>
    <x v="90"/>
    <s v="City of Lake Park - (IA)"/>
    <s v="U.S. Energy Information Administration"/>
    <s v="http://www.eia.gov/electricity/data/browser/"/>
    <s v="U.S. Energy Information Administration"/>
    <n v="2016"/>
    <m/>
    <m/>
    <m/>
    <n v="3.2000000000000001E-2"/>
    <n v="0.685331967607551"/>
  </r>
  <r>
    <x v="153"/>
    <x v="153"/>
    <s v="Lake Pleasant WTP"/>
    <s v="USA0058539"/>
    <n v="6.5"/>
    <n v="33.820599999999999"/>
    <n v="-112.24"/>
    <x v="7"/>
    <m/>
    <m/>
    <m/>
    <x v="12"/>
    <s v="Solar Star Arizona III LLC"/>
    <s v="U.S. Energy Information Administration"/>
    <s v="http://www.eia.gov/electricity/data/browser/"/>
    <s v="U.S. Energy Information Administration"/>
    <n v="2016"/>
    <m/>
    <m/>
    <m/>
    <n v="15.234999999999999"/>
    <n v="7.4894451040034697"/>
  </r>
  <r>
    <x v="153"/>
    <x v="153"/>
    <s v="Lake Preston"/>
    <s v="USA0003352"/>
    <n v="24.1"/>
    <n v="44.364899999999999"/>
    <n v="-97.381100000000004"/>
    <x v="3"/>
    <m/>
    <m/>
    <m/>
    <x v="2"/>
    <s v="Otter Tail Power Co"/>
    <s v="U.S. Energy Information Administration"/>
    <s v="http://www.eia.gov/electricity/data/browser/"/>
    <s v="U.S. Energy Information Administration"/>
    <n v="2016"/>
    <m/>
    <m/>
    <m/>
    <n v="0.41"/>
    <n v="4.1291251048354898"/>
  </r>
  <r>
    <x v="153"/>
    <x v="153"/>
    <s v="Lake Pulaski Solar"/>
    <s v="USA0060527"/>
    <n v="7.5"/>
    <n v="45.195900000000002"/>
    <n v="-93.812100000000001"/>
    <x v="7"/>
    <m/>
    <m/>
    <m/>
    <x v="98"/>
    <s v="Enel Green Power NA  Inc."/>
    <s v="U.S. Energy Information Administration"/>
    <s v="http://www.eia.gov/electricity/data/browser/"/>
    <s v="U.S. Energy Information Administration"/>
    <n v="2016"/>
    <m/>
    <m/>
    <m/>
    <n v="0"/>
    <n v="8.6416674276963192"/>
  </r>
  <r>
    <x v="153"/>
    <x v="153"/>
    <s v="Lake Road (MO)"/>
    <s v="USA0002098"/>
    <n v="273.3"/>
    <n v="39.724600000000002"/>
    <n v="-94.877300000000005"/>
    <x v="6"/>
    <s v="Oil"/>
    <s v="Gas"/>
    <m/>
    <x v="1160"/>
    <s v="KCP&amp;L Greater Missouri Operations Co"/>
    <s v="U.S. Energy Information Administration"/>
    <s v="http://www.eia.gov/electricity/data/browser/"/>
    <s v="U.S. Energy Information Administration"/>
    <n v="2016"/>
    <m/>
    <m/>
    <m/>
    <n v="81.400999999999996"/>
    <n v="1431.4747474222299"/>
  </r>
  <r>
    <x v="153"/>
    <x v="153"/>
    <s v="Lake Road Generating Plant"/>
    <s v="USA0055149"/>
    <n v="840"/>
    <n v="41.872"/>
    <n v="-71.895799999999994"/>
    <x v="1"/>
    <m/>
    <m/>
    <m/>
    <x v="31"/>
    <s v="Lake Road Generating Co LP"/>
    <s v="U.S. Energy Information Administration"/>
    <s v="http://www.eia.gov/electricity/data/browser/"/>
    <s v="U.S. Energy Information Administration"/>
    <n v="2016"/>
    <m/>
    <m/>
    <m/>
    <n v="5254.3580000000002"/>
    <n v="3456.7793318894601"/>
  </r>
  <r>
    <x v="153"/>
    <x v="153"/>
    <s v="Lake Side Power Plant"/>
    <s v="USA0056237"/>
    <n v="1385"/>
    <n v="40.331699999999998"/>
    <n v="-111.7542"/>
    <x v="1"/>
    <m/>
    <m/>
    <m/>
    <x v="1161"/>
    <s v="PacifiCorp"/>
    <s v="U.S. Energy Information Administration"/>
    <s v="http://www.eia.gov/electricity/data/browser/"/>
    <s v="U.S. Energy Information Administration"/>
    <n v="2016"/>
    <m/>
    <m/>
    <m/>
    <n v="5726.0419999999904"/>
    <n v="5699.5706841272704"/>
  </r>
  <r>
    <x v="153"/>
    <x v="153"/>
    <s v="Lake Winds Energy Park"/>
    <s v="USA0057984"/>
    <n v="100.8"/>
    <n v="43.871899999999997"/>
    <n v="-86.334699999999998"/>
    <x v="4"/>
    <m/>
    <m/>
    <m/>
    <x v="72"/>
    <s v="Consumers Energy Co"/>
    <s v="U.S. Energy Information Administration"/>
    <s v="http://www.eia.gov/electricity/data/browser/"/>
    <s v="U.S. Energy Information Administration"/>
    <n v="2016"/>
    <m/>
    <m/>
    <m/>
    <n v="253.72300000000001"/>
    <n v="227.28716222015601"/>
  </r>
  <r>
    <x v="153"/>
    <x v="153"/>
    <s v="Lakefield Junction"/>
    <s v="USA0007925"/>
    <n v="537.79999999999995"/>
    <n v="43.798400000000001"/>
    <n v="-94.841499999999996"/>
    <x v="3"/>
    <s v="Gas"/>
    <m/>
    <m/>
    <x v="1162"/>
    <s v="Great River Energy"/>
    <s v="U.S. Energy Information Administration"/>
    <s v="http://www.eia.gov/electricity/data/browser/"/>
    <s v="U.S. Energy Information Administration"/>
    <n v="2016"/>
    <m/>
    <m/>
    <m/>
    <n v="189.39300399999999"/>
    <n v="92.142883044835202"/>
  </r>
  <r>
    <x v="153"/>
    <x v="153"/>
    <s v="Lakefield Utilities"/>
    <s v="USA0007415"/>
    <n v="3.4"/>
    <n v="43.674199999999999"/>
    <n v="-95.170599999999993"/>
    <x v="3"/>
    <m/>
    <m/>
    <m/>
    <x v="1163"/>
    <s v="City of Lakefield - (MN)"/>
    <s v="U.S. Energy Information Administration"/>
    <s v="http://www.eia.gov/electricity/data/browser/"/>
    <s v="U.S. Energy Information Administration"/>
    <n v="2016"/>
    <m/>
    <m/>
    <m/>
    <n v="1.7000000000000001E-2"/>
    <n v="0.58253217246641797"/>
  </r>
  <r>
    <x v="153"/>
    <x v="153"/>
    <s v="Lakefield Wind Project LLC"/>
    <s v="USA0057374"/>
    <n v="205.5"/>
    <n v="43.674999999999997"/>
    <n v="-95.156700000000001"/>
    <x v="4"/>
    <m/>
    <m/>
    <m/>
    <x v="19"/>
    <s v="EDF Renewable Asset Holdings  Inc."/>
    <s v="U.S. Energy Information Administration"/>
    <s v="http://www.eia.gov/electricity/data/browser/"/>
    <s v="U.S. Energy Information Administration"/>
    <n v="2016"/>
    <m/>
    <m/>
    <m/>
    <n v="570.66"/>
    <n v="463.36817297859301"/>
  </r>
  <r>
    <x v="153"/>
    <x v="153"/>
    <s v="Lakeland Electric Co. (FL) - Aiport II"/>
    <s v="USA0059754"/>
    <n v="3.5"/>
    <n v="27.991099999999999"/>
    <n v="-82.047300000000007"/>
    <x v="7"/>
    <m/>
    <m/>
    <m/>
    <x v="72"/>
    <s v="NVT LICENSES  LLC"/>
    <s v="U.S. Energy Information Administration"/>
    <s v="http://www.eia.gov/electricity/data/browser/"/>
    <s v="U.S. Energy Information Administration"/>
    <n v="2016"/>
    <m/>
    <m/>
    <m/>
    <n v="6.056"/>
    <n v="4.0327781329249497"/>
  </r>
  <r>
    <x v="153"/>
    <x v="153"/>
    <s v="Lakeland Electric Co. (FL)-Airport 1"/>
    <s v="USA0059744"/>
    <n v="2.7"/>
    <n v="27.988499999999998"/>
    <n v="-82.047300000000007"/>
    <x v="7"/>
    <m/>
    <m/>
    <m/>
    <x v="72"/>
    <s v="NVT LICENSES  LLC"/>
    <s v="U.S. Energy Information Administration"/>
    <s v="http://www.eia.gov/electricity/data/browser/"/>
    <s v="U.S. Energy Information Administration"/>
    <n v="2016"/>
    <m/>
    <m/>
    <m/>
    <n v="8.4280000000000008"/>
    <n v="3.1110002739706699"/>
  </r>
  <r>
    <x v="153"/>
    <x v="153"/>
    <s v="Lakeland Solar Energy LLC"/>
    <s v="USA0058572"/>
    <n v="1.8"/>
    <n v="31.026900000000001"/>
    <n v="-83.055000000000007"/>
    <x v="7"/>
    <m/>
    <m/>
    <m/>
    <x v="29"/>
    <s v="Invenergy Services LLC"/>
    <s v="U.S. Energy Information Administration"/>
    <s v="http://www.eia.gov/electricity/data/browser/"/>
    <s v="U.S. Energy Information Administration"/>
    <n v="2016"/>
    <m/>
    <m/>
    <m/>
    <n v="4.7679999999999998"/>
    <n v="2.0740001826471102"/>
  </r>
  <r>
    <x v="153"/>
    <x v="153"/>
    <s v="Lakeside"/>
    <s v="USA0000964"/>
    <n v="5.4"/>
    <n v="39.757300000000001"/>
    <n v="-89.600499999999997"/>
    <x v="3"/>
    <m/>
    <m/>
    <m/>
    <x v="170"/>
    <s v="City of Springfield - (IL)"/>
    <s v="U.S. Energy Information Administration"/>
    <s v="http://www.eia.gov/electricity/data/browser/"/>
    <s v="U.S. Energy Information Administration"/>
    <n v="2016"/>
    <m/>
    <m/>
    <m/>
    <n v="1.7000000000000001E-2"/>
    <n v="0.92519815627019297"/>
  </r>
  <r>
    <x v="153"/>
    <x v="153"/>
    <s v="Lakeswind Power Partners"/>
    <s v="USA0058836"/>
    <n v="51.8"/>
    <n v="46.7181"/>
    <n v="-96.2119"/>
    <x v="4"/>
    <m/>
    <m/>
    <m/>
    <x v="29"/>
    <s v="Lakeswind Power Partners"/>
    <s v="U.S. Energy Information Administration"/>
    <s v="http://www.eia.gov/electricity/data/browser/"/>
    <s v="U.S. Energy Information Administration"/>
    <n v="2016"/>
    <m/>
    <m/>
    <m/>
    <n v="175.42699999999999"/>
    <n v="116.80034725202501"/>
  </r>
  <r>
    <x v="153"/>
    <x v="153"/>
    <s v="Lakeview Gas Recovery"/>
    <s v="USA0055074"/>
    <n v="6"/>
    <n v="42.060200000000002"/>
    <n v="-80.020799999999994"/>
    <x v="8"/>
    <m/>
    <m/>
    <m/>
    <x v="45"/>
    <s v="WM Renewable Energy LLC"/>
    <s v="U.S. Energy Information Administration"/>
    <s v="http://www.eia.gov/electricity/data/browser/"/>
    <s v="U.S. Energy Information Administration"/>
    <n v="2016"/>
    <m/>
    <m/>
    <m/>
    <n v="42.866"/>
    <n v="7.49314839357171"/>
  </r>
  <r>
    <x v="153"/>
    <x v="153"/>
    <s v="Lakewood Seven Solar LLC"/>
    <s v="USA0059369"/>
    <n v="1"/>
    <n v="40.057499999999997"/>
    <n v="-74.185599999999994"/>
    <x v="7"/>
    <m/>
    <m/>
    <m/>
    <x v="72"/>
    <s v="SunRay Power LLC"/>
    <s v="U.S. Energy Information Administration"/>
    <s v="http://www.eia.gov/electricity/data/browser/"/>
    <s v="U.S. Energy Information Administration"/>
    <n v="2016"/>
    <m/>
    <m/>
    <m/>
    <n v="1.2729999999999999"/>
    <n v="1.1522223236928399"/>
  </r>
  <r>
    <x v="153"/>
    <x v="153"/>
    <s v="Lakin Municipal"/>
    <s v="USA0007393"/>
    <n v="4.4000000000000004"/>
    <n v="37.942"/>
    <n v="-101.2499"/>
    <x v="3"/>
    <s v="Gas"/>
    <m/>
    <m/>
    <x v="622"/>
    <s v="City of Lakin - (KS)"/>
    <s v="U.S. Energy Information Administration"/>
    <s v="http://www.eia.gov/electricity/data/browser/"/>
    <s v="U.S. Energy Information Administration"/>
    <n v="2016"/>
    <m/>
    <m/>
    <m/>
    <n v="2.7E-2"/>
    <n v="0.75386516436830597"/>
  </r>
  <r>
    <x v="153"/>
    <x v="153"/>
    <s v="Lakota Ridge LLC"/>
    <s v="USA0055353"/>
    <n v="11.2"/>
    <n v="44.3996"/>
    <n v="-96.428399999999996"/>
    <x v="4"/>
    <m/>
    <m/>
    <m/>
    <x v="54"/>
    <s v="Energy Operations Group LLC (MN)"/>
    <s v="U.S. Energy Information Administration"/>
    <s v="http://www.eia.gov/electricity/data/browser/"/>
    <s v="U.S. Energy Information Administration"/>
    <n v="2016"/>
    <m/>
    <m/>
    <m/>
    <n v="25.809000000000001"/>
    <n v="25.254129135572899"/>
  </r>
  <r>
    <x v="153"/>
    <x v="153"/>
    <s v="Lakota Wind Wind Farm"/>
    <s v="USA0057251"/>
    <n v="10.5"/>
    <n v="43.383899999999997"/>
    <n v="-94.147499999999994"/>
    <x v="4"/>
    <m/>
    <m/>
    <m/>
    <x v="11"/>
    <s v="Iowa Lakes Electric Coop"/>
    <s v="U.S. Energy Information Administration"/>
    <s v="http://www.eia.gov/electricity/data/browser/"/>
    <s v="U.S. Energy Information Administration"/>
    <n v="2016"/>
    <m/>
    <m/>
    <m/>
    <n v="37.034999999999997"/>
    <n v="23.675746064599601"/>
  </r>
  <r>
    <x v="153"/>
    <x v="153"/>
    <s v="Lamar Plant"/>
    <s v="USA0000508"/>
    <n v="55.7"/>
    <n v="38.033299999999997"/>
    <n v="-102.53789999999999"/>
    <x v="6"/>
    <s v="Oil"/>
    <s v="Gas"/>
    <s v="Wind"/>
    <x v="1164"/>
    <s v="City of Lamar - (CO)"/>
    <s v="U.S. Energy Information Administration"/>
    <s v="http://www.eia.gov/electricity/data/browser/"/>
    <s v="U.S. Energy Information Administration"/>
    <n v="2016"/>
    <m/>
    <m/>
    <m/>
    <n v="10.343"/>
    <n v="291.74220062721599"/>
  </r>
  <r>
    <x v="153"/>
    <x v="153"/>
    <s v="Lamar Power Project"/>
    <s v="USA0055097"/>
    <n v="1108.3"/>
    <n v="33.630800000000001"/>
    <n v="-95.59"/>
    <x v="1"/>
    <m/>
    <m/>
    <m/>
    <x v="1165"/>
    <s v="LaFrontera Holdings LLC"/>
    <s v="U.S. Energy Information Administration"/>
    <s v="http://www.eia.gov/electricity/data/browser/"/>
    <s v="U.S. Energy Information Administration"/>
    <n v="2016"/>
    <m/>
    <m/>
    <m/>
    <n v="6053.8829999999998"/>
    <n v="4560.8911113489203"/>
  </r>
  <r>
    <x v="153"/>
    <x v="153"/>
    <s v="Lambie Energy Center"/>
    <s v="USA0055626"/>
    <n v="47"/>
    <n v="38.221600000000002"/>
    <n v="-121.8683"/>
    <x v="1"/>
    <m/>
    <m/>
    <m/>
    <x v="27"/>
    <s v="Gilroy Energy Center LLC"/>
    <s v="U.S. Energy Information Administration"/>
    <s v="http://www.eia.gov/electricity/data/browser/"/>
    <s v="U.S. Energy Information Administration"/>
    <n v="2016"/>
    <m/>
    <m/>
    <m/>
    <n v="9.3659999999999997"/>
    <n v="193.41503404619601"/>
  </r>
  <r>
    <x v="153"/>
    <x v="153"/>
    <s v="Lamoni Municipal Utilities"/>
    <s v="USA0001155"/>
    <n v="10.5"/>
    <n v="40.622"/>
    <n v="-93.932599999999994"/>
    <x v="3"/>
    <s v="Gas"/>
    <m/>
    <m/>
    <x v="1166"/>
    <s v="City of Lamoni - (IA)"/>
    <s v="U.S. Energy Information Administration"/>
    <s v="http://www.eia.gov/electricity/data/browser/"/>
    <s v="U.S. Energy Information Administration"/>
    <n v="2016"/>
    <m/>
    <m/>
    <m/>
    <n v="0.03"/>
    <n v="1.7989964149698201"/>
  </r>
  <r>
    <x v="153"/>
    <x v="153"/>
    <s v="Lanai Solar-Electric Plant"/>
    <s v="USA0056667"/>
    <n v="1.2"/>
    <n v="20.7667"/>
    <n v="-156.92330000000001"/>
    <x v="7"/>
    <m/>
    <m/>
    <m/>
    <x v="11"/>
    <s v="Lanai Sustainability Research LLC"/>
    <s v="U.S. Energy Information Administration"/>
    <s v="http://www.eia.gov/electricity/data/browser/"/>
    <s v="U.S. Energy Information Administration"/>
    <n v="2016"/>
    <m/>
    <m/>
    <m/>
    <n v="2.3450000000000002"/>
    <n v="1.3826667884314101"/>
  </r>
  <r>
    <x v="153"/>
    <x v="153"/>
    <s v="Lancaster Baptist Church"/>
    <s v="USA0058634"/>
    <n v="1"/>
    <n v="34.695799999999998"/>
    <n v="-118.05889999999999"/>
    <x v="7"/>
    <m/>
    <m/>
    <m/>
    <x v="72"/>
    <s v="Tesla Inc."/>
    <s v="U.S. Energy Information Administration"/>
    <s v="http://www.eia.gov/electricity/data/browser/"/>
    <s v="U.S. Energy Information Administration"/>
    <n v="2016"/>
    <m/>
    <m/>
    <m/>
    <n v="2.1480000000000001"/>
    <n v="1.1522223236928399"/>
  </r>
  <r>
    <x v="153"/>
    <x v="153"/>
    <s v="Lancaster County Resource Recovery"/>
    <s v="USA0050859"/>
    <n v="35.700000000000003"/>
    <n v="40.071100000000001"/>
    <n v="-76.643600000000006"/>
    <x v="8"/>
    <m/>
    <m/>
    <m/>
    <x v="79"/>
    <s v="Covanta Lancaster Inc"/>
    <s v="U.S. Energy Information Administration"/>
    <s v="http://www.eia.gov/electricity/data/browser/"/>
    <s v="U.S. Energy Information Administration"/>
    <n v="2016"/>
    <m/>
    <m/>
    <m/>
    <n v="225.575998"/>
    <n v="44.584232941751601"/>
  </r>
  <r>
    <x v="153"/>
    <x v="153"/>
    <s v="Lancaster Dry Farm Ranch B"/>
    <s v="USA0058750"/>
    <n v="5"/>
    <n v="34.716900000000003"/>
    <n v="-118.2894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12.98"/>
    <n v="5.7611116184642102"/>
  </r>
  <r>
    <x v="153"/>
    <x v="153"/>
    <s v="Lancaster Little Rock"/>
    <s v="USA0059262"/>
    <n v="5"/>
    <n v="34.599400000000003"/>
    <n v="-117.9328"/>
    <x v="7"/>
    <m/>
    <m/>
    <m/>
    <x v="13"/>
    <s v="Sustainable Power Group  LLC"/>
    <s v="U.S. Energy Information Administration"/>
    <s v="http://www.eia.gov/electricity/data/browser/"/>
    <s v="U.S. Energy Information Administration"/>
    <n v="2016"/>
    <m/>
    <m/>
    <m/>
    <n v="12.933999999999999"/>
    <n v="5.7611116184642102"/>
  </r>
  <r>
    <x v="153"/>
    <x v="153"/>
    <s v="Lancaster Solar 1"/>
    <s v="USA0059167"/>
    <n v="1.5"/>
    <n v="34.715000000000003"/>
    <n v="-118.095"/>
    <x v="7"/>
    <m/>
    <m/>
    <m/>
    <x v="29"/>
    <s v="PsomasFMG Lancaster Solar Crest  LLC"/>
    <s v="U.S. Energy Information Administration"/>
    <s v="http://www.eia.gov/electricity/data/browser/"/>
    <s v="U.S. Energy Information Administration"/>
    <n v="2016"/>
    <m/>
    <m/>
    <m/>
    <n v="3.58"/>
    <n v="1.72833348553926"/>
  </r>
  <r>
    <x v="153"/>
    <x v="153"/>
    <s v="Lancaster Solar 2"/>
    <s v="USA0059169"/>
    <n v="1.5"/>
    <n v="34.710599999999999"/>
    <n v="-118.1661"/>
    <x v="7"/>
    <m/>
    <m/>
    <m/>
    <x v="29"/>
    <s v="PsomasFMG Lancaster Solar Crest  LLC"/>
    <s v="U.S. Energy Information Administration"/>
    <s v="http://www.eia.gov/electricity/data/browser/"/>
    <s v="U.S. Energy Information Administration"/>
    <n v="2016"/>
    <m/>
    <m/>
    <m/>
    <n v="3.58"/>
    <n v="1.72833348553926"/>
  </r>
  <r>
    <x v="153"/>
    <x v="153"/>
    <s v="Lanchester Generating Station"/>
    <s v="USA0056850"/>
    <n v="3.2"/>
    <n v="40.110799999999998"/>
    <n v="-75.954700000000003"/>
    <x v="8"/>
    <m/>
    <m/>
    <m/>
    <x v="543"/>
    <s v="Granger Electric Co"/>
    <s v="U.S. Energy Information Administration"/>
    <s v="http://www.eia.gov/electricity/data/browser/"/>
    <s v="U.S. Energy Information Administration"/>
    <n v="2016"/>
    <m/>
    <m/>
    <m/>
    <n v="18.945"/>
    <n v="3.9963458099049101"/>
  </r>
  <r>
    <x v="153"/>
    <x v="153"/>
    <s v="Landis Delivery No 2"/>
    <s v="USA0056551"/>
    <n v="2.2000000000000002"/>
    <n v="35.542000000000002"/>
    <n v="-80.612300000000005"/>
    <x v="3"/>
    <m/>
    <m/>
    <m/>
    <x v="17"/>
    <s v="North Carolina Mun Power Agny #1"/>
    <s v="U.S. Energy Information Administration"/>
    <s v="http://www.eia.gov/electricity/data/browser/"/>
    <s v="U.S. Energy Information Administration"/>
    <n v="2016"/>
    <m/>
    <m/>
    <m/>
    <n v="-4.8000000000000001E-2"/>
    <n v="0.37693258218415299"/>
  </r>
  <r>
    <x v="153"/>
    <x v="153"/>
    <s v="Lanesboro"/>
    <s v="USA0001987"/>
    <n v="2.5999999999999899"/>
    <n v="43.72"/>
    <n v="-91.977699999999999"/>
    <x v="3"/>
    <s v="Hydro"/>
    <m/>
    <m/>
    <x v="1167"/>
    <s v="Lanesboro Public Utility Comm"/>
    <s v="U.S. Energy Information Administration"/>
    <s v="http://www.eia.gov/electricity/data/browser/"/>
    <s v="U.S. Energy Information Administration"/>
    <n v="2016"/>
    <m/>
    <m/>
    <m/>
    <n v="2.1999999999999999E-2"/>
    <n v="0.44546577894490802"/>
  </r>
  <r>
    <x v="153"/>
    <x v="153"/>
    <s v="Lanesville Solar RES"/>
    <s v="USA0059984"/>
    <n v="1.1000000000000001"/>
    <n v="38.271700000000003"/>
    <n v="-85.986400000000003"/>
    <x v="7"/>
    <m/>
    <m/>
    <m/>
    <x v="10"/>
    <s v="Hoosier Energy R E C  Inc"/>
    <s v="U.S. Energy Information Administration"/>
    <s v="http://www.eia.gov/electricity/data/browser/"/>
    <s v="U.S. Energy Information Administration"/>
    <n v="2016"/>
    <m/>
    <m/>
    <m/>
    <n v="1.8859999999999999"/>
    <n v="1.2674445560621199"/>
  </r>
  <r>
    <x v="153"/>
    <x v="153"/>
    <s v="Langdale"/>
    <s v="USA0000711"/>
    <n v="1"/>
    <n v="32.813800000000001"/>
    <n v="-85.1678"/>
    <x v="0"/>
    <m/>
    <m/>
    <m/>
    <x v="86"/>
    <s v="Georgia Power Co"/>
    <s v="U.S. Energy Information Administration"/>
    <s v="http://www.eia.gov/electricity/data/browser/"/>
    <s v="U.S. Energy Information Administration"/>
    <n v="2016"/>
    <m/>
    <m/>
    <m/>
    <n v="0"/>
    <n v="2.7878901310232198"/>
  </r>
  <r>
    <x v="153"/>
    <x v="153"/>
    <s v="Langdon Solar Farm  LLC"/>
    <s v="USA0060538"/>
    <n v="5"/>
    <n v="35.447299999999998"/>
    <n v="-78.413499999999999"/>
    <x v="7"/>
    <m/>
    <m/>
    <m/>
    <x v="10"/>
    <s v="Langdon Solar Farm  LLC"/>
    <s v="U.S. Energy Information Administration"/>
    <s v="http://www.eia.gov/electricity/data/browser/"/>
    <s v="U.S. Energy Information Administration"/>
    <n v="2016"/>
    <m/>
    <m/>
    <m/>
    <n v="8.9779999999999998"/>
    <n v="5.7611116184642102"/>
  </r>
  <r>
    <x v="153"/>
    <x v="153"/>
    <s v="Langdon Wind  LLC"/>
    <s v="USA0056605"/>
    <n v="118.5"/>
    <n v="48.63"/>
    <n v="-98.314999999999998"/>
    <x v="4"/>
    <m/>
    <m/>
    <m/>
    <x v="88"/>
    <s v="FPL Energy Langdon Wind LLC"/>
    <s v="U.S. Energy Information Administration"/>
    <s v="http://www.eia.gov/electricity/data/browser/"/>
    <s v="U.S. Energy Information Administration"/>
    <n v="2016"/>
    <m/>
    <m/>
    <m/>
    <n v="456.863"/>
    <n v="267.19770558619598"/>
  </r>
  <r>
    <x v="153"/>
    <x v="153"/>
    <s v="Langdon Wind Energy Center"/>
    <s v="USA0057033"/>
    <n v="40.5"/>
    <n v="48.630299999999998"/>
    <n v="-98.316900000000004"/>
    <x v="4"/>
    <m/>
    <m/>
    <m/>
    <x v="88"/>
    <s v="Otter Tail Power Co"/>
    <s v="U.S. Energy Information Administration"/>
    <s v="http://www.eia.gov/electricity/data/browser/"/>
    <s v="U.S. Energy Information Administration"/>
    <n v="2016"/>
    <m/>
    <m/>
    <m/>
    <n v="149.68799999999999"/>
    <n v="91.320734820598702"/>
  </r>
  <r>
    <x v="153"/>
    <x v="153"/>
    <s v="Langdon Wind II LLC"/>
    <s v="USA0056912"/>
    <n v="40.5"/>
    <n v="48.629199999999997"/>
    <n v="-98.316400000000002"/>
    <x v="4"/>
    <m/>
    <m/>
    <m/>
    <x v="88"/>
    <s v="FPL Energy Langdon Wind LLC"/>
    <s v="U.S. Energy Information Administration"/>
    <s v="http://www.eia.gov/electricity/data/browser/"/>
    <s v="U.S. Energy Information Administration"/>
    <n v="2016"/>
    <m/>
    <m/>
    <m/>
    <n v="156.66800000000001"/>
    <n v="91.320734820598702"/>
  </r>
  <r>
    <x v="153"/>
    <x v="153"/>
    <s v="Lange Gas Turbines"/>
    <s v="USA0055478"/>
    <n v="40"/>
    <n v="44.1203"/>
    <n v="-103.26"/>
    <x v="1"/>
    <m/>
    <m/>
    <m/>
    <x v="31"/>
    <s v="Black Hills Power  Inc. d/b/a"/>
    <s v="U.S. Energy Information Administration"/>
    <s v="http://www.eia.gov/electricity/data/browser/"/>
    <s v="U.S. Energy Information Administration"/>
    <n v="2016"/>
    <m/>
    <m/>
    <m/>
    <n v="11.657"/>
    <n v="164.60853961378399"/>
  </r>
  <r>
    <x v="153"/>
    <x v="153"/>
    <s v="Langford Wind Power"/>
    <s v="USA0057153"/>
    <n v="150"/>
    <n v="31.0854"/>
    <n v="-100.6788"/>
    <x v="4"/>
    <m/>
    <m/>
    <m/>
    <x v="8"/>
    <s v="Langford Wind Power LLC"/>
    <s v="U.S. Energy Information Administration"/>
    <s v="http://www.eia.gov/electricity/data/browser/"/>
    <s v="U.S. Energy Information Administration"/>
    <n v="2016"/>
    <m/>
    <m/>
    <m/>
    <n v="527.79100000000005"/>
    <n v="338.22494377999499"/>
  </r>
  <r>
    <x v="153"/>
    <x v="153"/>
    <s v="Langley Gulch Power Plant"/>
    <s v="USA0057028"/>
    <n v="318.5"/>
    <n v="43.904400000000003"/>
    <n v="-116.8197"/>
    <x v="1"/>
    <m/>
    <m/>
    <m/>
    <x v="72"/>
    <s v="Idaho Power Co"/>
    <s v="U.S. Energy Information Administration"/>
    <s v="http://www.eia.gov/electricity/data/browser/"/>
    <s v="U.S. Energy Information Administration"/>
    <n v="2016"/>
    <m/>
    <m/>
    <m/>
    <n v="1420.1780000000001"/>
    <n v="1310.6954966747501"/>
  </r>
  <r>
    <x v="153"/>
    <x v="153"/>
    <s v="Langley PV1"/>
    <s v="USA0059158"/>
    <n v="5"/>
    <n v="35.801900000000003"/>
    <n v="-77.8489"/>
    <x v="7"/>
    <m/>
    <m/>
    <m/>
    <x v="13"/>
    <s v="Ecoplexus  Inc"/>
    <s v="U.S. Energy Information Administration"/>
    <s v="http://www.eia.gov/electricity/data/browser/"/>
    <s v="U.S. Energy Information Administration"/>
    <n v="2016"/>
    <m/>
    <m/>
    <m/>
    <n v="8.9190000000000005"/>
    <n v="5.7611116184642102"/>
  </r>
  <r>
    <x v="153"/>
    <x v="153"/>
    <s v="Lanier Solar"/>
    <s v="USA0059486"/>
    <n v="4.9000000000000004"/>
    <n v="34.898899999999998"/>
    <n v="-77.808899999999994"/>
    <x v="7"/>
    <m/>
    <m/>
    <m/>
    <x v="10"/>
    <s v="Lanier Solar"/>
    <s v="U.S. Energy Information Administration"/>
    <s v="http://www.eia.gov/electricity/data/browser/"/>
    <s v="U.S. Energy Information Administration"/>
    <n v="2016"/>
    <m/>
    <m/>
    <m/>
    <n v="2.8079999999999998"/>
    <n v="5.6458893860949297"/>
  </r>
  <r>
    <x v="153"/>
    <x v="153"/>
    <s v="Lansing"/>
    <s v="USA0001047"/>
    <n v="274.5"/>
    <n v="43.335900000000002"/>
    <n v="-91.167500000000004"/>
    <x v="6"/>
    <s v="Oil"/>
    <m/>
    <m/>
    <x v="28"/>
    <s v="Interstate Power and Light Co"/>
    <s v="U.S. Energy Information Administration"/>
    <s v="http://www.eia.gov/electricity/data/browser/"/>
    <s v="U.S. Energy Information Administration"/>
    <n v="2016"/>
    <m/>
    <m/>
    <m/>
    <n v="900.85799599999996"/>
    <n v="1437.7600372023401"/>
  </r>
  <r>
    <x v="153"/>
    <x v="153"/>
    <s v="Lansing BWL REO Town Plant"/>
    <s v="USA0058427"/>
    <n v="98"/>
    <n v="42.719700000000003"/>
    <n v="-84.551699999999997"/>
    <x v="1"/>
    <m/>
    <m/>
    <m/>
    <x v="12"/>
    <s v="Lansing Board of Water and Light"/>
    <s v="U.S. Energy Information Administration"/>
    <s v="http://www.eia.gov/electricity/data/browser/"/>
    <s v="U.S. Energy Information Administration"/>
    <n v="2016"/>
    <m/>
    <m/>
    <m/>
    <n v="526.77499999999998"/>
    <n v="403.29092205376998"/>
  </r>
  <r>
    <x v="153"/>
    <x v="153"/>
    <s v="Lansing Smith"/>
    <s v="USA0000643"/>
    <n v="661.5"/>
    <n v="30.268599999999999"/>
    <n v="-85.700299999999999"/>
    <x v="3"/>
    <s v="Gas"/>
    <m/>
    <m/>
    <x v="1168"/>
    <s v="Gulf Power Co"/>
    <s v="U.S. Energy Information Administration"/>
    <s v="http://www.eia.gov/electricity/data/browser/"/>
    <s v="U.S. Energy Information Administration"/>
    <n v="2016"/>
    <m/>
    <m/>
    <m/>
    <n v="3507.817"/>
    <n v="113.336774143098"/>
  </r>
  <r>
    <x v="153"/>
    <x v="153"/>
    <s v="Laramie River Station"/>
    <s v="USA0006204"/>
    <n v="1710"/>
    <n v="42.108899999999998"/>
    <n v="-104.88249999999999"/>
    <x v="6"/>
    <m/>
    <m/>
    <m/>
    <x v="962"/>
    <s v="Basin Electric Power Coop"/>
    <s v="U.S. Energy Information Administration"/>
    <s v="http://www.eia.gov/electricity/data/browser/"/>
    <s v="U.S. Energy Information Administration"/>
    <n v="2016"/>
    <m/>
    <m/>
    <m/>
    <n v="10282.950341"/>
    <n v="8956.5379366703692"/>
  </r>
  <r>
    <x v="153"/>
    <x v="153"/>
    <s v="Laredo"/>
    <s v="USA0003439"/>
    <n v="263.60000000000002"/>
    <n v="27.566700000000001"/>
    <n v="-99.508899999999997"/>
    <x v="1"/>
    <m/>
    <m/>
    <m/>
    <x v="88"/>
    <s v="Topaz Power Group LLC"/>
    <s v="U.S. Energy Information Administration"/>
    <s v="http://www.eia.gov/electricity/data/browser/"/>
    <s v="U.S. Energy Information Administration"/>
    <n v="2016"/>
    <m/>
    <m/>
    <m/>
    <n v="234.43199999999999"/>
    <n v="1084.77027605483"/>
  </r>
  <r>
    <x v="153"/>
    <x v="153"/>
    <s v="Laredo Bus Facility Solar Canopies"/>
    <s v="USA0058064"/>
    <n v="1"/>
    <n v="33.783299999999997"/>
    <n v="-84.267799999999994"/>
    <x v="7"/>
    <m/>
    <m/>
    <m/>
    <x v="72"/>
    <s v="MARTA"/>
    <s v="U.S. Energy Information Administration"/>
    <s v="http://www.eia.gov/electricity/data/browser/"/>
    <s v="U.S. Energy Information Administration"/>
    <n v="2016"/>
    <m/>
    <m/>
    <m/>
    <n v="0.96299999999999997"/>
    <n v="1.1522223236928399"/>
  </r>
  <r>
    <x v="153"/>
    <x v="153"/>
    <s v="Laredo Ridge Wind LLC"/>
    <s v="USA0057262"/>
    <n v="79.900000000000006"/>
    <n v="41.880299999999998"/>
    <n v="-98.023899999999998"/>
    <x v="4"/>
    <m/>
    <m/>
    <m/>
    <x v="19"/>
    <s v="NRG Energy Gas &amp; Wind Holdings Inc"/>
    <s v="U.S. Energy Information Administration"/>
    <s v="http://www.eia.gov/electricity/data/browser/"/>
    <s v="U.S. Energy Information Administration"/>
    <n v="2016"/>
    <m/>
    <m/>
    <m/>
    <n v="326.42899999999997"/>
    <n v="180.16115338681001"/>
  </r>
  <r>
    <x v="153"/>
    <x v="153"/>
    <s v="Larkspur Energy Facility"/>
    <s v="USA0055542"/>
    <n v="99.8"/>
    <n v="32.567"/>
    <n v="-116.9442"/>
    <x v="3"/>
    <s v="Gas"/>
    <m/>
    <m/>
    <x v="62"/>
    <s v="Diamond Generating Corporation"/>
    <s v="U.S. Energy Information Administration"/>
    <s v="http://www.eia.gov/electricity/data/browser/"/>
    <s v="U.S. Energy Information Administration"/>
    <n v="2016"/>
    <m/>
    <m/>
    <m/>
    <n v="46.402999999999999"/>
    <n v="17.099032591808299"/>
  </r>
  <r>
    <x v="153"/>
    <x v="153"/>
    <s v="Larned"/>
    <s v="USA0001299"/>
    <n v="16.399999999999999"/>
    <n v="38.176200000000001"/>
    <n v="-99.1"/>
    <x v="3"/>
    <s v="Gas"/>
    <m/>
    <m/>
    <x v="1169"/>
    <s v="City of Larned - (KS)"/>
    <s v="U.S. Energy Information Administration"/>
    <s v="http://www.eia.gov/electricity/data/browser/"/>
    <s v="U.S. Energy Information Administration"/>
    <n v="2016"/>
    <m/>
    <m/>
    <m/>
    <n v="-0.29399999999999998"/>
    <n v="2.8098610671909499"/>
  </r>
  <r>
    <x v="153"/>
    <x v="153"/>
    <s v="Larsen Memorial"/>
    <s v="USA0000675"/>
    <n v="133.6"/>
    <n v="28.079699999999999"/>
    <n v="-81.922799999999995"/>
    <x v="3"/>
    <s v="Gas"/>
    <m/>
    <m/>
    <x v="1170"/>
    <s v="City of Lakeland - (FL)"/>
    <s v="U.S. Energy Information Administration"/>
    <s v="http://www.eia.gov/electricity/data/browser/"/>
    <s v="U.S. Energy Information Administration"/>
    <n v="2016"/>
    <m/>
    <m/>
    <m/>
    <n v="83.554000000000002"/>
    <n v="22.8900877180922"/>
  </r>
  <r>
    <x v="153"/>
    <x v="153"/>
    <s v="Las Animas"/>
    <s v="USA0000507"/>
    <n v="5.6"/>
    <n v="38.064700000000002"/>
    <n v="-103.2159"/>
    <x v="3"/>
    <m/>
    <m/>
    <m/>
    <x v="150"/>
    <s v="City of Las Animas - (CO)"/>
    <s v="U.S. Energy Information Administration"/>
    <s v="http://www.eia.gov/electricity/data/browser/"/>
    <s v="U.S. Energy Information Administration"/>
    <n v="2016"/>
    <m/>
    <m/>
    <m/>
    <n v="-8.8999999999999996E-2"/>
    <n v="0.95946475465057102"/>
  </r>
  <r>
    <x v="153"/>
    <x v="153"/>
    <s v="Las Vegas Generating Station"/>
    <s v="USA0010761"/>
    <n v="358.9"/>
    <n v="36.231900000000003"/>
    <n v="-115.12220000000001"/>
    <x v="1"/>
    <m/>
    <m/>
    <m/>
    <x v="1171"/>
    <s v="Nevada Power Co"/>
    <s v="U.S. Energy Information Administration"/>
    <s v="http://www.eia.gov/electricity/data/browser/"/>
    <s v="U.S. Energy Information Administration"/>
    <n v="2016"/>
    <m/>
    <m/>
    <m/>
    <n v="366.34500000000003"/>
    <n v="1476.95012168467"/>
  </r>
  <r>
    <x v="153"/>
    <x v="153"/>
    <s v="Las Vegas Solar Energy Center"/>
    <s v="USA0057576"/>
    <n v="5"/>
    <n v="35.643300000000004"/>
    <n v="-105.2067"/>
    <x v="7"/>
    <m/>
    <m/>
    <m/>
    <x v="19"/>
    <s v="PNM Resources"/>
    <s v="U.S. Energy Information Administration"/>
    <s v="http://www.eia.gov/electricity/data/browser/"/>
    <s v="U.S. Energy Information Administration"/>
    <n v="2016"/>
    <m/>
    <m/>
    <m/>
    <n v="10.507"/>
    <n v="5.7611116184642102"/>
  </r>
  <r>
    <x v="153"/>
    <x v="153"/>
    <s v="Las Vegas WPCF Solar Plant"/>
    <s v="USA0058477"/>
    <n v="3.3"/>
    <n v="36.134399999999999"/>
    <n v="-115.03530000000001"/>
    <x v="7"/>
    <m/>
    <m/>
    <m/>
    <x v="12"/>
    <s v="City of Las Vegas"/>
    <s v="U.S. Energy Information Administration"/>
    <s v="http://www.eia.gov/electricity/data/browser/"/>
    <s v="U.S. Energy Information Administration"/>
    <n v="2016"/>
    <m/>
    <m/>
    <m/>
    <n v="6.8079999999999998"/>
    <n v="3.80233366818638"/>
  </r>
  <r>
    <x v="153"/>
    <x v="153"/>
    <s v="Las Virgenes Municipal Water District"/>
    <s v="USA0058963"/>
    <n v="1"/>
    <n v="34.136099999999999"/>
    <n v="-118.70189999999999"/>
    <x v="7"/>
    <m/>
    <m/>
    <m/>
    <x v="29"/>
    <s v="Tesla Inc."/>
    <s v="U.S. Energy Information Administration"/>
    <s v="http://www.eia.gov/electricity/data/browser/"/>
    <s v="U.S. Energy Information Administration"/>
    <n v="2016"/>
    <m/>
    <m/>
    <m/>
    <n v="2.0680000000000001"/>
    <n v="1.1522223236928399"/>
  </r>
  <r>
    <x v="153"/>
    <x v="153"/>
    <s v="Last Chance"/>
    <s v="USA0000987"/>
    <n v="1.7"/>
    <n v="42.603299999999997"/>
    <n v="-111.70529999999999"/>
    <x v="0"/>
    <m/>
    <m/>
    <m/>
    <x v="51"/>
    <s v="PacifiCorp"/>
    <s v="U.S. Energy Information Administration"/>
    <s v="http://www.eia.gov/electricity/data/browser/"/>
    <s v="U.S. Energy Information Administration"/>
    <n v="2016"/>
    <m/>
    <m/>
    <m/>
    <n v="1.1619999999999999"/>
    <n v="4.7394132227394703"/>
  </r>
  <r>
    <x v="153"/>
    <x v="153"/>
    <s v="Lateral 10 Ventures"/>
    <s v="USA0054753"/>
    <n v="2.4"/>
    <n v="42.647399999999998"/>
    <n v="-114.8903"/>
    <x v="0"/>
    <m/>
    <m/>
    <m/>
    <x v="163"/>
    <s v="Lateral 10 Ventures"/>
    <s v="U.S. Energy Information Administration"/>
    <s v="http://www.eia.gov/electricity/data/browser/"/>
    <s v="U.S. Energy Information Administration"/>
    <n v="2016"/>
    <m/>
    <m/>
    <m/>
    <n v="6.8929999999999998"/>
    <n v="6.6909363144557199"/>
  </r>
  <r>
    <x v="153"/>
    <x v="153"/>
    <s v="Latigo Wind Park"/>
    <s v="USA0059965"/>
    <n v="62.1"/>
    <n v="37.886699999999998"/>
    <n v="-109.36839999999999"/>
    <x v="4"/>
    <m/>
    <m/>
    <m/>
    <x v="10"/>
    <s v="Sustainable Power Group  LLC"/>
    <s v="U.S. Energy Information Administration"/>
    <s v="http://www.eia.gov/electricity/data/browser/"/>
    <s v="U.S. Energy Information Administration"/>
    <n v="2016"/>
    <m/>
    <m/>
    <m/>
    <n v="104.485"/>
    <n v="140.02512672491801"/>
  </r>
  <r>
    <x v="153"/>
    <x v="153"/>
    <s v="Lauderdale"/>
    <s v="USA0000613"/>
    <n v="2258.2999999999902"/>
    <n v="26.0686"/>
    <n v="-80.198400000000007"/>
    <x v="3"/>
    <s v="Gas"/>
    <m/>
    <m/>
    <x v="1172"/>
    <s v="Florida Power &amp; Light Co"/>
    <s v="U.S. Energy Information Administration"/>
    <s v="http://www.eia.gov/electricity/data/browser/"/>
    <s v="U.S. Energy Information Administration"/>
    <n v="2016"/>
    <m/>
    <m/>
    <m/>
    <n v="3058.8799589999999"/>
    <n v="386.92129561203302"/>
  </r>
  <r>
    <x v="153"/>
    <x v="153"/>
    <s v="Laurel"/>
    <s v="USA0002249"/>
    <n v="4.0999999999999996"/>
    <n v="42.430500000000002"/>
    <n v="-97.090800000000002"/>
    <x v="3"/>
    <s v="Gas"/>
    <m/>
    <m/>
    <x v="1173"/>
    <s v="City of Laurel - (NE)"/>
    <s v="U.S. Energy Information Administration"/>
    <s v="http://www.eia.gov/electricity/data/browser/"/>
    <s v="U.S. Energy Information Administration"/>
    <n v="2016"/>
    <m/>
    <m/>
    <m/>
    <n v="0"/>
    <n v="0.70246526679773902"/>
  </r>
  <r>
    <x v="153"/>
    <x v="153"/>
    <s v="Laurel Dam"/>
    <s v="USA0006171"/>
    <n v="70"/>
    <n v="36.961399999999998"/>
    <n v="-84.27"/>
    <x v="0"/>
    <m/>
    <m/>
    <m/>
    <x v="28"/>
    <s v="USCE-Nashville District"/>
    <s v="U.S. Energy Information Administration"/>
    <s v="http://www.eia.gov/electricity/data/browser/"/>
    <s v="U.S. Energy Information Administration"/>
    <n v="2016"/>
    <m/>
    <m/>
    <m/>
    <n v="66.028000000000006"/>
    <n v="195.15230917162501"/>
  </r>
  <r>
    <x v="153"/>
    <x v="153"/>
    <s v="Laurel Hill Wind"/>
    <s v="USA0057744"/>
    <n v="69"/>
    <n v="41.532299999999999"/>
    <n v="-77.029600000000002"/>
    <x v="4"/>
    <m/>
    <m/>
    <m/>
    <x v="72"/>
    <s v="Laurel Wind Energy LLC"/>
    <s v="U.S. Energy Information Administration"/>
    <s v="http://www.eia.gov/electricity/data/browser/"/>
    <s v="U.S. Energy Information Administration"/>
    <n v="2016"/>
    <m/>
    <m/>
    <m/>
    <n v="183.46199999999999"/>
    <n v="155.58347413879699"/>
  </r>
  <r>
    <x v="153"/>
    <x v="153"/>
    <s v="Laurel Mountain"/>
    <s v="USA0057447"/>
    <n v="129.6"/>
    <n v="39.007199999999997"/>
    <n v="-79.886600000000001"/>
    <x v="4"/>
    <s v="Storage"/>
    <m/>
    <m/>
    <x v="19"/>
    <s v="AES Wind Generation Inc"/>
    <s v="U.S. Energy Information Administration"/>
    <s v="http://www.eia.gov/electricity/data/browser/"/>
    <s v="U.S. Energy Information Administration"/>
    <n v="2016"/>
    <m/>
    <m/>
    <m/>
    <n v="213.28099999999901"/>
    <m/>
  </r>
  <r>
    <x v="153"/>
    <x v="153"/>
    <s v="Laurel Ridge LFGTE"/>
    <s v="USA0056279"/>
    <n v="4"/>
    <n v="37.034999999999997"/>
    <n v="-84.093299999999999"/>
    <x v="8"/>
    <m/>
    <m/>
    <m/>
    <x v="1174"/>
    <s v="East Kentucky Power Coop  Inc"/>
    <s v="U.S. Energy Information Administration"/>
    <s v="http://www.eia.gov/electricity/data/browser/"/>
    <s v="U.S. Energy Information Administration"/>
    <n v="2016"/>
    <m/>
    <m/>
    <m/>
    <n v="20.998000000000001"/>
    <n v="4.99543226238114"/>
  </r>
  <r>
    <x v="153"/>
    <x v="153"/>
    <s v="Laurel Wind Farm"/>
    <s v="USA0057500"/>
    <n v="119.6"/>
    <n v="41.883299999999998"/>
    <n v="-92.933300000000003"/>
    <x v="4"/>
    <m/>
    <m/>
    <m/>
    <x v="72"/>
    <s v="MidAmerican Energy Co"/>
    <s v="U.S. Energy Information Administration"/>
    <s v="http://www.eia.gov/electricity/data/browser/"/>
    <s v="U.S. Energy Information Administration"/>
    <n v="2016"/>
    <m/>
    <m/>
    <m/>
    <n v="375.04500000000002"/>
    <n v="269.67802184058201"/>
  </r>
  <r>
    <x v="153"/>
    <x v="153"/>
    <s v="Laurens"/>
    <s v="USA0001157"/>
    <n v="9.1"/>
    <n v="42.848599999999998"/>
    <n v="-94.8506"/>
    <x v="3"/>
    <m/>
    <m/>
    <m/>
    <x v="1175"/>
    <s v="City of Laurens - (IA)"/>
    <s v="U.S. Energy Information Administration"/>
    <s v="http://www.eia.gov/electricity/data/browser/"/>
    <s v="U.S. Energy Information Administration"/>
    <n v="2016"/>
    <m/>
    <m/>
    <m/>
    <n v="5.0999999999999997E-2"/>
    <n v="1.55913022630717"/>
  </r>
  <r>
    <x v="153"/>
    <x v="153"/>
    <s v="Laurinburg Farm"/>
    <s v="USA0061091"/>
    <n v="5"/>
    <n v="34.764400000000002"/>
    <n v="-79.442999999999998"/>
    <x v="7"/>
    <m/>
    <m/>
    <m/>
    <x v="10"/>
    <s v="Laurinburg Farm  LLC"/>
    <s v="U.S. Energy Information Administration"/>
    <s v="http://www.eia.gov/electricity/data/browser/"/>
    <s v="U.S. Energy Information Administration"/>
    <n v="2016"/>
    <m/>
    <m/>
    <m/>
    <n v="10.162000000000001"/>
    <n v="5.7611116184642102"/>
  </r>
  <r>
    <x v="153"/>
    <x v="153"/>
    <s v="Laurinburg Solar"/>
    <s v="USA0059833"/>
    <n v="5"/>
    <n v="34.756500000000003"/>
    <n v="-79.430199999999999"/>
    <x v="7"/>
    <m/>
    <m/>
    <m/>
    <x v="13"/>
    <s v="TWE Laurinburg Solar"/>
    <s v="U.S. Energy Information Administration"/>
    <s v="http://www.eia.gov/electricity/data/browser/"/>
    <s v="U.S. Energy Information Administration"/>
    <n v="2016"/>
    <m/>
    <m/>
    <m/>
    <n v="9.4420000000000002"/>
    <n v="5.7611116184642102"/>
  </r>
  <r>
    <x v="153"/>
    <x v="153"/>
    <s v="Laurinburg Solar  LLC (Heelstone)"/>
    <s v="USA0060200"/>
    <n v="2"/>
    <n v="34.707599999999999"/>
    <n v="-79.295400000000001"/>
    <x v="7"/>
    <m/>
    <m/>
    <m/>
    <x v="10"/>
    <s v="Heelstone Energy Holdings  LLC"/>
    <s v="U.S. Energy Information Administration"/>
    <s v="http://www.eia.gov/electricity/data/browser/"/>
    <s v="U.S. Energy Information Administration"/>
    <n v="2016"/>
    <m/>
    <m/>
    <m/>
    <n v="4.1769999999999996"/>
    <n v="2.3044446473856799"/>
  </r>
  <r>
    <x v="153"/>
    <x v="153"/>
    <s v="Laverne Battery"/>
    <s v="USA0058579"/>
    <n v="1.1000000000000001"/>
    <n v="43.638599999999997"/>
    <n v="-96.39"/>
    <x v="13"/>
    <m/>
    <m/>
    <m/>
    <x v="12"/>
    <s v="Northern States Power Co - Minnesota"/>
    <s v="U.S. Energy Information Administration"/>
    <s v="http://www.eia.gov/electricity/data/browser/"/>
    <s v="U.S. Energy Information Administration"/>
    <n v="2016"/>
    <m/>
    <m/>
    <m/>
    <n v="-0.64700000000000002"/>
    <m/>
  </r>
  <r>
    <x v="153"/>
    <x v="153"/>
    <s v="Laverne Diesel Generating Plant"/>
    <s v="USA0056348"/>
    <n v="4"/>
    <n v="36.710599999999999"/>
    <n v="-99.890600000000006"/>
    <x v="3"/>
    <m/>
    <m/>
    <m/>
    <x v="18"/>
    <s v="Town of Laverne - (OK)"/>
    <s v="U.S. Energy Information Administration"/>
    <s v="http://www.eia.gov/electricity/data/browser/"/>
    <s v="U.S. Energy Information Administration"/>
    <n v="2016"/>
    <m/>
    <m/>
    <m/>
    <n v="3.6999999999999998E-2"/>
    <n v="0.685331967607551"/>
  </r>
  <r>
    <x v="153"/>
    <x v="153"/>
    <s v="Lawrence County Station"/>
    <s v="USA0007948"/>
    <n v="402"/>
    <n v="38.8003"/>
    <n v="-86.451099999999997"/>
    <x v="1"/>
    <m/>
    <m/>
    <m/>
    <x v="90"/>
    <s v="Hoosier Energy R E C  Inc"/>
    <s v="U.S. Energy Information Administration"/>
    <s v="http://www.eia.gov/electricity/data/browser/"/>
    <s v="U.S. Energy Information Administration"/>
    <n v="2016"/>
    <m/>
    <m/>
    <m/>
    <n v="36.710999999999999"/>
    <n v="1654.31582311852"/>
  </r>
  <r>
    <x v="153"/>
    <x v="153"/>
    <s v="Lawrence Creek Solar"/>
    <s v="USA0060528"/>
    <n v="3.5"/>
    <n v="45.401299999999999"/>
    <n v="-92.693700000000007"/>
    <x v="7"/>
    <m/>
    <m/>
    <m/>
    <x v="98"/>
    <s v="Enel Green Power NA  Inc."/>
    <s v="U.S. Energy Information Administration"/>
    <s v="http://www.eia.gov/electricity/data/browser/"/>
    <s v="U.S. Energy Information Administration"/>
    <n v="2016"/>
    <m/>
    <m/>
    <m/>
    <n v="0"/>
    <n v="4.0327781329249497"/>
  </r>
  <r>
    <x v="153"/>
    <x v="153"/>
    <s v="Lawrence Energy Center"/>
    <s v="USA0001250"/>
    <n v="517"/>
    <n v="39.007199999999997"/>
    <n v="-95.269199999999998"/>
    <x v="6"/>
    <s v="Gas"/>
    <m/>
    <m/>
    <x v="1176"/>
    <s v="Westar Energy Inc"/>
    <s v="U.S. Energy Information Administration"/>
    <s v="http://www.eia.gov/electricity/data/browser/"/>
    <s v="U.S. Energy Information Administration"/>
    <n v="2016"/>
    <m/>
    <m/>
    <m/>
    <n v="2461.6260149999998"/>
    <n v="2707.9123469348401"/>
  </r>
  <r>
    <x v="153"/>
    <x v="153"/>
    <s v="Lawrence Hydroelectric Associates"/>
    <s v="USA0050545"/>
    <n v="14.8"/>
    <n v="42.699399999999997"/>
    <n v="-71.165300000000002"/>
    <x v="0"/>
    <m/>
    <m/>
    <m/>
    <x v="21"/>
    <s v="Lawrence Hydroelectric Assoc"/>
    <s v="U.S. Energy Information Administration"/>
    <s v="http://www.eia.gov/electricity/data/browser/"/>
    <s v="U.S. Energy Information Administration"/>
    <n v="2016"/>
    <m/>
    <m/>
    <m/>
    <n v="58.765999999999998"/>
    <n v="41.260773939143597"/>
  </r>
  <r>
    <x v="153"/>
    <x v="153"/>
    <s v="Lawrenceburg Energy Facility"/>
    <s v="USA0055502"/>
    <n v="1232"/>
    <n v="39.091099999999997"/>
    <n v="-84.866900000000001"/>
    <x v="1"/>
    <m/>
    <m/>
    <m/>
    <x v="101"/>
    <s v="AEP Generating Company"/>
    <s v="U.S. Energy Information Administration"/>
    <s v="http://www.eia.gov/electricity/data/browser/"/>
    <s v="U.S. Energy Information Administration"/>
    <n v="2016"/>
    <m/>
    <m/>
    <m/>
    <n v="7610.9619999999904"/>
    <n v="5069.9430201045398"/>
  </r>
  <r>
    <x v="153"/>
    <x v="153"/>
    <s v="Lay Dam"/>
    <s v="USA0000015"/>
    <n v="177"/>
    <n v="32.963299999999997"/>
    <n v="-86.518699999999995"/>
    <x v="0"/>
    <m/>
    <m/>
    <m/>
    <x v="1127"/>
    <s v="Alabama Power Co"/>
    <s v="U.S. Energy Information Administration"/>
    <s v="http://www.eia.gov/electricity/data/browser/"/>
    <s v="U.S. Energy Information Administration"/>
    <n v="2016"/>
    <m/>
    <m/>
    <m/>
    <n v="404.62299999999999"/>
    <n v="493.45655319111"/>
  </r>
  <r>
    <x v="153"/>
    <x v="153"/>
    <s v="Leaburg"/>
    <s v="USA0003068"/>
    <n v="15.9"/>
    <n v="44.101100000000002"/>
    <n v="-122.6892"/>
    <x v="0"/>
    <m/>
    <m/>
    <m/>
    <x v="1177"/>
    <s v="Eugene Water &amp; Electric Board"/>
    <s v="U.S. Energy Information Administration"/>
    <s v="http://www.eia.gov/electricity/data/browser/"/>
    <s v="U.S. Energy Information Administration"/>
    <n v="2016"/>
    <m/>
    <m/>
    <m/>
    <n v="82.693709999999996"/>
    <n v="44.327453083269198"/>
  </r>
  <r>
    <x v="153"/>
    <x v="153"/>
    <s v="Leaf River Cellulose LLC"/>
    <s v="USA0010233"/>
    <n v="50.4"/>
    <n v="31.243400000000001"/>
    <n v="-89.045599999999993"/>
    <x v="8"/>
    <s v="Gas"/>
    <s v="Biomass"/>
    <m/>
    <x v="163"/>
    <s v="Leaf River Cellulose LLC"/>
    <s v="U.S. Energy Information Administration"/>
    <s v="http://www.eia.gov/electricity/data/browser/"/>
    <s v="U.S. Energy Information Administration"/>
    <n v="2016"/>
    <m/>
    <m/>
    <m/>
    <n v="430.20095199999997"/>
    <n v="62.942446506002298"/>
  </r>
  <r>
    <x v="153"/>
    <x v="153"/>
    <s v="Leaning Juniper"/>
    <s v="USA0056360"/>
    <n v="100.5"/>
    <n v="45.652500000000003"/>
    <n v="-120.2098"/>
    <x v="4"/>
    <m/>
    <m/>
    <m/>
    <x v="18"/>
    <s v="PacifiCorp"/>
    <s v="U.S. Energy Information Administration"/>
    <s v="http://www.eia.gov/electricity/data/browser/"/>
    <s v="U.S. Energy Information Administration"/>
    <n v="2016"/>
    <m/>
    <m/>
    <m/>
    <n v="202.614"/>
    <n v="226.61071233259599"/>
  </r>
  <r>
    <x v="153"/>
    <x v="153"/>
    <s v="Leaning Juniper Wind Power II"/>
    <s v="USA0057333"/>
    <n v="201"/>
    <n v="45.651000000000003"/>
    <n v="-120.2598"/>
    <x v="4"/>
    <m/>
    <m/>
    <m/>
    <x v="19"/>
    <s v="Avangrid Renewables LLC"/>
    <s v="U.S. Energy Information Administration"/>
    <s v="http://www.eia.gov/electricity/data/browser/"/>
    <s v="U.S. Energy Information Administration"/>
    <n v="2016"/>
    <m/>
    <m/>
    <m/>
    <n v="387.149"/>
    <n v="453.22142466519301"/>
  </r>
  <r>
    <x v="153"/>
    <x v="153"/>
    <s v="Leavenworth Greenworks LLC"/>
    <s v="USA0059276"/>
    <n v="9.5"/>
    <n v="40.9253"/>
    <n v="-72.763300000000001"/>
    <x v="7"/>
    <m/>
    <m/>
    <m/>
    <x v="10"/>
    <s v="Sustainable Power Group  LLC"/>
    <s v="U.S. Energy Information Administration"/>
    <s v="http://www.eia.gov/electricity/data/browser/"/>
    <s v="U.S. Energy Information Administration"/>
    <n v="2016"/>
    <m/>
    <m/>
    <m/>
    <n v="11.375"/>
    <n v="10.946112075082"/>
  </r>
  <r>
    <x v="153"/>
    <x v="153"/>
    <s v="Lebanon"/>
    <s v="USA0002921"/>
    <n v="30.6"/>
    <n v="39.432200000000002"/>
    <n v="-84.210899999999995"/>
    <x v="3"/>
    <m/>
    <m/>
    <m/>
    <x v="1178"/>
    <s v="City of Lebanon - (OH)"/>
    <s v="U.S. Energy Information Administration"/>
    <s v="http://www.eia.gov/electricity/data/browser/"/>
    <s v="U.S. Energy Information Administration"/>
    <n v="2016"/>
    <m/>
    <m/>
    <m/>
    <n v="0"/>
    <n v="5.2427895521977597"/>
  </r>
  <r>
    <x v="153"/>
    <x v="153"/>
    <s v="Lebanon Pines 1 &amp; 2"/>
    <s v="USA0057604"/>
    <n v="5.2"/>
    <n v="41.568300000000001"/>
    <n v="-72.232200000000006"/>
    <x v="3"/>
    <m/>
    <m/>
    <m/>
    <x v="8"/>
    <s v="Connecticut Mun Elec Engy Coop"/>
    <s v="U.S. Energy Information Administration"/>
    <s v="http://www.eia.gov/electricity/data/browser/"/>
    <s v="U.S. Energy Information Administration"/>
    <n v="2016"/>
    <m/>
    <m/>
    <m/>
    <n v="0.70699999999999996"/>
    <n v="0.89093155788981604"/>
  </r>
  <r>
    <x v="153"/>
    <x v="153"/>
    <s v="Lebanon Solar"/>
    <s v="USA0057488"/>
    <n v="2"/>
    <n v="40.675800000000002"/>
    <n v="-74.912199999999999"/>
    <x v="7"/>
    <m/>
    <m/>
    <m/>
    <x v="72"/>
    <s v="Consolidated Edison Development Inc."/>
    <s v="U.S. Energy Information Administration"/>
    <s v="http://www.eia.gov/electricity/data/browser/"/>
    <s v="U.S. Energy Information Administration"/>
    <n v="2016"/>
    <m/>
    <m/>
    <m/>
    <n v="3.1629999999999998"/>
    <n v="2.3044446473856799"/>
  </r>
  <r>
    <x v="153"/>
    <x v="153"/>
    <s v="Lederle Laboratories"/>
    <s v="USA0010521"/>
    <n v="23.4"/>
    <n v="41.077199999999998"/>
    <n v="-74.018100000000004"/>
    <x v="3"/>
    <s v="Gas"/>
    <m/>
    <m/>
    <x v="1179"/>
    <s v="Veolia NA - Municipal &amp; Commercial Business"/>
    <s v="U.S. Energy Information Administration"/>
    <s v="http://www.eia.gov/electricity/data/browser/"/>
    <s v="U.S. Energy Information Administration"/>
    <n v="2016"/>
    <m/>
    <m/>
    <m/>
    <n v="124.26961"/>
    <n v="4.0091920105041696"/>
  </r>
  <r>
    <x v="153"/>
    <x v="153"/>
    <s v="Lee Combined Cycle Plant"/>
    <s v="USA0058215"/>
    <n v="920"/>
    <n v="35.373600000000003"/>
    <n v="-78.089399999999998"/>
    <x v="3"/>
    <s v="Gas"/>
    <m/>
    <m/>
    <x v="12"/>
    <s v="Duke Energy Progress - (NC)"/>
    <s v="U.S. Energy Information Administration"/>
    <s v="http://www.eia.gov/electricity/data/browser/"/>
    <s v="U.S. Energy Information Administration"/>
    <n v="2016"/>
    <m/>
    <m/>
    <m/>
    <n v="6402.2499740000003"/>
    <n v="157.626352549736"/>
  </r>
  <r>
    <x v="153"/>
    <x v="153"/>
    <s v="Lee County Landfill"/>
    <s v="USA0056120"/>
    <n v="11.2"/>
    <n v="34.180999999999997"/>
    <n v="-80.267799999999994"/>
    <x v="8"/>
    <m/>
    <m/>
    <m/>
    <x v="1180"/>
    <s v="South Carolina Public Service Authority"/>
    <s v="U.S. Energy Information Administration"/>
    <s v="http://www.eia.gov/electricity/data/browser/"/>
    <s v="U.S. Energy Information Administration"/>
    <n v="2016"/>
    <m/>
    <m/>
    <m/>
    <n v="32.558999999999997"/>
    <n v="13.9872103346671"/>
  </r>
  <r>
    <x v="153"/>
    <x v="153"/>
    <s v="Lee County Solid Waste Energy"/>
    <s v="USA0052010"/>
    <n v="59"/>
    <n v="26.631499999999999"/>
    <n v="-81.7607"/>
    <x v="8"/>
    <s v="Oil"/>
    <m/>
    <m/>
    <x v="1181"/>
    <s v="Lee County Board-Commissioners"/>
    <s v="U.S. Energy Information Administration"/>
    <s v="http://www.eia.gov/electricity/data/browser/"/>
    <s v="U.S. Energy Information Administration"/>
    <n v="2016"/>
    <m/>
    <m/>
    <m/>
    <n v="340.74713400000002"/>
    <n v="73.682625870121797"/>
  </r>
  <r>
    <x v="153"/>
    <x v="153"/>
    <s v="Lee Creek Water Treatment Facility"/>
    <s v="USA0054283"/>
    <n v="1.3"/>
    <n v="35.484499999999997"/>
    <n v="-94.392899999999997"/>
    <x v="0"/>
    <m/>
    <m/>
    <m/>
    <x v="343"/>
    <s v="Fort Smith City of"/>
    <s v="U.S. Energy Information Administration"/>
    <s v="http://www.eia.gov/electricity/data/browser/"/>
    <s v="U.S. Energy Information Administration"/>
    <n v="2016"/>
    <m/>
    <m/>
    <m/>
    <n v="0"/>
    <n v="3.6242571703301798"/>
  </r>
  <r>
    <x v="153"/>
    <x v="153"/>
    <s v="Lee Energy Facility"/>
    <s v="USA0055236"/>
    <n v="814.39999999999895"/>
    <n v="41.828699999999998"/>
    <n v="-89.4054"/>
    <x v="1"/>
    <m/>
    <m/>
    <m/>
    <x v="62"/>
    <s v="Dynegy Lee Energy Facility"/>
    <s v="U.S. Energy Information Administration"/>
    <s v="http://www.eia.gov/electricity/data/browser/"/>
    <s v="U.S. Energy Information Administration"/>
    <n v="2016"/>
    <m/>
    <m/>
    <m/>
    <n v="54.965000000000003"/>
    <n v="3351.42986653664"/>
  </r>
  <r>
    <x v="153"/>
    <x v="153"/>
    <s v="Leesville"/>
    <s v="USA0003777"/>
    <n v="40"/>
    <n v="37.093299999999999"/>
    <n v="-79.402500000000003"/>
    <x v="0"/>
    <m/>
    <m/>
    <m/>
    <x v="83"/>
    <s v="Appalachian Power Co"/>
    <s v="U.S. Energy Information Administration"/>
    <s v="http://www.eia.gov/electricity/data/browser/"/>
    <s v="U.S. Energy Information Administration"/>
    <n v="2016"/>
    <m/>
    <m/>
    <m/>
    <n v="79.430999999999997"/>
    <n v="111.515605240928"/>
  </r>
  <r>
    <x v="153"/>
    <x v="153"/>
    <s v="Leggett Solar  LLC"/>
    <s v="USA0060783"/>
    <n v="5"/>
    <n v="36.058"/>
    <n v="-77.623000000000005"/>
    <x v="7"/>
    <m/>
    <m/>
    <m/>
    <x v="98"/>
    <s v="Cypress Creek Renewables"/>
    <s v="U.S. Energy Information Administration"/>
    <s v="http://www.eia.gov/electricity/data/browser/"/>
    <s v="U.S. Energy Information Administration"/>
    <n v="2016"/>
    <m/>
    <m/>
    <m/>
    <n v="0"/>
    <n v="5.7611116184642102"/>
  </r>
  <r>
    <x v="153"/>
    <x v="153"/>
    <s v="Legoland Solar"/>
    <s v="USA0060371"/>
    <n v="1.5"/>
    <n v="27.9862"/>
    <n v="-81.690200000000004"/>
    <x v="7"/>
    <m/>
    <m/>
    <m/>
    <x v="98"/>
    <s v="Tampa Electric Co"/>
    <s v="U.S. Energy Information Administration"/>
    <s v="http://www.eia.gov/electricity/data/browser/"/>
    <s v="U.S. Energy Information Administration"/>
    <n v="2016"/>
    <m/>
    <m/>
    <m/>
    <n v="0.14099999999999999"/>
    <n v="1.72833348553926"/>
  </r>
  <r>
    <x v="153"/>
    <x v="153"/>
    <s v="Leicester One MA Solar LLC"/>
    <s v="USA0058282"/>
    <n v="6"/>
    <n v="42.222799999999999"/>
    <n v="-71.878600000000006"/>
    <x v="7"/>
    <m/>
    <m/>
    <m/>
    <x v="13"/>
    <s v="SunRay Power LLC"/>
    <s v="U.S. Energy Information Administration"/>
    <s v="http://www.eia.gov/electricity/data/browser/"/>
    <s v="U.S. Energy Information Administration"/>
    <n v="2016"/>
    <m/>
    <m/>
    <m/>
    <n v="6.7679999999999998"/>
    <n v="6.9133339421570499"/>
  </r>
  <r>
    <x v="153"/>
    <x v="153"/>
    <s v="Leland Olds"/>
    <s v="USA0002817"/>
    <n v="656"/>
    <n v="47.280799999999999"/>
    <n v="-101.3212"/>
    <x v="6"/>
    <m/>
    <m/>
    <m/>
    <x v="1182"/>
    <s v="Basin Electric Power Coop"/>
    <s v="U.S. Energy Information Administration"/>
    <s v="http://www.eia.gov/electricity/data/browser/"/>
    <s v="U.S. Energy Information Administration"/>
    <n v="2016"/>
    <m/>
    <m/>
    <m/>
    <n v="3995.3219959999901"/>
    <n v="3435.9584131320198"/>
  </r>
  <r>
    <x v="153"/>
    <x v="153"/>
    <s v="Lemolo 1"/>
    <s v="USA0003029"/>
    <n v="32"/>
    <n v="43.355800000000002"/>
    <n v="-122.24939999999999"/>
    <x v="0"/>
    <m/>
    <m/>
    <m/>
    <x v="107"/>
    <s v="PacifiCorp"/>
    <s v="U.S. Energy Information Administration"/>
    <s v="http://www.eia.gov/electricity/data/browser/"/>
    <s v="U.S. Energy Information Administration"/>
    <n v="2016"/>
    <m/>
    <m/>
    <m/>
    <n v="134.06700000000001"/>
    <n v="89.212484192743005"/>
  </r>
  <r>
    <x v="153"/>
    <x v="153"/>
    <s v="Lemolo 2"/>
    <s v="USA0006421"/>
    <n v="38.5"/>
    <n v="43.2806"/>
    <n v="-122.4025"/>
    <x v="0"/>
    <m/>
    <m/>
    <m/>
    <x v="52"/>
    <s v="PacifiCorp"/>
    <s v="U.S. Energy Information Administration"/>
    <s v="http://www.eia.gov/electricity/data/browser/"/>
    <s v="U.S. Energy Information Administration"/>
    <n v="2016"/>
    <m/>
    <m/>
    <m/>
    <n v="146.66499999999999"/>
    <n v="107.33377004439301"/>
  </r>
  <r>
    <x v="153"/>
    <x v="153"/>
    <s v="Lemon Creek"/>
    <s v="USA0000064"/>
    <n v="61.699999999999903"/>
    <n v="58.3536"/>
    <n v="-134.49529999999999"/>
    <x v="3"/>
    <m/>
    <m/>
    <m/>
    <x v="1183"/>
    <s v="Alaska Electric Light&amp;Power Co"/>
    <s v="U.S. Energy Information Administration"/>
    <s v="http://www.eia.gov/electricity/data/browser/"/>
    <s v="U.S. Energy Information Administration"/>
    <n v="2016"/>
    <m/>
    <m/>
    <m/>
    <n v="0.21199999999999999"/>
    <n v="10.571245600346399"/>
  </r>
  <r>
    <x v="153"/>
    <x v="153"/>
    <s v="Lemoore 1"/>
    <s v="USA0060142"/>
    <n v="1.5"/>
    <n v="36.257899999999999"/>
    <n v="-119.79810000000001"/>
    <x v="7"/>
    <m/>
    <m/>
    <m/>
    <x v="10"/>
    <s v="Lemoore PV1  LLC"/>
    <s v="U.S. Energy Information Administration"/>
    <s v="http://www.eia.gov/electricity/data/browser/"/>
    <s v="U.S. Energy Information Administration"/>
    <n v="2016"/>
    <m/>
    <m/>
    <m/>
    <n v="2.931"/>
    <n v="1.72833348553926"/>
  </r>
  <r>
    <x v="153"/>
    <x v="153"/>
    <s v="Lempster Wind LLC"/>
    <s v="USA0056399"/>
    <n v="24"/>
    <n v="43.232999999999997"/>
    <n v="-72.145499999999998"/>
    <x v="4"/>
    <m/>
    <m/>
    <m/>
    <x v="11"/>
    <s v="Avangrid Renewables LLC"/>
    <s v="U.S. Energy Information Administration"/>
    <s v="http://www.eia.gov/electricity/data/browser/"/>
    <s v="U.S. Energy Information Administration"/>
    <n v="2016"/>
    <m/>
    <m/>
    <m/>
    <n v="68.965000000000003"/>
    <n v="54.115991004799199"/>
  </r>
  <r>
    <x v="153"/>
    <x v="153"/>
    <s v="Lenape II"/>
    <s v="USA0058703"/>
    <n v="4"/>
    <n v="39.776699999999998"/>
    <n v="-86.0428"/>
    <x v="7"/>
    <m/>
    <m/>
    <m/>
    <x v="13"/>
    <s v="Lenape Solar II  LLC"/>
    <s v="U.S. Energy Information Administration"/>
    <s v="http://www.eia.gov/electricity/data/browser/"/>
    <s v="U.S. Energy Information Administration"/>
    <n v="2016"/>
    <m/>
    <m/>
    <m/>
    <n v="5.7480000000000002"/>
    <n v="4.6088892947713704"/>
  </r>
  <r>
    <x v="153"/>
    <x v="153"/>
    <s v="Lennon Generating"/>
    <s v="USA0059436"/>
    <n v="9.6"/>
    <n v="42.981699999999996"/>
    <n v="-83.979399999999998"/>
    <x v="8"/>
    <m/>
    <m/>
    <m/>
    <x v="1184"/>
    <s v="North American Natural Res"/>
    <s v="U.S. Energy Information Administration"/>
    <s v="http://www.eia.gov/electricity/data/browser/"/>
    <s v="U.S. Energy Information Administration"/>
    <n v="2016"/>
    <m/>
    <m/>
    <m/>
    <n v="25.826000000000001"/>
    <n v="11.989037429714701"/>
  </r>
  <r>
    <x v="153"/>
    <x v="153"/>
    <s v="Lenoir Farm"/>
    <s v="USA0058333"/>
    <n v="5"/>
    <n v="35.331699999999998"/>
    <n v="-77.666399999999996"/>
    <x v="7"/>
    <m/>
    <m/>
    <m/>
    <x v="12"/>
    <s v="Lenoir Farm LLC"/>
    <s v="U.S. Energy Information Administration"/>
    <s v="http://www.eia.gov/electricity/data/browser/"/>
    <s v="U.S. Energy Information Administration"/>
    <n v="2016"/>
    <m/>
    <m/>
    <m/>
    <n v="8.6259999999999994"/>
    <n v="5.7611116184642102"/>
  </r>
  <r>
    <x v="153"/>
    <x v="153"/>
    <s v="Lenoir Farm 2"/>
    <s v="USA0058334"/>
    <n v="5"/>
    <n v="35.35"/>
    <n v="-77.474999999999994"/>
    <x v="7"/>
    <m/>
    <m/>
    <m/>
    <x v="12"/>
    <s v="Lenoir Farm 2 LLC"/>
    <s v="U.S. Energy Information Administration"/>
    <s v="http://www.eia.gov/electricity/data/browser/"/>
    <s v="U.S. Energy Information Administration"/>
    <n v="2016"/>
    <m/>
    <m/>
    <m/>
    <n v="7.1859999999999999"/>
    <n v="5.7611116184642102"/>
  </r>
  <r>
    <x v="153"/>
    <x v="153"/>
    <s v="Lenox"/>
    <s v="USA0001158"/>
    <n v="6.1"/>
    <n v="40.880000000000003"/>
    <n v="-94.558899999999994"/>
    <x v="3"/>
    <m/>
    <m/>
    <m/>
    <x v="1185"/>
    <s v="City of Lenox - (IA)"/>
    <s v="U.S. Energy Information Administration"/>
    <s v="http://www.eia.gov/electricity/data/browser/"/>
    <s v="U.S. Energy Information Administration"/>
    <n v="2016"/>
    <m/>
    <m/>
    <m/>
    <n v="3.5000000000000003E-2"/>
    <n v="1.04513125060151"/>
  </r>
  <r>
    <x v="153"/>
    <x v="153"/>
    <s v="Leominster"/>
    <s v="USA0060073"/>
    <n v="2"/>
    <n v="42.561599999999999"/>
    <n v="-71.755399999999995"/>
    <x v="7"/>
    <m/>
    <m/>
    <m/>
    <x v="13"/>
    <s v="Syncarpha Massachusetts  LLC"/>
    <s v="U.S. Energy Information Administration"/>
    <s v="http://www.eia.gov/electricity/data/browser/"/>
    <s v="U.S. Energy Information Administration"/>
    <n v="2016"/>
    <m/>
    <m/>
    <m/>
    <n v="3.1890000000000001"/>
    <n v="2.3044446473856799"/>
  </r>
  <r>
    <x v="153"/>
    <x v="153"/>
    <s v="Leominster (MA)-South Street-R&amp;D"/>
    <s v="USA0059745"/>
    <n v="3.5"/>
    <n v="42.606200000000001"/>
    <n v="-71.177199999999999"/>
    <x v="7"/>
    <m/>
    <m/>
    <m/>
    <x v="29"/>
    <s v="South Street Solar  LLC"/>
    <s v="U.S. Energy Information Administration"/>
    <s v="http://www.eia.gov/electricity/data/browser/"/>
    <s v="U.S. Energy Information Administration"/>
    <n v="2016"/>
    <m/>
    <m/>
    <m/>
    <n v="0.76100000000000001"/>
    <n v="4.0327781329249497"/>
  </r>
  <r>
    <x v="153"/>
    <x v="153"/>
    <s v="Leon Creek"/>
    <s v="USA0003609"/>
    <n v="229.6"/>
    <n v="29.352499999999999"/>
    <n v="-98.576099999999997"/>
    <x v="1"/>
    <m/>
    <m/>
    <m/>
    <x v="101"/>
    <s v="City of San Antonio - (TX)"/>
    <s v="U.S. Energy Information Administration"/>
    <s v="http://www.eia.gov/electricity/data/browser/"/>
    <s v="U.S. Energy Information Administration"/>
    <n v="2016"/>
    <m/>
    <m/>
    <m/>
    <n v="64.753"/>
    <n v="944.85301738312"/>
  </r>
  <r>
    <x v="153"/>
    <x v="153"/>
    <s v="Leonardo Wind 1 LLC"/>
    <s v="USA0059228"/>
    <n v="3"/>
    <n v="42.498100000000001"/>
    <n v="-93.367800000000003"/>
    <x v="4"/>
    <m/>
    <m/>
    <m/>
    <x v="98"/>
    <s v="Leonardo Wind 1 LLC"/>
    <s v="U.S. Energy Information Administration"/>
    <s v="http://www.eia.gov/electricity/data/browser/"/>
    <s v="U.S. Energy Information Administration"/>
    <n v="2016"/>
    <m/>
    <m/>
    <m/>
    <n v="0"/>
    <n v="6.7644988755998998"/>
  </r>
  <r>
    <x v="153"/>
    <x v="153"/>
    <s v="Lepomis PV Energy LLC"/>
    <s v="USA0059085"/>
    <n v="4.5"/>
    <n v="41.857199999999999"/>
    <n v="-70.558300000000003"/>
    <x v="7"/>
    <m/>
    <m/>
    <m/>
    <x v="29"/>
    <s v="EDF Renewable Asset Holdings  Inc."/>
    <s v="U.S. Energy Information Administration"/>
    <s v="http://www.eia.gov/electricity/data/browser/"/>
    <s v="U.S. Energy Information Administration"/>
    <n v="2016"/>
    <m/>
    <m/>
    <m/>
    <n v="7.2990000000000004"/>
    <n v="5.1850004566177903"/>
  </r>
  <r>
    <x v="153"/>
    <x v="153"/>
    <s v="Lewis &amp; Clark"/>
    <s v="USA0006089"/>
    <n v="68.599999999999994"/>
    <n v="47.6785"/>
    <n v="-104.1566"/>
    <x v="6"/>
    <s v="Gas"/>
    <m/>
    <m/>
    <x v="1186"/>
    <s v="Montana-Dakota Utilities Co"/>
    <s v="U.S. Energy Information Administration"/>
    <s v="http://www.eia.gov/electricity/data/browser/"/>
    <s v="U.S. Energy Information Administration"/>
    <n v="2016"/>
    <m/>
    <m/>
    <m/>
    <n v="272.97699999999998"/>
    <n v="359.309065763501"/>
  </r>
  <r>
    <x v="153"/>
    <x v="153"/>
    <s v="Lewis Creek"/>
    <s v="USA0003457"/>
    <n v="542.79999999999995"/>
    <n v="30.435600000000001"/>
    <n v="-95.5214"/>
    <x v="1"/>
    <m/>
    <m/>
    <m/>
    <x v="1187"/>
    <s v="Entergy Texas Inc."/>
    <s v="U.S. Energy Information Administration"/>
    <s v="http://www.eia.gov/electricity/data/browser/"/>
    <s v="U.S. Energy Information Administration"/>
    <n v="2016"/>
    <m/>
    <m/>
    <m/>
    <n v="2363.4470000000001"/>
    <n v="2233.7378825590399"/>
  </r>
  <r>
    <x v="153"/>
    <x v="153"/>
    <s v="Lewis Smith Dam"/>
    <s v="USA0000018"/>
    <n v="181"/>
    <n v="33.940600000000003"/>
    <n v="-87.107699999999994"/>
    <x v="0"/>
    <m/>
    <m/>
    <m/>
    <x v="1084"/>
    <s v="Alabama Power Co"/>
    <s v="U.S. Energy Information Administration"/>
    <s v="http://www.eia.gov/electricity/data/browser/"/>
    <s v="U.S. Energy Information Administration"/>
    <n v="2016"/>
    <m/>
    <m/>
    <m/>
    <n v="233.85300000000001"/>
    <n v="504.60811371520202"/>
  </r>
  <r>
    <x v="153"/>
    <x v="153"/>
    <s v="Lewiston Niagara"/>
    <s v="USA0002692"/>
    <n v="240"/>
    <n v="43.143000000000001"/>
    <n v="-79.022000000000006"/>
    <x v="0"/>
    <m/>
    <m/>
    <m/>
    <x v="1188"/>
    <s v="New York Power Authority"/>
    <s v="U.S. Energy Information Administration"/>
    <s v="http://www.eia.gov/electricity/data/browser/"/>
    <s v="U.S. Energy Information Administration"/>
    <n v="2016"/>
    <m/>
    <m/>
    <m/>
    <n v="-284.77"/>
    <n v="669.09363144557199"/>
  </r>
  <r>
    <x v="153"/>
    <x v="153"/>
    <s v="Lewiston Solar"/>
    <s v="USA0059174"/>
    <n v="5"/>
    <n v="36.141100000000002"/>
    <n v="-77.211100000000002"/>
    <x v="7"/>
    <m/>
    <m/>
    <m/>
    <x v="13"/>
    <s v="Lewiston Solar LLC"/>
    <s v="U.S. Energy Information Administration"/>
    <s v="http://www.eia.gov/electricity/data/browser/"/>
    <s v="U.S. Energy Information Administration"/>
    <n v="2016"/>
    <m/>
    <m/>
    <m/>
    <n v="10.068"/>
    <n v="5.7611116184642102"/>
  </r>
  <r>
    <x v="153"/>
    <x v="153"/>
    <s v="Lewisville"/>
    <s v="USA0000794"/>
    <n v="2.8"/>
    <n v="33.0685"/>
    <n v="-96.963800000000006"/>
    <x v="0"/>
    <m/>
    <m/>
    <m/>
    <x v="91"/>
    <s v="City of Garland - (TX)"/>
    <s v="U.S. Energy Information Administration"/>
    <s v="http://www.eia.gov/electricity/data/browser/"/>
    <s v="U.S. Energy Information Administration"/>
    <n v="2016"/>
    <m/>
    <m/>
    <m/>
    <n v="3.403"/>
    <n v="7.80609236686501"/>
  </r>
  <r>
    <x v="153"/>
    <x v="153"/>
    <s v="Lexington"/>
    <s v="USA0056261"/>
    <n v="3.6"/>
    <n v="35.773600000000002"/>
    <n v="-80.259399999999999"/>
    <x v="3"/>
    <m/>
    <m/>
    <m/>
    <x v="90"/>
    <s v="North Carolina Mun Power Agny #1"/>
    <s v="U.S. Energy Information Administration"/>
    <s v="http://www.eia.gov/electricity/data/browser/"/>
    <s v="U.S. Energy Information Administration"/>
    <n v="2016"/>
    <m/>
    <m/>
    <m/>
    <n v="-6.0999999999999999E-2"/>
    <n v="0.61679877084679502"/>
  </r>
  <r>
    <x v="153"/>
    <x v="153"/>
    <s v="Lexington Health Center"/>
    <s v="USA0056067"/>
    <n v="1.8"/>
    <n v="35.8309"/>
    <n v="-80.242199999999997"/>
    <x v="3"/>
    <m/>
    <m/>
    <m/>
    <x v="31"/>
    <s v="North Carolina Mun Power Agny #1"/>
    <s v="U.S. Energy Information Administration"/>
    <s v="http://www.eia.gov/electricity/data/browser/"/>
    <s v="U.S. Energy Information Administration"/>
    <n v="2016"/>
    <m/>
    <m/>
    <m/>
    <n v="-0.03"/>
    <n v="0.30839938542339701"/>
  </r>
  <r>
    <x v="153"/>
    <x v="153"/>
    <s v="Libby"/>
    <s v="USA0006172"/>
    <n v="525"/>
    <n v="48.409799999999997"/>
    <n v="-115.3143"/>
    <x v="0"/>
    <m/>
    <m/>
    <m/>
    <x v="1189"/>
    <s v="USACE Northwestern Division"/>
    <s v="U.S. Energy Information Administration"/>
    <s v="http://www.eia.gov/electricity/data/browser/"/>
    <s v="U.S. Energy Information Administration"/>
    <n v="2016"/>
    <m/>
    <m/>
    <m/>
    <n v="2185.4850000000001"/>
    <n v="1463.6423187871901"/>
  </r>
  <r>
    <x v="153"/>
    <x v="153"/>
    <s v="Liberty Electric Power Plant"/>
    <s v="USA0055231"/>
    <n v="614"/>
    <n v="39.861400000000003"/>
    <n v="-75.335800000000006"/>
    <x v="1"/>
    <m/>
    <m/>
    <m/>
    <x v="31"/>
    <s v="Liberty Electric Power LLC"/>
    <s v="U.S. Energy Information Administration"/>
    <s v="http://www.eia.gov/electricity/data/browser/"/>
    <s v="U.S. Energy Information Administration"/>
    <n v="2016"/>
    <m/>
    <m/>
    <m/>
    <n v="4136.54"/>
    <n v="2526.7410830715799"/>
  </r>
  <r>
    <x v="153"/>
    <x v="153"/>
    <s v="Liberty I &amp; II LFGTE"/>
    <s v="USA0056465"/>
    <n v="6.3999999999999897"/>
    <n v="40.885599999999997"/>
    <n v="-86.704400000000007"/>
    <x v="8"/>
    <m/>
    <m/>
    <m/>
    <x v="485"/>
    <s v="Wabash Valley Power Assn  Inc"/>
    <s v="U.S. Energy Information Administration"/>
    <s v="http://www.eia.gov/electricity/data/browser/"/>
    <s v="U.S. Energy Information Administration"/>
    <n v="2016"/>
    <m/>
    <m/>
    <m/>
    <n v="48.283999999999999"/>
    <n v="7.9926916198098201"/>
  </r>
  <r>
    <x v="153"/>
    <x v="153"/>
    <s v="Lieberman"/>
    <s v="USA0001417"/>
    <n v="253"/>
    <n v="32.704700000000003"/>
    <n v="-93.959699999999998"/>
    <x v="3"/>
    <s v="Gas"/>
    <m/>
    <m/>
    <x v="1190"/>
    <s v="Southwestern Electric Power Co"/>
    <s v="U.S. Energy Information Administration"/>
    <s v="http://www.eia.gov/electricity/data/browser/"/>
    <s v="U.S. Energy Information Administration"/>
    <n v="2016"/>
    <m/>
    <m/>
    <m/>
    <n v="56.817"/>
    <n v="43.347246951177503"/>
  </r>
  <r>
    <x v="153"/>
    <x v="153"/>
    <s v="Life Technologies - Pleasanton"/>
    <s v="USA0059279"/>
    <n v="1.1000000000000001"/>
    <n v="37.643900000000002"/>
    <n v="-121.88420000000001"/>
    <x v="1"/>
    <m/>
    <m/>
    <m/>
    <x v="12"/>
    <s v="Bloom Energy"/>
    <s v="U.S. Energy Information Administration"/>
    <s v="http://www.eia.gov/electricity/data/browser/"/>
    <s v="U.S. Energy Information Administration"/>
    <n v="2016"/>
    <m/>
    <m/>
    <m/>
    <n v="7.5449999999999999"/>
    <n v="4.5267348393790598"/>
  </r>
  <r>
    <x v="153"/>
    <x v="153"/>
    <s v="Life Technologies Carlsbad"/>
    <s v="USA0058302"/>
    <n v="1.1000000000000001"/>
    <n v="33.1372"/>
    <n v="-117.2869"/>
    <x v="1"/>
    <m/>
    <m/>
    <m/>
    <x v="72"/>
    <s v="Bloom Energy"/>
    <s v="U.S. Energy Information Administration"/>
    <s v="http://www.eia.gov/electricity/data/browser/"/>
    <s v="U.S. Energy Information Administration"/>
    <n v="2016"/>
    <m/>
    <m/>
    <m/>
    <n v="7.3280000000000003"/>
    <n v="4.5267348393790598"/>
  </r>
  <r>
    <x v="153"/>
    <x v="153"/>
    <s v="Lighthouse Hill"/>
    <s v="USA0002582"/>
    <n v="8"/>
    <n v="43.524099999999997"/>
    <n v="-75.970299999999995"/>
    <x v="0"/>
    <m/>
    <m/>
    <m/>
    <x v="93"/>
    <s v="Erie Boulevard Hydropower LP"/>
    <s v="U.S. Energy Information Administration"/>
    <s v="http://www.eia.gov/electricity/data/browser/"/>
    <s v="U.S. Energy Information Administration"/>
    <n v="2016"/>
    <m/>
    <m/>
    <m/>
    <n v="20.097000000000001"/>
    <n v="22.303121048185702"/>
  </r>
  <r>
    <x v="153"/>
    <x v="153"/>
    <s v="Lightning Dock Geothermal HI-01  LLC"/>
    <s v="USA0058629"/>
    <n v="4"/>
    <n v="32.1447"/>
    <n v="-108.8383"/>
    <x v="11"/>
    <m/>
    <m/>
    <m/>
    <x v="29"/>
    <s v="Lightning Dock Geothermal HI-01  LLC"/>
    <s v="U.S. Energy Information Administration"/>
    <s v="http://www.eia.gov/electricity/data/browser/"/>
    <s v="U.S. Energy Information Administration"/>
    <n v="2016"/>
    <m/>
    <m/>
    <m/>
    <n v="14.218"/>
    <n v="19.557832017979401"/>
  </r>
  <r>
    <x v="153"/>
    <x v="153"/>
    <s v="Lightolier Wind I Turbine"/>
    <s v="USA0059639"/>
    <n v="2"/>
    <n v="41.745600000000003"/>
    <n v="-71.117199999999997"/>
    <x v="4"/>
    <m/>
    <m/>
    <m/>
    <x v="72"/>
    <s v="Philips Lightolier"/>
    <s v="U.S. Energy Information Administration"/>
    <s v="http://www.eia.gov/electricity/data/browser/"/>
    <s v="U.S. Energy Information Administration"/>
    <n v="2016"/>
    <m/>
    <m/>
    <m/>
    <n v="1.429"/>
    <n v="4.5096659170665996"/>
  </r>
  <r>
    <x v="153"/>
    <x v="153"/>
    <s v="Lignetics of Maine  LLC."/>
    <s v="USA0055034"/>
    <n v="2"/>
    <n v="44.806100000000001"/>
    <n v="-70.218599999999995"/>
    <x v="8"/>
    <m/>
    <m/>
    <m/>
    <x v="1191"/>
    <s v="Lignetics of Maine  LLC."/>
    <s v="U.S. Energy Information Administration"/>
    <s v="http://www.eia.gov/electricity/data/browser/"/>
    <s v="U.S. Energy Information Administration"/>
    <n v="2016"/>
    <m/>
    <m/>
    <m/>
    <m/>
    <n v="2.49771613119057"/>
  </r>
  <r>
    <x v="153"/>
    <x v="153"/>
    <s v="Lilliwaup Falls Generating"/>
    <s v="USA0050700"/>
    <n v="1.4"/>
    <n v="47.470599999999997"/>
    <n v="-123.1153"/>
    <x v="0"/>
    <m/>
    <m/>
    <m/>
    <x v="70"/>
    <s v="William G. Reed Jr"/>
    <s v="U.S. Energy Information Administration"/>
    <s v="http://www.eia.gov/electricity/data/browser/"/>
    <s v="U.S. Energy Information Administration"/>
    <n v="2016"/>
    <m/>
    <m/>
    <m/>
    <n v="6.0060000000000002"/>
    <n v="3.9030461834325001"/>
  </r>
  <r>
    <x v="153"/>
    <x v="153"/>
    <s v="Lilly Technical Center"/>
    <s v="USA0058043"/>
    <n v="7"/>
    <n v="39.747500000000002"/>
    <n v="-86.183099999999996"/>
    <x v="3"/>
    <s v="Other"/>
    <m/>
    <m/>
    <x v="1192"/>
    <s v="Eli Lilly and Company"/>
    <s v="U.S. Energy Information Administration"/>
    <s v="http://www.eia.gov/electricity/data/browser/"/>
    <s v="U.S. Energy Information Administration"/>
    <n v="2016"/>
    <m/>
    <m/>
    <m/>
    <n v="0"/>
    <n v="1.19933094331321"/>
  </r>
  <r>
    <x v="153"/>
    <x v="153"/>
    <s v="Lime Creek"/>
    <s v="USA0007155"/>
    <n v="90.2"/>
    <n v="43.248100000000001"/>
    <n v="-93.204999999999998"/>
    <x v="3"/>
    <m/>
    <m/>
    <m/>
    <x v="79"/>
    <s v="Interstate Power and Light Co"/>
    <s v="U.S. Energy Information Administration"/>
    <s v="http://www.eia.gov/electricity/data/browser/"/>
    <s v="U.S. Energy Information Administration"/>
    <n v="2016"/>
    <m/>
    <m/>
    <m/>
    <n v="6.3E-2"/>
    <n v="15.4542358695502"/>
  </r>
  <r>
    <x v="153"/>
    <x v="153"/>
    <s v="Lime Saddle"/>
    <s v="USA0000255"/>
    <n v="2"/>
    <n v="39.698799999999999"/>
    <n v="-121.571"/>
    <x v="0"/>
    <m/>
    <m/>
    <m/>
    <x v="136"/>
    <s v="Pacific Gas &amp; Electric Co"/>
    <s v="U.S. Energy Information Administration"/>
    <s v="http://www.eia.gov/electricity/data/browser/"/>
    <s v="U.S. Energy Information Administration"/>
    <n v="2016"/>
    <m/>
    <m/>
    <m/>
    <n v="3.2949999999999999"/>
    <n v="5.5757802620464396"/>
  </r>
  <r>
    <x v="153"/>
    <x v="153"/>
    <s v="Lime Wind"/>
    <s v="USA0057803"/>
    <n v="3"/>
    <n v="44.396900000000002"/>
    <n v="-117.2719"/>
    <x v="4"/>
    <m/>
    <m/>
    <m/>
    <x v="72"/>
    <s v="Lime Wind LLC"/>
    <s v="U.S. Energy Information Administration"/>
    <s v="http://www.eia.gov/electricity/data/browser/"/>
    <s v="U.S. Energy Information Administration"/>
    <n v="2016"/>
    <m/>
    <m/>
    <m/>
    <n v="5.867"/>
    <n v="6.7644988755998998"/>
  </r>
  <r>
    <x v="153"/>
    <x v="153"/>
    <s v="Limerick"/>
    <s v="USA0006105"/>
    <n v="2277"/>
    <n v="40.224299999999999"/>
    <n v="-75.587400000000002"/>
    <x v="5"/>
    <m/>
    <m/>
    <m/>
    <x v="14"/>
    <s v="Exelon Nuclear"/>
    <s v="U.S. Energy Information Administration"/>
    <s v="http://www.eia.gov/electricity/data/browser/"/>
    <s v="U.S. Energy Information Administration"/>
    <n v="2016"/>
    <m/>
    <m/>
    <m/>
    <n v="19395.375"/>
    <n v="17817.192664128601"/>
  </r>
  <r>
    <x v="153"/>
    <x v="153"/>
    <s v="Limerick Road Solar Farm"/>
    <s v="USA0060537"/>
    <n v="2.2000000000000002"/>
    <n v="44.368899999999996"/>
    <n v="-73.247100000000003"/>
    <x v="7"/>
    <m/>
    <m/>
    <m/>
    <x v="29"/>
    <s v="Limerick Road Solar  LLC"/>
    <s v="U.S. Energy Information Administration"/>
    <s v="http://www.eia.gov/electricity/data/browser/"/>
    <s v="U.S. Energy Information Administration"/>
    <n v="2016"/>
    <m/>
    <m/>
    <m/>
    <n v="3.5880000000000001"/>
    <n v="2.5348891121242501"/>
  </r>
  <r>
    <x v="153"/>
    <x v="153"/>
    <s v="Limestone"/>
    <s v="USA0000298"/>
    <n v="1849.8"/>
    <n v="31.421900000000001"/>
    <n v="-96.252499999999998"/>
    <x v="6"/>
    <s v="Petcoke"/>
    <s v="Gas"/>
    <m/>
    <x v="1193"/>
    <s v="NRG Texas Power LLC"/>
    <s v="U.S. Energy Information Administration"/>
    <s v="http://www.eia.gov/electricity/data/browser/"/>
    <s v="U.S. Energy Information Administration"/>
    <n v="2016"/>
    <m/>
    <m/>
    <m/>
    <n v="9161.3469989999994"/>
    <n v="9688.7741960543008"/>
  </r>
  <r>
    <x v="153"/>
    <x v="153"/>
    <s v="Limon Generating Station"/>
    <s v="USA0055504"/>
    <n v="154.19999999999999"/>
    <n v="39.203800000000001"/>
    <n v="-103.70050000000001"/>
    <x v="3"/>
    <s v="Gas"/>
    <m/>
    <m/>
    <x v="31"/>
    <s v="Tri-State G &amp; T Assn  Inc"/>
    <s v="U.S. Energy Information Administration"/>
    <s v="http://www.eia.gov/electricity/data/browser/"/>
    <s v="U.S. Energy Information Administration"/>
    <n v="2016"/>
    <m/>
    <m/>
    <m/>
    <n v="51.2"/>
    <n v="26.419547351271"/>
  </r>
  <r>
    <x v="153"/>
    <x v="153"/>
    <s v="Limon III Wind LLC"/>
    <s v="USA0059083"/>
    <n v="200.6"/>
    <n v="39.353299999999997"/>
    <n v="-103.4742"/>
    <x v="4"/>
    <m/>
    <m/>
    <m/>
    <x v="144"/>
    <s v="Limon"/>
    <s v="U.S. Energy Information Administration"/>
    <s v="http://www.eia.gov/electricity/data/browser/"/>
    <s v="U.S. Energy Information Administration"/>
    <n v="2016"/>
    <m/>
    <m/>
    <m/>
    <n v="792.32600000000002"/>
    <n v="452.31949148178001"/>
  </r>
  <r>
    <x v="153"/>
    <x v="153"/>
    <s v="Limon Wind I"/>
    <s v="USA0058126"/>
    <n v="200"/>
    <n v="39.381"/>
    <n v="-103.5732"/>
    <x v="4"/>
    <m/>
    <m/>
    <m/>
    <x v="72"/>
    <s v="Limon"/>
    <s v="U.S. Energy Information Administration"/>
    <s v="http://www.eia.gov/electricity/data/browser/"/>
    <s v="U.S. Energy Information Administration"/>
    <n v="2016"/>
    <m/>
    <m/>
    <m/>
    <n v="701.19500000000005"/>
    <n v="450.96659170665998"/>
  </r>
  <r>
    <x v="153"/>
    <x v="153"/>
    <s v="Limon Wind II"/>
    <s v="USA0058127"/>
    <n v="200"/>
    <n v="39.3414"/>
    <n v="-103.58110000000001"/>
    <x v="4"/>
    <m/>
    <m/>
    <m/>
    <x v="72"/>
    <s v="Limon"/>
    <s v="U.S. Energy Information Administration"/>
    <s v="http://www.eia.gov/electricity/data/browser/"/>
    <s v="U.S. Energy Information Administration"/>
    <n v="2016"/>
    <m/>
    <m/>
    <m/>
    <n v="605.02300000000002"/>
    <n v="450.96659170665998"/>
  </r>
  <r>
    <x v="153"/>
    <x v="153"/>
    <s v="Lincoln"/>
    <s v="USA0001300"/>
    <n v="10.6"/>
    <n v="39.037199999999999"/>
    <n v="-98.153000000000006"/>
    <x v="3"/>
    <s v="Gas"/>
    <m/>
    <m/>
    <x v="1194"/>
    <s v="City of Lincoln Center - (KS)"/>
    <s v="U.S. Energy Information Administration"/>
    <s v="http://www.eia.gov/electricity/data/browser/"/>
    <s v="U.S. Energy Information Administration"/>
    <n v="2016"/>
    <m/>
    <m/>
    <m/>
    <n v="8.2000000000000003E-2"/>
    <n v="1.8161297141600099"/>
  </r>
  <r>
    <x v="153"/>
    <x v="153"/>
    <s v="Lincoln Combustion"/>
    <s v="USA0007277"/>
    <n v="1753.5999999999899"/>
    <n v="35.431699999999999"/>
    <n v="-81.034700000000001"/>
    <x v="3"/>
    <s v="Gas"/>
    <m/>
    <m/>
    <x v="1195"/>
    <s v="Duke Energy Carolinas  LLC"/>
    <s v="U.S. Energy Information Administration"/>
    <s v="http://www.eia.gov/electricity/data/browser/"/>
    <s v="U.S. Energy Information Administration"/>
    <n v="2016"/>
    <m/>
    <m/>
    <m/>
    <n v="46.112000000000002"/>
    <n v="300.44953459915001"/>
  </r>
  <r>
    <x v="153"/>
    <x v="153"/>
    <s v="Lincoln Financial Field"/>
    <s v="USA0058231"/>
    <n v="2.9"/>
    <n v="39.900799999999997"/>
    <n v="-75.167500000000004"/>
    <x v="7"/>
    <m/>
    <m/>
    <m/>
    <x v="12"/>
    <s v="NRG Energy Center Eagles LLC"/>
    <s v="U.S. Energy Information Administration"/>
    <s v="http://www.eia.gov/electricity/data/browser/"/>
    <s v="U.S. Energy Information Administration"/>
    <n v="2016"/>
    <m/>
    <m/>
    <m/>
    <n v="3.694"/>
    <n v="3.3414447387092401"/>
  </r>
  <r>
    <x v="153"/>
    <x v="153"/>
    <s v="Lincoln Generating Facility"/>
    <s v="USA0055222"/>
    <n v="692"/>
    <n v="41.393300000000004"/>
    <n v="-87.943600000000004"/>
    <x v="1"/>
    <m/>
    <m/>
    <m/>
    <x v="94"/>
    <s v="Lincoln Generating Facility LLC"/>
    <s v="U.S. Energy Information Administration"/>
    <s v="http://www.eia.gov/electricity/data/browser/"/>
    <s v="U.S. Energy Information Administration"/>
    <n v="2016"/>
    <m/>
    <m/>
    <m/>
    <n v="63.298999999999999"/>
    <n v="2847.72773531846"/>
  </r>
  <r>
    <x v="153"/>
    <x v="153"/>
    <s v="Lincoln Landfill"/>
    <s v="USA0057988"/>
    <n v="4.8"/>
    <n v="38.838099999999997"/>
    <n v="-121.3419"/>
    <x v="8"/>
    <m/>
    <m/>
    <m/>
    <x v="88"/>
    <s v="Energy 2001 Inc"/>
    <s v="U.S. Energy Information Administration"/>
    <s v="http://www.eia.gov/electricity/data/browser/"/>
    <s v="U.S. Energy Information Administration"/>
    <n v="2016"/>
    <m/>
    <m/>
    <m/>
    <n v="27.59"/>
    <n v="5.99451871485737"/>
  </r>
  <r>
    <x v="153"/>
    <x v="153"/>
    <s v="Lincoln Solar"/>
    <s v="USA0058496"/>
    <n v="1.5"/>
    <n v="41.462800000000001"/>
    <n v="-87.260300000000001"/>
    <x v="7"/>
    <m/>
    <m/>
    <m/>
    <x v="12"/>
    <s v="Ecos Energy LLC"/>
    <s v="U.S. Energy Information Administration"/>
    <s v="http://www.eia.gov/electricity/data/browser/"/>
    <s v="U.S. Energy Information Administration"/>
    <n v="2016"/>
    <m/>
    <m/>
    <m/>
    <n v="2.5"/>
    <n v="1.72833348553926"/>
  </r>
  <r>
    <x v="153"/>
    <x v="153"/>
    <s v="Lincoln Solar  LLC (NC)"/>
    <s v="USA0060399"/>
    <n v="4.9000000000000004"/>
    <n v="35.3795"/>
    <n v="-81.817599999999999"/>
    <x v="7"/>
    <m/>
    <m/>
    <m/>
    <x v="98"/>
    <s v="Lincoln Solar  LLC"/>
    <s v="U.S. Energy Information Administration"/>
    <s v="http://www.eia.gov/electricity/data/browser/"/>
    <s v="U.S. Energy Information Administration"/>
    <n v="2016"/>
    <m/>
    <m/>
    <m/>
    <n v="0.23699999999999999"/>
    <n v="5.6458893860949297"/>
  </r>
  <r>
    <x v="153"/>
    <x v="153"/>
    <s v="Lincoln Turbines"/>
    <s v="USA0007366"/>
    <n v="9.1999999999999993"/>
    <n v="44.610799999999998"/>
    <n v="-87.558599999999998"/>
    <x v="4"/>
    <m/>
    <m/>
    <m/>
    <x v="54"/>
    <s v="Wisconsin Public Service Corp"/>
    <s v="U.S. Energy Information Administration"/>
    <s v="http://www.eia.gov/electricity/data/browser/"/>
    <s v="U.S. Energy Information Administration"/>
    <n v="2016"/>
    <m/>
    <m/>
    <m/>
    <n v="12.711"/>
    <n v="20.744463218506301"/>
  </r>
  <r>
    <x v="153"/>
    <x v="153"/>
    <s v="Lincolnton High School"/>
    <s v="USA0056341"/>
    <n v="1.8"/>
    <n v="35.477400000000003"/>
    <n v="-81.262299999999996"/>
    <x v="3"/>
    <m/>
    <m/>
    <m/>
    <x v="18"/>
    <s v="North Carolina Mun Power Agny #1"/>
    <s v="U.S. Energy Information Administration"/>
    <s v="http://www.eia.gov/electricity/data/browser/"/>
    <s v="U.S. Energy Information Administration"/>
    <n v="2016"/>
    <m/>
    <m/>
    <m/>
    <n v="5.8000000000000003E-2"/>
    <n v="0.30839938542339701"/>
  </r>
  <r>
    <x v="153"/>
    <x v="153"/>
    <s v="Lindberg FIeld Solar"/>
    <s v="USA0060060"/>
    <n v="3.2"/>
    <n v="32.729199999999999"/>
    <n v="-117.2077"/>
    <x v="7"/>
    <m/>
    <m/>
    <m/>
    <x v="1196"/>
    <s v="Lindberg Field Solar I LLC"/>
    <s v="U.S. Energy Information Administration"/>
    <s v="http://www.eia.gov/electricity/data/browser/"/>
    <s v="U.S. Energy Information Administration"/>
    <n v="2016"/>
    <m/>
    <m/>
    <m/>
    <n v="5.399"/>
    <n v="3.6871114358170902"/>
  </r>
  <r>
    <x v="153"/>
    <x v="153"/>
    <s v="Linde Wilmington"/>
    <s v="USA0050148"/>
    <n v="31"/>
    <n v="33.788600000000002"/>
    <n v="-118.2294"/>
    <x v="1"/>
    <m/>
    <m/>
    <m/>
    <x v="49"/>
    <s v="Praxair Inc"/>
    <s v="U.S. Energy Information Administration"/>
    <s v="http://www.eia.gov/electricity/data/browser/"/>
    <s v="U.S. Energy Information Administration"/>
    <n v="2016"/>
    <m/>
    <m/>
    <m/>
    <n v="0"/>
    <n v="127.571618200682"/>
  </r>
  <r>
    <x v="153"/>
    <x v="153"/>
    <s v="Linden Cogen Plant"/>
    <s v="USA0050006"/>
    <n v="974.1"/>
    <n v="40.632199999999997"/>
    <n v="-74.215599999999995"/>
    <x v="3"/>
    <s v="Gas"/>
    <m/>
    <m/>
    <x v="1197"/>
    <s v="EFS Cogen Holdings I LLC"/>
    <s v="U.S. Energy Information Administration"/>
    <s v="http://www.eia.gov/electricity/data/browser/"/>
    <s v="U.S. Energy Information Administration"/>
    <n v="2016"/>
    <m/>
    <m/>
    <m/>
    <n v="4893.5330130000002"/>
    <n v="166.895467411628"/>
  </r>
  <r>
    <x v="153"/>
    <x v="153"/>
    <s v="Linden Solar Farm"/>
    <s v="USA0057381"/>
    <n v="2.7"/>
    <n v="40.619999999999997"/>
    <n v="-74.214399999999998"/>
    <x v="7"/>
    <m/>
    <m/>
    <m/>
    <x v="19"/>
    <s v="Public Service Elec &amp; Gas Co"/>
    <s v="U.S. Energy Information Administration"/>
    <s v="http://www.eia.gov/electricity/data/browser/"/>
    <s v="U.S. Energy Information Administration"/>
    <n v="2016"/>
    <m/>
    <m/>
    <m/>
    <n v="4.1580000000000004"/>
    <n v="3.1110002739706699"/>
  </r>
  <r>
    <x v="153"/>
    <x v="153"/>
    <s v="Linden Wind Energy Project"/>
    <s v="USA0057635"/>
    <n v="50"/>
    <n v="45.744199999999999"/>
    <n v="-120.78360000000001"/>
    <x v="4"/>
    <m/>
    <m/>
    <m/>
    <x v="8"/>
    <s v="Los Angeles Department of Water &amp; Power"/>
    <s v="U.S. Energy Information Administration"/>
    <s v="http://www.eia.gov/electricity/data/browser/"/>
    <s v="U.S. Energy Information Administration"/>
    <n v="2016"/>
    <m/>
    <m/>
    <m/>
    <n v="142.458"/>
    <n v="112.741647926665"/>
  </r>
  <r>
    <x v="153"/>
    <x v="153"/>
    <s v="Lindsay Solar"/>
    <s v="USA0058308"/>
    <n v="4"/>
    <n v="36.2119"/>
    <n v="-119.1339"/>
    <x v="7"/>
    <m/>
    <m/>
    <m/>
    <x v="29"/>
    <s v="Tulare PV I LLC"/>
    <s v="U.S. Energy Information Administration"/>
    <s v="http://www.eia.gov/electricity/data/browser/"/>
    <s v="U.S. Energy Information Administration"/>
    <n v="2016"/>
    <m/>
    <m/>
    <m/>
    <n v="7.8360000000000003"/>
    <n v="4.6088892947713704"/>
  </r>
  <r>
    <x v="153"/>
    <x v="153"/>
    <s v="Litchfield"/>
    <s v="USA0001989"/>
    <n v="15.7"/>
    <n v="45.1282"/>
    <n v="-94.535200000000003"/>
    <x v="3"/>
    <s v="Gas"/>
    <m/>
    <m/>
    <x v="1198"/>
    <s v="Litchfield Public Utilities"/>
    <s v="U.S. Energy Information Administration"/>
    <s v="http://www.eia.gov/electricity/data/browser/"/>
    <s v="U.S. Energy Information Administration"/>
    <n v="2016"/>
    <m/>
    <m/>
    <m/>
    <n v="0.33200000000000002"/>
    <n v="2.6899279728596301"/>
  </r>
  <r>
    <x v="153"/>
    <x v="153"/>
    <s v="Little Bay"/>
    <s v="USA0060495"/>
    <n v="1.3"/>
    <n v="41.799199999999999"/>
    <n v="-71.436000000000007"/>
    <x v="7"/>
    <m/>
    <m/>
    <m/>
    <x v="29"/>
    <s v="Altus Power America Management  LLC"/>
    <s v="U.S. Energy Information Administration"/>
    <s v="http://www.eia.gov/electricity/data/browser/"/>
    <s v="U.S. Energy Information Administration"/>
    <n v="2016"/>
    <m/>
    <m/>
    <m/>
    <n v="1.804"/>
    <n v="1.4978890208006901"/>
  </r>
  <r>
    <x v="153"/>
    <x v="153"/>
    <s v="Little Chute"/>
    <s v="USA0004119"/>
    <n v="3.3"/>
    <n v="44.279899999999998"/>
    <n v="-88.255600000000001"/>
    <x v="0"/>
    <m/>
    <m/>
    <m/>
    <x v="116"/>
    <s v="City of Kaukauna"/>
    <s v="U.S. Energy Information Administration"/>
    <s v="http://www.eia.gov/electricity/data/browser/"/>
    <s v="U.S. Energy Information Administration"/>
    <n v="2016"/>
    <m/>
    <m/>
    <m/>
    <n v="25.172000000000001"/>
    <n v="9.2000374323766199"/>
  </r>
  <r>
    <x v="153"/>
    <x v="153"/>
    <s v="Little Cottonwood"/>
    <s v="USA0006537"/>
    <n v="4.8"/>
    <n v="40.585000000000001"/>
    <n v="-111.8006"/>
    <x v="0"/>
    <m/>
    <m/>
    <m/>
    <x v="57"/>
    <s v="City of Murray - (UT)"/>
    <s v="U.S. Energy Information Administration"/>
    <s v="http://www.eia.gov/electricity/data/browser/"/>
    <s v="U.S. Energy Information Administration"/>
    <n v="2016"/>
    <m/>
    <m/>
    <m/>
    <n v="8.8079999999999998"/>
    <n v="13.381872628911401"/>
  </r>
  <r>
    <x v="153"/>
    <x v="153"/>
    <s v="Little Elk Wind Project LLC"/>
    <s v="USA0058999"/>
    <n v="74"/>
    <n v="35.194699999999997"/>
    <n v="-98.907200000000003"/>
    <x v="4"/>
    <m/>
    <m/>
    <m/>
    <x v="10"/>
    <s v="Enel Green Power NA  Inc."/>
    <s v="U.S. Energy Information Administration"/>
    <s v="http://www.eia.gov/electricity/data/browser/"/>
    <s v="U.S. Energy Information Administration"/>
    <n v="2016"/>
    <m/>
    <m/>
    <m/>
    <n v="350.9"/>
    <n v="166.85763893146401"/>
  </r>
  <r>
    <x v="153"/>
    <x v="153"/>
    <s v="Little Falls (MN)"/>
    <s v="USA0001896"/>
    <n v="4.5999999999999996"/>
    <n v="45.975000000000001"/>
    <n v="-94.369100000000003"/>
    <x v="0"/>
    <m/>
    <m/>
    <m/>
    <x v="1199"/>
    <s v="ALLETE  Inc."/>
    <s v="U.S. Energy Information Administration"/>
    <s v="http://www.eia.gov/electricity/data/browser/"/>
    <s v="U.S. Energy Information Administration"/>
    <n v="2016"/>
    <m/>
    <m/>
    <m/>
    <n v="34.384999999999998"/>
    <n v="12.8242946027068"/>
  </r>
  <r>
    <x v="153"/>
    <x v="153"/>
    <s v="Little Falls (WA)"/>
    <s v="USA0003866"/>
    <n v="37.6"/>
    <n v="47.8217"/>
    <n v="-117.91670000000001"/>
    <x v="0"/>
    <m/>
    <m/>
    <m/>
    <x v="1200"/>
    <s v="Avista Corp"/>
    <s v="U.S. Energy Information Administration"/>
    <s v="http://www.eia.gov/electricity/data/browser/"/>
    <s v="U.S. Energy Information Administration"/>
    <n v="2016"/>
    <m/>
    <m/>
    <m/>
    <n v="182.38499999999999"/>
    <n v="104.824668926473"/>
  </r>
  <r>
    <x v="153"/>
    <x v="153"/>
    <s v="Little Falls Hydro"/>
    <s v="USA0051034"/>
    <n v="13"/>
    <n v="43.040300000000002"/>
    <n v="-74.8506"/>
    <x v="0"/>
    <m/>
    <m/>
    <m/>
    <x v="25"/>
    <s v="Little Falls Hydroelec Assoc"/>
    <s v="U.S. Energy Information Administration"/>
    <s v="http://www.eia.gov/electricity/data/browser/"/>
    <s v="U.S. Energy Information Administration"/>
    <n v="2016"/>
    <m/>
    <m/>
    <m/>
    <n v="49.973999999999997"/>
    <n v="36.242571703301799"/>
  </r>
  <r>
    <x v="153"/>
    <x v="153"/>
    <s v="Little Goose"/>
    <s v="USA0003926"/>
    <n v="810"/>
    <n v="46.583799999999997"/>
    <n v="-118.0273"/>
    <x v="0"/>
    <m/>
    <m/>
    <m/>
    <x v="1201"/>
    <s v="USACE Northwestern Division"/>
    <s v="U.S. Energy Information Administration"/>
    <s v="http://www.eia.gov/electricity/data/browser/"/>
    <s v="U.S. Energy Information Administration"/>
    <n v="2016"/>
    <m/>
    <m/>
    <m/>
    <n v="2039.508"/>
    <n v="2258.1910061287999"/>
  </r>
  <r>
    <x v="153"/>
    <x v="153"/>
    <s v="Little Gypsy"/>
    <s v="USA0001402"/>
    <n v="1002.9"/>
    <n v="30.005099999999999"/>
    <n v="-90.461699999999993"/>
    <x v="3"/>
    <s v="Gas"/>
    <m/>
    <m/>
    <x v="1202"/>
    <s v="Entergy Louisiana LLC"/>
    <s v="U.S. Energy Information Administration"/>
    <s v="http://www.eia.gov/electricity/data/browser/"/>
    <s v="U.S. Energy Information Administration"/>
    <n v="2016"/>
    <m/>
    <m/>
    <m/>
    <n v="2511.4"/>
    <n v="171.82985757840299"/>
  </r>
  <r>
    <x v="153"/>
    <x v="153"/>
    <s v="Little Mac Project"/>
    <s v="USA0010049"/>
    <n v="1.5"/>
    <n v="42.629600000000003"/>
    <n v="-114.66160000000001"/>
    <x v="0"/>
    <m/>
    <m/>
    <m/>
    <x v="51"/>
    <s v="Little Mac Power Company"/>
    <s v="U.S. Energy Information Administration"/>
    <s v="http://www.eia.gov/electricity/data/browser/"/>
    <s v="U.S. Energy Information Administration"/>
    <n v="2016"/>
    <m/>
    <m/>
    <m/>
    <n v="5.7640000000000002"/>
    <n v="4.1818351965348297"/>
  </r>
  <r>
    <x v="153"/>
    <x v="153"/>
    <s v="Little Pringle I Wind Farm"/>
    <s v="USA0057263"/>
    <n v="10"/>
    <n v="35.964300000000001"/>
    <n v="-101.5402"/>
    <x v="4"/>
    <m/>
    <m/>
    <m/>
    <x v="8"/>
    <s v="DeWind Co."/>
    <s v="U.S. Energy Information Administration"/>
    <s v="http://www.eia.gov/electricity/data/browser/"/>
    <s v="U.S. Energy Information Administration"/>
    <n v="2016"/>
    <m/>
    <m/>
    <m/>
    <n v="13.731"/>
    <n v="22.548329585333001"/>
  </r>
  <r>
    <x v="153"/>
    <x v="153"/>
    <s v="Little Pringle II Wind Farm"/>
    <s v="USA0057264"/>
    <n v="10"/>
    <n v="35.924900000000001"/>
    <n v="-101.5414"/>
    <x v="4"/>
    <m/>
    <m/>
    <m/>
    <x v="8"/>
    <s v="DeWind Co."/>
    <s v="U.S. Energy Information Administration"/>
    <s v="http://www.eia.gov/electricity/data/browser/"/>
    <s v="U.S. Energy Information Administration"/>
    <n v="2016"/>
    <m/>
    <m/>
    <m/>
    <n v="15.563000000000001"/>
    <n v="22.548329585333001"/>
  </r>
  <r>
    <x v="153"/>
    <x v="153"/>
    <s v="Little Quinnesec Falls Hydro Project"/>
    <s v="USA0057190"/>
    <n v="9"/>
    <n v="45.773600000000002"/>
    <n v="-87.989400000000003"/>
    <x v="0"/>
    <m/>
    <m/>
    <m/>
    <x v="1203"/>
    <s v="Northbrook Wisconsin LLC"/>
    <s v="U.S. Energy Information Administration"/>
    <s v="http://www.eia.gov/electricity/data/browser/"/>
    <s v="U.S. Energy Information Administration"/>
    <n v="2016"/>
    <m/>
    <m/>
    <m/>
    <n v="67.174000000000007"/>
    <n v="25.091011179208898"/>
  </r>
  <r>
    <x v="153"/>
    <x v="153"/>
    <s v="Little River PV 1"/>
    <s v="USA0059521"/>
    <n v="5"/>
    <n v="35.538899999999998"/>
    <n v="-79.804199999999994"/>
    <x v="7"/>
    <m/>
    <m/>
    <m/>
    <x v="10"/>
    <s v="Ecoplexus  Inc"/>
    <s v="U.S. Energy Information Administration"/>
    <s v="http://www.eia.gov/electricity/data/browser/"/>
    <s v="U.S. Energy Information Administration"/>
    <n v="2016"/>
    <m/>
    <m/>
    <m/>
    <n v="7.3109999999999999"/>
    <n v="5.7611116184642102"/>
  </r>
  <r>
    <x v="153"/>
    <x v="153"/>
    <s v="Little Rock Pham Solar"/>
    <s v="USA0060026"/>
    <n v="3"/>
    <n v="34.600200000000001"/>
    <n v="-117.94750000000001"/>
    <x v="7"/>
    <m/>
    <m/>
    <m/>
    <x v="10"/>
    <s v="WGL Energy Systems  Inc"/>
    <s v="U.S. Energy Information Administration"/>
    <s v="http://www.eia.gov/electricity/data/browser/"/>
    <s v="U.S. Energy Information Administration"/>
    <n v="2016"/>
    <m/>
    <m/>
    <m/>
    <n v="9.0380000000000003"/>
    <n v="3.4566669710785201"/>
  </r>
  <r>
    <x v="153"/>
    <x v="153"/>
    <s v="Little Wood Hydro Project"/>
    <s v="USA0054386"/>
    <n v="2.8"/>
    <n v="43.425199999999997"/>
    <n v="-114.0256"/>
    <x v="0"/>
    <m/>
    <m/>
    <m/>
    <x v="3"/>
    <s v="Littlewood Irrigation District"/>
    <s v="U.S. Energy Information Administration"/>
    <s v="http://www.eia.gov/electricity/data/browser/"/>
    <s v="U.S. Energy Information Administration"/>
    <n v="2016"/>
    <m/>
    <m/>
    <m/>
    <n v="3.8519999999999999"/>
    <n v="7.80609236686501"/>
  </r>
  <r>
    <x v="153"/>
    <x v="153"/>
    <s v="Littlefield Solar Center LLC"/>
    <s v="USA0058809"/>
    <n v="5"/>
    <n v="35.433900000000001"/>
    <n v="-77.438100000000006"/>
    <x v="7"/>
    <m/>
    <m/>
    <m/>
    <x v="10"/>
    <s v="Heelstone Energy Holdings  LLC"/>
    <s v="U.S. Energy Information Administration"/>
    <s v="http://www.eia.gov/electricity/data/browser/"/>
    <s v="U.S. Energy Information Administration"/>
    <n v="2016"/>
    <m/>
    <m/>
    <m/>
    <n v="9.4250000000000007"/>
    <n v="5.7611116184642102"/>
  </r>
  <r>
    <x v="153"/>
    <x v="153"/>
    <s v="Live Oak Limited"/>
    <s v="USA0054768"/>
    <n v="46"/>
    <n v="35.483699999999999"/>
    <n v="-119.02979999999999"/>
    <x v="1"/>
    <m/>
    <m/>
    <m/>
    <x v="91"/>
    <s v="WCAC Operating Company"/>
    <s v="U.S. Energy Information Administration"/>
    <s v="http://www.eia.gov/electricity/data/browser/"/>
    <s v="U.S. Energy Information Administration"/>
    <n v="2016"/>
    <m/>
    <m/>
    <m/>
    <n v="10.433999999999999"/>
    <n v="189.299820555851"/>
  </r>
  <r>
    <x v="153"/>
    <x v="153"/>
    <s v="Live Oak Solar  LLC"/>
    <s v="USA0060063"/>
    <n v="51"/>
    <n v="32.4238"/>
    <n v="-82.102800000000002"/>
    <x v="7"/>
    <m/>
    <m/>
    <m/>
    <x v="98"/>
    <s v="Live Oak Solar  LLC"/>
    <s v="U.S. Energy Information Administration"/>
    <s v="http://www.eia.gov/electricity/data/browser/"/>
    <s v="U.S. Energy Information Administration"/>
    <n v="2016"/>
    <m/>
    <m/>
    <m/>
    <n v="5.9290000000000003"/>
    <n v="58.763338508334897"/>
  </r>
  <r>
    <x v="153"/>
    <x v="153"/>
    <s v="Livingston Generating Facility"/>
    <s v="USA0055054"/>
    <n v="15"/>
    <n v="40.931399999999996"/>
    <n v="-88.654799999999994"/>
    <x v="8"/>
    <m/>
    <m/>
    <m/>
    <x v="94"/>
    <s v="Hoosier Energy R E C  Inc"/>
    <s v="U.S. Energy Information Administration"/>
    <s v="http://www.eia.gov/electricity/data/browser/"/>
    <s v="U.S. Energy Information Administration"/>
    <n v="2016"/>
    <m/>
    <m/>
    <m/>
    <m/>
    <n v="18.7328709839292"/>
  </r>
  <r>
    <x v="153"/>
    <x v="153"/>
    <s v="Livingston Generating Station"/>
    <s v="USA0055102"/>
    <n v="170.1"/>
    <n v="45.0304"/>
    <n v="-84.730800000000002"/>
    <x v="1"/>
    <m/>
    <m/>
    <m/>
    <x v="267"/>
    <s v="CMS Generation MI Power LLC"/>
    <s v="U.S. Energy Information Administration"/>
    <s v="http://www.eia.gov/electricity/data/browser/"/>
    <s v="U.S. Energy Information Administration"/>
    <n v="2016"/>
    <m/>
    <m/>
    <m/>
    <n v="7.7569999999999997"/>
    <n v="699.99781470761604"/>
  </r>
  <r>
    <x v="153"/>
    <x v="153"/>
    <s v="Livingston Solar Canopies"/>
    <s v="USA0058505"/>
    <n v="6.6"/>
    <n v="40.527500000000003"/>
    <n v="-74.438299999999998"/>
    <x v="7"/>
    <m/>
    <m/>
    <m/>
    <x v="12"/>
    <s v="Rutgers  The State University of NJ"/>
    <s v="U.S. Energy Information Administration"/>
    <s v="http://www.eia.gov/electricity/data/browser/"/>
    <s v="U.S. Energy Information Administration"/>
    <n v="2016"/>
    <m/>
    <m/>
    <m/>
    <n v="9.2861999999999991"/>
    <n v="7.6046673363727599"/>
  </r>
  <r>
    <x v="153"/>
    <x v="153"/>
    <s v="Livingston Solar Farm"/>
    <s v="USA0058504"/>
    <n v="1.2"/>
    <n v="40.523600000000002"/>
    <n v="-74.430000000000007"/>
    <x v="7"/>
    <m/>
    <m/>
    <m/>
    <x v="202"/>
    <s v="Rutgers  The State University of NJ"/>
    <s v="U.S. Energy Information Administration"/>
    <s v="http://www.eia.gov/electricity/data/browser/"/>
    <s v="U.S. Energy Information Administration"/>
    <n v="2016"/>
    <m/>
    <m/>
    <m/>
    <n v="1.5642"/>
    <n v="1.3826667884314101"/>
  </r>
  <r>
    <x v="153"/>
    <x v="153"/>
    <s v="Llano Estacado Wind Ranch"/>
    <s v="USA0055579"/>
    <n v="80"/>
    <n v="35.478900000000003"/>
    <n v="-101.2439"/>
    <x v="4"/>
    <m/>
    <m/>
    <m/>
    <x v="31"/>
    <s v="Shell Wind Energy Inc."/>
    <s v="U.S. Energy Information Administration"/>
    <s v="http://www.eia.gov/electricity/data/browser/"/>
    <s v="U.S. Energy Information Administration"/>
    <n v="2016"/>
    <m/>
    <m/>
    <m/>
    <n v="198.78100000000001"/>
    <n v="180.386636682664"/>
  </r>
  <r>
    <x v="153"/>
    <x v="153"/>
    <s v="Lloyd Shoals"/>
    <s v="USA0000712"/>
    <n v="14.4"/>
    <n v="33.320799999999998"/>
    <n v="-83.841899999999995"/>
    <x v="0"/>
    <m/>
    <m/>
    <m/>
    <x v="1204"/>
    <s v="Georgia Power Co"/>
    <s v="U.S. Energy Information Administration"/>
    <s v="http://www.eia.gov/electricity/data/browser/"/>
    <s v="U.S. Energy Information Administration"/>
    <n v="2016"/>
    <m/>
    <m/>
    <m/>
    <n v="51.398000000000003"/>
    <n v="40.1456178867343"/>
  </r>
  <r>
    <x v="153"/>
    <x v="153"/>
    <s v="Lochmere Hydroelectric Plant"/>
    <s v="USA0054572"/>
    <n v="1.2"/>
    <n v="43.473199999999999"/>
    <n v="-71.533600000000007"/>
    <x v="0"/>
    <m/>
    <m/>
    <m/>
    <x v="3"/>
    <s v="Eagle Creek RE LLC"/>
    <s v="U.S. Energy Information Administration"/>
    <s v="http://www.eia.gov/electricity/data/browser/"/>
    <s v="U.S. Energy Information Administration"/>
    <n v="2016"/>
    <m/>
    <m/>
    <m/>
    <n v="2.6789999999999998"/>
    <n v="3.34546815722786"/>
  </r>
  <r>
    <x v="153"/>
    <x v="153"/>
    <s v="Lockhart"/>
    <s v="USA0003275"/>
    <n v="18"/>
    <n v="34.779200000000003"/>
    <n v="-81.456100000000006"/>
    <x v="0"/>
    <m/>
    <m/>
    <m/>
    <x v="121"/>
    <s v="Lockhart Power Co"/>
    <s v="U.S. Energy Information Administration"/>
    <s v="http://www.eia.gov/electricity/data/browser/"/>
    <s v="U.S. Energy Information Administration"/>
    <n v="2016"/>
    <m/>
    <m/>
    <m/>
    <n v="60.912999999999997"/>
    <n v="50.182022358417903"/>
  </r>
  <r>
    <x v="153"/>
    <x v="153"/>
    <s v="Lockheed Martin Solar System"/>
    <s v="USA0059867"/>
    <n v="1.9"/>
    <n v="28.047899999999998"/>
    <n v="-82.685299999999998"/>
    <x v="7"/>
    <m/>
    <m/>
    <m/>
    <x v="13"/>
    <s v="Lockheed Martin Solar System"/>
    <s v="U.S. Energy Information Administration"/>
    <s v="http://www.eia.gov/electricity/data/browser/"/>
    <s v="U.S. Energy Information Administration"/>
    <n v="2016"/>
    <m/>
    <m/>
    <m/>
    <n v="3.0000000000000001E-3"/>
    <n v="2.1892224150163999"/>
  </r>
  <r>
    <x v="153"/>
    <x v="153"/>
    <s v="Lockheed Martin Sunnyvale"/>
    <s v="USA0057808"/>
    <n v="1.1000000000000001"/>
    <n v="37.4131"/>
    <n v="-122.02809999999999"/>
    <x v="1"/>
    <m/>
    <m/>
    <m/>
    <x v="72"/>
    <s v="Bloom Energy"/>
    <s v="U.S. Energy Information Administration"/>
    <s v="http://www.eia.gov/electricity/data/browser/"/>
    <s v="U.S. Energy Information Administration"/>
    <n v="2016"/>
    <m/>
    <m/>
    <m/>
    <n v="7.3010000000000002"/>
    <n v="4.5267348393790598"/>
  </r>
  <r>
    <x v="153"/>
    <x v="153"/>
    <s v="Lockport Energy Associates LP"/>
    <s v="USA0054041"/>
    <n v="221.3"/>
    <n v="43.161900000000003"/>
    <n v="-78.745000000000005"/>
    <x v="3"/>
    <s v="Gas"/>
    <m/>
    <m/>
    <x v="343"/>
    <s v="Lockport Energy Associates LP"/>
    <s v="U.S. Energy Information Administration"/>
    <s v="http://www.eia.gov/electricity/data/browser/"/>
    <s v="U.S. Energy Information Administration"/>
    <n v="2016"/>
    <m/>
    <m/>
    <m/>
    <n v="616.79971999999998"/>
    <n v="37.915991107887699"/>
  </r>
  <r>
    <x v="153"/>
    <x v="153"/>
    <s v="Lockport Powerhouse"/>
    <s v="USA0010903"/>
    <n v="16"/>
    <n v="41.569699999999997"/>
    <n v="-88.078900000000004"/>
    <x v="0"/>
    <m/>
    <m/>
    <m/>
    <x v="1205"/>
    <s v="Metro Wtr Recl Dist Grtr Chi"/>
    <s v="U.S. Energy Information Administration"/>
    <s v="http://www.eia.gov/electricity/data/browser/"/>
    <s v="U.S. Energy Information Administration"/>
    <n v="2016"/>
    <m/>
    <m/>
    <m/>
    <n v="35.540999999999997"/>
    <n v="44.606242096371503"/>
  </r>
  <r>
    <x v="153"/>
    <x v="153"/>
    <s v="Lockville Hydropower"/>
    <s v="USA0010051"/>
    <n v="1.2"/>
    <n v="35.618400000000001"/>
    <n v="-79.091200000000001"/>
    <x v="0"/>
    <m/>
    <m/>
    <m/>
    <x v="3"/>
    <s v="Brooks Energy  LLC"/>
    <s v="U.S. Energy Information Administration"/>
    <s v="http://www.eia.gov/electricity/data/browser/"/>
    <s v="U.S. Energy Information Administration"/>
    <n v="2016"/>
    <m/>
    <m/>
    <m/>
    <n v="2.3980000000000001"/>
    <n v="3.34546815722786"/>
  </r>
  <r>
    <x v="153"/>
    <x v="153"/>
    <s v="Lockwood Hydroelectric Facility"/>
    <s v="USA0010066"/>
    <n v="7.1999999999999904"/>
    <n v="44.546700000000001"/>
    <n v="-69.629199999999997"/>
    <x v="0"/>
    <m/>
    <m/>
    <m/>
    <x v="70"/>
    <s v="Merimil Ltd Partnership"/>
    <s v="U.S. Energy Information Administration"/>
    <s v="http://www.eia.gov/electricity/data/browser/"/>
    <s v="U.S. Energy Information Administration"/>
    <n v="2016"/>
    <m/>
    <m/>
    <m/>
    <n v="30.620999999999999"/>
    <n v="20.0728089433671"/>
  </r>
  <r>
    <x v="153"/>
    <x v="153"/>
    <s v="Locust Ridge"/>
    <s v="USA0056470"/>
    <n v="26"/>
    <n v="40.854999999999997"/>
    <n v="-76.129199999999997"/>
    <x v="4"/>
    <m/>
    <m/>
    <m/>
    <x v="17"/>
    <s v="Avangrid Renewables LLC"/>
    <s v="U.S. Energy Information Administration"/>
    <s v="http://www.eia.gov/electricity/data/browser/"/>
    <s v="U.S. Energy Information Administration"/>
    <n v="2016"/>
    <m/>
    <m/>
    <m/>
    <n v="67.876999999999995"/>
    <n v="58.625656921865797"/>
  </r>
  <r>
    <x v="153"/>
    <x v="153"/>
    <s v="Locust Ridge II LLC"/>
    <s v="USA0056770"/>
    <n v="102"/>
    <n v="40.841099999999997"/>
    <n v="-76.154700000000005"/>
    <x v="4"/>
    <m/>
    <m/>
    <m/>
    <x v="11"/>
    <s v="Avangrid Renewables LLC"/>
    <s v="U.S. Energy Information Administration"/>
    <s v="http://www.eia.gov/electricity/data/browser/"/>
    <s v="U.S. Energy Information Administration"/>
    <n v="2016"/>
    <m/>
    <m/>
    <m/>
    <n v="216.696"/>
    <n v="229.99296177039599"/>
  </r>
  <r>
    <x v="153"/>
    <x v="153"/>
    <s v="Lodi"/>
    <s v="USA0007451"/>
    <n v="27.4"/>
    <n v="38.146599999999999"/>
    <n v="-121.3005"/>
    <x v="3"/>
    <s v="Gas"/>
    <m/>
    <m/>
    <x v="70"/>
    <s v="Northern California Power Agny"/>
    <s v="U.S. Energy Information Administration"/>
    <s v="http://www.eia.gov/electricity/data/browser/"/>
    <s v="U.S. Energy Information Administration"/>
    <n v="2016"/>
    <m/>
    <m/>
    <m/>
    <n v="1.675"/>
    <n v="4.6945239781117198"/>
  </r>
  <r>
    <x v="153"/>
    <x v="153"/>
    <s v="Lodi Energy Center"/>
    <s v="USA0057978"/>
    <n v="288.89999999999998"/>
    <n v="38.088099999999997"/>
    <n v="-121.3875"/>
    <x v="1"/>
    <m/>
    <m/>
    <m/>
    <x v="72"/>
    <s v="Northern California Power Agny"/>
    <s v="U.S. Energy Information Administration"/>
    <s v="http://www.eia.gov/electricity/data/browser/"/>
    <s v="U.S. Energy Information Administration"/>
    <n v="2016"/>
    <m/>
    <m/>
    <m/>
    <n v="530.18700000000001"/>
    <n v="1188.88517736055"/>
  </r>
  <r>
    <x v="153"/>
    <x v="153"/>
    <s v="Loess Hills"/>
    <s v="USA0056538"/>
    <n v="5"/>
    <n v="40.414400000000001"/>
    <n v="-95.54"/>
    <x v="4"/>
    <m/>
    <m/>
    <m/>
    <x v="88"/>
    <s v="Loess Hills Wind Farm LLC"/>
    <s v="U.S. Energy Information Administration"/>
    <s v="http://www.eia.gov/electricity/data/browser/"/>
    <s v="U.S. Energy Information Administration"/>
    <n v="2016"/>
    <m/>
    <m/>
    <m/>
    <n v="9.5050000000000008"/>
    <n v="11.2741647926665"/>
  </r>
  <r>
    <x v="153"/>
    <x v="153"/>
    <s v="Logan City"/>
    <s v="USA0004251"/>
    <n v="15.899999999999901"/>
    <n v="41.7258"/>
    <n v="-111.8433"/>
    <x v="1"/>
    <m/>
    <m/>
    <m/>
    <x v="31"/>
    <s v="City of Logan - (UT)"/>
    <s v="U.S. Energy Information Administration"/>
    <s v="http://www.eia.gov/electricity/data/browser/"/>
    <s v="U.S. Energy Information Administration"/>
    <n v="2016"/>
    <m/>
    <m/>
    <m/>
    <n v="0.13900000000000001"/>
    <n v="65.431894496479103"/>
  </r>
  <r>
    <x v="153"/>
    <x v="153"/>
    <s v="Logan Generating Company LP"/>
    <s v="USA0010043"/>
    <n v="242.3"/>
    <n v="39.7928"/>
    <n v="-75.406700000000001"/>
    <x v="6"/>
    <s v="Oil"/>
    <m/>
    <m/>
    <x v="85"/>
    <s v="US Operating Services Company"/>
    <s v="U.S. Energy Information Administration"/>
    <s v="http://www.eia.gov/electricity/data/browser/"/>
    <s v="U.S. Energy Information Administration"/>
    <n v="2016"/>
    <m/>
    <m/>
    <m/>
    <n v="542.58899899999994"/>
    <n v="1269.1047614357999"/>
  </r>
  <r>
    <x v="153"/>
    <x v="153"/>
    <s v="Logan Martin Dam"/>
    <s v="USA0000014"/>
    <n v="128.1"/>
    <n v="33.425899999999999"/>
    <n v="-86.337500000000006"/>
    <x v="0"/>
    <m/>
    <m/>
    <m/>
    <x v="1206"/>
    <s v="Alabama Power Co"/>
    <s v="U.S. Energy Information Administration"/>
    <s v="http://www.eia.gov/electricity/data/browser/"/>
    <s v="U.S. Energy Information Administration"/>
    <n v="2016"/>
    <m/>
    <m/>
    <m/>
    <n v="266.30500000000001"/>
    <n v="357.12872578407399"/>
  </r>
  <r>
    <x v="153"/>
    <x v="153"/>
    <s v="Logan Wind Energy"/>
    <s v="USA0056613"/>
    <n v="201"/>
    <n v="40.941000000000003"/>
    <n v="-103.259"/>
    <x v="4"/>
    <m/>
    <m/>
    <m/>
    <x v="17"/>
    <s v="Logan Wind Energy LLC"/>
    <s v="U.S. Energy Information Administration"/>
    <s v="http://www.eia.gov/electricity/data/browser/"/>
    <s v="U.S. Energy Information Administration"/>
    <n v="2016"/>
    <m/>
    <m/>
    <m/>
    <n v="592.57899999999995"/>
    <n v="453.22142466519301"/>
  </r>
  <r>
    <x v="153"/>
    <x v="153"/>
    <s v="Logans Gap Wind LLC"/>
    <s v="USA0059442"/>
    <n v="200.1"/>
    <n v="31.822500000000002"/>
    <n v="-98.690600000000003"/>
    <x v="4"/>
    <m/>
    <m/>
    <m/>
    <x v="13"/>
    <s v="Pattern Operators LP"/>
    <s v="U.S. Energy Information Administration"/>
    <s v="http://www.eia.gov/electricity/data/browser/"/>
    <s v="U.S. Energy Information Administration"/>
    <n v="2016"/>
    <m/>
    <m/>
    <m/>
    <n v="709.43"/>
    <n v="451.19207500251298"/>
  </r>
  <r>
    <x v="153"/>
    <x v="153"/>
    <s v="Loiza Solar Park"/>
    <s v="WRI1026817"/>
    <n v="26"/>
    <n v="18.413399999999999"/>
    <n v="-65.902799999999999"/>
    <x v="7"/>
    <m/>
    <m/>
    <m/>
    <x v="72"/>
    <s v="Uriel Renewables and Coqui Power"/>
    <s v="Clean Technica"/>
    <s v="http://www.eosolenergy.com/proyectos.html"/>
    <s v="WRI"/>
    <m/>
    <m/>
    <m/>
    <m/>
    <m/>
    <n v="29.9577804160139"/>
  </r>
  <r>
    <x v="153"/>
    <x v="153"/>
    <s v="Loma Linda University Cogen"/>
    <s v="USA0010206"/>
    <n v="12.1"/>
    <n v="34.050400000000003"/>
    <n v="-117.2484"/>
    <x v="3"/>
    <s v="Gas"/>
    <m/>
    <m/>
    <x v="1207"/>
    <s v="Loma Linda University"/>
    <s v="U.S. Energy Information Administration"/>
    <s v="http://www.eia.gov/electricity/data/browser/"/>
    <s v="U.S. Energy Information Administration"/>
    <n v="2016"/>
    <m/>
    <m/>
    <m/>
    <n v="71.183999999999997"/>
    <n v="2.07312920201284"/>
  </r>
  <r>
    <x v="153"/>
    <x v="153"/>
    <s v="Lon Wright"/>
    <s v="USA0002240"/>
    <n v="170"/>
    <n v="41.428100000000001"/>
    <n v="-96.462299999999999"/>
    <x v="6"/>
    <s v="Oil"/>
    <s v="Gas"/>
    <m/>
    <x v="1208"/>
    <s v="City of Fremont - (NE)"/>
    <s v="U.S. Energy Information Administration"/>
    <s v="http://www.eia.gov/electricity/data/browser/"/>
    <s v="U.S. Energy Information Administration"/>
    <n v="2016"/>
    <m/>
    <m/>
    <m/>
    <n v="457.77299699999998"/>
    <n v="890.41605218360405"/>
  </r>
  <r>
    <x v="153"/>
    <x v="153"/>
    <s v="London"/>
    <s v="USA0006560"/>
    <n v="14.399999999999901"/>
    <n v="38.194400000000002"/>
    <n v="-81.370599999999996"/>
    <x v="0"/>
    <m/>
    <m/>
    <m/>
    <x v="103"/>
    <s v="Appalachian Power Co"/>
    <s v="U.S. Energy Information Administration"/>
    <s v="http://www.eia.gov/electricity/data/browser/"/>
    <s v="U.S. Energy Information Administration"/>
    <n v="2016"/>
    <m/>
    <m/>
    <m/>
    <n v="90.861000000000004"/>
    <n v="40.1456178867343"/>
  </r>
  <r>
    <x v="153"/>
    <x v="153"/>
    <s v="Lone Star"/>
    <s v="USA0003477"/>
    <n v="40"/>
    <n v="32.921500000000002"/>
    <n v="-94.7226"/>
    <x v="1"/>
    <m/>
    <m/>
    <m/>
    <x v="39"/>
    <s v="Southwestern Electric Power Co"/>
    <s v="U.S. Energy Information Administration"/>
    <s v="http://www.eia.gov/electricity/data/browser/"/>
    <s v="U.S. Energy Information Administration"/>
    <n v="2016"/>
    <m/>
    <m/>
    <m/>
    <n v="8.5299999999999994"/>
    <n v="164.60853961378399"/>
  </r>
  <r>
    <x v="153"/>
    <x v="153"/>
    <s v="Lone Valley Solar Park I LLC"/>
    <s v="USA0058417"/>
    <n v="10"/>
    <n v="34.398099999999999"/>
    <n v="-116.8655"/>
    <x v="7"/>
    <m/>
    <m/>
    <m/>
    <x v="13"/>
    <s v="Lone Valley Solar Park I LLC"/>
    <s v="U.S. Energy Information Administration"/>
    <s v="http://www.eia.gov/electricity/data/browser/"/>
    <s v="U.S. Energy Information Administration"/>
    <n v="2016"/>
    <m/>
    <m/>
    <m/>
    <n v="22.954000000000001"/>
    <n v="11.522223236928401"/>
  </r>
  <r>
    <x v="153"/>
    <x v="153"/>
    <s v="Lone Valley Solar Park II LLC"/>
    <s v="USA0059237"/>
    <n v="20"/>
    <n v="34.408299999999997"/>
    <n v="-116.8625"/>
    <x v="7"/>
    <m/>
    <m/>
    <m/>
    <x v="13"/>
    <s v="Lone Valley Solar Park II LLC"/>
    <s v="U.S. Energy Information Administration"/>
    <s v="http://www.eia.gov/electricity/data/browser/"/>
    <s v="U.S. Energy Information Administration"/>
    <n v="2016"/>
    <m/>
    <m/>
    <m/>
    <n v="44.965000000000003"/>
    <n v="23.044446473856802"/>
  </r>
  <r>
    <x v="153"/>
    <x v="153"/>
    <s v="Lonesome Creek Station"/>
    <s v="USA0057943"/>
    <n v="181.5"/>
    <n v="47.796700000000001"/>
    <n v="-103.57859999999999"/>
    <x v="1"/>
    <m/>
    <m/>
    <m/>
    <x v="1209"/>
    <s v="Basin Electric Power Coop"/>
    <s v="U.S. Energy Information Administration"/>
    <s v="http://www.eia.gov/electricity/data/browser/"/>
    <s v="U.S. Energy Information Administration"/>
    <n v="2016"/>
    <m/>
    <m/>
    <m/>
    <n v="657.077"/>
    <n v="746.91124849754397"/>
  </r>
  <r>
    <x v="153"/>
    <x v="153"/>
    <s v="Long Beach Generation LLC"/>
    <s v="USA0000341"/>
    <n v="252"/>
    <n v="33.764099999999999"/>
    <n v="-118.2248"/>
    <x v="1"/>
    <m/>
    <m/>
    <m/>
    <x v="28"/>
    <s v="NRG El Segundo Operations Inc"/>
    <s v="U.S. Energy Information Administration"/>
    <s v="http://www.eia.gov/electricity/data/browser/"/>
    <s v="U.S. Energy Information Administration"/>
    <n v="2016"/>
    <m/>
    <m/>
    <m/>
    <n v="25.032"/>
    <n v="1037.0337995668301"/>
  </r>
  <r>
    <x v="153"/>
    <x v="153"/>
    <s v="Long Creek Waste Water Plant"/>
    <s v="USA0057630"/>
    <n v="5.0999999999999996"/>
    <n v="35.311900000000001"/>
    <n v="-81.141400000000004"/>
    <x v="3"/>
    <m/>
    <m/>
    <m/>
    <x v="42"/>
    <s v="Gastonia City of"/>
    <s v="U.S. Energy Information Administration"/>
    <s v="http://www.eia.gov/electricity/data/browser/"/>
    <s v="U.S. Energy Information Administration"/>
    <n v="2016"/>
    <m/>
    <m/>
    <m/>
    <n v="0.23300000000000001"/>
    <n v="0.87379825869962702"/>
  </r>
  <r>
    <x v="153"/>
    <x v="153"/>
    <s v="Long Farm 46 Solar  LLC"/>
    <s v="USA0060208"/>
    <n v="5"/>
    <n v="36.466999999999999"/>
    <n v="-77.617999999999995"/>
    <x v="7"/>
    <m/>
    <m/>
    <m/>
    <x v="10"/>
    <s v="Long Farm 46 Solar  LLC"/>
    <s v="U.S. Energy Information Administration"/>
    <s v="http://www.eia.gov/electricity/data/browser/"/>
    <s v="U.S. Energy Information Administration"/>
    <n v="2016"/>
    <m/>
    <m/>
    <m/>
    <n v="8.18"/>
    <n v="5.7611116184642102"/>
  </r>
  <r>
    <x v="153"/>
    <x v="153"/>
    <s v="Long Island Solar Farm LLC"/>
    <s v="USA0057589"/>
    <n v="31.5"/>
    <n v="40.8611"/>
    <n v="-72.847800000000007"/>
    <x v="7"/>
    <m/>
    <m/>
    <m/>
    <x v="72"/>
    <s v="Long Island Solar Farm LLC"/>
    <s v="U.S. Energy Information Administration"/>
    <s v="http://www.eia.gov/electricity/data/browser/"/>
    <s v="U.S. Energy Information Administration"/>
    <n v="2016"/>
    <m/>
    <m/>
    <m/>
    <n v="53.709000000000003"/>
    <n v="36.295003196324501"/>
  </r>
  <r>
    <x v="153"/>
    <x v="153"/>
    <s v="Long Lake"/>
    <s v="USA0003867"/>
    <n v="70"/>
    <n v="47.834400000000002"/>
    <n v="-117.8361"/>
    <x v="0"/>
    <m/>
    <m/>
    <m/>
    <x v="359"/>
    <s v="Avista Corp"/>
    <s v="U.S. Energy Information Administration"/>
    <s v="http://www.eia.gov/electricity/data/browser/"/>
    <s v="U.S. Energy Information Administration"/>
    <n v="2016"/>
    <m/>
    <m/>
    <m/>
    <n v="525.33100000000002"/>
    <n v="195.15230917162501"/>
  </r>
  <r>
    <x v="153"/>
    <x v="153"/>
    <s v="Longboat Solar  LLC"/>
    <s v="USA0060485"/>
    <n v="20"/>
    <n v="34.540999999999997"/>
    <n v="-117.06100000000001"/>
    <x v="7"/>
    <m/>
    <m/>
    <m/>
    <x v="98"/>
    <s v="Longboat Solar  LLC"/>
    <s v="U.S. Energy Information Administration"/>
    <s v="http://www.eia.gov/electricity/data/browser/"/>
    <s v="U.S. Energy Information Administration"/>
    <n v="2016"/>
    <m/>
    <m/>
    <m/>
    <n v="6.9210000000000003"/>
    <n v="23.044446473856802"/>
  </r>
  <r>
    <x v="153"/>
    <x v="153"/>
    <s v="Longfalls Facility"/>
    <s v="USA0054548"/>
    <n v="3.3"/>
    <n v="43.980800000000002"/>
    <n v="-75.624700000000004"/>
    <x v="0"/>
    <m/>
    <m/>
    <m/>
    <x v="79"/>
    <s v="Ampersand Long Falls Hydro  LLC"/>
    <s v="U.S. Energy Information Administration"/>
    <s v="http://www.eia.gov/electricity/data/browser/"/>
    <s v="U.S. Energy Information Administration"/>
    <n v="2016"/>
    <m/>
    <m/>
    <m/>
    <n v="8.32"/>
    <n v="9.2000374323766199"/>
  </r>
  <r>
    <x v="153"/>
    <x v="153"/>
    <s v="Longhorn Wind"/>
    <s v="USA0058772"/>
    <n v="200"/>
    <n v="34.311100000000003"/>
    <n v="-101.25109999999999"/>
    <x v="4"/>
    <m/>
    <m/>
    <m/>
    <x v="13"/>
    <s v="EDF Renewable Asset Holdings  Inc."/>
    <s v="U.S. Energy Information Administration"/>
    <s v="http://www.eia.gov/electricity/data/browser/"/>
    <s v="U.S. Energy Information Administration"/>
    <n v="2016"/>
    <m/>
    <m/>
    <m/>
    <n v="764.05399999999997"/>
    <n v="450.96659170665998"/>
  </r>
  <r>
    <x v="153"/>
    <x v="153"/>
    <s v="Longview Fibre"/>
    <s v="USA0054562"/>
    <n v="55"/>
    <n v="46.103900000000003"/>
    <n v="-122.91840000000001"/>
    <x v="8"/>
    <s v="Other"/>
    <s v="Gas"/>
    <s v="Biomass"/>
    <x v="81"/>
    <s v="Longview Fibre Co"/>
    <s v="U.S. Energy Information Administration"/>
    <s v="http://www.eia.gov/electricity/data/browser/"/>
    <s v="U.S. Energy Information Administration"/>
    <n v="2016"/>
    <m/>
    <m/>
    <m/>
    <n v="299.15799700000002"/>
    <n v="68.687193607740696"/>
  </r>
  <r>
    <x v="153"/>
    <x v="153"/>
    <s v="Longview Power Plant"/>
    <s v="USA0056671"/>
    <n v="807.5"/>
    <n v="39.707900000000002"/>
    <n v="-79.959000000000003"/>
    <x v="6"/>
    <m/>
    <m/>
    <m/>
    <x v="72"/>
    <s v="Longview Power  LLC"/>
    <s v="U.S. Energy Information Administration"/>
    <s v="http://www.eia.gov/electricity/data/browser/"/>
    <s v="U.S. Energy Information Administration"/>
    <n v="2016"/>
    <m/>
    <m/>
    <m/>
    <n v="5283.452018"/>
    <n v="4229.4762478721204"/>
  </r>
  <r>
    <x v="153"/>
    <x v="153"/>
    <s v="Longview Solar"/>
    <s v="USA0060735"/>
    <n v="13.6"/>
    <n v="38.3947"/>
    <n v="-75.672700000000006"/>
    <x v="7"/>
    <m/>
    <m/>
    <m/>
    <x v="10"/>
    <s v="Marina Energy LLC"/>
    <s v="U.S. Energy Information Administration"/>
    <s v="http://www.eia.gov/electricity/data/browser/"/>
    <s v="U.S. Energy Information Administration"/>
    <n v="2016"/>
    <m/>
    <m/>
    <m/>
    <n v="23.893999999999998"/>
    <n v="15.670223602222601"/>
  </r>
  <r>
    <x v="153"/>
    <x v="153"/>
    <s v="Longwood Gardens"/>
    <s v="USA0057768"/>
    <n v="1.3"/>
    <n v="39.866700000000002"/>
    <n v="-75.6678"/>
    <x v="7"/>
    <m/>
    <m/>
    <m/>
    <x v="8"/>
    <s v="Ecogy Pennsylvania Systems LLC"/>
    <s v="U.S. Energy Information Administration"/>
    <s v="http://www.eia.gov/electricity/data/browser/"/>
    <s v="U.S. Energy Information Administration"/>
    <n v="2016"/>
    <m/>
    <m/>
    <m/>
    <n v="2.0390000000000001"/>
    <n v="1.4978890208006901"/>
  </r>
  <r>
    <x v="153"/>
    <x v="153"/>
    <s v="Lookout Point"/>
    <s v="USA0003083"/>
    <n v="120"/>
    <n v="43.915300000000002"/>
    <n v="-122.7531"/>
    <x v="0"/>
    <m/>
    <m/>
    <m/>
    <x v="107"/>
    <s v="USACE Northwestern Division"/>
    <s v="U.S. Energy Information Administration"/>
    <s v="http://www.eia.gov/electricity/data/browser/"/>
    <s v="U.S. Energy Information Administration"/>
    <n v="2016"/>
    <m/>
    <m/>
    <m/>
    <n v="335.9"/>
    <n v="334.54681572278599"/>
  </r>
  <r>
    <x v="153"/>
    <x v="153"/>
    <s v="Lookout Shoals"/>
    <s v="USA0002726"/>
    <n v="25.799999999999901"/>
    <n v="35.7575"/>
    <n v="-81.089399999999998"/>
    <x v="0"/>
    <m/>
    <m/>
    <m/>
    <x v="137"/>
    <s v="Duke Energy Carolinas  LLC"/>
    <s v="U.S. Energy Information Administration"/>
    <s v="http://www.eia.gov/electricity/data/browser/"/>
    <s v="U.S. Energy Information Administration"/>
    <n v="2016"/>
    <m/>
    <m/>
    <m/>
    <n v="86.778000000000006"/>
    <n v="71.927565380399002"/>
  </r>
  <r>
    <x v="153"/>
    <x v="153"/>
    <s v="Lookout Windpower LLC"/>
    <s v="USA0056700"/>
    <n v="37.799999999999997"/>
    <n v="39.879399999999997"/>
    <n v="-78.918300000000002"/>
    <x v="4"/>
    <m/>
    <m/>
    <m/>
    <x v="88"/>
    <s v="NRG Energy Gas &amp; Wind Holdings Inc"/>
    <s v="U.S. Energy Information Administration"/>
    <s v="http://www.eia.gov/electricity/data/browser/"/>
    <s v="U.S. Energy Information Administration"/>
    <n v="2016"/>
    <m/>
    <m/>
    <m/>
    <n v="108.137"/>
    <n v="85.232685832558801"/>
  </r>
  <r>
    <x v="153"/>
    <x v="153"/>
    <s v="Loon Lake"/>
    <s v="USA0000432"/>
    <n v="74.099999999999994"/>
    <n v="38.982700000000001"/>
    <n v="-120.3245"/>
    <x v="0"/>
    <m/>
    <m/>
    <m/>
    <x v="1187"/>
    <s v="Sacramento Municipal Util Dist"/>
    <s v="U.S. Energy Information Administration"/>
    <s v="http://www.eia.gov/electricity/data/browser/"/>
    <s v="U.S. Energy Information Administration"/>
    <n v="2016"/>
    <m/>
    <m/>
    <m/>
    <n v="92.67"/>
    <n v="206.58265870881999"/>
  </r>
  <r>
    <x v="153"/>
    <x v="153"/>
    <s v="Loraine County Project"/>
    <s v="USA0056869"/>
    <n v="27.1999999999999"/>
    <n v="41.300600000000003"/>
    <n v="-82.180300000000003"/>
    <x v="8"/>
    <m/>
    <m/>
    <m/>
    <x v="1210"/>
    <s v="Energy Developments Inc"/>
    <s v="U.S. Energy Information Administration"/>
    <s v="http://www.eia.gov/electricity/data/browser/"/>
    <s v="U.S. Energy Information Administration"/>
    <n v="2016"/>
    <m/>
    <m/>
    <m/>
    <n v="155.44300000000001"/>
    <n v="33.9689393841917"/>
  </r>
  <r>
    <x v="153"/>
    <x v="153"/>
    <s v="Loraine Windpark Project LLC"/>
    <s v="USA0057303"/>
    <n v="150"/>
    <n v="32.4375"/>
    <n v="-100.7444"/>
    <x v="4"/>
    <m/>
    <m/>
    <m/>
    <x v="11"/>
    <s v="Loraine Windpower Project"/>
    <s v="U.S. Energy Information Administration"/>
    <s v="http://www.eia.gov/electricity/data/browser/"/>
    <s v="U.S. Energy Information Administration"/>
    <n v="2016"/>
    <m/>
    <m/>
    <m/>
    <n v="427.47699999999998"/>
    <n v="338.22494377999499"/>
  </r>
  <r>
    <x v="153"/>
    <x v="153"/>
    <s v="Lordsburg Generating"/>
    <s v="USA0007967"/>
    <n v="88"/>
    <n v="32.350499999999997"/>
    <n v="-108.69799999999999"/>
    <x v="1"/>
    <m/>
    <m/>
    <m/>
    <x v="31"/>
    <s v="Public Service Co of NM"/>
    <s v="U.S. Energy Information Administration"/>
    <s v="http://www.eia.gov/electricity/data/browser/"/>
    <s v="U.S. Energy Information Administration"/>
    <n v="2016"/>
    <m/>
    <m/>
    <m/>
    <n v="12.553000000000001"/>
    <n v="362.13878715032399"/>
  </r>
  <r>
    <x v="153"/>
    <x v="153"/>
    <s v="Lorin Industries"/>
    <s v="USA0060102"/>
    <n v="3.2"/>
    <n v="43.2166"/>
    <n v="-86.214399999999998"/>
    <x v="1"/>
    <m/>
    <m/>
    <m/>
    <x v="34"/>
    <s v="Lorin Industries"/>
    <s v="U.S. Energy Information Administration"/>
    <s v="http://www.eia.gov/electricity/data/browser/"/>
    <s v="U.S. Energy Information Administration"/>
    <n v="2016"/>
    <m/>
    <m/>
    <m/>
    <n v="9.7225800000000007"/>
    <n v="13.1686831691027"/>
  </r>
  <r>
    <x v="153"/>
    <x v="153"/>
    <s v="Los Alamos PV Site"/>
    <s v="USA0058256"/>
    <n v="2.8"/>
    <n v="35.875599999999999"/>
    <n v="-106.31"/>
    <x v="7"/>
    <s v="Storage"/>
    <m/>
    <m/>
    <x v="72"/>
    <s v="Los Alamos County"/>
    <s v="U.S. Energy Information Administration"/>
    <s v="http://www.eia.gov/electricity/data/browser/"/>
    <s v="U.S. Energy Information Administration"/>
    <n v="2016"/>
    <m/>
    <m/>
    <m/>
    <n v="1.6060000000000001"/>
    <m/>
  </r>
  <r>
    <x v="153"/>
    <x v="153"/>
    <s v="Los Angeles Harbor College"/>
    <s v="USA0057314"/>
    <n v="1.2"/>
    <n v="33.783099999999997"/>
    <n v="-118.28489999999999"/>
    <x v="7"/>
    <m/>
    <m/>
    <m/>
    <x v="8"/>
    <s v="Los Angeles Department of Water &amp; Power"/>
    <s v="U.S. Energy Information Administration"/>
    <s v="http://www.eia.gov/electricity/data/browser/"/>
    <s v="U.S. Energy Information Administration"/>
    <n v="2016"/>
    <m/>
    <m/>
    <m/>
    <n v="2.5550000000000002"/>
    <n v="1.3826667884314101"/>
  </r>
  <r>
    <x v="153"/>
    <x v="153"/>
    <s v="Los Angeles Refinery Wilmington"/>
    <s v="USA0054451"/>
    <n v="68.5"/>
    <n v="33.768599999999999"/>
    <n v="-118.2867"/>
    <x v="1"/>
    <m/>
    <m/>
    <m/>
    <x v="1211"/>
    <s v="Phillips 66 - Los Angeles"/>
    <s v="U.S. Energy Information Administration"/>
    <s v="http://www.eia.gov/electricity/data/browser/"/>
    <s v="U.S. Energy Information Administration"/>
    <n v="2016"/>
    <m/>
    <m/>
    <m/>
    <n v="373.71500400000002"/>
    <n v="281.89212408860499"/>
  </r>
  <r>
    <x v="153"/>
    <x v="153"/>
    <s v="Los Esteros Critical Energy Center"/>
    <s v="USA0055748"/>
    <n v="306.10000000000002"/>
    <n v="37.424999999999997"/>
    <n v="-121.9319"/>
    <x v="1"/>
    <m/>
    <m/>
    <m/>
    <x v="1212"/>
    <s v="Los Esteros Critical Energy Facility LLC"/>
    <s v="U.S. Energy Information Administration"/>
    <s v="http://www.eia.gov/electricity/data/browser/"/>
    <s v="U.S. Energy Information Administration"/>
    <n v="2016"/>
    <m/>
    <m/>
    <m/>
    <n v="153.93299999999999"/>
    <n v="1259.6668493944801"/>
  </r>
  <r>
    <x v="153"/>
    <x v="153"/>
    <s v="Los Lunas Solar Energy Center"/>
    <s v="USA0057571"/>
    <n v="7"/>
    <n v="34.833100000000002"/>
    <n v="-106.7724"/>
    <x v="7"/>
    <m/>
    <m/>
    <m/>
    <x v="1213"/>
    <s v="PNM Resources"/>
    <s v="U.S. Energy Information Administration"/>
    <s v="http://www.eia.gov/electricity/data/browser/"/>
    <s v="U.S. Energy Information Administration"/>
    <n v="2016"/>
    <m/>
    <m/>
    <m/>
    <n v="15.436"/>
    <n v="8.0655562658498994"/>
  </r>
  <r>
    <x v="153"/>
    <x v="153"/>
    <s v="Los Medanos Energy Center"/>
    <s v="USA0055217"/>
    <n v="678.3"/>
    <n v="38.030099999999997"/>
    <n v="-121.873"/>
    <x v="1"/>
    <m/>
    <m/>
    <m/>
    <x v="62"/>
    <s v="Los Medanos Energy Center LLC"/>
    <s v="U.S. Energy Information Administration"/>
    <s v="http://www.eia.gov/electricity/data/browser/"/>
    <s v="U.S. Energy Information Administration"/>
    <n v="2016"/>
    <m/>
    <m/>
    <m/>
    <n v="2852.471"/>
    <n v="2791.3493105007401"/>
  </r>
  <r>
    <x v="153"/>
    <x v="153"/>
    <s v="Los Vientos V Wind Power"/>
    <s v="USA0060059"/>
    <n v="110"/>
    <n v="26.4117"/>
    <n v="-98.571600000000004"/>
    <x v="4"/>
    <m/>
    <m/>
    <m/>
    <x v="10"/>
    <s v="Los Vientos Windpower V  LLC"/>
    <s v="U.S. Energy Information Administration"/>
    <s v="http://www.eia.gov/electricity/data/browser/"/>
    <s v="U.S. Energy Information Administration"/>
    <n v="2016"/>
    <m/>
    <m/>
    <m/>
    <n v="372.51400000000001"/>
    <n v="248.03162543866301"/>
  </r>
  <r>
    <x v="153"/>
    <x v="153"/>
    <s v="Los Vientos Wind 1A"/>
    <s v="USA0057751"/>
    <n v="200"/>
    <n v="26.3307"/>
    <n v="-97.585700000000003"/>
    <x v="4"/>
    <m/>
    <m/>
    <m/>
    <x v="12"/>
    <s v="Los Vientos Wind 1A  LLC"/>
    <s v="U.S. Energy Information Administration"/>
    <s v="http://www.eia.gov/electricity/data/browser/"/>
    <s v="U.S. Energy Information Administration"/>
    <n v="2016"/>
    <m/>
    <m/>
    <m/>
    <n v="577.53899999999999"/>
    <n v="450.96659170665998"/>
  </r>
  <r>
    <x v="153"/>
    <x v="153"/>
    <s v="Los Vientos Wind 1B"/>
    <s v="USA0057752"/>
    <n v="201.6"/>
    <n v="26.3489"/>
    <n v="-97.666799999999995"/>
    <x v="4"/>
    <m/>
    <m/>
    <m/>
    <x v="12"/>
    <s v="Los Vientos Wind 1B  LLC"/>
    <s v="U.S. Energy Information Administration"/>
    <s v="http://www.eia.gov/electricity/data/browser/"/>
    <s v="U.S. Energy Information Administration"/>
    <n v="2016"/>
    <m/>
    <m/>
    <m/>
    <n v="531.71600000000001"/>
    <n v="454.57432444031298"/>
  </r>
  <r>
    <x v="153"/>
    <x v="153"/>
    <s v="Los Vientos Windpower III"/>
    <s v="USA0059320"/>
    <n v="200"/>
    <n v="26.3886"/>
    <n v="-98.806100000000001"/>
    <x v="4"/>
    <m/>
    <m/>
    <m/>
    <x v="13"/>
    <s v="Los Vientos Windpower III  LLC"/>
    <s v="U.S. Energy Information Administration"/>
    <s v="http://www.eia.gov/electricity/data/browser/"/>
    <s v="U.S. Energy Information Administration"/>
    <n v="2016"/>
    <m/>
    <m/>
    <m/>
    <n v="634.74400000000003"/>
    <n v="450.96659170665998"/>
  </r>
  <r>
    <x v="153"/>
    <x v="153"/>
    <s v="Los Vientos Windpower IV"/>
    <s v="USA0059321"/>
    <n v="200"/>
    <n v="26.380600000000001"/>
    <n v="-98.818299999999994"/>
    <x v="4"/>
    <m/>
    <m/>
    <m/>
    <x v="10"/>
    <s v="Los Vientos Windpower IV  LLC"/>
    <s v="U.S. Energy Information Administration"/>
    <s v="http://www.eia.gov/electricity/data/browser/"/>
    <s v="U.S. Energy Information Administration"/>
    <n v="2016"/>
    <m/>
    <m/>
    <m/>
    <n v="253.642"/>
    <n v="450.96659170665998"/>
  </r>
  <r>
    <x v="153"/>
    <x v="153"/>
    <s v="Lost Creek"/>
    <s v="USA0006174"/>
    <n v="49"/>
    <n v="42.671700000000001"/>
    <n v="-122.6772"/>
    <x v="0"/>
    <m/>
    <m/>
    <m/>
    <x v="1214"/>
    <s v="USACE Northwestern Division"/>
    <s v="U.S. Energy Information Administration"/>
    <s v="http://www.eia.gov/electricity/data/browser/"/>
    <s v="U.S. Energy Information Administration"/>
    <n v="2016"/>
    <m/>
    <m/>
    <m/>
    <n v="239.2"/>
    <n v="136.60661642013699"/>
  </r>
  <r>
    <x v="153"/>
    <x v="153"/>
    <s v="Lost Creek I"/>
    <s v="USA0010708"/>
    <n v="1.1000000000000001"/>
    <n v="40.757599999999996"/>
    <n v="-121.4145"/>
    <x v="0"/>
    <m/>
    <m/>
    <m/>
    <x v="622"/>
    <s v="Snow Mountain Hydro LLC"/>
    <s v="U.S. Energy Information Administration"/>
    <s v="http://www.eia.gov/electricity/data/browser/"/>
    <s v="U.S. Energy Information Administration"/>
    <n v="2016"/>
    <m/>
    <m/>
    <m/>
    <n v="4.032"/>
    <n v="3.0666791441255401"/>
  </r>
  <r>
    <x v="153"/>
    <x v="153"/>
    <s v="Lost Creek Wind Energy Facility"/>
    <s v="USA0057189"/>
    <n v="150"/>
    <n v="39.981400000000001"/>
    <n v="-94.518100000000004"/>
    <x v="4"/>
    <m/>
    <m/>
    <m/>
    <x v="8"/>
    <s v="Pattern Operators LP"/>
    <s v="U.S. Energy Information Administration"/>
    <s v="http://www.eia.gov/electricity/data/browser/"/>
    <s v="U.S. Energy Information Administration"/>
    <n v="2016"/>
    <m/>
    <m/>
    <m/>
    <n v="418.07"/>
    <n v="338.22494377999499"/>
  </r>
  <r>
    <x v="153"/>
    <x v="153"/>
    <s v="Lost Hills Cogeneration Plant"/>
    <s v="USA0052077"/>
    <n v="10.5"/>
    <n v="35.6661"/>
    <n v="-119.76690000000001"/>
    <x v="1"/>
    <m/>
    <m/>
    <m/>
    <x v="3"/>
    <s v="AERA Energy LLC"/>
    <s v="U.S. Energy Information Administration"/>
    <s v="http://www.eia.gov/electricity/data/browser/"/>
    <s v="U.S. Energy Information Administration"/>
    <n v="2016"/>
    <m/>
    <m/>
    <m/>
    <n v="36.542999999999999"/>
    <n v="43.209741648618298"/>
  </r>
  <r>
    <x v="153"/>
    <x v="153"/>
    <s v="Lost Hills/Blackwell"/>
    <s v="USA0058711"/>
    <n v="32"/>
    <n v="35.619999999999997"/>
    <n v="-119.85"/>
    <x v="7"/>
    <m/>
    <m/>
    <m/>
    <x v="13"/>
    <s v="Southern Power Co"/>
    <s v="U.S. Energy Information Administration"/>
    <s v="http://www.eia.gov/electricity/data/browser/"/>
    <s v="U.S. Energy Information Administration"/>
    <n v="2016"/>
    <m/>
    <m/>
    <m/>
    <n v="91.983999999999995"/>
    <n v="36.8711143581709"/>
  </r>
  <r>
    <x v="153"/>
    <x v="153"/>
    <s v="Lost Lakes Wind Farm LLC"/>
    <s v="USA0057111"/>
    <n v="100"/>
    <n v="43.345599999999997"/>
    <n v="-95.323300000000003"/>
    <x v="4"/>
    <m/>
    <m/>
    <m/>
    <x v="8"/>
    <s v="Lost Lakes Wind Farm LLC"/>
    <s v="U.S. Energy Information Administration"/>
    <s v="http://www.eia.gov/electricity/data/browser/"/>
    <s v="U.S. Energy Information Administration"/>
    <n v="2016"/>
    <m/>
    <m/>
    <m/>
    <n v="345.51600000000002"/>
    <n v="225.48329585332999"/>
  </r>
  <r>
    <x v="153"/>
    <x v="153"/>
    <s v="Lost Nation"/>
    <s v="USA0002362"/>
    <n v="18"/>
    <n v="44.595100000000002"/>
    <n v="-71.494399999999999"/>
    <x v="3"/>
    <m/>
    <m/>
    <m/>
    <x v="26"/>
    <s v="Public Service Co of NH"/>
    <s v="U.S. Energy Information Administration"/>
    <s v="http://www.eia.gov/electricity/data/browser/"/>
    <s v="U.S. Energy Information Administration"/>
    <n v="2016"/>
    <m/>
    <m/>
    <m/>
    <n v="0.71699999999999997"/>
    <n v="3.0839938542339702"/>
  </r>
  <r>
    <x v="153"/>
    <x v="153"/>
    <s v="Lost Pines 1 Power Project"/>
    <s v="USA0055154"/>
    <n v="595"/>
    <n v="30.1478"/>
    <n v="-97.2714"/>
    <x v="1"/>
    <m/>
    <m/>
    <m/>
    <x v="62"/>
    <s v="Lower Colorado River Authority"/>
    <s v="U.S. Energy Information Administration"/>
    <s v="http://www.eia.gov/electricity/data/browser/"/>
    <s v="U.S. Energy Information Administration"/>
    <n v="2016"/>
    <m/>
    <m/>
    <m/>
    <n v="2511.5390000000002"/>
    <n v="2448.5520267550301"/>
  </r>
  <r>
    <x v="153"/>
    <x v="153"/>
    <s v="Loud"/>
    <s v="USA0001712"/>
    <n v="4"/>
    <n v="44.463099999999997"/>
    <n v="-83.720799999999997"/>
    <x v="0"/>
    <m/>
    <m/>
    <m/>
    <x v="135"/>
    <s v="Consumers Energy Co"/>
    <s v="U.S. Energy Information Administration"/>
    <s v="http://www.eia.gov/electricity/data/browser/"/>
    <s v="U.S. Energy Information Administration"/>
    <n v="2016"/>
    <m/>
    <m/>
    <m/>
    <n v="19.867000000000001"/>
    <n v="11.151560524092799"/>
  </r>
  <r>
    <x v="153"/>
    <x v="153"/>
    <s v="Louis Doc Bonin"/>
    <s v="USA0001443"/>
    <n v="340.9"/>
    <n v="30.238"/>
    <n v="-92.046300000000002"/>
    <x v="1"/>
    <m/>
    <m/>
    <m/>
    <x v="1215"/>
    <s v="Lafayette Utilities System"/>
    <s v="U.S. Energy Information Administration"/>
    <s v="http://www.eia.gov/electricity/data/browser/"/>
    <s v="U.S. Energy Information Administration"/>
    <n v="2016"/>
    <m/>
    <m/>
    <m/>
    <m/>
    <n v="1402.87627885847"/>
  </r>
  <r>
    <x v="153"/>
    <x v="153"/>
    <s v="Louisa"/>
    <s v="USA0006664"/>
    <n v="811.9"/>
    <n v="41.318100000000001"/>
    <n v="-91.093100000000007"/>
    <x v="6"/>
    <m/>
    <m/>
    <m/>
    <x v="57"/>
    <s v="MidAmerican Energy Co"/>
    <s v="U.S. Energy Information Administration"/>
    <s v="http://www.eia.gov/electricity/data/browser/"/>
    <s v="U.S. Energy Information Administration"/>
    <n v="2016"/>
    <m/>
    <m/>
    <m/>
    <n v="3371.451016"/>
    <n v="4252.5223103992203"/>
  </r>
  <r>
    <x v="153"/>
    <x v="153"/>
    <s v="Louisa Generation Facility"/>
    <s v="USA0007837"/>
    <n v="509.1"/>
    <n v="38.118099999999998"/>
    <n v="-78.213899999999995"/>
    <x v="3"/>
    <s v="Gas"/>
    <m/>
    <m/>
    <x v="27"/>
    <s v="Old Dominion Electric Coop"/>
    <s v="U.S. Energy Information Administration"/>
    <s v="http://www.eia.gov/electricity/data/browser/"/>
    <s v="U.S. Energy Information Administration"/>
    <n v="2016"/>
    <m/>
    <m/>
    <m/>
    <n v="360.550996"/>
    <n v="87.225626177251002"/>
  </r>
  <r>
    <x v="153"/>
    <x v="153"/>
    <s v="Louisiana 1"/>
    <s v="USA0001391"/>
    <n v="450.9"/>
    <n v="30.4922"/>
    <n v="-91.186400000000006"/>
    <x v="3"/>
    <s v="Gas"/>
    <m/>
    <m/>
    <x v="1216"/>
    <s v="Entergy Louisiana LLC"/>
    <s v="U.S. Energy Information Administration"/>
    <s v="http://www.eia.gov/electricity/data/browser/"/>
    <s v="U.S. Energy Information Administration"/>
    <n v="2016"/>
    <m/>
    <m/>
    <m/>
    <n v="2894.8399839999902"/>
    <n v="77.254046048561193"/>
  </r>
  <r>
    <x v="153"/>
    <x v="153"/>
    <s v="Louisiana 2"/>
    <s v="USA0001392"/>
    <n v="175"/>
    <n v="30.4922"/>
    <n v="-91.186400000000006"/>
    <x v="1"/>
    <m/>
    <m/>
    <m/>
    <x v="1217"/>
    <s v="Entergy Louisiana LLC"/>
    <s v="U.S. Energy Information Administration"/>
    <s v="http://www.eia.gov/electricity/data/browser/"/>
    <s v="U.S. Energy Information Administration"/>
    <n v="2016"/>
    <m/>
    <m/>
    <m/>
    <m/>
    <n v="720.16236081030502"/>
  </r>
  <r>
    <x v="153"/>
    <x v="153"/>
    <s v="Louisiana Sugar Refining"/>
    <s v="USA0010301"/>
    <n v="6.7"/>
    <n v="30.049700000000001"/>
    <n v="-90.683899999999994"/>
    <x v="1"/>
    <m/>
    <m/>
    <m/>
    <x v="1218"/>
    <s v="Louisiana Sugar Refining LLC"/>
    <s v="U.S. Energy Information Administration"/>
    <s v="http://www.eia.gov/electricity/data/browser/"/>
    <s v="U.S. Energy Information Administration"/>
    <n v="2016"/>
    <m/>
    <m/>
    <m/>
    <n v="15.833"/>
    <n v="27.5719303853088"/>
  </r>
  <r>
    <x v="153"/>
    <x v="153"/>
    <s v="Louisiana Tech University Power Plant"/>
    <s v="USA0054240"/>
    <n v="7.5"/>
    <n v="32.525599999999997"/>
    <n v="-92.649699999999996"/>
    <x v="1"/>
    <m/>
    <m/>
    <m/>
    <x v="101"/>
    <s v="Louisiana Tech University"/>
    <s v="U.S. Energy Information Administration"/>
    <s v="http://www.eia.gov/electricity/data/browser/"/>
    <s v="U.S. Energy Information Administration"/>
    <n v="2016"/>
    <m/>
    <m/>
    <m/>
    <n v="46.606999999999999"/>
    <n v="30.864101177584502"/>
  </r>
  <r>
    <x v="153"/>
    <x v="153"/>
    <s v="Low Line Rapids"/>
    <s v="USA0010808"/>
    <n v="2.8"/>
    <n v="42.4771"/>
    <n v="-114.3801"/>
    <x v="0"/>
    <m/>
    <m/>
    <m/>
    <x v="34"/>
    <s v="BP Hydro Associates"/>
    <s v="U.S. Energy Information Administration"/>
    <s v="http://www.eia.gov/electricity/data/browser/"/>
    <s v="U.S. Energy Information Administration"/>
    <n v="2016"/>
    <m/>
    <m/>
    <m/>
    <n v="8.2379999999999995"/>
    <n v="7.80609236686501"/>
  </r>
  <r>
    <x v="153"/>
    <x v="153"/>
    <s v="Low Moor"/>
    <s v="USA0003799"/>
    <n v="82.8"/>
    <n v="37.777000000000001"/>
    <n v="-79.891999999999996"/>
    <x v="3"/>
    <m/>
    <m/>
    <m/>
    <x v="7"/>
    <s v="Virginia Electric &amp; Power Co"/>
    <s v="U.S. Energy Information Administration"/>
    <s v="http://www.eia.gov/electricity/data/browser/"/>
    <s v="U.S. Energy Information Administration"/>
    <n v="2016"/>
    <m/>
    <m/>
    <m/>
    <n v="0.17799999999999999"/>
    <n v="14.186371729476299"/>
  </r>
  <r>
    <x v="153"/>
    <x v="153"/>
    <s v="Lowell Solar Landfill"/>
    <s v="USA0059873"/>
    <n v="1.3"/>
    <n v="42.6265"/>
    <n v="-71.357900000000001"/>
    <x v="7"/>
    <m/>
    <m/>
    <m/>
    <x v="29"/>
    <s v="Lowell Solar Landfill LLC"/>
    <s v="U.S. Energy Information Administration"/>
    <s v="http://www.eia.gov/electricity/data/browser/"/>
    <s v="U.S. Energy Information Administration"/>
    <n v="2016"/>
    <m/>
    <m/>
    <m/>
    <n v="1.84"/>
    <n v="1.4978890208006901"/>
  </r>
  <r>
    <x v="153"/>
    <x v="153"/>
    <s v="Lower Baker"/>
    <s v="USA0003855"/>
    <n v="111.19999999999899"/>
    <n v="48.547800000000002"/>
    <n v="-121.7407"/>
    <x v="0"/>
    <m/>
    <m/>
    <m/>
    <x v="1219"/>
    <s v="Puget Sound Energy Inc"/>
    <s v="U.S. Energy Information Administration"/>
    <s v="http://www.eia.gov/electricity/data/browser/"/>
    <s v="U.S. Energy Information Administration"/>
    <n v="2016"/>
    <m/>
    <m/>
    <m/>
    <n v="358.83300000000003"/>
    <n v="310.01338256978198"/>
  </r>
  <r>
    <x v="153"/>
    <x v="153"/>
    <s v="Lower Beaver Falls Project"/>
    <s v="USA0054691"/>
    <n v="1"/>
    <n v="43.884399999999999"/>
    <n v="-75.430599999999998"/>
    <x v="0"/>
    <m/>
    <m/>
    <m/>
    <x v="9"/>
    <s v="Eagle Creek RE LLC"/>
    <s v="U.S. Energy Information Administration"/>
    <s v="http://www.eia.gov/electricity/data/browser/"/>
    <s v="U.S. Energy Information Administration"/>
    <n v="2016"/>
    <m/>
    <m/>
    <m/>
    <n v="4.851"/>
    <n v="2.7878901310232198"/>
  </r>
  <r>
    <x v="153"/>
    <x v="153"/>
    <s v="Lower Cape May HS"/>
    <s v="USA0060769"/>
    <n v="1.5"/>
    <n v="38.976700000000001"/>
    <n v="-74.906499999999994"/>
    <x v="7"/>
    <m/>
    <m/>
    <m/>
    <x v="12"/>
    <s v="Marina Energy LLC"/>
    <s v="U.S. Energy Information Administration"/>
    <s v="http://www.eia.gov/electricity/data/browser/"/>
    <s v="U.S. Energy Information Administration"/>
    <n v="2016"/>
    <m/>
    <m/>
    <m/>
    <n v="2.59"/>
    <n v="1.72833348553926"/>
  </r>
  <r>
    <x v="153"/>
    <x v="153"/>
    <s v="Lower Granite"/>
    <s v="USA0006175"/>
    <n v="810"/>
    <n v="46.659500000000001"/>
    <n v="-117.4294"/>
    <x v="0"/>
    <m/>
    <m/>
    <m/>
    <x v="549"/>
    <s v="USACE Northwestern Division"/>
    <s v="U.S. Energy Information Administration"/>
    <s v="http://www.eia.gov/electricity/data/browser/"/>
    <s v="U.S. Energy Information Administration"/>
    <n v="2016"/>
    <m/>
    <m/>
    <m/>
    <n v="2104.1039999999998"/>
    <n v="2258.1910061287999"/>
  </r>
  <r>
    <x v="153"/>
    <x v="153"/>
    <s v="Lower Malad"/>
    <s v="USA0000815"/>
    <n v="13.5"/>
    <n v="42.8658"/>
    <n v="-114.9062"/>
    <x v="0"/>
    <m/>
    <m/>
    <m/>
    <x v="116"/>
    <s v="Idaho Power Co"/>
    <s v="U.S. Energy Information Administration"/>
    <s v="http://www.eia.gov/electricity/data/browser/"/>
    <s v="U.S. Energy Information Administration"/>
    <n v="2016"/>
    <m/>
    <m/>
    <m/>
    <n v="99.956999999999994"/>
    <n v="37.636516768813401"/>
  </r>
  <r>
    <x v="153"/>
    <x v="153"/>
    <s v="Lower Middlebury"/>
    <s v="USA0003716"/>
    <n v="2.4"/>
    <n v="44.024900000000002"/>
    <n v="-73.1768"/>
    <x v="0"/>
    <m/>
    <m/>
    <m/>
    <x v="1220"/>
    <s v="Green Mountain Power Corp"/>
    <s v="U.S. Energy Information Administration"/>
    <s v="http://www.eia.gov/electricity/data/browser/"/>
    <s v="U.S. Energy Information Administration"/>
    <n v="2016"/>
    <m/>
    <m/>
    <m/>
    <n v="5.4429999999999996"/>
    <n v="6.6909363144557297"/>
  </r>
  <r>
    <x v="153"/>
    <x v="153"/>
    <s v="Lower Molina"/>
    <s v="USA0000520"/>
    <n v="5.6"/>
    <n v="39.1937"/>
    <n v="-108.0441"/>
    <x v="0"/>
    <m/>
    <m/>
    <m/>
    <x v="5"/>
    <s v="U S Bureau of Reclamation"/>
    <s v="U.S. Energy Information Administration"/>
    <s v="http://www.eia.gov/electricity/data/browser/"/>
    <s v="U.S. Energy Information Administration"/>
    <n v="2016"/>
    <m/>
    <m/>
    <m/>
    <n v="15.148"/>
    <n v="15.61218473373"/>
  </r>
  <r>
    <x v="153"/>
    <x v="153"/>
    <s v="Lower Monumental"/>
    <s v="USA0003927"/>
    <n v="810"/>
    <n v="46.563499999999998"/>
    <n v="-118.5397"/>
    <x v="0"/>
    <m/>
    <m/>
    <m/>
    <x v="1201"/>
    <s v="USACE Northwestern Division"/>
    <s v="U.S. Energy Information Administration"/>
    <s v="http://www.eia.gov/electricity/data/browser/"/>
    <s v="U.S. Energy Information Administration"/>
    <n v="2016"/>
    <m/>
    <m/>
    <m/>
    <n v="1987.1310000000001"/>
    <n v="2258.1910061287999"/>
  </r>
  <r>
    <x v="153"/>
    <x v="153"/>
    <s v="Lower Mount Bethel Energy"/>
    <s v="USA0055667"/>
    <n v="651.6"/>
    <n v="40.801900000000003"/>
    <n v="-75.107600000000005"/>
    <x v="1"/>
    <m/>
    <m/>
    <m/>
    <x v="886"/>
    <s v="Lower Mount Bethel Energy LLC"/>
    <s v="U.S. Energy Information Administration"/>
    <s v="http://www.eia.gov/electricity/data/browser/"/>
    <s v="U.S. Energy Information Administration"/>
    <n v="2016"/>
    <m/>
    <m/>
    <m/>
    <n v="3939.6439999999998"/>
    <n v="2681.4731103085401"/>
  </r>
  <r>
    <x v="153"/>
    <x v="153"/>
    <s v="Lower No 1"/>
    <s v="USA0007012"/>
    <n v="8"/>
    <n v="43.468699999999998"/>
    <n v="-112.0625"/>
    <x v="0"/>
    <m/>
    <m/>
    <m/>
    <x v="24"/>
    <s v="City of Idaho Falls - (ID)"/>
    <s v="U.S. Energy Information Administration"/>
    <s v="http://www.eia.gov/electricity/data/browser/"/>
    <s v="U.S. Energy Information Administration"/>
    <n v="2016"/>
    <m/>
    <m/>
    <m/>
    <n v="41.582999999999998"/>
    <n v="22.303121048185702"/>
  </r>
  <r>
    <x v="153"/>
    <x v="153"/>
    <s v="Lower No 2"/>
    <s v="USA0000843"/>
    <n v="3"/>
    <n v="43.468400000000003"/>
    <n v="-112.0626"/>
    <x v="0"/>
    <m/>
    <m/>
    <m/>
    <x v="104"/>
    <s v="City of Idaho Falls - (ID)"/>
    <s v="U.S. Energy Information Administration"/>
    <s v="http://www.eia.gov/electricity/data/browser/"/>
    <s v="U.S. Energy Information Administration"/>
    <n v="2016"/>
    <m/>
    <m/>
    <m/>
    <n v="0.45300000000000001"/>
    <n v="8.3636703930696594"/>
  </r>
  <r>
    <x v="153"/>
    <x v="153"/>
    <s v="Lower Salmon"/>
    <s v="USA0000816"/>
    <n v="60"/>
    <n v="42.8416"/>
    <n v="-114.9036"/>
    <x v="0"/>
    <m/>
    <m/>
    <m/>
    <x v="84"/>
    <s v="Idaho Power Co"/>
    <s v="U.S. Energy Information Administration"/>
    <s v="http://www.eia.gov/electricity/data/browser/"/>
    <s v="U.S. Energy Information Administration"/>
    <n v="2016"/>
    <m/>
    <m/>
    <m/>
    <n v="190.50899999999999"/>
    <n v="167.273407861393"/>
  </r>
  <r>
    <x v="153"/>
    <x v="153"/>
    <s v="Lower Saranac Hydroelectric Facility"/>
    <s v="USA0010214"/>
    <n v="6.7"/>
    <n v="44.669400000000003"/>
    <n v="-73.507499999999993"/>
    <x v="0"/>
    <m/>
    <m/>
    <m/>
    <x v="34"/>
    <s v="Lower Saranac Hydro Partner LP"/>
    <s v="U.S. Energy Information Administration"/>
    <s v="http://www.eia.gov/electricity/data/browser/"/>
    <s v="U.S. Energy Information Administration"/>
    <n v="2016"/>
    <m/>
    <m/>
    <m/>
    <n v="24.125"/>
    <n v="18.678863877855498"/>
  </r>
  <r>
    <x v="153"/>
    <x v="153"/>
    <s v="Lower Snake River Wind Energy Project"/>
    <s v="USA0057195"/>
    <n v="342.7"/>
    <n v="46.5242"/>
    <n v="-117.82170000000001"/>
    <x v="4"/>
    <m/>
    <m/>
    <m/>
    <x v="72"/>
    <s v="Puget Sound Energy Inc"/>
    <s v="U.S. Energy Information Administration"/>
    <s v="http://www.eia.gov/electricity/data/browser/"/>
    <s v="U.S. Energy Information Administration"/>
    <n v="2016"/>
    <m/>
    <m/>
    <m/>
    <n v="865.02300000000002"/>
    <n v="772.73125488936205"/>
  </r>
  <r>
    <x v="153"/>
    <x v="153"/>
    <s v="Lower Tule River"/>
    <s v="USA0000365"/>
    <n v="2.6"/>
    <n v="36.1357"/>
    <n v="-118.7889"/>
    <x v="0"/>
    <m/>
    <m/>
    <m/>
    <x v="139"/>
    <s v="Southern California Edison Co"/>
    <s v="U.S. Energy Information Administration"/>
    <s v="http://www.eia.gov/electricity/data/browser/"/>
    <s v="U.S. Energy Information Administration"/>
    <n v="2016"/>
    <m/>
    <m/>
    <m/>
    <n v="10.54"/>
    <n v="7.2485143406603703"/>
  </r>
  <r>
    <x v="153"/>
    <x v="153"/>
    <s v="Lower Village Water Power Project"/>
    <s v="USA0050285"/>
    <n v="1.2"/>
    <n v="43.374299999999998"/>
    <n v="-72.3476"/>
    <x v="0"/>
    <m/>
    <m/>
    <m/>
    <x v="42"/>
    <s v="Marlborough Hydro Corp"/>
    <s v="U.S. Energy Information Administration"/>
    <s v="http://www.eia.gov/electricity/data/browser/"/>
    <s v="U.S. Energy Information Administration"/>
    <n v="2016"/>
    <m/>
    <m/>
    <m/>
    <n v="0"/>
    <n v="3.34546815722786"/>
  </r>
  <r>
    <x v="153"/>
    <x v="153"/>
    <s v="Loyola University Health Plant"/>
    <s v="USA0058181"/>
    <n v="10.6"/>
    <n v="41.855800000000002"/>
    <n v="-87.835599999999999"/>
    <x v="1"/>
    <m/>
    <m/>
    <m/>
    <x v="90"/>
    <s v="Loyola University Health System"/>
    <s v="U.S. Energy Information Administration"/>
    <s v="http://www.eia.gov/electricity/data/browser/"/>
    <s v="U.S. Energy Information Administration"/>
    <n v="2016"/>
    <m/>
    <m/>
    <m/>
    <n v="10.113"/>
    <n v="43.6212629976527"/>
  </r>
  <r>
    <x v="153"/>
    <x v="153"/>
    <s v="Lubbock Wind Ranch"/>
    <s v="USA0057259"/>
    <n v="7.5"/>
    <n v="33.569699999999997"/>
    <n v="-101.7653"/>
    <x v="4"/>
    <m/>
    <m/>
    <m/>
    <x v="447"/>
    <s v="Lubbock Wind LLC"/>
    <s v="U.S. Energy Information Administration"/>
    <s v="http://www.eia.gov/electricity/data/browser/"/>
    <s v="U.S. Energy Information Administration"/>
    <n v="2016"/>
    <m/>
    <m/>
    <m/>
    <n v="7.7670000000000003"/>
    <n v="16.911247188999699"/>
  </r>
  <r>
    <x v="153"/>
    <x v="153"/>
    <s v="Lucky Peak Power Plant Project"/>
    <s v="USA0010014"/>
    <n v="101.2"/>
    <n v="43.527999999999999"/>
    <n v="-116.0583"/>
    <x v="0"/>
    <m/>
    <m/>
    <m/>
    <x v="14"/>
    <s v="Boise-Kuna Irrigation District"/>
    <s v="U.S. Energy Information Administration"/>
    <s v="http://www.eia.gov/electricity/data/browser/"/>
    <s v="U.S. Energy Information Administration"/>
    <n v="2016"/>
    <m/>
    <m/>
    <m/>
    <n v="340.29599999999999"/>
    <n v="282.13448125954898"/>
  </r>
  <r>
    <x v="153"/>
    <x v="153"/>
    <s v="Lucky Wind"/>
    <s v="USA0056412"/>
    <n v="1.7"/>
    <n v="44.021099999999997"/>
    <n v="-96.440600000000003"/>
    <x v="4"/>
    <m/>
    <m/>
    <m/>
    <x v="90"/>
    <s v="Lucky Wind LLC"/>
    <s v="U.S. Energy Information Administration"/>
    <s v="http://www.eia.gov/electricity/data/browser/"/>
    <s v="U.S. Energy Information Administration"/>
    <n v="2016"/>
    <m/>
    <m/>
    <m/>
    <n v="5.0599999999999996"/>
    <n v="3.8332160295066098"/>
  </r>
  <r>
    <x v="153"/>
    <x v="153"/>
    <s v="Ludington"/>
    <s v="USA0001713"/>
    <n v="1978.8"/>
    <n v="43.894199999999998"/>
    <n v="-86.444699999999997"/>
    <x v="0"/>
    <m/>
    <m/>
    <m/>
    <x v="96"/>
    <s v="Consumers Energy Co"/>
    <s v="U.S. Energy Information Administration"/>
    <s v="http://www.eia.gov/electricity/data/browser/"/>
    <s v="U.S. Energy Information Administration"/>
    <n v="2016"/>
    <m/>
    <m/>
    <m/>
    <n v="-751.65"/>
    <n v="5516.6769912687396"/>
  </r>
  <r>
    <x v="153"/>
    <x v="153"/>
    <s v="Ludlow Landfill"/>
    <s v="USA0059135"/>
    <n v="2.6"/>
    <n v="42.182200000000002"/>
    <n v="-72.507499999999993"/>
    <x v="7"/>
    <m/>
    <m/>
    <m/>
    <x v="12"/>
    <s v="Ahana Renewables  LLC"/>
    <s v="U.S. Energy Information Administration"/>
    <s v="http://www.eia.gov/electricity/data/browser/"/>
    <s v="U.S. Energy Information Administration"/>
    <n v="2016"/>
    <m/>
    <m/>
    <m/>
    <n v="3.2610000000000001"/>
    <n v="2.9957780416013899"/>
  </r>
  <r>
    <x v="153"/>
    <x v="153"/>
    <s v="Luke Mill"/>
    <s v="USA0050282"/>
    <n v="65"/>
    <n v="39.473599999999998"/>
    <n v="-79.056899999999999"/>
    <x v="6"/>
    <s v="Oil"/>
    <s v="Gas"/>
    <s v="Biomass"/>
    <x v="1221"/>
    <s v="Verso Luke LLC"/>
    <s v="U.S. Energy Information Administration"/>
    <s v="http://www.eia.gov/electricity/data/browser/"/>
    <s v="U.S. Energy Information Administration"/>
    <n v="2016"/>
    <m/>
    <m/>
    <m/>
    <n v="222.73399900000001"/>
    <n v="340.453196423142"/>
  </r>
  <r>
    <x v="153"/>
    <x v="153"/>
    <s v="Lumberton"/>
    <s v="USA0010382"/>
    <n v="34.700000000000003"/>
    <n v="34.590000000000003"/>
    <n v="-78.996799999999993"/>
    <x v="8"/>
    <s v="Biomass"/>
    <m/>
    <m/>
    <x v="70"/>
    <s v="NC Renewable Power - Lumberton LLC"/>
    <s v="U.S. Energy Information Administration"/>
    <s v="http://www.eia.gov/electricity/data/browser/"/>
    <s v="U.S. Energy Information Administration"/>
    <n v="2016"/>
    <m/>
    <m/>
    <m/>
    <n v="41.435000000000002"/>
    <n v="43.335374876156401"/>
  </r>
  <r>
    <x v="153"/>
    <x v="153"/>
    <s v="Luna Energy Facility"/>
    <s v="USA0055343"/>
    <n v="650"/>
    <n v="32.299300000000002"/>
    <n v="-107.7834"/>
    <x v="1"/>
    <m/>
    <m/>
    <m/>
    <x v="18"/>
    <s v="Public Service Co of NM"/>
    <s v="U.S. Energy Information Administration"/>
    <s v="http://www.eia.gov/electricity/data/browser/"/>
    <s v="U.S. Energy Information Administration"/>
    <n v="2016"/>
    <m/>
    <m/>
    <m/>
    <n v="2319.172"/>
    <n v="2674.8887687239899"/>
  </r>
  <r>
    <x v="153"/>
    <x v="153"/>
    <s v="Lundgren  Wind Project"/>
    <s v="USA0058884"/>
    <n v="251"/>
    <n v="42.334699999999998"/>
    <n v="-94.1708"/>
    <x v="4"/>
    <m/>
    <m/>
    <m/>
    <x v="29"/>
    <s v="MidAmerican Energy Co"/>
    <s v="U.S. Energy Information Administration"/>
    <s v="http://www.eia.gov/electricity/data/browser/"/>
    <s v="U.S. Energy Information Administration"/>
    <n v="2016"/>
    <m/>
    <m/>
    <m/>
    <n v="934.31500000000005"/>
    <n v="565.96307259185903"/>
  </r>
  <r>
    <x v="153"/>
    <x v="153"/>
    <s v="Lundy"/>
    <s v="USA0000342"/>
    <n v="3"/>
    <n v="38.042700000000004"/>
    <n v="-119.172"/>
    <x v="0"/>
    <m/>
    <m/>
    <m/>
    <x v="99"/>
    <s v="Southern California Edison Co"/>
    <s v="U.S. Energy Information Administration"/>
    <s v="http://www.eia.gov/electricity/data/browser/"/>
    <s v="U.S. Energy Information Administration"/>
    <n v="2016"/>
    <m/>
    <m/>
    <m/>
    <n v="7.7220000000000004"/>
    <n v="8.3636703930696594"/>
  </r>
  <r>
    <x v="153"/>
    <x v="153"/>
    <s v="Luray Hydro Station"/>
    <s v="USA0003789"/>
    <n v="1.6"/>
    <n v="38.676699999999997"/>
    <n v="-78.498900000000006"/>
    <x v="0"/>
    <m/>
    <m/>
    <m/>
    <x v="486"/>
    <s v="PE Hydro Generation  LLC"/>
    <s v="U.S. Energy Information Administration"/>
    <s v="http://www.eia.gov/electricity/data/browser/"/>
    <s v="U.S. Energy Information Administration"/>
    <n v="2016"/>
    <m/>
    <m/>
    <m/>
    <n v="6.0190000000000001"/>
    <n v="4.4606242096371496"/>
  </r>
  <r>
    <x v="153"/>
    <x v="153"/>
    <s v="Luther College Wind Project"/>
    <s v="USA0058407"/>
    <n v="1.6"/>
    <n v="43.326900000000002"/>
    <n v="-91.8108"/>
    <x v="4"/>
    <m/>
    <m/>
    <m/>
    <x v="19"/>
    <s v="Luther College Wind Energy Project LLC"/>
    <s v="U.S. Energy Information Administration"/>
    <s v="http://www.eia.gov/electricity/data/browser/"/>
    <s v="U.S. Energy Information Administration"/>
    <n v="2016"/>
    <m/>
    <m/>
    <m/>
    <n v="3.4529999999999998"/>
    <n v="3.6077327336532798"/>
  </r>
  <r>
    <x v="153"/>
    <x v="153"/>
    <s v="Luverne"/>
    <s v="USA0001990"/>
    <n v="3.5"/>
    <n v="43.654400000000003"/>
    <n v="-96.201899999999995"/>
    <x v="3"/>
    <s v="Gas"/>
    <m/>
    <m/>
    <x v="46"/>
    <s v="City of Luverne - (MN)"/>
    <s v="U.S. Energy Information Administration"/>
    <s v="http://www.eia.gov/electricity/data/browser/"/>
    <s v="U.S. Energy Information Administration"/>
    <n v="2016"/>
    <m/>
    <m/>
    <m/>
    <n v="2.5000000000000001E-2"/>
    <n v="0.599665471656607"/>
  </r>
  <r>
    <x v="153"/>
    <x v="153"/>
    <s v="Luverne Wind Farm"/>
    <s v="USA0057031"/>
    <n v="49.5"/>
    <n v="47.327199999999998"/>
    <n v="-97.897499999999994"/>
    <x v="4"/>
    <m/>
    <m/>
    <m/>
    <x v="11"/>
    <s v="Otter Tail Power Co"/>
    <s v="U.S. Energy Information Administration"/>
    <s v="http://www.eia.gov/electricity/data/browser/"/>
    <s v="U.S. Energy Information Administration"/>
    <n v="2016"/>
    <m/>
    <m/>
    <m/>
    <n v="182.328"/>
    <n v="111.614231447398"/>
  </r>
  <r>
    <x v="153"/>
    <x v="153"/>
    <s v="Lux Solar  LLC"/>
    <s v="USA0061284"/>
    <n v="2"/>
    <n v="35.241100000000003"/>
    <n v="-81.429400000000001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0.27300000000000002"/>
    <n v="2.3044446473856799"/>
  </r>
  <r>
    <x v="153"/>
    <x v="153"/>
    <s v="Lycoming County"/>
    <s v="USA0057582"/>
    <n v="3.2"/>
    <n v="41.1511"/>
    <n v="-76.9178"/>
    <x v="8"/>
    <m/>
    <m/>
    <m/>
    <x v="72"/>
    <s v="EPP Renewable Energy"/>
    <s v="U.S. Energy Information Administration"/>
    <s v="http://www.eia.gov/electricity/data/browser/"/>
    <s v="U.S. Energy Information Administration"/>
    <n v="2016"/>
    <m/>
    <m/>
    <m/>
    <n v="24.227"/>
    <n v="3.9963458099049101"/>
  </r>
  <r>
    <x v="153"/>
    <x v="153"/>
    <s v="Lyons"/>
    <s v="USA0002253"/>
    <n v="2.5"/>
    <n v="41.937399999999997"/>
    <n v="-96.466800000000006"/>
    <x v="3"/>
    <m/>
    <m/>
    <m/>
    <x v="1222"/>
    <s v="City of Lyons - (NE)"/>
    <s v="U.S. Energy Information Administration"/>
    <s v="http://www.eia.gov/electricity/data/browser/"/>
    <s v="U.S. Energy Information Administration"/>
    <n v="2016"/>
    <m/>
    <m/>
    <m/>
    <n v="0"/>
    <n v="0.428332479754719"/>
  </r>
  <r>
    <x v="153"/>
    <x v="153"/>
    <s v="Lyons Falls Hydroelectric"/>
    <s v="USA0056703"/>
    <n v="5.5"/>
    <n v="43.618600000000001"/>
    <n v="-75.358599999999996"/>
    <x v="0"/>
    <m/>
    <m/>
    <m/>
    <x v="1223"/>
    <s v="Northbrook Lyons Falls LLC"/>
    <s v="U.S. Energy Information Administration"/>
    <s v="http://www.eia.gov/electricity/data/browser/"/>
    <s v="U.S. Energy Information Administration"/>
    <n v="2016"/>
    <m/>
    <m/>
    <m/>
    <n v="29.920999999999999"/>
    <n v="15.333395720627699"/>
  </r>
  <r>
    <x v="153"/>
    <x v="153"/>
    <s v="Lyonsdale Associates"/>
    <s v="USA0050652"/>
    <n v="3"/>
    <n v="43.618899999999996"/>
    <n v="-75.305499999999995"/>
    <x v="0"/>
    <m/>
    <m/>
    <m/>
    <x v="51"/>
    <s v="Burrows Paper Corp"/>
    <s v="U.S. Energy Information Administration"/>
    <s v="http://www.eia.gov/electricity/data/browser/"/>
    <s v="U.S. Energy Information Administration"/>
    <n v="2016"/>
    <m/>
    <m/>
    <m/>
    <n v="10.802"/>
    <n v="8.3636703930696594"/>
  </r>
  <r>
    <x v="153"/>
    <x v="153"/>
    <s v="M L Hibbard"/>
    <s v="USA0001897"/>
    <n v="72.8"/>
    <n v="46.735300000000002"/>
    <n v="-92.151700000000005"/>
    <x v="6"/>
    <s v="Waste"/>
    <s v="Gas"/>
    <m/>
    <x v="1224"/>
    <s v="ALLETE  Inc."/>
    <s v="U.S. Energy Information Administration"/>
    <s v="http://www.eia.gov/electricity/data/browser/"/>
    <s v="U.S. Energy Information Administration"/>
    <n v="2016"/>
    <m/>
    <m/>
    <m/>
    <n v="7.468"/>
    <n v="381.30757999392"/>
  </r>
  <r>
    <x v="153"/>
    <x v="153"/>
    <s v="M Street Jet"/>
    <s v="USA0010176"/>
    <n v="69"/>
    <n v="42.339399999999998"/>
    <n v="-71.031400000000005"/>
    <x v="3"/>
    <m/>
    <m/>
    <m/>
    <x v="66"/>
    <s v="Massachusetts Bay Trans Auth"/>
    <s v="U.S. Energy Information Administration"/>
    <s v="http://www.eia.gov/electricity/data/browser/"/>
    <s v="U.S. Energy Information Administration"/>
    <n v="2016"/>
    <m/>
    <m/>
    <m/>
    <n v="0.60799999999999998"/>
    <n v="11.8219764412302"/>
  </r>
  <r>
    <x v="153"/>
    <x v="153"/>
    <s v="M. G. Emmett J. Bean Federal Center"/>
    <s v="USA0058178"/>
    <n v="2"/>
    <n v="39.853099999999998"/>
    <n v="-86.014399999999995"/>
    <x v="7"/>
    <m/>
    <m/>
    <m/>
    <x v="19"/>
    <s v="U.S. General Services Administration"/>
    <s v="U.S. Energy Information Administration"/>
    <s v="http://www.eia.gov/electricity/data/browser/"/>
    <s v="U.S. Energy Information Administration"/>
    <n v="2016"/>
    <m/>
    <m/>
    <m/>
    <n v="1.915"/>
    <n v="2.3044446473856799"/>
  </r>
  <r>
    <x v="153"/>
    <x v="153"/>
    <s v="MA Military Reservation Wind Project"/>
    <s v="USA0057253"/>
    <n v="4.5"/>
    <n v="41.664700000000003"/>
    <n v="-70.594200000000001"/>
    <x v="4"/>
    <m/>
    <m/>
    <m/>
    <x v="447"/>
    <s v="Air Force Civil Engineer Center"/>
    <s v="U.S. Energy Information Administration"/>
    <s v="http://www.eia.gov/electricity/data/browser/"/>
    <s v="U.S. Energy Information Administration"/>
    <n v="2016"/>
    <m/>
    <m/>
    <m/>
    <n v="8.7739999999999991"/>
    <n v="10.146748313399801"/>
  </r>
  <r>
    <x v="153"/>
    <x v="153"/>
    <s v="MARS Chocolate North American LLC"/>
    <s v="USA0010061"/>
    <n v="10.199999999999999"/>
    <n v="40.862499999999997"/>
    <n v="-74.825000000000003"/>
    <x v="1"/>
    <m/>
    <m/>
    <m/>
    <x v="1225"/>
    <s v="Mars Chocolate North America LLC"/>
    <s v="U.S. Energy Information Administration"/>
    <s v="http://www.eia.gov/electricity/data/browser/"/>
    <s v="U.S. Energy Information Administration"/>
    <n v="2016"/>
    <m/>
    <m/>
    <m/>
    <n v="55.235999999999997"/>
    <n v="41.975177601514901"/>
  </r>
  <r>
    <x v="153"/>
    <x v="153"/>
    <s v="MAS ASB Cogen Plant"/>
    <s v="USA0058484"/>
    <n v="6.6"/>
    <n v="33.655000000000001"/>
    <n v="-84.394400000000005"/>
    <x v="8"/>
    <s v="Gas"/>
    <m/>
    <m/>
    <x v="72"/>
    <s v="ENERGYneering Solutions  Inc"/>
    <s v="U.S. Energy Information Administration"/>
    <s v="http://www.eia.gov/electricity/data/browser/"/>
    <s v="U.S. Energy Information Administration"/>
    <n v="2016"/>
    <m/>
    <m/>
    <m/>
    <n v="43.427"/>
    <n v="8.2424632329288805"/>
  </r>
  <r>
    <x v="153"/>
    <x v="153"/>
    <s v="MC1 Solar"/>
    <s v="USA0060395"/>
    <n v="5"/>
    <n v="35.8748"/>
    <n v="-77.139700000000005"/>
    <x v="7"/>
    <m/>
    <m/>
    <m/>
    <x v="10"/>
    <s v="MC1 Solar Farm  LLC"/>
    <s v="U.S. Energy Information Administration"/>
    <s v="http://www.eia.gov/electricity/data/browser/"/>
    <s v="U.S. Energy Information Administration"/>
    <n v="2016"/>
    <m/>
    <m/>
    <m/>
    <n v="2.0110000000000001"/>
    <n v="5.7611116184642102"/>
  </r>
  <r>
    <x v="153"/>
    <x v="153"/>
    <s v="MCAGCC Cogen Plant"/>
    <s v="USA0058914"/>
    <n v="16.399999999999999"/>
    <n v="34.237200000000001"/>
    <n v="-116.05419999999999"/>
    <x v="3"/>
    <s v="Gas"/>
    <m/>
    <m/>
    <x v="1226"/>
    <s v="DOD USMC Marine Air Ground Combat"/>
    <s v="U.S. Energy Information Administration"/>
    <s v="http://www.eia.gov/electricity/data/browser/"/>
    <s v="U.S. Energy Information Administration"/>
    <n v="2016"/>
    <m/>
    <m/>
    <m/>
    <m/>
    <n v="2.8098610671909499"/>
  </r>
  <r>
    <x v="153"/>
    <x v="153"/>
    <s v="MCCo Solar Generating Facility"/>
    <s v="USA0059324"/>
    <n v="1"/>
    <n v="41.516399999999997"/>
    <n v="-81.597200000000001"/>
    <x v="7"/>
    <m/>
    <m/>
    <m/>
    <x v="29"/>
    <s v="The Medical Center Company"/>
    <s v="U.S. Energy Information Administration"/>
    <s v="http://www.eia.gov/electricity/data/browser/"/>
    <s v="U.S. Energy Information Administration"/>
    <n v="2016"/>
    <m/>
    <m/>
    <m/>
    <n v="0.61899999999999999"/>
    <n v="1.1522223236928399"/>
  </r>
  <r>
    <x v="153"/>
    <x v="153"/>
    <s v="MCLB Landfill Gas to Energy"/>
    <s v="USA0059335"/>
    <n v="1.9"/>
    <n v="31.546099999999999"/>
    <n v="-84.067499999999995"/>
    <x v="1"/>
    <s v="Biomass"/>
    <m/>
    <m/>
    <x v="19"/>
    <s v="Inst and Envir Div Marine Logistics Base"/>
    <s v="U.S. Energy Information Administration"/>
    <s v="http://www.eia.gov/electricity/data/browser/"/>
    <s v="U.S. Energy Information Administration"/>
    <n v="2016"/>
    <m/>
    <m/>
    <m/>
    <n v="12.361999999999901"/>
    <n v="7.8189056316547401"/>
  </r>
  <r>
    <x v="153"/>
    <x v="153"/>
    <s v="MDFA Devens-Saratoga"/>
    <s v="USA0061350"/>
    <n v="2.5"/>
    <n v="42.5441"/>
    <n v="-71.598799999999997"/>
    <x v="7"/>
    <m/>
    <m/>
    <m/>
    <x v="10"/>
    <s v="WGL Energy Systems  Inc"/>
    <s v="U.S. Energy Information Administration"/>
    <s v="http://www.eia.gov/electricity/data/browser/"/>
    <s v="U.S. Energy Information Administration"/>
    <n v="2016"/>
    <m/>
    <m/>
    <m/>
    <n v="0"/>
    <n v="2.8805558092321002"/>
  </r>
  <r>
    <x v="153"/>
    <x v="153"/>
    <s v="MEAN Wind Project"/>
    <s v="USA0056106"/>
    <n v="10.5"/>
    <n v="41.273600000000002"/>
    <n v="-103.6983"/>
    <x v="4"/>
    <m/>
    <m/>
    <m/>
    <x v="31"/>
    <s v="Municipal Energy Agency of NE"/>
    <s v="U.S. Energy Information Administration"/>
    <s v="http://www.eia.gov/electricity/data/browser/"/>
    <s v="U.S. Energy Information Administration"/>
    <n v="2016"/>
    <m/>
    <m/>
    <m/>
    <n v="13.368"/>
    <n v="23.675746064599601"/>
  </r>
  <r>
    <x v="153"/>
    <x v="153"/>
    <s v="MEBA"/>
    <s v="USA0060496"/>
    <n v="1.5"/>
    <n v="38.7729"/>
    <n v="-76.138900000000007"/>
    <x v="7"/>
    <m/>
    <m/>
    <m/>
    <x v="29"/>
    <s v="Altus Power America Management  LLC"/>
    <s v="U.S. Energy Information Administration"/>
    <s v="http://www.eia.gov/electricity/data/browser/"/>
    <s v="U.S. Energy Information Administration"/>
    <n v="2016"/>
    <m/>
    <m/>
    <m/>
    <n v="2.7050000000000001"/>
    <n v="1.72833348553926"/>
  </r>
  <r>
    <x v="153"/>
    <x v="153"/>
    <s v="MEPI GT Facility"/>
    <s v="USA0007858"/>
    <n v="301.5"/>
    <n v="37.217500000000001"/>
    <n v="-88.866100000000003"/>
    <x v="1"/>
    <m/>
    <m/>
    <m/>
    <x v="1227"/>
    <s v="Midwest Electric Power Inc"/>
    <s v="U.S. Energy Information Administration"/>
    <s v="http://www.eia.gov/electricity/data/browser/"/>
    <s v="U.S. Energy Information Administration"/>
    <n v="2016"/>
    <m/>
    <m/>
    <m/>
    <n v="1.371"/>
    <n v="1240.7368673388901"/>
  </r>
  <r>
    <x v="153"/>
    <x v="153"/>
    <s v="MESA 1"/>
    <s v="USA0060016"/>
    <n v="2"/>
    <n v="47.936199999999999"/>
    <n v="-122.2469"/>
    <x v="13"/>
    <m/>
    <m/>
    <m/>
    <x v="599"/>
    <s v="PUD 1 of Snohomish County"/>
    <s v="U.S. Energy Information Administration"/>
    <s v="http://www.eia.gov/electricity/data/browser/"/>
    <s v="U.S. Energy Information Administration"/>
    <n v="2016"/>
    <m/>
    <m/>
    <m/>
    <n v="-5.6000000000000001E-2"/>
    <m/>
  </r>
  <r>
    <x v="153"/>
    <x v="153"/>
    <s v="MF Mesa Lane LLC"/>
    <s v="USA0056993"/>
    <n v="3"/>
    <n v="40.148299999999999"/>
    <n v="-74.777199999999993"/>
    <x v="7"/>
    <m/>
    <m/>
    <m/>
    <x v="88"/>
    <s v="MF Mesa Lane LLC"/>
    <s v="U.S. Energy Information Administration"/>
    <s v="http://www.eia.gov/electricity/data/browser/"/>
    <s v="U.S. Energy Information Administration"/>
    <n v="2016"/>
    <m/>
    <m/>
    <m/>
    <n v="4.0209999999999999"/>
    <n v="3.4566669710785201"/>
  </r>
  <r>
    <x v="153"/>
    <x v="153"/>
    <s v="MILL SOLAR 1"/>
    <s v="USA0061160"/>
    <n v="1.4"/>
    <n v="35.575000000000003"/>
    <n v="-80.820999999999998"/>
    <x v="7"/>
    <m/>
    <m/>
    <m/>
    <x v="268"/>
    <s v="MILL SOLAR 1 LLC"/>
    <s v="U.S. Energy Information Administration"/>
    <s v="http://www.eia.gov/electricity/data/browser/"/>
    <s v="U.S. Energy Information Administration"/>
    <n v="2016"/>
    <m/>
    <m/>
    <m/>
    <n v="0"/>
    <n v="1.6131112531699701"/>
  </r>
  <r>
    <x v="153"/>
    <x v="153"/>
    <s v="MJMEUC Generating Station #1"/>
    <s v="USA0056478"/>
    <n v="13.3"/>
    <n v="39.251100000000001"/>
    <n v="-91.640100000000004"/>
    <x v="1"/>
    <m/>
    <m/>
    <m/>
    <x v="17"/>
    <s v="Missouri Jnt Muni.Pwr Elec. Ut. Comm."/>
    <s v="U.S. Energy Information Administration"/>
    <s v="http://www.eia.gov/electricity/data/browser/"/>
    <s v="U.S. Energy Information Administration"/>
    <n v="2016"/>
    <m/>
    <m/>
    <m/>
    <n v="112.143"/>
    <n v="54.732339421583099"/>
  </r>
  <r>
    <x v="153"/>
    <x v="153"/>
    <s v="MM Albany Energy"/>
    <s v="USA0055155"/>
    <n v="5.9"/>
    <n v="42.7044"/>
    <n v="-73.850899999999996"/>
    <x v="8"/>
    <m/>
    <m/>
    <m/>
    <x v="1228"/>
    <s v="MM Albany Energy LLC"/>
    <s v="U.S. Energy Information Administration"/>
    <s v="http://www.eia.gov/electricity/data/browser/"/>
    <s v="U.S. Energy Information Administration"/>
    <n v="2016"/>
    <m/>
    <m/>
    <m/>
    <n v="28.614000000000001"/>
    <n v="7.3682625870121798"/>
  </r>
  <r>
    <x v="153"/>
    <x v="153"/>
    <s v="MM Hartford Energy"/>
    <s v="USA0055163"/>
    <n v="2.7"/>
    <n v="41.786099999999998"/>
    <n v="-72.654399999999995"/>
    <x v="8"/>
    <m/>
    <m/>
    <m/>
    <x v="78"/>
    <s v="DeltaPro Energy Inc"/>
    <s v="U.S. Energy Information Administration"/>
    <s v="http://www.eia.gov/electricity/data/browser/"/>
    <s v="U.S. Energy Information Administration"/>
    <n v="2016"/>
    <m/>
    <m/>
    <m/>
    <n v="7.867"/>
    <n v="3.3719167771072698"/>
  </r>
  <r>
    <x v="153"/>
    <x v="153"/>
    <s v="MM Lopez Energy"/>
    <s v="USA0055161"/>
    <n v="6"/>
    <n v="34.292499999999997"/>
    <n v="-118.38939999999999"/>
    <x v="8"/>
    <m/>
    <m/>
    <m/>
    <x v="54"/>
    <s v="MM Lopez Energy LLC"/>
    <s v="U.S. Energy Information Administration"/>
    <s v="http://www.eia.gov/electricity/data/browser/"/>
    <s v="U.S. Energy Information Administration"/>
    <n v="2016"/>
    <m/>
    <m/>
    <m/>
    <n v="39.948999999999998"/>
    <n v="7.49314839357171"/>
  </r>
  <r>
    <x v="153"/>
    <x v="153"/>
    <s v="MM Prince William Energy"/>
    <s v="USA0055156"/>
    <n v="6.6"/>
    <n v="38.638300000000001"/>
    <n v="-77.414699999999996"/>
    <x v="8"/>
    <m/>
    <m/>
    <m/>
    <x v="1229"/>
    <s v="MM Prince William Energy LLC"/>
    <s v="U.S. Energy Information Administration"/>
    <s v="http://www.eia.gov/electricity/data/browser/"/>
    <s v="U.S. Energy Information Administration"/>
    <n v="2016"/>
    <m/>
    <m/>
    <m/>
    <n v="51.674999999999997"/>
    <n v="8.2424632329288805"/>
  </r>
  <r>
    <x v="153"/>
    <x v="153"/>
    <s v="MM San Diego-Miramar"/>
    <s v="USA0055094"/>
    <n v="6.4"/>
    <n v="32.844799999999999"/>
    <n v="-117.1627"/>
    <x v="8"/>
    <s v="Biomass"/>
    <m/>
    <m/>
    <x v="45"/>
    <s v="MM San Diego Energy-Miramar"/>
    <s v="U.S. Energy Information Administration"/>
    <s v="http://www.eia.gov/electricity/data/browser/"/>
    <s v="U.S. Energy Information Administration"/>
    <n v="2016"/>
    <m/>
    <m/>
    <m/>
    <n v="50.825000000000003"/>
    <n v="7.9926916198098201"/>
  </r>
  <r>
    <x v="153"/>
    <x v="153"/>
    <s v="MM San Diego-North City"/>
    <s v="USA0055602"/>
    <n v="3.6"/>
    <n v="32.881700000000002"/>
    <n v="-117.19580000000001"/>
    <x v="8"/>
    <s v="Gas"/>
    <m/>
    <m/>
    <x v="54"/>
    <s v="MM San Diego Energy-North City"/>
    <s v="U.S. Energy Information Administration"/>
    <s v="http://www.eia.gov/electricity/data/browser/"/>
    <s v="U.S. Energy Information Administration"/>
    <n v="2016"/>
    <m/>
    <m/>
    <m/>
    <n v="29.076000000000001"/>
    <n v="4.4958890361430202"/>
  </r>
  <r>
    <x v="153"/>
    <x v="153"/>
    <s v="MM Taunton Energy"/>
    <s v="USA0055093"/>
    <n v="3.6"/>
    <n v="41.923099999999998"/>
    <n v="-71.086399999999998"/>
    <x v="8"/>
    <m/>
    <m/>
    <m/>
    <x v="886"/>
    <s v="MM Taunton Energy LLC"/>
    <s v="U.S. Energy Information Administration"/>
    <s v="http://www.eia.gov/electricity/data/browser/"/>
    <s v="U.S. Energy Information Administration"/>
    <n v="2016"/>
    <m/>
    <m/>
    <m/>
    <n v="15.648999999999999"/>
    <n v="4.4958890361430202"/>
  </r>
  <r>
    <x v="153"/>
    <x v="153"/>
    <s v="MM Tulare Energy"/>
    <s v="USA0055160"/>
    <n v="1.8"/>
    <n v="36.387999999999998"/>
    <n v="-119.39400000000001"/>
    <x v="8"/>
    <m/>
    <m/>
    <m/>
    <x v="78"/>
    <s v="MM Tulare Energy LLC"/>
    <s v="U.S. Energy Information Administration"/>
    <s v="http://www.eia.gov/electricity/data/browser/"/>
    <s v="U.S. Energy Information Administration"/>
    <n v="2016"/>
    <m/>
    <m/>
    <m/>
    <m/>
    <n v="2.2479445180715101"/>
  </r>
  <r>
    <x v="153"/>
    <x v="153"/>
    <s v="MM West Covina"/>
    <s v="USA0054015"/>
    <n v="11.7"/>
    <n v="34.033200000000001"/>
    <n v="-117.9061"/>
    <x v="8"/>
    <m/>
    <m/>
    <m/>
    <x v="1230"/>
    <s v="MM West Covina Energy LLC"/>
    <s v="U.S. Energy Information Administration"/>
    <s v="http://www.eia.gov/electricity/data/browser/"/>
    <s v="U.S. Energy Information Administration"/>
    <n v="2016"/>
    <m/>
    <m/>
    <m/>
    <n v="47.790999999999997"/>
    <n v="14.6116393674648"/>
  </r>
  <r>
    <x v="153"/>
    <x v="153"/>
    <s v="MM Yolo Power"/>
    <s v="USA0054567"/>
    <n v="2.8"/>
    <n v="38.596299999999999"/>
    <n v="-121.6875"/>
    <x v="8"/>
    <m/>
    <m/>
    <m/>
    <x v="1231"/>
    <s v="MM Yolo Power LLC"/>
    <s v="U.S. Energy Information Administration"/>
    <s v="http://www.eia.gov/electricity/data/browser/"/>
    <s v="U.S. Energy Information Administration"/>
    <n v="2016"/>
    <m/>
    <m/>
    <m/>
    <n v="17.222000000000001"/>
    <n v="3.4968025836667902"/>
  </r>
  <r>
    <x v="153"/>
    <x v="153"/>
    <s v="MMSD Jones Island Wastewater"/>
    <s v="USA0054851"/>
    <n v="31.3"/>
    <n v="43.0214"/>
    <n v="-87.901399999999995"/>
    <x v="8"/>
    <s v="Gas"/>
    <s v="Oil"/>
    <m/>
    <x v="1232"/>
    <s v="Milwaukee Metro Sewerage Dist"/>
    <s v="U.S. Energy Information Administration"/>
    <s v="http://www.eia.gov/electricity/data/browser/"/>
    <s v="U.S. Energy Information Administration"/>
    <n v="2016"/>
    <m/>
    <m/>
    <m/>
    <n v="90.855000000000004"/>
    <n v="39.089257453132397"/>
  </r>
  <r>
    <x v="153"/>
    <x v="153"/>
    <s v="MMSD South Shore Wastewater"/>
    <s v="USA0055525"/>
    <n v="5.0999999999999996"/>
    <n v="42.886899999999997"/>
    <n v="-87.842200000000005"/>
    <x v="1"/>
    <s v="Biomass"/>
    <m/>
    <m/>
    <x v="1233"/>
    <s v="Milwaukee Metro Sewerage Dist"/>
    <s v="U.S. Energy Information Administration"/>
    <s v="http://www.eia.gov/electricity/data/browser/"/>
    <s v="U.S. Energy Information Administration"/>
    <n v="2016"/>
    <m/>
    <m/>
    <m/>
    <n v="29.847999999999999"/>
    <n v="20.987588800757401"/>
  </r>
  <r>
    <x v="153"/>
    <x v="153"/>
    <s v="MMWAC Resource Recovery Facility"/>
    <s v="USA0050035"/>
    <n v="5"/>
    <n v="44.067799999999998"/>
    <n v="-70.260800000000003"/>
    <x v="8"/>
    <m/>
    <m/>
    <m/>
    <x v="91"/>
    <s v="Mid-Maine Waste Action Corp"/>
    <s v="U.S. Energy Information Administration"/>
    <s v="http://www.eia.gov/electricity/data/browser/"/>
    <s v="U.S. Energy Information Administration"/>
    <n v="2016"/>
    <m/>
    <m/>
    <m/>
    <n v="16.696999999999999"/>
    <n v="6.2442903279764197"/>
  </r>
  <r>
    <x v="153"/>
    <x v="153"/>
    <s v="MNDOT Standby Generation"/>
    <s v="USA0055824"/>
    <n v="2"/>
    <n v="44.953000000000003"/>
    <n v="-93.105699999999999"/>
    <x v="3"/>
    <m/>
    <m/>
    <m/>
    <x v="42"/>
    <s v="Ziegler Power Systems"/>
    <s v="U.S. Energy Information Administration"/>
    <s v="http://www.eia.gov/electricity/data/browser/"/>
    <s v="U.S. Energy Information Administration"/>
    <n v="2016"/>
    <m/>
    <m/>
    <m/>
    <n v="4.8000000000000001E-2"/>
    <n v="0.342665983803775"/>
  </r>
  <r>
    <x v="153"/>
    <x v="153"/>
    <s v="MP Durham LLC"/>
    <s v="USA0057365"/>
    <n v="3.3"/>
    <n v="36.031100000000002"/>
    <n v="-78.86"/>
    <x v="8"/>
    <m/>
    <m/>
    <m/>
    <x v="159"/>
    <s v="MP Durham LLC"/>
    <s v="U.S. Energy Information Administration"/>
    <s v="http://www.eia.gov/electricity/data/browser/"/>
    <s v="U.S. Energy Information Administration"/>
    <n v="2016"/>
    <m/>
    <m/>
    <m/>
    <n v="18.663"/>
    <n v="4.1212316164644403"/>
  </r>
  <r>
    <x v="153"/>
    <x v="153"/>
    <s v="MP Wayne LLC"/>
    <s v="USA0057366"/>
    <n v="3.3"/>
    <n v="35.288899999999998"/>
    <n v="-78.070300000000003"/>
    <x v="8"/>
    <m/>
    <m/>
    <m/>
    <x v="19"/>
    <s v="MP Wayne LLC"/>
    <s v="U.S. Energy Information Administration"/>
    <s v="http://www.eia.gov/electricity/data/browser/"/>
    <s v="U.S. Energy Information Administration"/>
    <n v="2016"/>
    <m/>
    <m/>
    <m/>
    <n v="12.821999999999999"/>
    <n v="4.1212316164644403"/>
  </r>
  <r>
    <x v="153"/>
    <x v="153"/>
    <s v="MPC Generating"/>
    <s v="USA0007764"/>
    <n v="386.1"/>
    <n v="33.811900000000001"/>
    <n v="-83.695300000000003"/>
    <x v="3"/>
    <s v="Gas"/>
    <m/>
    <m/>
    <x v="1234"/>
    <s v="SEPG Operating Services  LLC MPC"/>
    <s v="U.S. Energy Information Administration"/>
    <s v="http://www.eia.gov/electricity/data/browser/"/>
    <s v="U.S. Energy Information Administration"/>
    <n v="2016"/>
    <m/>
    <m/>
    <m/>
    <n v="18.308999999999902"/>
    <n v="66.151668173318797"/>
  </r>
  <r>
    <x v="153"/>
    <x v="153"/>
    <s v="MPEA Energy Center"/>
    <s v="USA0055067"/>
    <n v="6"/>
    <n v="41.852699999999999"/>
    <n v="-87.618499999999997"/>
    <x v="3"/>
    <m/>
    <m/>
    <m/>
    <x v="8"/>
    <s v="Metropolitan Pier and Exposition Auth"/>
    <s v="U.S. Energy Information Administration"/>
    <s v="http://www.eia.gov/electricity/data/browser/"/>
    <s v="U.S. Energy Information Administration"/>
    <n v="2016"/>
    <m/>
    <m/>
    <m/>
    <n v="0"/>
    <n v="1.02799795141132"/>
  </r>
  <r>
    <x v="153"/>
    <x v="153"/>
    <s v="MSC Croswell"/>
    <s v="USA0057950"/>
    <n v="1.3"/>
    <n v="43.266399999999997"/>
    <n v="-82.619200000000006"/>
    <x v="1"/>
    <m/>
    <m/>
    <m/>
    <x v="116"/>
    <s v="Michigan Sugar Company"/>
    <s v="U.S. Energy Information Administration"/>
    <s v="http://www.eia.gov/electricity/data/browser/"/>
    <s v="U.S. Energy Information Administration"/>
    <n v="2016"/>
    <m/>
    <m/>
    <m/>
    <n v="1.79"/>
    <n v="5.3497775374479799"/>
  </r>
  <r>
    <x v="153"/>
    <x v="153"/>
    <s v="MSC Sebewaing"/>
    <s v="USA0057949"/>
    <n v="2.5"/>
    <n v="43.741100000000003"/>
    <n v="-83.447199999999995"/>
    <x v="6"/>
    <s v="Gas"/>
    <m/>
    <m/>
    <x v="1235"/>
    <s v="Michigan Sugar Company"/>
    <s v="U.S. Energy Information Administration"/>
    <s v="http://www.eia.gov/electricity/data/browser/"/>
    <s v="U.S. Energy Information Administration"/>
    <n v="2016"/>
    <m/>
    <m/>
    <m/>
    <n v="0.85099999999999998"/>
    <n v="13.0943537085824"/>
  </r>
  <r>
    <x v="153"/>
    <x v="153"/>
    <s v="MTHS Co-Gen Buildings"/>
    <s v="USA0058825"/>
    <n v="1.2"/>
    <n v="42.001899999999999"/>
    <n v="-87.852199999999996"/>
    <x v="1"/>
    <m/>
    <m/>
    <m/>
    <x v="91"/>
    <s v="Maine Township High School Dist 207"/>
    <s v="U.S. Energy Information Administration"/>
    <s v="http://www.eia.gov/electricity/data/browser/"/>
    <s v="U.S. Energy Information Administration"/>
    <n v="2016"/>
    <m/>
    <m/>
    <m/>
    <n v="0"/>
    <n v="4.9382561884135203"/>
  </r>
  <r>
    <x v="153"/>
    <x v="153"/>
    <s v="MTSU Power Co-Gen Plant"/>
    <s v="USA0058179"/>
    <n v="5"/>
    <n v="35.851399999999998"/>
    <n v="-86.364999999999995"/>
    <x v="1"/>
    <m/>
    <m/>
    <m/>
    <x v="45"/>
    <s v="Middle Tennessee State University"/>
    <s v="U.S. Energy Information Administration"/>
    <s v="http://www.eia.gov/electricity/data/browser/"/>
    <s v="U.S. Energy Information Administration"/>
    <n v="2016"/>
    <m/>
    <m/>
    <m/>
    <n v="31.407"/>
    <n v="20.576067451722999"/>
  </r>
  <r>
    <x v="153"/>
    <x v="153"/>
    <s v="MU Combined Heat and Power Plant"/>
    <s v="USA0050969"/>
    <n v="91.1"/>
    <n v="38.946100000000001"/>
    <n v="-92.332800000000006"/>
    <x v="6"/>
    <s v="Waste"/>
    <s v="Gas"/>
    <s v="Oil"/>
    <x v="1236"/>
    <s v="Curators of the University of Missouri"/>
    <s v="U.S. Energy Information Administration"/>
    <s v="http://www.eia.gov/electricity/data/browser/"/>
    <s v="U.S. Energy Information Administration"/>
    <n v="2016"/>
    <m/>
    <m/>
    <m/>
    <n v="197.02699999999999"/>
    <n v="477.15824914074301"/>
  </r>
  <r>
    <x v="153"/>
    <x v="153"/>
    <s v="Ma"/>
    <s v="USA0058451"/>
    <n v="1.5"/>
    <n v="34.695300000000003"/>
    <n v="-118.0625"/>
    <x v="7"/>
    <m/>
    <m/>
    <m/>
    <x v="12"/>
    <s v="CD US Solar MT 2 LLC"/>
    <s v="U.S. Energy Information Administration"/>
    <s v="http://www.eia.gov/electricity/data/browser/"/>
    <s v="U.S. Energy Information Administration"/>
    <n v="2016"/>
    <m/>
    <m/>
    <m/>
    <n v="4.3440000000000003"/>
    <n v="1.72833348553926"/>
  </r>
  <r>
    <x v="153"/>
    <x v="153"/>
    <s v="Maalaea"/>
    <s v="USA0006504"/>
    <n v="229.79999999999899"/>
    <n v="20.801200000000001"/>
    <n v="-156.49299999999999"/>
    <x v="3"/>
    <m/>
    <m/>
    <m/>
    <x v="1237"/>
    <s v="Maui Electric Co Ltd"/>
    <s v="U.S. Energy Information Administration"/>
    <s v="http://www.eia.gov/electricity/data/browser/"/>
    <s v="U.S. Energy Information Administration"/>
    <n v="2016"/>
    <m/>
    <m/>
    <m/>
    <n v="704.38899999999899"/>
    <n v="39.3723215390538"/>
  </r>
  <r>
    <x v="153"/>
    <x v="153"/>
    <s v="MacArthur Waste to Energy Facility"/>
    <s v="USA0051038"/>
    <n v="12.5"/>
    <n v="40.786900000000003"/>
    <n v="-73.106399999999994"/>
    <x v="8"/>
    <m/>
    <m/>
    <m/>
    <x v="34"/>
    <s v="Covanta MacArthur Renewable Energy"/>
    <s v="U.S. Energy Information Administration"/>
    <s v="http://www.eia.gov/electricity/data/browser/"/>
    <s v="U.S. Energy Information Administration"/>
    <n v="2016"/>
    <m/>
    <m/>
    <m/>
    <n v="57.414000000000001"/>
    <n v="15.610725819941001"/>
  </r>
  <r>
    <x v="153"/>
    <x v="153"/>
    <s v="Macho Springs"/>
    <s v="USA0059010"/>
    <n v="52.2"/>
    <n v="32.57"/>
    <n v="-107.48"/>
    <x v="7"/>
    <m/>
    <m/>
    <m/>
    <x v="29"/>
    <s v="Southern Power Co"/>
    <s v="U.S. Energy Information Administration"/>
    <s v="http://www.eia.gov/electricity/data/browser/"/>
    <s v="U.S. Energy Information Administration"/>
    <n v="2016"/>
    <m/>
    <m/>
    <m/>
    <n v="143.733"/>
    <n v="60.146005296766397"/>
  </r>
  <r>
    <x v="153"/>
    <x v="153"/>
    <s v="Macho Springs Power I"/>
    <s v="USA0057947"/>
    <n v="50.4"/>
    <n v="32.554299999999998"/>
    <n v="-107.5093"/>
    <x v="4"/>
    <m/>
    <m/>
    <m/>
    <x v="19"/>
    <s v="Capital Power Corporation"/>
    <s v="U.S. Energy Information Administration"/>
    <s v="http://www.eia.gov/electricity/data/browser/"/>
    <s v="U.S. Energy Information Administration"/>
    <n v="2016"/>
    <m/>
    <m/>
    <m/>
    <n v="133.28899999999999"/>
    <n v="113.643581110078"/>
  </r>
  <r>
    <x v="153"/>
    <x v="153"/>
    <s v="Macksburg  Wind Project"/>
    <s v="USA0058885"/>
    <n v="119.6"/>
    <n v="41.209200000000003"/>
    <n v="-94.1036"/>
    <x v="4"/>
    <m/>
    <m/>
    <m/>
    <x v="13"/>
    <s v="MidAmerican Energy Co"/>
    <s v="U.S. Energy Information Administration"/>
    <s v="http://www.eia.gov/electricity/data/browser/"/>
    <s v="U.S. Energy Information Administration"/>
    <n v="2016"/>
    <m/>
    <m/>
    <m/>
    <n v="374.541"/>
    <n v="269.67802184058201"/>
  </r>
  <r>
    <x v="153"/>
    <x v="153"/>
    <s v="Macomb"/>
    <s v="USA0002583"/>
    <n v="1"/>
    <n v="44.877299999999998"/>
    <n v="-74.306299999999993"/>
    <x v="0"/>
    <m/>
    <m/>
    <m/>
    <x v="104"/>
    <s v="Erie Boulevard Hydropower LP"/>
    <s v="U.S. Energy Information Administration"/>
    <s v="http://www.eia.gov/electricity/data/browser/"/>
    <s v="U.S. Energy Information Administration"/>
    <n v="2016"/>
    <m/>
    <m/>
    <m/>
    <n v="5.649"/>
    <n v="2.7878901310232198"/>
  </r>
  <r>
    <x v="153"/>
    <x v="153"/>
    <s v="Macon"/>
    <s v="USA0002141"/>
    <n v="6"/>
    <n v="39.7378"/>
    <n v="-92.468900000000005"/>
    <x v="3"/>
    <s v="Gas"/>
    <m/>
    <m/>
    <x v="565"/>
    <s v="City of Macon - (MO)"/>
    <s v="U.S. Energy Information Administration"/>
    <s v="http://www.eia.gov/electricity/data/browser/"/>
    <s v="U.S. Energy Information Administration"/>
    <n v="2016"/>
    <m/>
    <m/>
    <m/>
    <n v="0"/>
    <n v="1.02799795141132"/>
  </r>
  <r>
    <x v="153"/>
    <x v="153"/>
    <s v="Macon Energy Center"/>
    <s v="USA0056127"/>
    <n v="10"/>
    <n v="39.749000000000002"/>
    <n v="-92.384500000000003"/>
    <x v="1"/>
    <m/>
    <m/>
    <m/>
    <x v="27"/>
    <s v="City of Macon - (MO)"/>
    <s v="U.S. Energy Information Administration"/>
    <s v="http://www.eia.gov/electricity/data/browser/"/>
    <s v="U.S. Energy Information Administration"/>
    <n v="2016"/>
    <m/>
    <m/>
    <m/>
    <n v="76.096999999999994"/>
    <n v="41.152134903445997"/>
  </r>
  <r>
    <x v="153"/>
    <x v="153"/>
    <s v="Macon Solar Power  Project"/>
    <s v="USA0059729"/>
    <n v="2.8"/>
    <n v="39.76"/>
    <n v="-92.46"/>
    <x v="7"/>
    <m/>
    <m/>
    <m/>
    <x v="13"/>
    <s v="MC Power Companies Inc"/>
    <s v="U.S. Energy Information Administration"/>
    <s v="http://www.eia.gov/electricity/data/browser/"/>
    <s v="U.S. Energy Information Administration"/>
    <n v="2016"/>
    <m/>
    <m/>
    <m/>
    <n v="4.4219999999999997"/>
    <n v="3.2262225063399499"/>
  </r>
  <r>
    <x v="153"/>
    <x v="153"/>
    <s v="Macys Goodyear"/>
    <s v="USA0057673"/>
    <n v="3.5"/>
    <n v="33.409100000000002"/>
    <n v="-112.41459999999999"/>
    <x v="7"/>
    <m/>
    <m/>
    <m/>
    <x v="19"/>
    <s v="Macys Corporate Services  Inc"/>
    <s v="U.S. Energy Information Administration"/>
    <s v="http://www.eia.gov/electricity/data/browser/"/>
    <s v="U.S. Energy Information Administration"/>
    <n v="2016"/>
    <m/>
    <m/>
    <m/>
    <n v="5.3153100000000002"/>
    <n v="4.0327781329249497"/>
  </r>
  <r>
    <x v="153"/>
    <x v="153"/>
    <s v="Maddox"/>
    <s v="USA0002446"/>
    <n v="212"/>
    <n v="32.714199999999998"/>
    <n v="-103.3015"/>
    <x v="1"/>
    <m/>
    <m/>
    <m/>
    <x v="1238"/>
    <s v="Southwestern Public Service Co"/>
    <s v="U.S. Energy Information Administration"/>
    <s v="http://www.eia.gov/electricity/data/browser/"/>
    <s v="U.S. Energy Information Administration"/>
    <n v="2016"/>
    <m/>
    <m/>
    <m/>
    <n v="320.70699999999999"/>
    <n v="872.42525995305505"/>
  </r>
  <r>
    <x v="153"/>
    <x v="153"/>
    <s v="Madelia"/>
    <s v="USA0000030"/>
    <n v="11.8"/>
    <n v="44.0501"/>
    <n v="-94.4178"/>
    <x v="3"/>
    <s v="Gas"/>
    <m/>
    <m/>
    <x v="1239"/>
    <s v="City of Madelia - (MN)"/>
    <s v="U.S. Energy Information Administration"/>
    <s v="http://www.eia.gov/electricity/data/browser/"/>
    <s v="U.S. Energy Information Administration"/>
    <n v="2016"/>
    <m/>
    <m/>
    <m/>
    <n v="-0.16300000000000001"/>
    <n v="2.0217293044422702"/>
  </r>
  <r>
    <x v="153"/>
    <x v="153"/>
    <s v="Madelyn Solar  LLC"/>
    <s v="USA0059409"/>
    <n v="1"/>
    <n v="34.768300000000004"/>
    <n v="-117.3236"/>
    <x v="7"/>
    <m/>
    <m/>
    <m/>
    <x v="13"/>
    <s v="CD US Solar PO 3  LLC"/>
    <s v="U.S. Energy Information Administration"/>
    <s v="http://www.eia.gov/electricity/data/browser/"/>
    <s v="U.S. Energy Information Administration"/>
    <n v="2016"/>
    <m/>
    <m/>
    <m/>
    <n v="2.859"/>
    <n v="1.1522223236928399"/>
  </r>
  <r>
    <x v="153"/>
    <x v="153"/>
    <s v="Madera Community Hospital"/>
    <s v="USA0058522"/>
    <n v="1"/>
    <n v="36.941099999999999"/>
    <n v="-120.0467"/>
    <x v="7"/>
    <m/>
    <m/>
    <m/>
    <x v="19"/>
    <s v="Ahana Renewables  LLC"/>
    <s v="U.S. Energy Information Administration"/>
    <s v="http://www.eia.gov/electricity/data/browser/"/>
    <s v="U.S. Energy Information Administration"/>
    <n v="2016"/>
    <m/>
    <m/>
    <m/>
    <n v="2.0649999999999999"/>
    <n v="1.1522223236928399"/>
  </r>
  <r>
    <x v="153"/>
    <x v="153"/>
    <s v="Madison"/>
    <s v="USA0055110"/>
    <n v="692"/>
    <n v="39.452199999999998"/>
    <n v="-84.464699999999993"/>
    <x v="1"/>
    <m/>
    <m/>
    <m/>
    <x v="94"/>
    <s v="Duke Energy Indiana  LLC"/>
    <s v="U.S. Energy Information Administration"/>
    <s v="http://www.eia.gov/electricity/data/browser/"/>
    <s v="U.S. Energy Information Administration"/>
    <n v="2016"/>
    <m/>
    <m/>
    <m/>
    <n v="446.42200000000003"/>
    <n v="2847.72773531846"/>
  </r>
  <r>
    <x v="153"/>
    <x v="153"/>
    <s v="Madison Dam"/>
    <s v="USA0006422"/>
    <n v="8.8000000000000007"/>
    <n v="45.487900000000003"/>
    <n v="-111.63379999999999"/>
    <x v="0"/>
    <m/>
    <m/>
    <m/>
    <x v="1240"/>
    <s v="NorthWestern Energy"/>
    <s v="U.S. Energy Information Administration"/>
    <s v="http://www.eia.gov/electricity/data/browser/"/>
    <s v="U.S. Energy Information Administration"/>
    <n v="2016"/>
    <m/>
    <m/>
    <m/>
    <n v="57.100999999999999"/>
    <n v="24.533433153004299"/>
  </r>
  <r>
    <x v="153"/>
    <x v="153"/>
    <s v="Madison Utilities"/>
    <s v="USA0007469"/>
    <n v="5.8"/>
    <n v="41.829799999999999"/>
    <n v="-97.456299999999999"/>
    <x v="3"/>
    <s v="Gas"/>
    <m/>
    <m/>
    <x v="1241"/>
    <s v="City of Madison - (NE)"/>
    <s v="U.S. Energy Information Administration"/>
    <s v="http://www.eia.gov/electricity/data/browser/"/>
    <s v="U.S. Energy Information Administration"/>
    <n v="2016"/>
    <m/>
    <m/>
    <m/>
    <n v="2.8000000000000001E-2"/>
    <n v="0.99373135303094895"/>
  </r>
  <r>
    <x v="153"/>
    <x v="153"/>
    <s v="Madison Windpower LLC"/>
    <s v="USA0055769"/>
    <n v="11.5"/>
    <n v="42.8947"/>
    <n v="-75.451700000000002"/>
    <x v="4"/>
    <m/>
    <m/>
    <m/>
    <x v="94"/>
    <s v="EDP Renewables North America LLC"/>
    <s v="U.S. Energy Information Administration"/>
    <s v="http://www.eia.gov/electricity/data/browser/"/>
    <s v="U.S. Energy Information Administration"/>
    <n v="2016"/>
    <m/>
    <m/>
    <m/>
    <n v="19.742000000000001"/>
    <n v="25.9305790231329"/>
  </r>
  <r>
    <x v="153"/>
    <x v="153"/>
    <s v="Magic Dam Hydroelectric Project"/>
    <s v="USA0010740"/>
    <n v="9"/>
    <n v="43.2547"/>
    <n v="-114.3569"/>
    <x v="0"/>
    <m/>
    <m/>
    <m/>
    <x v="49"/>
    <s v="Magic Reservoir Hydroelec Inc"/>
    <s v="U.S. Energy Information Administration"/>
    <s v="http://www.eia.gov/electricity/data/browser/"/>
    <s v="U.S. Energy Information Administration"/>
    <n v="2016"/>
    <m/>
    <m/>
    <m/>
    <n v="16.891999999999999"/>
    <n v="25.091011179208898"/>
  </r>
  <r>
    <x v="153"/>
    <x v="153"/>
    <s v="Magic Valley Generating Station"/>
    <s v="USA0055123"/>
    <n v="801"/>
    <n v="26.340299999999999"/>
    <n v="-98.19"/>
    <x v="1"/>
    <m/>
    <m/>
    <m/>
    <x v="31"/>
    <s v="Calpine Corp-Magic Valley"/>
    <s v="U.S. Energy Information Administration"/>
    <s v="http://www.eia.gov/electricity/data/browser/"/>
    <s v="U.S. Energy Information Administration"/>
    <n v="2016"/>
    <m/>
    <m/>
    <m/>
    <n v="3178.913"/>
    <n v="3296.28600576602"/>
  </r>
  <r>
    <x v="153"/>
    <x v="153"/>
    <s v="Magic Valley Wind Farm I LLC"/>
    <s v="USA0057802"/>
    <n v="203"/>
    <n v="26.475300000000001"/>
    <n v="-97.691100000000006"/>
    <x v="4"/>
    <m/>
    <m/>
    <m/>
    <x v="72"/>
    <s v="E ON Climate Renewables N America LLC"/>
    <s v="U.S. Energy Information Administration"/>
    <s v="http://www.eia.gov/electricity/data/browser/"/>
    <s v="U.S. Energy Information Administration"/>
    <n v="2016"/>
    <m/>
    <m/>
    <m/>
    <n v="638.38900000000001"/>
    <n v="457.73109058225998"/>
  </r>
  <r>
    <x v="153"/>
    <x v="153"/>
    <s v="Magnet Cove"/>
    <s v="USA0055714"/>
    <n v="746"/>
    <n v="34.429699999999997"/>
    <n v="-92.831699999999998"/>
    <x v="1"/>
    <m/>
    <m/>
    <m/>
    <x v="1242"/>
    <s v="Arkansas Electric Coop Corp"/>
    <s v="U.S. Energy Information Administration"/>
    <s v="http://www.eia.gov/electricity/data/browser/"/>
    <s v="U.S. Energy Information Administration"/>
    <n v="2016"/>
    <m/>
    <m/>
    <m/>
    <n v="2046.9939999999999"/>
    <n v="3069.9492637970702"/>
  </r>
  <r>
    <x v="153"/>
    <x v="153"/>
    <s v="Magnolia Power Plant"/>
    <s v="USA0055451"/>
    <n v="1003.5"/>
    <n v="34.835000000000001"/>
    <n v="-89.202600000000004"/>
    <x v="1"/>
    <m/>
    <m/>
    <m/>
    <x v="27"/>
    <s v="Tennessee Valley Authority"/>
    <s v="U.S. Energy Information Administration"/>
    <s v="http://www.eia.gov/electricity/data/browser/"/>
    <s v="U.S. Energy Information Administration"/>
    <n v="2016"/>
    <m/>
    <m/>
    <m/>
    <n v="5731.8379999999997"/>
    <n v="4129.6167375608002"/>
  </r>
  <r>
    <x v="153"/>
    <x v="153"/>
    <s v="Magnolia Power Project"/>
    <s v="USA0056046"/>
    <n v="387.6"/>
    <n v="34.178600000000003"/>
    <n v="-118.31529999999999"/>
    <x v="1"/>
    <m/>
    <m/>
    <m/>
    <x v="147"/>
    <s v="City of Burbank Water and Power"/>
    <s v="U.S. Energy Information Administration"/>
    <s v="http://www.eia.gov/electricity/data/browser/"/>
    <s v="U.S. Energy Information Administration"/>
    <n v="2016"/>
    <m/>
    <m/>
    <m/>
    <n v="1628.4690000000001"/>
    <n v="1595.05674885756"/>
  </r>
  <r>
    <x v="153"/>
    <x v="153"/>
    <s v="Mahoning"/>
    <s v="USA0057411"/>
    <n v="4"/>
    <n v="40.914400000000001"/>
    <n v="-80.586100000000002"/>
    <x v="8"/>
    <m/>
    <m/>
    <m/>
    <x v="12"/>
    <s v="WM Renewable Energy LLC"/>
    <s v="U.S. Energy Information Administration"/>
    <s v="http://www.eia.gov/electricity/data/browser/"/>
    <s v="U.S. Energy Information Administration"/>
    <n v="2016"/>
    <m/>
    <m/>
    <m/>
    <n v="27.151"/>
    <n v="4.99543226238114"/>
  </r>
  <r>
    <x v="153"/>
    <x v="153"/>
    <s v="Mahoning Creek Hydroelectric Project"/>
    <s v="USA0058685"/>
    <n v="6"/>
    <n v="40.921100000000003"/>
    <n v="-79.281700000000001"/>
    <x v="0"/>
    <m/>
    <m/>
    <m/>
    <x v="29"/>
    <s v="Mahoning Creek Hydroelectric Company LLC"/>
    <s v="U.S. Energy Information Administration"/>
    <s v="http://www.eia.gov/electricity/data/browser/"/>
    <s v="U.S. Energy Information Administration"/>
    <n v="2016"/>
    <m/>
    <m/>
    <m/>
    <n v="10.916"/>
    <n v="16.727340786139301"/>
  </r>
  <r>
    <x v="153"/>
    <x v="153"/>
    <s v="Maiden Community Center"/>
    <s v="USA0056342"/>
    <n v="1.8"/>
    <n v="35.577199999999998"/>
    <n v="-81.208100000000002"/>
    <x v="3"/>
    <m/>
    <m/>
    <m/>
    <x v="18"/>
    <s v="North Carolina Mun Power Agny #1"/>
    <s v="U.S. Energy Information Administration"/>
    <s v="http://www.eia.gov/electricity/data/browser/"/>
    <s v="U.S. Energy Information Administration"/>
    <n v="2016"/>
    <m/>
    <m/>
    <m/>
    <n v="0.06"/>
    <n v="0.30839938542339701"/>
  </r>
  <r>
    <x v="153"/>
    <x v="153"/>
    <s v="Main Canal Headworks"/>
    <s v="USA0056698"/>
    <n v="26.8"/>
    <n v="47.616399999999999"/>
    <n v="-119.2992"/>
    <x v="0"/>
    <m/>
    <m/>
    <m/>
    <x v="25"/>
    <s v="Columbia Basin Hydropower"/>
    <s v="U.S. Energy Information Administration"/>
    <s v="http://www.eia.gov/electricity/data/browser/"/>
    <s v="U.S. Energy Information Administration"/>
    <n v="2016"/>
    <m/>
    <m/>
    <m/>
    <n v="99.831999999999994"/>
    <n v="74.715455511422306"/>
  </r>
  <r>
    <x v="153"/>
    <x v="153"/>
    <s v="Main Street (MI)"/>
    <s v="USA0001853"/>
    <n v="6"/>
    <n v="43.732500000000002"/>
    <n v="-83.453299999999999"/>
    <x v="3"/>
    <s v="Gas"/>
    <m/>
    <m/>
    <x v="1243"/>
    <s v="City of Sebewaing - (MI)"/>
    <s v="U.S. Energy Information Administration"/>
    <s v="http://www.eia.gov/electricity/data/browser/"/>
    <s v="U.S. Energy Information Administration"/>
    <n v="2016"/>
    <m/>
    <m/>
    <m/>
    <n v="7.0000000000000001E-3"/>
    <n v="1.02799795141132"/>
  </r>
  <r>
    <x v="153"/>
    <x v="153"/>
    <s v="Main Street Solar Project"/>
    <s v="USA0059682"/>
    <n v="1.5"/>
    <n v="43.626399999999997"/>
    <n v="-72.9756"/>
    <x v="7"/>
    <m/>
    <m/>
    <m/>
    <x v="13"/>
    <s v="NextSun Energy  LLC"/>
    <s v="U.S. Energy Information Administration"/>
    <s v="http://www.eia.gov/electricity/data/browser/"/>
    <s v="U.S. Energy Information Administration"/>
    <n v="2016"/>
    <m/>
    <m/>
    <m/>
    <n v="2.3889999999999998"/>
    <n v="1.72833348553926"/>
  </r>
  <r>
    <x v="153"/>
    <x v="153"/>
    <s v="Maine Independence Station"/>
    <s v="USA0055068"/>
    <n v="550.20000000000005"/>
    <n v="44.824199999999998"/>
    <n v="-68.709400000000002"/>
    <x v="1"/>
    <m/>
    <m/>
    <m/>
    <x v="518"/>
    <s v="Casco Bay Energy Co LLC"/>
    <s v="U.S. Energy Information Administration"/>
    <s v="http://www.eia.gov/electricity/data/browser/"/>
    <s v="U.S. Energy Information Administration"/>
    <n v="2016"/>
    <m/>
    <m/>
    <m/>
    <n v="551.18700000000001"/>
    <n v="2264.1904623875898"/>
  </r>
  <r>
    <x v="153"/>
    <x v="153"/>
    <s v="Mainline Windfarm"/>
    <s v="USA0057429"/>
    <n v="23"/>
    <n v="43.048299999999998"/>
    <n v="-115.41289999999999"/>
    <x v="4"/>
    <m/>
    <m/>
    <m/>
    <x v="12"/>
    <s v="Aegis Renewables LLC"/>
    <s v="U.S. Energy Information Administration"/>
    <s v="http://www.eia.gov/electricity/data/browser/"/>
    <s v="U.S. Energy Information Administration"/>
    <n v="2016"/>
    <m/>
    <m/>
    <m/>
    <n v="58.88"/>
    <n v="51.861158046265899"/>
  </r>
  <r>
    <x v="153"/>
    <x v="153"/>
    <s v="Majestic 1 Wind Farm"/>
    <s v="USA0056648"/>
    <n v="79.5"/>
    <n v="35.3919"/>
    <n v="-101.53"/>
    <x v="4"/>
    <m/>
    <m/>
    <m/>
    <x v="11"/>
    <s v="NextEra Energy Majestic Wind"/>
    <s v="U.S. Energy Information Administration"/>
    <s v="http://www.eia.gov/electricity/data/browser/"/>
    <s v="U.S. Energy Information Administration"/>
    <n v="2016"/>
    <m/>
    <m/>
    <m/>
    <n v="306.233"/>
    <n v="179.25922020339701"/>
  </r>
  <r>
    <x v="153"/>
    <x v="153"/>
    <s v="Majestic II Wind"/>
    <s v="USA0058363"/>
    <n v="79.599999999999994"/>
    <n v="35.386000000000003"/>
    <n v="-101.57859999999999"/>
    <x v="4"/>
    <m/>
    <m/>
    <m/>
    <x v="72"/>
    <s v="NextEra Energy Majestic Wind"/>
    <s v="U.S. Energy Information Administration"/>
    <s v="http://www.eia.gov/electricity/data/browser/"/>
    <s v="U.S. Energy Information Administration"/>
    <n v="2016"/>
    <m/>
    <m/>
    <m/>
    <n v="286.803"/>
    <n v="179.48470349925"/>
  </r>
  <r>
    <x v="153"/>
    <x v="153"/>
    <s v="Major Oak Power"/>
    <s v="USA0007030"/>
    <n v="349.2"/>
    <n v="31.091899999999999"/>
    <n v="-96.694999999999993"/>
    <x v="6"/>
    <s v="Petcoke"/>
    <s v="Gas"/>
    <m/>
    <x v="481"/>
    <s v="Major Oak Power  LLC"/>
    <s v="U.S. Energy Information Administration"/>
    <s v="http://www.eia.gov/electricity/data/browser/"/>
    <s v="U.S. Energy Information Administration"/>
    <n v="2016"/>
    <m/>
    <m/>
    <m/>
    <n v="2467.5890199999999"/>
    <n v="1829.0193260147901"/>
  </r>
  <r>
    <x v="153"/>
    <x v="153"/>
    <s v="Malaga Power LLC"/>
    <s v="USA0056239"/>
    <n v="121"/>
    <n v="36.669699999999999"/>
    <n v="-119.74039999999999"/>
    <x v="1"/>
    <m/>
    <m/>
    <m/>
    <x v="90"/>
    <s v="Calpeak Operating Services  LLC"/>
    <s v="U.S. Energy Information Administration"/>
    <s v="http://www.eia.gov/electricity/data/browser/"/>
    <s v="U.S. Energy Information Administration"/>
    <n v="2016"/>
    <m/>
    <m/>
    <m/>
    <n v="29.062000000000001"/>
    <n v="497.94083233169601"/>
  </r>
  <r>
    <x v="153"/>
    <x v="153"/>
    <s v="Malburg"/>
    <s v="USA0056041"/>
    <n v="130"/>
    <n v="33.998600000000003"/>
    <n v="-118.22190000000001"/>
    <x v="1"/>
    <s v="Biomass"/>
    <m/>
    <m/>
    <x v="90"/>
    <s v="Colorado Energy Management LLC"/>
    <s v="U.S. Energy Information Administration"/>
    <s v="http://www.eia.gov/electricity/data/browser/"/>
    <s v="U.S. Energy Information Administration"/>
    <n v="2016"/>
    <m/>
    <m/>
    <m/>
    <n v="729.120001"/>
    <n v="534.97775374479795"/>
  </r>
  <r>
    <x v="153"/>
    <x v="153"/>
    <s v="Malden"/>
    <s v="USA0002142"/>
    <n v="15.9"/>
    <n v="36.553100000000001"/>
    <n v="-89.968199999999996"/>
    <x v="3"/>
    <s v="Gas"/>
    <m/>
    <m/>
    <x v="1244"/>
    <s v="City of Malden - (MO)"/>
    <s v="U.S. Energy Information Administration"/>
    <s v="http://www.eia.gov/electricity/data/browser/"/>
    <s v="U.S. Energy Information Administration"/>
    <n v="2016"/>
    <m/>
    <m/>
    <m/>
    <n v="1.4E-2"/>
    <n v="2.7241945712400102"/>
  </r>
  <r>
    <x v="153"/>
    <x v="153"/>
    <s v="Mallard Lake Electric"/>
    <s v="USA0055592"/>
    <n v="20"/>
    <n v="41.9527"/>
    <n v="-88.143699999999995"/>
    <x v="8"/>
    <m/>
    <m/>
    <m/>
    <x v="45"/>
    <s v="Gas Recovery Services-IL Inc"/>
    <s v="U.S. Energy Information Administration"/>
    <s v="http://www.eia.gov/electricity/data/browser/"/>
    <s v="U.S. Energy Information Administration"/>
    <n v="2016"/>
    <m/>
    <m/>
    <m/>
    <n v="54.69"/>
    <n v="24.9771613119057"/>
  </r>
  <r>
    <x v="153"/>
    <x v="153"/>
    <s v="Mammoth Pacific I"/>
    <s v="USA0010480"/>
    <n v="10"/>
    <n v="37.645099999999999"/>
    <n v="-118.9143"/>
    <x v="11"/>
    <m/>
    <m/>
    <m/>
    <x v="3"/>
    <s v="Ormat Nevada Inc"/>
    <s v="U.S. Energy Information Administration"/>
    <s v="http://www.eia.gov/electricity/data/browser/"/>
    <s v="U.S. Energy Information Administration"/>
    <n v="2016"/>
    <m/>
    <m/>
    <m/>
    <n v="58.948999999999998"/>
    <n v="48.894580044948498"/>
  </r>
  <r>
    <x v="153"/>
    <x v="153"/>
    <s v="Mammoth Pacific II"/>
    <s v="USA0010481"/>
    <n v="30"/>
    <n v="37.6464"/>
    <n v="-118.9092"/>
    <x v="11"/>
    <m/>
    <m/>
    <m/>
    <x v="79"/>
    <s v="Ormat Nevada Inc"/>
    <s v="U.S. Energy Information Administration"/>
    <s v="http://www.eia.gov/electricity/data/browser/"/>
    <s v="U.S. Energy Information Administration"/>
    <n v="2016"/>
    <m/>
    <m/>
    <m/>
    <n v="71.942999999999998"/>
    <n v="146.68374013484501"/>
  </r>
  <r>
    <x v="153"/>
    <x v="153"/>
    <s v="Mammoth Plains"/>
    <s v="USA0059284"/>
    <n v="199"/>
    <n v="35.978900000000003"/>
    <n v="-98.710300000000004"/>
    <x v="4"/>
    <m/>
    <m/>
    <m/>
    <x v="13"/>
    <s v="Mammoth Plains Wind Project"/>
    <s v="U.S. Energy Information Administration"/>
    <s v="http://www.eia.gov/electricity/data/browser/"/>
    <s v="U.S. Energy Information Administration"/>
    <n v="2016"/>
    <m/>
    <m/>
    <m/>
    <n v="834.66800000000001"/>
    <n v="448.71175874812701"/>
  </r>
  <r>
    <x v="153"/>
    <x v="153"/>
    <s v="Mammoth Pool"/>
    <s v="USA0000344"/>
    <n v="190"/>
    <n v="37.220300000000002"/>
    <n v="-119.33799999999999"/>
    <x v="0"/>
    <m/>
    <m/>
    <m/>
    <x v="81"/>
    <s v="Southern California Edison Co"/>
    <s v="U.S. Energy Information Administration"/>
    <s v="http://www.eia.gov/electricity/data/browser/"/>
    <s v="U.S. Energy Information Administration"/>
    <n v="2016"/>
    <m/>
    <m/>
    <m/>
    <n v="632.58199999999999"/>
    <n v="529.69912489441106"/>
  </r>
  <r>
    <x v="153"/>
    <x v="153"/>
    <s v="Manalapan Village Solar"/>
    <s v="USA0057661"/>
    <n v="3.5"/>
    <n v="40.256700000000002"/>
    <n v="-74.349699999999999"/>
    <x v="7"/>
    <m/>
    <m/>
    <m/>
    <x v="72"/>
    <s v="NJR Clean Energy Ventures Corporation"/>
    <s v="U.S. Energy Information Administration"/>
    <s v="http://www.eia.gov/electricity/data/browser/"/>
    <s v="U.S. Energy Information Administration"/>
    <n v="2016"/>
    <m/>
    <m/>
    <m/>
    <n v="4.5720000000000001"/>
    <n v="4.0327781329249497"/>
  </r>
  <r>
    <x v="153"/>
    <x v="153"/>
    <s v="Manatee"/>
    <s v="USA0006042"/>
    <n v="2951.1999999999898"/>
    <n v="27.605799999999999"/>
    <n v="-82.345600000000005"/>
    <x v="3"/>
    <s v="Gas"/>
    <m/>
    <m/>
    <x v="1245"/>
    <s v="Florida Power &amp; Light Co"/>
    <s v="U.S. Energy Information Administration"/>
    <s v="http://www.eia.gov/electricity/data/browser/"/>
    <s v="U.S. Energy Information Administration"/>
    <n v="2016"/>
    <m/>
    <m/>
    <m/>
    <n v="8383.4570000000003"/>
    <n v="505.63792570085099"/>
  </r>
  <r>
    <x v="153"/>
    <x v="153"/>
    <s v="Manatee County LFGTE"/>
    <s v="USA0059142"/>
    <n v="1.6"/>
    <n v="27.468900000000001"/>
    <n v="-82.450800000000001"/>
    <x v="8"/>
    <m/>
    <m/>
    <m/>
    <x v="29"/>
    <s v="Manatee County Utilities Department"/>
    <s v="U.S. Energy Information Administration"/>
    <s v="http://www.eia.gov/electricity/data/browser/"/>
    <s v="U.S. Energy Information Administration"/>
    <n v="2016"/>
    <m/>
    <m/>
    <m/>
    <n v="13.055999999999999"/>
    <n v="1.9981729049524499"/>
  </r>
  <r>
    <x v="153"/>
    <x v="153"/>
    <s v="Manatee Solar Energy Center"/>
    <s v="USA0060014"/>
    <n v="74.5"/>
    <n v="27.607500000000002"/>
    <n v="-82.3553"/>
    <x v="7"/>
    <m/>
    <m/>
    <m/>
    <x v="98"/>
    <s v="Florida Power &amp; Light Co"/>
    <s v="U.S. Energy Information Administration"/>
    <s v="http://www.eia.gov/electricity/data/browser/"/>
    <s v="U.S. Energy Information Administration"/>
    <n v="2016"/>
    <m/>
    <m/>
    <m/>
    <n v="0"/>
    <n v="85.840563115116794"/>
  </r>
  <r>
    <x v="153"/>
    <x v="153"/>
    <s v="Manchester Street"/>
    <s v="USA0003236"/>
    <n v="515"/>
    <n v="41.816699999999997"/>
    <n v="-71.404200000000003"/>
    <x v="3"/>
    <s v="Gas"/>
    <m/>
    <m/>
    <x v="42"/>
    <s v="Dominion Energy New England  LLC"/>
    <s v="U.S. Energy Information Administration"/>
    <s v="http://www.eia.gov/electricity/data/browser/"/>
    <s v="U.S. Energy Information Administration"/>
    <n v="2016"/>
    <m/>
    <m/>
    <m/>
    <n v="2042.816016"/>
    <n v="88.236490829472103"/>
  </r>
  <r>
    <x v="153"/>
    <x v="153"/>
    <s v="Manchief Electric Generating Station"/>
    <s v="USA0055127"/>
    <n v="300"/>
    <n v="40.217100000000002"/>
    <n v="-103.685"/>
    <x v="1"/>
    <m/>
    <m/>
    <m/>
    <x v="94"/>
    <s v="Manchief Power Co LLC"/>
    <s v="U.S. Energy Information Administration"/>
    <s v="http://www.eia.gov/electricity/data/browser/"/>
    <s v="U.S. Energy Information Administration"/>
    <n v="2016"/>
    <m/>
    <m/>
    <m/>
    <n v="77.210999999999999"/>
    <n v="1234.5640471033801"/>
  </r>
  <r>
    <x v="153"/>
    <x v="153"/>
    <s v="Mandalay"/>
    <s v="USA0000345"/>
    <n v="574"/>
    <n v="34.206699999999998"/>
    <n v="-119.25109999999999"/>
    <x v="1"/>
    <m/>
    <m/>
    <m/>
    <x v="1246"/>
    <s v="NRG California South LP"/>
    <s v="U.S. Energy Information Administration"/>
    <s v="http://www.eia.gov/electricity/data/browser/"/>
    <s v="U.S. Energy Information Administration"/>
    <n v="2016"/>
    <m/>
    <m/>
    <m/>
    <n v="156.69200000000001"/>
    <n v="2362.1325434577998"/>
  </r>
  <r>
    <x v="153"/>
    <x v="153"/>
    <s v="Mangum"/>
    <s v="USA0002991"/>
    <n v="6.6999999999999904"/>
    <n v="34.883600000000001"/>
    <n v="-99.502200000000002"/>
    <x v="3"/>
    <s v="Gas"/>
    <m/>
    <m/>
    <x v="1247"/>
    <s v="City of Mangum - (OK)"/>
    <s v="U.S. Energy Information Administration"/>
    <s v="http://www.eia.gov/electricity/data/browser/"/>
    <s v="U.S. Energy Information Administration"/>
    <n v="2016"/>
    <m/>
    <m/>
    <m/>
    <n v="1.4E-2"/>
    <n v="1.1479310457426399"/>
  </r>
  <r>
    <x v="153"/>
    <x v="153"/>
    <s v="Manistique"/>
    <s v="USA0001750"/>
    <n v="4.8"/>
    <n v="45.954999999999998"/>
    <n v="-86.256299999999996"/>
    <x v="3"/>
    <m/>
    <m/>
    <m/>
    <x v="1248"/>
    <s v="Cloverland Electric Co-op"/>
    <s v="U.S. Energy Information Administration"/>
    <s v="http://www.eia.gov/electricity/data/browser/"/>
    <s v="U.S. Energy Information Administration"/>
    <n v="2016"/>
    <m/>
    <m/>
    <m/>
    <n v="0.20200000000000001"/>
    <n v="0.82239836112906095"/>
  </r>
  <r>
    <x v="153"/>
    <x v="153"/>
    <s v="Manitou Springs"/>
    <s v="USA0000494"/>
    <n v="6"/>
    <n v="38.855600000000003"/>
    <n v="-104.9331"/>
    <x v="0"/>
    <m/>
    <m/>
    <m/>
    <x v="1249"/>
    <s v="City of Colorado Springs - (CO)"/>
    <s v="U.S. Energy Information Administration"/>
    <s v="http://www.eia.gov/electricity/data/browser/"/>
    <s v="U.S. Energy Information Administration"/>
    <n v="2016"/>
    <m/>
    <m/>
    <m/>
    <n v="16.754999999999999"/>
    <n v="16.727340786139301"/>
  </r>
  <r>
    <x v="153"/>
    <x v="153"/>
    <s v="Manitowoc"/>
    <s v="USA0004125"/>
    <n v="122.9"/>
    <n v="44.082000000000001"/>
    <n v="-87.655799999999999"/>
    <x v="6"/>
    <s v="Petcoke"/>
    <s v="Waste"/>
    <s v="Gas"/>
    <x v="1250"/>
    <s v="Manitowoc Public Utilities"/>
    <s v="U.S. Energy Information Administration"/>
    <s v="http://www.eia.gov/electricity/data/browser/"/>
    <s v="U.S. Energy Information Administration"/>
    <n v="2016"/>
    <m/>
    <m/>
    <m/>
    <n v="134.44"/>
    <n v="643.71842831391098"/>
  </r>
  <r>
    <x v="153"/>
    <x v="153"/>
    <s v="Mankato Energy Center"/>
    <s v="USA0056104"/>
    <n v="530"/>
    <n v="44.198799999999999"/>
    <n v="-94.003"/>
    <x v="3"/>
    <s v="Gas"/>
    <m/>
    <m/>
    <x v="18"/>
    <s v="Southern Power Co"/>
    <s v="U.S. Energy Information Administration"/>
    <s v="http://www.eia.gov/electricity/data/browser/"/>
    <s v="U.S. Energy Information Administration"/>
    <n v="2016"/>
    <m/>
    <m/>
    <m/>
    <n v="860.96799999999996"/>
    <n v="90.806485708000494"/>
  </r>
  <r>
    <x v="153"/>
    <x v="153"/>
    <s v="Manning"/>
    <s v="USA0001160"/>
    <n v="7.8999999999999897"/>
    <n v="41.906700000000001"/>
    <n v="-95.034700000000001"/>
    <x v="3"/>
    <m/>
    <m/>
    <m/>
    <x v="1251"/>
    <s v="City of Manning"/>
    <s v="U.S. Energy Information Administration"/>
    <s v="http://www.eia.gov/electricity/data/browser/"/>
    <s v="U.S. Energy Information Administration"/>
    <n v="2016"/>
    <m/>
    <m/>
    <m/>
    <n v="-0.128"/>
    <n v="1.35353063602491"/>
  </r>
  <r>
    <x v="153"/>
    <x v="153"/>
    <s v="Mansfield Mill"/>
    <s v="USA0054091"/>
    <n v="135"/>
    <n v="32.157499999999999"/>
    <n v="-93.556200000000004"/>
    <x v="8"/>
    <s v="Other"/>
    <s v="Gas"/>
    <s v="Biomass"/>
    <x v="1252"/>
    <s v="IPC-Mansfield Mill"/>
    <s v="U.S. Energy Information Administration"/>
    <s v="http://www.eia.gov/electricity/data/browser/"/>
    <s v="U.S. Energy Information Administration"/>
    <n v="2016"/>
    <m/>
    <m/>
    <m/>
    <n v="806.08100300000001"/>
    <n v="168.59583885536301"/>
  </r>
  <r>
    <x v="153"/>
    <x v="153"/>
    <s v="Manti Lower"/>
    <s v="USA0001020"/>
    <n v="1.2"/>
    <n v="39.255899999999997"/>
    <n v="-111.6215"/>
    <x v="0"/>
    <m/>
    <m/>
    <m/>
    <x v="161"/>
    <s v="City of Manti - (UT)"/>
    <s v="U.S. Energy Information Administration"/>
    <s v="http://www.eia.gov/electricity/data/browser/"/>
    <s v="U.S. Energy Information Administration"/>
    <n v="2016"/>
    <m/>
    <m/>
    <m/>
    <n v="1.3180000000000001"/>
    <n v="3.34546815722786"/>
  </r>
  <r>
    <x v="153"/>
    <x v="153"/>
    <s v="Manti Upper"/>
    <s v="USA0003676"/>
    <n v="1.6"/>
    <n v="39.255899999999997"/>
    <n v="-111.6215"/>
    <x v="0"/>
    <m/>
    <m/>
    <m/>
    <x v="1253"/>
    <s v="City of Manti - (UT)"/>
    <s v="U.S. Energy Information Administration"/>
    <s v="http://www.eia.gov/electricity/data/browser/"/>
    <s v="U.S. Energy Information Administration"/>
    <n v="2016"/>
    <m/>
    <m/>
    <m/>
    <n v="2.38"/>
    <n v="4.4606242096371496"/>
  </r>
  <r>
    <x v="153"/>
    <x v="153"/>
    <s v="Manway Solar Farm"/>
    <s v="USA0059575"/>
    <n v="5"/>
    <n v="34.745800000000003"/>
    <n v="-78.429400000000001"/>
    <x v="7"/>
    <m/>
    <m/>
    <m/>
    <x v="10"/>
    <s v="Manway Solar  LLC"/>
    <s v="U.S. Energy Information Administration"/>
    <s v="http://www.eia.gov/electricity/data/browser/"/>
    <s v="U.S. Energy Information Administration"/>
    <n v="2016"/>
    <m/>
    <m/>
    <m/>
    <n v="8.8219999999999992"/>
    <n v="5.7611116184642102"/>
  </r>
  <r>
    <x v="153"/>
    <x v="153"/>
    <s v="Manzana Wind LLC"/>
    <s v="USA0057484"/>
    <n v="189"/>
    <n v="34.934899999999999"/>
    <n v="-118.46120000000001"/>
    <x v="4"/>
    <m/>
    <m/>
    <m/>
    <x v="12"/>
    <s v="Avangrid Renewables LLC"/>
    <s v="U.S. Energy Information Administration"/>
    <s v="http://www.eia.gov/electricity/data/browser/"/>
    <s v="U.S. Energy Information Administration"/>
    <n v="2016"/>
    <m/>
    <m/>
    <m/>
    <n v="540.52200000000005"/>
    <n v="426.16342916279399"/>
  </r>
  <r>
    <x v="153"/>
    <x v="153"/>
    <s v="Manzano Solar"/>
    <s v="USA0058521"/>
    <n v="8.4"/>
    <n v="34.746699999999997"/>
    <n v="-106.6544"/>
    <x v="7"/>
    <m/>
    <m/>
    <m/>
    <x v="12"/>
    <s v="PNM Resources"/>
    <s v="U.S. Energy Information Administration"/>
    <s v="http://www.eia.gov/electricity/data/browser/"/>
    <s v="U.S. Energy Information Administration"/>
    <n v="2016"/>
    <m/>
    <m/>
    <m/>
    <n v="18.798999999999999"/>
    <n v="9.6786675190198803"/>
  </r>
  <r>
    <x v="153"/>
    <x v="153"/>
    <s v="Maple Lake"/>
    <s v="USA0002042"/>
    <n v="25"/>
    <n v="45.229100000000003"/>
    <n v="-94.009699999999995"/>
    <x v="3"/>
    <m/>
    <m/>
    <m/>
    <x v="2"/>
    <s v="Great River Energy"/>
    <s v="U.S. Energy Information Administration"/>
    <s v="http://www.eia.gov/electricity/data/browser/"/>
    <s v="U.S. Energy Information Administration"/>
    <n v="2016"/>
    <m/>
    <m/>
    <m/>
    <n v="0.28799999999999998"/>
    <n v="4.2833247975471904"/>
  </r>
  <r>
    <x v="153"/>
    <x v="153"/>
    <s v="Maple Ridge Wind Farm"/>
    <s v="USA0056290"/>
    <n v="322"/>
    <n v="43.785299999999999"/>
    <n v="-75.575299999999999"/>
    <x v="4"/>
    <m/>
    <m/>
    <m/>
    <x v="1254"/>
    <s v="Flat Rock Windpower  LLC"/>
    <s v="U.S. Energy Information Administration"/>
    <s v="http://www.eia.gov/electricity/data/browser/"/>
    <s v="U.S. Energy Information Administration"/>
    <n v="2016"/>
    <m/>
    <m/>
    <m/>
    <n v="764.322"/>
    <n v="726.05621264772299"/>
  </r>
  <r>
    <x v="153"/>
    <x v="153"/>
    <s v="Maple Solar"/>
    <s v="USA0057750"/>
    <n v="2.4"/>
    <n v="39.487499999999997"/>
    <n v="-74.980800000000002"/>
    <x v="7"/>
    <m/>
    <m/>
    <m/>
    <x v="19"/>
    <s v="NFI Solar LLC"/>
    <s v="U.S. Energy Information Administration"/>
    <s v="http://www.eia.gov/electricity/data/browser/"/>
    <s v="U.S. Energy Information Administration"/>
    <n v="2016"/>
    <m/>
    <m/>
    <m/>
    <n v="3.9860000000000002"/>
    <n v="2.7653335768628202"/>
  </r>
  <r>
    <x v="153"/>
    <x v="153"/>
    <s v="Maquoketa 1"/>
    <s v="USA0001162"/>
    <n v="24.4"/>
    <n v="42.035600000000002"/>
    <n v="-90.665000000000006"/>
    <x v="3"/>
    <s v="Gas"/>
    <m/>
    <m/>
    <x v="1255"/>
    <s v="City of Maquoketa - (IA)"/>
    <s v="U.S. Energy Information Administration"/>
    <s v="http://www.eia.gov/electricity/data/browser/"/>
    <s v="U.S. Energy Information Administration"/>
    <n v="2016"/>
    <m/>
    <m/>
    <m/>
    <n v="-0.625"/>
    <n v="4.1805250024060596"/>
  </r>
  <r>
    <x v="153"/>
    <x v="153"/>
    <s v="Maquoketa 2"/>
    <s v="USA0007921"/>
    <n v="8"/>
    <n v="42.07"/>
    <n v="-90.66"/>
    <x v="3"/>
    <m/>
    <m/>
    <m/>
    <x v="1083"/>
    <s v="City of Maquoketa - (IA)"/>
    <s v="U.S. Energy Information Administration"/>
    <s v="http://www.eia.gov/electricity/data/browser/"/>
    <s v="U.S. Energy Information Administration"/>
    <n v="2016"/>
    <m/>
    <m/>
    <m/>
    <n v="-0.23200000000000001"/>
    <n v="1.3706639352151"/>
  </r>
  <r>
    <x v="153"/>
    <x v="153"/>
    <s v="Marathon Electric"/>
    <s v="USA0050990"/>
    <n v="2.6"/>
    <n v="44.978299999999997"/>
    <n v="-89.632800000000003"/>
    <x v="3"/>
    <m/>
    <m/>
    <m/>
    <x v="1256"/>
    <s v="Marathon Electric Mfg Corp"/>
    <s v="U.S. Energy Information Administration"/>
    <s v="http://www.eia.gov/electricity/data/browser/"/>
    <s v="U.S. Energy Information Administration"/>
    <n v="2016"/>
    <m/>
    <m/>
    <m/>
    <n v="1E-3"/>
    <n v="0.44546577894490802"/>
  </r>
  <r>
    <x v="153"/>
    <x v="153"/>
    <s v="Marathon Generating Plant"/>
    <s v="USA0000696"/>
    <n v="22"/>
    <n v="24.710799999999999"/>
    <n v="-81.092699999999994"/>
    <x v="3"/>
    <m/>
    <m/>
    <m/>
    <x v="1257"/>
    <s v="Florida Keys El Coop Assn  Inc"/>
    <s v="U.S. Energy Information Administration"/>
    <s v="http://www.eia.gov/electricity/data/browser/"/>
    <s v="U.S. Energy Information Administration"/>
    <n v="2016"/>
    <m/>
    <m/>
    <m/>
    <n v="-0.13100000000000001"/>
    <n v="3.7693258218415302"/>
  </r>
  <r>
    <x v="153"/>
    <x v="153"/>
    <s v="Marble Falls"/>
    <s v="USA0003599"/>
    <n v="39.6"/>
    <n v="30.555299999999999"/>
    <n v="-98.257599999999996"/>
    <x v="0"/>
    <m/>
    <m/>
    <m/>
    <x v="4"/>
    <s v="Lower Colorado River Authority"/>
    <s v="U.S. Energy Information Administration"/>
    <s v="http://www.eia.gov/electricity/data/browser/"/>
    <s v="U.S. Energy Information Administration"/>
    <n v="2016"/>
    <m/>
    <m/>
    <m/>
    <n v="34.981999999999999"/>
    <n v="110.400449188519"/>
  </r>
  <r>
    <x v="153"/>
    <x v="153"/>
    <s v="Marble River Wind Farm"/>
    <s v="USA0056857"/>
    <n v="215"/>
    <n v="44.9758"/>
    <n v="-73.929699999999997"/>
    <x v="4"/>
    <m/>
    <m/>
    <m/>
    <x v="72"/>
    <s v="Marble River  LLC"/>
    <s v="U.S. Energy Information Administration"/>
    <s v="http://www.eia.gov/electricity/data/browser/"/>
    <s v="U.S. Energy Information Administration"/>
    <n v="2016"/>
    <m/>
    <m/>
    <m/>
    <n v="522.11099999999999"/>
    <n v="484.78908608466003"/>
  </r>
  <r>
    <x v="153"/>
    <x v="153"/>
    <s v="Marbo CT"/>
    <s v="WRI1029194"/>
    <n v="16"/>
    <n v="13.5129"/>
    <n v="144.87200000000001"/>
    <x v="3"/>
    <m/>
    <m/>
    <m/>
    <x v="95"/>
    <s v="Guam Power Authority"/>
    <s v="Guam Power Authority"/>
    <s v="http://www.guampowerauthority.com/gpa_authority/generation/gpa_generation_mix.php"/>
    <s v="WRI"/>
    <m/>
    <m/>
    <m/>
    <m/>
    <m/>
    <n v="2.7413278704302"/>
  </r>
  <r>
    <x v="153"/>
    <x v="153"/>
    <s v="Marceline"/>
    <s v="USA0007470"/>
    <n v="8"/>
    <n v="39.716900000000003"/>
    <n v="-92.945800000000006"/>
    <x v="3"/>
    <s v="Gas"/>
    <m/>
    <m/>
    <x v="1258"/>
    <s v="City of Marceline - (MO)"/>
    <s v="U.S. Energy Information Administration"/>
    <s v="http://www.eia.gov/electricity/data/browser/"/>
    <s v="U.S. Energy Information Administration"/>
    <n v="2016"/>
    <m/>
    <m/>
    <m/>
    <n v="1.6660000000000001E-2"/>
    <n v="1.3706639352151"/>
  </r>
  <r>
    <x v="153"/>
    <x v="153"/>
    <s v="March Point Cogeneration"/>
    <s v="USA0054268"/>
    <n v="139.80000000000001"/>
    <n v="48.470799999999997"/>
    <n v="-122.56"/>
    <x v="3"/>
    <s v="Gas"/>
    <m/>
    <m/>
    <x v="1259"/>
    <s v="March Point Cogeneration Co"/>
    <s v="U.S. Energy Information Administration"/>
    <s v="http://www.eia.gov/electricity/data/browser/"/>
    <s v="U.S. Energy Information Administration"/>
    <n v="2016"/>
    <m/>
    <m/>
    <m/>
    <n v="1026.2660000000001"/>
    <n v="23.952352267883899"/>
  </r>
  <r>
    <x v="153"/>
    <x v="153"/>
    <s v="Marco Ranch"/>
    <s v="USA0050323"/>
    <n v="1.2"/>
    <n v="42.636600000000001"/>
    <n v="-114.5578"/>
    <x v="0"/>
    <m/>
    <m/>
    <m/>
    <x v="3"/>
    <s v="Marco Power Inc"/>
    <s v="U.S. Energy Information Administration"/>
    <s v="http://www.eia.gov/electricity/data/browser/"/>
    <s v="U.S. Energy Information Administration"/>
    <n v="2016"/>
    <m/>
    <m/>
    <m/>
    <n v="2.93"/>
    <n v="3.34546815722786"/>
  </r>
  <r>
    <x v="153"/>
    <x v="153"/>
    <s v="Marcus Hook Energy LP"/>
    <s v="USA0055801"/>
    <n v="836.099999999999"/>
    <n v="39.807000000000002"/>
    <n v="-75.421599999999998"/>
    <x v="1"/>
    <m/>
    <m/>
    <m/>
    <x v="90"/>
    <s v="Marcus Hook Energy LP"/>
    <s v="U.S. Energy Information Administration"/>
    <s v="http://www.eia.gov/electricity/data/browser/"/>
    <s v="U.S. Energy Information Administration"/>
    <n v="2016"/>
    <m/>
    <m/>
    <m/>
    <n v="5030.331983"/>
    <n v="3440.72999927711"/>
  </r>
  <r>
    <x v="153"/>
    <x v="153"/>
    <s v="Marcus Hook Refinery Cogen"/>
    <s v="USA0050074"/>
    <n v="50.5"/>
    <n v="39.810299999999998"/>
    <n v="-75.428100000000001"/>
    <x v="1"/>
    <m/>
    <m/>
    <m/>
    <x v="25"/>
    <s v="Marcus Hook 50 L.P"/>
    <s v="U.S. Energy Information Administration"/>
    <s v="http://www.eia.gov/electricity/data/browser/"/>
    <s v="U.S. Energy Information Administration"/>
    <n v="2016"/>
    <m/>
    <m/>
    <m/>
    <n v="0.13300000000000001"/>
    <n v="207.818281262402"/>
  </r>
  <r>
    <x v="153"/>
    <x v="153"/>
    <s v="Marengo Wind Plant"/>
    <s v="USA0056466"/>
    <n v="210.6"/>
    <n v="46.374699999999997"/>
    <n v="-117.77719999999999"/>
    <x v="4"/>
    <m/>
    <m/>
    <m/>
    <x v="283"/>
    <s v="PacifiCorp"/>
    <s v="U.S. Energy Information Administration"/>
    <s v="http://www.eia.gov/electricity/data/browser/"/>
    <s v="U.S. Energy Information Administration"/>
    <n v="2016"/>
    <m/>
    <m/>
    <m/>
    <n v="526.42200000000003"/>
    <n v="474.86782106711303"/>
  </r>
  <r>
    <x v="153"/>
    <x v="153"/>
    <s v="Mariah del Norte"/>
    <s v="USA0059005"/>
    <n v="230.4"/>
    <n v="34.667499999999997"/>
    <n v="-102.5778"/>
    <x v="4"/>
    <m/>
    <m/>
    <m/>
    <x v="10"/>
    <s v="Mariah Holdings II LLC c/o CAMS"/>
    <s v="U.S. Energy Information Administration"/>
    <s v="http://www.eia.gov/electricity/data/browser/"/>
    <s v="U.S. Energy Information Administration"/>
    <n v="2016"/>
    <m/>
    <m/>
    <m/>
    <n v="66.534000000000006"/>
    <n v="519.51351364607297"/>
  </r>
  <r>
    <x v="153"/>
    <x v="153"/>
    <s v="Mariani Packing Vacaville Solar"/>
    <s v="USA0057005"/>
    <n v="1"/>
    <n v="38.400100000000002"/>
    <n v="-121.9637"/>
    <x v="7"/>
    <m/>
    <m/>
    <m/>
    <x v="88"/>
    <s v="SunE U6 Holdings LLC"/>
    <s v="U.S. Energy Information Administration"/>
    <s v="http://www.eia.gov/electricity/data/browser/"/>
    <s v="U.S. Energy Information Administration"/>
    <n v="2016"/>
    <m/>
    <m/>
    <m/>
    <n v="1.863"/>
    <n v="1.1522223236928399"/>
  </r>
  <r>
    <x v="153"/>
    <x v="153"/>
    <s v="Maricopa West Solar PV  LLC"/>
    <s v="USA0059607"/>
    <n v="20"/>
    <n v="35.115299999999998"/>
    <n v="-119.31780000000001"/>
    <x v="7"/>
    <m/>
    <m/>
    <m/>
    <x v="10"/>
    <s v="Dominion Renewable Energy"/>
    <s v="U.S. Energy Information Administration"/>
    <s v="http://www.eia.gov/electricity/data/browser/"/>
    <s v="U.S. Energy Information Administration"/>
    <n v="2016"/>
    <m/>
    <m/>
    <m/>
    <n v="52.566000000000003"/>
    <n v="23.044446473856802"/>
  </r>
  <r>
    <x v="153"/>
    <x v="153"/>
    <s v="Marina Landfill Gas"/>
    <s v="USA0010748"/>
    <n v="4"/>
    <n v="36.713099999999997"/>
    <n v="-121.76860000000001"/>
    <x v="8"/>
    <m/>
    <m/>
    <m/>
    <x v="543"/>
    <s v="Monterey Regional Waste Mgmt"/>
    <s v="U.S. Energy Information Administration"/>
    <s v="http://www.eia.gov/electricity/data/browser/"/>
    <s v="U.S. Energy Information Administration"/>
    <n v="2016"/>
    <m/>
    <m/>
    <m/>
    <n v="19.074999999999999"/>
    <n v="4.99543226238114"/>
  </r>
  <r>
    <x v="153"/>
    <x v="153"/>
    <s v="Marion"/>
    <s v="USA0000976"/>
    <n v="422"/>
    <n v="37.619700000000002"/>
    <n v="-88.953100000000006"/>
    <x v="6"/>
    <s v="Petcoke"/>
    <s v="Oil"/>
    <s v="Gas"/>
    <x v="1260"/>
    <s v="Southern Illinois Power Coop"/>
    <s v="U.S. Energy Information Administration"/>
    <s v="http://www.eia.gov/electricity/data/browser/"/>
    <s v="U.S. Energy Information Administration"/>
    <n v="2016"/>
    <m/>
    <m/>
    <m/>
    <n v="1655.060966"/>
    <n v="2210.32690600871"/>
  </r>
  <r>
    <x v="153"/>
    <x v="153"/>
    <s v="Marion Solar LNG"/>
    <s v="USA0059180"/>
    <n v="1.5"/>
    <n v="39.9131"/>
    <n v="-86.238100000000003"/>
    <x v="7"/>
    <m/>
    <m/>
    <m/>
    <x v="13"/>
    <s v="Marion Solar LLC"/>
    <s v="U.S. Energy Information Administration"/>
    <s v="http://www.eia.gov/electricity/data/browser/"/>
    <s v="U.S. Energy Information Administration"/>
    <n v="2016"/>
    <m/>
    <m/>
    <m/>
    <n v="2.36"/>
    <n v="1.72833348553926"/>
  </r>
  <r>
    <x v="153"/>
    <x v="153"/>
    <s v="Mariposa Energy Project"/>
    <s v="USA0057483"/>
    <n v="199.6"/>
    <n v="37.789200000000001"/>
    <n v="-121.6019"/>
    <x v="1"/>
    <m/>
    <m/>
    <m/>
    <x v="72"/>
    <s v="Diamond Generating Corporation"/>
    <s v="U.S. Energy Information Administration"/>
    <s v="http://www.eia.gov/electricity/data/browser/"/>
    <s v="U.S. Energy Information Administration"/>
    <n v="2016"/>
    <m/>
    <m/>
    <m/>
    <n v="85.575000000000003"/>
    <n v="821.396612672782"/>
  </r>
  <r>
    <x v="153"/>
    <x v="153"/>
    <s v="Mariposa Solar Center LLC"/>
    <s v="USA0059162"/>
    <n v="5"/>
    <n v="35.373899999999999"/>
    <n v="-81.0869"/>
    <x v="7"/>
    <m/>
    <m/>
    <m/>
    <x v="10"/>
    <s v="Heelstone Energy Holdings  LLC"/>
    <s v="U.S. Energy Information Administration"/>
    <s v="http://www.eia.gov/electricity/data/browser/"/>
    <s v="U.S. Energy Information Administration"/>
    <n v="2016"/>
    <m/>
    <m/>
    <m/>
    <n v="2.1720000000000002"/>
    <n v="5.7611116184642102"/>
  </r>
  <r>
    <x v="153"/>
    <x v="153"/>
    <s v="Market Farm"/>
    <s v="USA0059105"/>
    <n v="4.9000000000000004"/>
    <n v="36.390300000000003"/>
    <n v="-79.647199999999998"/>
    <x v="7"/>
    <m/>
    <m/>
    <m/>
    <x v="29"/>
    <s v="Market Farm LLC"/>
    <s v="U.S. Energy Information Administration"/>
    <s v="http://www.eia.gov/electricity/data/browser/"/>
    <s v="U.S. Energy Information Administration"/>
    <n v="2016"/>
    <m/>
    <m/>
    <m/>
    <n v="9.2729999999999997"/>
    <n v="5.6458893860949297"/>
  </r>
  <r>
    <x v="153"/>
    <x v="153"/>
    <s v="Markham"/>
    <s v="USA0002980"/>
    <n v="128.4"/>
    <n v="36.231699999999996"/>
    <n v="-95.182199999999995"/>
    <x v="0"/>
    <m/>
    <m/>
    <m/>
    <x v="83"/>
    <s v="Grand River Dam Authority"/>
    <s v="U.S. Energy Information Administration"/>
    <s v="http://www.eia.gov/electricity/data/browser/"/>
    <s v="U.S. Energy Information Administration"/>
    <n v="2016"/>
    <m/>
    <m/>
    <m/>
    <n v="251.69900000000001"/>
    <n v="357.96509282338099"/>
  </r>
  <r>
    <x v="153"/>
    <x v="153"/>
    <s v="Markland"/>
    <s v="USA0001005"/>
    <n v="64.8"/>
    <n v="38.779499999999999"/>
    <n v="-84.963999999999999"/>
    <x v="0"/>
    <m/>
    <m/>
    <m/>
    <x v="377"/>
    <s v="Duke Energy Indiana  LLC"/>
    <s v="U.S. Energy Information Administration"/>
    <s v="http://www.eia.gov/electricity/data/browser/"/>
    <s v="U.S. Energy Information Administration"/>
    <n v="2016"/>
    <m/>
    <m/>
    <m/>
    <n v="342.82100000000003"/>
    <n v="180.65528049030399"/>
  </r>
  <r>
    <x v="153"/>
    <x v="153"/>
    <s v="Marlboro Mill"/>
    <s v="USA0057470"/>
    <n v="51.4"/>
    <n v="34.604999999999997"/>
    <n v="-79.784999999999997"/>
    <x v="8"/>
    <s v="Biomass"/>
    <m/>
    <m/>
    <x v="8"/>
    <s v="Domtar Paper Company Bennettsville"/>
    <s v="U.S. Energy Information Administration"/>
    <s v="http://www.eia.gov/electricity/data/browser/"/>
    <s v="U.S. Energy Information Administration"/>
    <n v="2016"/>
    <m/>
    <m/>
    <m/>
    <n v="19.941590000000001"/>
    <n v="64.191304571597598"/>
  </r>
  <r>
    <x v="153"/>
    <x v="153"/>
    <s v="Marlboro Mushrooms Solar Field"/>
    <s v="USA0059327"/>
    <n v="1"/>
    <n v="39.882800000000003"/>
    <n v="-75.829400000000007"/>
    <x v="7"/>
    <m/>
    <m/>
    <m/>
    <x v="19"/>
    <s v="Marlboro Mushroom"/>
    <s v="U.S. Energy Information Administration"/>
    <s v="http://www.eia.gov/electricity/data/browser/"/>
    <s v="U.S. Energy Information Administration"/>
    <n v="2016"/>
    <m/>
    <m/>
    <m/>
    <n v="1.7453699999999901"/>
    <n v="1.1522223236928399"/>
  </r>
  <r>
    <x v="153"/>
    <x v="153"/>
    <s v="Marmet"/>
    <s v="USA0006561"/>
    <n v="14.399999999999901"/>
    <n v="38.252600000000001"/>
    <n v="-81.569500000000005"/>
    <x v="0"/>
    <m/>
    <m/>
    <m/>
    <x v="103"/>
    <s v="Appalachian Power Co"/>
    <s v="U.S. Energy Information Administration"/>
    <s v="http://www.eia.gov/electricity/data/browser/"/>
    <s v="U.S. Energy Information Administration"/>
    <n v="2016"/>
    <m/>
    <m/>
    <m/>
    <n v="78.551000000000002"/>
    <n v="40.1456178867343"/>
  </r>
  <r>
    <x v="153"/>
    <x v="153"/>
    <s v="Mars Hill Wind Farm Project"/>
    <s v="USA0056448"/>
    <n v="42"/>
    <n v="46.544199999999996"/>
    <n v="-67.811099999999996"/>
    <x v="4"/>
    <m/>
    <m/>
    <m/>
    <x v="17"/>
    <s v="First Wind O&amp;M  LLC"/>
    <s v="U.S. Energy Information Administration"/>
    <s v="http://www.eia.gov/electricity/data/browser/"/>
    <s v="U.S. Energy Information Administration"/>
    <n v="2016"/>
    <m/>
    <m/>
    <m/>
    <n v="131.83600000000001"/>
    <n v="94.7029842583987"/>
  </r>
  <r>
    <x v="153"/>
    <x v="153"/>
    <s v="Mars Snackfood US"/>
    <s v="USA0054855"/>
    <n v="3.5"/>
    <n v="41.917099999999998"/>
    <n v="-87.792199999999994"/>
    <x v="3"/>
    <s v="Gas"/>
    <m/>
    <m/>
    <x v="25"/>
    <s v="M&amp;M Mars Inc"/>
    <s v="U.S. Energy Information Administration"/>
    <s v="http://www.eia.gov/electricity/data/browser/"/>
    <s v="U.S. Energy Information Administration"/>
    <n v="2016"/>
    <m/>
    <m/>
    <m/>
    <n v="27.632079999999998"/>
    <n v="0.599665471656607"/>
  </r>
  <r>
    <x v="153"/>
    <x v="153"/>
    <s v="Marsh Hill Wind Farm"/>
    <s v="USA0058768"/>
    <n v="16.2"/>
    <n v="42.163899999999998"/>
    <n v="-77.528899999999993"/>
    <x v="4"/>
    <m/>
    <m/>
    <m/>
    <x v="29"/>
    <s v="Invenergy Services LLC"/>
    <s v="U.S. Energy Information Administration"/>
    <s v="http://www.eia.gov/electricity/data/browser/"/>
    <s v="U.S. Energy Information Administration"/>
    <n v="2016"/>
    <m/>
    <m/>
    <m/>
    <n v="54.969000000000001"/>
    <n v="36.528293928239499"/>
  </r>
  <r>
    <x v="153"/>
    <x v="153"/>
    <s v="Marsh Landing Generating Station"/>
    <s v="USA0057267"/>
    <n v="828"/>
    <n v="38.0169"/>
    <n v="-121.765"/>
    <x v="1"/>
    <m/>
    <m/>
    <m/>
    <x v="12"/>
    <s v="NRG Marsh Landing LLC"/>
    <s v="U.S. Energy Information Administration"/>
    <s v="http://www.eia.gov/electricity/data/browser/"/>
    <s v="U.S. Energy Information Administration"/>
    <n v="2016"/>
    <m/>
    <m/>
    <m/>
    <n v="66.671000000000006"/>
    <n v="3407.3967700053199"/>
  </r>
  <r>
    <x v="153"/>
    <x v="153"/>
    <s v="Marsh Run Generation Facility"/>
    <s v="USA0007836"/>
    <n v="513.29999999999995"/>
    <n v="38.528300000000002"/>
    <n v="-77.768100000000004"/>
    <x v="3"/>
    <s v="Gas"/>
    <m/>
    <m/>
    <x v="101"/>
    <s v="Old Dominion Electric Coop"/>
    <s v="U.S. Energy Information Administration"/>
    <s v="http://www.eia.gov/electricity/data/browser/"/>
    <s v="U.S. Energy Information Administration"/>
    <n v="2016"/>
    <m/>
    <m/>
    <m/>
    <n v="547.16200400000002"/>
    <n v="87.945224743238896"/>
  </r>
  <r>
    <x v="153"/>
    <x v="153"/>
    <s v="Marsh Valley Development"/>
    <s v="USA0050972"/>
    <n v="1.6"/>
    <n v="42.625999999999998"/>
    <n v="-112.1493"/>
    <x v="0"/>
    <m/>
    <m/>
    <m/>
    <x v="95"/>
    <s v="Marsh Valley Development Inc"/>
    <s v="U.S. Energy Information Administration"/>
    <s v="http://www.eia.gov/electricity/data/browser/"/>
    <s v="U.S. Energy Information Administration"/>
    <n v="2016"/>
    <m/>
    <m/>
    <m/>
    <n v="4.7290000000000001"/>
    <n v="4.4606242096371496"/>
  </r>
  <r>
    <x v="153"/>
    <x v="153"/>
    <s v="Marshall"/>
    <s v="USA0060244"/>
    <n v="1.1000000000000001"/>
    <n v="61.8782"/>
    <n v="-162.08510000000001"/>
    <x v="3"/>
    <m/>
    <m/>
    <m/>
    <x v="1261"/>
    <s v="Alaska Village Elec Coop  Inc"/>
    <s v="U.S. Energy Information Administration"/>
    <s v="http://www.eia.gov/electricity/data/browser/"/>
    <s v="U.S. Energy Information Administration"/>
    <n v="2016"/>
    <m/>
    <m/>
    <m/>
    <n v="1.474"/>
    <n v="0.18846629109207599"/>
  </r>
  <r>
    <x v="153"/>
    <x v="153"/>
    <s v="Marshall (IL)"/>
    <s v="USA0000949"/>
    <n v="16.899999999999999"/>
    <n v="39.392099999999999"/>
    <n v="-87.685100000000006"/>
    <x v="3"/>
    <m/>
    <m/>
    <m/>
    <x v="1262"/>
    <s v="City of Marshall - (IL)"/>
    <s v="U.S. Energy Information Administration"/>
    <s v="http://www.eia.gov/electricity/data/browser/"/>
    <s v="U.S. Energy Information Administration"/>
    <n v="2016"/>
    <m/>
    <m/>
    <m/>
    <n v="0.17599999999999999"/>
    <n v="2.8955275631419002"/>
  </r>
  <r>
    <x v="153"/>
    <x v="153"/>
    <s v="Marshall (MI)"/>
    <s v="USA0001844"/>
    <n v="11.9"/>
    <n v="42.271700000000003"/>
    <n v="-84.941100000000006"/>
    <x v="3"/>
    <s v="Gas"/>
    <s v="Hydro"/>
    <m/>
    <x v="1263"/>
    <s v="City of Marshall - (MI)"/>
    <s v="U.S. Energy Information Administration"/>
    <s v="http://www.eia.gov/electricity/data/browser/"/>
    <s v="U.S. Energy Information Administration"/>
    <n v="2016"/>
    <m/>
    <m/>
    <m/>
    <n v="0.186"/>
    <n v="2.03886260363246"/>
  </r>
  <r>
    <x v="153"/>
    <x v="153"/>
    <s v="Marshall (MN)"/>
    <s v="USA0001993"/>
    <n v="18"/>
    <n v="44.446599999999997"/>
    <n v="-95.792100000000005"/>
    <x v="3"/>
    <m/>
    <m/>
    <m/>
    <x v="26"/>
    <s v="City of Marshall - (MN)"/>
    <s v="U.S. Energy Information Administration"/>
    <s v="http://www.eia.gov/electricity/data/browser/"/>
    <s v="U.S. Energy Information Administration"/>
    <n v="2016"/>
    <m/>
    <m/>
    <m/>
    <n v="9.5060000000000006E-2"/>
    <n v="3.0839938542339702"/>
  </r>
  <r>
    <x v="153"/>
    <x v="153"/>
    <s v="Marshall (MO)"/>
    <s v="USA0002144"/>
    <n v="30.799999999999901"/>
    <n v="39.122799999999998"/>
    <n v="-93.206400000000002"/>
    <x v="3"/>
    <s v="Gas"/>
    <m/>
    <m/>
    <x v="1264"/>
    <s v="City of Marshall - (MO)"/>
    <s v="U.S. Energy Information Administration"/>
    <s v="http://www.eia.gov/electricity/data/browser/"/>
    <s v="U.S. Energy Information Administration"/>
    <n v="2016"/>
    <m/>
    <m/>
    <m/>
    <n v="0.252"/>
    <n v="5.2770561505781401"/>
  </r>
  <r>
    <x v="153"/>
    <x v="153"/>
    <s v="Marshall (NC)"/>
    <s v="USA0002727"/>
    <n v="2119"/>
    <n v="35.597499999999997"/>
    <n v="-80.965800000000002"/>
    <x v="6"/>
    <m/>
    <m/>
    <m/>
    <x v="1265"/>
    <s v="Duke Energy Carolinas  LLC"/>
    <s v="U.S. Energy Information Administration"/>
    <s v="http://www.eia.gov/electricity/data/browser/"/>
    <s v="U.S. Energy Information Administration"/>
    <n v="2016"/>
    <m/>
    <m/>
    <m/>
    <n v="9754.3719930000007"/>
    <n v="11098.7742033944"/>
  </r>
  <r>
    <x v="153"/>
    <x v="153"/>
    <s v="Marshall Dam"/>
    <s v="USA0002710"/>
    <n v="5"/>
    <n v="35.702500000000001"/>
    <n v="-82.710599999999999"/>
    <x v="0"/>
    <m/>
    <m/>
    <m/>
    <x v="3"/>
    <s v="Duke Energy Progress - (NC)"/>
    <s v="U.S. Energy Information Administration"/>
    <s v="http://www.eia.gov/electricity/data/browser/"/>
    <s v="U.S. Energy Information Administration"/>
    <n v="2016"/>
    <m/>
    <m/>
    <m/>
    <n v="8.6769999999999996"/>
    <n v="13.939450655116101"/>
  </r>
  <r>
    <x v="153"/>
    <x v="153"/>
    <s v="Marshall Energy Facility"/>
    <s v="USA0055232"/>
    <n v="688"/>
    <n v="37.028599999999997"/>
    <n v="-88.395799999999994"/>
    <x v="3"/>
    <s v="Gas"/>
    <m/>
    <m/>
    <x v="31"/>
    <s v="Tennessee Valley Authority"/>
    <s v="U.S. Energy Information Administration"/>
    <s v="http://www.eia.gov/electricity/data/browser/"/>
    <s v="U.S. Energy Information Administration"/>
    <n v="2016"/>
    <m/>
    <m/>
    <m/>
    <n v="201.85100199999999"/>
    <n v="117.877098428498"/>
  </r>
  <r>
    <x v="153"/>
    <x v="153"/>
    <s v="Marshall Ford"/>
    <s v="USA0003600"/>
    <n v="108"/>
    <n v="30.389900000000001"/>
    <n v="-97.907300000000006"/>
    <x v="0"/>
    <m/>
    <m/>
    <m/>
    <x v="115"/>
    <s v="Lower Colorado River Authority"/>
    <s v="U.S. Energy Information Administration"/>
    <s v="http://www.eia.gov/electricity/data/browser/"/>
    <s v="U.S. Energy Information Administration"/>
    <n v="2016"/>
    <m/>
    <m/>
    <m/>
    <n v="160.86099999999999"/>
    <n v="301.09213415050698"/>
  </r>
  <r>
    <x v="153"/>
    <x v="153"/>
    <s v="Marshall Solar Farm (MO)"/>
    <s v="USA0060707"/>
    <n v="2.8"/>
    <n v="39.094799999999999"/>
    <n v="-93.210400000000007"/>
    <x v="7"/>
    <m/>
    <m/>
    <m/>
    <x v="98"/>
    <s v="MC Power Companies Inc"/>
    <s v="U.S. Energy Information Administration"/>
    <s v="http://www.eia.gov/electricity/data/browser/"/>
    <s v="U.S. Energy Information Administration"/>
    <n v="2016"/>
    <m/>
    <m/>
    <m/>
    <n v="0.151"/>
    <n v="3.2262225063399499"/>
  </r>
  <r>
    <x v="153"/>
    <x v="153"/>
    <s v="Marshall Wind 1 LLC"/>
    <s v="USA0056840"/>
    <n v="2.1"/>
    <n v="44.325299999999999"/>
    <n v="-95.8142"/>
    <x v="4"/>
    <m/>
    <m/>
    <m/>
    <x v="88"/>
    <s v="Marshall Wind"/>
    <s v="U.S. Energy Information Administration"/>
    <s v="http://www.eia.gov/electricity/data/browser/"/>
    <s v="U.S. Energy Information Administration"/>
    <n v="2016"/>
    <m/>
    <m/>
    <m/>
    <n v="6.851"/>
    <n v="4.7351492129199304"/>
  </r>
  <r>
    <x v="153"/>
    <x v="153"/>
    <s v="Marshall Wind 2 LLC"/>
    <s v="USA0056824"/>
    <n v="4.2"/>
    <n v="44.323599999999999"/>
    <n v="-95.822199999999995"/>
    <x v="4"/>
    <m/>
    <m/>
    <m/>
    <x v="88"/>
    <s v="Marshall Wind"/>
    <s v="U.S. Energy Information Administration"/>
    <s v="http://www.eia.gov/electricity/data/browser/"/>
    <s v="U.S. Energy Information Administration"/>
    <n v="2016"/>
    <m/>
    <m/>
    <m/>
    <n v="13.363"/>
    <n v="9.4702984258398697"/>
  </r>
  <r>
    <x v="153"/>
    <x v="153"/>
    <s v="Marshall Wind 3 LLC"/>
    <s v="USA0056825"/>
    <n v="4.2"/>
    <n v="44.321100000000001"/>
    <n v="-95.794200000000004"/>
    <x v="4"/>
    <m/>
    <m/>
    <m/>
    <x v="88"/>
    <s v="Marshall Wind"/>
    <s v="U.S. Energy Information Administration"/>
    <s v="http://www.eia.gov/electricity/data/browser/"/>
    <s v="U.S. Energy Information Administration"/>
    <n v="2016"/>
    <m/>
    <m/>
    <m/>
    <n v="13.861000000000001"/>
    <n v="9.4702984258398697"/>
  </r>
  <r>
    <x v="153"/>
    <x v="153"/>
    <s v="Marshall Wind 4 LLC"/>
    <s v="USA0056826"/>
    <n v="4.2"/>
    <n v="44.336100000000002"/>
    <n v="-95.824200000000005"/>
    <x v="4"/>
    <m/>
    <m/>
    <m/>
    <x v="88"/>
    <s v="Marshall Wind"/>
    <s v="U.S. Energy Information Administration"/>
    <s v="http://www.eia.gov/electricity/data/browser/"/>
    <s v="U.S. Energy Information Administration"/>
    <n v="2016"/>
    <m/>
    <m/>
    <m/>
    <n v="12.726000000000001"/>
    <n v="9.4702984258398697"/>
  </r>
  <r>
    <x v="153"/>
    <x v="153"/>
    <s v="Marshall Wind 5 LLC"/>
    <s v="USA0056827"/>
    <n v="2.1"/>
    <n v="44.330300000000001"/>
    <n v="-95.834400000000002"/>
    <x v="4"/>
    <m/>
    <m/>
    <m/>
    <x v="88"/>
    <s v="Marshall Wind"/>
    <s v="U.S. Energy Information Administration"/>
    <s v="http://www.eia.gov/electricity/data/browser/"/>
    <s v="U.S. Energy Information Administration"/>
    <n v="2016"/>
    <m/>
    <m/>
    <m/>
    <n v="7.07"/>
    <n v="4.7351492129199304"/>
  </r>
  <r>
    <x v="153"/>
    <x v="153"/>
    <s v="Marshall Wind 6 LLC"/>
    <s v="USA0056828"/>
    <n v="2.1"/>
    <n v="44.330800000000004"/>
    <n v="-95.829700000000003"/>
    <x v="4"/>
    <m/>
    <m/>
    <m/>
    <x v="88"/>
    <s v="Marshall Wind"/>
    <s v="U.S. Energy Information Administration"/>
    <s v="http://www.eia.gov/electricity/data/browser/"/>
    <s v="U.S. Energy Information Administration"/>
    <n v="2016"/>
    <m/>
    <m/>
    <m/>
    <n v="6.9329999999999998"/>
    <n v="4.7351492129199304"/>
  </r>
  <r>
    <x v="153"/>
    <x v="153"/>
    <s v="Marshall Wind Farm"/>
    <s v="USA0059084"/>
    <n v="73.8"/>
    <n v="39.701099999999997"/>
    <n v="-96.360799999999998"/>
    <x v="4"/>
    <m/>
    <m/>
    <m/>
    <x v="10"/>
    <s v="BHE Renewables  LLC"/>
    <s v="U.S. Energy Information Administration"/>
    <s v="http://www.eia.gov/electricity/data/browser/"/>
    <s v="U.S. Energy Information Administration"/>
    <n v="2016"/>
    <m/>
    <m/>
    <m/>
    <n v="195.06700000000001"/>
    <n v="166.40667233975699"/>
  </r>
  <r>
    <x v="153"/>
    <x v="153"/>
    <s v="Marshalltown"/>
    <s v="USA0001068"/>
    <n v="189"/>
    <n v="42.047400000000003"/>
    <n v="-92.859399999999994"/>
    <x v="3"/>
    <m/>
    <m/>
    <m/>
    <x v="2"/>
    <s v="Interstate Power and Light Co"/>
    <s v="U.S. Energy Information Administration"/>
    <s v="http://www.eia.gov/electricity/data/browser/"/>
    <s v="U.S. Energy Information Administration"/>
    <n v="2016"/>
    <m/>
    <m/>
    <m/>
    <n v="3.0950000000000002"/>
    <n v="32.3819354694567"/>
  </r>
  <r>
    <x v="153"/>
    <x v="153"/>
    <s v="Marshfield 6"/>
    <s v="USA0003739"/>
    <n v="5"/>
    <n v="44.360599999999998"/>
    <n v="-72.335599999999999"/>
    <x v="0"/>
    <m/>
    <m/>
    <m/>
    <x v="127"/>
    <s v="Green Mountain Power Corp"/>
    <s v="U.S. Energy Information Administration"/>
    <s v="http://www.eia.gov/electricity/data/browser/"/>
    <s v="U.S. Energy Information Administration"/>
    <n v="2016"/>
    <m/>
    <m/>
    <m/>
    <n v="7.37"/>
    <n v="13.939450655116101"/>
  </r>
  <r>
    <x v="153"/>
    <x v="153"/>
    <s v="Marshfield PV"/>
    <s v="USA0058410"/>
    <n v="3"/>
    <n v="42.111699999999999"/>
    <n v="-70.709400000000002"/>
    <x v="7"/>
    <m/>
    <m/>
    <m/>
    <x v="29"/>
    <s v="WGL Energy Systems  Inc"/>
    <s v="U.S. Energy Information Administration"/>
    <s v="http://www.eia.gov/electricity/data/browser/"/>
    <s v="U.S. Energy Information Administration"/>
    <n v="2016"/>
    <m/>
    <m/>
    <m/>
    <n v="5.5579999999999998"/>
    <n v="3.4566669710785201"/>
  </r>
  <r>
    <x v="153"/>
    <x v="153"/>
    <s v="Marshfield Utilities Gas Plant"/>
    <s v="USA0056480"/>
    <n v="60.4"/>
    <n v="44.634700000000002"/>
    <n v="-90.134399999999999"/>
    <x v="3"/>
    <s v="Gas"/>
    <m/>
    <m/>
    <x v="19"/>
    <s v="City of Marshfield - (WI)"/>
    <s v="U.S. Energy Information Administration"/>
    <s v="http://www.eia.gov/electricity/data/browser/"/>
    <s v="U.S. Energy Information Administration"/>
    <n v="2016"/>
    <m/>
    <m/>
    <m/>
    <n v="4.59"/>
    <n v="10.348512710873999"/>
  </r>
  <r>
    <x v="153"/>
    <x v="153"/>
    <s v="Marshville Farm"/>
    <s v="USA0058335"/>
    <n v="5"/>
    <n v="34.988900000000001"/>
    <n v="-80.383600000000001"/>
    <x v="7"/>
    <m/>
    <m/>
    <m/>
    <x v="12"/>
    <s v="Marshville Farm LLC"/>
    <s v="U.S. Energy Information Administration"/>
    <s v="http://www.eia.gov/electricity/data/browser/"/>
    <s v="U.S. Energy Information Administration"/>
    <n v="2016"/>
    <m/>
    <m/>
    <m/>
    <n v="8.8670000000000009"/>
    <n v="5.7611116184642102"/>
  </r>
  <r>
    <x v="153"/>
    <x v="153"/>
    <s v="Martin"/>
    <s v="USA0006043"/>
    <n v="4317.49999999999"/>
    <n v="27.053599999999999"/>
    <n v="-80.562799999999996"/>
    <x v="1"/>
    <s v="Oil"/>
    <s v="Solar"/>
    <s v="Other"/>
    <x v="1266"/>
    <s v="Florida Power &amp; Light Co"/>
    <s v="U.S. Energy Information Administration"/>
    <s v="http://www.eia.gov/electricity/data/browser/"/>
    <s v="U.S. Energy Information Administration"/>
    <n v="2016"/>
    <m/>
    <m/>
    <m/>
    <n v="10884.520919000001"/>
    <n v="2055.0725830343299"/>
  </r>
  <r>
    <x v="153"/>
    <x v="153"/>
    <s v="Martin Creek Farm LLC"/>
    <s v="USA0059124"/>
    <n v="3"/>
    <n v="36.2864"/>
    <n v="-78.386099999999999"/>
    <x v="7"/>
    <m/>
    <m/>
    <m/>
    <x v="29"/>
    <s v="Martin Creek Farm LLC"/>
    <s v="U.S. Energy Information Administration"/>
    <s v="http://www.eia.gov/electricity/data/browser/"/>
    <s v="U.S. Energy Information Administration"/>
    <n v="2016"/>
    <m/>
    <m/>
    <m/>
    <n v="5.61"/>
    <n v="3.4566669710785201"/>
  </r>
  <r>
    <x v="153"/>
    <x v="153"/>
    <s v="Martin Dam"/>
    <s v="USA0000016"/>
    <n v="210.6"/>
    <n v="32.680399999999999"/>
    <n v="-85.9114"/>
    <x v="0"/>
    <m/>
    <m/>
    <m/>
    <x v="1267"/>
    <s v="Alabama Power Co"/>
    <s v="U.S. Energy Information Administration"/>
    <s v="http://www.eia.gov/electricity/data/browser/"/>
    <s v="U.S. Energy Information Administration"/>
    <n v="2016"/>
    <m/>
    <m/>
    <m/>
    <n v="304.28899999999999"/>
    <n v="587.12966159349003"/>
  </r>
  <r>
    <x v="153"/>
    <x v="153"/>
    <s v="Martin Drake"/>
    <s v="USA0000492"/>
    <n v="207"/>
    <n v="38.824399999999997"/>
    <n v="-104.83329999999999"/>
    <x v="6"/>
    <s v="Gas"/>
    <m/>
    <m/>
    <x v="1268"/>
    <s v="City of Colorado Springs - (CO)"/>
    <s v="U.S. Energy Information Administration"/>
    <s v="http://www.eia.gov/electricity/data/browser/"/>
    <s v="U.S. Energy Information Administration"/>
    <n v="2016"/>
    <m/>
    <m/>
    <m/>
    <n v="1039.675043"/>
    <n v="1084.21248707062"/>
  </r>
  <r>
    <x v="153"/>
    <x v="153"/>
    <s v="Martin Lake"/>
    <s v="USA0006146"/>
    <n v="2379.6"/>
    <n v="32.260599999999997"/>
    <n v="-94.570599999999999"/>
    <x v="6"/>
    <s v="Oil"/>
    <m/>
    <m/>
    <x v="812"/>
    <s v="Luminant Generation Company LLC"/>
    <s v="U.S. Energy Information Administration"/>
    <s v="http://www.eia.gov/electricity/data/browser/"/>
    <s v="U.S. Energy Information Administration"/>
    <n v="2016"/>
    <m/>
    <m/>
    <m/>
    <n v="11241.246010999999"/>
    <n v="12463.729633977"/>
  </r>
  <r>
    <x v="153"/>
    <x v="153"/>
    <s v="Martin Limestone Solar Array"/>
    <s v="USA0058443"/>
    <n v="1"/>
    <n v="40.107799999999997"/>
    <n v="-76.061700000000002"/>
    <x v="7"/>
    <m/>
    <m/>
    <m/>
    <x v="12"/>
    <s v="Sunstream Energy LLC"/>
    <s v="U.S. Energy Information Administration"/>
    <s v="http://www.eia.gov/electricity/data/browser/"/>
    <s v="U.S. Energy Information Administration"/>
    <n v="2016"/>
    <m/>
    <m/>
    <m/>
    <n v="1.601"/>
    <n v="1.1522223236928399"/>
  </r>
  <r>
    <x v="153"/>
    <x v="153"/>
    <s v="Martinez Refining"/>
    <s v="USA0054912"/>
    <n v="100"/>
    <n v="38.0169"/>
    <n v="-122.1117"/>
    <x v="1"/>
    <m/>
    <m/>
    <m/>
    <x v="80"/>
    <s v="Martinez Refining Co"/>
    <s v="U.S. Energy Information Administration"/>
    <s v="http://www.eia.gov/electricity/data/browser/"/>
    <s v="U.S. Energy Information Administration"/>
    <n v="2016"/>
    <m/>
    <m/>
    <m/>
    <n v="826.18899799999997"/>
    <n v="411.52134903446"/>
  </r>
  <r>
    <x v="153"/>
    <x v="153"/>
    <s v="Martinez Sulfuric Acid Regeneration Plt"/>
    <s v="USA0052063"/>
    <n v="4"/>
    <n v="38.031399999999998"/>
    <n v="-122.1139"/>
    <x v="12"/>
    <m/>
    <m/>
    <m/>
    <x v="2"/>
    <s v="Eco Services Corp."/>
    <s v="U.S. Energy Information Administration"/>
    <s v="http://www.eia.gov/electricity/data/browser/"/>
    <s v="U.S. Energy Information Administration"/>
    <n v="2016"/>
    <m/>
    <m/>
    <m/>
    <n v="13.071999999999999"/>
    <n v="0"/>
  </r>
  <r>
    <x v="153"/>
    <x v="153"/>
    <s v="Martins Creek Solar NC  LLC"/>
    <s v="USA0057461"/>
    <n v="1"/>
    <n v="35.020400000000002"/>
    <n v="-84.015699999999995"/>
    <x v="7"/>
    <m/>
    <m/>
    <m/>
    <x v="19"/>
    <s v="Martins Creek Solar NC  LLC"/>
    <s v="U.S. Energy Information Administration"/>
    <s v="http://www.eia.gov/electricity/data/browser/"/>
    <s v="U.S. Energy Information Administration"/>
    <n v="2016"/>
    <m/>
    <m/>
    <m/>
    <n v="1.3979999999999999"/>
    <n v="1.1522223236928399"/>
  </r>
  <r>
    <x v="153"/>
    <x v="153"/>
    <s v="Martinsville"/>
    <s v="USA0003826"/>
    <n v="1.3"/>
    <n v="36.664099999999998"/>
    <n v="-79.883600000000001"/>
    <x v="0"/>
    <m/>
    <m/>
    <m/>
    <x v="684"/>
    <s v="City of Martinsville - (VA)"/>
    <s v="U.S. Energy Information Administration"/>
    <s v="http://www.eia.gov/electricity/data/browser/"/>
    <s v="U.S. Energy Information Administration"/>
    <n v="2016"/>
    <m/>
    <m/>
    <m/>
    <n v="3.2170000000000001"/>
    <n v="3.6242571703301798"/>
  </r>
  <r>
    <x v="153"/>
    <x v="153"/>
    <s v="Martinsville LFG Generator"/>
    <s v="USA0057893"/>
    <n v="1.1000000000000001"/>
    <n v="36.717199999999998"/>
    <n v="-79.845299999999995"/>
    <x v="8"/>
    <s v="Gas"/>
    <m/>
    <m/>
    <x v="72"/>
    <s v="City of Martinsville - (VA)"/>
    <s v="U.S. Energy Information Administration"/>
    <s v="http://www.eia.gov/electricity/data/browser/"/>
    <s v="U.S. Energy Information Administration"/>
    <n v="2016"/>
    <m/>
    <m/>
    <m/>
    <n v="7.7130000000000001"/>
    <n v="1.3737438721548101"/>
  </r>
  <r>
    <x v="153"/>
    <x v="153"/>
    <s v="Maryland Solar"/>
    <s v="USA0058408"/>
    <n v="27"/>
    <n v="39.563099999999999"/>
    <n v="-77.720299999999995"/>
    <x v="7"/>
    <m/>
    <m/>
    <m/>
    <x v="12"/>
    <s v="First Solar Asset Management"/>
    <s v="U.S. Energy Information Administration"/>
    <s v="http://www.eia.gov/electricity/data/browser/"/>
    <s v="U.S. Energy Information Administration"/>
    <n v="2016"/>
    <m/>
    <m/>
    <m/>
    <n v="37.942999999999998"/>
    <n v="31.110002739706701"/>
  </r>
  <r>
    <x v="153"/>
    <x v="153"/>
    <s v="Marys Lake"/>
    <s v="USA0000517"/>
    <n v="8.1"/>
    <n v="40.344099999999997"/>
    <n v="-105.5343"/>
    <x v="0"/>
    <m/>
    <m/>
    <m/>
    <x v="4"/>
    <s v="U S Bureau of Reclamation"/>
    <s v="U.S. Energy Information Administration"/>
    <s v="http://www.eia.gov/electricity/data/browser/"/>
    <s v="U.S. Energy Information Administration"/>
    <n v="2016"/>
    <m/>
    <m/>
    <m/>
    <n v="36.792999999999999"/>
    <n v="22.581910061287999"/>
  </r>
  <r>
    <x v="153"/>
    <x v="153"/>
    <s v="Mascoma Hydro"/>
    <s v="USA0054471"/>
    <n v="1.5"/>
    <n v="43.633400000000002"/>
    <n v="-72.3172"/>
    <x v="0"/>
    <m/>
    <m/>
    <m/>
    <x v="49"/>
    <s v="Mascoma Hydro Corp"/>
    <s v="U.S. Energy Information Administration"/>
    <s v="http://www.eia.gov/electricity/data/browser/"/>
    <s v="U.S. Energy Information Administration"/>
    <n v="2016"/>
    <m/>
    <m/>
    <m/>
    <n v="2.9009999999999998"/>
    <n v="4.1818351965348297"/>
  </r>
  <r>
    <x v="153"/>
    <x v="153"/>
    <s v="Mashpee Landfill Solar"/>
    <s v="USA0059980"/>
    <n v="1.5"/>
    <n v="41.63"/>
    <n v="-70.477900000000005"/>
    <x v="7"/>
    <m/>
    <m/>
    <m/>
    <x v="29"/>
    <s v="Scatter Solar - Mashpee Landfill"/>
    <s v="U.S. Energy Information Administration"/>
    <s v="http://www.eia.gov/electricity/data/browser/"/>
    <s v="U.S. Energy Information Administration"/>
    <n v="2016"/>
    <m/>
    <m/>
    <m/>
    <m/>
    <n v="1.72833348553926"/>
  </r>
  <r>
    <x v="153"/>
    <x v="153"/>
    <s v="Mass Inst Tech Cntrl Utilities/Cogen Plt"/>
    <s v="USA0054907"/>
    <n v="21.2"/>
    <n v="42.360999999999997"/>
    <n v="-71.093900000000005"/>
    <x v="3"/>
    <s v="Gas"/>
    <m/>
    <m/>
    <x v="42"/>
    <s v="Massachusetts Inst of Tech"/>
    <s v="U.S. Energy Information Administration"/>
    <s v="http://www.eia.gov/electricity/data/browser/"/>
    <s v="U.S. Energy Information Administration"/>
    <n v="2016"/>
    <m/>
    <m/>
    <m/>
    <n v="105.485001"/>
    <n v="3.6322594283200198"/>
  </r>
  <r>
    <x v="153"/>
    <x v="153"/>
    <s v="Mass Midstate Solar 1"/>
    <s v="USA0058279"/>
    <n v="5"/>
    <n v="42.219700000000003"/>
    <n v="-71.878299999999996"/>
    <x v="7"/>
    <m/>
    <m/>
    <m/>
    <x v="29"/>
    <s v="First Wind O&amp;M  LLC"/>
    <s v="U.S. Energy Information Administration"/>
    <s v="http://www.eia.gov/electricity/data/browser/"/>
    <s v="U.S. Energy Information Administration"/>
    <n v="2016"/>
    <m/>
    <m/>
    <m/>
    <n v="7.633"/>
    <n v="5.7611116184642102"/>
  </r>
  <r>
    <x v="153"/>
    <x v="153"/>
    <s v="Mass Midstate Solar 2"/>
    <s v="USA0058276"/>
    <n v="5"/>
    <n v="42.170400000000001"/>
    <n v="-72.200100000000006"/>
    <x v="7"/>
    <m/>
    <m/>
    <m/>
    <x v="29"/>
    <s v="First Wind O&amp;M  LLC"/>
    <s v="U.S. Energy Information Administration"/>
    <s v="http://www.eia.gov/electricity/data/browser/"/>
    <s v="U.S. Energy Information Administration"/>
    <n v="2016"/>
    <m/>
    <m/>
    <m/>
    <n v="7.3730000000000002"/>
    <n v="5.7611116184642102"/>
  </r>
  <r>
    <x v="153"/>
    <x v="153"/>
    <s v="Mass Midstate Solar 3"/>
    <s v="USA0058275"/>
    <n v="4"/>
    <n v="42.219700000000003"/>
    <n v="-71.878600000000006"/>
    <x v="7"/>
    <m/>
    <m/>
    <m/>
    <x v="29"/>
    <s v="First Wind O&amp;M  LLC"/>
    <s v="U.S. Energy Information Administration"/>
    <s v="http://www.eia.gov/electricity/data/browser/"/>
    <s v="U.S. Energy Information Administration"/>
    <n v="2016"/>
    <m/>
    <m/>
    <m/>
    <n v="6.3630000000000004"/>
    <n v="4.6088892947713704"/>
  </r>
  <r>
    <x v="153"/>
    <x v="153"/>
    <s v="Massena Energy Facility"/>
    <s v="USA0054592"/>
    <n v="104.1"/>
    <n v="44.950299999999999"/>
    <n v="-74.892799999999994"/>
    <x v="1"/>
    <s v="Oil"/>
    <s v="Other"/>
    <m/>
    <x v="91"/>
    <s v="Power City Partners LP"/>
    <s v="U.S. Energy Information Administration"/>
    <s v="http://www.eia.gov/electricity/data/browser/"/>
    <s v="U.S. Energy Information Administration"/>
    <n v="2016"/>
    <m/>
    <m/>
    <m/>
    <n v="3.9089999999999998"/>
    <n v="49.550215609467003"/>
  </r>
  <r>
    <x v="153"/>
    <x v="153"/>
    <s v="Masser Farms Realty Solar"/>
    <s v="USA0057494"/>
    <n v="1"/>
    <n v="40.640599999999999"/>
    <n v="-76.605400000000003"/>
    <x v="7"/>
    <m/>
    <m/>
    <m/>
    <x v="19"/>
    <s v="Masser Farms Realty Ltd"/>
    <s v="U.S. Energy Information Administration"/>
    <s v="http://www.eia.gov/electricity/data/browser/"/>
    <s v="U.S. Energy Information Administration"/>
    <n v="2016"/>
    <m/>
    <m/>
    <m/>
    <n v="1.2330000000000001"/>
    <n v="1.1522223236928399"/>
  </r>
  <r>
    <x v="153"/>
    <x v="153"/>
    <s v="Masspower"/>
    <s v="USA0010726"/>
    <n v="260.89999999999998"/>
    <n v="42.157499999999999"/>
    <n v="-72.522499999999994"/>
    <x v="3"/>
    <s v="Gas"/>
    <m/>
    <m/>
    <x v="95"/>
    <s v="Masspower"/>
    <s v="U.S. Energy Information Administration"/>
    <s v="http://www.eia.gov/electricity/data/browser/"/>
    <s v="U.S. Energy Information Administration"/>
    <n v="2016"/>
    <m/>
    <m/>
    <m/>
    <n v="678.56799999999998"/>
    <n v="44.700777587202502"/>
  </r>
  <r>
    <x v="153"/>
    <x v="153"/>
    <s v="Matrix Buildings A&amp;B (Perth Amboy) Solar"/>
    <s v="USA0057384"/>
    <n v="2.5"/>
    <n v="40.534399999999998"/>
    <n v="-74.27"/>
    <x v="7"/>
    <m/>
    <m/>
    <m/>
    <x v="19"/>
    <s v="Public Service Elec &amp; Gas Co"/>
    <s v="U.S. Energy Information Administration"/>
    <s v="http://www.eia.gov/electricity/data/browser/"/>
    <s v="U.S. Energy Information Administration"/>
    <n v="2016"/>
    <m/>
    <m/>
    <m/>
    <n v="3.5670000000000002"/>
    <n v="2.8805558092321002"/>
  </r>
  <r>
    <x v="153"/>
    <x v="153"/>
    <s v="Matrix Stults Road Solar Facility"/>
    <s v="USA0057588"/>
    <n v="2.6"/>
    <n v="40.362200000000001"/>
    <n v="-74.479699999999994"/>
    <x v="7"/>
    <m/>
    <m/>
    <m/>
    <x v="19"/>
    <s v="Public Service Elec &amp; Gas Co"/>
    <s v="U.S. Energy Information Administration"/>
    <s v="http://www.eia.gov/electricity/data/browser/"/>
    <s v="U.S. Energy Information Administration"/>
    <n v="2016"/>
    <m/>
    <m/>
    <m/>
    <n v="3.8290000000000002"/>
    <n v="2.9957780416013899"/>
  </r>
  <r>
    <x v="153"/>
    <x v="153"/>
    <s v="Maxim"/>
    <s v="USA0059802"/>
    <n v="1.1000000000000001"/>
    <n v="37.405700000000003"/>
    <n v="-121.9494"/>
    <x v="1"/>
    <m/>
    <m/>
    <m/>
    <x v="29"/>
    <s v="Bloom Energy"/>
    <s v="U.S. Energy Information Administration"/>
    <s v="http://www.eia.gov/electricity/data/browser/"/>
    <s v="U.S. Energy Information Administration"/>
    <n v="2016"/>
    <m/>
    <m/>
    <m/>
    <n v="8.1280000000000001"/>
    <n v="4.5267348393790598"/>
  </r>
  <r>
    <x v="153"/>
    <x v="153"/>
    <s v="Maxton Solar  LLC"/>
    <s v="USA0060416"/>
    <n v="4.9000000000000004"/>
    <n v="34.714700000000001"/>
    <n v="-79.314599999999999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2.0179999999999998"/>
    <n v="5.6458893860949297"/>
  </r>
  <r>
    <x v="153"/>
    <x v="153"/>
    <s v="MayagÃ¼ez"/>
    <s v="WRI1028007"/>
    <n v="220"/>
    <n v="18.2194"/>
    <n v="-67.16"/>
    <x v="1"/>
    <m/>
    <m/>
    <m/>
    <x v="0"/>
    <m/>
    <s v="CEPR"/>
    <s v="http://energia.pr.gov/datos/plantas/"/>
    <s v="WRI"/>
    <m/>
    <m/>
    <m/>
    <m/>
    <m/>
    <n v="905.34696787581197"/>
  </r>
  <r>
    <x v="153"/>
    <x v="153"/>
    <s v="Mayberry Solar LLC"/>
    <s v="USA0057321"/>
    <n v="1.2"/>
    <n v="36.476700000000001"/>
    <n v="-80.601100000000002"/>
    <x v="7"/>
    <m/>
    <m/>
    <m/>
    <x v="19"/>
    <s v="Mayberry Solar LLC"/>
    <s v="U.S. Energy Information Administration"/>
    <s v="http://www.eia.gov/electricity/data/browser/"/>
    <s v="U.S. Energy Information Administration"/>
    <n v="2016"/>
    <m/>
    <m/>
    <m/>
    <n v="1.4790000000000001"/>
    <n v="1.3826667884314101"/>
  </r>
  <r>
    <x v="153"/>
    <x v="153"/>
    <s v="Mayfield"/>
    <s v="USA0003917"/>
    <n v="162"/>
    <n v="46.503500000000003"/>
    <n v="-122.5885"/>
    <x v="0"/>
    <m/>
    <m/>
    <m/>
    <x v="61"/>
    <s v="City of Tacoma - (WA)"/>
    <s v="U.S. Energy Information Administration"/>
    <s v="http://www.eia.gov/electricity/data/browser/"/>
    <s v="U.S. Energy Information Administration"/>
    <n v="2016"/>
    <m/>
    <m/>
    <m/>
    <n v="784.80100000000004"/>
    <n v="451.63820122576101"/>
  </r>
  <r>
    <x v="153"/>
    <x v="153"/>
    <s v="Maynard PV"/>
    <s v="USA0058412"/>
    <n v="1"/>
    <n v="42.4283"/>
    <n v="-71.435599999999994"/>
    <x v="7"/>
    <m/>
    <m/>
    <m/>
    <x v="29"/>
    <s v="WGL Energy Systems  Inc"/>
    <s v="U.S. Energy Information Administration"/>
    <s v="http://www.eia.gov/electricity/data/browser/"/>
    <s v="U.S. Energy Information Administration"/>
    <n v="2016"/>
    <m/>
    <m/>
    <m/>
    <n v="1.5469999999999999"/>
    <n v="1.1522223236928399"/>
  </r>
  <r>
    <x v="153"/>
    <x v="153"/>
    <s v="Mayo"/>
    <s v="USA0006250"/>
    <n v="763.2"/>
    <n v="36.527799999999999"/>
    <n v="-78.8917"/>
    <x v="6"/>
    <m/>
    <m/>
    <m/>
    <x v="57"/>
    <s v="Duke Energy Progress - (NC)"/>
    <s v="U.S. Energy Information Administration"/>
    <s v="http://www.eia.gov/electricity/data/browser/"/>
    <s v="U.S. Energy Information Administration"/>
    <n v="2016"/>
    <m/>
    <m/>
    <m/>
    <n v="2009.5219950000001"/>
    <n v="3997.4443001560398"/>
  </r>
  <r>
    <x v="153"/>
    <x v="153"/>
    <s v="Maywood Photovoltaic Project"/>
    <s v="USA0058770"/>
    <n v="8"/>
    <n v="39.743899999999996"/>
    <n v="-86.218100000000007"/>
    <x v="7"/>
    <m/>
    <m/>
    <m/>
    <x v="29"/>
    <s v="Hanwha Q CELLS USA"/>
    <s v="U.S. Energy Information Administration"/>
    <s v="http://www.eia.gov/electricity/data/browser/"/>
    <s v="U.S. Energy Information Administration"/>
    <n v="2016"/>
    <m/>
    <m/>
    <m/>
    <n v="13.30857"/>
    <n v="9.2177785895427409"/>
  </r>
  <r>
    <x v="153"/>
    <x v="153"/>
    <s v="McAdoo Wind Energy LLC"/>
    <s v="USA0056773"/>
    <n v="150"/>
    <n v="33.752200000000002"/>
    <n v="-100.9674"/>
    <x v="4"/>
    <m/>
    <m/>
    <m/>
    <x v="88"/>
    <s v="Invenergy Services LLC"/>
    <s v="U.S. Energy Information Administration"/>
    <s v="http://www.eia.gov/electricity/data/browser/"/>
    <s v="U.S. Energy Information Administration"/>
    <n v="2016"/>
    <m/>
    <m/>
    <m/>
    <n v="598.35"/>
    <n v="338.22494377999499"/>
  </r>
  <r>
    <x v="153"/>
    <x v="153"/>
    <s v="McCallum Farm"/>
    <s v="USA0058350"/>
    <n v="5"/>
    <n v="34.543900000000001"/>
    <n v="-79.3"/>
    <x v="7"/>
    <m/>
    <m/>
    <m/>
    <x v="12"/>
    <s v="McCallum Farm LLC"/>
    <s v="U.S. Energy Information Administration"/>
    <s v="http://www.eia.gov/electricity/data/browser/"/>
    <s v="U.S. Energy Information Administration"/>
    <n v="2016"/>
    <m/>
    <m/>
    <m/>
    <n v="9.2789999999999999"/>
    <n v="5.7611116184642102"/>
  </r>
  <r>
    <x v="153"/>
    <x v="153"/>
    <s v="McCartney"/>
    <s v="USA0007903"/>
    <n v="117.8"/>
    <n v="37.248399999999997"/>
    <n v="-93.1708"/>
    <x v="1"/>
    <m/>
    <m/>
    <m/>
    <x v="31"/>
    <s v="City Utilities of Springfield - (MO)"/>
    <s v="U.S. Energy Information Administration"/>
    <s v="http://www.eia.gov/electricity/data/browser/"/>
    <s v="U.S. Energy Information Administration"/>
    <n v="2016"/>
    <m/>
    <m/>
    <m/>
    <n v="62.417999999999999"/>
    <n v="484.772149162593"/>
  </r>
  <r>
    <x v="153"/>
    <x v="153"/>
    <s v="McClain Energy Facility"/>
    <s v="USA0055457"/>
    <n v="551.29999999999995"/>
    <n v="35.297699999999999"/>
    <n v="-97.589799999999997"/>
    <x v="1"/>
    <m/>
    <m/>
    <m/>
    <x v="198"/>
    <s v="Oklahoma Gas &amp; Electric Co"/>
    <s v="U.S. Energy Information Administration"/>
    <s v="http://www.eia.gov/electricity/data/browser/"/>
    <s v="U.S. Energy Information Administration"/>
    <n v="2016"/>
    <m/>
    <m/>
    <m/>
    <n v="3611.2649999999999"/>
    <n v="2268.7171972269698"/>
  </r>
  <r>
    <x v="153"/>
    <x v="153"/>
    <s v="McClellan (AR)"/>
    <s v="USA0000203"/>
    <n v="136"/>
    <n v="33.564799999999998"/>
    <n v="-92.791700000000006"/>
    <x v="3"/>
    <s v="Gas"/>
    <m/>
    <m/>
    <x v="50"/>
    <s v="Arkansas Electric Coop Corp"/>
    <s v="U.S. Energy Information Administration"/>
    <s v="http://www.eia.gov/electricity/data/browser/"/>
    <s v="U.S. Energy Information Administration"/>
    <n v="2016"/>
    <m/>
    <m/>
    <m/>
    <n v="61.314"/>
    <n v="23.301286898656699"/>
  </r>
  <r>
    <x v="153"/>
    <x v="153"/>
    <s v="McClellan (CA)"/>
    <s v="USA0000535"/>
    <n v="77"/>
    <n v="38.652700000000003"/>
    <n v="-121.3933"/>
    <x v="1"/>
    <m/>
    <m/>
    <m/>
    <x v="70"/>
    <s v="Sacramento Municipal Util Dist"/>
    <s v="U.S. Energy Information Administration"/>
    <s v="http://www.eia.gov/electricity/data/browser/"/>
    <s v="U.S. Energy Information Administration"/>
    <n v="2016"/>
    <m/>
    <m/>
    <m/>
    <n v="5.26"/>
    <n v="316.87143875653402"/>
  </r>
  <r>
    <x v="153"/>
    <x v="153"/>
    <s v="McClure"/>
    <s v="USA0000151"/>
    <n v="142.4"/>
    <n v="37.629399999999997"/>
    <n v="-120.9314"/>
    <x v="3"/>
    <s v="Gas"/>
    <m/>
    <m/>
    <x v="863"/>
    <s v="Modesto Irrigation District"/>
    <s v="U.S. Energy Information Administration"/>
    <s v="http://www.eia.gov/electricity/data/browser/"/>
    <s v="U.S. Energy Information Administration"/>
    <n v="2016"/>
    <m/>
    <m/>
    <m/>
    <n v="2.8530000000000002"/>
    <n v="24.3978180468288"/>
  </r>
  <r>
    <x v="153"/>
    <x v="153"/>
    <s v="McClure Dam"/>
    <s v="USA0007116"/>
    <n v="8"/>
    <n v="46.5717"/>
    <n v="-87.476399999999998"/>
    <x v="0"/>
    <m/>
    <m/>
    <m/>
    <x v="14"/>
    <s v="Upper Peninsula Power Company"/>
    <s v="U.S. Energy Information Administration"/>
    <s v="http://www.eia.gov/electricity/data/browser/"/>
    <s v="U.S. Energy Information Administration"/>
    <n v="2016"/>
    <m/>
    <m/>
    <m/>
    <n v="35.819000000000003"/>
    <n v="22.303121048185702"/>
  </r>
  <r>
    <x v="153"/>
    <x v="153"/>
    <s v="McCook"/>
    <s v="USA0002271"/>
    <n v="56.7"/>
    <n v="40.221400000000003"/>
    <n v="-100.6508"/>
    <x v="3"/>
    <m/>
    <m/>
    <m/>
    <x v="96"/>
    <s v="Nebraska Public Power District"/>
    <s v="U.S. Energy Information Administration"/>
    <s v="http://www.eia.gov/electricity/data/browser/"/>
    <s v="U.S. Energy Information Administration"/>
    <n v="2016"/>
    <m/>
    <m/>
    <m/>
    <n v="0.60299999999999998"/>
    <n v="9.7145806408370294"/>
  </r>
  <r>
    <x v="153"/>
    <x v="153"/>
    <s v="McCormick &amp; Co. Inc. at Belcamp"/>
    <s v="USA0057646"/>
    <n v="1.4"/>
    <n v="39.483600000000003"/>
    <n v="-76.229200000000006"/>
    <x v="7"/>
    <m/>
    <m/>
    <m/>
    <x v="148"/>
    <s v="Constellation Solar Maryland  LLC"/>
    <s v="U.S. Energy Information Administration"/>
    <s v="http://www.eia.gov/electricity/data/browser/"/>
    <s v="U.S. Energy Information Administration"/>
    <n v="2016"/>
    <m/>
    <m/>
    <m/>
    <n v="2.4140000000000001"/>
    <n v="1.6131112531699701"/>
  </r>
  <r>
    <x v="153"/>
    <x v="153"/>
    <s v="McCoy Solar Energy Project"/>
    <s v="USA0058462"/>
    <n v="270.60000000000002"/>
    <n v="33.694699999999997"/>
    <n v="-114.7397"/>
    <x v="7"/>
    <m/>
    <m/>
    <m/>
    <x v="1269"/>
    <s v="McCoy Solar  LLC"/>
    <s v="U.S. Energy Information Administration"/>
    <s v="http://www.eia.gov/electricity/data/browser/"/>
    <s v="U.S. Energy Information Administration"/>
    <n v="2016"/>
    <m/>
    <m/>
    <m/>
    <n v="694.37800000000004"/>
    <n v="311.79136079128301"/>
  </r>
  <r>
    <x v="153"/>
    <x v="153"/>
    <s v="McDonald Solar Farm  LLC"/>
    <s v="USA0060238"/>
    <n v="5.2"/>
    <n v="39.5946"/>
    <n v="-87.474000000000004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9.4920000000000009"/>
    <n v="5.9915560832027799"/>
  </r>
  <r>
    <x v="153"/>
    <x v="153"/>
    <s v="McFadden Ridge"/>
    <s v="USA0057039"/>
    <n v="28.5"/>
    <n v="41.724400000000003"/>
    <n v="-105.9906"/>
    <x v="4"/>
    <m/>
    <m/>
    <m/>
    <x v="11"/>
    <s v="PacifiCorp"/>
    <s v="U.S. Energy Information Administration"/>
    <s v="http://www.eia.gov/electricity/data/browser/"/>
    <s v="U.S. Energy Information Administration"/>
    <n v="2016"/>
    <m/>
    <m/>
    <m/>
    <n v="95.924999999999997"/>
    <n v="64.262739318199095"/>
  </r>
  <r>
    <x v="153"/>
    <x v="153"/>
    <s v="McGinness Hills"/>
    <s v="USA0057446"/>
    <n v="100"/>
    <n v="39.591099999999997"/>
    <n v="-116.9119"/>
    <x v="11"/>
    <m/>
    <m/>
    <m/>
    <x v="1270"/>
    <s v="Ormat Nevada Inc"/>
    <s v="U.S. Energy Information Administration"/>
    <s v="http://www.eia.gov/electricity/data/browser/"/>
    <s v="U.S. Energy Information Administration"/>
    <n v="2016"/>
    <m/>
    <m/>
    <m/>
    <n v="759.20399999999995"/>
    <n v="488.94580044948498"/>
  </r>
  <r>
    <x v="153"/>
    <x v="153"/>
    <s v="McGoogan Farm  LLC"/>
    <s v="USA0060779"/>
    <n v="5"/>
    <n v="34.8887"/>
    <n v="-79.062700000000007"/>
    <x v="7"/>
    <m/>
    <m/>
    <m/>
    <x v="13"/>
    <s v="McGoogan Farm  LLC"/>
    <s v="U.S. Energy Information Administration"/>
    <s v="http://www.eia.gov/electricity/data/browser/"/>
    <s v="U.S. Energy Information Administration"/>
    <n v="2016"/>
    <m/>
    <m/>
    <m/>
    <n v="9.9"/>
    <n v="5.7611116184642102"/>
  </r>
  <r>
    <x v="153"/>
    <x v="153"/>
    <s v="McGrath"/>
    <s v="USA0006555"/>
    <n v="2.2000000000000002"/>
    <n v="62.957000000000001"/>
    <n v="-155.595"/>
    <x v="3"/>
    <m/>
    <m/>
    <m/>
    <x v="1271"/>
    <s v="McGrath Light &amp; Power Co"/>
    <s v="U.S. Energy Information Administration"/>
    <s v="http://www.eia.gov/electricity/data/browser/"/>
    <s v="U.S. Energy Information Administration"/>
    <n v="2016"/>
    <m/>
    <m/>
    <m/>
    <n v="2.2890000000000001"/>
    <n v="0.37693258218415299"/>
  </r>
  <r>
    <x v="153"/>
    <x v="153"/>
    <s v="McGrath Peaker"/>
    <s v="USA0056471"/>
    <n v="49.8"/>
    <n v="34.205599999999997"/>
    <n v="-119.2469"/>
    <x v="1"/>
    <m/>
    <m/>
    <m/>
    <x v="72"/>
    <s v="Southern California Edison Co"/>
    <s v="U.S. Energy Information Administration"/>
    <s v="http://www.eia.gov/electricity/data/browser/"/>
    <s v="U.S. Energy Information Administration"/>
    <n v="2016"/>
    <m/>
    <m/>
    <m/>
    <n v="31.297000000000001"/>
    <n v="204.937631819161"/>
  </r>
  <r>
    <x v="153"/>
    <x v="153"/>
    <s v="McGraw Hill Solar"/>
    <s v="USA0057662"/>
    <n v="12"/>
    <n v="40.279699999999998"/>
    <n v="-74.556399999999996"/>
    <x v="7"/>
    <m/>
    <m/>
    <m/>
    <x v="72"/>
    <s v="NJR Clean Energy Ventures Corporation"/>
    <s v="U.S. Energy Information Administration"/>
    <s v="http://www.eia.gov/electricity/data/browser/"/>
    <s v="U.S. Energy Information Administration"/>
    <n v="2016"/>
    <m/>
    <m/>
    <m/>
    <n v="17.960999999999999"/>
    <n v="13.8266678843141"/>
  </r>
  <r>
    <x v="153"/>
    <x v="153"/>
    <s v="McGregor"/>
    <s v="USA0001163"/>
    <n v="2"/>
    <n v="43.023699999999998"/>
    <n v="-91.174899999999994"/>
    <x v="3"/>
    <m/>
    <m/>
    <m/>
    <x v="1272"/>
    <s v="City of McGregor- (IA)"/>
    <s v="U.S. Energy Information Administration"/>
    <s v="http://www.eia.gov/electricity/data/browser/"/>
    <s v="U.S. Energy Information Administration"/>
    <n v="2016"/>
    <m/>
    <m/>
    <m/>
    <n v="0.01"/>
    <n v="0.342665983803775"/>
  </r>
  <r>
    <x v="153"/>
    <x v="153"/>
    <s v="McGuire"/>
    <s v="USA0006038"/>
    <n v="2440.6"/>
    <n v="35.433100000000003"/>
    <n v="-80.948599999999999"/>
    <x v="5"/>
    <m/>
    <m/>
    <m/>
    <x v="1273"/>
    <s v="Duke Energy Carolinas  LLC"/>
    <s v="U.S. Energy Information Administration"/>
    <s v="http://www.eia.gov/electricity/data/browser/"/>
    <s v="U.S. Energy Information Administration"/>
    <n v="2016"/>
    <m/>
    <m/>
    <m/>
    <n v="19884.289000000001"/>
    <n v="19097.338786153901"/>
  </r>
  <r>
    <x v="153"/>
    <x v="153"/>
    <s v="McHenry Battery Storage"/>
    <s v="USA0060656"/>
    <n v="19.8"/>
    <n v="42.331400000000002"/>
    <n v="-88.2744"/>
    <x v="13"/>
    <m/>
    <m/>
    <m/>
    <x v="10"/>
    <s v="EDF Renewable Asset Holdings  Inc."/>
    <s v="U.S. Energy Information Administration"/>
    <s v="http://www.eia.gov/electricity/data/browser/"/>
    <s v="U.S. Energy Information Administration"/>
    <n v="2016"/>
    <m/>
    <m/>
    <m/>
    <n v="149.06"/>
    <m/>
  </r>
  <r>
    <x v="153"/>
    <x v="153"/>
    <s v="McIntosh"/>
    <s v="USA0006124"/>
    <n v="987.99999999999898"/>
    <n v="32.356299999999997"/>
    <n v="-81.168300000000002"/>
    <x v="6"/>
    <s v="Oil"/>
    <s v="Gas"/>
    <m/>
    <x v="1274"/>
    <s v="Georgia Power Co"/>
    <s v="U.S. Energy Information Administration"/>
    <s v="http://www.eia.gov/electricity/data/browser/"/>
    <s v="U.S. Energy Information Administration"/>
    <n v="2016"/>
    <m/>
    <m/>
    <m/>
    <n v="70.406999999999996"/>
    <n v="5174.8885856317702"/>
  </r>
  <r>
    <x v="153"/>
    <x v="153"/>
    <s v="McIntosh (AL)"/>
    <s v="USA0007063"/>
    <n v="676"/>
    <n v="31.2546"/>
    <n v="-88.029899999999998"/>
    <x v="3"/>
    <s v="Gas"/>
    <m/>
    <m/>
    <x v="1275"/>
    <s v="PowerSouth Energy Cooperative"/>
    <s v="U.S. Energy Information Administration"/>
    <s v="http://www.eia.gov/electricity/data/browser/"/>
    <s v="U.S. Energy Information Administration"/>
    <n v="2016"/>
    <m/>
    <m/>
    <m/>
    <n v="308.87099999999998"/>
    <n v="115.821102525676"/>
  </r>
  <r>
    <x v="153"/>
    <x v="153"/>
    <s v="McIntosh Combined Cycle Facility"/>
    <s v="USA0056150"/>
    <n v="1376.6"/>
    <n v="32.347799999999999"/>
    <n v="-81.181700000000006"/>
    <x v="3"/>
    <s v="Gas"/>
    <m/>
    <m/>
    <x v="147"/>
    <s v="Georgia Power Co"/>
    <s v="U.S. Energy Information Administration"/>
    <s v="http://www.eia.gov/electricity/data/browser/"/>
    <s v="U.S. Energy Information Administration"/>
    <n v="2016"/>
    <m/>
    <m/>
    <m/>
    <n v="8799.232"/>
    <n v="235.85699665213801"/>
  </r>
  <r>
    <x v="153"/>
    <x v="153"/>
    <s v="McKay Bay Facility"/>
    <s v="USA0050875"/>
    <n v="22.1"/>
    <n v="27.9495"/>
    <n v="-82.421199999999999"/>
    <x v="8"/>
    <m/>
    <m/>
    <m/>
    <x v="927"/>
    <s v="Wheelabrator Environmental Systems"/>
    <s v="U.S. Energy Information Administration"/>
    <s v="http://www.eia.gov/electricity/data/browser/"/>
    <s v="U.S. Energy Information Administration"/>
    <n v="2016"/>
    <m/>
    <m/>
    <m/>
    <n v="140.833"/>
    <n v="27.599763249655801"/>
  </r>
  <r>
    <x v="153"/>
    <x v="153"/>
    <s v="McKee City Solar Phase 2"/>
    <s v="USA0057863"/>
    <n v="2.4"/>
    <n v="39.421900000000001"/>
    <n v="-74.639200000000002"/>
    <x v="7"/>
    <m/>
    <m/>
    <m/>
    <x v="72"/>
    <s v="Marina Energy LLC"/>
    <s v="U.S. Energy Information Administration"/>
    <s v="http://www.eia.gov/electricity/data/browser/"/>
    <s v="U.S. Energy Information Administration"/>
    <n v="2016"/>
    <m/>
    <m/>
    <m/>
    <n v="4.3289999999999997"/>
    <n v="2.7653335768628202"/>
  </r>
  <r>
    <x v="153"/>
    <x v="153"/>
    <s v="McKee Run"/>
    <s v="USA0000599"/>
    <n v="151.19999999999999"/>
    <n v="39.176200000000001"/>
    <n v="-75.546599999999998"/>
    <x v="3"/>
    <s v="Gas"/>
    <m/>
    <m/>
    <x v="1276"/>
    <s v="NAES Corporation - (DE)"/>
    <s v="U.S. Energy Information Administration"/>
    <s v="http://www.eia.gov/electricity/data/browser/"/>
    <s v="U.S. Energy Information Administration"/>
    <n v="2016"/>
    <m/>
    <m/>
    <m/>
    <n v="33.480999999999902"/>
    <n v="25.905548375565399"/>
  </r>
  <r>
    <x v="153"/>
    <x v="153"/>
    <s v="McKenzie Farm"/>
    <s v="USA0058853"/>
    <n v="5"/>
    <n v="34.323900000000002"/>
    <n v="-78.691900000000004"/>
    <x v="7"/>
    <m/>
    <m/>
    <m/>
    <x v="29"/>
    <s v="McKenzie Farm LLC"/>
    <s v="U.S. Energy Information Administration"/>
    <s v="http://www.eia.gov/electricity/data/browser/"/>
    <s v="U.S. Energy Information Administration"/>
    <n v="2016"/>
    <m/>
    <m/>
    <m/>
    <n v="8.2870000000000008"/>
    <n v="5.7611116184642102"/>
  </r>
  <r>
    <x v="153"/>
    <x v="153"/>
    <s v="McKinley Wind Park"/>
    <s v="USA0057853"/>
    <n v="14.4"/>
    <n v="43.871899999999997"/>
    <n v="-83.241399999999999"/>
    <x v="4"/>
    <m/>
    <m/>
    <m/>
    <x v="12"/>
    <s v="DTE Electric Company"/>
    <s v="U.S. Energy Information Administration"/>
    <s v="http://www.eia.gov/electricity/data/browser/"/>
    <s v="U.S. Energy Information Administration"/>
    <n v="2016"/>
    <m/>
    <m/>
    <m/>
    <n v="51.509"/>
    <n v="32.469594602879503"/>
  </r>
  <r>
    <x v="153"/>
    <x v="153"/>
    <s v="McKittrick Cogen"/>
    <s v="USA0052076"/>
    <n v="12"/>
    <n v="35.316099999999999"/>
    <n v="-119.6597"/>
    <x v="1"/>
    <m/>
    <m/>
    <m/>
    <x v="72"/>
    <s v="Chevron USA Inc"/>
    <s v="U.S. Energy Information Administration"/>
    <s v="http://www.eia.gov/electricity/data/browser/"/>
    <s v="U.S. Energy Information Administration"/>
    <n v="2016"/>
    <m/>
    <m/>
    <m/>
    <n v="83.180999999999997"/>
    <n v="49.3825618841352"/>
  </r>
  <r>
    <x v="153"/>
    <x v="153"/>
    <s v="McKittrick Limited"/>
    <s v="USA0050612"/>
    <n v="46"/>
    <n v="35.319499999999998"/>
    <n v="-119.66200000000001"/>
    <x v="1"/>
    <m/>
    <m/>
    <m/>
    <x v="79"/>
    <s v="WCAC Operating Company"/>
    <s v="U.S. Energy Information Administration"/>
    <s v="http://www.eia.gov/electricity/data/browser/"/>
    <s v="U.S. Energy Information Administration"/>
    <n v="2016"/>
    <m/>
    <m/>
    <m/>
    <n v="7.2480000000000002"/>
    <n v="189.299820555851"/>
  </r>
  <r>
    <x v="153"/>
    <x v="153"/>
    <s v="McLeansboro"/>
    <s v="USA0000948"/>
    <n v="9.1999999999999993"/>
    <n v="38.094700000000003"/>
    <n v="-88.541300000000007"/>
    <x v="3"/>
    <s v="Gas"/>
    <m/>
    <m/>
    <x v="1277"/>
    <s v="City of McLeansboro - (IL)"/>
    <s v="U.S. Energy Information Administration"/>
    <s v="http://www.eia.gov/electricity/data/browser/"/>
    <s v="U.S. Energy Information Administration"/>
    <n v="2016"/>
    <m/>
    <m/>
    <m/>
    <n v="2.1999999999999999E-2"/>
    <n v="1.57626352549736"/>
  </r>
  <r>
    <x v="153"/>
    <x v="153"/>
    <s v="McManus"/>
    <s v="USA0000715"/>
    <n v="500.599999999999"/>
    <n v="31.2136"/>
    <n v="-81.546199999999999"/>
    <x v="3"/>
    <m/>
    <m/>
    <m/>
    <x v="1278"/>
    <s v="Georgia Power Co"/>
    <s v="U.S. Energy Information Administration"/>
    <s v="http://www.eia.gov/electricity/data/browser/"/>
    <s v="U.S. Energy Information Administration"/>
    <n v="2016"/>
    <m/>
    <m/>
    <m/>
    <n v="5.8479999999999999"/>
    <n v="85.769295746084893"/>
  </r>
  <r>
    <x v="153"/>
    <x v="153"/>
    <s v="McMeekin"/>
    <s v="USA0003287"/>
    <n v="293.60000000000002"/>
    <n v="34.055599999999998"/>
    <n v="-81.217200000000005"/>
    <x v="3"/>
    <s v="Gas"/>
    <m/>
    <m/>
    <x v="150"/>
    <s v="South Carolina Electric&amp;Gas Company"/>
    <s v="U.S. Energy Information Administration"/>
    <s v="http://www.eia.gov/electricity/data/browser/"/>
    <s v="U.S. Energy Information Administration"/>
    <n v="2016"/>
    <m/>
    <m/>
    <m/>
    <n v="910.07400099999995"/>
    <n v="50.303366422394198"/>
  </r>
  <r>
    <x v="153"/>
    <x v="153"/>
    <s v="McMinnville"/>
    <s v="USA0055928"/>
    <n v="24"/>
    <n v="35.704999999999998"/>
    <n v="-85.743899999999996"/>
    <x v="3"/>
    <s v="Other"/>
    <m/>
    <m/>
    <x v="614"/>
    <s v="McMinnville Electric System"/>
    <s v="U.S. Energy Information Administration"/>
    <s v="http://www.eia.gov/electricity/data/browser/"/>
    <s v="U.S. Energy Information Administration"/>
    <n v="2016"/>
    <m/>
    <m/>
    <m/>
    <n v="0.14299999999999999"/>
    <n v="4.1119918056453004"/>
  </r>
  <r>
    <x v="153"/>
    <x v="153"/>
    <s v="McNary"/>
    <s v="USA0003084"/>
    <n v="990.5"/>
    <n v="45.940199999999997"/>
    <n v="-119.2988"/>
    <x v="0"/>
    <m/>
    <m/>
    <m/>
    <x v="1279"/>
    <s v="USACE Northwestern Division"/>
    <s v="U.S. Energy Information Administration"/>
    <s v="http://www.eia.gov/electricity/data/browser/"/>
    <s v="U.S. Energy Information Administration"/>
    <n v="2016"/>
    <m/>
    <m/>
    <m/>
    <n v="5627.6329999999998"/>
    <n v="2761.4051747784902"/>
  </r>
  <r>
    <x v="153"/>
    <x v="153"/>
    <s v="McNary Dam Fish Attraction Project"/>
    <s v="USA0007511"/>
    <n v="10"/>
    <n v="45.94"/>
    <n v="-119.2991"/>
    <x v="0"/>
    <m/>
    <m/>
    <m/>
    <x v="45"/>
    <s v="Northern Wasco County PUD"/>
    <s v="U.S. Energy Information Administration"/>
    <s v="http://www.eia.gov/electricity/data/browser/"/>
    <s v="U.S. Energy Information Administration"/>
    <n v="2016"/>
    <m/>
    <m/>
    <m/>
    <n v="0"/>
    <n v="27.878901310232202"/>
  </r>
  <r>
    <x v="153"/>
    <x v="153"/>
    <s v="McPhee"/>
    <s v="USA0007372"/>
    <n v="1.2"/>
    <n v="37.575200000000002"/>
    <n v="-108.574"/>
    <x v="0"/>
    <m/>
    <m/>
    <m/>
    <x v="95"/>
    <s v="U S Bureau of Reclamation"/>
    <s v="U.S. Energy Information Administration"/>
    <s v="http://www.eia.gov/electricity/data/browser/"/>
    <s v="U.S. Energy Information Administration"/>
    <n v="2016"/>
    <m/>
    <m/>
    <m/>
    <n v="5.0549999999999997"/>
    <n v="3.34546815722786"/>
  </r>
  <r>
    <x v="153"/>
    <x v="153"/>
    <s v="McPherson 2"/>
    <s v="USA0001305"/>
    <n v="214.8"/>
    <n v="38.363399999999999"/>
    <n v="-97.683400000000006"/>
    <x v="3"/>
    <s v="Gas"/>
    <m/>
    <m/>
    <x v="1280"/>
    <s v="City of McPherson - (KS)"/>
    <s v="U.S. Energy Information Administration"/>
    <s v="http://www.eia.gov/electricity/data/browser/"/>
    <s v="U.S. Energy Information Administration"/>
    <n v="2016"/>
    <m/>
    <m/>
    <m/>
    <n v="7.3789999999999996"/>
    <n v="36.802326660525402"/>
  </r>
  <r>
    <x v="153"/>
    <x v="153"/>
    <s v="McPherson 3"/>
    <s v="USA0007515"/>
    <n v="115.6"/>
    <n v="38.389299999999999"/>
    <n v="-97.611099999999993"/>
    <x v="3"/>
    <s v="Gas"/>
    <m/>
    <m/>
    <x v="78"/>
    <s v="City of McPherson - (KS)"/>
    <s v="U.S. Energy Information Administration"/>
    <s v="http://www.eia.gov/electricity/data/browser/"/>
    <s v="U.S. Energy Information Administration"/>
    <n v="2016"/>
    <m/>
    <m/>
    <m/>
    <n v="8.5909999999999993"/>
    <n v="19.806093863858202"/>
  </r>
  <r>
    <x v="153"/>
    <x v="153"/>
    <s v="McSwain"/>
    <s v="USA0000410"/>
    <n v="9"/>
    <n v="37.522100000000002"/>
    <n v="-120.31010000000001"/>
    <x v="0"/>
    <m/>
    <m/>
    <m/>
    <x v="46"/>
    <s v="Merced Irrigation District"/>
    <s v="U.S. Energy Information Administration"/>
    <s v="http://www.eia.gov/electricity/data/browser/"/>
    <s v="U.S. Energy Information Administration"/>
    <n v="2016"/>
    <m/>
    <m/>
    <m/>
    <n v="20.145"/>
    <n v="25.091011179208898"/>
  </r>
  <r>
    <x v="153"/>
    <x v="153"/>
    <s v="McWilliams"/>
    <s v="USA0000533"/>
    <n v="654"/>
    <n v="31.400300000000001"/>
    <n v="-86.476399999999998"/>
    <x v="3"/>
    <s v="Gas"/>
    <m/>
    <m/>
    <x v="1281"/>
    <s v="PowerSouth Energy Cooperative"/>
    <s v="U.S. Energy Information Administration"/>
    <s v="http://www.eia.gov/electricity/data/browser/"/>
    <s v="U.S. Energy Information Administration"/>
    <n v="2016"/>
    <m/>
    <m/>
    <m/>
    <n v="3816.6059439999999"/>
    <n v="112.05177670383399"/>
  </r>
  <r>
    <x v="153"/>
    <x v="153"/>
    <s v="Mcindoes"/>
    <s v="USA0006483"/>
    <n v="10.4"/>
    <n v="44.260300000000001"/>
    <n v="-72.059200000000004"/>
    <x v="0"/>
    <m/>
    <m/>
    <m/>
    <x v="89"/>
    <s v="TransCanada Hydro Northeast Inc."/>
    <s v="U.S. Energy Information Administration"/>
    <s v="http://www.eia.gov/electricity/data/browser/"/>
    <s v="U.S. Energy Information Administration"/>
    <n v="2016"/>
    <m/>
    <m/>
    <m/>
    <n v="44.241"/>
    <n v="28.994057362641399"/>
  </r>
  <r>
    <x v="153"/>
    <x v="153"/>
    <s v="Mead Coated Board"/>
    <s v="USA0054802"/>
    <n v="112.5"/>
    <n v="32.176099999999998"/>
    <n v="-85.027199999999993"/>
    <x v="8"/>
    <s v="Oil"/>
    <s v="Gas"/>
    <s v="Biomass"/>
    <x v="1282"/>
    <s v="Mead Coated Board Inc"/>
    <s v="U.S. Energy Information Administration"/>
    <s v="http://www.eia.gov/electricity/data/browser/"/>
    <s v="U.S. Energy Information Administration"/>
    <n v="2016"/>
    <m/>
    <m/>
    <m/>
    <n v="777.25600499999996"/>
    <n v="140.49653237946899"/>
  </r>
  <r>
    <x v="153"/>
    <x v="153"/>
    <s v="Mead Rumford Cogen"/>
    <s v="USA0010491"/>
    <n v="12.5"/>
    <n v="44.546500000000002"/>
    <n v="-70.544300000000007"/>
    <x v="3"/>
    <s v="Gas"/>
    <m/>
    <m/>
    <x v="39"/>
    <s v="Catalyst Paper Operations  Inc"/>
    <s v="U.S. Energy Information Administration"/>
    <s v="http://www.eia.gov/electricity/data/browser/"/>
    <s v="U.S. Energy Information Administration"/>
    <n v="2016"/>
    <m/>
    <m/>
    <m/>
    <n v="0"/>
    <n v="2.1416623987735899"/>
  </r>
  <r>
    <x v="153"/>
    <x v="153"/>
    <s v="Meade"/>
    <s v="USA0001306"/>
    <n v="8.1999999999999993"/>
    <n v="37.285200000000003"/>
    <n v="-100.33240000000001"/>
    <x v="3"/>
    <s v="Gas"/>
    <m/>
    <m/>
    <x v="1283"/>
    <s v="City of Meade - (KS)"/>
    <s v="U.S. Energy Information Administration"/>
    <s v="http://www.eia.gov/electricity/data/browser/"/>
    <s v="U.S. Energy Information Administration"/>
    <n v="2016"/>
    <m/>
    <m/>
    <m/>
    <n v="7.3999999999999996E-2"/>
    <n v="1.40493053359547"/>
  </r>
  <r>
    <x v="153"/>
    <x v="153"/>
    <s v="Meadow Creek Project Company"/>
    <s v="USA0058106"/>
    <n v="119.7"/>
    <n v="43.5244"/>
    <n v="-111.8039"/>
    <x v="4"/>
    <m/>
    <m/>
    <m/>
    <x v="12"/>
    <s v="Ridgeline Energy LLC"/>
    <s v="U.S. Energy Information Administration"/>
    <s v="http://www.eia.gov/electricity/data/browser/"/>
    <s v="U.S. Energy Information Administration"/>
    <n v="2016"/>
    <m/>
    <m/>
    <m/>
    <n v="277.61"/>
    <n v="269.90350513643602"/>
  </r>
  <r>
    <x v="153"/>
    <x v="153"/>
    <s v="Meadow Lake Solar Energy Center"/>
    <s v="USA0059618"/>
    <n v="9.1"/>
    <n v="34.81"/>
    <n v="-106.52"/>
    <x v="7"/>
    <m/>
    <m/>
    <m/>
    <x v="13"/>
    <s v="PNM Resources"/>
    <s v="U.S. Energy Information Administration"/>
    <s v="http://www.eia.gov/electricity/data/browser/"/>
    <s v="U.S. Energy Information Administration"/>
    <n v="2016"/>
    <m/>
    <m/>
    <m/>
    <n v="24.628"/>
    <n v="10.485223145604801"/>
  </r>
  <r>
    <x v="153"/>
    <x v="153"/>
    <s v="Meadow Lake Wind Farm II LLC"/>
    <s v="USA0057112"/>
    <n v="99"/>
    <n v="40.643099999999997"/>
    <n v="-87.024199999999993"/>
    <x v="4"/>
    <m/>
    <m/>
    <m/>
    <x v="8"/>
    <s v="Meadow Lake Wind Farm II LLC"/>
    <s v="U.S. Energy Information Administration"/>
    <s v="http://www.eia.gov/electricity/data/browser/"/>
    <s v="U.S. Energy Information Administration"/>
    <n v="2016"/>
    <m/>
    <m/>
    <m/>
    <n v="248.76400000000001"/>
    <n v="223.228462894796"/>
  </r>
  <r>
    <x v="153"/>
    <x v="153"/>
    <s v="Meadow Lake Wind Farm III LLC"/>
    <s v="USA0057115"/>
    <n v="103.5"/>
    <n v="40.598599999999998"/>
    <n v="-87.019400000000005"/>
    <x v="4"/>
    <m/>
    <m/>
    <m/>
    <x v="8"/>
    <s v="Meadow Lake Wind Farm III LLC"/>
    <s v="U.S. Energy Information Administration"/>
    <s v="http://www.eia.gov/electricity/data/browser/"/>
    <s v="U.S. Energy Information Administration"/>
    <n v="2016"/>
    <m/>
    <m/>
    <m/>
    <n v="266.678"/>
    <n v="233.37521120819599"/>
  </r>
  <r>
    <x v="153"/>
    <x v="153"/>
    <s v="Meadow Lake Wind Farm IV"/>
    <s v="USA0057177"/>
    <n v="98.7"/>
    <n v="40.677799999999998"/>
    <n v="-87.032799999999995"/>
    <x v="4"/>
    <m/>
    <m/>
    <m/>
    <x v="8"/>
    <s v="Meadow Lake Wind Farm IV LLC"/>
    <s v="U.S. Energy Information Administration"/>
    <s v="http://www.eia.gov/electricity/data/browser/"/>
    <s v="U.S. Energy Information Administration"/>
    <n v="2016"/>
    <m/>
    <m/>
    <m/>
    <n v="206.54900000000001"/>
    <n v="222.55201300723601"/>
  </r>
  <r>
    <x v="153"/>
    <x v="153"/>
    <s v="Meadow Lake Wind Farm LLC"/>
    <s v="USA0057109"/>
    <n v="199.7"/>
    <n v="40.627499999999998"/>
    <n v="-86.935000000000002"/>
    <x v="4"/>
    <m/>
    <m/>
    <m/>
    <x v="11"/>
    <s v="Meadow Lake Wind Farm LLC"/>
    <s v="U.S. Energy Information Administration"/>
    <s v="http://www.eia.gov/electricity/data/browser/"/>
    <s v="U.S. Energy Information Administration"/>
    <n v="2016"/>
    <m/>
    <m/>
    <m/>
    <n v="467.96199999999999"/>
    <n v="450.29014181909997"/>
  </r>
  <r>
    <x v="153"/>
    <x v="153"/>
    <s v="Meadow Ridge"/>
    <s v="USA0058459"/>
    <n v="1.6"/>
    <n v="41.39"/>
    <n v="-94.445800000000006"/>
    <x v="4"/>
    <m/>
    <m/>
    <m/>
    <x v="72"/>
    <s v="Meadow Ridge Wind Energy  LLC"/>
    <s v="U.S. Energy Information Administration"/>
    <s v="http://www.eia.gov/electricity/data/browser/"/>
    <s v="U.S. Energy Information Administration"/>
    <n v="2016"/>
    <m/>
    <m/>
    <m/>
    <n v="6.149"/>
    <n v="3.6077327336532798"/>
  </r>
  <r>
    <x v="153"/>
    <x v="153"/>
    <s v="Meadow Solar"/>
    <s v="USA0060756"/>
    <n v="3"/>
    <n v="42.2301"/>
    <n v="-71.133300000000006"/>
    <x v="7"/>
    <m/>
    <m/>
    <m/>
    <x v="98"/>
    <s v="Altus Power America Management  LLC"/>
    <s v="U.S. Energy Information Administration"/>
    <s v="http://www.eia.gov/electricity/data/browser/"/>
    <s v="U.S. Energy Information Administration"/>
    <n v="2016"/>
    <m/>
    <m/>
    <m/>
    <n v="0"/>
    <n v="3.4566669710785201"/>
  </r>
  <r>
    <x v="153"/>
    <x v="153"/>
    <s v="Meadowbrook Solar Farm"/>
    <s v="USA0059936"/>
    <n v="5"/>
    <n v="35.555399999999999"/>
    <n v="-80.385900000000007"/>
    <x v="7"/>
    <m/>
    <m/>
    <m/>
    <x v="10"/>
    <s v="Meadowbrook Solar Farm LLC"/>
    <s v="U.S. Energy Information Administration"/>
    <s v="http://www.eia.gov/electricity/data/browser/"/>
    <s v="U.S. Energy Information Administration"/>
    <n v="2016"/>
    <m/>
    <m/>
    <m/>
    <n v="0.47599999999999998"/>
    <n v="5.7611116184642102"/>
  </r>
  <r>
    <x v="153"/>
    <x v="153"/>
    <s v="Meadows PV 1"/>
    <s v="USA0059513"/>
    <n v="20"/>
    <n v="35.8369"/>
    <n v="-77.126900000000006"/>
    <x v="7"/>
    <m/>
    <m/>
    <m/>
    <x v="10"/>
    <s v="Fresh Air Energy XVIII  LLC"/>
    <s v="U.S. Energy Information Administration"/>
    <s v="http://www.eia.gov/electricity/data/browser/"/>
    <s v="U.S. Energy Information Administration"/>
    <n v="2016"/>
    <m/>
    <m/>
    <m/>
    <n v="15.427"/>
    <n v="23.044446473856802"/>
  </r>
  <r>
    <x v="153"/>
    <x v="153"/>
    <s v="Mechanic Falls"/>
    <s v="USA0054123"/>
    <n v="1.4"/>
    <n v="44.111199999999997"/>
    <n v="-70.390699999999995"/>
    <x v="0"/>
    <m/>
    <m/>
    <m/>
    <x v="70"/>
    <s v="KEI (Maine) Power Management (IV) LLC"/>
    <s v="U.S. Energy Information Administration"/>
    <s v="http://www.eia.gov/electricity/data/browser/"/>
    <s v="U.S. Energy Information Administration"/>
    <n v="2016"/>
    <m/>
    <m/>
    <m/>
    <n v="2.3650000000000002"/>
    <n v="3.9030461834325001"/>
  </r>
  <r>
    <x v="153"/>
    <x v="153"/>
    <s v="Mecklenburg Power Station"/>
    <s v="USA0052007"/>
    <n v="139.80000000000001"/>
    <n v="36.6"/>
    <n v="-78.53"/>
    <x v="6"/>
    <m/>
    <m/>
    <m/>
    <x v="91"/>
    <s v="Virginia Electric &amp; Power Co"/>
    <s v="U.S. Energy Information Administration"/>
    <s v="http://www.eia.gov/electricity/data/browser/"/>
    <s v="U.S. Energy Information Administration"/>
    <n v="2016"/>
    <m/>
    <m/>
    <m/>
    <n v="299.71599999999899"/>
    <n v="732.236259383929"/>
  </r>
  <r>
    <x v="153"/>
    <x v="153"/>
    <s v="Medford Operation"/>
    <s v="USA0056193"/>
    <n v="8.5"/>
    <n v="42.355499999999999"/>
    <n v="-122.9046"/>
    <x v="8"/>
    <s v="Gas"/>
    <m/>
    <m/>
    <x v="1284"/>
    <s v="Boise Cascade Wood Products LLC"/>
    <s v="U.S. Energy Information Administration"/>
    <s v="http://www.eia.gov/electricity/data/browser/"/>
    <s v="U.S. Energy Information Administration"/>
    <n v="2016"/>
    <m/>
    <m/>
    <m/>
    <m/>
    <n v="10.6152935575599"/>
  </r>
  <r>
    <x v="153"/>
    <x v="153"/>
    <s v="Medford WWTP"/>
    <s v="USA0059277"/>
    <n v="1.3"/>
    <n v="39.922199999999997"/>
    <n v="-74.806700000000006"/>
    <x v="7"/>
    <m/>
    <m/>
    <m/>
    <x v="12"/>
    <s v="NJR Clean Energy Ventures Corporation"/>
    <s v="U.S. Energy Information Administration"/>
    <s v="http://www.eia.gov/electricity/data/browser/"/>
    <s v="U.S. Energy Information Administration"/>
    <n v="2016"/>
    <m/>
    <m/>
    <m/>
    <n v="1.956"/>
    <n v="1.4978890208006901"/>
  </r>
  <r>
    <x v="153"/>
    <x v="153"/>
    <s v="Medical Area Total Energy Plant"/>
    <s v="USA0010883"/>
    <n v="87.8"/>
    <n v="42.336799999999997"/>
    <n v="-71.108099999999993"/>
    <x v="3"/>
    <s v="Gas"/>
    <m/>
    <m/>
    <x v="1285"/>
    <s v="Medical Area Total Egy Plt Inc"/>
    <s v="U.S. Energy Information Administration"/>
    <s v="http://www.eia.gov/electricity/data/browser/"/>
    <s v="U.S. Energy Information Administration"/>
    <n v="2016"/>
    <m/>
    <m/>
    <m/>
    <n v="241.07164499999999"/>
    <n v="15.043036688985699"/>
  </r>
  <r>
    <x v="153"/>
    <x v="153"/>
    <s v="Medicine Bow"/>
    <s v="USA0000692"/>
    <n v="6.1"/>
    <n v="41.835299999999997"/>
    <n v="-106.2428"/>
    <x v="4"/>
    <m/>
    <m/>
    <m/>
    <x v="1286"/>
    <s v="NJR Clean Energy Ventures Corporation"/>
    <s v="U.S. Energy Information Administration"/>
    <s v="http://www.eia.gov/electricity/data/browser/"/>
    <s v="U.S. Energy Information Administration"/>
    <n v="2016"/>
    <m/>
    <m/>
    <m/>
    <n v="8.1820000000000004"/>
    <n v="13.754481047053099"/>
  </r>
  <r>
    <x v="153"/>
    <x v="153"/>
    <s v="Medway Hydro"/>
    <s v="USA0055288"/>
    <n v="4"/>
    <n v="45.607199999999999"/>
    <n v="-68.545299999999997"/>
    <x v="0"/>
    <m/>
    <m/>
    <m/>
    <x v="832"/>
    <s v="Brookfield Black Bear Hydro  LLC"/>
    <s v="U.S. Energy Information Administration"/>
    <s v="http://www.eia.gov/electricity/data/browser/"/>
    <s v="U.S. Energy Information Administration"/>
    <n v="2016"/>
    <m/>
    <m/>
    <m/>
    <n v="27.22"/>
    <n v="11.151560524092799"/>
  </r>
  <r>
    <x v="153"/>
    <x v="153"/>
    <s v="Mehoopany Wind Energy LLC"/>
    <s v="USA0057769"/>
    <n v="140.80000000000001"/>
    <n v="41.4206"/>
    <n v="-76.049199999999999"/>
    <x v="4"/>
    <m/>
    <m/>
    <m/>
    <x v="12"/>
    <s v="AE Power Services LLC"/>
    <s v="U.S. Energy Information Administration"/>
    <s v="http://www.eia.gov/electricity/data/browser/"/>
    <s v="U.S. Energy Information Administration"/>
    <n v="2016"/>
    <m/>
    <m/>
    <m/>
    <n v="409.85500000000002"/>
    <n v="317.480480561489"/>
  </r>
  <r>
    <x v="153"/>
    <x v="153"/>
    <s v="Meldahl Hydroelectric Project"/>
    <s v="USA0056872"/>
    <n v="105"/>
    <n v="38.791400000000003"/>
    <n v="-84.173000000000002"/>
    <x v="0"/>
    <m/>
    <m/>
    <m/>
    <x v="10"/>
    <s v="American Mun Power-Ohio  Inc"/>
    <s v="U.S. Energy Information Administration"/>
    <s v="http://www.eia.gov/electricity/data/browser/"/>
    <s v="U.S. Energy Information Administration"/>
    <n v="2016"/>
    <m/>
    <m/>
    <m/>
    <n v="379.39699999999999"/>
    <n v="292.72846375743802"/>
  </r>
  <r>
    <x v="153"/>
    <x v="153"/>
    <s v="Melinda Solar"/>
    <s v="USA0059502"/>
    <n v="5"/>
    <n v="36.248699999999999"/>
    <n v="-78.347499999999997"/>
    <x v="7"/>
    <m/>
    <m/>
    <m/>
    <x v="13"/>
    <s v="Melinda Solar LLC"/>
    <s v="U.S. Energy Information Administration"/>
    <s v="http://www.eia.gov/electricity/data/browser/"/>
    <s v="U.S. Energy Information Administration"/>
    <n v="2016"/>
    <m/>
    <m/>
    <m/>
    <n v="8.7650000000000006"/>
    <n v="5.7611116184642102"/>
  </r>
  <r>
    <x v="153"/>
    <x v="153"/>
    <s v="Melrose"/>
    <s v="USA0001994"/>
    <n v="8.1999999999999993"/>
    <n v="45.674999999999997"/>
    <n v="-94.815299999999993"/>
    <x v="3"/>
    <m/>
    <m/>
    <m/>
    <x v="1287"/>
    <s v="Melrose Public Utilities"/>
    <s v="U.S. Energy Information Administration"/>
    <s v="http://www.eia.gov/electricity/data/browser/"/>
    <s v="U.S. Energy Information Administration"/>
    <n v="2016"/>
    <m/>
    <m/>
    <m/>
    <n v="7.6999999999999999E-2"/>
    <n v="1.40493053359547"/>
  </r>
  <r>
    <x v="153"/>
    <x v="153"/>
    <s v="Melrose 2"/>
    <s v="USA0058929"/>
    <n v="1"/>
    <n v="45.676400000000001"/>
    <n v="-94.801900000000003"/>
    <x v="3"/>
    <m/>
    <m/>
    <m/>
    <x v="29"/>
    <s v="Melrose Public Utilities"/>
    <s v="U.S. Energy Information Administration"/>
    <s v="http://www.eia.gov/electricity/data/browser/"/>
    <s v="U.S. Energy Information Administration"/>
    <n v="2016"/>
    <m/>
    <m/>
    <m/>
    <n v="7.0000000000000001E-3"/>
    <n v="0.171332991901887"/>
  </r>
  <r>
    <x v="153"/>
    <x v="153"/>
    <s v="Melton Hill"/>
    <s v="USA0003408"/>
    <n v="72"/>
    <n v="35.885300000000001"/>
    <n v="-84.300299999999993"/>
    <x v="0"/>
    <m/>
    <m/>
    <m/>
    <x v="83"/>
    <s v="Tennessee Valley Authority"/>
    <s v="U.S. Energy Information Administration"/>
    <s v="http://www.eia.gov/electricity/data/browser/"/>
    <s v="U.S. Energy Information Administration"/>
    <n v="2016"/>
    <m/>
    <m/>
    <m/>
    <n v="112.664"/>
    <n v="200.72808943367099"/>
  </r>
  <r>
    <x v="153"/>
    <x v="153"/>
    <s v="Memphis"/>
    <s v="USA0002145"/>
    <n v="8.8000000000000007"/>
    <n v="40.457799999999999"/>
    <n v="-92.180999999999997"/>
    <x v="3"/>
    <s v="Gas"/>
    <m/>
    <m/>
    <x v="1288"/>
    <s v="City of Memphis - (MO)"/>
    <s v="U.S. Energy Information Administration"/>
    <s v="http://www.eia.gov/electricity/data/browser/"/>
    <s v="U.S. Energy Information Administration"/>
    <n v="2016"/>
    <m/>
    <m/>
    <m/>
    <n v="3.0000000000000001E-3"/>
    <n v="1.5077303287366099"/>
  </r>
  <r>
    <x v="153"/>
    <x v="153"/>
    <s v="Mendota Hills  LLC"/>
    <s v="USA0056160"/>
    <n v="50.4"/>
    <n v="41.7194"/>
    <n v="-89.049199999999999"/>
    <x v="4"/>
    <m/>
    <m/>
    <m/>
    <x v="27"/>
    <s v="Leeward Asset Management  LLC"/>
    <s v="U.S. Energy Information Administration"/>
    <s v="http://www.eia.gov/electricity/data/browser/"/>
    <s v="U.S. Energy Information Administration"/>
    <n v="2016"/>
    <m/>
    <m/>
    <m/>
    <n v="82.356999999999999"/>
    <n v="113.643581110078"/>
  </r>
  <r>
    <x v="153"/>
    <x v="153"/>
    <s v="Menominee Mill Marinette"/>
    <s v="USA0050409"/>
    <n v="1.8"/>
    <n v="45.106900000000003"/>
    <n v="-87.637799999999999"/>
    <x v="0"/>
    <m/>
    <m/>
    <m/>
    <x v="1289"/>
    <s v="N E W Hydro LLC"/>
    <s v="U.S. Energy Information Administration"/>
    <s v="http://www.eia.gov/electricity/data/browser/"/>
    <s v="U.S. Energy Information Administration"/>
    <n v="2016"/>
    <m/>
    <m/>
    <m/>
    <n v="12.698"/>
    <n v="5.0182022358417901"/>
  </r>
  <r>
    <x v="153"/>
    <x v="153"/>
    <s v="Menomonie"/>
    <s v="USA0004009"/>
    <n v="5.4"/>
    <n v="44.8842"/>
    <n v="-91.929400000000001"/>
    <x v="0"/>
    <m/>
    <m/>
    <m/>
    <x v="6"/>
    <s v="Northern States Power Co - Minnesota"/>
    <s v="U.S. Energy Information Administration"/>
    <s v="http://www.eia.gov/electricity/data/browser/"/>
    <s v="U.S. Energy Information Administration"/>
    <n v="2016"/>
    <m/>
    <m/>
    <m/>
    <n v="31.731999999999999"/>
    <n v="15.0546067075253"/>
  </r>
  <r>
    <x v="153"/>
    <x v="153"/>
    <s v="Meramec"/>
    <s v="USA0002104"/>
    <n v="1041"/>
    <n v="38.401699999999998"/>
    <n v="-90.335800000000006"/>
    <x v="6"/>
    <s v="Other"/>
    <s v="Gas"/>
    <s v="Oil"/>
    <x v="1290"/>
    <s v="Union Electric Co - (MO)"/>
    <s v="U.S. Energy Information Administration"/>
    <s v="http://www.eia.gov/electricity/data/browser/"/>
    <s v="U.S. Energy Information Administration"/>
    <n v="2016"/>
    <m/>
    <m/>
    <m/>
    <n v="1663.3039690000001"/>
    <n v="5452.4888842537202"/>
  </r>
  <r>
    <x v="153"/>
    <x v="153"/>
    <s v="Merced Falls"/>
    <s v="USA0000258"/>
    <n v="3.4"/>
    <n v="37.523000000000003"/>
    <n v="-120.32989999999999"/>
    <x v="0"/>
    <m/>
    <m/>
    <m/>
    <x v="93"/>
    <s v="Pacific Gas &amp; Electric Co"/>
    <s v="U.S. Energy Information Administration"/>
    <s v="http://www.eia.gov/electricity/data/browser/"/>
    <s v="U.S. Energy Information Administration"/>
    <n v="2016"/>
    <m/>
    <m/>
    <m/>
    <n v="7.9969999999999999"/>
    <n v="9.4788264454789495"/>
  </r>
  <r>
    <x v="153"/>
    <x v="153"/>
    <s v="Merced Solar LLC"/>
    <s v="USA0059265"/>
    <n v="1.5"/>
    <n v="37.267800000000001"/>
    <n v="-120.48439999999999"/>
    <x v="7"/>
    <m/>
    <m/>
    <m/>
    <x v="13"/>
    <s v="Merced Solar LLC"/>
    <s v="U.S. Energy Information Administration"/>
    <s v="http://www.eia.gov/electricity/data/browser/"/>
    <s v="U.S. Energy Information Administration"/>
    <n v="2016"/>
    <m/>
    <m/>
    <m/>
    <n v="3.625"/>
    <n v="1.72833348553926"/>
  </r>
  <r>
    <x v="153"/>
    <x v="153"/>
    <s v="Mercer County Community College"/>
    <s v="USA0058882"/>
    <n v="7.5"/>
    <n v="40.255800000000001"/>
    <n v="-74.645300000000006"/>
    <x v="7"/>
    <m/>
    <m/>
    <m/>
    <x v="12"/>
    <s v="Sunlight General Mercer Solar LLC"/>
    <s v="U.S. Energy Information Administration"/>
    <s v="http://www.eia.gov/electricity/data/browser/"/>
    <s v="U.S. Energy Information Administration"/>
    <n v="2016"/>
    <m/>
    <m/>
    <m/>
    <n v="11.099"/>
    <n v="8.6416674276963192"/>
  </r>
  <r>
    <x v="153"/>
    <x v="153"/>
    <s v="Mercer Mall"/>
    <s v="USA0058070"/>
    <n v="1.1000000000000001"/>
    <n v="40.290599999999998"/>
    <n v="-74.681899999999999"/>
    <x v="7"/>
    <m/>
    <m/>
    <m/>
    <x v="72"/>
    <s v="FRIT Solar Inc"/>
    <s v="U.S. Energy Information Administration"/>
    <s v="http://www.eia.gov/electricity/data/browser/"/>
    <s v="U.S. Energy Information Administration"/>
    <n v="2016"/>
    <m/>
    <m/>
    <m/>
    <n v="1.5580000000000001"/>
    <n v="1.2674445560621199"/>
  </r>
  <r>
    <x v="153"/>
    <x v="153"/>
    <s v="Merck - Upper Gwynedd Solar Array"/>
    <s v="USA0061198"/>
    <n v="1.5"/>
    <n v="40.215400000000002"/>
    <n v="-75.283100000000005"/>
    <x v="7"/>
    <m/>
    <m/>
    <m/>
    <x v="19"/>
    <s v="Merck - Upper Gwynedd Solar Array"/>
    <s v="U.S. Energy Information Administration"/>
    <s v="http://www.eia.gov/electricity/data/browser/"/>
    <s v="U.S. Energy Information Administration"/>
    <n v="2016"/>
    <m/>
    <m/>
    <m/>
    <n v="1.76"/>
    <n v="1.72833348553926"/>
  </r>
  <r>
    <x v="153"/>
    <x v="153"/>
    <s v="Merck Rahway Power Plant"/>
    <s v="USA0010224"/>
    <n v="16.3"/>
    <n v="40.615600000000001"/>
    <n v="-74.265299999999996"/>
    <x v="3"/>
    <s v="Gas"/>
    <s v="Solar"/>
    <m/>
    <x v="1291"/>
    <s v="Merck &amp; Co Inc"/>
    <s v="U.S. Energy Information Administration"/>
    <s v="http://www.eia.gov/electricity/data/browser/"/>
    <s v="U.S. Energy Information Administration"/>
    <n v="2016"/>
    <m/>
    <m/>
    <m/>
    <n v="4.2329999999999997"/>
    <n v="2.7927277680007698"/>
  </r>
  <r>
    <x v="153"/>
    <x v="153"/>
    <s v="Mercy Medical Center"/>
    <s v="USA0058163"/>
    <n v="2.6"/>
    <n v="40.688299999999998"/>
    <n v="-73.630799999999994"/>
    <x v="3"/>
    <m/>
    <m/>
    <m/>
    <x v="1292"/>
    <s v="Mercy Medical Center"/>
    <s v="U.S. Energy Information Administration"/>
    <s v="http://www.eia.gov/electricity/data/browser/"/>
    <s v="U.S. Energy Information Administration"/>
    <n v="2016"/>
    <m/>
    <m/>
    <m/>
    <n v="2.3E-2"/>
    <n v="0.44546577894490802"/>
  </r>
  <r>
    <x v="153"/>
    <x v="153"/>
    <s v="Meridian"/>
    <s v="USA0007719"/>
    <n v="9"/>
    <n v="32.550800000000002"/>
    <n v="-88.606700000000004"/>
    <x v="3"/>
    <m/>
    <m/>
    <m/>
    <x v="78"/>
    <s v="Tennessee Valley Authority"/>
    <s v="U.S. Energy Information Administration"/>
    <s v="http://www.eia.gov/electricity/data/browser/"/>
    <s v="U.S. Energy Information Administration"/>
    <n v="2016"/>
    <m/>
    <m/>
    <m/>
    <n v="4.2999999999999997E-2"/>
    <n v="1.54199692711698"/>
  </r>
  <r>
    <x v="153"/>
    <x v="153"/>
    <s v="Meridian Vineyards"/>
    <s v="USA0057982"/>
    <n v="1.1000000000000001"/>
    <n v="35.670299999999997"/>
    <n v="-120.5669"/>
    <x v="7"/>
    <m/>
    <m/>
    <m/>
    <x v="148"/>
    <s v="X-Elio North America Inc"/>
    <s v="U.S. Energy Information Administration"/>
    <s v="http://www.eia.gov/electricity/data/browser/"/>
    <s v="U.S. Energy Information Administration"/>
    <n v="2016"/>
    <m/>
    <m/>
    <m/>
    <n v="1.837"/>
    <n v="1.2674445560621199"/>
  </r>
  <r>
    <x v="153"/>
    <x v="153"/>
    <s v="Meriwether Farm"/>
    <s v="USA0060579"/>
    <n v="5"/>
    <n v="36.288899999999998"/>
    <n v="-78.604600000000005"/>
    <x v="7"/>
    <m/>
    <m/>
    <m/>
    <x v="10"/>
    <s v="Meriwether Farm  LLC"/>
    <s v="U.S. Energy Information Administration"/>
    <s v="http://www.eia.gov/electricity/data/browser/"/>
    <s v="U.S. Energy Information Administration"/>
    <n v="2016"/>
    <m/>
    <m/>
    <m/>
    <n v="2.6419999999999999"/>
    <n v="5.7611116184642102"/>
  </r>
  <r>
    <x v="153"/>
    <x v="153"/>
    <s v="Merle Parr"/>
    <s v="USA0001097"/>
    <n v="36"/>
    <n v="43.0563"/>
    <n v="-92.693200000000004"/>
    <x v="1"/>
    <m/>
    <m/>
    <m/>
    <x v="26"/>
    <s v="MidAmerican Energy Co"/>
    <s v="U.S. Energy Information Administration"/>
    <s v="http://www.eia.gov/electricity/data/browser/"/>
    <s v="U.S. Energy Information Administration"/>
    <n v="2016"/>
    <m/>
    <m/>
    <m/>
    <n v="0.219"/>
    <n v="148.14768565240499"/>
  </r>
  <r>
    <x v="153"/>
    <x v="153"/>
    <s v="Merom"/>
    <s v="USA0006213"/>
    <n v="1080"/>
    <n v="39.069400000000002"/>
    <n v="-87.510800000000003"/>
    <x v="6"/>
    <s v="Oil"/>
    <m/>
    <m/>
    <x v="1273"/>
    <s v="Hoosier Energy R E C  Inc"/>
    <s v="U.S. Energy Information Administration"/>
    <s v="http://www.eia.gov/electricity/data/browser/"/>
    <s v="U.S. Energy Information Administration"/>
    <n v="2016"/>
    <m/>
    <m/>
    <m/>
    <n v="6075.5109739999998"/>
    <n v="5656.7608021076003"/>
  </r>
  <r>
    <x v="153"/>
    <x v="153"/>
    <s v="Merrill"/>
    <s v="USA0004068"/>
    <n v="2.2999999999999998"/>
    <n v="45.178600000000003"/>
    <n v="-89.685000000000002"/>
    <x v="0"/>
    <m/>
    <m/>
    <m/>
    <x v="1293"/>
    <s v="Wisconsin Public Service Corp"/>
    <s v="U.S. Energy Information Administration"/>
    <s v="http://www.eia.gov/electricity/data/browser/"/>
    <s v="U.S. Energy Information Administration"/>
    <n v="2016"/>
    <m/>
    <m/>
    <m/>
    <n v="11.366"/>
    <n v="6.4121473013534001"/>
  </r>
  <r>
    <x v="153"/>
    <x v="153"/>
    <s v="Merrimac Solar"/>
    <s v="USA0058561"/>
    <n v="1.5"/>
    <n v="42.833100000000002"/>
    <n v="-70.991900000000001"/>
    <x v="7"/>
    <m/>
    <m/>
    <m/>
    <x v="29"/>
    <s v="Consolidated Edison Development Inc."/>
    <s v="U.S. Energy Information Administration"/>
    <s v="http://www.eia.gov/electricity/data/browser/"/>
    <s v="U.S. Energy Information Administration"/>
    <n v="2016"/>
    <m/>
    <m/>
    <m/>
    <n v="2.48"/>
    <n v="1.72833348553926"/>
  </r>
  <r>
    <x v="153"/>
    <x v="153"/>
    <s v="Merrimack"/>
    <s v="USA0002364"/>
    <n v="496.4"/>
    <n v="43.141100000000002"/>
    <n v="-71.469200000000001"/>
    <x v="6"/>
    <s v="Oil"/>
    <m/>
    <m/>
    <x v="1294"/>
    <s v="Public Service Co of NH"/>
    <s v="U.S. Energy Information Administration"/>
    <s v="http://www.eia.gov/electricity/data/browser/"/>
    <s v="U.S. Energy Information Administration"/>
    <n v="2016"/>
    <m/>
    <m/>
    <m/>
    <n v="360.40900299999998"/>
    <n v="2600.0148723761199"/>
  </r>
  <r>
    <x v="153"/>
    <x v="153"/>
    <s v="Merwin"/>
    <s v="USA0003847"/>
    <n v="136"/>
    <n v="45.956699999999998"/>
    <n v="-122.5544"/>
    <x v="0"/>
    <m/>
    <m/>
    <m/>
    <x v="1295"/>
    <s v="PacifiCorp"/>
    <s v="U.S. Energy Information Administration"/>
    <s v="http://www.eia.gov/electricity/data/browser/"/>
    <s v="U.S. Energy Information Administration"/>
    <n v="2016"/>
    <m/>
    <m/>
    <m/>
    <n v="560.11599999999999"/>
    <n v="379.15305781915703"/>
  </r>
  <r>
    <x v="153"/>
    <x v="153"/>
    <s v="Mesa PV1"/>
    <s v="USA0059199"/>
    <n v="1.6"/>
    <n v="39.0672"/>
    <n v="-108.5091"/>
    <x v="7"/>
    <m/>
    <m/>
    <m/>
    <x v="13"/>
    <s v="Fresh Air Energy VIII LLC"/>
    <s v="U.S. Energy Information Administration"/>
    <s v="http://www.eia.gov/electricity/data/browser/"/>
    <s v="U.S. Energy Information Administration"/>
    <n v="2016"/>
    <m/>
    <m/>
    <m/>
    <n v="3.3303600000000002"/>
    <n v="1.84355571790854"/>
  </r>
  <r>
    <x v="153"/>
    <x v="153"/>
    <s v="Mesa Wind Power Corp"/>
    <s v="USA0050535"/>
    <n v="29.9"/>
    <n v="33.946100000000001"/>
    <n v="-116.6769"/>
    <x v="4"/>
    <m/>
    <m/>
    <m/>
    <x v="51"/>
    <s v="Brookfield Energy Marketing LP"/>
    <s v="U.S. Energy Information Administration"/>
    <s v="http://www.eia.gov/electricity/data/browser/"/>
    <s v="U.S. Energy Information Administration"/>
    <n v="2016"/>
    <m/>
    <m/>
    <m/>
    <n v="7.2610000000000001"/>
    <n v="67.4195054601457"/>
  </r>
  <r>
    <x v="153"/>
    <x v="153"/>
    <s v="Mesalands Comm College Wind Turbine"/>
    <s v="USA0057106"/>
    <n v="1.5"/>
    <n v="35.17"/>
    <n v="-103.74"/>
    <x v="4"/>
    <m/>
    <m/>
    <m/>
    <x v="11"/>
    <s v="Mesalands Community College"/>
    <s v="U.S. Energy Information Administration"/>
    <s v="http://www.eia.gov/electricity/data/browser/"/>
    <s v="U.S. Energy Information Administration"/>
    <n v="2016"/>
    <m/>
    <m/>
    <m/>
    <n v="2.7719999999999998"/>
    <n v="3.3822494377999499"/>
  </r>
  <r>
    <x v="153"/>
    <x v="153"/>
    <s v="Mesquite Creek LFGTE Project"/>
    <s v="USA0057167"/>
    <n v="3.2"/>
    <n v="29.737200000000001"/>
    <n v="-98.022800000000004"/>
    <x v="8"/>
    <m/>
    <m/>
    <m/>
    <x v="19"/>
    <s v="WM Renewable Energy LLC"/>
    <s v="U.S. Energy Information Administration"/>
    <s v="http://www.eia.gov/electricity/data/browser/"/>
    <s v="U.S. Energy Information Administration"/>
    <n v="2016"/>
    <m/>
    <m/>
    <m/>
    <n v="24.108000000000001"/>
    <n v="3.9963458099049101"/>
  </r>
  <r>
    <x v="153"/>
    <x v="153"/>
    <s v="Mesquite Creek Wind"/>
    <s v="USA0059332"/>
    <n v="211.2"/>
    <n v="32.700000000000003"/>
    <n v="-101.7411"/>
    <x v="4"/>
    <m/>
    <m/>
    <m/>
    <x v="13"/>
    <s v="Mesquite Creek Wind  LLC"/>
    <s v="U.S. Energy Information Administration"/>
    <s v="http://www.eia.gov/electricity/data/browser/"/>
    <s v="U.S. Energy Information Administration"/>
    <n v="2016"/>
    <m/>
    <m/>
    <m/>
    <n v="727.86"/>
    <n v="476.22072084223299"/>
  </r>
  <r>
    <x v="153"/>
    <x v="153"/>
    <s v="Mesquite Generating Station Block 1"/>
    <s v="USA0058557"/>
    <n v="691.6"/>
    <n v="33.344999999999999"/>
    <n v="-112.8642"/>
    <x v="1"/>
    <m/>
    <m/>
    <m/>
    <x v="27"/>
    <s v="Salt River Project"/>
    <s v="U.S. Energy Information Administration"/>
    <s v="http://www.eia.gov/electricity/data/browser/"/>
    <s v="U.S. Energy Information Administration"/>
    <n v="2016"/>
    <m/>
    <m/>
    <m/>
    <n v="1980"/>
    <n v="2846.0816499223201"/>
  </r>
  <r>
    <x v="153"/>
    <x v="153"/>
    <s v="Mesquite Generating Station Block 2"/>
    <s v="USA0055481"/>
    <n v="691.6"/>
    <n v="33.344999999999999"/>
    <n v="-112.8642"/>
    <x v="1"/>
    <m/>
    <m/>
    <m/>
    <x v="886"/>
    <s v="CAMS"/>
    <s v="U.S. Energy Information Administration"/>
    <s v="http://www.eia.gov/electricity/data/browser/"/>
    <s v="U.S. Energy Information Administration"/>
    <n v="2016"/>
    <m/>
    <m/>
    <m/>
    <n v="2507.692"/>
    <n v="2846.0816499223201"/>
  </r>
  <r>
    <x v="153"/>
    <x v="153"/>
    <s v="Mesquite Lake Energy Park Plant 2"/>
    <s v="USA0050363"/>
    <n v="21"/>
    <n v="32.903799999999997"/>
    <n v="-115.5119"/>
    <x v="8"/>
    <m/>
    <m/>
    <m/>
    <x v="25"/>
    <s v="Mesquite Lake Energy Park"/>
    <s v="U.S. Energy Information Administration"/>
    <s v="http://www.eia.gov/electricity/data/browser/"/>
    <s v="U.S. Energy Information Administration"/>
    <n v="2016"/>
    <m/>
    <m/>
    <m/>
    <m/>
    <n v="26.226019377500901"/>
  </r>
  <r>
    <x v="153"/>
    <x v="153"/>
    <s v="Mesquite Lake Water &amp; Power Plant 1"/>
    <s v="USA0057154"/>
    <n v="18.100000000000001"/>
    <n v="32.906599999999997"/>
    <n v="-115.5137"/>
    <x v="8"/>
    <m/>
    <m/>
    <m/>
    <x v="11"/>
    <s v="Mesquite Lake Water &amp; Power Plant 1"/>
    <s v="U.S. Energy Information Administration"/>
    <s v="http://www.eia.gov/electricity/data/browser/"/>
    <s v="U.S. Energy Information Administration"/>
    <n v="2016"/>
    <m/>
    <m/>
    <m/>
    <m/>
    <n v="22.604330987274601"/>
  </r>
  <r>
    <x v="153"/>
    <x v="153"/>
    <s v="Mesquite Solar 1"/>
    <s v="USA0057707"/>
    <n v="170"/>
    <n v="33.341799999999999"/>
    <n v="-112.904"/>
    <x v="7"/>
    <m/>
    <m/>
    <m/>
    <x v="72"/>
    <s v="Mesquite Solar 1  LLC"/>
    <s v="U.S. Energy Information Administration"/>
    <s v="http://www.eia.gov/electricity/data/browser/"/>
    <s v="U.S. Energy Information Administration"/>
    <n v="2016"/>
    <m/>
    <m/>
    <m/>
    <n v="408.25"/>
    <n v="195.87779502778301"/>
  </r>
  <r>
    <x v="153"/>
    <x v="153"/>
    <s v="Mesquite Solar 2  LLC"/>
    <s v="USA0060307"/>
    <n v="100"/>
    <n v="33.332799999999999"/>
    <n v="-112.9114"/>
    <x v="7"/>
    <m/>
    <m/>
    <m/>
    <x v="98"/>
    <s v="Mesquite Solar 2  LLC"/>
    <s v="U.S. Energy Information Administration"/>
    <s v="http://www.eia.gov/electricity/data/browser/"/>
    <s v="U.S. Energy Information Administration"/>
    <n v="2016"/>
    <m/>
    <m/>
    <m/>
    <n v="13.255000000000001"/>
    <n v="115.222232369284"/>
  </r>
  <r>
    <x v="153"/>
    <x v="153"/>
    <s v="Mesquite Solar 3  LLC"/>
    <s v="USA0060308"/>
    <n v="150"/>
    <n v="33.3476"/>
    <n v="-112.93680000000001"/>
    <x v="7"/>
    <m/>
    <m/>
    <m/>
    <x v="98"/>
    <s v="Mesquite Solar 3  LLC"/>
    <s v="U.S. Energy Information Administration"/>
    <s v="http://www.eia.gov/electricity/data/browser/"/>
    <s v="U.S. Energy Information Administration"/>
    <n v="2016"/>
    <m/>
    <m/>
    <m/>
    <n v="21.06"/>
    <n v="172.83334855392599"/>
  </r>
  <r>
    <x v="153"/>
    <x v="153"/>
    <s v="Mesquite Wind Power LLC"/>
    <s v="USA0056395"/>
    <n v="200"/>
    <n v="32.625599999999999"/>
    <n v="-99.492800000000003"/>
    <x v="4"/>
    <m/>
    <m/>
    <m/>
    <x v="17"/>
    <s v="Mesquite Wind LLC"/>
    <s v="U.S. Energy Information Administration"/>
    <s v="http://www.eia.gov/electricity/data/browser/"/>
    <s v="U.S. Energy Information Administration"/>
    <n v="2016"/>
    <m/>
    <m/>
    <m/>
    <n v="540.048"/>
    <n v="450.96659170665998"/>
  </r>
  <r>
    <x v="153"/>
    <x v="153"/>
    <s v="Messalonskee 2 (Oakland)"/>
    <s v="USA0001497"/>
    <n v="2.8"/>
    <n v="44.548499999999997"/>
    <n v="-69.710400000000007"/>
    <x v="0"/>
    <m/>
    <m/>
    <m/>
    <x v="106"/>
    <s v="Messalonskee Stream Hydro LLC"/>
    <s v="U.S. Energy Information Administration"/>
    <s v="http://www.eia.gov/electricity/data/browser/"/>
    <s v="U.S. Energy Information Administration"/>
    <n v="2016"/>
    <m/>
    <m/>
    <m/>
    <n v="7.3470000000000004"/>
    <n v="7.80609236686501"/>
  </r>
  <r>
    <x v="153"/>
    <x v="153"/>
    <s v="Messalonskee 3"/>
    <s v="USA0001498"/>
    <n v="1.6"/>
    <n v="44.569899999999997"/>
    <n v="-69.681799999999996"/>
    <x v="0"/>
    <m/>
    <m/>
    <m/>
    <x v="132"/>
    <s v="Messalonskee Stream Hydro LLC"/>
    <s v="U.S. Energy Information Administration"/>
    <s v="http://www.eia.gov/electricity/data/browser/"/>
    <s v="U.S. Energy Information Administration"/>
    <n v="2016"/>
    <m/>
    <m/>
    <m/>
    <n v="4.2699999999999996"/>
    <n v="4.4606242096371496"/>
  </r>
  <r>
    <x v="153"/>
    <x v="153"/>
    <s v="Messalonskee 5"/>
    <s v="USA0001500"/>
    <n v="1.8"/>
    <n v="44.534399999999998"/>
    <n v="-69.652199999999993"/>
    <x v="0"/>
    <m/>
    <m/>
    <m/>
    <x v="111"/>
    <s v="Messalonskee Stream Hydro LLC"/>
    <s v="U.S. Energy Information Administration"/>
    <s v="http://www.eia.gov/electricity/data/browser/"/>
    <s v="U.S. Energy Information Administration"/>
    <n v="2016"/>
    <m/>
    <m/>
    <m/>
    <n v="4.1669999999999998"/>
    <n v="5.0182022358417901"/>
  </r>
  <r>
    <x v="153"/>
    <x v="153"/>
    <s v="Metcalf Energy Center"/>
    <s v="USA0055393"/>
    <n v="635"/>
    <n v="37.220700000000001"/>
    <n v="-121.7457"/>
    <x v="1"/>
    <m/>
    <m/>
    <m/>
    <x v="90"/>
    <s v="Calpine Corp - Metcalf Energy Center"/>
    <s v="U.S. Energy Information Administration"/>
    <s v="http://www.eia.gov/electricity/data/browser/"/>
    <s v="U.S. Energy Information Administration"/>
    <n v="2016"/>
    <m/>
    <m/>
    <m/>
    <n v="2686.6019999999999"/>
    <n v="2613.1605663688201"/>
  </r>
  <r>
    <x v="153"/>
    <x v="153"/>
    <s v="Methuen Landfill"/>
    <s v="USA0059136"/>
    <n v="1.3"/>
    <n v="42.744700000000002"/>
    <n v="-71.174999999999997"/>
    <x v="7"/>
    <m/>
    <m/>
    <m/>
    <x v="12"/>
    <s v="Ahana Renewables  LLC"/>
    <s v="U.S. Energy Information Administration"/>
    <s v="http://www.eia.gov/electricity/data/browser/"/>
    <s v="U.S. Energy Information Administration"/>
    <n v="2016"/>
    <m/>
    <m/>
    <m/>
    <n v="1.7609999999999999"/>
    <n v="1.4978890208006901"/>
  </r>
  <r>
    <x v="153"/>
    <x v="153"/>
    <s v="Metro Gas Recovery"/>
    <s v="USA0050576"/>
    <n v="9.1999999999999993"/>
    <n v="42.8506"/>
    <n v="-88.069699999999997"/>
    <x v="8"/>
    <m/>
    <m/>
    <m/>
    <x v="1296"/>
    <s v="WM Renewable Energy LLC"/>
    <s v="U.S. Energy Information Administration"/>
    <s v="http://www.eia.gov/electricity/data/browser/"/>
    <s v="U.S. Energy Information Administration"/>
    <n v="2016"/>
    <m/>
    <m/>
    <m/>
    <n v="43.436999999999998"/>
    <n v="11.4894942034766"/>
  </r>
  <r>
    <x v="153"/>
    <x v="153"/>
    <s v="Metro Methane Recovery Facility"/>
    <s v="USA0054700"/>
    <n v="11.2"/>
    <n v="41.5989"/>
    <n v="-93.355000000000004"/>
    <x v="8"/>
    <m/>
    <m/>
    <m/>
    <x v="1297"/>
    <s v="WM Renewable Energy LLC"/>
    <s v="U.S. Energy Information Administration"/>
    <s v="http://www.eia.gov/electricity/data/browser/"/>
    <s v="U.S. Energy Information Administration"/>
    <n v="2016"/>
    <m/>
    <m/>
    <m/>
    <n v="94.575999999999993"/>
    <n v="13.9872103346672"/>
  </r>
  <r>
    <x v="153"/>
    <x v="153"/>
    <s v="Metro Support Services Center Solar"/>
    <s v="USA0057313"/>
    <n v="1.2"/>
    <n v="34.0578"/>
    <n v="-118.22969999999999"/>
    <x v="7"/>
    <m/>
    <m/>
    <m/>
    <x v="90"/>
    <s v="Los Angeles Department of Water &amp; Power"/>
    <s v="U.S. Energy Information Administration"/>
    <s v="http://www.eia.gov/electricity/data/browser/"/>
    <s v="U.S. Energy Information Administration"/>
    <n v="2016"/>
    <m/>
    <m/>
    <m/>
    <n v="1.5760000000000001"/>
    <n v="1.3826667884314101"/>
  </r>
  <r>
    <x v="153"/>
    <x v="153"/>
    <s v="Metro Wastewater Reclamation District"/>
    <s v="USA0010180"/>
    <n v="15"/>
    <n v="39.8078"/>
    <n v="-104.9542"/>
    <x v="1"/>
    <s v="Biomass"/>
    <m/>
    <m/>
    <x v="91"/>
    <s v="Colorado Energy Nations Company  LLC"/>
    <s v="U.S. Energy Information Administration"/>
    <s v="http://www.eia.gov/electricity/data/browser/"/>
    <s v="U.S. Energy Information Administration"/>
    <n v="2016"/>
    <m/>
    <m/>
    <m/>
    <n v="30.420999999999999"/>
    <n v="61.728202355169003"/>
  </r>
  <r>
    <x v="153"/>
    <x v="153"/>
    <s v="Metropolitan Sewerage District"/>
    <s v="USA0010181"/>
    <n v="2.4"/>
    <n v="35.649700000000003"/>
    <n v="-82.599199999999996"/>
    <x v="0"/>
    <m/>
    <m/>
    <m/>
    <x v="14"/>
    <s v="Metropolitan Sewerage District"/>
    <s v="U.S. Energy Information Administration"/>
    <s v="http://www.eia.gov/electricity/data/browser/"/>
    <s v="U.S. Energy Information Administration"/>
    <n v="2016"/>
    <m/>
    <m/>
    <m/>
    <n v="8.5570000000000004"/>
    <n v="6.6909363144557297"/>
  </r>
  <r>
    <x v="153"/>
    <x v="153"/>
    <s v="Mexico"/>
    <s v="USA0006650"/>
    <n v="60.7"/>
    <n v="39.148099999999999"/>
    <n v="-91.830600000000004"/>
    <x v="3"/>
    <m/>
    <m/>
    <m/>
    <x v="2"/>
    <s v="Union Electric Co - (MO)"/>
    <s v="U.S. Energy Information Administration"/>
    <s v="http://www.eia.gov/electricity/data/browser/"/>
    <s v="U.S. Energy Information Administration"/>
    <n v="2016"/>
    <m/>
    <m/>
    <m/>
    <n v="-0.01"/>
    <n v="10.399912608444501"/>
  </r>
  <r>
    <x v="153"/>
    <x v="153"/>
    <s v="Meyers Falls"/>
    <s v="USA0003868"/>
    <n v="1.2"/>
    <n v="48.595300000000002"/>
    <n v="-118.0603"/>
    <x v="0"/>
    <m/>
    <m/>
    <m/>
    <x v="130"/>
    <s v="Hydro Technology Systems Inc"/>
    <s v="U.S. Energy Information Administration"/>
    <s v="http://www.eia.gov/electricity/data/browser/"/>
    <s v="U.S. Energy Information Administration"/>
    <n v="2016"/>
    <m/>
    <m/>
    <m/>
    <n v="10.032999999999999"/>
    <n v="3.34546815722786"/>
  </r>
  <r>
    <x v="153"/>
    <x v="153"/>
    <s v="Meyersdale Windpower"/>
    <s v="USA0056052"/>
    <n v="48"/>
    <n v="39.790700000000001"/>
    <n v="-79.001999999999995"/>
    <x v="4"/>
    <s v="Storage"/>
    <m/>
    <m/>
    <x v="543"/>
    <s v="FPL Energy Meyersdale Windpower LLC"/>
    <s v="U.S. Energy Information Administration"/>
    <s v="http://www.eia.gov/electricity/data/browser/"/>
    <s v="U.S. Energy Information Administration"/>
    <n v="2016"/>
    <m/>
    <m/>
    <m/>
    <n v="79.171999999999997"/>
    <m/>
  </r>
  <r>
    <x v="153"/>
    <x v="153"/>
    <s v="Miami Dade County Resource Recovery Fac"/>
    <s v="USA0010062"/>
    <n v="77"/>
    <n v="25.835599999999999"/>
    <n v="-80.3566"/>
    <x v="8"/>
    <m/>
    <m/>
    <m/>
    <x v="24"/>
    <s v="Covanta Southeast Florida Renewable Ltd"/>
    <s v="U.S. Energy Information Administration"/>
    <s v="http://www.eia.gov/electricity/data/browser/"/>
    <s v="U.S. Energy Information Administration"/>
    <n v="2016"/>
    <m/>
    <m/>
    <m/>
    <n v="340.86699900000002"/>
    <n v="96.1620710508369"/>
  </r>
  <r>
    <x v="153"/>
    <x v="153"/>
    <s v="Miami Fort"/>
    <s v="USA0002832"/>
    <n v="1180.8"/>
    <n v="39.1128"/>
    <n v="-84.803600000000003"/>
    <x v="6"/>
    <s v="Oil"/>
    <m/>
    <m/>
    <x v="1298"/>
    <s v="Dynegy Miami Fort"/>
    <s v="U.S. Energy Information Administration"/>
    <s v="http://www.eia.gov/electricity/data/browser/"/>
    <s v="U.S. Energy Information Administration"/>
    <n v="2016"/>
    <m/>
    <m/>
    <m/>
    <n v="6764.6740200000004"/>
    <n v="6184.72514363765"/>
  </r>
  <r>
    <x v="153"/>
    <x v="153"/>
    <s v="Miami Wabash"/>
    <s v="USA0001006"/>
    <n v="86.6"/>
    <n v="40.788400000000003"/>
    <n v="-85.817800000000005"/>
    <x v="3"/>
    <m/>
    <m/>
    <m/>
    <x v="1299"/>
    <s v="Duke Energy Indiana  LLC"/>
    <s v="U.S. Energy Information Administration"/>
    <s v="http://www.eia.gov/electricity/data/browser/"/>
    <s v="U.S. Energy Information Administration"/>
    <n v="2016"/>
    <m/>
    <m/>
    <m/>
    <n v="1E-3"/>
    <n v="14.837437098703401"/>
  </r>
  <r>
    <x v="153"/>
    <x v="153"/>
    <s v="Miami Wind Energy Center"/>
    <s v="USA0058765"/>
    <n v="288.60000000000002"/>
    <n v="35.6539"/>
    <n v="-100.5386"/>
    <x v="4"/>
    <m/>
    <m/>
    <m/>
    <x v="29"/>
    <s v="Invenergy Services LLC"/>
    <s v="U.S. Energy Information Administration"/>
    <s v="http://www.eia.gov/electricity/data/browser/"/>
    <s v="U.S. Energy Information Administration"/>
    <n v="2016"/>
    <m/>
    <m/>
    <m/>
    <n v="1147.5129999999999"/>
    <n v="650.74479183271103"/>
  </r>
  <r>
    <x v="153"/>
    <x v="153"/>
    <s v="Michelangelo Wind 4 LLC"/>
    <s v="USA0059232"/>
    <n v="3"/>
    <n v="41.978000000000002"/>
    <n v="-93.700599999999994"/>
    <x v="4"/>
    <m/>
    <m/>
    <m/>
    <x v="98"/>
    <s v="Michelangelo Wind 4 LLC"/>
    <s v="U.S. Energy Information Administration"/>
    <s v="http://www.eia.gov/electricity/data/browser/"/>
    <s v="U.S. Energy Information Administration"/>
    <n v="2016"/>
    <m/>
    <m/>
    <m/>
    <n v="0.245"/>
    <n v="6.7644988755998998"/>
  </r>
  <r>
    <x v="153"/>
    <x v="153"/>
    <s v="Michell Butte Power Project"/>
    <s v="USA0050360"/>
    <n v="1.8"/>
    <n v="43.771900000000002"/>
    <n v="-117.155"/>
    <x v="0"/>
    <m/>
    <m/>
    <m/>
    <x v="49"/>
    <s v="Owyhee Irrigation District"/>
    <s v="U.S. Energy Information Administration"/>
    <s v="http://www.eia.gov/electricity/data/browser/"/>
    <s v="U.S. Energy Information Administration"/>
    <n v="2016"/>
    <m/>
    <m/>
    <m/>
    <n v="3.907"/>
    <n v="5.0182022358417901"/>
  </r>
  <r>
    <x v="153"/>
    <x v="153"/>
    <s v="Michigamme Falls"/>
    <s v="USA0001780"/>
    <n v="9.6"/>
    <n v="45.955300000000001"/>
    <n v="-88.195800000000006"/>
    <x v="0"/>
    <m/>
    <m/>
    <m/>
    <x v="33"/>
    <s v="Wisconsin Electric Power Co"/>
    <s v="U.S. Energy Information Administration"/>
    <s v="http://www.eia.gov/electricity/data/browser/"/>
    <s v="U.S. Energy Information Administration"/>
    <n v="2016"/>
    <m/>
    <m/>
    <m/>
    <n v="33.789000000000001"/>
    <n v="26.763745257822901"/>
  </r>
  <r>
    <x v="153"/>
    <x v="153"/>
    <s v="Michigan City"/>
    <s v="USA0000997"/>
    <n v="540"/>
    <n v="41.720799999999997"/>
    <n v="-86.908600000000007"/>
    <x v="6"/>
    <s v="Gas"/>
    <m/>
    <m/>
    <x v="16"/>
    <s v="Northern Indiana Pub Serv Co"/>
    <s v="U.S. Energy Information Administration"/>
    <s v="http://www.eia.gov/electricity/data/browser/"/>
    <s v="U.S. Energy Information Administration"/>
    <n v="2016"/>
    <m/>
    <m/>
    <m/>
    <n v="1701.5300360000001"/>
    <n v="2828.3804010538001"/>
  </r>
  <r>
    <x v="153"/>
    <x v="153"/>
    <s v="Michigan Power LP"/>
    <s v="USA0054915"/>
    <n v="138.1"/>
    <n v="43.9375"/>
    <n v="-86.424999999999997"/>
    <x v="1"/>
    <m/>
    <m/>
    <m/>
    <x v="42"/>
    <s v="Michigan Power Limited Partnership"/>
    <s v="U.S. Energy Information Administration"/>
    <s v="http://www.eia.gov/electricity/data/browser/"/>
    <s v="U.S. Energy Information Administration"/>
    <n v="2016"/>
    <m/>
    <m/>
    <m/>
    <n v="1055.1890000000001"/>
    <n v="568.31098301658903"/>
  </r>
  <r>
    <x v="153"/>
    <x v="153"/>
    <s v="Michigan Wind 1"/>
    <s v="USA0056416"/>
    <n v="69"/>
    <n v="43.709200000000003"/>
    <n v="-82.963300000000004"/>
    <x v="4"/>
    <m/>
    <m/>
    <m/>
    <x v="11"/>
    <s v="Michigan Wind 1  LLC"/>
    <s v="U.S. Energy Information Administration"/>
    <s v="http://www.eia.gov/electricity/data/browser/"/>
    <s v="U.S. Energy Information Administration"/>
    <n v="2016"/>
    <m/>
    <m/>
    <m/>
    <n v="170.11"/>
    <n v="155.58347413879699"/>
  </r>
  <r>
    <x v="153"/>
    <x v="153"/>
    <s v="Michigan Wind 2"/>
    <s v="USA0056659"/>
    <n v="90"/>
    <n v="43.6631"/>
    <n v="-82.746899999999997"/>
    <x v="4"/>
    <m/>
    <m/>
    <m/>
    <x v="72"/>
    <s v="Michigan Wind 2  LLC"/>
    <s v="U.S. Energy Information Administration"/>
    <s v="http://www.eia.gov/electricity/data/browser/"/>
    <s v="U.S. Energy Information Administration"/>
    <n v="2016"/>
    <m/>
    <m/>
    <m/>
    <n v="347.69499999999999"/>
    <n v="202.934966267997"/>
  </r>
  <r>
    <x v="153"/>
    <x v="153"/>
    <s v="Mickleton Station"/>
    <s v="USA0008008"/>
    <n v="71.2"/>
    <n v="39.811900000000001"/>
    <n v="-75.248999999999995"/>
    <x v="1"/>
    <m/>
    <m/>
    <m/>
    <x v="16"/>
    <s v="Calpine New Jersey Generation LLC"/>
    <s v="U.S. Energy Information Administration"/>
    <s v="http://www.eia.gov/electricity/data/browser/"/>
    <s v="U.S. Energy Information Administration"/>
    <n v="2016"/>
    <m/>
    <m/>
    <m/>
    <n v="6.1020000000000003"/>
    <n v="293.00320051253499"/>
  </r>
  <r>
    <x v="153"/>
    <x v="153"/>
    <s v="Mid-Georgia Cogeneration Facility"/>
    <s v="USA0055040"/>
    <n v="323"/>
    <n v="32.485599999999998"/>
    <n v="-83.603899999999996"/>
    <x v="3"/>
    <s v="Gas"/>
    <m/>
    <m/>
    <x v="1300"/>
    <s v="SEPG Operating Services  LLC MGC"/>
    <s v="U.S. Energy Information Administration"/>
    <s v="http://www.eia.gov/electricity/data/browser/"/>
    <s v="U.S. Energy Information Administration"/>
    <n v="2016"/>
    <m/>
    <m/>
    <m/>
    <n v="481.60400299999998"/>
    <n v="55.3405563843097"/>
  </r>
  <r>
    <x v="153"/>
    <x v="153"/>
    <s v="Mid-Set Cogeneration"/>
    <s v="USA0010501"/>
    <n v="39.1"/>
    <n v="35.194600000000001"/>
    <n v="-119.571"/>
    <x v="1"/>
    <m/>
    <m/>
    <m/>
    <x v="49"/>
    <s v="Mid Set Cogeneration Co"/>
    <s v="U.S. Energy Information Administration"/>
    <s v="http://www.eia.gov/electricity/data/browser/"/>
    <s v="U.S. Energy Information Administration"/>
    <n v="2016"/>
    <m/>
    <m/>
    <m/>
    <n v="270.55799999999999"/>
    <n v="160.90484747247299"/>
  </r>
  <r>
    <x v="153"/>
    <x v="153"/>
    <s v="Middle Falls Hydro"/>
    <s v="USA0010219"/>
    <n v="2.2000000000000002"/>
    <n v="43.098700000000001"/>
    <n v="-73.525300000000001"/>
    <x v="0"/>
    <m/>
    <m/>
    <m/>
    <x v="49"/>
    <s v="Boralex Hydro Operations Inc"/>
    <s v="U.S. Energy Information Administration"/>
    <s v="http://www.eia.gov/electricity/data/browser/"/>
    <s v="U.S. Energy Information Administration"/>
    <n v="2016"/>
    <m/>
    <m/>
    <m/>
    <n v="12.275"/>
    <n v="6.1333582882510802"/>
  </r>
  <r>
    <x v="153"/>
    <x v="153"/>
    <s v="Middle Fork"/>
    <s v="USA0000425"/>
    <n v="122.4"/>
    <n v="39.024799999999999"/>
    <n v="-120.5964"/>
    <x v="0"/>
    <m/>
    <m/>
    <m/>
    <x v="30"/>
    <s v="Placer County Water Agency"/>
    <s v="U.S. Energy Information Administration"/>
    <s v="http://www.eia.gov/electricity/data/browser/"/>
    <s v="U.S. Energy Information Administration"/>
    <n v="2016"/>
    <m/>
    <m/>
    <m/>
    <n v="531.97799999999995"/>
    <n v="341.23775203724199"/>
  </r>
  <r>
    <x v="153"/>
    <x v="153"/>
    <s v="Middle Fork Irrigation District"/>
    <s v="USA0050917"/>
    <n v="3.3"/>
    <n v="45.480699999999999"/>
    <n v="-121.5998"/>
    <x v="0"/>
    <m/>
    <m/>
    <m/>
    <x v="70"/>
    <s v="Middle Fork Irrigation Dist"/>
    <s v="U.S. Energy Information Administration"/>
    <s v="http://www.eia.gov/electricity/data/browser/"/>
    <s v="U.S. Energy Information Administration"/>
    <n v="2016"/>
    <m/>
    <m/>
    <m/>
    <n v="25.49"/>
    <n v="9.2000374323766199"/>
  </r>
  <r>
    <x v="153"/>
    <x v="153"/>
    <s v="Middle Gorge"/>
    <s v="USA0000401"/>
    <n v="37.5"/>
    <n v="37.51"/>
    <n v="-118.5692"/>
    <x v="0"/>
    <m/>
    <m/>
    <m/>
    <x v="15"/>
    <s v="Los Angeles Department of Water &amp; Power"/>
    <s v="U.S. Energy Information Administration"/>
    <s v="http://www.eia.gov/electricity/data/browser/"/>
    <s v="U.S. Energy Information Administration"/>
    <n v="2016"/>
    <m/>
    <m/>
    <m/>
    <n v="21.16"/>
    <n v="104.54587991337"/>
  </r>
  <r>
    <x v="153"/>
    <x v="153"/>
    <s v="Middlebury College"/>
    <s v="USA0057804"/>
    <n v="1.4"/>
    <n v="44.0075"/>
    <n v="-73.176900000000003"/>
    <x v="8"/>
    <s v="Gas"/>
    <s v="Oil"/>
    <m/>
    <x v="95"/>
    <s v="Middlebury College Biomass"/>
    <s v="U.S. Energy Information Administration"/>
    <s v="http://www.eia.gov/electricity/data/browser/"/>
    <s v="U.S. Energy Information Administration"/>
    <n v="2016"/>
    <m/>
    <m/>
    <m/>
    <n v="3.48909"/>
    <n v="1.74840129183339"/>
  </r>
  <r>
    <x v="153"/>
    <x v="153"/>
    <s v="Middlebury Solar"/>
    <s v="USA0060047"/>
    <n v="1.5"/>
    <n v="41.697200000000002"/>
    <n v="-85.6875"/>
    <x v="7"/>
    <m/>
    <m/>
    <m/>
    <x v="72"/>
    <s v="Ecos Energy LLC"/>
    <s v="U.S. Energy Information Administration"/>
    <s v="http://www.eia.gov/electricity/data/browser/"/>
    <s v="U.S. Energy Information Administration"/>
    <n v="2016"/>
    <m/>
    <m/>
    <m/>
    <n v="2.383"/>
    <n v="1.72833348553926"/>
  </r>
  <r>
    <x v="153"/>
    <x v="153"/>
    <s v="Middlesex 2"/>
    <s v="USA0003740"/>
    <n v="3.2"/>
    <n v="44.292400000000001"/>
    <n v="-72.682400000000001"/>
    <x v="0"/>
    <m/>
    <m/>
    <m/>
    <x v="109"/>
    <s v="Green Mountain Power Corp"/>
    <s v="U.S. Energy Information Administration"/>
    <s v="http://www.eia.gov/electricity/data/browser/"/>
    <s v="U.S. Energy Information Administration"/>
    <n v="2016"/>
    <m/>
    <m/>
    <m/>
    <n v="6.9379999999999997"/>
    <n v="8.9212484192742991"/>
  </r>
  <r>
    <x v="153"/>
    <x v="153"/>
    <s v="Middlesex Apple Orchard Solar"/>
    <s v="USA0058090"/>
    <n v="4.7"/>
    <n v="40.426400000000001"/>
    <n v="-74.492199999999997"/>
    <x v="7"/>
    <m/>
    <m/>
    <m/>
    <x v="12"/>
    <s v="KDC Solar O&amp;M LLC"/>
    <s v="U.S. Energy Information Administration"/>
    <s v="http://www.eia.gov/electricity/data/browser/"/>
    <s v="U.S. Energy Information Administration"/>
    <n v="2016"/>
    <m/>
    <m/>
    <m/>
    <n v="7.875"/>
    <n v="5.41544492135636"/>
  </r>
  <r>
    <x v="153"/>
    <x v="153"/>
    <s v="Middlesex Generating Facility"/>
    <s v="USA0056119"/>
    <n v="22.5"/>
    <n v="40.490299999999998"/>
    <n v="-74.315600000000003"/>
    <x v="8"/>
    <s v="Gas"/>
    <m/>
    <m/>
    <x v="1301"/>
    <s v="Middlesex Generating Company LLC"/>
    <s v="U.S. Energy Information Administration"/>
    <s v="http://www.eia.gov/electricity/data/browser/"/>
    <s v="U.S. Energy Information Administration"/>
    <n v="2016"/>
    <m/>
    <m/>
    <m/>
    <n v="114.047"/>
    <n v="28.099306475893901"/>
  </r>
  <r>
    <x v="153"/>
    <x v="153"/>
    <s v="Middletown"/>
    <s v="USA0000562"/>
    <n v="786.4"/>
    <n v="41.554900000000004"/>
    <n v="-72.579099999999997"/>
    <x v="3"/>
    <s v="Gas"/>
    <m/>
    <m/>
    <x v="1302"/>
    <s v="Middletown Power LLC"/>
    <s v="U.S. Energy Information Administration"/>
    <s v="http://www.eia.gov/electricity/data/browser/"/>
    <s v="U.S. Energy Information Administration"/>
    <n v="2016"/>
    <m/>
    <m/>
    <m/>
    <n v="256.78099800000001"/>
    <n v="134.73626483164401"/>
  </r>
  <r>
    <x v="153"/>
    <x v="153"/>
    <s v="Middletown Coke Company  LLC"/>
    <s v="USA0057822"/>
    <n v="67"/>
    <n v="39.472200000000001"/>
    <n v="-84.401399999999995"/>
    <x v="1"/>
    <m/>
    <m/>
    <m/>
    <x v="72"/>
    <s v="SunCoke Energy  Inc."/>
    <s v="U.S. Energy Information Administration"/>
    <s v="http://www.eia.gov/electricity/data/browser/"/>
    <s v="U.S. Energy Information Administration"/>
    <n v="2016"/>
    <m/>
    <m/>
    <m/>
    <n v="369.23899599999999"/>
    <n v="275.71930385308798"/>
  </r>
  <r>
    <x v="153"/>
    <x v="153"/>
    <s v="Midland Cogeneration Venture"/>
    <s v="USA0010745"/>
    <n v="1853.8"/>
    <n v="43.586100000000002"/>
    <n v="-84.224199999999996"/>
    <x v="3"/>
    <s v="Gas"/>
    <m/>
    <m/>
    <x v="1303"/>
    <s v="Midland Cogeneration Venture"/>
    <s v="U.S. Energy Information Administration"/>
    <s v="http://www.eia.gov/electricity/data/browser/"/>
    <s v="U.S. Energy Information Administration"/>
    <n v="2016"/>
    <m/>
    <m/>
    <m/>
    <n v="7605.2123000000001"/>
    <n v="317.61710038771901"/>
  </r>
  <r>
    <x v="153"/>
    <x v="153"/>
    <s v="Midlothian Energy Facility"/>
    <s v="USA0055091"/>
    <n v="1734"/>
    <n v="32.430199999999999"/>
    <n v="-97.053700000000006"/>
    <x v="1"/>
    <m/>
    <m/>
    <m/>
    <x v="1304"/>
    <s v="Midlothian Energy LLC"/>
    <s v="U.S. Energy Information Administration"/>
    <s v="http://www.eia.gov/electricity/data/browser/"/>
    <s v="U.S. Energy Information Administration"/>
    <n v="2016"/>
    <m/>
    <m/>
    <m/>
    <n v="5875.6360000000004"/>
    <n v="7135.78019225753"/>
  </r>
  <r>
    <x v="153"/>
    <x v="153"/>
    <s v="Midulla Generating Station"/>
    <s v="USA0007380"/>
    <n v="897"/>
    <n v="27.6417"/>
    <n v="-81.962500000000006"/>
    <x v="3"/>
    <s v="Gas"/>
    <m/>
    <m/>
    <x v="1305"/>
    <s v="Seminole Electric Cooperative Inc"/>
    <s v="U.S. Energy Information Administration"/>
    <s v="http://www.eia.gov/electricity/data/browser/"/>
    <s v="U.S. Energy Information Administration"/>
    <n v="2016"/>
    <m/>
    <m/>
    <m/>
    <n v="3275.42893399999"/>
    <n v="153.685693735993"/>
  </r>
  <r>
    <x v="153"/>
    <x v="153"/>
    <s v="Midway Peaking LLC"/>
    <s v="USA0056639"/>
    <n v="139.80000000000001"/>
    <n v="36.6541"/>
    <n v="-120.5797"/>
    <x v="1"/>
    <m/>
    <m/>
    <m/>
    <x v="11"/>
    <s v="Calpeak Operating Services  LLC"/>
    <s v="U.S. Energy Information Administration"/>
    <s v="http://www.eia.gov/electricity/data/browser/"/>
    <s v="U.S. Energy Information Administration"/>
    <n v="2016"/>
    <m/>
    <m/>
    <m/>
    <n v="41.395000000000003"/>
    <n v="575.30684595017499"/>
  </r>
  <r>
    <x v="153"/>
    <x v="153"/>
    <s v="Midway Sunset Cogen"/>
    <s v="USA0052169"/>
    <n v="234"/>
    <n v="35.226900000000001"/>
    <n v="-119.6294"/>
    <x v="1"/>
    <m/>
    <m/>
    <m/>
    <x v="49"/>
    <s v="Midway-Sunset Cogeneration Co"/>
    <s v="U.S. Energy Information Administration"/>
    <s v="http://www.eia.gov/electricity/data/browser/"/>
    <s v="U.S. Energy Information Administration"/>
    <n v="2016"/>
    <m/>
    <m/>
    <m/>
    <n v="910.68799999999999"/>
    <n v="962.95995674063602"/>
  </r>
  <r>
    <x v="153"/>
    <x v="153"/>
    <s v="Midwest Energy Community Solar Array"/>
    <s v="USA0059632"/>
    <n v="1"/>
    <n v="39.4069"/>
    <n v="-101.0394"/>
    <x v="7"/>
    <m/>
    <m/>
    <m/>
    <x v="13"/>
    <s v="Clean Energy Collective LLC"/>
    <s v="U.S. Energy Information Administration"/>
    <s v="http://www.eia.gov/electricity/data/browser/"/>
    <s v="U.S. Energy Information Administration"/>
    <n v="2016"/>
    <m/>
    <m/>
    <m/>
    <n v="2.1019999999999999"/>
    <n v="1.1522223236928399"/>
  </r>
  <r>
    <x v="153"/>
    <x v="153"/>
    <s v="Miki Basin"/>
    <s v="USA0007264"/>
    <n v="10.399999999999901"/>
    <n v="20.79"/>
    <n v="-156.9342"/>
    <x v="3"/>
    <m/>
    <m/>
    <m/>
    <x v="1306"/>
    <s v="Maui Electric Co Ltd"/>
    <s v="U.S. Energy Information Administration"/>
    <s v="http://www.eia.gov/electricity/data/browser/"/>
    <s v="U.S. Energy Information Administration"/>
    <n v="2016"/>
    <m/>
    <m/>
    <m/>
    <n v="29.068999999999999"/>
    <n v="1.7818631157796301"/>
  </r>
  <r>
    <x v="153"/>
    <x v="153"/>
    <s v="Milam Gas Recovery"/>
    <s v="USA0050566"/>
    <n v="2.4"/>
    <n v="38.660299999999999"/>
    <n v="-90.131699999999995"/>
    <x v="1"/>
    <m/>
    <m/>
    <m/>
    <x v="1259"/>
    <s v="WM Illinois Renewable Energy LLC"/>
    <s v="U.S. Energy Information Administration"/>
    <s v="http://www.eia.gov/electricity/data/browser/"/>
    <s v="U.S. Energy Information Administration"/>
    <n v="2016"/>
    <m/>
    <m/>
    <m/>
    <n v="18.042999999999999"/>
    <n v="9.8765123768270406"/>
  </r>
  <r>
    <x v="153"/>
    <x v="153"/>
    <s v="Mile 28 Water Power Project"/>
    <s v="USA0054812"/>
    <n v="1.4"/>
    <n v="42.740099999999998"/>
    <n v="-114.16119999999999"/>
    <x v="0"/>
    <m/>
    <m/>
    <m/>
    <x v="85"/>
    <s v="Mi-28 Water Power Project LLC"/>
    <s v="U.S. Energy Information Administration"/>
    <s v="http://www.eia.gov/electricity/data/browser/"/>
    <s v="U.S. Energy Information Administration"/>
    <n v="2016"/>
    <m/>
    <m/>
    <m/>
    <n v="4.625"/>
    <n v="3.9030461834325001"/>
  </r>
  <r>
    <x v="153"/>
    <x v="153"/>
    <s v="Mile Farm"/>
    <s v="USA0058336"/>
    <n v="5"/>
    <n v="36.230600000000003"/>
    <n v="-78.949600000000004"/>
    <x v="7"/>
    <m/>
    <m/>
    <m/>
    <x v="29"/>
    <s v="Mile Farm LLC"/>
    <s v="U.S. Energy Information Administration"/>
    <s v="http://www.eia.gov/electricity/data/browser/"/>
    <s v="U.S. Energy Information Administration"/>
    <n v="2016"/>
    <m/>
    <m/>
    <m/>
    <n v="9.6219999999999999"/>
    <n v="5.7611116184642102"/>
  </r>
  <r>
    <x v="153"/>
    <x v="153"/>
    <s v="Miles City GT"/>
    <s v="USA0002177"/>
    <n v="23.3"/>
    <n v="46.411200000000001"/>
    <n v="-105.7953"/>
    <x v="3"/>
    <s v="Gas"/>
    <m/>
    <m/>
    <x v="1307"/>
    <s v="Montana-Dakota Utilities Co"/>
    <s v="U.S. Energy Information Administration"/>
    <s v="http://www.eia.gov/electricity/data/browser/"/>
    <s v="U.S. Energy Information Administration"/>
    <n v="2016"/>
    <m/>
    <m/>
    <m/>
    <n v="0.71199999999999997"/>
    <n v="3.9920587113139798"/>
  </r>
  <r>
    <x v="153"/>
    <x v="153"/>
    <s v="Milford"/>
    <s v="USA0001164"/>
    <n v="6.5"/>
    <n v="43.326099999999997"/>
    <n v="-95.148300000000006"/>
    <x v="3"/>
    <m/>
    <m/>
    <m/>
    <x v="1308"/>
    <s v="City of Milford - (IA)"/>
    <s v="U.S. Energy Information Administration"/>
    <s v="http://www.eia.gov/electricity/data/browser/"/>
    <s v="U.S. Energy Information Administration"/>
    <n v="2016"/>
    <m/>
    <m/>
    <m/>
    <n v="1.2E-2"/>
    <n v="1.1136644473622701"/>
  </r>
  <r>
    <x v="153"/>
    <x v="153"/>
    <s v="Milford 2"/>
    <s v="USA0059958"/>
    <n v="3"/>
    <n v="38.388199999999998"/>
    <n v="-112.99079999999999"/>
    <x v="7"/>
    <m/>
    <m/>
    <m/>
    <x v="10"/>
    <s v="SunE DB24 LLC"/>
    <s v="U.S. Energy Information Administration"/>
    <s v="http://www.eia.gov/electricity/data/browser/"/>
    <s v="U.S. Energy Information Administration"/>
    <n v="2016"/>
    <m/>
    <m/>
    <m/>
    <n v="6.62"/>
    <n v="3.4566669710785201"/>
  </r>
  <r>
    <x v="153"/>
    <x v="153"/>
    <s v="Milford Flat Solar Plant"/>
    <s v="USA0058601"/>
    <n v="3"/>
    <n v="38.291400000000003"/>
    <n v="-113.00830000000001"/>
    <x v="7"/>
    <m/>
    <m/>
    <m/>
    <x v="13"/>
    <s v="First Wind O&amp;M  LLC"/>
    <s v="U.S. Energy Information Administration"/>
    <s v="http://www.eia.gov/electricity/data/browser/"/>
    <s v="U.S. Energy Information Administration"/>
    <n v="2016"/>
    <m/>
    <m/>
    <m/>
    <n v="5.274"/>
    <n v="3.4566669710785201"/>
  </r>
  <r>
    <x v="153"/>
    <x v="153"/>
    <s v="Milford Hydro Station"/>
    <s v="USA0001475"/>
    <n v="7.7999999999999901"/>
    <n v="44.942100000000003"/>
    <n v="-68.644999999999996"/>
    <x v="0"/>
    <m/>
    <m/>
    <m/>
    <x v="1309"/>
    <s v="Brookfield Black Bear Hydro  LLC"/>
    <s v="U.S. Energy Information Administration"/>
    <s v="http://www.eia.gov/electricity/data/browser/"/>
    <s v="U.S. Energy Information Administration"/>
    <n v="2016"/>
    <m/>
    <m/>
    <m/>
    <n v="38.854999999999997"/>
    <n v="21.745543021981099"/>
  </r>
  <r>
    <x v="153"/>
    <x v="153"/>
    <s v="Milford Power LP"/>
    <s v="USA0054805"/>
    <n v="178"/>
    <n v="42.129399999999997"/>
    <n v="-71.511499999999998"/>
    <x v="1"/>
    <m/>
    <m/>
    <m/>
    <x v="95"/>
    <s v="Milford Power Ltd Partnership"/>
    <s v="U.S. Energy Information Administration"/>
    <s v="http://www.eia.gov/electricity/data/browser/"/>
    <s v="U.S. Energy Information Administration"/>
    <n v="2016"/>
    <m/>
    <m/>
    <m/>
    <n v="93.218000000000004"/>
    <n v="732.50800128133801"/>
  </r>
  <r>
    <x v="153"/>
    <x v="153"/>
    <s v="Milford Power Project"/>
    <s v="USA0055126"/>
    <n v="578"/>
    <n v="41.224400000000003"/>
    <n v="-73.099699999999999"/>
    <x v="1"/>
    <m/>
    <m/>
    <m/>
    <x v="101"/>
    <s v="Milford Power Co LLC"/>
    <s v="U.S. Energy Information Administration"/>
    <s v="http://www.eia.gov/electricity/data/browser/"/>
    <s v="U.S. Energy Information Administration"/>
    <n v="2016"/>
    <m/>
    <m/>
    <m/>
    <n v="3168.3539999999998"/>
    <n v="2378.5933974191698"/>
  </r>
  <r>
    <x v="153"/>
    <x v="153"/>
    <s v="Milford Solar Farm"/>
    <s v="USA0058228"/>
    <n v="11.8"/>
    <n v="38.923099999999998"/>
    <n v="-75.453299999999999"/>
    <x v="7"/>
    <m/>
    <m/>
    <m/>
    <x v="12"/>
    <s v="Milford Solar LLC"/>
    <s v="U.S. Energy Information Administration"/>
    <s v="http://www.eia.gov/electricity/data/browser/"/>
    <s v="U.S. Energy Information Administration"/>
    <n v="2016"/>
    <m/>
    <m/>
    <m/>
    <n v="20.324999999999999"/>
    <n v="13.5962234195755"/>
  </r>
  <r>
    <x v="153"/>
    <x v="153"/>
    <s v="Milford Wind Corridor I LLC"/>
    <s v="USA0057079"/>
    <n v="203.5"/>
    <n v="38.535699999999999"/>
    <n v="-112.935"/>
    <x v="4"/>
    <m/>
    <m/>
    <m/>
    <x v="11"/>
    <s v="First Wind O&amp;M  LLC"/>
    <s v="U.S. Energy Information Administration"/>
    <s v="http://www.eia.gov/electricity/data/browser/"/>
    <s v="U.S. Energy Information Administration"/>
    <n v="2016"/>
    <m/>
    <m/>
    <m/>
    <n v="455.18900000000002"/>
    <n v="458.85850706152701"/>
  </r>
  <r>
    <x v="153"/>
    <x v="153"/>
    <s v="Milford Wind Corridor Stage II LLC"/>
    <s v="USA0057107"/>
    <n v="102"/>
    <n v="38.5852"/>
    <n v="-112.931"/>
    <x v="4"/>
    <m/>
    <m/>
    <m/>
    <x v="19"/>
    <s v="Milford Wind Corridor Stage II LLC"/>
    <s v="U.S. Energy Information Administration"/>
    <s v="http://www.eia.gov/electricity/data/browser/"/>
    <s v="U.S. Energy Information Administration"/>
    <n v="2016"/>
    <m/>
    <m/>
    <m/>
    <n v="214.357"/>
    <n v="229.99296177039599"/>
  </r>
  <r>
    <x v="153"/>
    <x v="153"/>
    <s v="Mill C"/>
    <s v="USA0006486"/>
    <n v="6"/>
    <n v="44.6967"/>
    <n v="-73.612200000000001"/>
    <x v="0"/>
    <m/>
    <m/>
    <m/>
    <x v="1310"/>
    <s v="New York State Elec &amp; Gas Corp"/>
    <s v="U.S. Energy Information Administration"/>
    <s v="http://www.eia.gov/electricity/data/browser/"/>
    <s v="U.S. Energy Information Administration"/>
    <n v="2016"/>
    <m/>
    <m/>
    <m/>
    <n v="24.765999999999998"/>
    <n v="16.727340786139301"/>
  </r>
  <r>
    <x v="153"/>
    <x v="153"/>
    <s v="Mill Creek (KY)"/>
    <s v="USA0001364"/>
    <n v="1717.19999999999"/>
    <n v="38.052500000000002"/>
    <n v="-85.910300000000007"/>
    <x v="6"/>
    <s v="Gas"/>
    <m/>
    <m/>
    <x v="1311"/>
    <s v="Louisville Gas &amp; Electric Co"/>
    <s v="U.S. Energy Information Administration"/>
    <s v="http://www.eia.gov/electricity/data/browser/"/>
    <s v="U.S. Energy Information Administration"/>
    <n v="2016"/>
    <m/>
    <m/>
    <m/>
    <n v="7930.4260050000003"/>
    <n v="8994.2496753510895"/>
  </r>
  <r>
    <x v="153"/>
    <x v="153"/>
    <s v="Mill Creek (SC)"/>
    <s v="USA0007981"/>
    <n v="799.19999999999902"/>
    <n v="35.159700000000001"/>
    <n v="-81.430599999999998"/>
    <x v="3"/>
    <s v="Gas"/>
    <m/>
    <m/>
    <x v="27"/>
    <s v="Duke Energy Carolinas  LLC"/>
    <s v="U.S. Energy Information Administration"/>
    <s v="http://www.eia.gov/electricity/data/browser/"/>
    <s v="U.S. Energy Information Administration"/>
    <n v="2016"/>
    <m/>
    <m/>
    <m/>
    <n v="102.5"/>
    <n v="136.92932712798799"/>
  </r>
  <r>
    <x v="153"/>
    <x v="153"/>
    <s v="Mill Creek 3"/>
    <s v="USA0007147"/>
    <n v="3"/>
    <n v="34.088000000000001"/>
    <n v="-117.0395"/>
    <x v="0"/>
    <m/>
    <m/>
    <m/>
    <x v="1312"/>
    <s v="Southern California Edison Co"/>
    <s v="U.S. Energy Information Administration"/>
    <s v="http://www.eia.gov/electricity/data/browser/"/>
    <s v="U.S. Energy Information Administration"/>
    <n v="2016"/>
    <m/>
    <m/>
    <m/>
    <n v="5.23"/>
    <n v="8.3636703930696594"/>
  </r>
  <r>
    <x v="153"/>
    <x v="153"/>
    <s v="Mill Creek Solar"/>
    <s v="USA0057728"/>
    <n v="3.5"/>
    <n v="40.031399999999998"/>
    <n v="-74.824700000000007"/>
    <x v="7"/>
    <m/>
    <m/>
    <m/>
    <x v="72"/>
    <s v="Public Service Elec &amp; Gas Co"/>
    <s v="U.S. Energy Information Administration"/>
    <s v="http://www.eia.gov/electricity/data/browser/"/>
    <s v="U.S. Energy Information Administration"/>
    <n v="2016"/>
    <m/>
    <m/>
    <m/>
    <n v="5.7489999999999997"/>
    <n v="4.0327781329249497"/>
  </r>
  <r>
    <x v="153"/>
    <x v="153"/>
    <s v="Mill Run Windpower"/>
    <s v="USA0055805"/>
    <n v="15"/>
    <n v="39.913400000000003"/>
    <n v="-79.393600000000006"/>
    <x v="4"/>
    <m/>
    <m/>
    <m/>
    <x v="31"/>
    <s v="FPL Energy FPL E Mill Run WIndpower LLC"/>
    <s v="U.S. Energy Information Administration"/>
    <s v="http://www.eia.gov/electricity/data/browser/"/>
    <s v="U.S. Energy Information Administration"/>
    <n v="2016"/>
    <m/>
    <m/>
    <m/>
    <n v="32.771000000000001"/>
    <n v="33.822494377999497"/>
  </r>
  <r>
    <x v="153"/>
    <x v="153"/>
    <s v="Mill Seat Renewable Energy Facility"/>
    <s v="USA0061012"/>
    <n v="2.4"/>
    <n v="43.063699999999997"/>
    <n v="-77.932900000000004"/>
    <x v="8"/>
    <m/>
    <m/>
    <m/>
    <x v="164"/>
    <s v="WM Renewable Energy LLC"/>
    <s v="U.S. Energy Information Administration"/>
    <s v="http://www.eia.gov/electricity/data/browser/"/>
    <s v="U.S. Energy Information Administration"/>
    <n v="2016"/>
    <m/>
    <m/>
    <m/>
    <n v="0"/>
    <n v="2.9972593574286801"/>
  </r>
  <r>
    <x v="153"/>
    <x v="153"/>
    <s v="Millbrook School"/>
    <s v="USA0059789"/>
    <n v="1.4"/>
    <n v="41.845799999999997"/>
    <n v="-73.619500000000002"/>
    <x v="7"/>
    <m/>
    <m/>
    <m/>
    <x v="13"/>
    <s v="Tesla Inc."/>
    <s v="U.S. Energy Information Administration"/>
    <s v="http://www.eia.gov/electricity/data/browser/"/>
    <s v="U.S. Energy Information Administration"/>
    <n v="2016"/>
    <m/>
    <m/>
    <m/>
    <n v="1.9330000000000001"/>
    <n v="1.6131112531699701"/>
  </r>
  <r>
    <x v="153"/>
    <x v="153"/>
    <s v="Millbury Solar"/>
    <s v="USA0058280"/>
    <n v="3"/>
    <n v="42.164700000000003"/>
    <n v="-71.795000000000002"/>
    <x v="7"/>
    <m/>
    <m/>
    <m/>
    <x v="29"/>
    <s v="First Wind O&amp;M  LLC"/>
    <s v="U.S. Energy Information Administration"/>
    <s v="http://www.eia.gov/electricity/data/browser/"/>
    <s v="U.S. Energy Information Administration"/>
    <n v="2016"/>
    <m/>
    <m/>
    <m/>
    <n v="4.8099999999999996"/>
    <n v="3.4566669710785201"/>
  </r>
  <r>
    <x v="153"/>
    <x v="153"/>
    <s v="Millcreek Power Generation"/>
    <s v="USA0056253"/>
    <n v="80"/>
    <n v="37.112099999999998"/>
    <n v="-113.5166"/>
    <x v="1"/>
    <m/>
    <m/>
    <m/>
    <x v="88"/>
    <s v="City of St George"/>
    <s v="U.S. Energy Information Administration"/>
    <s v="http://www.eia.gov/electricity/data/browser/"/>
    <s v="U.S. Energy Information Administration"/>
    <n v="2016"/>
    <m/>
    <m/>
    <m/>
    <n v="131.61699999999999"/>
    <n v="329.21707922756798"/>
  </r>
  <r>
    <x v="153"/>
    <x v="153"/>
    <s v="Millennium Power"/>
    <s v="USA0055079"/>
    <n v="360"/>
    <n v="42.112299999999998"/>
    <n v="-72.015100000000004"/>
    <x v="3"/>
    <s v="Gas"/>
    <m/>
    <m/>
    <x v="62"/>
    <s v="Millennium Power Partners LP"/>
    <s v="U.S. Energy Information Administration"/>
    <s v="http://www.eia.gov/electricity/data/browser/"/>
    <s v="U.S. Energy Information Administration"/>
    <n v="2016"/>
    <m/>
    <m/>
    <m/>
    <n v="1783.2359999999901"/>
    <n v="61.679877084679497"/>
  </r>
  <r>
    <x v="153"/>
    <x v="153"/>
    <s v="MillerCoors Irwindale Brewery"/>
    <s v="USA0058056"/>
    <n v="13.899999999999901"/>
    <n v="34.121699999999997"/>
    <n v="-117.9383"/>
    <x v="1"/>
    <s v="Biomass"/>
    <s v="Solar"/>
    <m/>
    <x v="1313"/>
    <s v="MillerCoors Irwindale Brewery"/>
    <s v="U.S. Energy Information Administration"/>
    <s v="http://www.eia.gov/electricity/data/browser/"/>
    <s v="U.S. Energy Information Administration"/>
    <n v="2016"/>
    <m/>
    <m/>
    <m/>
    <n v="19.175999999999998"/>
    <n v="57.201467515789901"/>
  </r>
  <r>
    <x v="153"/>
    <x v="153"/>
    <s v="MillerCoors Shenandoah Brewery"/>
    <s v="USA0058057"/>
    <n v="1.4"/>
    <n v="38.356900000000003"/>
    <n v="-78.676699999999997"/>
    <x v="9"/>
    <m/>
    <m/>
    <m/>
    <x v="72"/>
    <s v="MillerCoors Shenandoah Brewery"/>
    <s v="U.S. Energy Information Administration"/>
    <s v="http://www.eia.gov/electricity/data/browser/"/>
    <s v="U.S. Energy Information Administration"/>
    <n v="2016"/>
    <m/>
    <m/>
    <m/>
    <n v="2.7559999999999998"/>
    <n v="336.93477421844801"/>
  </r>
  <r>
    <x v="153"/>
    <x v="153"/>
    <s v="Millers Ferry"/>
    <s v="USA0000038"/>
    <n v="101.1"/>
    <n v="32.100900000000003"/>
    <n v="-87.399799999999999"/>
    <x v="0"/>
    <m/>
    <m/>
    <m/>
    <x v="520"/>
    <s v="USCE-Mobile District"/>
    <s v="U.S. Energy Information Administration"/>
    <s v="http://www.eia.gov/electricity/data/browser/"/>
    <s v="U.S. Energy Information Administration"/>
    <n v="2016"/>
    <m/>
    <m/>
    <m/>
    <n v="239.46799999999999"/>
    <n v="281.85569224644701"/>
  </r>
  <r>
    <x v="153"/>
    <x v="153"/>
    <s v="Millersville LFG"/>
    <s v="USA0058246"/>
    <n v="3.2"/>
    <n v="39.084699999999998"/>
    <n v="-76.676400000000001"/>
    <x v="8"/>
    <m/>
    <m/>
    <m/>
    <x v="72"/>
    <s v="LES Operations Services LLC"/>
    <s v="U.S. Energy Information Administration"/>
    <s v="http://www.eia.gov/electricity/data/browser/"/>
    <s v="U.S. Energy Information Administration"/>
    <n v="2016"/>
    <m/>
    <m/>
    <m/>
    <n v="26.012"/>
    <n v="3.9963458099049101"/>
  </r>
  <r>
    <x v="153"/>
    <x v="153"/>
    <s v="Millikan BESS"/>
    <s v="USA0060760"/>
    <n v="2"/>
    <n v="33.691000000000003"/>
    <n v="-117.833"/>
    <x v="13"/>
    <m/>
    <m/>
    <m/>
    <x v="98"/>
    <s v="Powin Energy"/>
    <s v="U.S. Energy Information Administration"/>
    <s v="http://www.eia.gov/electricity/data/browser/"/>
    <s v="U.S. Energy Information Administration"/>
    <n v="2016"/>
    <m/>
    <m/>
    <m/>
    <n v="0"/>
    <m/>
  </r>
  <r>
    <x v="153"/>
    <x v="153"/>
    <s v="Millikan Farm"/>
    <s v="USA0059576"/>
    <n v="5"/>
    <n v="35.817700000000002"/>
    <n v="-79.771100000000004"/>
    <x v="7"/>
    <m/>
    <m/>
    <m/>
    <x v="13"/>
    <s v="Cypress Creek Renewables"/>
    <s v="U.S. Energy Information Administration"/>
    <s v="http://www.eia.gov/electricity/data/browser/"/>
    <s v="U.S. Energy Information Administration"/>
    <n v="2016"/>
    <m/>
    <m/>
    <m/>
    <m/>
    <n v="5.7611116184642102"/>
  </r>
  <r>
    <x v="153"/>
    <x v="153"/>
    <s v="Mills Anson Farm"/>
    <s v="USA0061093"/>
    <n v="5"/>
    <n v="34.9681"/>
    <n v="-79.9358"/>
    <x v="7"/>
    <m/>
    <m/>
    <m/>
    <x v="10"/>
    <s v="Mills Anson Farm  LLC"/>
    <s v="U.S. Energy Information Administration"/>
    <s v="http://www.eia.gov/electricity/data/browser/"/>
    <s v="U.S. Energy Information Administration"/>
    <n v="2016"/>
    <m/>
    <m/>
    <m/>
    <n v="5.6159999999999997"/>
    <n v="5.7611116184642102"/>
  </r>
  <r>
    <x v="153"/>
    <x v="153"/>
    <s v="Millstone"/>
    <s v="USA0000566"/>
    <n v="2162.9"/>
    <n v="41.310699999999997"/>
    <n v="-72.167699999999996"/>
    <x v="5"/>
    <m/>
    <m/>
    <m/>
    <x v="1314"/>
    <s v="Dominion Nuclear Conn Inc"/>
    <s v="U.S. Energy Information Administration"/>
    <s v="http://www.eia.gov/electricity/data/browser/"/>
    <s v="U.S. Energy Information Administration"/>
    <n v="2016"/>
    <m/>
    <m/>
    <m/>
    <n v="16575.491999999998"/>
    <n v="16924.376817410499"/>
  </r>
  <r>
    <x v="153"/>
    <x v="153"/>
    <s v="Millville City Sewer Auth WTP"/>
    <s v="USA0058822"/>
    <n v="1.3"/>
    <n v="39.376399999999997"/>
    <n v="-75.033100000000005"/>
    <x v="7"/>
    <m/>
    <m/>
    <m/>
    <x v="12"/>
    <s v="Marina Energy LLC"/>
    <s v="U.S. Energy Information Administration"/>
    <s v="http://www.eia.gov/electricity/data/browser/"/>
    <s v="U.S. Energy Information Administration"/>
    <n v="2016"/>
    <m/>
    <m/>
    <m/>
    <n v="2.0329999999999999"/>
    <n v="1.4978890208006901"/>
  </r>
  <r>
    <x v="153"/>
    <x v="153"/>
    <s v="Millville Hydro Station"/>
    <s v="USA0006546"/>
    <n v="2.8"/>
    <n v="39.273099999999999"/>
    <n v="-77.784400000000005"/>
    <x v="0"/>
    <m/>
    <m/>
    <m/>
    <x v="1315"/>
    <s v="PE Hydro Generation  LLC"/>
    <s v="U.S. Energy Information Administration"/>
    <s v="http://www.eia.gov/electricity/data/browser/"/>
    <s v="U.S. Energy Information Administration"/>
    <n v="2016"/>
    <m/>
    <m/>
    <m/>
    <n v="11.749000000000001"/>
    <n v="7.80609236686501"/>
  </r>
  <r>
    <x v="153"/>
    <x v="153"/>
    <s v="Milner Dam Wind Park LLC"/>
    <s v="USA0056437"/>
    <n v="19.5"/>
    <n v="42.460599999999999"/>
    <n v="-114.01730000000001"/>
    <x v="4"/>
    <m/>
    <m/>
    <m/>
    <x v="19"/>
    <s v="Idaho Wind Partners 1 LLC"/>
    <s v="U.S. Energy Information Administration"/>
    <s v="http://www.eia.gov/electricity/data/browser/"/>
    <s v="U.S. Energy Information Administration"/>
    <n v="2016"/>
    <m/>
    <m/>
    <m/>
    <n v="52.557000000000002"/>
    <n v="43.969242691399401"/>
  </r>
  <r>
    <x v="153"/>
    <x v="153"/>
    <s v="Milner Hydro"/>
    <s v="USA0007190"/>
    <n v="59.5"/>
    <n v="42.526800000000001"/>
    <n v="-114.0369"/>
    <x v="0"/>
    <m/>
    <m/>
    <m/>
    <x v="1316"/>
    <s v="Idaho Power Co"/>
    <s v="U.S. Energy Information Administration"/>
    <s v="http://www.eia.gov/electricity/data/browser/"/>
    <s v="U.S. Energy Information Administration"/>
    <n v="2016"/>
    <m/>
    <m/>
    <m/>
    <n v="27.472999999999999"/>
    <n v="165.87946279588101"/>
  </r>
  <r>
    <x v="153"/>
    <x v="153"/>
    <s v="Milo Solar"/>
    <s v="USA0058739"/>
    <n v="3"/>
    <n v="36.148899999999998"/>
    <n v="-79.3489"/>
    <x v="7"/>
    <m/>
    <m/>
    <m/>
    <x v="10"/>
    <s v="Milo Solar LLC"/>
    <s v="U.S. Energy Information Administration"/>
    <s v="http://www.eia.gov/electricity/data/browser/"/>
    <s v="U.S. Energy Information Administration"/>
    <n v="2016"/>
    <m/>
    <m/>
    <m/>
    <n v="3.6640000000000001"/>
    <n v="3.4566669710785201"/>
  </r>
  <r>
    <x v="153"/>
    <x v="153"/>
    <s v="Milo Wind Project LLC"/>
    <s v="USA0059838"/>
    <n v="50"/>
    <n v="33.901800000000001"/>
    <n v="-103.3468"/>
    <x v="4"/>
    <m/>
    <m/>
    <m/>
    <x v="10"/>
    <s v="EDF Renewable Asset Holdings  Inc."/>
    <s v="U.S. Energy Information Administration"/>
    <s v="http://www.eia.gov/electricity/data/browser/"/>
    <s v="U.S. Energy Information Administration"/>
    <n v="2016"/>
    <m/>
    <m/>
    <m/>
    <n v="199.42599999999999"/>
    <n v="112.741647926665"/>
  </r>
  <r>
    <x v="153"/>
    <x v="153"/>
    <s v="Milstead"/>
    <s v="USA0054872"/>
    <n v="1"/>
    <n v="33.689399999999999"/>
    <n v="-83.990300000000005"/>
    <x v="0"/>
    <m/>
    <m/>
    <m/>
    <x v="85"/>
    <s v="Mill Shoals Hydro Co Inc"/>
    <s v="U.S. Energy Information Administration"/>
    <s v="http://www.eia.gov/electricity/data/browser/"/>
    <s v="U.S. Energy Information Administration"/>
    <n v="2016"/>
    <m/>
    <m/>
    <m/>
    <n v="1.752"/>
    <n v="2.7878901310232198"/>
  </r>
  <r>
    <x v="153"/>
    <x v="153"/>
    <s v="Milton"/>
    <s v="USA0003717"/>
    <n v="7.4"/>
    <n v="44.641399999999997"/>
    <n v="-73.113399999999999"/>
    <x v="0"/>
    <m/>
    <m/>
    <m/>
    <x v="122"/>
    <s v="Green Mountain Power Corp"/>
    <s v="U.S. Energy Information Administration"/>
    <s v="http://www.eia.gov/electricity/data/browser/"/>
    <s v="U.S. Energy Information Administration"/>
    <n v="2016"/>
    <m/>
    <m/>
    <m/>
    <n v="34.802999999999997"/>
    <n v="20.630386969571799"/>
  </r>
  <r>
    <x v="153"/>
    <x v="153"/>
    <s v="Milton Hydro"/>
    <s v="USA0010519"/>
    <n v="1.4"/>
    <n v="43.403100000000002"/>
    <n v="-70.986500000000007"/>
    <x v="0"/>
    <m/>
    <m/>
    <m/>
    <x v="1317"/>
    <s v="SFR Hydro Cor"/>
    <s v="U.S. Energy Information Administration"/>
    <s v="http://www.eia.gov/electricity/data/browser/"/>
    <s v="U.S. Energy Information Administration"/>
    <n v="2016"/>
    <m/>
    <m/>
    <m/>
    <n v="5.1450300000000002"/>
    <n v="3.9030461834325001"/>
  </r>
  <r>
    <x v="153"/>
    <x v="153"/>
    <s v="Milton L Kapp"/>
    <s v="USA0001048"/>
    <n v="218.5"/>
    <n v="41.808100000000003"/>
    <n v="-90.233599999999996"/>
    <x v="1"/>
    <m/>
    <m/>
    <m/>
    <x v="46"/>
    <s v="Interstate Power and Light Co"/>
    <s v="U.S. Energy Information Administration"/>
    <s v="http://www.eia.gov/electricity/data/browser/"/>
    <s v="U.S. Energy Information Administration"/>
    <n v="2016"/>
    <m/>
    <m/>
    <m/>
    <n v="-6.2709999999999999"/>
    <n v="899.17414764029502"/>
  </r>
  <r>
    <x v="153"/>
    <x v="153"/>
    <s v="Milton R Young"/>
    <s v="USA0002823"/>
    <n v="734"/>
    <n v="47.065899999999999"/>
    <n v="-101.2131"/>
    <x v="6"/>
    <m/>
    <m/>
    <m/>
    <x v="1318"/>
    <s v="Minnkota Power Coop  Inc"/>
    <s v="U.S. Energy Information Administration"/>
    <s v="http://www.eia.gov/electricity/data/browser/"/>
    <s v="U.S. Energy Information Administration"/>
    <n v="2016"/>
    <m/>
    <m/>
    <m/>
    <n v="4360.7819550000004"/>
    <n v="3844.5022488397899"/>
  </r>
  <r>
    <x v="153"/>
    <x v="153"/>
    <s v="Minco Wind I  LLC"/>
    <s v="USA0057590"/>
    <n v="99.2"/>
    <n v="35.280299999999997"/>
    <n v="-97.9756"/>
    <x v="4"/>
    <m/>
    <m/>
    <m/>
    <x v="19"/>
    <s v="FPLE Wind  LLC"/>
    <s v="U.S. Energy Information Administration"/>
    <s v="http://www.eia.gov/electricity/data/browser/"/>
    <s v="U.S. Energy Information Administration"/>
    <n v="2016"/>
    <m/>
    <m/>
    <m/>
    <n v="371.37799999999999"/>
    <n v="223.67942948650301"/>
  </r>
  <r>
    <x v="153"/>
    <x v="153"/>
    <s v="Minco Wind II  LLC"/>
    <s v="USA0057956"/>
    <n v="100.8"/>
    <n v="35.325299999999999"/>
    <n v="-98.071399999999997"/>
    <x v="4"/>
    <m/>
    <m/>
    <m/>
    <x v="19"/>
    <s v="FPLE Wind  LLC"/>
    <s v="U.S. Energy Information Administration"/>
    <s v="http://www.eia.gov/electricity/data/browser/"/>
    <s v="U.S. Energy Information Administration"/>
    <n v="2016"/>
    <m/>
    <m/>
    <m/>
    <n v="382.09300000000002"/>
    <n v="227.28716222015601"/>
  </r>
  <r>
    <x v="153"/>
    <x v="153"/>
    <s v="Minco Wind III  LLC"/>
    <s v="USA0058203"/>
    <n v="100.8"/>
    <n v="35.372399999999999"/>
    <n v="-98.182699999999997"/>
    <x v="4"/>
    <m/>
    <m/>
    <m/>
    <x v="12"/>
    <s v="FPLE Wind  LLC"/>
    <s v="U.S. Energy Information Administration"/>
    <s v="http://www.eia.gov/electricity/data/browser/"/>
    <s v="U.S. Energy Information Administration"/>
    <n v="2016"/>
    <m/>
    <m/>
    <m/>
    <n v="459.315"/>
    <n v="227.28716222015601"/>
  </r>
  <r>
    <x v="153"/>
    <x v="153"/>
    <s v="Minden"/>
    <s v="USA0001447"/>
    <n v="27"/>
    <n v="32.604599999999998"/>
    <n v="-93.294399999999996"/>
    <x v="3"/>
    <s v="Gas"/>
    <m/>
    <m/>
    <x v="1319"/>
    <s v="City of Minden - (LA)"/>
    <s v="U.S. Energy Information Administration"/>
    <s v="http://www.eia.gov/electricity/data/browser/"/>
    <s v="U.S. Energy Information Administration"/>
    <n v="2016"/>
    <m/>
    <m/>
    <m/>
    <n v="11.59"/>
    <n v="4.6259907813509598"/>
  </r>
  <r>
    <x v="153"/>
    <x v="153"/>
    <s v="Minden Wind Park"/>
    <s v="USA0057852"/>
    <n v="32"/>
    <n v="43.67"/>
    <n v="-82.758600000000001"/>
    <x v="4"/>
    <m/>
    <m/>
    <m/>
    <x v="12"/>
    <s v="DTE Electric Company"/>
    <s v="U.S. Energy Information Administration"/>
    <s v="http://www.eia.gov/electricity/data/browser/"/>
    <s v="U.S. Energy Information Administration"/>
    <n v="2016"/>
    <m/>
    <m/>
    <m/>
    <n v="111.795"/>
    <n v="72.154654673065593"/>
  </r>
  <r>
    <x v="153"/>
    <x v="153"/>
    <s v="Mine Falls Generating Station"/>
    <s v="USA0010183"/>
    <n v="3"/>
    <n v="42.750300000000003"/>
    <n v="-71.505300000000005"/>
    <x v="0"/>
    <m/>
    <m/>
    <m/>
    <x v="70"/>
    <s v="Eagle Creek RE LLC"/>
    <s v="U.S. Energy Information Administration"/>
    <s v="http://www.eia.gov/electricity/data/browser/"/>
    <s v="U.S. Energy Information Administration"/>
    <n v="2016"/>
    <m/>
    <m/>
    <m/>
    <n v="6.3789999999999996"/>
    <n v="8.3636703930696594"/>
  </r>
  <r>
    <x v="153"/>
    <x v="153"/>
    <s v="Minetto"/>
    <s v="USA0002586"/>
    <n v="10"/>
    <n v="43.400300000000001"/>
    <n v="-76.4739"/>
    <x v="0"/>
    <m/>
    <m/>
    <m/>
    <x v="130"/>
    <s v="Erie Boulevard Hydropower LP"/>
    <s v="U.S. Energy Information Administration"/>
    <s v="http://www.eia.gov/electricity/data/browser/"/>
    <s v="U.S. Energy Information Administration"/>
    <n v="2016"/>
    <m/>
    <m/>
    <m/>
    <n v="26.512"/>
    <n v="27.878901310232202"/>
  </r>
  <r>
    <x v="153"/>
    <x v="153"/>
    <s v="Minidoka"/>
    <s v="USA0006398"/>
    <n v="27.7"/>
    <n v="42.669899999999998"/>
    <n v="-113.4832"/>
    <x v="0"/>
    <m/>
    <m/>
    <m/>
    <x v="1320"/>
    <s v="U S Bureau of Reclamation"/>
    <s v="U.S. Energy Information Administration"/>
    <s v="http://www.eia.gov/electricity/data/browser/"/>
    <s v="U.S. Energy Information Administration"/>
    <n v="2016"/>
    <m/>
    <m/>
    <m/>
    <n v="75.153000000000006"/>
    <n v="77.224556629343198"/>
  </r>
  <r>
    <x v="153"/>
    <x v="153"/>
    <s v="Mink Creek Hydro"/>
    <s v="USA0010325"/>
    <n v="3.1"/>
    <n v="42.260800000000003"/>
    <n v="-111.6656"/>
    <x v="0"/>
    <m/>
    <m/>
    <m/>
    <x v="395"/>
    <s v="Mink Creek Hydro Entity"/>
    <s v="U.S. Energy Information Administration"/>
    <s v="http://www.eia.gov/electricity/data/browser/"/>
    <s v="U.S. Energy Information Administration"/>
    <n v="2016"/>
    <m/>
    <m/>
    <m/>
    <n v="9.2899999999999991"/>
    <n v="8.6424594061719802"/>
  </r>
  <r>
    <x v="153"/>
    <x v="153"/>
    <s v="MinnDakota Wind LLC"/>
    <s v="USA0056459"/>
    <n v="150"/>
    <n v="44.2667"/>
    <n v="-96.344399999999993"/>
    <x v="4"/>
    <m/>
    <m/>
    <m/>
    <x v="88"/>
    <s v="Avangrid Renewables LLC"/>
    <s v="U.S. Energy Information Administration"/>
    <s v="http://www.eia.gov/electricity/data/browser/"/>
    <s v="U.S. Energy Information Administration"/>
    <n v="2016"/>
    <m/>
    <m/>
    <m/>
    <n v="561.74599999999998"/>
    <n v="338.22494377999499"/>
  </r>
  <r>
    <x v="153"/>
    <x v="153"/>
    <s v="Minneapolis City of"/>
    <s v="USA0001307"/>
    <n v="9.1"/>
    <n v="39.119399999999999"/>
    <n v="-97.708600000000004"/>
    <x v="3"/>
    <s v="Gas"/>
    <m/>
    <m/>
    <x v="1321"/>
    <s v="City of Minneapolis - (KS)"/>
    <s v="U.S. Energy Information Administration"/>
    <s v="http://www.eia.gov/electricity/data/browser/"/>
    <s v="U.S. Energy Information Administration"/>
    <n v="2016"/>
    <m/>
    <m/>
    <m/>
    <n v="0.28599999999999998"/>
    <n v="1.55913022630717"/>
  </r>
  <r>
    <x v="153"/>
    <x v="153"/>
    <s v="Minnesota Breeze LLC"/>
    <s v="USA0056587"/>
    <n v="1.3"/>
    <n v="43.583300000000001"/>
    <n v="-95.778099999999995"/>
    <x v="4"/>
    <m/>
    <m/>
    <m/>
    <x v="18"/>
    <s v="Midwest Power Partners LLC"/>
    <s v="U.S. Energy Information Administration"/>
    <s v="http://www.eia.gov/electricity/data/browser/"/>
    <s v="U.S. Energy Information Administration"/>
    <n v="2016"/>
    <m/>
    <m/>
    <m/>
    <n v="1.4079999999999999"/>
    <n v="2.93128284609329"/>
  </r>
  <r>
    <x v="153"/>
    <x v="153"/>
    <s v="Minnesota River"/>
    <s v="USA0007844"/>
    <n v="49"/>
    <n v="44.795200000000001"/>
    <n v="-93.581000000000003"/>
    <x v="3"/>
    <s v="Gas"/>
    <m/>
    <m/>
    <x v="62"/>
    <s v="Minnesota Municipal Power Agny"/>
    <s v="U.S. Energy Information Administration"/>
    <s v="http://www.eia.gov/electricity/data/browser/"/>
    <s v="U.S. Energy Information Administration"/>
    <n v="2016"/>
    <m/>
    <m/>
    <m/>
    <n v="0.216"/>
    <n v="8.3953166031924997"/>
  </r>
  <r>
    <x v="153"/>
    <x v="153"/>
    <s v="Minnie Solar"/>
    <s v="USA0058740"/>
    <n v="3"/>
    <n v="35.948099999999997"/>
    <n v="-79.361900000000006"/>
    <x v="7"/>
    <m/>
    <m/>
    <m/>
    <x v="10"/>
    <s v="Minnie Solar LLC"/>
    <s v="U.S. Energy Information Administration"/>
    <s v="http://www.eia.gov/electricity/data/browser/"/>
    <s v="U.S. Energy Information Administration"/>
    <n v="2016"/>
    <m/>
    <m/>
    <m/>
    <n v="3.6269999999999998"/>
    <n v="3.4566669710785201"/>
  </r>
  <r>
    <x v="153"/>
    <x v="153"/>
    <s v="Minonk Wind Farm"/>
    <s v="USA0057284"/>
    <n v="200"/>
    <n v="40.888599999999997"/>
    <n v="-88.997200000000007"/>
    <x v="4"/>
    <m/>
    <m/>
    <m/>
    <x v="72"/>
    <s v="Algonquin Power Co"/>
    <s v="U.S. Energy Information Administration"/>
    <s v="http://www.eia.gov/electricity/data/browser/"/>
    <s v="U.S. Energy Information Administration"/>
    <n v="2016"/>
    <m/>
    <m/>
    <m/>
    <n v="636.08900000000006"/>
    <n v="450.96659170665998"/>
  </r>
  <r>
    <x v="153"/>
    <x v="153"/>
    <s v="Minot Wind Project"/>
    <s v="USA0055995"/>
    <n v="7.1"/>
    <n v="48.021299999999997"/>
    <n v="-101.2805"/>
    <x v="4"/>
    <m/>
    <m/>
    <m/>
    <x v="1322"/>
    <s v="Basin Electric Power Coop"/>
    <s v="U.S. Energy Information Administration"/>
    <s v="http://www.eia.gov/electricity/data/browser/"/>
    <s v="U.S. Energy Information Administration"/>
    <n v="2016"/>
    <m/>
    <m/>
    <m/>
    <n v="22.225000000000001"/>
    <n v="16.0093140055864"/>
  </r>
  <r>
    <x v="153"/>
    <x v="153"/>
    <s v="Mint Farm Generating Station"/>
    <s v="USA0055700"/>
    <n v="319"/>
    <n v="46.138800000000003"/>
    <n v="-122.9855"/>
    <x v="1"/>
    <m/>
    <m/>
    <m/>
    <x v="88"/>
    <s v="Puget Sound Energy Inc"/>
    <s v="U.S. Energy Information Administration"/>
    <s v="http://www.eia.gov/electricity/data/browser/"/>
    <s v="U.S. Energy Information Administration"/>
    <n v="2016"/>
    <m/>
    <m/>
    <m/>
    <n v="1057.9480000000001"/>
    <n v="1312.7531034199201"/>
  </r>
  <r>
    <x v="153"/>
    <x v="153"/>
    <s v="Minwind"/>
    <s v="USA0056002"/>
    <n v="3.8"/>
    <n v="43.556399999999996"/>
    <n v="-96.303600000000003"/>
    <x v="4"/>
    <m/>
    <m/>
    <m/>
    <x v="31"/>
    <s v="Community Renewables  LLC"/>
    <s v="U.S. Energy Information Administration"/>
    <s v="http://www.eia.gov/electricity/data/browser/"/>
    <s v="U.S. Energy Information Administration"/>
    <n v="2016"/>
    <m/>
    <m/>
    <m/>
    <n v="6.98"/>
    <n v="8.56836524242655"/>
  </r>
  <r>
    <x v="153"/>
    <x v="153"/>
    <s v="Minwind 3-9"/>
    <s v="USA0056123"/>
    <n v="11.5"/>
    <n v="43.638300000000001"/>
    <n v="-96.391900000000007"/>
    <x v="4"/>
    <m/>
    <m/>
    <m/>
    <x v="90"/>
    <s v="Rock County Energy Center  LLC"/>
    <s v="U.S. Energy Information Administration"/>
    <s v="http://www.eia.gov/electricity/data/browser/"/>
    <s v="U.S. Energy Information Administration"/>
    <n v="2016"/>
    <m/>
    <m/>
    <m/>
    <n v="17.876000000000001"/>
    <n v="25.9305790231329"/>
  </r>
  <r>
    <x v="153"/>
    <x v="153"/>
    <s v="Mio"/>
    <s v="USA0001714"/>
    <n v="5"/>
    <n v="44.661099999999998"/>
    <n v="-84.131699999999995"/>
    <x v="0"/>
    <m/>
    <m/>
    <m/>
    <x v="137"/>
    <s v="Consumers Energy Co"/>
    <s v="U.S. Energy Information Administration"/>
    <s v="http://www.eia.gov/electricity/data/browser/"/>
    <s v="U.S. Energy Information Administration"/>
    <n v="2016"/>
    <m/>
    <m/>
    <m/>
    <n v="16.398"/>
    <n v="13.939450655116101"/>
  </r>
  <r>
    <x v="153"/>
    <x v="153"/>
    <s v="Mira Loma"/>
    <s v="USA0058698"/>
    <n v="3"/>
    <n v="34.013100000000001"/>
    <n v="-117.53749999999999"/>
    <x v="7"/>
    <m/>
    <m/>
    <m/>
    <x v="19"/>
    <s v="Costco Wholesale"/>
    <s v="U.S. Energy Information Administration"/>
    <s v="http://www.eia.gov/electricity/data/browser/"/>
    <s v="U.S. Energy Information Administration"/>
    <n v="2016"/>
    <m/>
    <m/>
    <m/>
    <n v="3.9079999999999999"/>
    <n v="3.4566669710785201"/>
  </r>
  <r>
    <x v="153"/>
    <x v="153"/>
    <s v="Mira Loma Energy Storage Facility"/>
    <s v="USA0060661"/>
    <n v="20"/>
    <n v="34.006100000000004"/>
    <n v="-117.5609"/>
    <x v="13"/>
    <m/>
    <m/>
    <m/>
    <x v="98"/>
    <s v="Southern California Edison Co"/>
    <s v="U.S. Energy Information Administration"/>
    <s v="http://www.eia.gov/electricity/data/browser/"/>
    <s v="U.S. Energy Information Administration"/>
    <n v="2016"/>
    <m/>
    <m/>
    <m/>
    <n v="0"/>
    <m/>
  </r>
  <r>
    <x v="153"/>
    <x v="153"/>
    <s v="Mira Loma Peaker"/>
    <s v="USA0056473"/>
    <n v="49.8"/>
    <n v="34.005299999999998"/>
    <n v="-117.5604"/>
    <x v="1"/>
    <m/>
    <m/>
    <m/>
    <x v="17"/>
    <s v="Southern California Edison Co"/>
    <s v="U.S. Energy Information Administration"/>
    <s v="http://www.eia.gov/electricity/data/browser/"/>
    <s v="U.S. Energy Information Administration"/>
    <n v="2016"/>
    <m/>
    <m/>
    <m/>
    <n v="32.593000000000004"/>
    <n v="204.937631819161"/>
  </r>
  <r>
    <x v="153"/>
    <x v="153"/>
    <s v="Miramar Energy Facility"/>
    <s v="USA0056232"/>
    <n v="106"/>
    <n v="32.876899999999999"/>
    <n v="-117.1664"/>
    <x v="1"/>
    <m/>
    <m/>
    <m/>
    <x v="17"/>
    <s v="San Diego Gas &amp; Electric Co"/>
    <s v="U.S. Energy Information Administration"/>
    <s v="http://www.eia.gov/electricity/data/browser/"/>
    <s v="U.S. Energy Information Administration"/>
    <n v="2016"/>
    <m/>
    <m/>
    <m/>
    <n v="122.813"/>
    <n v="436.21262997652701"/>
  </r>
  <r>
    <x v="153"/>
    <x v="153"/>
    <s v="Misenheimer Farm"/>
    <s v="USA0059577"/>
    <n v="5"/>
    <n v="35.468600000000002"/>
    <n v="-80.293599999999998"/>
    <x v="7"/>
    <m/>
    <m/>
    <m/>
    <x v="10"/>
    <s v="Misenheimer Farm  LLC"/>
    <s v="U.S. Energy Information Administration"/>
    <s v="http://www.eia.gov/electricity/data/browser/"/>
    <s v="U.S. Energy Information Administration"/>
    <n v="2016"/>
    <m/>
    <m/>
    <m/>
    <n v="9.1"/>
    <n v="5.7611116184642102"/>
  </r>
  <r>
    <x v="153"/>
    <x v="153"/>
    <s v="Mission"/>
    <s v="USA0002746"/>
    <n v="1.7999999999999901"/>
    <n v="35.064700000000002"/>
    <n v="-83.925799999999995"/>
    <x v="0"/>
    <m/>
    <m/>
    <m/>
    <x v="89"/>
    <s v="Duke Energy Carolinas  LLC"/>
    <s v="U.S. Energy Information Administration"/>
    <s v="http://www.eia.gov/electricity/data/browser/"/>
    <s v="U.S. Energy Information Administration"/>
    <n v="2016"/>
    <m/>
    <m/>
    <m/>
    <n v="3.6829999999999998"/>
    <n v="5.0182022358417901"/>
  </r>
  <r>
    <x v="153"/>
    <x v="153"/>
    <s v="Mission Solar LLC"/>
    <s v="USA0059267"/>
    <n v="1.5"/>
    <n v="37.267800000000001"/>
    <n v="-120.4825"/>
    <x v="7"/>
    <m/>
    <m/>
    <m/>
    <x v="13"/>
    <s v="Mission Solar LLC"/>
    <s v="U.S. Energy Information Administration"/>
    <s v="http://www.eia.gov/electricity/data/browser/"/>
    <s v="U.S. Energy Information Administration"/>
    <n v="2016"/>
    <m/>
    <m/>
    <m/>
    <n v="3.5939999999999999"/>
    <n v="1.72833348553926"/>
  </r>
  <r>
    <x v="153"/>
    <x v="153"/>
    <s v="Mississippi Baptist Medical Center"/>
    <s v="USA0054203"/>
    <n v="4.2"/>
    <n v="32.313299999999998"/>
    <n v="-90.179699999999997"/>
    <x v="1"/>
    <m/>
    <m/>
    <m/>
    <x v="79"/>
    <s v="Mississippi Baptist Medical"/>
    <s v="U.S. Energy Information Administration"/>
    <s v="http://www.eia.gov/electricity/data/browser/"/>
    <s v="U.S. Energy Information Administration"/>
    <n v="2016"/>
    <m/>
    <m/>
    <m/>
    <n v="0"/>
    <n v="17.283896659447301"/>
  </r>
  <r>
    <x v="153"/>
    <x v="153"/>
    <s v="Missouri Center for Waste to Energy"/>
    <s v="USA0058421"/>
    <n v="2.4"/>
    <n v="38.724699999999999"/>
    <n v="-93.278899999999993"/>
    <x v="8"/>
    <m/>
    <m/>
    <m/>
    <x v="29"/>
    <s v="State Fair Community College"/>
    <s v="U.S. Energy Information Administration"/>
    <s v="http://www.eia.gov/electricity/data/browser/"/>
    <s v="U.S. Energy Information Administration"/>
    <n v="2016"/>
    <m/>
    <m/>
    <m/>
    <n v="14.221"/>
    <n v="2.9972593574286801"/>
  </r>
  <r>
    <x v="153"/>
    <x v="153"/>
    <s v="Missouri River Wastewater Treatment"/>
    <s v="USA0055033"/>
    <n v="3"/>
    <n v="41.203299999999999"/>
    <n v="-95.929199999999994"/>
    <x v="1"/>
    <s v="Biomass"/>
    <m/>
    <m/>
    <x v="1323"/>
    <s v="Omaha City of"/>
    <s v="U.S. Energy Information Administration"/>
    <s v="http://www.eia.gov/electricity/data/browser/"/>
    <s v="U.S. Energy Information Administration"/>
    <n v="2016"/>
    <m/>
    <m/>
    <m/>
    <n v="11.29"/>
    <n v="12.3456404710338"/>
  </r>
  <r>
    <x v="153"/>
    <x v="153"/>
    <s v="Missouri S&amp;T - Power Plant"/>
    <s v="USA0058923"/>
    <n v="1"/>
    <n v="37.953899999999997"/>
    <n v="-91.7744"/>
    <x v="3"/>
    <m/>
    <m/>
    <m/>
    <x v="49"/>
    <s v="Missouri University of Science and Technology"/>
    <s v="U.S. Energy Information Administration"/>
    <s v="http://www.eia.gov/electricity/data/browser/"/>
    <s v="U.S. Energy Information Administration"/>
    <n v="2016"/>
    <m/>
    <m/>
    <m/>
    <n v="0"/>
    <n v="0.171332991901887"/>
  </r>
  <r>
    <x v="153"/>
    <x v="153"/>
    <s v="Mitchell (WV)"/>
    <s v="USA0003948"/>
    <n v="1632.6"/>
    <n v="39.829700000000003"/>
    <n v="-80.815299999999993"/>
    <x v="6"/>
    <m/>
    <m/>
    <m/>
    <x v="1187"/>
    <s v="Kentucky Power Co"/>
    <s v="U.S. Energy Information Administration"/>
    <s v="http://www.eia.gov/electricity/data/browser/"/>
    <s v="U.S. Energy Information Administration"/>
    <n v="2016"/>
    <m/>
    <m/>
    <m/>
    <n v="7683.7460229999997"/>
    <n v="8551.1367458526602"/>
  </r>
  <r>
    <x v="153"/>
    <x v="153"/>
    <s v="Mitchell Dam"/>
    <s v="USA0000017"/>
    <n v="170"/>
    <n v="32.805999999999997"/>
    <n v="-86.444900000000004"/>
    <x v="0"/>
    <m/>
    <m/>
    <m/>
    <x v="1324"/>
    <s v="Alabama Power Co"/>
    <s v="U.S. Energy Information Administration"/>
    <s v="http://www.eia.gov/electricity/data/browser/"/>
    <s v="U.S. Energy Information Administration"/>
    <n v="2016"/>
    <m/>
    <m/>
    <m/>
    <n v="372.56900000000002"/>
    <n v="473.94132227394698"/>
  </r>
  <r>
    <x v="153"/>
    <x v="153"/>
    <s v="Mitchell Solar  LLC"/>
    <s v="USA0059411"/>
    <n v="1.5"/>
    <n v="34.765000000000001"/>
    <n v="-117.3236"/>
    <x v="7"/>
    <m/>
    <m/>
    <m/>
    <x v="13"/>
    <s v="CD US Solar PO 3  LLC"/>
    <s v="U.S. Energy Information Administration"/>
    <s v="http://www.eia.gov/electricity/data/browser/"/>
    <s v="U.S. Energy Information Administration"/>
    <n v="2016"/>
    <m/>
    <m/>
    <m/>
    <n v="4.484"/>
    <n v="1.72833348553926"/>
  </r>
  <r>
    <x v="153"/>
    <x v="153"/>
    <s v="Moapa Southern Paiute"/>
    <s v="USA0057859"/>
    <n v="250"/>
    <n v="36.529899999999998"/>
    <n v="-114.77030000000001"/>
    <x v="7"/>
    <m/>
    <m/>
    <m/>
    <x v="98"/>
    <s v="First Solar Asset Management"/>
    <s v="U.S. Energy Information Administration"/>
    <s v="http://www.eia.gov/electricity/data/browser/"/>
    <s v="U.S. Energy Information Administration"/>
    <n v="2016"/>
    <m/>
    <m/>
    <m/>
    <n v="77.106999999999999"/>
    <n v="288.05558092321002"/>
  </r>
  <r>
    <x v="153"/>
    <x v="153"/>
    <s v="Moberly"/>
    <s v="USA0006651"/>
    <n v="60.6"/>
    <n v="39.424399999999999"/>
    <n v="-92.483699999999999"/>
    <x v="3"/>
    <m/>
    <m/>
    <m/>
    <x v="2"/>
    <s v="Union Electric Co - (MO)"/>
    <s v="U.S. Energy Information Administration"/>
    <s v="http://www.eia.gov/electricity/data/browser/"/>
    <s v="U.S. Energy Information Administration"/>
    <n v="2016"/>
    <m/>
    <m/>
    <m/>
    <n v="-0.19500000000000001"/>
    <n v="10.3827793092543"/>
  </r>
  <r>
    <x v="153"/>
    <x v="153"/>
    <s v="Mobile"/>
    <s v="USA0006229"/>
    <n v="3.1"/>
    <n v="40.883000000000003"/>
    <n v="-97.601399999999998"/>
    <x v="3"/>
    <m/>
    <m/>
    <m/>
    <x v="1325"/>
    <s v="Nebraska Public Power District"/>
    <s v="U.S. Energy Information Administration"/>
    <s v="http://www.eia.gov/electricity/data/browser/"/>
    <s v="U.S. Energy Information Administration"/>
    <n v="2016"/>
    <m/>
    <m/>
    <m/>
    <n v="3.3000000000000002E-2"/>
    <n v="0.53113227489585202"/>
  </r>
  <r>
    <x v="153"/>
    <x v="153"/>
    <s v="Mobile Energy Services LLC"/>
    <s v="USA0050407"/>
    <n v="96.7"/>
    <n v="30.736499999999999"/>
    <n v="-88.051599999999993"/>
    <x v="6"/>
    <s v="Waste"/>
    <s v="Gas"/>
    <m/>
    <x v="3"/>
    <s v="DTE Energy Services"/>
    <s v="U.S. Energy Information Administration"/>
    <s v="http://www.eia.gov/electricity/data/browser/"/>
    <s v="U.S. Energy Information Administration"/>
    <n v="2016"/>
    <m/>
    <m/>
    <m/>
    <n v="391.43"/>
    <n v="506.48960144796803"/>
  </r>
  <r>
    <x v="153"/>
    <x v="153"/>
    <s v="Mobile Unit"/>
    <s v="USA0003346"/>
    <n v="3.7"/>
    <n v="44.378399999999999"/>
    <n v="-98.462900000000005"/>
    <x v="3"/>
    <m/>
    <m/>
    <m/>
    <x v="1326"/>
    <s v="NorthWestern Energy - (SD)"/>
    <s v="U.S. Energy Information Administration"/>
    <s v="http://www.eia.gov/electricity/data/browser/"/>
    <s v="U.S. Energy Information Administration"/>
    <n v="2016"/>
    <m/>
    <m/>
    <m/>
    <n v="-5.8999999999999997E-2"/>
    <n v="0.63393207003698404"/>
  </r>
  <r>
    <x v="153"/>
    <x v="153"/>
    <s v="Moccasin"/>
    <s v="USA0000381"/>
    <n v="100"/>
    <n v="37.809399999999997"/>
    <n v="-120.2993"/>
    <x v="0"/>
    <m/>
    <m/>
    <m/>
    <x v="26"/>
    <s v="City &amp; County of San Francisco"/>
    <s v="U.S. Energy Information Administration"/>
    <s v="http://www.eia.gov/electricity/data/browser/"/>
    <s v="U.S. Energy Information Administration"/>
    <n v="2016"/>
    <m/>
    <m/>
    <m/>
    <n v="359.476"/>
    <n v="278.78901310232197"/>
  </r>
  <r>
    <x v="153"/>
    <x v="153"/>
    <s v="Moccasin Low Head Hydro Project"/>
    <s v="USA0000751"/>
    <n v="2.9"/>
    <n v="37.816400000000002"/>
    <n v="-120.312"/>
    <x v="0"/>
    <m/>
    <m/>
    <m/>
    <x v="25"/>
    <s v="City &amp; County of San Francisco"/>
    <s v="U.S. Energy Information Administration"/>
    <s v="http://www.eia.gov/electricity/data/browser/"/>
    <s v="U.S. Energy Information Administration"/>
    <n v="2016"/>
    <m/>
    <m/>
    <m/>
    <n v="1.359"/>
    <n v="8.0848813799673298"/>
  </r>
  <r>
    <x v="153"/>
    <x v="153"/>
    <s v="Mocksville Farm"/>
    <s v="USA0058313"/>
    <n v="5"/>
    <n v="35.878599999999999"/>
    <n v="-80.541899999999998"/>
    <x v="7"/>
    <m/>
    <m/>
    <m/>
    <x v="72"/>
    <s v="Mocksville Lessee LLC"/>
    <s v="U.S. Energy Information Administration"/>
    <s v="http://www.eia.gov/electricity/data/browser/"/>
    <s v="U.S. Energy Information Administration"/>
    <n v="2016"/>
    <m/>
    <m/>
    <m/>
    <n v="9.4600000000000009"/>
    <n v="5.7611116184642102"/>
  </r>
  <r>
    <x v="153"/>
    <x v="153"/>
    <s v="Mocksville Solar"/>
    <s v="USA0059570"/>
    <n v="15.4"/>
    <n v="35.8339"/>
    <n v="-80.574399999999997"/>
    <x v="7"/>
    <m/>
    <m/>
    <m/>
    <x v="98"/>
    <s v="Duke Energy Carolinas  LLC"/>
    <s v="U.S. Energy Information Administration"/>
    <s v="http://www.eia.gov/electricity/data/browser/"/>
    <s v="U.S. Energy Information Administration"/>
    <n v="2016"/>
    <m/>
    <m/>
    <m/>
    <n v="0.69299999999999995"/>
    <n v="17.7442237848697"/>
  </r>
  <r>
    <x v="153"/>
    <x v="153"/>
    <s v="Model City Energy Facility"/>
    <s v="USA0055757"/>
    <n v="5.6"/>
    <n v="43.209400000000002"/>
    <n v="-78.983599999999996"/>
    <x v="8"/>
    <m/>
    <m/>
    <m/>
    <x v="62"/>
    <s v="Model City Energy LLC"/>
    <s v="U.S. Energy Information Administration"/>
    <s v="http://www.eia.gov/electricity/data/browser/"/>
    <s v="U.S. Energy Information Administration"/>
    <n v="2016"/>
    <m/>
    <m/>
    <m/>
    <n v="38.216000000000001"/>
    <n v="6.9936051673335902"/>
  </r>
  <r>
    <x v="153"/>
    <x v="153"/>
    <s v="Model Gas Power Station"/>
    <s v="USA0056863"/>
    <n v="2.8"/>
    <n v="39.890799999999999"/>
    <n v="-83.027199999999993"/>
    <x v="8"/>
    <m/>
    <m/>
    <m/>
    <x v="198"/>
    <s v="Solid Waste Authority of Central Ohio"/>
    <s v="U.S. Energy Information Administration"/>
    <s v="http://www.eia.gov/electricity/data/browser/"/>
    <s v="U.S. Energy Information Administration"/>
    <n v="2016"/>
    <m/>
    <m/>
    <m/>
    <m/>
    <n v="3.4968025836667902"/>
  </r>
  <r>
    <x v="153"/>
    <x v="153"/>
    <s v="Modern Innovative Energy LLC"/>
    <s v="USA0056323"/>
    <n v="6.4"/>
    <n v="43.209400000000002"/>
    <n v="-78.983599999999996"/>
    <x v="8"/>
    <m/>
    <m/>
    <m/>
    <x v="18"/>
    <s v="Innovative Energy Systems Inc"/>
    <s v="U.S. Energy Information Administration"/>
    <s v="http://www.eia.gov/electricity/data/browser/"/>
    <s v="U.S. Energy Information Administration"/>
    <n v="2016"/>
    <m/>
    <m/>
    <m/>
    <n v="14.253"/>
    <n v="7.9926916198098201"/>
  </r>
  <r>
    <x v="153"/>
    <x v="153"/>
    <s v="Modlin Solar Farm"/>
    <s v="USA0060417"/>
    <n v="4.9000000000000004"/>
    <n v="35.850299999999997"/>
    <n v="-77.110200000000006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1.859"/>
    <n v="5.6458893860949297"/>
  </r>
  <r>
    <x v="153"/>
    <x v="153"/>
    <s v="Mohave Electric at Fort Mohave"/>
    <s v="USA0059819"/>
    <n v="14.4"/>
    <n v="34.984299999999998"/>
    <n v="-114.5565"/>
    <x v="7"/>
    <m/>
    <m/>
    <m/>
    <x v="1327"/>
    <s v="Mohave Sunrise Solar I  LLC"/>
    <s v="U.S. Energy Information Administration"/>
    <s v="http://www.eia.gov/electricity/data/browser/"/>
    <s v="U.S. Energy Information Administration"/>
    <n v="2016"/>
    <m/>
    <m/>
    <m/>
    <n v="14.635999999999999"/>
    <n v="16.592001461176899"/>
  </r>
  <r>
    <x v="153"/>
    <x v="153"/>
    <s v="Mojave 16"/>
    <s v="USA0050821"/>
    <n v="30"/>
    <n v="35.045000000000002"/>
    <n v="-118.2642"/>
    <x v="4"/>
    <m/>
    <m/>
    <m/>
    <x v="34"/>
    <s v="Terra-Gen Operating Co LLC"/>
    <s v="U.S. Energy Information Administration"/>
    <s v="http://www.eia.gov/electricity/data/browser/"/>
    <s v="U.S. Energy Information Administration"/>
    <n v="2016"/>
    <m/>
    <m/>
    <m/>
    <n v="36.9"/>
    <n v="67.644988755998995"/>
  </r>
  <r>
    <x v="153"/>
    <x v="153"/>
    <s v="Mojave 17"/>
    <s v="USA0050822"/>
    <n v="25"/>
    <n v="35.043999999999997"/>
    <n v="-118.2765"/>
    <x v="4"/>
    <m/>
    <m/>
    <m/>
    <x v="49"/>
    <s v="Terra-Gen Operating Co LLC"/>
    <s v="U.S. Energy Information Administration"/>
    <s v="http://www.eia.gov/electricity/data/browser/"/>
    <s v="U.S. Energy Information Administration"/>
    <n v="2016"/>
    <m/>
    <m/>
    <m/>
    <n v="32.898000000000003"/>
    <n v="56.370823963332498"/>
  </r>
  <r>
    <x v="153"/>
    <x v="153"/>
    <s v="Mojave 18"/>
    <s v="USA0050823"/>
    <n v="30"/>
    <n v="35.045999999999999"/>
    <n v="-118.2757"/>
    <x v="4"/>
    <m/>
    <m/>
    <m/>
    <x v="34"/>
    <s v="Terra-Gen Operating Co LLC"/>
    <s v="U.S. Energy Information Administration"/>
    <s v="http://www.eia.gov/electricity/data/browser/"/>
    <s v="U.S. Energy Information Administration"/>
    <n v="2016"/>
    <m/>
    <m/>
    <m/>
    <n v="48.832000000000001"/>
    <n v="67.644988755998995"/>
  </r>
  <r>
    <x v="153"/>
    <x v="153"/>
    <s v="Mojave 3"/>
    <s v="USA0052143"/>
    <n v="23.5"/>
    <n v="35.067999999999998"/>
    <n v="-118.2898"/>
    <x v="4"/>
    <m/>
    <m/>
    <m/>
    <x v="79"/>
    <s v="Terra-Gen Operating Co LLC"/>
    <s v="U.S. Energy Information Administration"/>
    <s v="http://www.eia.gov/electricity/data/browser/"/>
    <s v="U.S. Energy Information Administration"/>
    <n v="2016"/>
    <m/>
    <m/>
    <m/>
    <n v="64.183999999999997"/>
    <n v="52.988574525532599"/>
  </r>
  <r>
    <x v="153"/>
    <x v="153"/>
    <s v="Mojave 4"/>
    <s v="USA0052142"/>
    <n v="29"/>
    <n v="35.050600000000003"/>
    <n v="-118.2572"/>
    <x v="4"/>
    <m/>
    <m/>
    <m/>
    <x v="79"/>
    <s v="Terra-Gen Operating Co LLC"/>
    <s v="U.S. Energy Information Administration"/>
    <s v="http://www.eia.gov/electricity/data/browser/"/>
    <s v="U.S. Energy Information Administration"/>
    <n v="2016"/>
    <m/>
    <m/>
    <m/>
    <n v="79.677999999999997"/>
    <n v="65.390155797465695"/>
  </r>
  <r>
    <x v="153"/>
    <x v="153"/>
    <s v="Mojave 5"/>
    <s v="USA0052144"/>
    <n v="22.5"/>
    <n v="35.076000000000001"/>
    <n v="-118.2487"/>
    <x v="4"/>
    <m/>
    <m/>
    <m/>
    <x v="79"/>
    <s v="Terra-Gen Operating Co LLC"/>
    <s v="U.S. Energy Information Administration"/>
    <s v="http://www.eia.gov/electricity/data/browser/"/>
    <s v="U.S. Energy Information Administration"/>
    <n v="2016"/>
    <m/>
    <m/>
    <m/>
    <n v="65.103999999999999"/>
    <n v="50.733741566999299"/>
  </r>
  <r>
    <x v="153"/>
    <x v="153"/>
    <s v="Mojave Siphon"/>
    <s v="USA0007072"/>
    <n v="32.700000000000003"/>
    <n v="34.307400000000001"/>
    <n v="-117.3235"/>
    <x v="0"/>
    <m/>
    <m/>
    <m/>
    <x v="32"/>
    <s v="California Dept. of Water Resources"/>
    <s v="U.S. Energy Information Administration"/>
    <s v="http://www.eia.gov/electricity/data/browser/"/>
    <s v="U.S. Energy Information Administration"/>
    <n v="2016"/>
    <m/>
    <m/>
    <m/>
    <n v="62.375999999999998"/>
    <n v="91.164007284459302"/>
  </r>
  <r>
    <x v="153"/>
    <x v="153"/>
    <s v="Mojave Solar Project"/>
    <s v="USA0057331"/>
    <n v="280"/>
    <n v="35.017699999999998"/>
    <n v="-117.3391"/>
    <x v="7"/>
    <m/>
    <m/>
    <m/>
    <x v="13"/>
    <s v="Mojave Solar LLC"/>
    <s v="U.S. Energy Information Administration"/>
    <s v="http://www.eia.gov/electricity/data/browser/"/>
    <s v="U.S. Energy Information Administration"/>
    <n v="2016"/>
    <m/>
    <m/>
    <m/>
    <n v="624.90700000000004"/>
    <n v="322.62225063399598"/>
  </r>
  <r>
    <x v="153"/>
    <x v="153"/>
    <s v="Moline"/>
    <s v="USA0000899"/>
    <n v="75.599999999999994"/>
    <n v="41.51"/>
    <n v="-90.534000000000006"/>
    <x v="1"/>
    <s v="Hydro"/>
    <m/>
    <m/>
    <x v="1328"/>
    <s v="MidAmerican Energy Co"/>
    <s v="U.S. Energy Information Administration"/>
    <s v="http://www.eia.gov/electricity/data/browser/"/>
    <s v="U.S. Energy Information Administration"/>
    <n v="2016"/>
    <m/>
    <m/>
    <m/>
    <n v="2.851"/>
    <n v="311.110139870051"/>
  </r>
  <r>
    <x v="153"/>
    <x v="153"/>
    <s v="Mon Valley Works"/>
    <s v="USA0050732"/>
    <n v="52.5"/>
    <n v="40.392499999999998"/>
    <n v="-79.856399999999994"/>
    <x v="1"/>
    <m/>
    <m/>
    <m/>
    <x v="1329"/>
    <s v="United States Steel-Mon Valley"/>
    <s v="U.S. Energy Information Administration"/>
    <s v="http://www.eia.gov/electricity/data/browser/"/>
    <s v="U.S. Energy Information Administration"/>
    <n v="2016"/>
    <m/>
    <m/>
    <m/>
    <n v="323.91000500000001"/>
    <n v="216.048708243091"/>
  </r>
  <r>
    <x v="153"/>
    <x v="153"/>
    <s v="Moncure Farm LLC"/>
    <s v="USA0059123"/>
    <n v="3"/>
    <n v="35.568300000000001"/>
    <n v="-79.032499999999999"/>
    <x v="7"/>
    <m/>
    <m/>
    <m/>
    <x v="29"/>
    <s v="Moncure Farm LLC"/>
    <s v="U.S. Energy Information Administration"/>
    <s v="http://www.eia.gov/electricity/data/browser/"/>
    <s v="U.S. Energy Information Administration"/>
    <n v="2016"/>
    <m/>
    <m/>
    <m/>
    <n v="6.3769999999999998"/>
    <n v="3.4566669710785201"/>
  </r>
  <r>
    <x v="153"/>
    <x v="153"/>
    <s v="Mondelez Global LLC"/>
    <s v="USA0054933"/>
    <n v="4.7"/>
    <n v="42.315600000000003"/>
    <n v="-89.035600000000002"/>
    <x v="1"/>
    <m/>
    <m/>
    <m/>
    <x v="42"/>
    <s v="Kraft Foods"/>
    <s v="U.S. Energy Information Administration"/>
    <s v="http://www.eia.gov/electricity/data/browser/"/>
    <s v="U.S. Energy Information Administration"/>
    <n v="2016"/>
    <m/>
    <m/>
    <m/>
    <n v="1.427"/>
    <n v="19.341503404619601"/>
  </r>
  <r>
    <x v="153"/>
    <x v="153"/>
    <s v="Mongaup"/>
    <s v="USA0002630"/>
    <n v="4"/>
    <n v="41.537700000000001"/>
    <n v="-74.7714"/>
    <x v="0"/>
    <m/>
    <m/>
    <m/>
    <x v="133"/>
    <s v="Eagle Creek RE LLC"/>
    <s v="U.S. Energy Information Administration"/>
    <s v="http://www.eia.gov/electricity/data/browser/"/>
    <s v="U.S. Energy Information Administration"/>
    <n v="2016"/>
    <m/>
    <m/>
    <m/>
    <n v="5.7709999999999999"/>
    <n v="11.151560524092799"/>
  </r>
  <r>
    <x v="153"/>
    <x v="153"/>
    <s v="Monmouth Landfill Gas to Energy"/>
    <s v="USA0055618"/>
    <n v="9.8000000000000007"/>
    <n v="40.2468"/>
    <n v="-74.117400000000004"/>
    <x v="8"/>
    <m/>
    <m/>
    <m/>
    <x v="78"/>
    <s v="Monmouth Energy Inc"/>
    <s v="U.S. Energy Information Administration"/>
    <s v="http://www.eia.gov/electricity/data/browser/"/>
    <s v="U.S. Energy Information Administration"/>
    <n v="2016"/>
    <m/>
    <m/>
    <m/>
    <n v="31.748999999999999"/>
    <n v="12.238809042833701"/>
  </r>
  <r>
    <x v="153"/>
    <x v="153"/>
    <s v="Monroe (MI)"/>
    <s v="USA0001733"/>
    <n v="3293.0999999999899"/>
    <n v="41.890599999999999"/>
    <n v="-83.346400000000003"/>
    <x v="6"/>
    <s v="Petcoke"/>
    <s v="Oil"/>
    <m/>
    <x v="1330"/>
    <s v="DTE Electric Company"/>
    <s v="U.S. Energy Information Administration"/>
    <s v="http://www.eia.gov/electricity/data/browser/"/>
    <s v="U.S. Energy Information Administration"/>
    <n v="2016"/>
    <m/>
    <m/>
    <m/>
    <n v="14024.752309"/>
    <n v="17248.406479093101"/>
  </r>
  <r>
    <x v="153"/>
    <x v="153"/>
    <s v="Monroe (MO)"/>
    <s v="USA0002146"/>
    <n v="10.4"/>
    <n v="39.652500000000003"/>
    <n v="-91.732500000000002"/>
    <x v="3"/>
    <m/>
    <m/>
    <m/>
    <x v="1331"/>
    <s v="City of Monroe City - (MO)"/>
    <s v="U.S. Energy Information Administration"/>
    <s v="http://www.eia.gov/electricity/data/browser/"/>
    <s v="U.S. Energy Information Administration"/>
    <n v="2016"/>
    <m/>
    <m/>
    <m/>
    <n v="0"/>
    <n v="1.7818631157796301"/>
  </r>
  <r>
    <x v="153"/>
    <x v="153"/>
    <s v="Monroe (NE)"/>
    <s v="USA0002273"/>
    <n v="8.3999999999999897"/>
    <n v="41.487200000000001"/>
    <n v="-97.607799999999997"/>
    <x v="0"/>
    <m/>
    <m/>
    <m/>
    <x v="103"/>
    <s v="Loup River Public Power Dist"/>
    <s v="U.S. Energy Information Administration"/>
    <s v="http://www.eia.gov/electricity/data/browser/"/>
    <s v="U.S. Energy Information Administration"/>
    <n v="2016"/>
    <m/>
    <m/>
    <m/>
    <n v="29.817"/>
    <n v="23.418277100594999"/>
  </r>
  <r>
    <x v="153"/>
    <x v="153"/>
    <s v="Monroe Community College Plant"/>
    <s v="USA0058201"/>
    <n v="6.4"/>
    <n v="43.103900000000003"/>
    <n v="-77.610299999999995"/>
    <x v="1"/>
    <m/>
    <m/>
    <m/>
    <x v="101"/>
    <s v="Monroe Newpower Corporation"/>
    <s v="U.S. Energy Information Administration"/>
    <s v="http://www.eia.gov/electricity/data/browser/"/>
    <s v="U.S. Energy Information Administration"/>
    <n v="2016"/>
    <m/>
    <m/>
    <m/>
    <n v="12.803699999999999"/>
    <n v="26.337366338205399"/>
  </r>
  <r>
    <x v="153"/>
    <x v="153"/>
    <s v="Monroe Generating Station"/>
    <s v="USA0057505"/>
    <n v="30"/>
    <n v="34.985799999999998"/>
    <n v="-80.506"/>
    <x v="3"/>
    <s v="Gas"/>
    <m/>
    <m/>
    <x v="8"/>
    <s v="North Carolina Mun Power Agny #1"/>
    <s v="U.S. Energy Information Administration"/>
    <s v="http://www.eia.gov/electricity/data/browser/"/>
    <s v="U.S. Energy Information Administration"/>
    <n v="2016"/>
    <m/>
    <m/>
    <m/>
    <n v="0.45300000000000001"/>
    <n v="5.1399897570566297"/>
  </r>
  <r>
    <x v="153"/>
    <x v="153"/>
    <s v="Monroe Livingston Gas Recovery"/>
    <s v="USA0050565"/>
    <n v="1.6"/>
    <n v="42.990299999999998"/>
    <n v="-77.801100000000005"/>
    <x v="8"/>
    <m/>
    <m/>
    <m/>
    <x v="49"/>
    <s v="WM Renewable Energy LLC"/>
    <s v="U.S. Energy Information Administration"/>
    <s v="http://www.eia.gov/electricity/data/browser/"/>
    <s v="U.S. Energy Information Administration"/>
    <n v="2016"/>
    <m/>
    <m/>
    <m/>
    <n v="6.6059999999999999"/>
    <n v="1.9981729049524499"/>
  </r>
  <r>
    <x v="153"/>
    <x v="153"/>
    <s v="Monroe Middle School"/>
    <s v="USA0056343"/>
    <n v="1.8"/>
    <n v="34.973300000000002"/>
    <n v="-80.540000000000006"/>
    <x v="3"/>
    <m/>
    <m/>
    <m/>
    <x v="18"/>
    <s v="North Carolina Mun Power Agny #1"/>
    <s v="U.S. Energy Information Administration"/>
    <s v="http://www.eia.gov/electricity/data/browser/"/>
    <s v="U.S. Energy Information Administration"/>
    <n v="2016"/>
    <m/>
    <m/>
    <m/>
    <n v="-2.4E-2"/>
    <n v="0.30839938542339701"/>
  </r>
  <r>
    <x v="153"/>
    <x v="153"/>
    <s v="Monroe Moore Farm"/>
    <s v="USA0059578"/>
    <n v="5"/>
    <n v="34.971899999999998"/>
    <n v="-80.601900000000001"/>
    <x v="7"/>
    <m/>
    <m/>
    <m/>
    <x v="98"/>
    <s v="Heelstone Energy Holdings  LLC"/>
    <s v="U.S. Energy Information Administration"/>
    <s v="http://www.eia.gov/electricity/data/browser/"/>
    <s v="U.S. Energy Information Administration"/>
    <n v="2016"/>
    <m/>
    <m/>
    <m/>
    <n v="0.22900000000000001"/>
    <n v="5.7611116184642102"/>
  </r>
  <r>
    <x v="153"/>
    <x v="153"/>
    <s v="Monroe Street"/>
    <s v="USA0009095"/>
    <n v="14.8"/>
    <n v="47.653599999999997"/>
    <n v="-117.42059999999999"/>
    <x v="0"/>
    <m/>
    <m/>
    <m/>
    <x v="95"/>
    <s v="Avista Corp"/>
    <s v="U.S. Energy Information Administration"/>
    <s v="http://www.eia.gov/electricity/data/browser/"/>
    <s v="U.S. Energy Information Administration"/>
    <n v="2016"/>
    <m/>
    <m/>
    <m/>
    <n v="96.850999999999999"/>
    <n v="41.260773939143597"/>
  </r>
  <r>
    <x v="153"/>
    <x v="153"/>
    <s v="Monson Solar"/>
    <s v="USA0059464"/>
    <n v="3"/>
    <n v="42.124400000000001"/>
    <n v="-72.332499999999996"/>
    <x v="7"/>
    <m/>
    <m/>
    <m/>
    <x v="29"/>
    <s v="DESRI V Mass Solar Holdco  LLC"/>
    <s v="U.S. Energy Information Administration"/>
    <s v="http://www.eia.gov/electricity/data/browser/"/>
    <s v="U.S. Energy Information Administration"/>
    <n v="2016"/>
    <m/>
    <m/>
    <m/>
    <n v="4.1680000000000001"/>
    <n v="3.4566669710785201"/>
  </r>
  <r>
    <x v="153"/>
    <x v="153"/>
    <s v="Mont Belvieu Cogeneration Unit"/>
    <s v="USA0057322"/>
    <n v="15"/>
    <n v="29.838100000000001"/>
    <n v="-94.900700000000001"/>
    <x v="1"/>
    <m/>
    <m/>
    <m/>
    <x v="11"/>
    <s v="Targa Co-Generation LLC"/>
    <s v="U.S. Energy Information Administration"/>
    <s v="http://www.eia.gov/electricity/data/browser/"/>
    <s v="U.S. Energy Information Administration"/>
    <n v="2016"/>
    <m/>
    <m/>
    <m/>
    <n v="102.471"/>
    <n v="61.728202355169003"/>
  </r>
  <r>
    <x v="153"/>
    <x v="153"/>
    <s v="Montana Power Station"/>
    <s v="USA0058562"/>
    <n v="527.20000000000005"/>
    <n v="31.823899999999998"/>
    <n v="-106.2119"/>
    <x v="3"/>
    <s v="Gas"/>
    <m/>
    <m/>
    <x v="599"/>
    <s v="El Paso Electric Co"/>
    <s v="U.S. Energy Information Administration"/>
    <s v="http://www.eia.gov/electricity/data/browser/"/>
    <s v="U.S. Energy Information Administration"/>
    <n v="2016"/>
    <m/>
    <m/>
    <m/>
    <n v="850.54199600000004"/>
    <n v="90.326753330675203"/>
  </r>
  <r>
    <x v="153"/>
    <x v="153"/>
    <s v="Montefieor Medical Center Moses Division"/>
    <s v="USA0058507"/>
    <n v="18"/>
    <n v="40.881399999999999"/>
    <n v="-73.880300000000005"/>
    <x v="3"/>
    <s v="Gas"/>
    <m/>
    <m/>
    <x v="1083"/>
    <s v="Montefiore Medical Center Moses Division"/>
    <s v="U.S. Energy Information Administration"/>
    <s v="http://www.eia.gov/electricity/data/browser/"/>
    <s v="U.S. Energy Information Administration"/>
    <n v="2016"/>
    <m/>
    <m/>
    <m/>
    <n v="32.802999999999997"/>
    <n v="3.0839938542339702"/>
  </r>
  <r>
    <x v="153"/>
    <x v="153"/>
    <s v="Montefiore - Westchester Square"/>
    <s v="USA0061025"/>
    <n v="1"/>
    <n v="40.840600000000002"/>
    <n v="-73.848399999999998"/>
    <x v="3"/>
    <m/>
    <m/>
    <m/>
    <x v="57"/>
    <s v="Montefiore-Westchester Square"/>
    <s v="U.S. Energy Information Administration"/>
    <s v="http://www.eia.gov/electricity/data/browser/"/>
    <s v="U.S. Energy Information Administration"/>
    <n v="2016"/>
    <m/>
    <m/>
    <m/>
    <n v="0"/>
    <n v="0.171332991901887"/>
  </r>
  <r>
    <x v="153"/>
    <x v="153"/>
    <s v="Monterey Diesel Generation Facility"/>
    <s v="USA0059614"/>
    <n v="5.9999999999999902"/>
    <n v="38.421399999999998"/>
    <n v="-79.591399999999993"/>
    <x v="3"/>
    <m/>
    <m/>
    <m/>
    <x v="10"/>
    <s v="Old Dominion Electric Coop"/>
    <s v="U.S. Energy Information Administration"/>
    <s v="http://www.eia.gov/electricity/data/browser/"/>
    <s v="U.S. Energy Information Administration"/>
    <n v="2016"/>
    <m/>
    <m/>
    <m/>
    <n v="0.254"/>
    <n v="1.02799795141132"/>
  </r>
  <r>
    <x v="153"/>
    <x v="153"/>
    <s v="Monterey Regional Water Cogen Facility"/>
    <s v="USA0054951"/>
    <n v="1.7999999999999901"/>
    <n v="36.705599999999997"/>
    <n v="-121.7714"/>
    <x v="1"/>
    <s v="Biomass"/>
    <m/>
    <m/>
    <x v="14"/>
    <s v="MRWPCA"/>
    <s v="U.S. Energy Information Administration"/>
    <s v="http://www.eia.gov/electricity/data/browser/"/>
    <s v="U.S. Energy Information Administration"/>
    <n v="2016"/>
    <m/>
    <m/>
    <m/>
    <n v="8.6430000000000007"/>
    <n v="7.4073842826202796"/>
  </r>
  <r>
    <x v="153"/>
    <x v="153"/>
    <s v="Monterey Regional Water Pollution Contro"/>
    <s v="USA0058633"/>
    <n v="1"/>
    <n v="36.7211"/>
    <n v="-121.7878"/>
    <x v="7"/>
    <m/>
    <m/>
    <m/>
    <x v="19"/>
    <s v="Tesla Inc."/>
    <s v="U.S. Energy Information Administration"/>
    <s v="http://www.eia.gov/electricity/data/browser/"/>
    <s v="U.S. Energy Information Administration"/>
    <n v="2016"/>
    <m/>
    <m/>
    <m/>
    <n v="1.282"/>
    <n v="1.1522223236928399"/>
  </r>
  <r>
    <x v="153"/>
    <x v="153"/>
    <s v="Montezuma"/>
    <s v="USA0001165"/>
    <n v="9.8000000000000007"/>
    <n v="41.585999999999999"/>
    <n v="-92.522800000000004"/>
    <x v="3"/>
    <s v="Gas"/>
    <m/>
    <m/>
    <x v="1332"/>
    <s v="City of Montezuma - (IA)"/>
    <s v="U.S. Energy Information Administration"/>
    <s v="http://www.eia.gov/electricity/data/browser/"/>
    <s v="U.S. Energy Information Administration"/>
    <n v="2016"/>
    <m/>
    <m/>
    <m/>
    <n v="0.20799999999999999"/>
    <n v="1.6790633206384999"/>
  </r>
  <r>
    <x v="153"/>
    <x v="153"/>
    <s v="Montezuma Wind II"/>
    <s v="USA0057701"/>
    <n v="78.2"/>
    <n v="38.116700000000002"/>
    <n v="-121.8219"/>
    <x v="4"/>
    <m/>
    <m/>
    <m/>
    <x v="155"/>
    <s v="NextEra Energy Montezuma Wind II  LLC"/>
    <s v="U.S. Energy Information Administration"/>
    <s v="http://www.eia.gov/electricity/data/browser/"/>
    <s v="U.S. Energy Information Administration"/>
    <n v="2016"/>
    <m/>
    <m/>
    <m/>
    <n v="200.624"/>
    <n v="176.32793735730399"/>
  </r>
  <r>
    <x v="153"/>
    <x v="153"/>
    <s v="Montfort Wind Energy Center"/>
    <s v="USA0055742"/>
    <n v="30"/>
    <n v="42.962499999999999"/>
    <n v="-90.386700000000005"/>
    <x v="4"/>
    <m/>
    <m/>
    <m/>
    <x v="31"/>
    <s v="Wisconsin Electric Power Co"/>
    <s v="U.S. Energy Information Administration"/>
    <s v="http://www.eia.gov/electricity/data/browser/"/>
    <s v="U.S. Energy Information Administration"/>
    <n v="2016"/>
    <m/>
    <m/>
    <m/>
    <n v="46.66"/>
    <n v="67.644988755998995"/>
  </r>
  <r>
    <x v="153"/>
    <x v="153"/>
    <s v="Montgomery County Oaks LFGE Plant"/>
    <s v="USA0055885"/>
    <n v="2.4"/>
    <n v="39.1937"/>
    <n v="-77.118899999999996"/>
    <x v="8"/>
    <m/>
    <m/>
    <m/>
    <x v="202"/>
    <s v="CB&amp;I"/>
    <s v="U.S. Energy Information Administration"/>
    <s v="http://www.eia.gov/electricity/data/browser/"/>
    <s v="U.S. Energy Information Administration"/>
    <n v="2016"/>
    <m/>
    <m/>
    <m/>
    <n v="12.601000000000001"/>
    <n v="2.9972593574286801"/>
  </r>
  <r>
    <x v="153"/>
    <x v="153"/>
    <s v="Montgomery County Resource Recovery"/>
    <s v="USA0050657"/>
    <n v="67.8"/>
    <n v="39.200600000000001"/>
    <n v="-77.455600000000004"/>
    <x v="8"/>
    <m/>
    <m/>
    <m/>
    <x v="42"/>
    <s v="Covanta Montgomery  Inc."/>
    <s v="U.S. Energy Information Administration"/>
    <s v="http://www.eia.gov/electricity/data/browser/"/>
    <s v="U.S. Energy Information Administration"/>
    <n v="2016"/>
    <m/>
    <m/>
    <m/>
    <n v="305.18100899999899"/>
    <n v="84.672576847360304"/>
  </r>
  <r>
    <x v="153"/>
    <x v="153"/>
    <s v="Montgomery Creek Hydro"/>
    <s v="USA0055009"/>
    <n v="2.6"/>
    <n v="40.846800000000002"/>
    <n v="-121.9564"/>
    <x v="0"/>
    <m/>
    <m/>
    <m/>
    <x v="395"/>
    <s v="Enel Green Power NA  Inc."/>
    <s v="U.S. Energy Information Administration"/>
    <s v="http://www.eia.gov/electricity/data/browser/"/>
    <s v="U.S. Energy Information Administration"/>
    <n v="2016"/>
    <m/>
    <m/>
    <m/>
    <n v="11.134"/>
    <n v="7.2485143406603703"/>
  </r>
  <r>
    <x v="153"/>
    <x v="153"/>
    <s v="Montgomery Solar LLC"/>
    <s v="USA0058649"/>
    <n v="20"/>
    <n v="35.3444"/>
    <n v="-79.768299999999996"/>
    <x v="7"/>
    <m/>
    <m/>
    <m/>
    <x v="10"/>
    <s v="O2energies  Inc."/>
    <s v="U.S. Energy Information Administration"/>
    <s v="http://www.eia.gov/electricity/data/browser/"/>
    <s v="U.S. Energy Information Administration"/>
    <n v="2016"/>
    <m/>
    <m/>
    <m/>
    <n v="40.222999999999999"/>
    <n v="23.044446473856802"/>
  </r>
  <r>
    <x v="153"/>
    <x v="153"/>
    <s v="Monticello"/>
    <s v="USA0006147"/>
    <n v="1980"/>
    <n v="33.091700000000003"/>
    <n v="-95.041700000000006"/>
    <x v="6"/>
    <s v="Oil"/>
    <m/>
    <m/>
    <x v="1333"/>
    <s v="Luminant Generation Company LLC"/>
    <s v="U.S. Energy Information Administration"/>
    <s v="http://www.eia.gov/electricity/data/browser/"/>
    <s v="U.S. Energy Information Administration"/>
    <n v="2016"/>
    <m/>
    <m/>
    <m/>
    <n v="7527.9850049999995"/>
    <n v="10370.7281371972"/>
  </r>
  <r>
    <x v="153"/>
    <x v="153"/>
    <s v="Monticello Dam"/>
    <s v="USA0007646"/>
    <n v="11.5"/>
    <n v="38.513100000000001"/>
    <n v="-122.1044"/>
    <x v="0"/>
    <m/>
    <m/>
    <m/>
    <x v="57"/>
    <s v="Solano Irrigation District"/>
    <s v="U.S. Energy Information Administration"/>
    <s v="http://www.eia.gov/electricity/data/browser/"/>
    <s v="U.S. Energy Information Administration"/>
    <n v="2016"/>
    <m/>
    <m/>
    <m/>
    <n v="34.959000000000003"/>
    <n v="32.060736506767"/>
  </r>
  <r>
    <x v="153"/>
    <x v="153"/>
    <s v="Monticello Nuclear Facility"/>
    <s v="USA0001922"/>
    <n v="685"/>
    <n v="45.333799999999997"/>
    <n v="-93.849299999999999"/>
    <x v="5"/>
    <m/>
    <m/>
    <m/>
    <x v="7"/>
    <s v="Northern States Power Co - Minnesota"/>
    <s v="U.S. Energy Information Administration"/>
    <s v="http://www.eia.gov/electricity/data/browser/"/>
    <s v="U.S. Energy Information Administration"/>
    <n v="2016"/>
    <m/>
    <m/>
    <m/>
    <n v="5597.7579999999998"/>
    <n v="5360.0250219271502"/>
  </r>
  <r>
    <x v="153"/>
    <x v="153"/>
    <s v="Montpelier"/>
    <s v="USA0007791"/>
    <n v="10.8"/>
    <n v="41.585500000000003"/>
    <n v="-84.579400000000007"/>
    <x v="3"/>
    <m/>
    <m/>
    <m/>
    <x v="518"/>
    <s v="American Mun Power-Ohio  Inc"/>
    <s v="U.S. Energy Information Administration"/>
    <s v="http://www.eia.gov/electricity/data/browser/"/>
    <s v="U.S. Energy Information Administration"/>
    <n v="2016"/>
    <m/>
    <m/>
    <m/>
    <n v="0.56200000000000006"/>
    <n v="1.85039631254038"/>
  </r>
  <r>
    <x v="153"/>
    <x v="153"/>
    <s v="Montpelier Electric Generating Station"/>
    <s v="USA0055229"/>
    <n v="236"/>
    <n v="40.620600000000003"/>
    <n v="-85.305700000000002"/>
    <x v="3"/>
    <s v="Gas"/>
    <m/>
    <m/>
    <x v="62"/>
    <s v="AES Ohio Generation LLC"/>
    <s v="U.S. Energy Information Administration"/>
    <s v="http://www.eia.gov/electricity/data/browser/"/>
    <s v="U.S. Energy Information Administration"/>
    <n v="2016"/>
    <m/>
    <m/>
    <m/>
    <n v="188.44"/>
    <n v="40.434586088845499"/>
  </r>
  <r>
    <x v="153"/>
    <x v="153"/>
    <s v="Montrose"/>
    <s v="USA0002080"/>
    <n v="376"/>
    <n v="38.311399999999999"/>
    <n v="-93.934799999999996"/>
    <x v="6"/>
    <m/>
    <m/>
    <m/>
    <x v="68"/>
    <s v="Kansas City Power &amp; Light Co"/>
    <s v="U.S. Energy Information Administration"/>
    <s v="http://www.eia.gov/electricity/data/browser/"/>
    <s v="U.S. Energy Information Administration"/>
    <n v="2016"/>
    <m/>
    <m/>
    <m/>
    <n v="727.91500499999995"/>
    <n v="1969.39079777079"/>
  </r>
  <r>
    <x v="153"/>
    <x v="153"/>
    <s v="Montrose Solar"/>
    <s v="USA0060529"/>
    <n v="3.5"/>
    <n v="45.055599999999998"/>
    <n v="-93.922799999999995"/>
    <x v="7"/>
    <m/>
    <m/>
    <m/>
    <x v="98"/>
    <s v="Enel Green Power NA  Inc."/>
    <s v="U.S. Energy Information Administration"/>
    <s v="http://www.eia.gov/electricity/data/browser/"/>
    <s v="U.S. Energy Information Administration"/>
    <n v="2016"/>
    <m/>
    <m/>
    <m/>
    <n v="0"/>
    <n v="4.0327781329249497"/>
  </r>
  <r>
    <x v="153"/>
    <x v="153"/>
    <s v="Montville Station"/>
    <s v="USA0000546"/>
    <n v="495.29999999999899"/>
    <n v="41.428100000000001"/>
    <n v="-72.101900000000001"/>
    <x v="3"/>
    <s v="Gas"/>
    <m/>
    <m/>
    <x v="1334"/>
    <s v="NRG Montville Operations Inc"/>
    <s v="U.S. Energy Information Administration"/>
    <s v="http://www.eia.gov/electricity/data/browser/"/>
    <s v="U.S. Energy Information Administration"/>
    <n v="2016"/>
    <m/>
    <m/>
    <m/>
    <n v="13.488"/>
    <n v="84.861230889004901"/>
  </r>
  <r>
    <x v="153"/>
    <x v="153"/>
    <s v="Monument"/>
    <s v="USA0002851"/>
    <n v="13.5"/>
    <n v="39.7667"/>
    <n v="-84.173900000000003"/>
    <x v="3"/>
    <m/>
    <m/>
    <m/>
    <x v="61"/>
    <s v="Dayton Power &amp; Light Co"/>
    <s v="U.S. Energy Information Administration"/>
    <s v="http://www.eia.gov/electricity/data/browser/"/>
    <s v="U.S. Energy Information Administration"/>
    <n v="2016"/>
    <m/>
    <m/>
    <m/>
    <n v="0.108"/>
    <n v="2.3129953906754799"/>
  </r>
  <r>
    <x v="153"/>
    <x v="153"/>
    <s v="Moore Solar Farm"/>
    <s v="USA0058337"/>
    <n v="5"/>
    <n v="36.273200000000003"/>
    <n v="-79.759200000000007"/>
    <x v="7"/>
    <m/>
    <m/>
    <m/>
    <x v="29"/>
    <s v="Moore Solar Farm LLC"/>
    <s v="U.S. Energy Information Administration"/>
    <s v="http://www.eia.gov/electricity/data/browser/"/>
    <s v="U.S. Energy Information Administration"/>
    <n v="2016"/>
    <m/>
    <m/>
    <m/>
    <n v="9.1159999999999997"/>
    <n v="5.7611116184642102"/>
  </r>
  <r>
    <x v="153"/>
    <x v="153"/>
    <s v="Mooreland"/>
    <s v="USA0003008"/>
    <n v="305"/>
    <n v="36.437199999999997"/>
    <n v="-99.225399999999993"/>
    <x v="1"/>
    <m/>
    <m/>
    <m/>
    <x v="1335"/>
    <s v="Western Farmers Elec Coop  Inc"/>
    <s v="U.S. Energy Information Administration"/>
    <s v="http://www.eia.gov/electricity/data/browser/"/>
    <s v="U.S. Energy Information Administration"/>
    <n v="2016"/>
    <m/>
    <m/>
    <m/>
    <n v="569.01700000000005"/>
    <n v="1255.1401145550999"/>
  </r>
  <r>
    <x v="153"/>
    <x v="153"/>
    <s v="Moorhead Wind Turbine"/>
    <s v="USA0007855"/>
    <n v="1.4"/>
    <n v="46.895000000000003"/>
    <n v="-96.734700000000004"/>
    <x v="4"/>
    <m/>
    <m/>
    <m/>
    <x v="94"/>
    <s v="City of Moorhead - (MN)"/>
    <s v="U.S. Energy Information Administration"/>
    <s v="http://www.eia.gov/electricity/data/browser/"/>
    <s v="U.S. Energy Information Administration"/>
    <n v="2016"/>
    <m/>
    <m/>
    <m/>
    <n v="1.4119999999999999"/>
    <n v="3.15676614194662"/>
  </r>
  <r>
    <x v="153"/>
    <x v="153"/>
    <s v="Moorings Farm"/>
    <s v="USA0058338"/>
    <n v="5"/>
    <n v="35.305799999999998"/>
    <n v="-77.8292"/>
    <x v="7"/>
    <m/>
    <m/>
    <m/>
    <x v="12"/>
    <s v="Moorings Farm LLC"/>
    <s v="U.S. Energy Information Administration"/>
    <s v="http://www.eia.gov/electricity/data/browser/"/>
    <s v="U.S. Energy Information Administration"/>
    <n v="2016"/>
    <m/>
    <m/>
    <m/>
    <n v="8.73"/>
    <n v="5.7611116184642102"/>
  </r>
  <r>
    <x v="153"/>
    <x v="153"/>
    <s v="Moose Lake"/>
    <s v="USA0001996"/>
    <n v="8.9"/>
    <n v="46.454099999999997"/>
    <n v="-92.760599999999997"/>
    <x v="3"/>
    <m/>
    <m/>
    <m/>
    <x v="1336"/>
    <s v="Moose Lake Water &amp; Light Comm"/>
    <s v="U.S. Energy Information Administration"/>
    <s v="http://www.eia.gov/electricity/data/browser/"/>
    <s v="U.S. Energy Information Administration"/>
    <n v="2016"/>
    <m/>
    <m/>
    <m/>
    <n v="8.1339999999999996E-2"/>
    <n v="1.5248636279268"/>
  </r>
  <r>
    <x v="153"/>
    <x v="153"/>
    <s v="Moose River"/>
    <s v="USA0010196"/>
    <n v="12.6"/>
    <n v="43.610700000000001"/>
    <n v="-75.341300000000004"/>
    <x v="0"/>
    <m/>
    <m/>
    <m/>
    <x v="25"/>
    <s v="EONY Generation Limited"/>
    <s v="U.S. Energy Information Administration"/>
    <s v="http://www.eia.gov/electricity/data/browser/"/>
    <s v="U.S. Energy Information Administration"/>
    <n v="2016"/>
    <m/>
    <m/>
    <m/>
    <n v="50.540999999999997"/>
    <n v="35.127415650892502"/>
  </r>
  <r>
    <x v="153"/>
    <x v="153"/>
    <s v="Mooseheart Power House"/>
    <s v="USA0050337"/>
    <n v="1.8"/>
    <n v="41.824399999999997"/>
    <n v="-88.333100000000002"/>
    <x v="1"/>
    <m/>
    <m/>
    <m/>
    <x v="70"/>
    <s v="Moose International"/>
    <s v="U.S. Energy Information Administration"/>
    <s v="http://www.eia.gov/electricity/data/browser/"/>
    <s v="U.S. Energy Information Administration"/>
    <n v="2016"/>
    <m/>
    <m/>
    <m/>
    <n v="0"/>
    <n v="7.4073842826202796"/>
  </r>
  <r>
    <x v="153"/>
    <x v="153"/>
    <s v="Mora"/>
    <s v="USA0001997"/>
    <n v="13.8"/>
    <n v="45.877099999999999"/>
    <n v="-93.295100000000005"/>
    <x v="3"/>
    <s v="Gas"/>
    <m/>
    <m/>
    <x v="1337"/>
    <s v="City of Mora - (MN)"/>
    <s v="U.S. Energy Information Administration"/>
    <s v="http://www.eia.gov/electricity/data/browser/"/>
    <s v="U.S. Energy Information Administration"/>
    <n v="2016"/>
    <m/>
    <m/>
    <m/>
    <n v="0.29299999999999998"/>
    <n v="2.3643952882460502"/>
  </r>
  <r>
    <x v="153"/>
    <x v="153"/>
    <s v="Mora Drop Hydroelectric Project"/>
    <s v="USA0056498"/>
    <n v="1.7"/>
    <n v="43.46"/>
    <n v="-116.4725"/>
    <x v="0"/>
    <m/>
    <m/>
    <m/>
    <x v="18"/>
    <s v="Boise-Kuna Irrigation District"/>
    <s v="U.S. Energy Information Administration"/>
    <s v="http://www.eia.gov/electricity/data/browser/"/>
    <s v="U.S. Energy Information Administration"/>
    <n v="2016"/>
    <m/>
    <m/>
    <m/>
    <n v="4.8470000000000004"/>
    <n v="4.7394132227394703"/>
  </r>
  <r>
    <x v="153"/>
    <x v="153"/>
    <s v="Moraine II Wind LLC"/>
    <s v="USA0056794"/>
    <n v="49.5"/>
    <n v="44.123800000000003"/>
    <n v="-96.078400000000002"/>
    <x v="4"/>
    <m/>
    <m/>
    <m/>
    <x v="11"/>
    <s v="Avangrid Renewables LLC"/>
    <s v="U.S. Energy Information Administration"/>
    <s v="http://www.eia.gov/electricity/data/browser/"/>
    <s v="U.S. Energy Information Administration"/>
    <n v="2016"/>
    <m/>
    <m/>
    <m/>
    <n v="174.65199999999999"/>
    <n v="111.614231447398"/>
  </r>
  <r>
    <x v="153"/>
    <x v="153"/>
    <s v="Moraine Wind LLC"/>
    <s v="USA0056174"/>
    <n v="51"/>
    <n v="44.066699999999997"/>
    <n v="-96.066699999999997"/>
    <x v="4"/>
    <m/>
    <m/>
    <m/>
    <x v="101"/>
    <s v="Avangrid Renewables LLC"/>
    <s v="U.S. Energy Information Administration"/>
    <s v="http://www.eia.gov/electricity/data/browser/"/>
    <s v="U.S. Energy Information Administration"/>
    <n v="2016"/>
    <m/>
    <m/>
    <m/>
    <n v="153.55099999999999"/>
    <n v="114.996480885198"/>
  </r>
  <r>
    <x v="153"/>
    <x v="153"/>
    <s v="Moreau"/>
    <s v="USA0006652"/>
    <n v="60.8"/>
    <n v="38.555700000000002"/>
    <n v="-92.1023"/>
    <x v="3"/>
    <m/>
    <m/>
    <m/>
    <x v="2"/>
    <s v="Union Electric Co - (MO)"/>
    <s v="U.S. Energy Information Administration"/>
    <s v="http://www.eia.gov/electricity/data/browser/"/>
    <s v="U.S. Energy Information Administration"/>
    <n v="2016"/>
    <m/>
    <m/>
    <m/>
    <n v="-0.14000000000000001"/>
    <n v="10.4170459076347"/>
  </r>
  <r>
    <x v="153"/>
    <x v="153"/>
    <s v="Morelos del Sol"/>
    <s v="USA0060007"/>
    <n v="15"/>
    <n v="35.731400000000001"/>
    <n v="-119.81870000000001"/>
    <x v="7"/>
    <m/>
    <m/>
    <m/>
    <x v="13"/>
    <s v="Southern Power Co"/>
    <s v="U.S. Energy Information Administration"/>
    <s v="http://www.eia.gov/electricity/data/browser/"/>
    <s v="U.S. Energy Information Administration"/>
    <n v="2016"/>
    <m/>
    <m/>
    <m/>
    <n v="39.043999999999997"/>
    <n v="17.283334855392599"/>
  </r>
  <r>
    <x v="153"/>
    <x v="153"/>
    <s v="Moretown"/>
    <s v="USA0056891"/>
    <n v="3.2"/>
    <n v="44.312199999999997"/>
    <n v="-72.711399999999998"/>
    <x v="8"/>
    <m/>
    <m/>
    <m/>
    <x v="11"/>
    <s v="EPP Renewable Energy"/>
    <s v="U.S. Energy Information Administration"/>
    <s v="http://www.eia.gov/electricity/data/browser/"/>
    <s v="U.S. Energy Information Administration"/>
    <n v="2016"/>
    <m/>
    <m/>
    <m/>
    <n v="15.631"/>
    <n v="3.9963458099049101"/>
  </r>
  <r>
    <x v="153"/>
    <x v="153"/>
    <s v="Moretown Generating Station"/>
    <s v="USA0052033"/>
    <n v="1.2"/>
    <n v="44.285899999999998"/>
    <n v="-72.710300000000004"/>
    <x v="0"/>
    <m/>
    <m/>
    <m/>
    <x v="161"/>
    <s v="Ampersand Moretown Hydro LLC"/>
    <s v="U.S. Energy Information Administration"/>
    <s v="http://www.eia.gov/electricity/data/browser/"/>
    <s v="U.S. Energy Information Administration"/>
    <n v="2016"/>
    <m/>
    <m/>
    <m/>
    <m/>
    <n v="3.34546815722786"/>
  </r>
  <r>
    <x v="153"/>
    <x v="153"/>
    <s v="Morgan Creek"/>
    <s v="USA0003492"/>
    <n v="536.4"/>
    <n v="32.335799999999999"/>
    <n v="-100.9156"/>
    <x v="3"/>
    <s v="Gas"/>
    <m/>
    <m/>
    <x v="14"/>
    <s v="Luminant Generation Company LLC"/>
    <s v="U.S. Energy Information Administration"/>
    <s v="http://www.eia.gov/electricity/data/browser/"/>
    <s v="U.S. Energy Information Administration"/>
    <n v="2016"/>
    <m/>
    <m/>
    <m/>
    <n v="2.8759999999999999"/>
    <n v="91.903016856172499"/>
  </r>
  <r>
    <x v="153"/>
    <x v="153"/>
    <s v="Morgan Energy Center"/>
    <s v="USA0055293"/>
    <n v="900"/>
    <n v="34.639699999999998"/>
    <n v="-87.063900000000004"/>
    <x v="1"/>
    <m/>
    <m/>
    <m/>
    <x v="1338"/>
    <s v="Morgan Energy Center LLC"/>
    <s v="U.S. Energy Information Administration"/>
    <s v="http://www.eia.gov/electricity/data/browser/"/>
    <s v="U.S. Energy Information Administration"/>
    <n v="2016"/>
    <m/>
    <m/>
    <m/>
    <n v="4115.2730000000001"/>
    <n v="3703.69214131014"/>
  </r>
  <r>
    <x v="153"/>
    <x v="153"/>
    <s v="Morgan Falls"/>
    <s v="USA0000717"/>
    <n v="16.8"/>
    <n v="33.968400000000003"/>
    <n v="-84.3827"/>
    <x v="0"/>
    <m/>
    <m/>
    <m/>
    <x v="1339"/>
    <s v="Georgia Power Co"/>
    <s v="U.S. Energy Information Administration"/>
    <s v="http://www.eia.gov/electricity/data/browser/"/>
    <s v="U.S. Energy Information Administration"/>
    <n v="2016"/>
    <m/>
    <m/>
    <m/>
    <n v="23.582000000000001"/>
    <n v="46.836554201190097"/>
  </r>
  <r>
    <x v="153"/>
    <x v="153"/>
    <s v="Morgan Farm  LLC"/>
    <s v="USA0060133"/>
    <n v="5"/>
    <n v="36.095599999999997"/>
    <n v="-78.152000000000001"/>
    <x v="7"/>
    <m/>
    <m/>
    <m/>
    <x v="10"/>
    <s v="Heelstone Energy Holdings  LLC"/>
    <s v="U.S. Energy Information Administration"/>
    <s v="http://www.eia.gov/electricity/data/browser/"/>
    <s v="U.S. Energy Information Administration"/>
    <n v="2016"/>
    <m/>
    <m/>
    <m/>
    <n v="9.9190000000000005"/>
    <n v="5.7611116184642102"/>
  </r>
  <r>
    <x v="153"/>
    <x v="153"/>
    <s v="Morgan Lancaster 1"/>
    <s v="USA0059942"/>
    <n v="1.5"/>
    <n v="34.660800000000002"/>
    <n v="-118.0836"/>
    <x v="7"/>
    <m/>
    <m/>
    <m/>
    <x v="13"/>
    <s v="WGL Energy Systems  Inc"/>
    <s v="U.S. Energy Information Administration"/>
    <s v="http://www.eia.gov/electricity/data/browser/"/>
    <s v="U.S. Energy Information Administration"/>
    <n v="2016"/>
    <m/>
    <m/>
    <m/>
    <n v="4.2720000000000002"/>
    <n v="1.72833348553926"/>
  </r>
  <r>
    <x v="153"/>
    <x v="153"/>
    <s v="Morgan's Corner"/>
    <s v="USA0060422"/>
    <n v="20"/>
    <n v="36.421100000000003"/>
    <n v="-76.364199999999997"/>
    <x v="7"/>
    <m/>
    <m/>
    <m/>
    <x v="10"/>
    <s v="Virginia Electric &amp; Power Co"/>
    <s v="U.S. Energy Information Administration"/>
    <s v="http://www.eia.gov/electricity/data/browser/"/>
    <s v="U.S. Energy Information Administration"/>
    <n v="2016"/>
    <m/>
    <m/>
    <m/>
    <n v="33.103999999999999"/>
    <n v="23.044446473856802"/>
  </r>
  <r>
    <x v="153"/>
    <x v="153"/>
    <s v="Morganton  Parker Road"/>
    <s v="USA0056064"/>
    <n v="1.8"/>
    <n v="35.720799999999997"/>
    <n v="-81.662400000000005"/>
    <x v="3"/>
    <m/>
    <m/>
    <m/>
    <x v="31"/>
    <s v="North Carolina Mun Power Agny #1"/>
    <s v="U.S. Energy Information Administration"/>
    <s v="http://www.eia.gov/electricity/data/browser/"/>
    <s v="U.S. Energy Information Administration"/>
    <n v="2016"/>
    <m/>
    <m/>
    <m/>
    <n v="-3.5000000000000003E-2"/>
    <n v="0.30839938542339701"/>
  </r>
  <r>
    <x v="153"/>
    <x v="153"/>
    <s v="Morganton Station 5"/>
    <s v="USA0056344"/>
    <n v="1.8"/>
    <n v="35.728999999999999"/>
    <n v="-81.748099999999994"/>
    <x v="3"/>
    <m/>
    <m/>
    <m/>
    <x v="18"/>
    <s v="North Carolina Mun Power Agny #1"/>
    <s v="U.S. Energy Information Administration"/>
    <s v="http://www.eia.gov/electricity/data/browser/"/>
    <s v="U.S. Energy Information Administration"/>
    <n v="2016"/>
    <m/>
    <m/>
    <m/>
    <n v="-2.8000000000000001E-2"/>
    <n v="0.30839938542339701"/>
  </r>
  <r>
    <x v="153"/>
    <x v="153"/>
    <s v="Morgantown Energy Facility"/>
    <s v="USA0010743"/>
    <n v="68.900000000000006"/>
    <n v="39.639699999999998"/>
    <n v="-79.960599999999999"/>
    <x v="6"/>
    <s v="Gas"/>
    <m/>
    <m/>
    <x v="79"/>
    <s v="Morgantown Energy Associates"/>
    <s v="U.S. Energy Information Administration"/>
    <s v="http://www.eia.gov/electricity/data/browser/"/>
    <s v="U.S. Energy Information Administration"/>
    <n v="2016"/>
    <m/>
    <m/>
    <m/>
    <n v="416.62000399999999"/>
    <n v="360.88038820853097"/>
  </r>
  <r>
    <x v="153"/>
    <x v="153"/>
    <s v="Morgantown Generating Plant"/>
    <s v="USA0001573"/>
    <n v="1548"/>
    <n v="38.359200000000001"/>
    <n v="-76.976699999999994"/>
    <x v="6"/>
    <s v="Oil"/>
    <m/>
    <m/>
    <x v="1340"/>
    <s v="GenOn Mid-Atlantic LLC"/>
    <s v="U.S. Energy Information Administration"/>
    <s v="http://www.eia.gov/electricity/data/browser/"/>
    <s v="U.S. Energy Information Administration"/>
    <n v="2016"/>
    <m/>
    <m/>
    <m/>
    <n v="4754.1869909999996"/>
    <n v="8108.0238163542299"/>
  </r>
  <r>
    <x v="153"/>
    <x v="153"/>
    <s v="Morgantown Solar Park"/>
    <s v="USA0057362"/>
    <n v="2"/>
    <n v="40.152099999999997"/>
    <n v="-75.865899999999996"/>
    <x v="7"/>
    <m/>
    <m/>
    <m/>
    <x v="19"/>
    <s v="The Hankin Group"/>
    <s v="U.S. Energy Information Administration"/>
    <s v="http://www.eia.gov/electricity/data/browser/"/>
    <s v="U.S. Energy Information Administration"/>
    <n v="2016"/>
    <m/>
    <m/>
    <m/>
    <n v="2.2509999999999999"/>
    <n v="2.3044446473856799"/>
  </r>
  <r>
    <x v="153"/>
    <x v="153"/>
    <s v="Morin Solar 2013 LLC"/>
    <s v="USA0060612"/>
    <n v="4"/>
    <n v="42.167000000000002"/>
    <n v="-72.192899999999995"/>
    <x v="7"/>
    <m/>
    <m/>
    <m/>
    <x v="29"/>
    <s v="Soltage LLC"/>
    <s v="U.S. Energy Information Administration"/>
    <s v="http://www.eia.gov/electricity/data/browser/"/>
    <s v="U.S. Energy Information Administration"/>
    <n v="2016"/>
    <m/>
    <m/>
    <m/>
    <n v="6.7919999999999998"/>
    <n v="4.6088892947713704"/>
  </r>
  <r>
    <x v="153"/>
    <x v="153"/>
    <s v="Mormon Flat"/>
    <s v="USA0000148"/>
    <n v="63.5"/>
    <n v="33.553600000000003"/>
    <n v="-111.4431"/>
    <x v="0"/>
    <m/>
    <m/>
    <m/>
    <x v="1341"/>
    <s v="Salt River Project"/>
    <s v="U.S. Energy Information Administration"/>
    <s v="http://www.eia.gov/electricity/data/browser/"/>
    <s v="U.S. Energy Information Administration"/>
    <n v="2016"/>
    <m/>
    <m/>
    <m/>
    <n v="22.335999999999999"/>
    <n v="177.031023319974"/>
  </r>
  <r>
    <x v="153"/>
    <x v="153"/>
    <s v="Morning Light Wind Farm"/>
    <s v="USA0057875"/>
    <n v="101.2"/>
    <n v="41.4542"/>
    <n v="-94.575100000000006"/>
    <x v="4"/>
    <m/>
    <m/>
    <m/>
    <x v="155"/>
    <s v="MidAmerican Energy Co"/>
    <s v="U.S. Energy Information Administration"/>
    <s v="http://www.eia.gov/electricity/data/browser/"/>
    <s v="U.S. Energy Information Administration"/>
    <n v="2016"/>
    <m/>
    <m/>
    <m/>
    <n v="361.49299999999999"/>
    <n v="228.18909540357001"/>
  </r>
  <r>
    <x v="153"/>
    <x v="153"/>
    <s v="Morony"/>
    <s v="USA0002191"/>
    <n v="54"/>
    <n v="47.581699999999998"/>
    <n v="-111.0609"/>
    <x v="0"/>
    <m/>
    <m/>
    <m/>
    <x v="93"/>
    <s v="NorthWestern Energy"/>
    <s v="U.S. Energy Information Administration"/>
    <s v="http://www.eia.gov/electricity/data/browser/"/>
    <s v="U.S. Energy Information Administration"/>
    <n v="2016"/>
    <m/>
    <m/>
    <m/>
    <n v="258.995"/>
    <n v="150.54606707525301"/>
  </r>
  <r>
    <x v="153"/>
    <x v="153"/>
    <s v="Morris Cogeneration LLC"/>
    <s v="USA0055216"/>
    <n v="218.8"/>
    <n v="41.411900000000003"/>
    <n v="-88.332800000000006"/>
    <x v="1"/>
    <m/>
    <m/>
    <m/>
    <x v="1342"/>
    <s v="Morris Cogeneration LLC"/>
    <s v="U.S. Energy Information Administration"/>
    <s v="http://www.eia.gov/electricity/data/browser/"/>
    <s v="U.S. Energy Information Administration"/>
    <n v="2016"/>
    <m/>
    <m/>
    <m/>
    <n v="583.17800299999999"/>
    <n v="900.40871168739795"/>
  </r>
  <r>
    <x v="153"/>
    <x v="153"/>
    <s v="Morris Genco LLC"/>
    <s v="USA0055774"/>
    <n v="2.2000000000000002"/>
    <n v="41.377600000000001"/>
    <n v="-88.401200000000003"/>
    <x v="8"/>
    <m/>
    <m/>
    <m/>
    <x v="72"/>
    <s v="Illinois Electricial Gen Partn"/>
    <s v="U.S. Energy Information Administration"/>
    <s v="http://www.eia.gov/electricity/data/browser/"/>
    <s v="U.S. Energy Information Administration"/>
    <n v="2016"/>
    <m/>
    <m/>
    <m/>
    <n v="12.446999999999999"/>
    <n v="2.7474877443096202"/>
  </r>
  <r>
    <x v="153"/>
    <x v="153"/>
    <s v="Morrisville"/>
    <s v="USA0003764"/>
    <n v="1.7999999999999901"/>
    <n v="44.561799999999998"/>
    <n v="-72.602400000000003"/>
    <x v="0"/>
    <m/>
    <m/>
    <m/>
    <x v="106"/>
    <s v="Village of Morrisville - (VT)"/>
    <s v="U.S. Energy Information Administration"/>
    <s v="http://www.eia.gov/electricity/data/browser/"/>
    <s v="U.S. Energy Information Administration"/>
    <n v="2016"/>
    <m/>
    <m/>
    <m/>
    <n v="3.7250000000000001"/>
    <n v="5.0182022358417901"/>
  </r>
  <r>
    <x v="153"/>
    <x v="153"/>
    <s v="Morrow Point"/>
    <s v="USA0000514"/>
    <n v="173.2"/>
    <n v="38.451799999999999"/>
    <n v="-107.5393"/>
    <x v="0"/>
    <m/>
    <m/>
    <m/>
    <x v="1187"/>
    <s v="U S Bureau of Reclamation"/>
    <s v="U.S. Energy Information Administration"/>
    <s v="http://www.eia.gov/electricity/data/browser/"/>
    <s v="U.S. Energy Information Administration"/>
    <n v="2016"/>
    <m/>
    <m/>
    <m/>
    <n v="326.77499999999998"/>
    <n v="482.86257069322102"/>
  </r>
  <r>
    <x v="153"/>
    <x v="153"/>
    <s v="Morton Salt Rittman"/>
    <s v="USA0054335"/>
    <n v="2.5"/>
    <n v="40.969200000000001"/>
    <n v="-81.775599999999997"/>
    <x v="6"/>
    <s v="Gas"/>
    <m/>
    <m/>
    <x v="13"/>
    <s v="Morton Salt Inc"/>
    <s v="U.S. Energy Information Administration"/>
    <s v="http://www.eia.gov/electricity/data/browser/"/>
    <s v="U.S. Energy Information Administration"/>
    <n v="2016"/>
    <m/>
    <m/>
    <m/>
    <n v="7.6368099999999997"/>
    <n v="13.0943537085824"/>
  </r>
  <r>
    <x v="153"/>
    <x v="153"/>
    <s v="Mosaic Co Bartow Facility"/>
    <s v="USA0050633"/>
    <n v="81.900000000000006"/>
    <n v="27.908000000000001"/>
    <n v="-81.918499999999995"/>
    <x v="12"/>
    <s v="Other"/>
    <m/>
    <m/>
    <x v="1343"/>
    <s v="Mosaic Company"/>
    <s v="U.S. Energy Information Administration"/>
    <s v="http://www.eia.gov/electricity/data/browser/"/>
    <s v="U.S. Energy Information Administration"/>
    <n v="2016"/>
    <m/>
    <m/>
    <m/>
    <n v="353.52300000000002"/>
    <n v="0"/>
  </r>
  <r>
    <x v="153"/>
    <x v="153"/>
    <s v="Mosaic Co Tampa Facility"/>
    <s v="USA0010204"/>
    <n v="77.900000000000006"/>
    <n v="27.860499999999998"/>
    <n v="-82.390299999999996"/>
    <x v="12"/>
    <m/>
    <m/>
    <m/>
    <x v="1344"/>
    <s v="Mosaic Company"/>
    <s v="U.S. Energy Information Administration"/>
    <s v="http://www.eia.gov/electricity/data/browser/"/>
    <s v="U.S. Energy Information Administration"/>
    <n v="2016"/>
    <m/>
    <m/>
    <m/>
    <n v="271.51499999999999"/>
    <n v="0"/>
  </r>
  <r>
    <x v="153"/>
    <x v="153"/>
    <s v="Mosaic New Wales Operations"/>
    <s v="USA0010434"/>
    <n v="135.5"/>
    <n v="27.833600000000001"/>
    <n v="-82.051900000000003"/>
    <x v="12"/>
    <m/>
    <m/>
    <m/>
    <x v="1345"/>
    <s v="Mosaic Fertilizer LLC"/>
    <s v="U.S. Energy Information Administration"/>
    <s v="http://www.eia.gov/electricity/data/browser/"/>
    <s v="U.S. Energy Information Administration"/>
    <n v="2016"/>
    <m/>
    <m/>
    <m/>
    <n v="605.27"/>
    <n v="0"/>
  </r>
  <r>
    <x v="153"/>
    <x v="153"/>
    <s v="Mosaic Phosphates Uncle Sam"/>
    <s v="USA0010198"/>
    <n v="26"/>
    <n v="30.038599999999999"/>
    <n v="-90.828299999999999"/>
    <x v="12"/>
    <s v="Gas"/>
    <m/>
    <m/>
    <x v="1346"/>
    <s v="Mosaic Phosphates Co."/>
    <s v="U.S. Energy Information Administration"/>
    <s v="http://www.eia.gov/electricity/data/browser/"/>
    <s v="U.S. Energy Information Administration"/>
    <n v="2016"/>
    <m/>
    <m/>
    <m/>
    <n v="112.09805"/>
    <n v="0"/>
  </r>
  <r>
    <x v="153"/>
    <x v="153"/>
    <s v="Mosaic South Pierce Operations"/>
    <s v="USA0010004"/>
    <n v="45.5"/>
    <n v="27.7652"/>
    <n v="-81.938800000000001"/>
    <x v="12"/>
    <m/>
    <m/>
    <m/>
    <x v="1347"/>
    <s v="Mosaic Fertilizer LLC"/>
    <s v="U.S. Energy Information Administration"/>
    <s v="http://www.eia.gov/electricity/data/browser/"/>
    <s v="U.S. Energy Information Administration"/>
    <n v="2016"/>
    <m/>
    <m/>
    <m/>
    <n v="204.75700000000001"/>
    <n v="0"/>
  </r>
  <r>
    <x v="153"/>
    <x v="153"/>
    <s v="Moselle"/>
    <s v="USA0002070"/>
    <n v="510.5"/>
    <n v="31.527999999999999"/>
    <n v="-89.300399999999996"/>
    <x v="3"/>
    <s v="Gas"/>
    <m/>
    <m/>
    <x v="1348"/>
    <s v="Cooperative Energy"/>
    <s v="U.S. Energy Information Administration"/>
    <s v="http://www.eia.gov/electricity/data/browser/"/>
    <s v="U.S. Energy Information Administration"/>
    <n v="2016"/>
    <m/>
    <m/>
    <m/>
    <n v="1541.0039999999999"/>
    <n v="87.465492365913704"/>
  </r>
  <r>
    <x v="153"/>
    <x v="153"/>
    <s v="Moser Generating Station"/>
    <s v="USA0003163"/>
    <n v="63.599999999999902"/>
    <n v="40.235199999999999"/>
    <n v="-75.619299999999996"/>
    <x v="3"/>
    <m/>
    <m/>
    <m/>
    <x v="55"/>
    <s v="Exelon Power"/>
    <s v="U.S. Energy Information Administration"/>
    <s v="http://www.eia.gov/electricity/data/browser/"/>
    <s v="U.S. Energy Information Administration"/>
    <n v="2016"/>
    <m/>
    <m/>
    <m/>
    <n v="3.6739999999999999"/>
    <n v="10.89677828496"/>
  </r>
  <r>
    <x v="153"/>
    <x v="153"/>
    <s v="Moshier"/>
    <s v="USA0002588"/>
    <n v="8"/>
    <n v="43.871899999999997"/>
    <n v="-75.136399999999995"/>
    <x v="0"/>
    <m/>
    <m/>
    <m/>
    <x v="122"/>
    <s v="Erie Boulevard Hydropower LP"/>
    <s v="U.S. Energy Information Administration"/>
    <s v="http://www.eia.gov/electricity/data/browser/"/>
    <s v="U.S. Energy Information Administration"/>
    <n v="2016"/>
    <m/>
    <m/>
    <m/>
    <n v="35.076000000000001"/>
    <n v="22.303121048185702"/>
  </r>
  <r>
    <x v="153"/>
    <x v="153"/>
    <s v="Mossyrock"/>
    <s v="USA0003918"/>
    <n v="300"/>
    <n v="46.534700000000001"/>
    <n v="-122.4247"/>
    <x v="0"/>
    <m/>
    <m/>
    <m/>
    <x v="61"/>
    <s v="City of Tacoma - (WA)"/>
    <s v="U.S. Energy Information Administration"/>
    <s v="http://www.eia.gov/electricity/data/browser/"/>
    <s v="U.S. Energy Information Administration"/>
    <n v="2016"/>
    <m/>
    <m/>
    <m/>
    <n v="1202.136"/>
    <n v="836.36703930696603"/>
  </r>
  <r>
    <x v="153"/>
    <x v="153"/>
    <s v="Mother Ann Lee"/>
    <s v="USA0001359"/>
    <n v="2.0999999999999899"/>
    <n v="37.829700000000003"/>
    <n v="-84.724699999999999"/>
    <x v="0"/>
    <m/>
    <m/>
    <m/>
    <x v="771"/>
    <s v="Lock 7 Hydro Partners LLC"/>
    <s v="U.S. Energy Information Administration"/>
    <s v="http://www.eia.gov/electricity/data/browser/"/>
    <s v="U.S. Energy Information Administration"/>
    <n v="2016"/>
    <m/>
    <m/>
    <m/>
    <n v="9.7119999999999997"/>
    <n v="5.8545692751487604"/>
  </r>
  <r>
    <x v="153"/>
    <x v="153"/>
    <s v="Motiva Enterprises Port Arthur Refinery"/>
    <s v="USA0050973"/>
    <n v="276.8"/>
    <n v="29.888500000000001"/>
    <n v="-93.950999999999993"/>
    <x v="1"/>
    <m/>
    <m/>
    <m/>
    <x v="1349"/>
    <s v="Motiva Enterprises LLC"/>
    <s v="U.S. Energy Information Administration"/>
    <s v="http://www.eia.gov/electricity/data/browser/"/>
    <s v="U.S. Energy Information Administration"/>
    <n v="2016"/>
    <m/>
    <m/>
    <m/>
    <n v="1745.8533199999899"/>
    <n v="1139.0910941273801"/>
  </r>
  <r>
    <x v="153"/>
    <x v="153"/>
    <s v="Mottville"/>
    <s v="USA0001761"/>
    <n v="1.6"/>
    <n v="41.805599999999998"/>
    <n v="-85.750500000000002"/>
    <x v="0"/>
    <m/>
    <m/>
    <m/>
    <x v="133"/>
    <s v="Indiana Michigan Power Co"/>
    <s v="U.S. Energy Information Administration"/>
    <s v="http://www.eia.gov/electricity/data/browser/"/>
    <s v="U.S. Energy Information Administration"/>
    <n v="2016"/>
    <m/>
    <m/>
    <m/>
    <n v="5.9240000000000004"/>
    <n v="4.4606242096371496"/>
  </r>
  <r>
    <x v="153"/>
    <x v="153"/>
    <s v="Moulton Wind Power"/>
    <s v="USA0055981"/>
    <n v="2"/>
    <n v="43.920400000000001"/>
    <n v="-95.9559"/>
    <x v="4"/>
    <m/>
    <m/>
    <m/>
    <x v="31"/>
    <s v="EDF Renewable Asset Holdings  Inc."/>
    <s v="U.S. Energy Information Administration"/>
    <s v="http://www.eia.gov/electricity/data/browser/"/>
    <s v="U.S. Energy Information Administration"/>
    <n v="2016"/>
    <m/>
    <m/>
    <m/>
    <n v="6.343"/>
    <n v="4.5096659170665996"/>
  </r>
  <r>
    <x v="153"/>
    <x v="153"/>
    <s v="Mount Clinton"/>
    <s v="USA0056004"/>
    <n v="24"/>
    <n v="38.4681"/>
    <n v="-78.864999999999995"/>
    <x v="3"/>
    <m/>
    <m/>
    <m/>
    <x v="1350"/>
    <s v="City of Harrisonburg - (VA)"/>
    <s v="U.S. Energy Information Administration"/>
    <s v="http://www.eia.gov/electricity/data/browser/"/>
    <s v="U.S. Energy Information Administration"/>
    <n v="2016"/>
    <m/>
    <m/>
    <m/>
    <n v="0.14602000000000001"/>
    <n v="4.1119918056453004"/>
  </r>
  <r>
    <x v="153"/>
    <x v="153"/>
    <s v="Mount Elbert"/>
    <s v="USA0006208"/>
    <n v="200"/>
    <n v="39.094200000000001"/>
    <n v="-106.3523"/>
    <x v="0"/>
    <m/>
    <m/>
    <m/>
    <x v="1273"/>
    <s v="U S Bureau of Reclamation"/>
    <s v="U.S. Energy Information Administration"/>
    <s v="http://www.eia.gov/electricity/data/browser/"/>
    <s v="U.S. Energy Information Administration"/>
    <n v="2016"/>
    <m/>
    <m/>
    <m/>
    <n v="-80.733999999999995"/>
    <n v="557.57802620464395"/>
  </r>
  <r>
    <x v="153"/>
    <x v="153"/>
    <s v="Mount Olive Farm"/>
    <s v="USA0059107"/>
    <n v="5"/>
    <n v="35.201900000000002"/>
    <n v="-78.081699999999998"/>
    <x v="7"/>
    <m/>
    <m/>
    <m/>
    <x v="13"/>
    <s v="Mount Olive Farm LLC"/>
    <s v="U.S. Energy Information Administration"/>
    <s v="http://www.eia.gov/electricity/data/browser/"/>
    <s v="U.S. Energy Information Administration"/>
    <n v="2016"/>
    <m/>
    <m/>
    <m/>
    <n v="10.477"/>
    <n v="5.7611116184642102"/>
  </r>
  <r>
    <x v="153"/>
    <x v="153"/>
    <s v="Mount Olive Solar"/>
    <s v="USA0059908"/>
    <n v="2"/>
    <n v="35.18"/>
    <n v="-78.097999999999999"/>
    <x v="7"/>
    <m/>
    <m/>
    <m/>
    <x v="98"/>
    <s v="Mount Olive Solar LLC"/>
    <s v="U.S. Energy Information Administration"/>
    <s v="http://www.eia.gov/electricity/data/browser/"/>
    <s v="U.S. Energy Information Administration"/>
    <n v="2016"/>
    <m/>
    <m/>
    <m/>
    <n v="0"/>
    <n v="2.3044446473856799"/>
  </r>
  <r>
    <x v="153"/>
    <x v="153"/>
    <s v="Mount Saint Mary's"/>
    <s v="USA0057758"/>
    <n v="13.7"/>
    <n v="39.674999999999997"/>
    <n v="-77.344999999999999"/>
    <x v="7"/>
    <m/>
    <m/>
    <m/>
    <x v="72"/>
    <s v="Constellation Solar Horizons LLC"/>
    <s v="U.S. Energy Information Administration"/>
    <s v="http://www.eia.gov/electricity/data/browser/"/>
    <s v="U.S. Energy Information Administration"/>
    <n v="2016"/>
    <m/>
    <m/>
    <m/>
    <n v="21.844999999999999"/>
    <n v="15.785445834591901"/>
  </r>
  <r>
    <x v="153"/>
    <x v="153"/>
    <s v="Mount Sinai Hospital"/>
    <s v="USA0061416"/>
    <n v="18.7"/>
    <n v="40.79"/>
    <n v="-73.953699999999998"/>
    <x v="3"/>
    <s v="Gas"/>
    <m/>
    <m/>
    <x v="1351"/>
    <s v="Mount Sinai Hospital"/>
    <s v="U.S. Energy Information Administration"/>
    <s v="http://www.eia.gov/electricity/data/browser/"/>
    <s v="U.S. Energy Information Administration"/>
    <n v="2016"/>
    <m/>
    <m/>
    <m/>
    <n v="0"/>
    <n v="3.2039269485653001"/>
  </r>
  <r>
    <x v="153"/>
    <x v="153"/>
    <s v="Mount Vernon Solar"/>
    <s v="USA0060585"/>
    <n v="1"/>
    <n v="33.838799999999999"/>
    <n v="-83.638000000000005"/>
    <x v="7"/>
    <m/>
    <m/>
    <m/>
    <x v="13"/>
    <s v="Walton Electric Member Corp"/>
    <s v="U.S. Energy Information Administration"/>
    <s v="http://www.eia.gov/electricity/data/browser/"/>
    <s v="U.S. Energy Information Administration"/>
    <n v="2016"/>
    <m/>
    <m/>
    <m/>
    <n v="2.0710000000000002"/>
    <n v="1.1522223236928399"/>
  </r>
  <r>
    <x v="153"/>
    <x v="153"/>
    <s v="Mountain"/>
    <s v="USA0003111"/>
    <n v="54"/>
    <n v="40.122900000000001"/>
    <n v="-77.172300000000007"/>
    <x v="3"/>
    <s v="Gas"/>
    <m/>
    <m/>
    <x v="50"/>
    <s v="NRG REMA LLC"/>
    <s v="U.S. Energy Information Administration"/>
    <s v="http://www.eia.gov/electricity/data/browser/"/>
    <s v="U.S. Energy Information Administration"/>
    <n v="2016"/>
    <m/>
    <m/>
    <m/>
    <n v="2.6749999999999998"/>
    <n v="9.2519815627019302"/>
  </r>
  <r>
    <x v="153"/>
    <x v="153"/>
    <s v="Mountain Creek"/>
    <s v="USA0003453"/>
    <n v="852.2"/>
    <n v="32.723100000000002"/>
    <n v="-96.9358"/>
    <x v="1"/>
    <m/>
    <m/>
    <m/>
    <x v="1352"/>
    <s v="Exelon Power"/>
    <s v="U.S. Energy Information Administration"/>
    <s v="http://www.eia.gov/electricity/data/browser/"/>
    <s v="U.S. Energy Information Administration"/>
    <n v="2016"/>
    <m/>
    <m/>
    <m/>
    <n v="506.39"/>
    <n v="3506.9849364716601"/>
  </r>
  <r>
    <x v="153"/>
    <x v="153"/>
    <s v="Mountain Home"/>
    <s v="USA0056636"/>
    <n v="21"/>
    <n v="43.027200000000001"/>
    <n v="-115.46559999999999"/>
    <x v="4"/>
    <m/>
    <m/>
    <m/>
    <x v="88"/>
    <s v="Hot Springs Windfarm  LLC"/>
    <s v="U.S. Energy Information Administration"/>
    <s v="http://www.eia.gov/electricity/data/browser/"/>
    <s v="U.S. Energy Information Administration"/>
    <n v="2016"/>
    <m/>
    <m/>
    <m/>
    <n v="40.875999999999998"/>
    <n v="47.351492129199301"/>
  </r>
  <r>
    <x v="153"/>
    <x v="153"/>
    <s v="Mountain Home Energy Center"/>
    <s v="USA0059809"/>
    <n v="6.8"/>
    <n v="36.309600000000003"/>
    <n v="-82.377499999999998"/>
    <x v="8"/>
    <s v="Gas"/>
    <s v="Oil"/>
    <m/>
    <x v="31"/>
    <s v="Energy Systems Group LLC"/>
    <s v="U.S. Energy Information Administration"/>
    <s v="http://www.eia.gov/electricity/data/browser/"/>
    <s v="U.S. Energy Information Administration"/>
    <n v="2016"/>
    <m/>
    <m/>
    <m/>
    <n v="2.2229999999999999"/>
    <n v="8.4922348460479409"/>
  </r>
  <r>
    <x v="153"/>
    <x v="153"/>
    <s v="Mountain Island"/>
    <s v="USA0002728"/>
    <n v="60"/>
    <n v="35.3339"/>
    <n v="-80.986699999999999"/>
    <x v="0"/>
    <m/>
    <m/>
    <m/>
    <x v="106"/>
    <s v="Duke Energy Carolinas  LLC"/>
    <s v="U.S. Energy Information Administration"/>
    <s v="http://www.eia.gov/electricity/data/browser/"/>
    <s v="U.S. Energy Information Administration"/>
    <n v="2016"/>
    <m/>
    <m/>
    <m/>
    <n v="101.821"/>
    <n v="167.273407861393"/>
  </r>
  <r>
    <x v="153"/>
    <x v="153"/>
    <s v="Mountain Lake"/>
    <s v="USA0001998"/>
    <n v="9.1999999999999993"/>
    <n v="43.9405"/>
    <n v="-94.943399999999997"/>
    <x v="3"/>
    <s v="Gas"/>
    <s v="Wind"/>
    <m/>
    <x v="1353"/>
    <s v="City of Mountain Lake - (MN)"/>
    <s v="U.S. Energy Information Administration"/>
    <s v="http://www.eia.gov/electricity/data/browser/"/>
    <s v="U.S. Energy Information Administration"/>
    <n v="2016"/>
    <m/>
    <m/>
    <m/>
    <n v="3.5049999999999999"/>
    <n v="1.57626352549736"/>
  </r>
  <r>
    <x v="153"/>
    <x v="153"/>
    <s v="Mountain View"/>
    <s v="USA0056687"/>
    <n v="14.4"/>
    <n v="39.801400000000001"/>
    <n v="-77.788300000000007"/>
    <x v="8"/>
    <s v="Oil"/>
    <m/>
    <m/>
    <x v="192"/>
    <s v="Industrial Power Generating Company LLC"/>
    <s v="U.S. Energy Information Administration"/>
    <s v="http://www.eia.gov/electricity/data/browser/"/>
    <s v="U.S. Energy Information Administration"/>
    <n v="2016"/>
    <m/>
    <m/>
    <m/>
    <n v="22.729999999999901"/>
    <n v="17.983556144572098"/>
  </r>
  <r>
    <x v="153"/>
    <x v="153"/>
    <s v="Mountain View I&amp;2"/>
    <s v="USA0055719"/>
    <n v="66.599999999999994"/>
    <n v="33.921100000000003"/>
    <n v="-116.5642"/>
    <x v="4"/>
    <m/>
    <m/>
    <m/>
    <x v="198"/>
    <s v="AES Wind Generation Inc"/>
    <s v="U.S. Energy Information Administration"/>
    <s v="http://www.eia.gov/electricity/data/browser/"/>
    <s v="U.S. Energy Information Administration"/>
    <n v="2016"/>
    <m/>
    <m/>
    <m/>
    <n v="183.827"/>
    <n v="150.17187503831701"/>
  </r>
  <r>
    <x v="153"/>
    <x v="153"/>
    <s v="Mountain View III"/>
    <s v="USA0056112"/>
    <n v="22.4"/>
    <n v="33.914099999999998"/>
    <n v="-116.59139999999999"/>
    <x v="4"/>
    <m/>
    <m/>
    <m/>
    <x v="101"/>
    <s v="Avangrid Renewables LLC"/>
    <s v="U.S. Energy Information Administration"/>
    <s v="http://www.eia.gov/electricity/data/browser/"/>
    <s v="U.S. Energy Information Administration"/>
    <n v="2016"/>
    <m/>
    <m/>
    <m/>
    <n v="73.552999999999997"/>
    <n v="50.508258271145898"/>
  </r>
  <r>
    <x v="153"/>
    <x v="153"/>
    <s v="Mountain View IV"/>
    <s v="USA0057459"/>
    <n v="49"/>
    <n v="33.881599999999999"/>
    <n v="-116.5527"/>
    <x v="4"/>
    <m/>
    <m/>
    <m/>
    <x v="72"/>
    <s v="AES Wind Generation Inc"/>
    <s v="U.S. Energy Information Administration"/>
    <s v="http://www.eia.gov/electricity/data/browser/"/>
    <s v="U.S. Energy Information Administration"/>
    <n v="2016"/>
    <m/>
    <m/>
    <m/>
    <n v="165.96100000000001"/>
    <n v="110.486814968131"/>
  </r>
  <r>
    <x v="153"/>
    <x v="153"/>
    <s v="Mountain View Solar"/>
    <s v="USA0058544"/>
    <n v="20"/>
    <n v="36.390599999999999"/>
    <n v="-114.9644"/>
    <x v="7"/>
    <m/>
    <m/>
    <m/>
    <x v="29"/>
    <s v="NextEra Energy Mountain View Solar"/>
    <s v="U.S. Energy Information Administration"/>
    <s v="http://www.eia.gov/electricity/data/browser/"/>
    <s v="U.S. Energy Information Administration"/>
    <n v="2016"/>
    <m/>
    <m/>
    <m/>
    <n v="53.118000000000002"/>
    <n v="23.044446473856802"/>
  </r>
  <r>
    <x v="153"/>
    <x v="153"/>
    <s v="Mountain Village"/>
    <s v="USA0006329"/>
    <n v="2.2999999999999998"/>
    <n v="62.085599999999999"/>
    <n v="-163.72909999999999"/>
    <x v="3"/>
    <m/>
    <m/>
    <m/>
    <x v="1354"/>
    <s v="Alaska Village Elec Coop  Inc"/>
    <s v="U.S. Energy Information Administration"/>
    <s v="http://www.eia.gov/electricity/data/browser/"/>
    <s v="U.S. Energy Information Administration"/>
    <n v="2016"/>
    <m/>
    <m/>
    <m/>
    <n v="2.7290000000000001"/>
    <n v="0.39406588137434101"/>
  </r>
  <r>
    <x v="153"/>
    <x v="153"/>
    <s v="Mountain Wind Power  LLC"/>
    <s v="USA0056752"/>
    <n v="61"/>
    <n v="41.2881"/>
    <n v="-110.4807"/>
    <x v="4"/>
    <m/>
    <m/>
    <m/>
    <x v="88"/>
    <s v="NRG Energy Gas &amp; Wind Holdings Inc"/>
    <s v="U.S. Energy Information Administration"/>
    <s v="http://www.eia.gov/electricity/data/browser/"/>
    <s v="U.S. Energy Information Administration"/>
    <n v="2016"/>
    <m/>
    <m/>
    <m/>
    <n v="161.155"/>
    <n v="137.54481047053099"/>
  </r>
  <r>
    <x v="153"/>
    <x v="153"/>
    <s v="Mountain Wind Power II  LLC"/>
    <s v="USA0056753"/>
    <n v="80"/>
    <n v="41.2639"/>
    <n v="-110.5444"/>
    <x v="4"/>
    <m/>
    <m/>
    <m/>
    <x v="88"/>
    <s v="NRG Energy Gas &amp; Wind Holdings Inc"/>
    <s v="U.S. Energy Information Administration"/>
    <s v="http://www.eia.gov/electricity/data/browser/"/>
    <s v="U.S. Energy Information Administration"/>
    <n v="2016"/>
    <m/>
    <m/>
    <m/>
    <n v="211.25399999999999"/>
    <n v="180.386636682664"/>
  </r>
  <r>
    <x v="153"/>
    <x v="153"/>
    <s v="Mountaineer"/>
    <s v="USA0006264"/>
    <n v="1300"/>
    <n v="38.979399999999998"/>
    <n v="-81.934399999999997"/>
    <x v="6"/>
    <m/>
    <m/>
    <m/>
    <x v="9"/>
    <s v="Appalachian Power Co"/>
    <s v="U.S. Energy Information Administration"/>
    <s v="http://www.eia.gov/electricity/data/browser/"/>
    <s v="U.S. Energy Information Administration"/>
    <n v="2016"/>
    <m/>
    <m/>
    <m/>
    <n v="7809.3990180000001"/>
    <n v="6809.0639284628496"/>
  </r>
  <r>
    <x v="153"/>
    <x v="153"/>
    <s v="Mountaineer Wind Energy Center"/>
    <s v="USA0055986"/>
    <n v="66"/>
    <n v="39.1828"/>
    <n v="-79.537199999999999"/>
    <x v="4"/>
    <m/>
    <m/>
    <m/>
    <x v="27"/>
    <s v="Backbone Mountain Windpower  LLC"/>
    <s v="U.S. Energy Information Administration"/>
    <s v="http://www.eia.gov/electricity/data/browser/"/>
    <s v="U.S. Energy Information Administration"/>
    <n v="2016"/>
    <m/>
    <m/>
    <m/>
    <n v="111.319"/>
    <n v="148.81897526319699"/>
  </r>
  <r>
    <x v="153"/>
    <x v="153"/>
    <s v="Mountainview Generating Station"/>
    <s v="USA0000358"/>
    <n v="1036.8"/>
    <n v="34.081800000000001"/>
    <n v="-117.2418"/>
    <x v="1"/>
    <m/>
    <m/>
    <m/>
    <x v="18"/>
    <s v="Southern California Edison Co"/>
    <s v="U.S. Energy Information Administration"/>
    <s v="http://www.eia.gov/electricity/data/browser/"/>
    <s v="U.S. Energy Information Administration"/>
    <n v="2016"/>
    <m/>
    <m/>
    <m/>
    <n v="4890.7719999999999"/>
    <n v="4266.6533467892796"/>
  </r>
  <r>
    <x v="153"/>
    <x v="153"/>
    <s v="Mower County Wind Energy Center"/>
    <s v="USA0056424"/>
    <n v="98.9"/>
    <n v="43.614100000000001"/>
    <n v="-92.598799999999997"/>
    <x v="4"/>
    <m/>
    <m/>
    <m/>
    <x v="17"/>
    <s v="FPL Energy Mower County LLC"/>
    <s v="U.S. Energy Information Administration"/>
    <s v="http://www.eia.gov/electricity/data/browser/"/>
    <s v="U.S. Energy Information Administration"/>
    <n v="2016"/>
    <m/>
    <m/>
    <m/>
    <n v="301.55200000000002"/>
    <n v="223.002979598943"/>
  </r>
  <r>
    <x v="153"/>
    <x v="153"/>
    <s v="Moyie Springs"/>
    <s v="USA0006506"/>
    <n v="3.9"/>
    <n v="48.733899999999998"/>
    <n v="-116.1752"/>
    <x v="0"/>
    <m/>
    <m/>
    <m/>
    <x v="1355"/>
    <s v="City of Bonners Ferry"/>
    <s v="U.S. Energy Information Administration"/>
    <s v="http://www.eia.gov/electricity/data/browser/"/>
    <s v="U.S. Energy Information Administration"/>
    <n v="2016"/>
    <m/>
    <m/>
    <m/>
    <n v="30.284099999999999"/>
    <n v="10.8727715109905"/>
  </r>
  <r>
    <x v="153"/>
    <x v="153"/>
    <s v="Mt Ida Hydroelectric"/>
    <s v="USA0050031"/>
    <n v="3"/>
    <n v="42.721299999999999"/>
    <n v="-73.680599999999998"/>
    <x v="0"/>
    <m/>
    <m/>
    <m/>
    <x v="91"/>
    <s v="Ampersand Mount Ida Hydro LLC"/>
    <s v="U.S. Energy Information Administration"/>
    <s v="http://www.eia.gov/electricity/data/browser/"/>
    <s v="U.S. Energy Information Administration"/>
    <n v="2016"/>
    <m/>
    <m/>
    <m/>
    <n v="7.2430000000000003"/>
    <n v="8.3636703930696594"/>
  </r>
  <r>
    <x v="153"/>
    <x v="153"/>
    <s v="Mt Lassen Power"/>
    <s v="USA0054468"/>
    <n v="11.4"/>
    <n v="40.296900000000001"/>
    <n v="-121.01779999999999"/>
    <x v="8"/>
    <s v="Gas"/>
    <m/>
    <m/>
    <x v="3"/>
    <s v="Covanta Energy Americas  Inc."/>
    <s v="U.S. Energy Information Administration"/>
    <s v="http://www.eia.gov/electricity/data/browser/"/>
    <s v="U.S. Energy Information Administration"/>
    <n v="2016"/>
    <m/>
    <m/>
    <m/>
    <m/>
    <n v="14.2369819477862"/>
  </r>
  <r>
    <x v="153"/>
    <x v="153"/>
    <s v="Mt Olive Farm 2"/>
    <s v="USA0058345"/>
    <n v="5"/>
    <n v="35.2181"/>
    <n v="-78.069699999999997"/>
    <x v="7"/>
    <m/>
    <m/>
    <m/>
    <x v="12"/>
    <s v="Mt Olive Farm 2 LLC"/>
    <s v="U.S. Energy Information Administration"/>
    <s v="http://www.eia.gov/electricity/data/browser/"/>
    <s v="U.S. Energy Information Administration"/>
    <n v="2016"/>
    <m/>
    <m/>
    <m/>
    <n v="9.1110000000000007"/>
    <n v="5.7611116184642102"/>
  </r>
  <r>
    <x v="153"/>
    <x v="153"/>
    <s v="Mt Olive Solar 1"/>
    <s v="USA0059645"/>
    <n v="5"/>
    <n v="35.181100000000001"/>
    <n v="-78.096900000000005"/>
    <x v="7"/>
    <m/>
    <m/>
    <m/>
    <x v="13"/>
    <s v="Mt. Olive Solar 1"/>
    <s v="U.S. Energy Information Administration"/>
    <s v="http://www.eia.gov/electricity/data/browser/"/>
    <s v="U.S. Energy Information Administration"/>
    <n v="2016"/>
    <m/>
    <m/>
    <m/>
    <n v="9.4009999999999998"/>
    <n v="5.7611116184642102"/>
  </r>
  <r>
    <x v="153"/>
    <x v="153"/>
    <s v="Mt Pleasant"/>
    <s v="USA0001166"/>
    <n v="24"/>
    <n v="40.971800000000002"/>
    <n v="-91.551199999999994"/>
    <x v="3"/>
    <m/>
    <m/>
    <m/>
    <x v="31"/>
    <s v="City of Mt Pleasant - (IA)"/>
    <s v="U.S. Energy Information Administration"/>
    <s v="http://www.eia.gov/electricity/data/browser/"/>
    <s v="U.S. Energy Information Administration"/>
    <n v="2016"/>
    <m/>
    <m/>
    <m/>
    <n v="0.495"/>
    <n v="4.1119918056453004"/>
  </r>
  <r>
    <x v="153"/>
    <x v="153"/>
    <s v="Mt Poso Cogeneration"/>
    <s v="USA0054626"/>
    <n v="62"/>
    <n v="35.576300000000003"/>
    <n v="-119.00620000000001"/>
    <x v="8"/>
    <s v="Gas"/>
    <m/>
    <m/>
    <x v="49"/>
    <s v="Mt Poso Cogeneration Co"/>
    <s v="U.S. Energy Information Administration"/>
    <s v="http://www.eia.gov/electricity/data/browser/"/>
    <s v="U.S. Energy Information Administration"/>
    <n v="2016"/>
    <m/>
    <m/>
    <m/>
    <n v="258.20300300000002"/>
    <n v="77.429200066907697"/>
  </r>
  <r>
    <x v="153"/>
    <x v="153"/>
    <s v="Mt Storm"/>
    <s v="USA0003954"/>
    <n v="1680.9"/>
    <n v="39.200800000000001"/>
    <n v="-79.263599999999997"/>
    <x v="6"/>
    <s v="Oil"/>
    <m/>
    <m/>
    <x v="1356"/>
    <s v="Virginia Electric &amp; Power Co"/>
    <s v="U.S. Energy Information Administration"/>
    <s v="http://www.eia.gov/electricity/data/browser/"/>
    <s v="U.S. Energy Information Administration"/>
    <n v="2016"/>
    <m/>
    <m/>
    <m/>
    <n v="9026.3929749999897"/>
    <n v="8804.1196595024703"/>
  </r>
  <r>
    <x v="153"/>
    <x v="153"/>
    <s v="Mt Wachusett Community College"/>
    <s v="USA0058025"/>
    <n v="3.4"/>
    <n v="42.5886"/>
    <n v="-71.984200000000001"/>
    <x v="4"/>
    <m/>
    <m/>
    <m/>
    <x v="19"/>
    <s v="Mt Wachusett Community College"/>
    <s v="U.S. Energy Information Administration"/>
    <s v="http://www.eia.gov/electricity/data/browser/"/>
    <s v="U.S. Energy Information Administration"/>
    <n v="2016"/>
    <m/>
    <m/>
    <m/>
    <n v="5.0330000000000004"/>
    <n v="7.6664320590132196"/>
  </r>
  <r>
    <x v="153"/>
    <x v="153"/>
    <s v="Muck Valley Hydroelectric"/>
    <s v="USA0010458"/>
    <n v="29.9"/>
    <n v="40.976399999999998"/>
    <n v="-121.25579999999999"/>
    <x v="0"/>
    <m/>
    <m/>
    <m/>
    <x v="49"/>
    <s v="Brookfield Energy Marketing LP"/>
    <s v="U.S. Energy Information Administration"/>
    <s v="http://www.eia.gov/electricity/data/browser/"/>
    <s v="U.S. Energy Information Administration"/>
    <n v="2016"/>
    <m/>
    <m/>
    <m/>
    <n v="88.171999999999997"/>
    <n v="83.357914917594201"/>
  </r>
  <r>
    <x v="153"/>
    <x v="153"/>
    <s v="Muddy Run"/>
    <s v="USA0003164"/>
    <n v="1072"/>
    <n v="39.807600000000001"/>
    <n v="-76.299300000000002"/>
    <x v="0"/>
    <m/>
    <m/>
    <m/>
    <x v="1357"/>
    <s v="Exelon Power"/>
    <s v="U.S. Energy Information Administration"/>
    <s v="http://www.eia.gov/electricity/data/browser/"/>
    <s v="U.S. Energy Information Administration"/>
    <n v="2016"/>
    <m/>
    <m/>
    <m/>
    <n v="-360.84500000000003"/>
    <n v="2988.61822045689"/>
  </r>
  <r>
    <x v="153"/>
    <x v="153"/>
    <s v="Mulberry Cogeneration Facility"/>
    <s v="USA0054426"/>
    <n v="125.3"/>
    <n v="27.8489"/>
    <n v="-81.877499999999998"/>
    <x v="3"/>
    <s v="Gas"/>
    <m/>
    <m/>
    <x v="85"/>
    <s v="Northern Star Generation Services Co LLC"/>
    <s v="U.S. Energy Information Administration"/>
    <s v="http://www.eia.gov/electricity/data/browser/"/>
    <s v="U.S. Energy Information Administration"/>
    <n v="2016"/>
    <m/>
    <m/>
    <m/>
    <n v="366.69"/>
    <n v="21.468023885306501"/>
  </r>
  <r>
    <x v="153"/>
    <x v="153"/>
    <s v="Mulberry Farm LLC"/>
    <s v="USA0059184"/>
    <n v="15.8"/>
    <n v="35.131900000000002"/>
    <n v="-88.586699999999993"/>
    <x v="7"/>
    <m/>
    <m/>
    <m/>
    <x v="13"/>
    <s v="Dominion Renewable Energy"/>
    <s v="U.S. Energy Information Administration"/>
    <s v="http://www.eia.gov/electricity/data/browser/"/>
    <s v="U.S. Energy Information Administration"/>
    <n v="2016"/>
    <m/>
    <m/>
    <m/>
    <n v="27.332999999999998"/>
    <n v="18.2051127143469"/>
  </r>
  <r>
    <x v="153"/>
    <x v="153"/>
    <s v="Multitrade Rabun Gap  LLC"/>
    <s v="USA0050201"/>
    <n v="20"/>
    <n v="34.953600000000002"/>
    <n v="-83.378600000000006"/>
    <x v="8"/>
    <m/>
    <m/>
    <m/>
    <x v="8"/>
    <s v="Multitrade Rabun Gap LLC"/>
    <s v="U.S. Energy Information Administration"/>
    <s v="http://www.eia.gov/electricity/data/browser/"/>
    <s v="U.S. Energy Information Administration"/>
    <n v="2016"/>
    <m/>
    <m/>
    <m/>
    <n v="96.840999999999994"/>
    <n v="24.9771613119057"/>
  </r>
  <r>
    <x v="153"/>
    <x v="153"/>
    <s v="Multitrade of Pittsylvania LP"/>
    <s v="USA0052118"/>
    <n v="90"/>
    <n v="37.104100000000003"/>
    <n v="-79.277000000000001"/>
    <x v="8"/>
    <m/>
    <m/>
    <m/>
    <x v="85"/>
    <s v="Virginia Electric &amp; Power Co"/>
    <s v="U.S. Energy Information Administration"/>
    <s v="http://www.eia.gov/electricity/data/browser/"/>
    <s v="U.S. Energy Information Administration"/>
    <n v="2016"/>
    <m/>
    <m/>
    <m/>
    <n v="146.65799999999999"/>
    <n v="112.39722590357501"/>
  </r>
  <r>
    <x v="153"/>
    <x v="153"/>
    <s v="Mulvane 2"/>
    <s v="USA0007976"/>
    <n v="9.1999999999999993"/>
    <n v="37.4908"/>
    <n v="-97.221599999999995"/>
    <x v="3"/>
    <m/>
    <m/>
    <m/>
    <x v="27"/>
    <s v="City of Mulvane - (KS)"/>
    <s v="U.S. Energy Information Administration"/>
    <s v="http://www.eia.gov/electricity/data/browser/"/>
    <s v="U.S. Energy Information Administration"/>
    <n v="2016"/>
    <m/>
    <m/>
    <m/>
    <n v="2.7E-2"/>
    <n v="1.57626352549736"/>
  </r>
  <r>
    <x v="153"/>
    <x v="153"/>
    <s v="Munich Re Plaza"/>
    <s v="USA0059844"/>
    <n v="2.4"/>
    <n v="40.350299999999997"/>
    <n v="-74.592699999999994"/>
    <x v="7"/>
    <m/>
    <m/>
    <m/>
    <x v="155"/>
    <s v="Munich Reinsurance America  Inc"/>
    <s v="U.S. Energy Information Administration"/>
    <s v="http://www.eia.gov/electricity/data/browser/"/>
    <s v="U.S. Energy Information Administration"/>
    <n v="2016"/>
    <m/>
    <m/>
    <m/>
    <n v="2.7440000000000002"/>
    <n v="2.7653335768628202"/>
  </r>
  <r>
    <x v="153"/>
    <x v="153"/>
    <s v="Municipal Cogen Plant"/>
    <s v="USA0050674"/>
    <n v="1.2"/>
    <n v="33.8247"/>
    <n v="-116.5106"/>
    <x v="1"/>
    <m/>
    <m/>
    <m/>
    <x v="13"/>
    <s v="Palm Springs City of"/>
    <s v="U.S. Energy Information Administration"/>
    <s v="http://www.eia.gov/electricity/data/browser/"/>
    <s v="U.S. Energy Information Administration"/>
    <n v="2016"/>
    <m/>
    <m/>
    <m/>
    <n v="4.4960000000000004"/>
    <n v="4.9382561884135203"/>
  </r>
  <r>
    <x v="153"/>
    <x v="153"/>
    <s v="Municipal Light"/>
    <s v="USA0000193"/>
    <n v="7.2"/>
    <n v="36.385800000000003"/>
    <n v="-90.186700000000002"/>
    <x v="3"/>
    <s v="Gas"/>
    <m/>
    <m/>
    <x v="1358"/>
    <s v="City of Piggott - (AR)"/>
    <s v="U.S. Energy Information Administration"/>
    <s v="http://www.eia.gov/electricity/data/browser/"/>
    <s v="U.S. Energy Information Administration"/>
    <n v="2016"/>
    <m/>
    <m/>
    <m/>
    <n v="0"/>
    <n v="1.23359754169359"/>
  </r>
  <r>
    <x v="153"/>
    <x v="153"/>
    <s v="Municipal Power Plant"/>
    <s v="USA0056504"/>
    <n v="2"/>
    <n v="42.812899999999999"/>
    <n v="-86.033500000000004"/>
    <x v="1"/>
    <m/>
    <m/>
    <m/>
    <x v="31"/>
    <s v="City of Zeeland - (MI)"/>
    <s v="U.S. Energy Information Administration"/>
    <s v="http://www.eia.gov/electricity/data/browser/"/>
    <s v="U.S. Energy Information Administration"/>
    <n v="2016"/>
    <m/>
    <m/>
    <m/>
    <n v="0.19400000000000001"/>
    <n v="8.2304269806892005"/>
  </r>
  <r>
    <x v="153"/>
    <x v="153"/>
    <s v="Munnsville Wind Farm LLC"/>
    <s v="USA0056594"/>
    <n v="34.5"/>
    <n v="42.9086"/>
    <n v="-75.569699999999997"/>
    <x v="4"/>
    <m/>
    <m/>
    <m/>
    <x v="17"/>
    <s v="E ON Climate Renewables N America LLC"/>
    <s v="U.S. Energy Information Administration"/>
    <s v="http://www.eia.gov/electricity/data/browser/"/>
    <s v="U.S. Energy Information Administration"/>
    <n v="2016"/>
    <m/>
    <m/>
    <m/>
    <n v="93.772999999999996"/>
    <n v="77.791737069398906"/>
  </r>
  <r>
    <x v="153"/>
    <x v="153"/>
    <s v="Munro Valley Solar"/>
    <s v="USA0060412"/>
    <n v="4"/>
    <n v="36.264699999999998"/>
    <n v="-117.99550000000001"/>
    <x v="7"/>
    <m/>
    <m/>
    <m/>
    <x v="10"/>
    <s v="Ecos Energy LLC"/>
    <s v="U.S. Energy Information Administration"/>
    <s v="http://www.eia.gov/electricity/data/browser/"/>
    <s v="U.S. Energy Information Administration"/>
    <n v="2016"/>
    <m/>
    <m/>
    <m/>
    <n v="0.40500000000000003"/>
    <n v="4.6088892947713704"/>
  </r>
  <r>
    <x v="153"/>
    <x v="153"/>
    <s v="Munster Landfill Gas-to-Energy"/>
    <s v="USA0059808"/>
    <n v="1.1000000000000001"/>
    <n v="41.5244"/>
    <n v="-87.509100000000004"/>
    <x v="8"/>
    <m/>
    <m/>
    <m/>
    <x v="72"/>
    <s v="Energy Systems Group LLC"/>
    <s v="U.S. Energy Information Administration"/>
    <s v="http://www.eia.gov/electricity/data/browser/"/>
    <s v="U.S. Energy Information Administration"/>
    <n v="2016"/>
    <m/>
    <m/>
    <m/>
    <n v="4.6079999999999997"/>
    <n v="1.3737438721548101"/>
  </r>
  <r>
    <x v="153"/>
    <x v="153"/>
    <s v="Murdock Solar"/>
    <s v="USA0059509"/>
    <n v="4"/>
    <n v="35.6633"/>
    <n v="-78.520600000000002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7.5970000000000004"/>
    <n v="4.6088892947713704"/>
  </r>
  <r>
    <x v="153"/>
    <x v="153"/>
    <s v="Murphy Farm Power  LLC"/>
    <s v="USA0057677"/>
    <n v="1"/>
    <n v="34.999200000000002"/>
    <n v="-84.157300000000006"/>
    <x v="7"/>
    <m/>
    <m/>
    <m/>
    <x v="19"/>
    <s v="Murphy Farm Power  LLC"/>
    <s v="U.S. Energy Information Administration"/>
    <s v="http://www.eia.gov/electricity/data/browser/"/>
    <s v="U.S. Energy Information Administration"/>
    <n v="2016"/>
    <m/>
    <m/>
    <m/>
    <n v="1.3580000000000001"/>
    <n v="1.1522223236928399"/>
  </r>
  <r>
    <x v="153"/>
    <x v="153"/>
    <s v="Murphy-Brown LLC"/>
    <s v="USA0055002"/>
    <n v="2.4"/>
    <n v="34.994399999999999"/>
    <n v="-78.158299999999997"/>
    <x v="3"/>
    <m/>
    <m/>
    <m/>
    <x v="42"/>
    <s v="Murphy - Brown LLC"/>
    <s v="U.S. Energy Information Administration"/>
    <s v="http://www.eia.gov/electricity/data/browser/"/>
    <s v="U.S. Energy Information Administration"/>
    <n v="2016"/>
    <m/>
    <m/>
    <m/>
    <n v="0.122"/>
    <n v="0.41119918056452998"/>
  </r>
  <r>
    <x v="153"/>
    <x v="153"/>
    <s v="Murphys"/>
    <s v="USA0000261"/>
    <n v="3.6"/>
    <n v="38.147100000000002"/>
    <n v="-120.4464"/>
    <x v="0"/>
    <m/>
    <m/>
    <m/>
    <x v="39"/>
    <s v="Utica Water &amp; Power Authority"/>
    <s v="U.S. Energy Information Administration"/>
    <s v="http://www.eia.gov/electricity/data/browser/"/>
    <s v="U.S. Energy Information Administration"/>
    <n v="2016"/>
    <m/>
    <m/>
    <m/>
    <n v="13.756"/>
    <n v="10.0364044716835"/>
  </r>
  <r>
    <x v="153"/>
    <x v="153"/>
    <s v="Murray"/>
    <s v="USA0007166"/>
    <n v="45.4"/>
    <n v="34.7956"/>
    <n v="-92.356899999999996"/>
    <x v="0"/>
    <m/>
    <m/>
    <m/>
    <x v="14"/>
    <s v="City of North Little Rock - (AR)"/>
    <s v="U.S. Energy Information Administration"/>
    <s v="http://www.eia.gov/electricity/data/browser/"/>
    <s v="U.S. Energy Information Administration"/>
    <n v="2016"/>
    <m/>
    <m/>
    <m/>
    <n v="147.87200000000001"/>
    <n v="126.570211948454"/>
  </r>
  <r>
    <x v="153"/>
    <x v="153"/>
    <s v="Murray Gill"/>
    <s v="USA0001242"/>
    <n v="228"/>
    <n v="37.596699999999998"/>
    <n v="-97.413600000000002"/>
    <x v="1"/>
    <m/>
    <m/>
    <m/>
    <x v="424"/>
    <s v="Kansas Gas &amp; Electric Co"/>
    <s v="U.S. Energy Information Administration"/>
    <s v="http://www.eia.gov/electricity/data/browser/"/>
    <s v="U.S. Energy Information Administration"/>
    <n v="2016"/>
    <m/>
    <m/>
    <m/>
    <n v="75.912000000000006"/>
    <n v="938.26867579856798"/>
  </r>
  <r>
    <x v="153"/>
    <x v="153"/>
    <s v="Murray Hill Solar"/>
    <s v="USA0057471"/>
    <n v="1"/>
    <n v="40.684399999999997"/>
    <n v="-74.404399999999995"/>
    <x v="7"/>
    <m/>
    <m/>
    <m/>
    <x v="19"/>
    <s v="Consolidated Edison Development Inc."/>
    <s v="U.S. Energy Information Administration"/>
    <s v="http://www.eia.gov/electricity/data/browser/"/>
    <s v="U.S. Energy Information Administration"/>
    <n v="2016"/>
    <m/>
    <m/>
    <m/>
    <n v="1.7869999999999999"/>
    <n v="1.1522223236928399"/>
  </r>
  <r>
    <x v="153"/>
    <x v="153"/>
    <s v="Murray Turbine"/>
    <s v="USA0008010"/>
    <n v="42"/>
    <n v="40.67"/>
    <n v="-111.89"/>
    <x v="1"/>
    <m/>
    <m/>
    <m/>
    <x v="614"/>
    <s v="City of Murray - (UT)"/>
    <s v="U.S. Energy Information Administration"/>
    <s v="http://www.eia.gov/electricity/data/browser/"/>
    <s v="U.S. Energy Information Administration"/>
    <n v="2016"/>
    <m/>
    <m/>
    <m/>
    <n v="3.423"/>
    <n v="172.83896659447299"/>
  </r>
  <r>
    <x v="153"/>
    <x v="153"/>
    <s v="Muscatine Plant #1"/>
    <s v="USA0001167"/>
    <n v="293.5"/>
    <n v="41.3917"/>
    <n v="-91.056899999999999"/>
    <x v="6"/>
    <s v="Oil"/>
    <s v="Gas"/>
    <m/>
    <x v="1359"/>
    <s v="Board of Water Electric &amp; Communications"/>
    <s v="U.S. Energy Information Administration"/>
    <s v="http://www.eia.gov/electricity/data/browser/"/>
    <s v="U.S. Energy Information Administration"/>
    <n v="2016"/>
    <m/>
    <m/>
    <m/>
    <n v="874.754998"/>
    <n v="1537.2771253875701"/>
  </r>
  <r>
    <x v="153"/>
    <x v="153"/>
    <s v="Museum of Science and Industry"/>
    <s v="USA0058635"/>
    <n v="1.7"/>
    <n v="41.790599999999998"/>
    <n v="-87.582800000000006"/>
    <x v="1"/>
    <m/>
    <m/>
    <m/>
    <x v="27"/>
    <s v="Museum of Science and Industry"/>
    <s v="U.S. Energy Information Administration"/>
    <s v="http://www.eia.gov/electricity/data/browser/"/>
    <s v="U.S. Energy Information Administration"/>
    <n v="2016"/>
    <m/>
    <m/>
    <m/>
    <n v="0"/>
    <n v="6.99586293358582"/>
  </r>
  <r>
    <x v="153"/>
    <x v="153"/>
    <s v="Musgrave East Solar Farm"/>
    <s v="USA0061003"/>
    <n v="2"/>
    <n v="42.731499999999997"/>
    <n v="-76.663700000000006"/>
    <x v="7"/>
    <m/>
    <m/>
    <m/>
    <x v="98"/>
    <s v="Artemis Solar LLC"/>
    <s v="U.S. Energy Information Administration"/>
    <s v="http://www.eia.gov/electricity/data/browser/"/>
    <s v="U.S. Energy Information Administration"/>
    <n v="2016"/>
    <m/>
    <m/>
    <m/>
    <n v="3.0000000000000001E-3"/>
    <n v="2.3044446473856799"/>
  </r>
  <r>
    <x v="153"/>
    <x v="153"/>
    <s v="Musgrave West Solar Farm"/>
    <s v="USA0061015"/>
    <n v="2"/>
    <n v="42.731499999999997"/>
    <n v="-76.663700000000006"/>
    <x v="7"/>
    <m/>
    <m/>
    <m/>
    <x v="98"/>
    <s v="Artemis Solar LLC"/>
    <s v="U.S. Energy Information Administration"/>
    <s v="http://www.eia.gov/electricity/data/browser/"/>
    <s v="U.S. Energy Information Administration"/>
    <n v="2016"/>
    <m/>
    <m/>
    <m/>
    <n v="0"/>
    <n v="2.3044446473856799"/>
  </r>
  <r>
    <x v="153"/>
    <x v="153"/>
    <s v="Muskogee"/>
    <s v="USA0002952"/>
    <n v="1716"/>
    <n v="35.761400000000002"/>
    <n v="-95.287300000000002"/>
    <x v="6"/>
    <m/>
    <m/>
    <m/>
    <x v="9"/>
    <s v="Oklahoma Gas &amp; Electric Co"/>
    <s v="U.S. Energy Information Administration"/>
    <s v="http://www.eia.gov/electricity/data/browser/"/>
    <s v="U.S. Energy Information Administration"/>
    <n v="2016"/>
    <m/>
    <m/>
    <m/>
    <n v="6273.9989649999998"/>
    <n v="8987.9643855709692"/>
  </r>
  <r>
    <x v="153"/>
    <x v="153"/>
    <s v="Muskogee Mill"/>
    <s v="USA0010362"/>
    <n v="114"/>
    <n v="35.732199999999999"/>
    <n v="-95.293899999999994"/>
    <x v="6"/>
    <s v="Gas"/>
    <m/>
    <m/>
    <x v="1360"/>
    <s v="Georgia-Pacific Consr Prods LP-Muskogee"/>
    <s v="U.S. Energy Information Administration"/>
    <s v="http://www.eia.gov/electricity/data/browser/"/>
    <s v="U.S. Energy Information Administration"/>
    <n v="2016"/>
    <m/>
    <m/>
    <m/>
    <n v="402.82100499999899"/>
    <n v="597.10252911135797"/>
  </r>
  <r>
    <x v="153"/>
    <x v="153"/>
    <s v="Musselshell Wind Project"/>
    <s v="USA0057963"/>
    <n v="10"/>
    <n v="46.275300000000001"/>
    <n v="-109.4828"/>
    <x v="4"/>
    <m/>
    <m/>
    <m/>
    <x v="12"/>
    <s v="Musselshell Wind Project LLC"/>
    <s v="U.S. Energy Information Administration"/>
    <s v="http://www.eia.gov/electricity/data/browser/"/>
    <s v="U.S. Energy Information Administration"/>
    <n v="2016"/>
    <m/>
    <m/>
    <m/>
    <n v="24.727"/>
    <n v="22.548329585333001"/>
  </r>
  <r>
    <x v="153"/>
    <x v="153"/>
    <s v="Musselshell Wind Project Two LLC"/>
    <s v="USA0057965"/>
    <n v="10"/>
    <n v="46.275300000000001"/>
    <n v="-109.4828"/>
    <x v="4"/>
    <m/>
    <m/>
    <m/>
    <x v="12"/>
    <s v="Musselshell Wind Project Two LLC"/>
    <s v="U.S. Energy Information Administration"/>
    <s v="http://www.eia.gov/electricity/data/browser/"/>
    <s v="U.S. Energy Information Administration"/>
    <n v="2016"/>
    <m/>
    <m/>
    <m/>
    <n v="29.16"/>
    <n v="22.548329585333001"/>
  </r>
  <r>
    <x v="153"/>
    <x v="153"/>
    <s v="Mustang"/>
    <s v="USA0002953"/>
    <n v="470.5"/>
    <n v="35.469900000000003"/>
    <n v="-97.674999999999997"/>
    <x v="3"/>
    <s v="Gas"/>
    <s v="Solar"/>
    <m/>
    <x v="1361"/>
    <s v="Oklahoma Gas &amp; Electric Co"/>
    <s v="U.S. Energy Information Administration"/>
    <s v="http://www.eia.gov/electricity/data/browser/"/>
    <s v="U.S. Energy Information Administration"/>
    <n v="2016"/>
    <m/>
    <m/>
    <m/>
    <n v="369.96600000000001"/>
    <n v="80.612172689838104"/>
  </r>
  <r>
    <x v="153"/>
    <x v="153"/>
    <s v="Mustang Hills LLC"/>
    <s v="USA0057833"/>
    <n v="150"/>
    <n v="35.030900000000003"/>
    <n v="-118.2932"/>
    <x v="4"/>
    <m/>
    <m/>
    <m/>
    <x v="72"/>
    <s v="Everpower Wind Holdings Inc"/>
    <s v="U.S. Energy Information Administration"/>
    <s v="http://www.eia.gov/electricity/data/browser/"/>
    <s v="U.S. Energy Information Administration"/>
    <n v="2016"/>
    <m/>
    <m/>
    <m/>
    <n v="314.58699999999999"/>
    <n v="338.22494377999499"/>
  </r>
  <r>
    <x v="153"/>
    <x v="153"/>
    <s v="Mustang Station"/>
    <s v="USA0055065"/>
    <n v="521"/>
    <n v="32.972799999999999"/>
    <n v="-102.74169999999999"/>
    <x v="1"/>
    <m/>
    <m/>
    <m/>
    <x v="1362"/>
    <s v="Golden Spread Electric Cooperative  Inc"/>
    <s v="U.S. Energy Information Administration"/>
    <s v="http://www.eia.gov/electricity/data/browser/"/>
    <s v="U.S. Energy Information Administration"/>
    <n v="2016"/>
    <m/>
    <m/>
    <m/>
    <n v="1964.749"/>
    <n v="2144.02622846953"/>
  </r>
  <r>
    <x v="153"/>
    <x v="153"/>
    <s v="Mustang Station Unit 4"/>
    <s v="USA0056326"/>
    <n v="510"/>
    <n v="32.974600000000002"/>
    <n v="-102.7436"/>
    <x v="1"/>
    <m/>
    <m/>
    <m/>
    <x v="1363"/>
    <s v="Golden Spread Electric Cooperative  Inc"/>
    <s v="U.S. Energy Information Administration"/>
    <s v="http://www.eia.gov/electricity/data/browser/"/>
    <s v="U.S. Energy Information Administration"/>
    <n v="2016"/>
    <m/>
    <m/>
    <m/>
    <n v="323.08100000000002"/>
    <n v="2098.7588800757399"/>
  </r>
  <r>
    <x v="153"/>
    <x v="153"/>
    <s v="Myrtle Beach"/>
    <s v="USA0003320"/>
    <n v="111.5"/>
    <n v="33.708300000000001"/>
    <n v="-78.924099999999996"/>
    <x v="3"/>
    <m/>
    <m/>
    <m/>
    <x v="1364"/>
    <s v="South Carolina Public Service Authority"/>
    <s v="U.S. Energy Information Administration"/>
    <s v="http://www.eia.gov/electricity/data/browser/"/>
    <s v="U.S. Energy Information Administration"/>
    <n v="2016"/>
    <m/>
    <m/>
    <m/>
    <n v="-0.92900000000000005"/>
    <n v="19.1036285970604"/>
  </r>
  <r>
    <x v="153"/>
    <x v="153"/>
    <s v="Mystic"/>
    <s v="USA0002192"/>
    <n v="12"/>
    <n v="45.225700000000003"/>
    <n v="-109.7625"/>
    <x v="0"/>
    <m/>
    <m/>
    <m/>
    <x v="82"/>
    <s v="NorthWestern Energy"/>
    <s v="U.S. Energy Information Administration"/>
    <s v="http://www.eia.gov/electricity/data/browser/"/>
    <s v="U.S. Energy Information Administration"/>
    <n v="2016"/>
    <m/>
    <m/>
    <m/>
    <n v="51.415999999999997"/>
    <n v="33.454681572278602"/>
  </r>
  <r>
    <x v="153"/>
    <x v="153"/>
    <s v="Mystic Generating Station"/>
    <s v="USA0001588"/>
    <n v="2375.6"/>
    <n v="42.390799999999999"/>
    <n v="-71.067499999999995"/>
    <x v="3"/>
    <s v="Gas"/>
    <m/>
    <m/>
    <x v="1365"/>
    <s v="Constellation Mystic Power LLC"/>
    <s v="U.S. Energy Information Administration"/>
    <s v="http://www.eia.gov/electricity/data/browser/"/>
    <s v="U.S. Energy Information Administration"/>
    <n v="2016"/>
    <m/>
    <m/>
    <m/>
    <n v="6952.6510040000003"/>
    <n v="407.01865556212402"/>
  </r>
  <r>
    <x v="153"/>
    <x v="153"/>
    <s v="NAEA Lakewood LLC"/>
    <s v="USA0054640"/>
    <n v="236.8"/>
    <n v="40.061300000000003"/>
    <n v="-74.168599999999998"/>
    <x v="3"/>
    <s v="Gas"/>
    <m/>
    <m/>
    <x v="85"/>
    <s v="Nautilus Power LLC"/>
    <s v="U.S. Energy Information Administration"/>
    <s v="http://www.eia.gov/electricity/data/browser/"/>
    <s v="U.S. Energy Information Administration"/>
    <n v="2016"/>
    <m/>
    <m/>
    <m/>
    <n v="1180.8499959999999"/>
    <n v="40.571652482367"/>
  </r>
  <r>
    <x v="153"/>
    <x v="153"/>
    <s v="NAEA Ocean Peaking Power LLC"/>
    <s v="USA0055938"/>
    <n v="383"/>
    <n v="40.063299999999998"/>
    <n v="-74.167199999999994"/>
    <x v="1"/>
    <m/>
    <m/>
    <m/>
    <x v="27"/>
    <s v="Nautilus Power LLC"/>
    <s v="U.S. Energy Information Administration"/>
    <s v="http://www.eia.gov/electricity/data/browser/"/>
    <s v="U.S. Energy Information Administration"/>
    <n v="2016"/>
    <m/>
    <m/>
    <m/>
    <n v="355.19191999999998"/>
    <n v="1576.12676680198"/>
  </r>
  <r>
    <x v="153"/>
    <x v="153"/>
    <s v="NAFTA Region Olefins Complex Cogen Fac"/>
    <s v="USA0055122"/>
    <n v="83.2"/>
    <n v="29.9543"/>
    <n v="-93.883600000000001"/>
    <x v="1"/>
    <m/>
    <m/>
    <m/>
    <x v="62"/>
    <s v="BASF Corp"/>
    <s v="U.S. Energy Information Administration"/>
    <s v="http://www.eia.gov/electricity/data/browser/"/>
    <s v="U.S. Energy Information Administration"/>
    <n v="2016"/>
    <m/>
    <m/>
    <m/>
    <n v="527.46147999999903"/>
    <n v="342.38576239666997"/>
  </r>
  <r>
    <x v="153"/>
    <x v="153"/>
    <s v="NBC Field's Point Wind Farm"/>
    <s v="USA0059692"/>
    <n v="4.5"/>
    <n v="41.7941"/>
    <n v="-71.389200000000002"/>
    <x v="4"/>
    <m/>
    <m/>
    <m/>
    <x v="72"/>
    <s v="Narragansett Bay Commission"/>
    <s v="U.S. Energy Information Administration"/>
    <s v="http://www.eia.gov/electricity/data/browser/"/>
    <s v="U.S. Energy Information Administration"/>
    <n v="2016"/>
    <m/>
    <m/>
    <m/>
    <n v="6.7709999999999999"/>
    <n v="10.146748313399801"/>
  </r>
  <r>
    <x v="153"/>
    <x v="153"/>
    <s v="NCAH Central Utility Plant"/>
    <s v="USA0058265"/>
    <n v="15.9"/>
    <n v="42.046100000000003"/>
    <n v="-93.579400000000007"/>
    <x v="3"/>
    <s v="Gas"/>
    <m/>
    <m/>
    <x v="1366"/>
    <s v="National Centers for Animal Health"/>
    <s v="U.S. Energy Information Administration"/>
    <s v="http://www.eia.gov/electricity/data/browser/"/>
    <s v="U.S. Energy Information Administration"/>
    <n v="2016"/>
    <m/>
    <m/>
    <m/>
    <n v="20.670159999999999"/>
    <n v="2.7241945712400102"/>
  </r>
  <r>
    <x v="153"/>
    <x v="153"/>
    <s v="NECCO Co-Generation"/>
    <s v="USA0055999"/>
    <n v="5.8"/>
    <n v="42.413699999999999"/>
    <n v="-71.002200000000002"/>
    <x v="1"/>
    <m/>
    <m/>
    <m/>
    <x v="886"/>
    <s v="New England Confectionery Co Inc"/>
    <s v="U.S. Energy Information Administration"/>
    <s v="http://www.eia.gov/electricity/data/browser/"/>
    <s v="U.S. Energy Information Administration"/>
    <n v="2016"/>
    <m/>
    <m/>
    <m/>
    <n v="13.228999999999999"/>
    <n v="23.868238243998601"/>
  </r>
  <r>
    <x v="153"/>
    <x v="153"/>
    <s v="NEDC Solar Site"/>
    <s v="USA0057270"/>
    <n v="1"/>
    <n v="42.105200000000004"/>
    <n v="-71.703000000000003"/>
    <x v="7"/>
    <m/>
    <m/>
    <m/>
    <x v="8"/>
    <s v="Massachusetts Electric Co"/>
    <s v="U.S. Energy Information Administration"/>
    <s v="http://www.eia.gov/electricity/data/browser/"/>
    <s v="U.S. Energy Information Administration"/>
    <n v="2016"/>
    <m/>
    <m/>
    <m/>
    <n v="1.103"/>
    <n v="1.1522223236928399"/>
  </r>
  <r>
    <x v="153"/>
    <x v="153"/>
    <s v="NEO Freehold Gen LLC"/>
    <s v="USA0056169"/>
    <n v="2.2000000000000002"/>
    <n v="40.244799999999998"/>
    <n v="-74.2547"/>
    <x v="1"/>
    <m/>
    <m/>
    <m/>
    <x v="45"/>
    <s v="NEO Freehold Gen LLC"/>
    <s v="U.S. Energy Information Administration"/>
    <s v="http://www.eia.gov/electricity/data/browser/"/>
    <s v="U.S. Energy Information Administration"/>
    <n v="2016"/>
    <m/>
    <m/>
    <m/>
    <n v="11.577999999999999"/>
    <n v="9.0534696787581197"/>
  </r>
  <r>
    <x v="153"/>
    <x v="153"/>
    <s v="NES Rutgers Solar"/>
    <s v="USA0060857"/>
    <n v="1"/>
    <n v="40.070900000000002"/>
    <n v="-74.161199999999994"/>
    <x v="7"/>
    <m/>
    <m/>
    <m/>
    <x v="72"/>
    <s v="NES Rutgers LLC"/>
    <s v="U.S. Energy Information Administration"/>
    <s v="http://www.eia.gov/electricity/data/browser/"/>
    <s v="U.S. Energy Information Administration"/>
    <n v="2016"/>
    <m/>
    <m/>
    <m/>
    <n v="1.256"/>
    <n v="1.1522223236928399"/>
  </r>
  <r>
    <x v="153"/>
    <x v="153"/>
    <s v="NFM Solar Power LLC"/>
    <s v="USA0058210"/>
    <n v="1.9"/>
    <n v="42.610799999999998"/>
    <n v="-72.474199999999996"/>
    <x v="7"/>
    <m/>
    <m/>
    <m/>
    <x v="72"/>
    <s v="FirstLight Power Resources  Inc. - MA"/>
    <s v="U.S. Energy Information Administration"/>
    <s v="http://www.eia.gov/electricity/data/browser/"/>
    <s v="U.S. Energy Information Administration"/>
    <n v="2016"/>
    <m/>
    <m/>
    <m/>
    <n v="2.06"/>
    <n v="2.1892224150163999"/>
  </r>
  <r>
    <x v="153"/>
    <x v="153"/>
    <s v="NGP Blue Mountain I LLC"/>
    <s v="USA0056982"/>
    <n v="63.9"/>
    <n v="40.996099999999998"/>
    <n v="-118.1414"/>
    <x v="11"/>
    <m/>
    <m/>
    <m/>
    <x v="11"/>
    <s v="NGP Blue Mountain I LLC"/>
    <s v="U.S. Energy Information Administration"/>
    <s v="http://www.eia.gov/electricity/data/browser/"/>
    <s v="U.S. Energy Information Administration"/>
    <n v="2016"/>
    <m/>
    <m/>
    <m/>
    <n v="236.398"/>
    <n v="312.43636648722099"/>
  </r>
  <r>
    <x v="153"/>
    <x v="153"/>
    <s v="NHA at Mansfield NJ"/>
    <s v="USA0060378"/>
    <n v="5"/>
    <n v="40.76"/>
    <n v="-74.935000000000002"/>
    <x v="7"/>
    <m/>
    <m/>
    <m/>
    <x v="10"/>
    <s v="Constellation Solar New Jersey  LLC"/>
    <s v="U.S. Energy Information Administration"/>
    <s v="http://www.eia.gov/electricity/data/browser/"/>
    <s v="U.S. Energy Information Administration"/>
    <n v="2016"/>
    <m/>
    <m/>
    <m/>
    <n v="3.2029999999999998"/>
    <n v="5.7611116184642102"/>
  </r>
  <r>
    <x v="153"/>
    <x v="153"/>
    <s v="NIH Cogeneration Facility"/>
    <s v="USA0056668"/>
    <n v="22"/>
    <n v="39"/>
    <n v="-77.093900000000005"/>
    <x v="1"/>
    <m/>
    <m/>
    <m/>
    <x v="101"/>
    <s v="Power Choice/Pepco Energy Serv"/>
    <s v="U.S. Energy Information Administration"/>
    <s v="http://www.eia.gov/electricity/data/browser/"/>
    <s v="U.S. Energy Information Administration"/>
    <n v="2016"/>
    <m/>
    <m/>
    <m/>
    <n v="135.72900000000001"/>
    <n v="90.534696787581197"/>
  </r>
  <r>
    <x v="153"/>
    <x v="153"/>
    <s v="NJ Oak Solar Plant"/>
    <s v="USA0057948"/>
    <n v="10"/>
    <n v="39.380600000000001"/>
    <n v="-75.188299999999998"/>
    <x v="7"/>
    <m/>
    <m/>
    <m/>
    <x v="72"/>
    <s v="NJ Oak Solar LLC"/>
    <s v="U.S. Energy Information Administration"/>
    <s v="http://www.eia.gov/electricity/data/browser/"/>
    <s v="U.S. Energy Information Administration"/>
    <n v="2016"/>
    <m/>
    <m/>
    <m/>
    <n v="15.994999999999999"/>
    <n v="11.522223236928401"/>
  </r>
  <r>
    <x v="153"/>
    <x v="153"/>
    <s v="NJMC Landfill"/>
    <s v="USA0057724"/>
    <n v="2.5"/>
    <n v="40.750799999999998"/>
    <n v="-74.11"/>
    <x v="7"/>
    <m/>
    <m/>
    <m/>
    <x v="72"/>
    <s v="Public Service Elec &amp; Gas Co"/>
    <s v="U.S. Energy Information Administration"/>
    <s v="http://www.eia.gov/electricity/data/browser/"/>
    <s v="U.S. Energy Information Administration"/>
    <n v="2016"/>
    <m/>
    <m/>
    <m/>
    <n v="4.0179999999999998"/>
    <n v="2.8805558092321002"/>
  </r>
  <r>
    <x v="153"/>
    <x v="153"/>
    <s v="NLMU Wind"/>
    <s v="USA0058414"/>
    <n v="1.5"/>
    <n v="40.954999999999998"/>
    <n v="-91.394400000000005"/>
    <x v="4"/>
    <m/>
    <m/>
    <m/>
    <x v="19"/>
    <s v="New London Municipal Utilities"/>
    <s v="U.S. Energy Information Administration"/>
    <s v="http://www.eia.gov/electricity/data/browser/"/>
    <s v="U.S. Energy Information Administration"/>
    <n v="2016"/>
    <m/>
    <m/>
    <m/>
    <n v="5.0990000000000002"/>
    <n v="3.3822494377999499"/>
  </r>
  <r>
    <x v="153"/>
    <x v="153"/>
    <s v="NPI USA Cogeneration Plant"/>
    <s v="USA0058352"/>
    <n v="20"/>
    <n v="48.134700000000002"/>
    <n v="-123.46559999999999"/>
    <x v="8"/>
    <s v="Oil"/>
    <m/>
    <m/>
    <x v="12"/>
    <s v="Nippon Paper Industries USA"/>
    <s v="U.S. Energy Information Administration"/>
    <s v="http://www.eia.gov/electricity/data/browser/"/>
    <s v="U.S. Energy Information Administration"/>
    <n v="2016"/>
    <m/>
    <m/>
    <m/>
    <n v="58.988999999999997"/>
    <n v="24.9771613119057"/>
  </r>
  <r>
    <x v="153"/>
    <x v="153"/>
    <s v="NRG Energy Center Dover"/>
    <s v="USA0010030"/>
    <n v="118"/>
    <n v="39.149500000000003"/>
    <n v="-75.547300000000007"/>
    <x v="3"/>
    <s v="Gas"/>
    <m/>
    <m/>
    <x v="1367"/>
    <s v="NRG Energy Center Dover LLC"/>
    <s v="U.S. Energy Information Administration"/>
    <s v="http://www.eia.gov/electricity/data/browser/"/>
    <s v="U.S. Energy Information Administration"/>
    <n v="2016"/>
    <m/>
    <m/>
    <m/>
    <n v="235.334"/>
    <n v="20.2172930444227"/>
  </r>
  <r>
    <x v="153"/>
    <x v="153"/>
    <s v="NRG Energy San Diego"/>
    <s v="USA0054337"/>
    <n v="1.6"/>
    <n v="32.7149"/>
    <n v="-117.16889999999999"/>
    <x v="1"/>
    <m/>
    <m/>
    <m/>
    <x v="70"/>
    <s v="NRG Energy Center San Diego LLC"/>
    <s v="U.S. Energy Information Administration"/>
    <s v="http://www.eia.gov/electricity/data/browser/"/>
    <s v="U.S. Energy Information Administration"/>
    <n v="2016"/>
    <m/>
    <m/>
    <m/>
    <n v="1.294"/>
    <n v="6.5843415845513604"/>
  </r>
  <r>
    <x v="153"/>
    <x v="153"/>
    <s v="NRG Rockford I"/>
    <s v="USA0055238"/>
    <n v="316"/>
    <n v="42.238599999999998"/>
    <n v="-89.101200000000006"/>
    <x v="1"/>
    <m/>
    <m/>
    <m/>
    <x v="94"/>
    <s v="Rockford Generation LLC"/>
    <s v="U.S. Energy Information Administration"/>
    <s v="http://www.eia.gov/electricity/data/browser/"/>
    <s v="U.S. Energy Information Administration"/>
    <n v="2016"/>
    <m/>
    <m/>
    <m/>
    <n v="164.91800000000001"/>
    <n v="1300.40746294889"/>
  </r>
  <r>
    <x v="153"/>
    <x v="153"/>
    <s v="NRG Rockford II Energy Center"/>
    <s v="USA0055936"/>
    <n v="168"/>
    <n v="42.238300000000002"/>
    <n v="-89.101100000000002"/>
    <x v="1"/>
    <m/>
    <m/>
    <m/>
    <x v="31"/>
    <s v="Rockford Generation LLC"/>
    <s v="U.S. Energy Information Administration"/>
    <s v="http://www.eia.gov/electricity/data/browser/"/>
    <s v="U.S. Energy Information Administration"/>
    <n v="2016"/>
    <m/>
    <m/>
    <m/>
    <n v="118.20699999999999"/>
    <n v="691.35586637789197"/>
  </r>
  <r>
    <x v="153"/>
    <x v="153"/>
    <s v="NRG Solar Blythe LLC"/>
    <s v="USA0056939"/>
    <n v="21"/>
    <n v="33.591700000000003"/>
    <n v="-114.7444"/>
    <x v="7"/>
    <m/>
    <m/>
    <m/>
    <x v="8"/>
    <s v="NRG Solar Blythe"/>
    <s v="U.S. Energy Information Administration"/>
    <s v="http://www.eia.gov/electricity/data/browser/"/>
    <s v="U.S. Energy Information Administration"/>
    <n v="2016"/>
    <m/>
    <m/>
    <m/>
    <n v="45.47"/>
    <n v="24.196668797549702"/>
  </r>
  <r>
    <x v="153"/>
    <x v="153"/>
    <s v="NRG Solar Borrego I"/>
    <s v="USA0057455"/>
    <n v="26"/>
    <n v="33.298900000000003"/>
    <n v="-116.35080000000001"/>
    <x v="7"/>
    <m/>
    <m/>
    <m/>
    <x v="12"/>
    <s v="NRG Solar Borrego I"/>
    <s v="U.S. Energy Information Administration"/>
    <s v="http://www.eia.gov/electricity/data/browser/"/>
    <s v="U.S. Energy Information Administration"/>
    <n v="2016"/>
    <m/>
    <m/>
    <m/>
    <n v="71.081999999999994"/>
    <n v="29.9577804160139"/>
  </r>
  <r>
    <x v="153"/>
    <x v="153"/>
    <s v="NRG Solar Las Vegas MB 2  LLC"/>
    <s v="USA0060350"/>
    <n v="1.9"/>
    <n v="36.087400000000002"/>
    <n v="-115.1754"/>
    <x v="7"/>
    <m/>
    <m/>
    <m/>
    <x v="10"/>
    <s v="NRG Solar Las Vegas MB 2"/>
    <s v="U.S. Energy Information Administration"/>
    <s v="http://www.eia.gov/electricity/data/browser/"/>
    <s v="U.S. Energy Information Administration"/>
    <n v="2016"/>
    <m/>
    <m/>
    <m/>
    <n v="1.4770000000000001"/>
    <n v="2.1892224150163999"/>
  </r>
  <r>
    <x v="153"/>
    <x v="153"/>
    <s v="NRG Solar Las Vegas MB-1"/>
    <s v="USA0059430"/>
    <n v="5"/>
    <n v="36.0886"/>
    <n v="-115.1778"/>
    <x v="7"/>
    <m/>
    <m/>
    <m/>
    <x v="13"/>
    <s v="NRG Solar Las Vegas MB-1"/>
    <s v="U.S. Energy Information Administration"/>
    <s v="http://www.eia.gov/electricity/data/browser/"/>
    <s v="U.S. Energy Information Administration"/>
    <n v="2016"/>
    <m/>
    <m/>
    <m/>
    <n v="9.2810000000000006"/>
    <n v="5.7611116184642102"/>
  </r>
  <r>
    <x v="153"/>
    <x v="153"/>
    <s v="NRG Solar Oasis LLC"/>
    <s v="USA0059528"/>
    <n v="20"/>
    <n v="34.648899999999998"/>
    <n v="-118.0767"/>
    <x v="7"/>
    <m/>
    <m/>
    <m/>
    <x v="10"/>
    <s v="NRG Solar Oasis  LLC"/>
    <s v="U.S. Energy Information Administration"/>
    <s v="http://www.eia.gov/electricity/data/browser/"/>
    <s v="U.S. Energy Information Administration"/>
    <n v="2016"/>
    <m/>
    <m/>
    <m/>
    <n v="59.113999999999997"/>
    <n v="23.044446473856802"/>
  </r>
  <r>
    <x v="153"/>
    <x v="153"/>
    <s v="NRG Sterlington Power"/>
    <s v="USA0055099"/>
    <n v="208.5"/>
    <n v="32.688899999999997"/>
    <n v="-92.081100000000006"/>
    <x v="1"/>
    <m/>
    <m/>
    <m/>
    <x v="1368"/>
    <s v="NRG Sterlington Power LLC"/>
    <s v="U.S. Energy Information Administration"/>
    <s v="http://www.eia.gov/electricity/data/browser/"/>
    <s v="U.S. Energy Information Administration"/>
    <n v="2016"/>
    <m/>
    <m/>
    <m/>
    <n v="1.849"/>
    <n v="858.02201273684898"/>
  </r>
  <r>
    <x v="153"/>
    <x v="153"/>
    <s v="NSB Anaktuvuk Pass"/>
    <s v="USA0007487"/>
    <n v="2.69999999999999"/>
    <n v="68.138000000000005"/>
    <n v="-151.74100000000001"/>
    <x v="3"/>
    <m/>
    <m/>
    <m/>
    <x v="1369"/>
    <s v="North Slope Borough Power &amp; Light"/>
    <s v="U.S. Energy Information Administration"/>
    <s v="http://www.eia.gov/electricity/data/browser/"/>
    <s v="U.S. Energy Information Administration"/>
    <n v="2016"/>
    <m/>
    <m/>
    <m/>
    <n v="3.855"/>
    <n v="0.46259907813509599"/>
  </r>
  <r>
    <x v="153"/>
    <x v="153"/>
    <s v="NSB Atqasuk Utility"/>
    <s v="USA0007482"/>
    <n v="3.2"/>
    <n v="70.482600000000005"/>
    <n v="-157.42519999999999"/>
    <x v="3"/>
    <m/>
    <m/>
    <m/>
    <x v="1370"/>
    <s v="North Slope Borough Power &amp; Light"/>
    <s v="U.S. Energy Information Administration"/>
    <s v="http://www.eia.gov/electricity/data/browser/"/>
    <s v="U.S. Energy Information Administration"/>
    <n v="2016"/>
    <m/>
    <m/>
    <m/>
    <n v="2.859"/>
    <n v="0.54826557408604004"/>
  </r>
  <r>
    <x v="153"/>
    <x v="153"/>
    <s v="NSB Kaktovik Utility"/>
    <s v="USA0007483"/>
    <n v="2.6"/>
    <n v="70.125600000000006"/>
    <n v="-143.619"/>
    <x v="3"/>
    <m/>
    <m/>
    <m/>
    <x v="94"/>
    <s v="North Slope Borough Power &amp; Light"/>
    <s v="U.S. Energy Information Administration"/>
    <s v="http://www.eia.gov/electricity/data/browser/"/>
    <s v="U.S. Energy Information Administration"/>
    <n v="2016"/>
    <m/>
    <m/>
    <m/>
    <n v="4.58"/>
    <n v="0.44546577894490802"/>
  </r>
  <r>
    <x v="153"/>
    <x v="153"/>
    <s v="NSB Nuiqsut Utility"/>
    <s v="USA0007484"/>
    <n v="4.4000000000000004"/>
    <n v="70.220600000000005"/>
    <n v="-150.99350000000001"/>
    <x v="3"/>
    <s v="Gas"/>
    <m/>
    <m/>
    <x v="1371"/>
    <s v="North Slope Borough Power &amp; Light"/>
    <s v="U.S. Energy Information Administration"/>
    <s v="http://www.eia.gov/electricity/data/browser/"/>
    <s v="U.S. Energy Information Administration"/>
    <n v="2016"/>
    <m/>
    <m/>
    <m/>
    <n v="6.3490000000000002"/>
    <n v="0.75386516436830597"/>
  </r>
  <r>
    <x v="153"/>
    <x v="153"/>
    <s v="NSB Point Hope Utility"/>
    <s v="USA0007485"/>
    <n v="3.1"/>
    <n v="68.348399999999998"/>
    <n v="-166.7372"/>
    <x v="3"/>
    <m/>
    <m/>
    <m/>
    <x v="1372"/>
    <s v="North Slope Borough Power &amp; Light"/>
    <s v="U.S. Energy Information Administration"/>
    <s v="http://www.eia.gov/electricity/data/browser/"/>
    <s v="U.S. Energy Information Administration"/>
    <n v="2016"/>
    <m/>
    <m/>
    <m/>
    <n v="6.5490000000000004"/>
    <n v="0.53113227489585202"/>
  </r>
  <r>
    <x v="153"/>
    <x v="153"/>
    <s v="NSB Point Lay Utility"/>
    <s v="USA0007486"/>
    <n v="2.4"/>
    <n v="69.740799999999993"/>
    <n v="-163.00579999999999"/>
    <x v="3"/>
    <m/>
    <m/>
    <m/>
    <x v="12"/>
    <s v="North Slope Borough Power &amp; Light"/>
    <s v="U.S. Energy Information Administration"/>
    <s v="http://www.eia.gov/electricity/data/browser/"/>
    <s v="U.S. Energy Information Administration"/>
    <n v="2016"/>
    <m/>
    <m/>
    <m/>
    <n v="3.609"/>
    <n v="0.41119918056452998"/>
  </r>
  <r>
    <x v="153"/>
    <x v="153"/>
    <s v="NSB Wainwright Utility"/>
    <s v="USA0007488"/>
    <n v="3"/>
    <n v="70.642899999999997"/>
    <n v="-160.0205"/>
    <x v="3"/>
    <m/>
    <m/>
    <m/>
    <x v="1373"/>
    <s v="North Slope Borough Power &amp; Light"/>
    <s v="U.S. Energy Information Administration"/>
    <s v="http://www.eia.gov/electricity/data/browser/"/>
    <s v="U.S. Energy Information Administration"/>
    <n v="2016"/>
    <m/>
    <m/>
    <m/>
    <n v="6.7960000000000003"/>
    <n v="0.513998975705663"/>
  </r>
  <r>
    <x v="153"/>
    <x v="153"/>
    <s v="NTC/MCRD Energy Facility"/>
    <s v="USA0010810"/>
    <n v="25.6"/>
    <n v="32.735300000000002"/>
    <n v="-117.20829999999999"/>
    <x v="3"/>
    <s v="Gas"/>
    <m/>
    <m/>
    <x v="49"/>
    <s v="Applied Energy Inc"/>
    <s v="U.S. Energy Information Administration"/>
    <s v="http://www.eia.gov/electricity/data/browser/"/>
    <s v="U.S. Energy Information Administration"/>
    <n v="2016"/>
    <m/>
    <m/>
    <m/>
    <n v="166.74799999999999"/>
    <n v="4.3861245926883203"/>
  </r>
  <r>
    <x v="153"/>
    <x v="153"/>
    <s v="NWP Indian Mesa Wind Farm"/>
    <s v="USA0055747"/>
    <n v="82.5"/>
    <n v="30.9315"/>
    <n v="-102.20140000000001"/>
    <x v="4"/>
    <m/>
    <m/>
    <m/>
    <x v="62"/>
    <s v="NWP Indian Mesa Wind Farm LP"/>
    <s v="U.S. Energy Information Administration"/>
    <s v="http://www.eia.gov/electricity/data/browser/"/>
    <s v="U.S. Energy Information Administration"/>
    <n v="2016"/>
    <m/>
    <m/>
    <m/>
    <n v="152.68"/>
    <n v="186.023719078997"/>
  </r>
  <r>
    <x v="153"/>
    <x v="153"/>
    <s v="NY - Presbyt. Hospital - 525 E 68TH St"/>
    <s v="USA0061238"/>
    <n v="18.399999999999999"/>
    <n v="40.764400000000002"/>
    <n v="-73.953900000000004"/>
    <x v="3"/>
    <s v="Gas"/>
    <m/>
    <m/>
    <x v="1374"/>
    <s v="NY - PRESBYTERIAN HOSPITAL-525 E 68TH ST"/>
    <s v="U.S. Energy Information Administration"/>
    <s v="http://www.eia.gov/electricity/data/browser/"/>
    <s v="U.S. Energy Information Administration"/>
    <n v="2016"/>
    <m/>
    <m/>
    <m/>
    <n v="0"/>
    <n v="3.1525270509947299"/>
  </r>
  <r>
    <x v="153"/>
    <x v="153"/>
    <s v="NY Times Daily Production Facility"/>
    <s v="USA0061414"/>
    <n v="12"/>
    <n v="40.775399999999998"/>
    <n v="-73.8309"/>
    <x v="3"/>
    <m/>
    <m/>
    <m/>
    <x v="18"/>
    <s v="The NY Times Production Facility"/>
    <s v="U.S. Energy Information Administration"/>
    <s v="http://www.eia.gov/electricity/data/browser/"/>
    <s v="U.S. Energy Information Administration"/>
    <n v="2016"/>
    <m/>
    <m/>
    <m/>
    <n v="0"/>
    <n v="2.0559959028226502"/>
  </r>
  <r>
    <x v="153"/>
    <x v="153"/>
    <s v="NYC-HH - CONEY ISLAND HOSPITAL"/>
    <s v="USA0061413"/>
    <n v="2.8"/>
    <n v="40.585500000000003"/>
    <n v="-73.965599999999995"/>
    <x v="3"/>
    <m/>
    <m/>
    <m/>
    <x v="1375"/>
    <s v="NYC-HH Coney Island Hospital"/>
    <s v="U.S. Energy Information Administration"/>
    <s v="http://www.eia.gov/electricity/data/browser/"/>
    <s v="U.S. Energy Information Administration"/>
    <n v="2016"/>
    <m/>
    <m/>
    <m/>
    <n v="0"/>
    <n v="0.47973237732528501"/>
  </r>
  <r>
    <x v="153"/>
    <x v="153"/>
    <s v="NYU Luthern Medical Center"/>
    <s v="USA0054769"/>
    <n v="4.5999999999999996"/>
    <n v="40.646700000000003"/>
    <n v="-74.021100000000004"/>
    <x v="3"/>
    <s v="Gas"/>
    <m/>
    <m/>
    <x v="1376"/>
    <s v="NYU Langone Health"/>
    <s v="U.S. Energy Information Administration"/>
    <s v="http://www.eia.gov/electricity/data/browser/"/>
    <s v="U.S. Energy Information Administration"/>
    <n v="2016"/>
    <m/>
    <m/>
    <m/>
    <n v="0"/>
    <n v="0.78813176274868302"/>
  </r>
  <r>
    <x v="153"/>
    <x v="153"/>
    <s v="Nacimiento Hydro Project"/>
    <s v="USA0050352"/>
    <n v="4.4000000000000004"/>
    <n v="35.7986"/>
    <n v="-120.88330000000001"/>
    <x v="0"/>
    <m/>
    <m/>
    <m/>
    <x v="395"/>
    <s v="Monterey Cnty Water Res Agency"/>
    <s v="U.S. Energy Information Administration"/>
    <s v="http://www.eia.gov/electricity/data/browser/"/>
    <s v="U.S. Energy Information Administration"/>
    <n v="2016"/>
    <m/>
    <m/>
    <m/>
    <n v="1.0620000000000001"/>
    <n v="12.2667165765021"/>
  </r>
  <r>
    <x v="153"/>
    <x v="153"/>
    <s v="Nacogdoches Power"/>
    <s v="USA0055708"/>
    <n v="114"/>
    <n v="31.832100000000001"/>
    <n v="-94.900599999999997"/>
    <x v="8"/>
    <s v="Biomass"/>
    <m/>
    <m/>
    <x v="72"/>
    <s v="Southern Power Co"/>
    <s v="U.S. Energy Information Administration"/>
    <s v="http://www.eia.gov/electricity/data/browser/"/>
    <s v="U.S. Energy Information Administration"/>
    <n v="2016"/>
    <m/>
    <m/>
    <m/>
    <n v="98.650999999999996"/>
    <n v="142.36981947786199"/>
  </r>
  <r>
    <x v="153"/>
    <x v="153"/>
    <s v="Nacoochee"/>
    <s v="USA0000718"/>
    <n v="4.8"/>
    <n v="34.755299999999998"/>
    <n v="-83.501099999999994"/>
    <x v="0"/>
    <m/>
    <m/>
    <m/>
    <x v="1377"/>
    <s v="Georgia Power Co"/>
    <s v="U.S. Energy Information Administration"/>
    <s v="http://www.eia.gov/electricity/data/browser/"/>
    <s v="U.S. Energy Information Administration"/>
    <n v="2016"/>
    <m/>
    <m/>
    <m/>
    <n v="10.651"/>
    <n v="13.381872628911401"/>
  </r>
  <r>
    <x v="153"/>
    <x v="153"/>
    <s v="Naknek"/>
    <s v="USA0006301"/>
    <n v="9.9"/>
    <n v="58.730400000000003"/>
    <n v="-157.00720000000001"/>
    <x v="3"/>
    <m/>
    <m/>
    <m/>
    <x v="1378"/>
    <s v="Naknek Electric Assn  Inc"/>
    <s v="U.S. Energy Information Administration"/>
    <s v="http://www.eia.gov/electricity/data/browser/"/>
    <s v="U.S. Energy Information Administration"/>
    <n v="2016"/>
    <m/>
    <m/>
    <m/>
    <n v="22.065999999999999"/>
    <n v="1.69619661982868"/>
  </r>
  <r>
    <x v="153"/>
    <x v="153"/>
    <s v="Nalco"/>
    <s v="USA0050326"/>
    <n v="4.7"/>
    <n v="41.800899999999999"/>
    <n v="-88.197199999999995"/>
    <x v="1"/>
    <m/>
    <m/>
    <m/>
    <x v="3"/>
    <s v="Nalco Co"/>
    <s v="U.S. Energy Information Administration"/>
    <s v="http://www.eia.gov/electricity/data/browser/"/>
    <s v="U.S. Energy Information Administration"/>
    <n v="2016"/>
    <m/>
    <m/>
    <m/>
    <n v="14.08634"/>
    <n v="19.341503404619601"/>
  </r>
  <r>
    <x v="153"/>
    <x v="153"/>
    <s v="Nantahala"/>
    <s v="USA0002747"/>
    <n v="43.2"/>
    <n v="35.271500000000003"/>
    <n v="-83.676199999999994"/>
    <x v="0"/>
    <m/>
    <m/>
    <m/>
    <x v="129"/>
    <s v="Duke Energy Carolinas  LLC"/>
    <s v="U.S. Energy Information Administration"/>
    <s v="http://www.eia.gov/electricity/data/browser/"/>
    <s v="U.S. Energy Information Administration"/>
    <n v="2016"/>
    <m/>
    <m/>
    <m/>
    <n v="150.38399999999999"/>
    <n v="120.436853660203"/>
  </r>
  <r>
    <x v="153"/>
    <x v="153"/>
    <s v="Nanticoke LFG"/>
    <s v="USA0059816"/>
    <n v="4"/>
    <n v="42.243699999999997"/>
    <n v="-75.982500000000002"/>
    <x v="8"/>
    <m/>
    <m/>
    <m/>
    <x v="18"/>
    <s v="Broome Energy Resources  LLC"/>
    <s v="U.S. Energy Information Administration"/>
    <s v="http://www.eia.gov/electricity/data/browser/"/>
    <s v="U.S. Energy Information Administration"/>
    <n v="2016"/>
    <m/>
    <m/>
    <m/>
    <n v="30.206"/>
    <n v="4.99543226238114"/>
  </r>
  <r>
    <x v="153"/>
    <x v="153"/>
    <s v="Nantucket"/>
    <s v="USA0001615"/>
    <n v="7.4"/>
    <n v="41.258299999999998"/>
    <n v="-70.051699999999997"/>
    <x v="3"/>
    <m/>
    <m/>
    <m/>
    <x v="14"/>
    <s v="Nantucket Electric Co"/>
    <s v="U.S. Energy Information Administration"/>
    <s v="http://www.eia.gov/electricity/data/browser/"/>
    <s v="U.S. Energy Information Administration"/>
    <n v="2016"/>
    <m/>
    <m/>
    <m/>
    <n v="0.29099999999999998"/>
    <n v="1.2678641400739601"/>
  </r>
  <r>
    <x v="153"/>
    <x v="153"/>
    <s v="Napoleon"/>
    <s v="USA0007578"/>
    <n v="5.4"/>
    <n v="41.410600000000002"/>
    <n v="-84.096699999999998"/>
    <x v="3"/>
    <m/>
    <m/>
    <m/>
    <x v="79"/>
    <s v="American Mun Power-Ohio  Inc"/>
    <s v="U.S. Energy Information Administration"/>
    <s v="http://www.eia.gov/electricity/data/browser/"/>
    <s v="U.S. Energy Information Administration"/>
    <n v="2016"/>
    <m/>
    <m/>
    <m/>
    <n v="4.0000000000000001E-3"/>
    <n v="0.92519815627019297"/>
  </r>
  <r>
    <x v="153"/>
    <x v="153"/>
    <s v="Napoleon Biogas"/>
    <s v="USA0058921"/>
    <n v="2.8"/>
    <n v="41.355600000000003"/>
    <n v="-84.102500000000006"/>
    <x v="1"/>
    <s v="Biomass"/>
    <m/>
    <m/>
    <x v="29"/>
    <s v="CH4 Biogas LLC"/>
    <s v="U.S. Energy Information Administration"/>
    <s v="http://www.eia.gov/electricity/data/browser/"/>
    <s v="U.S. Energy Information Administration"/>
    <n v="2016"/>
    <m/>
    <m/>
    <m/>
    <n v="0"/>
    <n v="11.522597772964801"/>
  </r>
  <r>
    <x v="153"/>
    <x v="153"/>
    <s v="Napoleon Peaking"/>
    <s v="USA0007776"/>
    <n v="5.4"/>
    <n v="41.407899999999998"/>
    <n v="-84.109499999999997"/>
    <x v="3"/>
    <m/>
    <m/>
    <m/>
    <x v="54"/>
    <s v="American Mun Power-Ohio  Inc"/>
    <s v="U.S. Energy Information Administration"/>
    <s v="http://www.eia.gov/electricity/data/browser/"/>
    <s v="U.S. Energy Information Administration"/>
    <n v="2016"/>
    <m/>
    <m/>
    <m/>
    <n v="0.316"/>
    <n v="0.92519815627019297"/>
  </r>
  <r>
    <x v="153"/>
    <x v="153"/>
    <s v="Napoleon Peaking Station"/>
    <s v="USA0055264"/>
    <n v="49.5"/>
    <n v="41.407899999999998"/>
    <n v="-84.109499999999997"/>
    <x v="1"/>
    <m/>
    <m/>
    <m/>
    <x v="94"/>
    <s v="American Mun Power-Ohio  Inc"/>
    <s v="U.S. Energy Information Administration"/>
    <s v="http://www.eia.gov/electricity/data/browser/"/>
    <s v="U.S. Energy Information Administration"/>
    <n v="2016"/>
    <m/>
    <m/>
    <m/>
    <n v="3.077"/>
    <n v="203.70306777205701"/>
  </r>
  <r>
    <x v="153"/>
    <x v="153"/>
    <s v="Napoleon Solar I"/>
    <s v="USA0057462"/>
    <n v="8"/>
    <n v="41.388399999999997"/>
    <n v="-84.095799999999997"/>
    <x v="7"/>
    <m/>
    <m/>
    <m/>
    <x v="72"/>
    <s v="Enfinity BNB Napoleon Solar LLC"/>
    <s v="U.S. Energy Information Administration"/>
    <s v="http://www.eia.gov/electricity/data/browser/"/>
    <s v="U.S. Energy Information Administration"/>
    <n v="2016"/>
    <m/>
    <m/>
    <m/>
    <n v="13.654999999999999"/>
    <n v="9.2177785895427409"/>
  </r>
  <r>
    <x v="153"/>
    <x v="153"/>
    <s v="Narrows (AR)"/>
    <s v="USA0000195"/>
    <n v="25.5"/>
    <n v="34.148400000000002"/>
    <n v="-93.715199999999996"/>
    <x v="0"/>
    <m/>
    <m/>
    <m/>
    <x v="840"/>
    <s v="USCE -Vickburg District"/>
    <s v="U.S. Energy Information Administration"/>
    <s v="http://www.eia.gov/electricity/data/browser/"/>
    <s v="U.S. Energy Information Administration"/>
    <n v="2016"/>
    <m/>
    <m/>
    <m/>
    <n v="46.536999999999999"/>
    <n v="71.091198341092095"/>
  </r>
  <r>
    <x v="153"/>
    <x v="153"/>
    <s v="Narrows (NC)"/>
    <s v="USA0054894"/>
    <n v="108.8"/>
    <n v="35.418900000000001"/>
    <n v="-80.091700000000003"/>
    <x v="0"/>
    <m/>
    <m/>
    <m/>
    <x v="1379"/>
    <s v="Alcoa Power Generating Inc Yadkin Div"/>
    <s v="U.S. Energy Information Administration"/>
    <s v="http://www.eia.gov/electricity/data/browser/"/>
    <s v="U.S. Energy Information Administration"/>
    <n v="2016"/>
    <m/>
    <m/>
    <m/>
    <n v="398.26600000000002"/>
    <n v="303.32244625532599"/>
  </r>
  <r>
    <x v="153"/>
    <x v="153"/>
    <s v="Narrows 2"/>
    <s v="USA0000455"/>
    <n v="46.7"/>
    <n v="39.238999999999997"/>
    <n v="-121.2704"/>
    <x v="0"/>
    <m/>
    <m/>
    <m/>
    <x v="520"/>
    <s v="Yuba County Water Agency"/>
    <s v="U.S. Energy Information Administration"/>
    <s v="http://www.eia.gov/electricity/data/browser/"/>
    <s v="U.S. Energy Information Administration"/>
    <n v="2016"/>
    <m/>
    <m/>
    <m/>
    <n v="28.713000000000001"/>
    <n v="130.19446911878401"/>
  </r>
  <r>
    <x v="153"/>
    <x v="153"/>
    <s v="Narrows Gas Turbines Generating"/>
    <s v="USA0002499"/>
    <n v="352"/>
    <n v="40.648600000000002"/>
    <n v="-74.020799999999994"/>
    <x v="3"/>
    <s v="Gas"/>
    <m/>
    <m/>
    <x v="50"/>
    <s v="U S Power Generating Company LLC"/>
    <s v="U.S. Energy Information Administration"/>
    <s v="http://www.eia.gov/electricity/data/browser/"/>
    <s v="U.S. Energy Information Administration"/>
    <n v="2016"/>
    <m/>
    <m/>
    <m/>
    <n v="79.460999999999999"/>
    <n v="60.309213149464398"/>
  </r>
  <r>
    <x v="153"/>
    <x v="153"/>
    <s v="Narrows PH"/>
    <s v="USA0000262"/>
    <n v="10.199999999999999"/>
    <n v="39.236400000000003"/>
    <n v="-121.2717"/>
    <x v="0"/>
    <m/>
    <m/>
    <m/>
    <x v="41"/>
    <s v="Pacific Gas &amp; Electric Co"/>
    <s v="U.S. Energy Information Administration"/>
    <s v="http://www.eia.gov/electricity/data/browser/"/>
    <s v="U.S. Energy Information Administration"/>
    <n v="2016"/>
    <m/>
    <m/>
    <m/>
    <n v="41.923000000000002"/>
    <n v="28.4364793364368"/>
  </r>
  <r>
    <x v="153"/>
    <x v="153"/>
    <s v="Nash 58 Farm"/>
    <s v="USA0058854"/>
    <n v="5"/>
    <n v="36.047199999999997"/>
    <n v="-78.030799999999999"/>
    <x v="7"/>
    <m/>
    <m/>
    <m/>
    <x v="12"/>
    <s v="Nash 58 Farm LLC"/>
    <s v="U.S. Energy Information Administration"/>
    <s v="http://www.eia.gov/electricity/data/browser/"/>
    <s v="U.S. Energy Information Administration"/>
    <n v="2016"/>
    <m/>
    <m/>
    <m/>
    <n v="9.5470000000000006"/>
    <n v="5.7611116184642102"/>
  </r>
  <r>
    <x v="153"/>
    <x v="153"/>
    <s v="Nash 64 Farm"/>
    <s v="USA0058855"/>
    <n v="5"/>
    <n v="35.949399999999997"/>
    <n v="-78.092500000000001"/>
    <x v="7"/>
    <m/>
    <m/>
    <m/>
    <x v="29"/>
    <s v="Nash 64 Farm LLC"/>
    <s v="U.S. Energy Information Administration"/>
    <s v="http://www.eia.gov/electricity/data/browser/"/>
    <s v="U.S. Energy Information Administration"/>
    <n v="2016"/>
    <m/>
    <m/>
    <m/>
    <n v="7.819"/>
    <n v="5.7611116184642102"/>
  </r>
  <r>
    <x v="153"/>
    <x v="153"/>
    <s v="Nash 97 Solar  LLC"/>
    <s v="USA0060408"/>
    <n v="5.2"/>
    <n v="35.849299999999999"/>
    <n v="-78.211500000000001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8.0809999999999995"/>
    <n v="5.9915560832027799"/>
  </r>
  <r>
    <x v="153"/>
    <x v="153"/>
    <s v="Nashua Plant"/>
    <s v="USA0055006"/>
    <n v="2.4"/>
    <n v="42.732300000000002"/>
    <n v="-71.522400000000005"/>
    <x v="8"/>
    <m/>
    <m/>
    <m/>
    <x v="1380"/>
    <s v="EPP Renewable Energy"/>
    <s v="U.S. Energy Information Administration"/>
    <s v="http://www.eia.gov/electricity/data/browser/"/>
    <s v="U.S. Energy Information Administration"/>
    <n v="2016"/>
    <m/>
    <m/>
    <m/>
    <n v="11.000999999999999"/>
    <n v="2.9972593574286801"/>
  </r>
  <r>
    <x v="153"/>
    <x v="153"/>
    <s v="Nashville Farms  LLC"/>
    <s v="USA0060134"/>
    <n v="2"/>
    <n v="36.034399999999998"/>
    <n v="-78.010599999999997"/>
    <x v="7"/>
    <m/>
    <m/>
    <m/>
    <x v="10"/>
    <s v="Heelstone Energy Holdings  LLC"/>
    <s v="U.S. Energy Information Administration"/>
    <s v="http://www.eia.gov/electricity/data/browser/"/>
    <s v="U.S. Energy Information Administration"/>
    <n v="2016"/>
    <m/>
    <m/>
    <m/>
    <n v="3.919"/>
    <n v="2.3044446473856799"/>
  </r>
  <r>
    <x v="153"/>
    <x v="153"/>
    <s v="Nassau Energy Corp"/>
    <s v="USA0052056"/>
    <n v="55"/>
    <n v="40.726399999999998"/>
    <n v="-73.589200000000005"/>
    <x v="3"/>
    <s v="Gas"/>
    <m/>
    <m/>
    <x v="79"/>
    <s v="Nassau Energy Corp"/>
    <s v="U.S. Energy Information Administration"/>
    <s v="http://www.eia.gov/electricity/data/browser/"/>
    <s v="U.S. Energy Information Administration"/>
    <n v="2016"/>
    <m/>
    <m/>
    <m/>
    <n v="380.97429499999998"/>
    <n v="9.4233145546038202"/>
  </r>
  <r>
    <x v="153"/>
    <x v="153"/>
    <s v="NaturEner Glacier Wind Energy 1"/>
    <s v="USA0057049"/>
    <n v="106.5"/>
    <n v="48.51"/>
    <n v="-112.1097"/>
    <x v="4"/>
    <m/>
    <m/>
    <m/>
    <x v="88"/>
    <s v="NaturEner Glacier Wind Energy 1 LLC"/>
    <s v="U.S. Energy Information Administration"/>
    <s v="http://www.eia.gov/electricity/data/browser/"/>
    <s v="U.S. Energy Information Administration"/>
    <n v="2016"/>
    <m/>
    <m/>
    <m/>
    <n v="284.56559999999899"/>
    <n v="240.13971008379599"/>
  </r>
  <r>
    <x v="153"/>
    <x v="153"/>
    <s v="NaturEner Glacier Wind Energy 2"/>
    <s v="USA0057050"/>
    <n v="103.5"/>
    <n v="48.533299999999997"/>
    <n v="-112.18470000000001"/>
    <x v="4"/>
    <m/>
    <m/>
    <m/>
    <x v="11"/>
    <s v="NaturEner Glacier Wind Energy 2 LLC"/>
    <s v="U.S. Energy Information Administration"/>
    <s v="http://www.eia.gov/electricity/data/browser/"/>
    <s v="U.S. Energy Information Administration"/>
    <n v="2016"/>
    <m/>
    <m/>
    <m/>
    <n v="290.30462999999997"/>
    <n v="233.37521120819599"/>
  </r>
  <r>
    <x v="153"/>
    <x v="153"/>
    <s v="NaturEner Rim Rock Energy"/>
    <s v="USA0057995"/>
    <n v="189"/>
    <n v="48.820300000000003"/>
    <n v="-112.1033"/>
    <x v="4"/>
    <m/>
    <m/>
    <m/>
    <x v="12"/>
    <s v="NaturEner Rim Rock Energy LLC"/>
    <s v="U.S. Energy Information Administration"/>
    <s v="http://www.eia.gov/electricity/data/browser/"/>
    <s v="U.S. Energy Information Administration"/>
    <n v="2016"/>
    <m/>
    <m/>
    <m/>
    <n v="652.90400999999997"/>
    <n v="426.16342916279399"/>
  </r>
  <r>
    <x v="153"/>
    <x v="153"/>
    <s v="Naughton"/>
    <s v="USA0004162"/>
    <n v="832"/>
    <n v="41.758099999999999"/>
    <n v="-110.59829999999999"/>
    <x v="6"/>
    <s v="Gas"/>
    <m/>
    <m/>
    <x v="1381"/>
    <s v="PacifiCorp"/>
    <s v="U.S. Energy Information Administration"/>
    <s v="http://www.eia.gov/electricity/data/browser/"/>
    <s v="U.S. Energy Information Administration"/>
    <n v="2016"/>
    <m/>
    <m/>
    <m/>
    <n v="4871.8389829999996"/>
    <n v="4357.80091421623"/>
  </r>
  <r>
    <x v="153"/>
    <x v="153"/>
    <s v="Navajo"/>
    <s v="USA0004941"/>
    <n v="2409.3000000000002"/>
    <n v="36.904699999999998"/>
    <n v="-111.3886"/>
    <x v="6"/>
    <m/>
    <m/>
    <m/>
    <x v="873"/>
    <s v="Salt River Project"/>
    <s v="U.S. Energy Information Administration"/>
    <s v="http://www.eia.gov/electricity/data/browser/"/>
    <s v="U.S. Energy Information Administration"/>
    <n v="2016"/>
    <m/>
    <m/>
    <m/>
    <n v="12058.582818999999"/>
    <n v="12619.290556034999"/>
  </r>
  <r>
    <x v="153"/>
    <x v="153"/>
    <s v="Navajo Dam"/>
    <s v="USA0000584"/>
    <n v="30"/>
    <n v="36.806100000000001"/>
    <n v="-107.6131"/>
    <x v="0"/>
    <m/>
    <m/>
    <m/>
    <x v="49"/>
    <s v="City of Farmington - (NM)"/>
    <s v="U.S. Energy Information Administration"/>
    <s v="http://www.eia.gov/electricity/data/browser/"/>
    <s v="U.S. Energy Information Administration"/>
    <n v="2016"/>
    <m/>
    <m/>
    <m/>
    <n v="104.48099999999999"/>
    <n v="83.636703930696598"/>
  </r>
  <r>
    <x v="153"/>
    <x v="153"/>
    <s v="Navajo Solar Power Generation Station 1 LLC"/>
    <s v="USA0058610"/>
    <n v="1.5"/>
    <n v="34.551099999999998"/>
    <n v="-117.19110000000001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4.5369999999999999"/>
    <n v="1.72833348553926"/>
  </r>
  <r>
    <x v="153"/>
    <x v="153"/>
    <s v="Naval Air Weapons Station China Lake"/>
    <s v="USA0057764"/>
    <n v="11.1"/>
    <n v="35.6877"/>
    <n v="-117.6814"/>
    <x v="7"/>
    <m/>
    <m/>
    <m/>
    <x v="72"/>
    <s v="Solar Star California XV  LLC"/>
    <s v="U.S. Energy Information Administration"/>
    <s v="http://www.eia.gov/electricity/data/browser/"/>
    <s v="U.S. Energy Information Administration"/>
    <n v="2016"/>
    <m/>
    <m/>
    <m/>
    <n v="29.423999999999999"/>
    <n v="12.7896677929905"/>
  </r>
  <r>
    <x v="153"/>
    <x v="153"/>
    <s v="Naval Hospital Medical Center"/>
    <s v="USA0050963"/>
    <n v="5.3"/>
    <n v="32.726100000000002"/>
    <n v="-117.1464"/>
    <x v="1"/>
    <m/>
    <m/>
    <m/>
    <x v="886"/>
    <s v="Department of the Navy"/>
    <s v="U.S. Energy Information Administration"/>
    <s v="http://www.eia.gov/electricity/data/browser/"/>
    <s v="U.S. Energy Information Administration"/>
    <n v="2016"/>
    <m/>
    <m/>
    <m/>
    <n v="4.0830000000000002"/>
    <n v="21.8106314988263"/>
  </r>
  <r>
    <x v="153"/>
    <x v="153"/>
    <s v="Naval Station Energy Facility"/>
    <s v="USA0010811"/>
    <n v="55.2"/>
    <n v="32.679299999999998"/>
    <n v="-117.1224"/>
    <x v="1"/>
    <m/>
    <m/>
    <m/>
    <x v="1382"/>
    <s v="Applied Energy Inc"/>
    <s v="U.S. Energy Information Administration"/>
    <s v="http://www.eia.gov/electricity/data/browser/"/>
    <s v="U.S. Energy Information Administration"/>
    <n v="2016"/>
    <m/>
    <m/>
    <m/>
    <n v="352.88502999999997"/>
    <n v="227.159784667021"/>
  </r>
  <r>
    <x v="153"/>
    <x v="153"/>
    <s v="Naval Submarine Base Kings Bay"/>
    <s v="USA0054239"/>
    <n v="30"/>
    <n v="30.791699999999999"/>
    <n v="-81.533299999999997"/>
    <x v="3"/>
    <m/>
    <m/>
    <m/>
    <x v="1383"/>
    <s v="Kings Bay Naval Base"/>
    <s v="U.S. Energy Information Administration"/>
    <s v="http://www.eia.gov/electricity/data/browser/"/>
    <s v="U.S. Energy Information Administration"/>
    <n v="2016"/>
    <m/>
    <m/>
    <m/>
    <n v="1.496"/>
    <n v="5.1399897570566297"/>
  </r>
  <r>
    <x v="153"/>
    <x v="153"/>
    <s v="Neal Hot Springs Geothermal Project"/>
    <s v="USA0058022"/>
    <n v="33"/>
    <n v="44.023099999999999"/>
    <n v="-117.46810000000001"/>
    <x v="11"/>
    <m/>
    <m/>
    <m/>
    <x v="1016"/>
    <s v="US Geothermal Inc."/>
    <s v="U.S. Energy Information Administration"/>
    <s v="http://www.eia.gov/electricity/data/browser/"/>
    <s v="U.S. Energy Information Administration"/>
    <n v="2016"/>
    <m/>
    <m/>
    <m/>
    <n v="179.571"/>
    <n v="161.35211414833"/>
  </r>
  <r>
    <x v="153"/>
    <x v="153"/>
    <s v="Neal Shoals"/>
    <s v="USA0003289"/>
    <n v="4.4000000000000004"/>
    <n v="34.664200000000001"/>
    <n v="-81.448599999999999"/>
    <x v="0"/>
    <m/>
    <m/>
    <m/>
    <x v="1384"/>
    <s v="South Carolina Electric&amp;Gas Company"/>
    <s v="U.S. Energy Information Administration"/>
    <s v="http://www.eia.gov/electricity/data/browser/"/>
    <s v="U.S. Energy Information Administration"/>
    <n v="2016"/>
    <m/>
    <m/>
    <m/>
    <n v="17.702999999999999"/>
    <n v="12.2667165765021"/>
  </r>
  <r>
    <x v="153"/>
    <x v="153"/>
    <s v="Nearman Creek"/>
    <s v="USA0006064"/>
    <n v="355"/>
    <n v="39.168100000000003"/>
    <n v="-94.697500000000005"/>
    <x v="6"/>
    <s v="Oil"/>
    <s v="Gas"/>
    <m/>
    <x v="1385"/>
    <s v="City of Kansas City - (KS)"/>
    <s v="U.S. Energy Information Administration"/>
    <s v="http://www.eia.gov/electricity/data/browser/"/>
    <s v="U.S. Energy Information Administration"/>
    <n v="2016"/>
    <m/>
    <m/>
    <m/>
    <n v="596.69800199999997"/>
    <n v="1859.3982266186999"/>
  </r>
  <r>
    <x v="153"/>
    <x v="153"/>
    <s v="Nebo Power Station"/>
    <s v="USA0056177"/>
    <n v="140"/>
    <n v="40.061399999999999"/>
    <n v="-111.7294"/>
    <x v="1"/>
    <m/>
    <m/>
    <m/>
    <x v="101"/>
    <s v="Utah Associated Mun Power Sys"/>
    <s v="U.S. Energy Information Administration"/>
    <s v="http://www.eia.gov/electricity/data/browser/"/>
    <s v="U.S. Energy Information Administration"/>
    <n v="2016"/>
    <m/>
    <m/>
    <m/>
    <n v="534.32899999999995"/>
    <n v="576.12988864824399"/>
  </r>
  <r>
    <x v="153"/>
    <x v="153"/>
    <s v="Nebraska City"/>
    <s v="USA0006096"/>
    <n v="1389.6"/>
    <n v="40.621400000000001"/>
    <n v="-95.776399999999995"/>
    <x v="6"/>
    <m/>
    <m/>
    <m/>
    <x v="1386"/>
    <s v="Omaha Public Power District"/>
    <s v="U.S. Energy Information Administration"/>
    <s v="http://www.eia.gov/electricity/data/browser/"/>
    <s v="U.S. Energy Information Administration"/>
    <n v="2016"/>
    <m/>
    <m/>
    <m/>
    <n v="9086.2009830000006"/>
    <n v="7278.3655653784499"/>
  </r>
  <r>
    <x v="153"/>
    <x v="153"/>
    <s v="Nebraska City # 1"/>
    <s v="USA0002255"/>
    <n v="26.1"/>
    <n v="40.680599999999998"/>
    <n v="-95.847499999999997"/>
    <x v="3"/>
    <s v="Gas"/>
    <m/>
    <m/>
    <x v="1387"/>
    <s v="City of Nebraska City"/>
    <s v="U.S. Energy Information Administration"/>
    <s v="http://www.eia.gov/electricity/data/browser/"/>
    <s v="U.S. Energy Information Administration"/>
    <n v="2016"/>
    <m/>
    <m/>
    <m/>
    <n v="-104.467"/>
    <n v="4.4717910886392698"/>
  </r>
  <r>
    <x v="153"/>
    <x v="153"/>
    <s v="Nebraska City # 2"/>
    <s v="USA0007555"/>
    <n v="13.5"/>
    <n v="40.6661"/>
    <n v="-95.868300000000005"/>
    <x v="3"/>
    <s v="Gas"/>
    <m/>
    <m/>
    <x v="78"/>
    <s v="City of Nebraska City"/>
    <s v="U.S. Energy Information Administration"/>
    <s v="http://www.eia.gov/electricity/data/browser/"/>
    <s v="U.S. Energy Information Administration"/>
    <n v="2016"/>
    <m/>
    <m/>
    <m/>
    <n v="-0.83899999999999997"/>
    <n v="2.3129953906754799"/>
  </r>
  <r>
    <x v="153"/>
    <x v="153"/>
    <s v="Nebraska Valley Solar Farm"/>
    <s v="USA0061125"/>
    <n v="1"/>
    <n v="44.462299999999999"/>
    <n v="-72.770899999999997"/>
    <x v="7"/>
    <m/>
    <m/>
    <m/>
    <x v="10"/>
    <s v="Town of Stowe- (VT)"/>
    <s v="U.S. Energy Information Administration"/>
    <s v="http://www.eia.gov/electricity/data/browser/"/>
    <s v="U.S. Energy Information Administration"/>
    <n v="2016"/>
    <m/>
    <m/>
    <m/>
    <n v="0.48399999999999999"/>
    <n v="1.1522223236928399"/>
  </r>
  <r>
    <x v="153"/>
    <x v="153"/>
    <s v="NedPower Mount Storm"/>
    <s v="USA0056495"/>
    <n v="264"/>
    <n v="39.217500000000001"/>
    <n v="-79.209400000000002"/>
    <x v="4"/>
    <m/>
    <m/>
    <m/>
    <x v="1388"/>
    <s v="Shell Wind Energy Inc."/>
    <s v="U.S. Energy Information Administration"/>
    <s v="http://www.eia.gov/electricity/data/browser/"/>
    <s v="U.S. Energy Information Administration"/>
    <n v="2016"/>
    <m/>
    <m/>
    <m/>
    <n v="633.024"/>
    <n v="595.27590105279103"/>
  </r>
  <r>
    <x v="153"/>
    <x v="153"/>
    <s v="Neenah Paper Munising Mill"/>
    <s v="USA0054867"/>
    <n v="6.2"/>
    <n v="46.409399999999998"/>
    <n v="-86.644300000000001"/>
    <x v="6"/>
    <m/>
    <m/>
    <m/>
    <x v="93"/>
    <s v="Neenah Paper Michigan Inc."/>
    <s v="U.S. Energy Information Administration"/>
    <s v="http://www.eia.gov/electricity/data/browser/"/>
    <s v="U.S. Energy Information Administration"/>
    <n v="2016"/>
    <m/>
    <m/>
    <m/>
    <n v="33.847000000000001"/>
    <n v="32.473997197284397"/>
  </r>
  <r>
    <x v="153"/>
    <x v="153"/>
    <s v="Neil Simpson Gas Turbine #2"/>
    <s v="USA0055477"/>
    <n v="40"/>
    <n v="44.284999999999997"/>
    <n v="-105.37860000000001"/>
    <x v="1"/>
    <m/>
    <m/>
    <m/>
    <x v="62"/>
    <s v="Black Hills Power  Inc. d/b/a"/>
    <s v="U.S. Energy Information Administration"/>
    <s v="http://www.eia.gov/electricity/data/browser/"/>
    <s v="U.S. Energy Information Administration"/>
    <n v="2016"/>
    <m/>
    <m/>
    <m/>
    <n v="5.3090000000000002"/>
    <n v="164.60853961378399"/>
  </r>
  <r>
    <x v="153"/>
    <x v="153"/>
    <s v="Neil Simpson II"/>
    <s v="USA0007504"/>
    <n v="130"/>
    <n v="44.285600000000002"/>
    <n v="-105.38330000000001"/>
    <x v="6"/>
    <s v="Gas"/>
    <m/>
    <m/>
    <x v="1389"/>
    <s v="Black Hills Power  Inc. d/b/a"/>
    <s v="U.S. Energy Information Administration"/>
    <s v="http://www.eia.gov/electricity/data/browser/"/>
    <s v="U.S. Energy Information Administration"/>
    <n v="2016"/>
    <m/>
    <m/>
    <m/>
    <n v="609.02699799999903"/>
    <n v="680.90639284628503"/>
  </r>
  <r>
    <x v="153"/>
    <x v="153"/>
    <s v="Neisler Street Solar"/>
    <s v="USA0060072"/>
    <n v="2"/>
    <n v="35.2898"/>
    <n v="-81.568899999999999"/>
    <x v="7"/>
    <m/>
    <m/>
    <m/>
    <x v="13"/>
    <s v="Neisler Street Solar I  LLC"/>
    <s v="U.S. Energy Information Administration"/>
    <s v="http://www.eia.gov/electricity/data/browser/"/>
    <s v="U.S. Energy Information Administration"/>
    <n v="2016"/>
    <m/>
    <m/>
    <m/>
    <n v="3.8170000000000002"/>
    <n v="2.3044446473856799"/>
  </r>
  <r>
    <x v="153"/>
    <x v="153"/>
    <s v="Nellis Air Force Base Solar Array"/>
    <s v="USA0056568"/>
    <n v="14"/>
    <n v="36.260300000000001"/>
    <n v="-115.0544"/>
    <x v="7"/>
    <m/>
    <m/>
    <m/>
    <x v="1390"/>
    <s v="Solar Star NAFB LLC"/>
    <s v="U.S. Energy Information Administration"/>
    <s v="http://www.eia.gov/electricity/data/browser/"/>
    <s v="U.S. Energy Information Administration"/>
    <n v="2016"/>
    <m/>
    <m/>
    <m/>
    <n v="19.725000000000001"/>
    <n v="16.131112531699799"/>
  </r>
  <r>
    <x v="153"/>
    <x v="153"/>
    <s v="Nellis Solar PV II"/>
    <s v="USA0059919"/>
    <n v="15"/>
    <n v="36.206699999999998"/>
    <n v="-115.04770000000001"/>
    <x v="7"/>
    <m/>
    <m/>
    <m/>
    <x v="13"/>
    <s v="Nevada Power Co"/>
    <s v="U.S. Energy Information Administration"/>
    <s v="http://www.eia.gov/electricity/data/browser/"/>
    <s v="U.S. Energy Information Administration"/>
    <n v="2016"/>
    <m/>
    <m/>
    <m/>
    <n v="40.566000000000003"/>
    <n v="17.283334855392599"/>
  </r>
  <r>
    <x v="153"/>
    <x v="153"/>
    <s v="Nelson Creek"/>
    <s v="USA0050223"/>
    <n v="1.2"/>
    <n v="41.0289"/>
    <n v="-121.89239999999999"/>
    <x v="0"/>
    <m/>
    <m/>
    <m/>
    <x v="161"/>
    <s v="Nelson Creek Power Inc"/>
    <s v="U.S. Energy Information Administration"/>
    <s v="http://www.eia.gov/electricity/data/browser/"/>
    <s v="U.S. Energy Information Administration"/>
    <n v="2016"/>
    <m/>
    <m/>
    <m/>
    <n v="2.5019999999999998"/>
    <n v="3.34546815722786"/>
  </r>
  <r>
    <x v="153"/>
    <x v="153"/>
    <s v="Nelson Energy Center"/>
    <s v="USA0055183"/>
    <n v="627.5"/>
    <n v="41.7744"/>
    <n v="-89.607200000000006"/>
    <x v="1"/>
    <m/>
    <m/>
    <m/>
    <x v="13"/>
    <s v="Invenergy Services LLC"/>
    <s v="U.S. Energy Information Administration"/>
    <s v="http://www.eia.gov/electricity/data/browser/"/>
    <s v="U.S. Energy Information Administration"/>
    <n v="2016"/>
    <m/>
    <m/>
    <m/>
    <n v="1053.8620000000001"/>
    <n v="2582.2964651912298"/>
  </r>
  <r>
    <x v="153"/>
    <x v="153"/>
    <s v="Nelson Gardens Landfill Gas to Energy"/>
    <s v="USA0059649"/>
    <n v="4.4000000000000004"/>
    <n v="29.33"/>
    <n v="-98.66"/>
    <x v="8"/>
    <m/>
    <m/>
    <m/>
    <x v="29"/>
    <s v="Nelson Gardens Energy  LLC"/>
    <s v="U.S. Energy Information Administration"/>
    <s v="http://www.eia.gov/electricity/data/browser/"/>
    <s v="U.S. Energy Information Administration"/>
    <n v="2016"/>
    <m/>
    <m/>
    <m/>
    <n v="17.937000000000001"/>
    <n v="5.4949754886192501"/>
  </r>
  <r>
    <x v="153"/>
    <x v="153"/>
    <s v="Neptune Gas Processing Plant"/>
    <s v="USA0056139"/>
    <n v="4.5"/>
    <n v="29.733599999999999"/>
    <n v="-91.443100000000001"/>
    <x v="2"/>
    <m/>
    <m/>
    <m/>
    <x v="101"/>
    <s v="Enterprise Products Optg LP"/>
    <s v="U.S. Energy Information Administration"/>
    <s v="http://www.eia.gov/electricity/data/browser/"/>
    <s v="U.S. Energy Information Administration"/>
    <n v="2016"/>
    <m/>
    <m/>
    <m/>
    <n v="19.597000000000001"/>
    <n v="2.1419401560288298"/>
  </r>
  <r>
    <x v="153"/>
    <x v="153"/>
    <s v="Neuse River Solar Farm"/>
    <s v="USA0058524"/>
    <n v="1.1000000000000001"/>
    <n v="35.714399999999998"/>
    <n v="-78.498900000000006"/>
    <x v="7"/>
    <m/>
    <m/>
    <m/>
    <x v="72"/>
    <s v="Neuse River Solar Farm  LLC (NRSF)"/>
    <s v="U.S. Energy Information Administration"/>
    <s v="http://www.eia.gov/electricity/data/browser/"/>
    <s v="U.S. Energy Information Administration"/>
    <n v="2016"/>
    <m/>
    <m/>
    <m/>
    <n v="1.7869999999999999"/>
    <n v="1.2674445560621199"/>
  </r>
  <r>
    <x v="153"/>
    <x v="153"/>
    <s v="Nevada"/>
    <s v="USA0002090"/>
    <n v="22"/>
    <n v="37.850299999999997"/>
    <n v="-94.344399999999993"/>
    <x v="3"/>
    <m/>
    <m/>
    <m/>
    <x v="16"/>
    <s v="KCP&amp;L Greater Missouri Operations Co"/>
    <s v="U.S. Energy Information Administration"/>
    <s v="http://www.eia.gov/electricity/data/browser/"/>
    <s v="U.S. Energy Information Administration"/>
    <n v="2016"/>
    <m/>
    <m/>
    <m/>
    <n v="-0.10100000000000001"/>
    <n v="3.7693258218415302"/>
  </r>
  <r>
    <x v="153"/>
    <x v="153"/>
    <s v="Nevada Cogen Assoc#1 GarnetVly"/>
    <s v="USA0054350"/>
    <n v="94.8"/>
    <n v="36.343200000000003"/>
    <n v="-114.9207"/>
    <x v="1"/>
    <m/>
    <m/>
    <m/>
    <x v="91"/>
    <s v="Nevada Cogeneration Assoc # 1"/>
    <s v="U.S. Energy Information Administration"/>
    <s v="http://www.eia.gov/electricity/data/browser/"/>
    <s v="U.S. Energy Information Administration"/>
    <n v="2016"/>
    <m/>
    <m/>
    <m/>
    <n v="725.553"/>
    <n v="390.12223888466798"/>
  </r>
  <r>
    <x v="153"/>
    <x v="153"/>
    <s v="Nevada Cogen Associates 2 Black Mountain"/>
    <s v="USA0054349"/>
    <n v="96.3"/>
    <n v="36.225299999999997"/>
    <n v="-114.8783"/>
    <x v="1"/>
    <m/>
    <m/>
    <m/>
    <x v="1391"/>
    <s v="Nevada Cogeneration Assoc # 2"/>
    <s v="U.S. Energy Information Administration"/>
    <s v="http://www.eia.gov/electricity/data/browser/"/>
    <s v="U.S. Energy Information Administration"/>
    <n v="2016"/>
    <m/>
    <m/>
    <m/>
    <n v="728.05899999999997"/>
    <n v="396.29505912018499"/>
  </r>
  <r>
    <x v="153"/>
    <x v="153"/>
    <s v="Nevada Solar One"/>
    <s v="USA0056405"/>
    <n v="75.7"/>
    <n v="35.799799999999998"/>
    <n v="-114.9817"/>
    <x v="1"/>
    <s v="Solar"/>
    <m/>
    <m/>
    <x v="164"/>
    <s v="Acciona Solar Power"/>
    <s v="U.S. Energy Information Administration"/>
    <s v="http://www.eia.gov/electricity/data/browser/"/>
    <s v="U.S. Energy Information Administration"/>
    <n v="2016"/>
    <m/>
    <m/>
    <m/>
    <n v="119.131"/>
    <n v="311.52166121908601"/>
  </r>
  <r>
    <x v="153"/>
    <x v="153"/>
    <s v="Neversink"/>
    <s v="USA0002483"/>
    <n v="25"/>
    <n v="41.819400000000002"/>
    <n v="-74.635800000000003"/>
    <x v="0"/>
    <m/>
    <m/>
    <m/>
    <x v="39"/>
    <s v="New York Power Authority"/>
    <s v="U.S. Energy Information Administration"/>
    <s v="http://www.eia.gov/electricity/data/browser/"/>
    <s v="U.S. Energy Information Administration"/>
    <n v="2016"/>
    <m/>
    <m/>
    <m/>
    <n v="22.887"/>
    <n v="69.697253275580493"/>
  </r>
  <r>
    <x v="153"/>
    <x v="153"/>
    <s v="New Albany Energy Facility"/>
    <s v="USA0055080"/>
    <n v="427.2"/>
    <n v="34.540799999999997"/>
    <n v="-88.939700000000002"/>
    <x v="1"/>
    <m/>
    <m/>
    <m/>
    <x v="54"/>
    <s v="BTEC Turbines LP"/>
    <s v="U.S. Energy Information Administration"/>
    <s v="http://www.eia.gov/electricity/data/browser/"/>
    <s v="U.S. Energy Information Administration"/>
    <n v="2016"/>
    <m/>
    <m/>
    <m/>
    <m/>
    <n v="1758.01920307521"/>
  </r>
  <r>
    <x v="153"/>
    <x v="153"/>
    <s v="New Badger"/>
    <s v="USA0004120"/>
    <n v="8.1999999999999993"/>
    <n v="44.277200000000001"/>
    <n v="-88.267799999999994"/>
    <x v="0"/>
    <m/>
    <m/>
    <m/>
    <x v="29"/>
    <s v="City of Kaukauna"/>
    <s v="U.S. Energy Information Administration"/>
    <s v="http://www.eia.gov/electricity/data/browser/"/>
    <s v="U.S. Energy Information Administration"/>
    <n v="2016"/>
    <m/>
    <m/>
    <m/>
    <n v="51.502000000000002"/>
    <n v="22.8606990743904"/>
  </r>
  <r>
    <x v="153"/>
    <x v="153"/>
    <s v="New Bedford (MA) Plymouth"/>
    <s v="USA0059780"/>
    <n v="4.3"/>
    <n v="41.925400000000003"/>
    <n v="-70.649000000000001"/>
    <x v="7"/>
    <m/>
    <m/>
    <m/>
    <x v="144"/>
    <s v="BWC Origination 4  LLC"/>
    <s v="U.S. Energy Information Administration"/>
    <s v="http://www.eia.gov/electricity/data/browser/"/>
    <s v="U.S. Energy Information Administration"/>
    <n v="2016"/>
    <m/>
    <m/>
    <m/>
    <n v="6.4160000000000004"/>
    <n v="4.9545559918792197"/>
  </r>
  <r>
    <x v="153"/>
    <x v="153"/>
    <s v="New Bern"/>
    <s v="USA0056688"/>
    <n v="5.3999999999999897"/>
    <n v="35.168100000000003"/>
    <n v="-77.226699999999994"/>
    <x v="8"/>
    <s v="Oil"/>
    <m/>
    <m/>
    <x v="1392"/>
    <s v="Industrial Power Generating Company LLC"/>
    <s v="U.S. Energy Information Administration"/>
    <s v="http://www.eia.gov/electricity/data/browser/"/>
    <s v="U.S. Energy Information Administration"/>
    <n v="2016"/>
    <m/>
    <m/>
    <m/>
    <n v="26.977"/>
    <n v="6.7438335542145396"/>
  </r>
  <r>
    <x v="153"/>
    <x v="153"/>
    <s v="New Bern Farm"/>
    <s v="USA0058339"/>
    <n v="5"/>
    <n v="35.209600000000002"/>
    <n v="-77.056700000000006"/>
    <x v="7"/>
    <m/>
    <m/>
    <m/>
    <x v="29"/>
    <s v="New Bern Farm LLC"/>
    <s v="U.S. Energy Information Administration"/>
    <s v="http://www.eia.gov/electricity/data/browser/"/>
    <s v="U.S. Energy Information Administration"/>
    <n v="2016"/>
    <m/>
    <m/>
    <m/>
    <n v="9.1519999999999992"/>
    <n v="5.7611116184642102"/>
  </r>
  <r>
    <x v="153"/>
    <x v="153"/>
    <s v="New Castle Plant"/>
    <s v="USA0003138"/>
    <n v="354.4"/>
    <n v="40.937899999999999"/>
    <n v="-80.369"/>
    <x v="6"/>
    <s v="Oil"/>
    <s v="Gas"/>
    <m/>
    <x v="1393"/>
    <s v="NRG Power Midwest LP"/>
    <s v="U.S. Energy Information Administration"/>
    <s v="http://www.eia.gov/electricity/data/browser/"/>
    <s v="U.S. Energy Information Administration"/>
    <n v="2016"/>
    <m/>
    <m/>
    <m/>
    <n v="834.38599699999997"/>
    <n v="1856.25558172864"/>
  </r>
  <r>
    <x v="153"/>
    <x v="153"/>
    <s v="New Castle Solar RES"/>
    <s v="USA0059981"/>
    <n v="1.1000000000000001"/>
    <n v="39.854100000000003"/>
    <n v="-85.403400000000005"/>
    <x v="7"/>
    <m/>
    <m/>
    <m/>
    <x v="10"/>
    <s v="Hoosier Energy R E C  Inc"/>
    <s v="U.S. Energy Information Administration"/>
    <s v="http://www.eia.gov/electricity/data/browser/"/>
    <s v="U.S. Energy Information Administration"/>
    <n v="2016"/>
    <m/>
    <m/>
    <m/>
    <n v="1.633"/>
    <n v="1.2674445560621199"/>
  </r>
  <r>
    <x v="153"/>
    <x v="153"/>
    <s v="New Covert Generating Facility"/>
    <s v="USA0055297"/>
    <n v="1176"/>
    <n v="42.322400000000002"/>
    <n v="-86.293700000000001"/>
    <x v="1"/>
    <m/>
    <m/>
    <m/>
    <x v="101"/>
    <s v="New Covert Generating Company LLC"/>
    <s v="U.S. Energy Information Administration"/>
    <s v="http://www.eia.gov/electricity/data/browser/"/>
    <s v="U.S. Energy Information Administration"/>
    <n v="2016"/>
    <m/>
    <m/>
    <m/>
    <n v="5982.9789999999903"/>
    <n v="4839.4910646452499"/>
  </r>
  <r>
    <x v="153"/>
    <x v="153"/>
    <s v="New Creek Wind"/>
    <s v="USA0060132"/>
    <n v="103"/>
    <n v="39.200600000000001"/>
    <n v="-79.140600000000006"/>
    <x v="4"/>
    <m/>
    <m/>
    <m/>
    <x v="98"/>
    <s v="Enbridge"/>
    <s v="U.S. Energy Information Administration"/>
    <s v="http://www.eia.gov/electricity/data/browser/"/>
    <s v="U.S. Energy Information Administration"/>
    <n v="2016"/>
    <m/>
    <m/>
    <m/>
    <n v="19.434999999999999"/>
    <n v="232.24779472892999"/>
  </r>
  <r>
    <x v="153"/>
    <x v="153"/>
    <s v="New England Wind LLC"/>
    <s v="USA0057380"/>
    <n v="28.5"/>
    <n v="42.729700000000001"/>
    <n v="-73.023600000000002"/>
    <x v="4"/>
    <m/>
    <m/>
    <m/>
    <x v="12"/>
    <s v="Avangrid Renewables LLC"/>
    <s v="U.S. Energy Information Administration"/>
    <s v="http://www.eia.gov/electricity/data/browser/"/>
    <s v="U.S. Energy Information Administration"/>
    <n v="2016"/>
    <m/>
    <m/>
    <m/>
    <n v="84.557000000000002"/>
    <n v="64.262739318199095"/>
  </r>
  <r>
    <x v="153"/>
    <x v="153"/>
    <s v="New Hampton"/>
    <s v="USA0001168"/>
    <n v="26.5"/>
    <n v="43.068899999999999"/>
    <n v="-92.320099999999996"/>
    <x v="3"/>
    <s v="Gas"/>
    <m/>
    <m/>
    <x v="1394"/>
    <s v="City of New Hampton - (IA)"/>
    <s v="U.S. Energy Information Administration"/>
    <s v="http://www.eia.gov/electricity/data/browser/"/>
    <s v="U.S. Energy Information Administration"/>
    <n v="2016"/>
    <m/>
    <m/>
    <m/>
    <n v="0.50600000000000001"/>
    <n v="4.5403242854000201"/>
  </r>
  <r>
    <x v="153"/>
    <x v="153"/>
    <s v="New Harvest Wind Project LLC"/>
    <s v="USA0057609"/>
    <n v="100"/>
    <n v="42.159700000000001"/>
    <n v="-95.439700000000002"/>
    <x v="4"/>
    <m/>
    <m/>
    <m/>
    <x v="72"/>
    <s v="Avangrid Renewables LLC"/>
    <s v="U.S. Energy Information Administration"/>
    <s v="http://www.eia.gov/electricity/data/browser/"/>
    <s v="U.S. Energy Information Administration"/>
    <n v="2016"/>
    <m/>
    <m/>
    <m/>
    <n v="302.49299999999999"/>
    <n v="225.48329585332999"/>
  </r>
  <r>
    <x v="153"/>
    <x v="153"/>
    <s v="New Haven Harbor"/>
    <s v="USA0006156"/>
    <n v="641.5"/>
    <n v="41.283999999999999"/>
    <n v="-72.904300000000006"/>
    <x v="3"/>
    <s v="Gas"/>
    <m/>
    <m/>
    <x v="1395"/>
    <s v="PSEG Power Connecticut LLC"/>
    <s v="U.S. Energy Information Administration"/>
    <s v="http://www.eia.gov/electricity/data/browser/"/>
    <s v="U.S. Energy Information Administration"/>
    <n v="2016"/>
    <m/>
    <m/>
    <m/>
    <n v="24.216000000000001"/>
    <n v="109.91011430506001"/>
  </r>
  <r>
    <x v="153"/>
    <x v="153"/>
    <s v="New Haven Solar RES"/>
    <s v="USA0059983"/>
    <n v="1.1000000000000001"/>
    <n v="38.194099999999999"/>
    <n v="-86.988900000000001"/>
    <x v="7"/>
    <m/>
    <m/>
    <m/>
    <x v="10"/>
    <s v="Hoosier Energy R E C  Inc"/>
    <s v="U.S. Energy Information Administration"/>
    <s v="http://www.eia.gov/electricity/data/browser/"/>
    <s v="U.S. Energy Information Administration"/>
    <n v="2016"/>
    <m/>
    <m/>
    <m/>
    <n v="0.34399999999999997"/>
    <n v="1.2674445560621199"/>
  </r>
  <r>
    <x v="153"/>
    <x v="153"/>
    <s v="New Hogan Power Plant"/>
    <s v="USA0050755"/>
    <n v="3"/>
    <n v="38.1496"/>
    <n v="-120.81489999999999"/>
    <x v="0"/>
    <m/>
    <m/>
    <m/>
    <x v="49"/>
    <s v="Modesto Irrigation District"/>
    <s v="U.S. Energy Information Administration"/>
    <s v="http://www.eia.gov/electricity/data/browser/"/>
    <s v="U.S. Energy Information Administration"/>
    <n v="2016"/>
    <m/>
    <m/>
    <m/>
    <n v="4.8159999999999998"/>
    <n v="8.3636703930696594"/>
  </r>
  <r>
    <x v="153"/>
    <x v="153"/>
    <s v="New Knoxville"/>
    <s v="USA0007898"/>
    <n v="1.1000000000000001"/>
    <n v="40.499400000000001"/>
    <n v="-84.309200000000004"/>
    <x v="3"/>
    <m/>
    <m/>
    <m/>
    <x v="518"/>
    <s v="Village of New Knoxville - (OH)"/>
    <s v="U.S. Energy Information Administration"/>
    <s v="http://www.eia.gov/electricity/data/browser/"/>
    <s v="U.S. Energy Information Administration"/>
    <n v="2016"/>
    <m/>
    <m/>
    <m/>
    <n v="0"/>
    <n v="0.18846629109207599"/>
  </r>
  <r>
    <x v="153"/>
    <x v="153"/>
    <s v="New Lahontan"/>
    <s v="USA0050261"/>
    <n v="4"/>
    <n v="39.4636"/>
    <n v="-119.0652"/>
    <x v="0"/>
    <m/>
    <m/>
    <m/>
    <x v="49"/>
    <s v="Truckee-Carson Irrigation District"/>
    <s v="U.S. Energy Information Administration"/>
    <s v="http://www.eia.gov/electricity/data/browser/"/>
    <s v="U.S. Energy Information Administration"/>
    <n v="2016"/>
    <m/>
    <m/>
    <m/>
    <n v="10.715999999999999"/>
    <n v="11.151560524092799"/>
  </r>
  <r>
    <x v="153"/>
    <x v="153"/>
    <s v="New Lisbon"/>
    <s v="USA0004130"/>
    <n v="8.3000000000000007"/>
    <n v="43.8797"/>
    <n v="-90.164500000000004"/>
    <x v="3"/>
    <m/>
    <m/>
    <m/>
    <x v="1396"/>
    <s v="City of New Lisbon"/>
    <s v="U.S. Energy Information Administration"/>
    <s v="http://www.eia.gov/electricity/data/browser/"/>
    <s v="U.S. Energy Information Administration"/>
    <n v="2016"/>
    <m/>
    <m/>
    <m/>
    <n v="3.9E-2"/>
    <n v="1.4220638327856601"/>
  </r>
  <r>
    <x v="153"/>
    <x v="153"/>
    <s v="New Madrid"/>
    <s v="USA0002167"/>
    <n v="1300"/>
    <n v="36.514699999999998"/>
    <n v="-89.561700000000002"/>
    <x v="6"/>
    <m/>
    <m/>
    <m/>
    <x v="69"/>
    <s v="Associated Electric Coop  Inc"/>
    <s v="U.S. Energy Information Administration"/>
    <s v="http://www.eia.gov/electricity/data/browser/"/>
    <s v="U.S. Energy Information Administration"/>
    <n v="2016"/>
    <m/>
    <m/>
    <m/>
    <n v="6760.8370000000004"/>
    <n v="6809.0639284628496"/>
  </r>
  <r>
    <x v="153"/>
    <x v="153"/>
    <s v="New Martinsville Hannibal Hydro"/>
    <s v="USA0050036"/>
    <n v="37.4"/>
    <n v="39.667200000000001"/>
    <n v="-80.864199999999997"/>
    <x v="0"/>
    <m/>
    <m/>
    <m/>
    <x v="14"/>
    <s v="New Martinsville Hannibal Hydro"/>
    <s v="U.S. Energy Information Administration"/>
    <s v="http://www.eia.gov/electricity/data/browser/"/>
    <s v="U.S. Energy Information Administration"/>
    <n v="2016"/>
    <m/>
    <m/>
    <m/>
    <n v="122.908"/>
    <n v="104.267090900268"/>
  </r>
  <r>
    <x v="153"/>
    <x v="153"/>
    <s v="New Melones"/>
    <s v="USA0006158"/>
    <n v="300"/>
    <n v="37.946899999999999"/>
    <n v="-120.5282"/>
    <x v="0"/>
    <m/>
    <m/>
    <m/>
    <x v="66"/>
    <s v="U S Bureau of Reclamation"/>
    <s v="U.S. Energy Information Administration"/>
    <s v="http://www.eia.gov/electricity/data/browser/"/>
    <s v="U.S. Energy Information Administration"/>
    <n v="2016"/>
    <m/>
    <m/>
    <m/>
    <n v="212.09399999999999"/>
    <n v="836.36703930696603"/>
  </r>
  <r>
    <x v="153"/>
    <x v="153"/>
    <s v="New Mexico State University"/>
    <s v="USA0054975"/>
    <n v="4.7"/>
    <n v="32.1648"/>
    <n v="-106.4513"/>
    <x v="1"/>
    <m/>
    <m/>
    <m/>
    <x v="655"/>
    <s v="New Mexico State University"/>
    <s v="U.S. Energy Information Administration"/>
    <s v="http://www.eia.gov/electricity/data/browser/"/>
    <s v="U.S. Energy Information Administration"/>
    <n v="2016"/>
    <m/>
    <m/>
    <m/>
    <n v="37.689"/>
    <n v="19.341503404619601"/>
  </r>
  <r>
    <x v="153"/>
    <x v="153"/>
    <s v="New Mexico Wind Energy Center"/>
    <s v="USA0056097"/>
    <n v="204"/>
    <n v="34.6357"/>
    <n v="-104.04730000000001"/>
    <x v="4"/>
    <m/>
    <m/>
    <m/>
    <x v="27"/>
    <s v="FPL Energy New Mexico Wind LLC"/>
    <s v="U.S. Energy Information Administration"/>
    <s v="http://www.eia.gov/electricity/data/browser/"/>
    <s v="U.S. Energy Information Administration"/>
    <n v="2016"/>
    <m/>
    <m/>
    <m/>
    <n v="496.54700000000003"/>
    <n v="459.98592354079301"/>
  </r>
  <r>
    <x v="153"/>
    <x v="153"/>
    <s v="New Milford Gas Recovery"/>
    <s v="USA0050564"/>
    <n v="2.4"/>
    <n v="41.547699999999999"/>
    <n v="-73.425200000000004"/>
    <x v="8"/>
    <m/>
    <m/>
    <m/>
    <x v="88"/>
    <s v="WM Renewable Energy LLC"/>
    <s v="U.S. Energy Information Administration"/>
    <s v="http://www.eia.gov/electricity/data/browser/"/>
    <s v="U.S. Energy Information Administration"/>
    <n v="2016"/>
    <m/>
    <m/>
    <m/>
    <n v="8.9440000000000008"/>
    <n v="2.9972593574286801"/>
  </r>
  <r>
    <x v="153"/>
    <x v="153"/>
    <s v="New Prague"/>
    <s v="USA0001999"/>
    <n v="16.899999999999999"/>
    <n v="44.543100000000003"/>
    <n v="-93.573099999999997"/>
    <x v="3"/>
    <s v="Gas"/>
    <m/>
    <m/>
    <x v="1397"/>
    <s v="New Prague Utilities Comm"/>
    <s v="U.S. Energy Information Administration"/>
    <s v="http://www.eia.gov/electricity/data/browser/"/>
    <s v="U.S. Energy Information Administration"/>
    <n v="2016"/>
    <m/>
    <m/>
    <m/>
    <n v="-1.325"/>
    <n v="2.8955275631419002"/>
  </r>
  <r>
    <x v="153"/>
    <x v="153"/>
    <s v="New River"/>
    <s v="USA0059845"/>
    <n v="5.3999999999999897"/>
    <n v="37.183"/>
    <n v="-80.698999999999998"/>
    <x v="8"/>
    <s v="Oil"/>
    <m/>
    <m/>
    <x v="12"/>
    <s v="Ingenco Renewable Development  LLC"/>
    <s v="U.S. Energy Information Administration"/>
    <s v="http://www.eia.gov/electricity/data/browser/"/>
    <s v="U.S. Energy Information Administration"/>
    <n v="2016"/>
    <m/>
    <m/>
    <m/>
    <n v="19.242000000000001"/>
    <n v="6.7438335542145396"/>
  </r>
  <r>
    <x v="153"/>
    <x v="153"/>
    <s v="New Roads"/>
    <s v="USA0001453"/>
    <n v="9.4"/>
    <n v="30.726099999999999"/>
    <n v="-91.368300000000005"/>
    <x v="3"/>
    <s v="Gas"/>
    <m/>
    <m/>
    <x v="1398"/>
    <s v="City of New Roads - (LA)"/>
    <s v="U.S. Energy Information Administration"/>
    <s v="http://www.eia.gov/electricity/data/browser/"/>
    <s v="U.S. Energy Information Administration"/>
    <n v="2016"/>
    <m/>
    <m/>
    <m/>
    <n v="4.0000000000000001E-3"/>
    <n v="1.6105301238777401"/>
  </r>
  <r>
    <x v="153"/>
    <x v="153"/>
    <s v="New Stuyahok"/>
    <s v="USA0060245"/>
    <n v="1.4"/>
    <n v="59.448399999999999"/>
    <n v="-157.32550000000001"/>
    <x v="3"/>
    <m/>
    <m/>
    <m/>
    <x v="1399"/>
    <s v="Alaska Village Elec Coop  Inc"/>
    <s v="U.S. Energy Information Administration"/>
    <s v="http://www.eia.gov/electricity/data/browser/"/>
    <s v="U.S. Energy Information Administration"/>
    <n v="2016"/>
    <m/>
    <m/>
    <m/>
    <n v="1.343"/>
    <n v="0.239866188662642"/>
  </r>
  <r>
    <x v="153"/>
    <x v="153"/>
    <s v="New Ulm"/>
    <s v="USA0002001"/>
    <n v="78.5"/>
    <n v="44.315899999999999"/>
    <n v="-94.458100000000002"/>
    <x v="3"/>
    <s v="Gas"/>
    <m/>
    <m/>
    <x v="1400"/>
    <s v="New Ulm Public Utilities Comm"/>
    <s v="U.S. Energy Information Administration"/>
    <s v="http://www.eia.gov/electricity/data/browser/"/>
    <s v="U.S. Energy Information Administration"/>
    <n v="2016"/>
    <m/>
    <m/>
    <m/>
    <n v="6.1390000000000002"/>
    <n v="13.449639864298099"/>
  </r>
  <r>
    <x v="153"/>
    <x v="153"/>
    <s v="New York Presbyterian Hospital-168th St"/>
    <s v="USA0061026"/>
    <n v="11.9"/>
    <n v="40.840899999999998"/>
    <n v="-73.941400000000002"/>
    <x v="3"/>
    <m/>
    <m/>
    <m/>
    <x v="1401"/>
    <s v="New York Presbyterian Hospital"/>
    <s v="U.S. Energy Information Administration"/>
    <s v="http://www.eia.gov/electricity/data/browser/"/>
    <s v="U.S. Energy Information Administration"/>
    <n v="2016"/>
    <m/>
    <m/>
    <m/>
    <n v="0"/>
    <n v="2.03886260363246"/>
  </r>
  <r>
    <x v="153"/>
    <x v="153"/>
    <s v="New York State Dam Hydro"/>
    <s v="USA0010221"/>
    <n v="11.4"/>
    <n v="42.781799999999997"/>
    <n v="-73.696100000000001"/>
    <x v="0"/>
    <m/>
    <m/>
    <m/>
    <x v="34"/>
    <s v="Boralex Hydro Operations Inc"/>
    <s v="U.S. Energy Information Administration"/>
    <s v="http://www.eia.gov/electricity/data/browser/"/>
    <s v="U.S. Energy Information Administration"/>
    <n v="2016"/>
    <m/>
    <m/>
    <m/>
    <n v="43.843000000000004"/>
    <n v="31.781947493664699"/>
  </r>
  <r>
    <x v="153"/>
    <x v="153"/>
    <s v="New York University Central Plant"/>
    <s v="USA0054808"/>
    <n v="19"/>
    <n v="40.789900000000003"/>
    <n v="-73.923299999999998"/>
    <x v="3"/>
    <s v="Gas"/>
    <m/>
    <m/>
    <x v="1402"/>
    <s v="New York University"/>
    <s v="U.S. Energy Information Administration"/>
    <s v="http://www.eia.gov/electricity/data/browser/"/>
    <s v="U.S. Energy Information Administration"/>
    <n v="2016"/>
    <m/>
    <m/>
    <m/>
    <n v="97.009"/>
    <n v="3.2553268461358602"/>
  </r>
  <r>
    <x v="153"/>
    <x v="153"/>
    <s v="New-Indy Ontario Mill"/>
    <s v="USA0010427"/>
    <n v="34"/>
    <n v="34.045400000000001"/>
    <n v="-117.5402"/>
    <x v="1"/>
    <m/>
    <m/>
    <m/>
    <x v="3"/>
    <s v="New-Indy Ontario LLC"/>
    <s v="U.S. Energy Information Administration"/>
    <s v="http://www.eia.gov/electricity/data/browser/"/>
    <s v="U.S. Energy Information Administration"/>
    <n v="2016"/>
    <m/>
    <m/>
    <m/>
    <n v="244.988"/>
    <n v="139.91725867171601"/>
  </r>
  <r>
    <x v="153"/>
    <x v="153"/>
    <s v="Newark America Mill"/>
    <s v="USA0057103"/>
    <n v="6.3"/>
    <n v="42.561"/>
    <n v="-71.848799999999997"/>
    <x v="3"/>
    <s v="Gas"/>
    <m/>
    <m/>
    <x v="17"/>
    <s v="Newark America"/>
    <s v="U.S. Energy Information Administration"/>
    <s v="http://www.eia.gov/electricity/data/browser/"/>
    <s v="U.S. Energy Information Administration"/>
    <n v="2016"/>
    <m/>
    <m/>
    <m/>
    <n v="0"/>
    <n v="1.0793978489818901"/>
  </r>
  <r>
    <x v="153"/>
    <x v="153"/>
    <s v="Newark Bay Cogeneration Partnership LP"/>
    <s v="USA0050385"/>
    <n v="139"/>
    <n v="40.719700000000003"/>
    <n v="-74.13"/>
    <x v="3"/>
    <s v="Gas"/>
    <m/>
    <m/>
    <x v="95"/>
    <s v="Newark Bay Cogeneration Partnership LP"/>
    <s v="U.S. Energy Information Administration"/>
    <s v="http://www.eia.gov/electricity/data/browser/"/>
    <s v="U.S. Energy Information Administration"/>
    <n v="2016"/>
    <m/>
    <m/>
    <m/>
    <n v="367.16924999999998"/>
    <n v="23.815285874362299"/>
  </r>
  <r>
    <x v="153"/>
    <x v="153"/>
    <s v="Newark Energy Center"/>
    <s v="USA0058079"/>
    <n v="735"/>
    <n v="40.7072"/>
    <n v="-74.125799999999998"/>
    <x v="1"/>
    <m/>
    <m/>
    <m/>
    <x v="13"/>
    <s v="Newark Energy Center  LLC"/>
    <s v="U.S. Energy Information Administration"/>
    <s v="http://www.eia.gov/electricity/data/browser/"/>
    <s v="U.S. Energy Information Administration"/>
    <n v="2016"/>
    <m/>
    <m/>
    <m/>
    <n v="4330.4340000000002"/>
    <n v="3024.6819154032801"/>
  </r>
  <r>
    <x v="153"/>
    <x v="153"/>
    <s v="Newberry"/>
    <s v="USA0001846"/>
    <n v="5.5"/>
    <n v="46.351999999999997"/>
    <n v="-85.506399999999999"/>
    <x v="3"/>
    <m/>
    <m/>
    <m/>
    <x v="1403"/>
    <s v="Newberry Water &amp; Light Board"/>
    <s v="U.S. Energy Information Administration"/>
    <s v="http://www.eia.gov/electricity/data/browser/"/>
    <s v="U.S. Energy Information Administration"/>
    <n v="2016"/>
    <m/>
    <m/>
    <m/>
    <n v="2.8000000000000001E-2"/>
    <n v="0.94233145546038199"/>
  </r>
  <r>
    <x v="153"/>
    <x v="153"/>
    <s v="Newberry Solar 1 LLC"/>
    <s v="USA0058226"/>
    <n v="1.5"/>
    <n v="34.8536"/>
    <n v="-116.6831"/>
    <x v="7"/>
    <m/>
    <m/>
    <m/>
    <x v="29"/>
    <s v="Newberry Solar 1 LLC"/>
    <s v="U.S. Energy Information Administration"/>
    <s v="http://www.eia.gov/electricity/data/browser/"/>
    <s v="U.S. Energy Information Administration"/>
    <n v="2016"/>
    <m/>
    <m/>
    <m/>
    <n v="2.5459999999999998"/>
    <n v="1.72833348553926"/>
  </r>
  <r>
    <x v="153"/>
    <x v="153"/>
    <s v="Newcastle"/>
    <s v="USA0000632"/>
    <n v="12.7"/>
    <n v="38.8352"/>
    <n v="-121.093"/>
    <x v="0"/>
    <m/>
    <m/>
    <m/>
    <x v="25"/>
    <s v="Pacific Gas &amp; Electric Co"/>
    <s v="U.S. Energy Information Administration"/>
    <s v="http://www.eia.gov/electricity/data/browser/"/>
    <s v="U.S. Energy Information Administration"/>
    <n v="2016"/>
    <m/>
    <m/>
    <m/>
    <n v="16.068000000000001"/>
    <n v="35.406204663994899"/>
  </r>
  <r>
    <x v="153"/>
    <x v="153"/>
    <s v="Newfound Hydroelectric"/>
    <s v="USA0050324"/>
    <n v="1.4"/>
    <n v="43.59"/>
    <n v="-71.733000000000004"/>
    <x v="0"/>
    <m/>
    <m/>
    <m/>
    <x v="51"/>
    <s v="KTZ Hydro LLC"/>
    <s v="U.S. Energy Information Administration"/>
    <s v="http://www.eia.gov/electricity/data/browser/"/>
    <s v="U.S. Energy Information Administration"/>
    <n v="2016"/>
    <m/>
    <m/>
    <m/>
    <n v="4.87"/>
    <n v="3.9030461834325001"/>
  </r>
  <r>
    <x v="153"/>
    <x v="153"/>
    <s v="Newgulf Cogen"/>
    <s v="USA0050137"/>
    <n v="101.9"/>
    <n v="29.2639"/>
    <n v="-95.899699999999996"/>
    <x v="1"/>
    <m/>
    <m/>
    <m/>
    <x v="51"/>
    <s v="Engie North America"/>
    <s v="U.S. Energy Information Administration"/>
    <s v="http://www.eia.gov/electricity/data/browser/"/>
    <s v="U.S. Energy Information Administration"/>
    <n v="2016"/>
    <m/>
    <m/>
    <m/>
    <n v="9.3249999999999993"/>
    <n v="419.34025466611399"/>
  </r>
  <r>
    <x v="153"/>
    <x v="153"/>
    <s v="Newhalem"/>
    <s v="USA0009842"/>
    <n v="2.2999999999999998"/>
    <n v="48.675899999999999"/>
    <n v="-121.24079999999999"/>
    <x v="0"/>
    <m/>
    <m/>
    <m/>
    <x v="55"/>
    <s v="City of Seattle - (WA)"/>
    <s v="U.S. Energy Information Administration"/>
    <s v="http://www.eia.gov/electricity/data/browser/"/>
    <s v="U.S. Energy Information Administration"/>
    <n v="2016"/>
    <m/>
    <m/>
    <m/>
    <n v="-0.06"/>
    <n v="6.4121473013534001"/>
  </r>
  <r>
    <x v="153"/>
    <x v="153"/>
    <s v="Newhalen"/>
    <s v="USA0007183"/>
    <n v="1.69999999999999"/>
    <n v="59.899099999999997"/>
    <n v="-154.6987"/>
    <x v="3"/>
    <s v="Hydro"/>
    <m/>
    <m/>
    <x v="1404"/>
    <s v="I-N-N Electric Coop  Inc"/>
    <s v="U.S. Energy Information Administration"/>
    <s v="http://www.eia.gov/electricity/data/browser/"/>
    <s v="U.S. Energy Information Administration"/>
    <n v="2016"/>
    <m/>
    <m/>
    <m/>
    <n v="3.177"/>
    <n v="0.29126608623320899"/>
  </r>
  <r>
    <x v="153"/>
    <x v="153"/>
    <s v="Newington"/>
    <s v="USA0008002"/>
    <n v="414"/>
    <n v="43.1"/>
    <n v="-70.790800000000004"/>
    <x v="3"/>
    <s v="Gas"/>
    <m/>
    <m/>
    <x v="16"/>
    <s v="Public Service Co of NH"/>
    <s v="U.S. Energy Information Administration"/>
    <s v="http://www.eia.gov/electricity/data/browser/"/>
    <s v="U.S. Energy Information Administration"/>
    <n v="2016"/>
    <m/>
    <m/>
    <m/>
    <n v="49.21"/>
    <n v="70.931858647381503"/>
  </r>
  <r>
    <x v="153"/>
    <x v="153"/>
    <s v="Newman"/>
    <s v="USA0003456"/>
    <n v="913"/>
    <n v="31.983599999999999"/>
    <n v="-106.4318"/>
    <x v="3"/>
    <s v="Gas"/>
    <m/>
    <m/>
    <x v="1405"/>
    <s v="El Paso Electric Co"/>
    <s v="U.S. Energy Information Administration"/>
    <s v="http://www.eia.gov/electricity/data/browser/"/>
    <s v="U.S. Energy Information Administration"/>
    <n v="2016"/>
    <m/>
    <m/>
    <m/>
    <n v="1904.696342"/>
    <n v="156.42702160642301"/>
  </r>
  <r>
    <x v="153"/>
    <x v="153"/>
    <s v="Newman (PA)"/>
    <s v="USA0054250"/>
    <n v="1.8"/>
    <n v="40.014000000000003"/>
    <n v="-75.052800000000005"/>
    <x v="3"/>
    <s v="Gas"/>
    <m/>
    <m/>
    <x v="83"/>
    <s v="Newman &amp; Co Inc"/>
    <s v="U.S. Energy Information Administration"/>
    <s v="http://www.eia.gov/electricity/data/browser/"/>
    <s v="U.S. Energy Information Administration"/>
    <n v="2016"/>
    <m/>
    <m/>
    <m/>
    <n v="11.151999999999999"/>
    <n v="0.30839938542339701"/>
  </r>
  <r>
    <x v="153"/>
    <x v="153"/>
    <s v="Newman Solar"/>
    <s v="USA0059407"/>
    <n v="10.5"/>
    <n v="31.978300000000001"/>
    <n v="-106.42749999999999"/>
    <x v="7"/>
    <m/>
    <m/>
    <m/>
    <x v="13"/>
    <s v="Newman Solar LLC"/>
    <s v="U.S. Energy Information Administration"/>
    <s v="http://www.eia.gov/electricity/data/browser/"/>
    <s v="U.S. Energy Information Administration"/>
    <n v="2016"/>
    <m/>
    <m/>
    <m/>
    <n v="28.207999999999998"/>
    <n v="12.098334398774799"/>
  </r>
  <r>
    <x v="153"/>
    <x v="153"/>
    <s v="Newport"/>
    <s v="USA0003731"/>
    <n v="4"/>
    <n v="44.937600000000003"/>
    <n v="-72.180000000000007"/>
    <x v="0"/>
    <m/>
    <m/>
    <m/>
    <x v="1406"/>
    <s v="Great Bay Hydro Corp"/>
    <s v="U.S. Energy Information Administration"/>
    <s v="http://www.eia.gov/electricity/data/browser/"/>
    <s v="U.S. Energy Information Administration"/>
    <n v="2016"/>
    <m/>
    <m/>
    <m/>
    <n v="14.295"/>
    <n v="11.151560524092799"/>
  </r>
  <r>
    <x v="153"/>
    <x v="153"/>
    <s v="Newport Hydro"/>
    <s v="USA0050354"/>
    <n v="1.7"/>
    <n v="43.185299999999998"/>
    <n v="-75.016900000000007"/>
    <x v="0"/>
    <m/>
    <m/>
    <m/>
    <x v="14"/>
    <s v="Eagle Creek RE LLC"/>
    <s v="U.S. Energy Information Administration"/>
    <s v="http://www.eia.gov/electricity/data/browser/"/>
    <s v="U.S. Energy Information Administration"/>
    <n v="2016"/>
    <m/>
    <m/>
    <m/>
    <n v="7.06"/>
    <n v="4.7394132227394703"/>
  </r>
  <r>
    <x v="153"/>
    <x v="153"/>
    <s v="Newport Hydro Station"/>
    <s v="USA0003790"/>
    <n v="1.4"/>
    <n v="38.571399999999997"/>
    <n v="-78.593599999999995"/>
    <x v="0"/>
    <m/>
    <m/>
    <m/>
    <x v="133"/>
    <s v="PE Hydro Generation  LLC"/>
    <s v="U.S. Energy Information Administration"/>
    <s v="http://www.eia.gov/electricity/data/browser/"/>
    <s v="U.S. Energy Information Administration"/>
    <n v="2016"/>
    <m/>
    <m/>
    <m/>
    <n v="4.8710000000000004"/>
    <n v="3.9030461834325001"/>
  </r>
  <r>
    <x v="153"/>
    <x v="153"/>
    <s v="Newton"/>
    <s v="USA0006017"/>
    <n v="617.4"/>
    <n v="38.936100000000003"/>
    <n v="-88.278099999999995"/>
    <x v="6"/>
    <s v="Oil"/>
    <m/>
    <m/>
    <x v="28"/>
    <s v="Illinois Power Generating Co"/>
    <s v="U.S. Energy Information Administration"/>
    <s v="http://www.eia.gov/electricity/data/browser/"/>
    <s v="U.S. Energy Information Administration"/>
    <n v="2016"/>
    <m/>
    <m/>
    <m/>
    <n v="3330.2579849999902"/>
    <n v="3233.78159187151"/>
  </r>
  <r>
    <x v="153"/>
    <x v="153"/>
    <s v="Newton Grove"/>
    <s v="USA0059835"/>
    <n v="1.9"/>
    <n v="35.251600000000003"/>
    <n v="-78.367400000000004"/>
    <x v="7"/>
    <m/>
    <m/>
    <m/>
    <x v="13"/>
    <s v="Heelstone Energy Holdings  LLC"/>
    <s v="U.S. Energy Information Administration"/>
    <s v="http://www.eia.gov/electricity/data/browser/"/>
    <s v="U.S. Energy Information Administration"/>
    <n v="2016"/>
    <m/>
    <m/>
    <m/>
    <n v="3.5209999999999999"/>
    <n v="2.1892224150163999"/>
  </r>
  <r>
    <x v="153"/>
    <x v="153"/>
    <s v="Nexamp Peak"/>
    <s v="USA0060879"/>
    <n v="2"/>
    <n v="42.562100000000001"/>
    <n v="-73.287099999999995"/>
    <x v="7"/>
    <m/>
    <m/>
    <m/>
    <x v="10"/>
    <s v="Nexamp Peak  LLC"/>
    <s v="U.S. Energy Information Administration"/>
    <s v="http://www.eia.gov/electricity/data/browser/"/>
    <s v="U.S. Energy Information Administration"/>
    <n v="2016"/>
    <m/>
    <m/>
    <m/>
    <n v="2.516"/>
    <n v="2.3044446473856799"/>
  </r>
  <r>
    <x v="153"/>
    <x v="153"/>
    <s v="NextEra-Blackwell Wind  LLC"/>
    <s v="USA0058209"/>
    <n v="59.8"/>
    <n v="36.846699999999998"/>
    <n v="-97.417500000000004"/>
    <x v="4"/>
    <m/>
    <m/>
    <m/>
    <x v="12"/>
    <s v="Blackwell Wind  LLC"/>
    <s v="U.S. Energy Information Administration"/>
    <s v="http://www.eia.gov/electricity/data/browser/"/>
    <s v="U.S. Energy Information Administration"/>
    <n v="2016"/>
    <m/>
    <m/>
    <m/>
    <n v="238.018"/>
    <n v="134.839010920291"/>
  </r>
  <r>
    <x v="153"/>
    <x v="153"/>
    <s v="Niagara"/>
    <s v="USA0003778"/>
    <n v="3.5999999999999899"/>
    <n v="37.254399999999997"/>
    <n v="-79.875600000000006"/>
    <x v="0"/>
    <m/>
    <m/>
    <m/>
    <x v="39"/>
    <s v="Appalachian Power Co"/>
    <s v="U.S. Energy Information Administration"/>
    <s v="http://www.eia.gov/electricity/data/browser/"/>
    <s v="U.S. Energy Information Administration"/>
    <n v="2016"/>
    <m/>
    <m/>
    <m/>
    <n v="0"/>
    <n v="10.0364044716835"/>
  </r>
  <r>
    <x v="153"/>
    <x v="153"/>
    <s v="Niangua"/>
    <s v="USA0002099"/>
    <n v="3"/>
    <n v="37.938499999999998"/>
    <n v="-92.847700000000003"/>
    <x v="0"/>
    <m/>
    <m/>
    <m/>
    <x v="93"/>
    <s v="Sho-Me Power Electric Coop"/>
    <s v="U.S. Energy Information Administration"/>
    <s v="http://www.eia.gov/electricity/data/browser/"/>
    <s v="U.S. Energy Information Administration"/>
    <n v="2016"/>
    <m/>
    <m/>
    <m/>
    <n v="0.77600000000000002"/>
    <n v="8.3636703930696594"/>
  </r>
  <r>
    <x v="153"/>
    <x v="153"/>
    <s v="Nichols"/>
    <s v="USA0003484"/>
    <n v="474.7"/>
    <n v="35.2834"/>
    <n v="-101.74639999999999"/>
    <x v="1"/>
    <m/>
    <m/>
    <m/>
    <x v="1407"/>
    <s v="Southwestern Public Service Co"/>
    <s v="U.S. Energy Information Administration"/>
    <s v="http://www.eia.gov/electricity/data/browser/"/>
    <s v="U.S. Energy Information Administration"/>
    <n v="2016"/>
    <m/>
    <m/>
    <m/>
    <n v="449.404"/>
    <n v="1953.49184386658"/>
  </r>
  <r>
    <x v="153"/>
    <x v="153"/>
    <s v="Nick Solar"/>
    <s v="USA0058741"/>
    <n v="5"/>
    <n v="35.991100000000003"/>
    <n v="-79.548100000000005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9.6959999999999997"/>
    <n v="5.7611116184642102"/>
  </r>
  <r>
    <x v="153"/>
    <x v="153"/>
    <s v="Nickajack"/>
    <s v="USA0003409"/>
    <n v="103.899999999999"/>
    <n v="35.0017"/>
    <n v="-85.621799999999993"/>
    <x v="0"/>
    <m/>
    <m/>
    <m/>
    <x v="61"/>
    <s v="Tennessee Valley Authority"/>
    <s v="U.S. Energy Information Administration"/>
    <s v="http://www.eia.gov/electricity/data/browser/"/>
    <s v="U.S. Energy Information Administration"/>
    <n v="2016"/>
    <m/>
    <m/>
    <m/>
    <n v="430.03199999999998"/>
    <n v="289.66178461331202"/>
  </r>
  <r>
    <x v="153"/>
    <x v="153"/>
    <s v="Nickel 1 Solar Facility"/>
    <s v="USA0058034"/>
    <n v="1.5"/>
    <n v="35.647300000000001"/>
    <n v="-119.7165"/>
    <x v="7"/>
    <m/>
    <m/>
    <m/>
    <x v="72"/>
    <s v="NLH1 Solar LLC"/>
    <s v="U.S. Energy Information Administration"/>
    <s v="http://www.eia.gov/electricity/data/browser/"/>
    <s v="U.S. Energy Information Administration"/>
    <n v="2016"/>
    <m/>
    <m/>
    <m/>
    <n v="2.9910000000000001"/>
    <n v="1.72833348553926"/>
  </r>
  <r>
    <x v="153"/>
    <x v="153"/>
    <s v="Nicolis Solar PV Plant"/>
    <s v="USA0059600"/>
    <n v="20"/>
    <n v="35.835799999999999"/>
    <n v="-119.0561"/>
    <x v="7"/>
    <m/>
    <m/>
    <m/>
    <x v="10"/>
    <s v="Nicolis  LLC"/>
    <s v="U.S. Energy Information Administration"/>
    <s v="http://www.eia.gov/electricity/data/browser/"/>
    <s v="U.S. Energy Information Administration"/>
    <n v="2016"/>
    <m/>
    <m/>
    <m/>
    <n v="10.254"/>
    <n v="23.044446473856802"/>
  </r>
  <r>
    <x v="153"/>
    <x v="153"/>
    <s v="Nikiski Co-Generation"/>
    <s v="USA0055966"/>
    <n v="77.900000000000006"/>
    <n v="60.676499999999997"/>
    <n v="-151.3777"/>
    <x v="1"/>
    <m/>
    <m/>
    <m/>
    <x v="1408"/>
    <s v="Homer Electric Assn Inc"/>
    <s v="U.S. Energy Information Administration"/>
    <s v="http://www.eia.gov/electricity/data/browser/"/>
    <s v="U.S. Energy Information Administration"/>
    <n v="2016"/>
    <m/>
    <m/>
    <m/>
    <n v="398.89800000000002"/>
    <n v="320.57513089784402"/>
  </r>
  <r>
    <x v="153"/>
    <x v="153"/>
    <s v="Niland Gas Turbine Plant"/>
    <s v="USA0056569"/>
    <n v="121"/>
    <n v="33.238799999999998"/>
    <n v="-115.50449999999999"/>
    <x v="1"/>
    <m/>
    <m/>
    <m/>
    <x v="88"/>
    <s v="Imperial Irrigation District"/>
    <s v="U.S. Energy Information Administration"/>
    <s v="http://www.eia.gov/electricity/data/browser/"/>
    <s v="U.S. Energy Information Administration"/>
    <n v="2016"/>
    <m/>
    <m/>
    <m/>
    <n v="76.093000000000004"/>
    <n v="497.94083233169601"/>
  </r>
  <r>
    <x v="153"/>
    <x v="153"/>
    <s v="Niles"/>
    <s v="USA0007579"/>
    <n v="5.4"/>
    <n v="41.167999999999999"/>
    <n v="-80.752899999999997"/>
    <x v="3"/>
    <m/>
    <m/>
    <m/>
    <x v="79"/>
    <s v="American Mun Power-Ohio  Inc"/>
    <s v="U.S. Energy Information Administration"/>
    <s v="http://www.eia.gov/electricity/data/browser/"/>
    <s v="U.S. Energy Information Administration"/>
    <n v="2016"/>
    <m/>
    <m/>
    <m/>
    <n v="0.01"/>
    <n v="0.92519815627019297"/>
  </r>
  <r>
    <x v="153"/>
    <x v="153"/>
    <s v="Niles Power Plant"/>
    <s v="USA0002861"/>
    <n v="27"/>
    <n v="41.166899999999998"/>
    <n v="-80.747699999999995"/>
    <x v="3"/>
    <m/>
    <m/>
    <m/>
    <x v="50"/>
    <s v="NRG Power Midwest LP"/>
    <s v="U.S. Energy Information Administration"/>
    <s v="http://www.eia.gov/electricity/data/browser/"/>
    <s v="U.S. Energy Information Administration"/>
    <n v="2016"/>
    <m/>
    <m/>
    <m/>
    <n v="-0.254"/>
    <n v="4.6259907813509598"/>
  </r>
  <r>
    <x v="153"/>
    <x v="153"/>
    <s v="Nimbus"/>
    <s v="USA0000444"/>
    <n v="13.4"/>
    <n v="38.637300000000003"/>
    <n v="-121.22020000000001"/>
    <x v="0"/>
    <m/>
    <m/>
    <m/>
    <x v="107"/>
    <s v="U S Bureau of Reclamation"/>
    <s v="U.S. Energy Information Administration"/>
    <s v="http://www.eia.gov/electricity/data/browser/"/>
    <s v="U.S. Energy Information Administration"/>
    <n v="2016"/>
    <m/>
    <m/>
    <m/>
    <n v="53.959000000000003"/>
    <n v="37.357727755711103"/>
  </r>
  <r>
    <x v="153"/>
    <x v="153"/>
    <s v="Nine Canyon"/>
    <s v="USA0007936"/>
    <n v="95.9"/>
    <n v="46.095799999999997"/>
    <n v="-119.0964"/>
    <x v="4"/>
    <m/>
    <m/>
    <m/>
    <x v="31"/>
    <s v="Energy Northwest"/>
    <s v="U.S. Energy Information Administration"/>
    <s v="http://www.eia.gov/electricity/data/browser/"/>
    <s v="U.S. Energy Information Administration"/>
    <n v="2016"/>
    <m/>
    <m/>
    <m/>
    <n v="245.75899999999999"/>
    <n v="216.238480723343"/>
  </r>
  <r>
    <x v="153"/>
    <x v="153"/>
    <s v="Nine Mile"/>
    <s v="USA0003869"/>
    <n v="37.6"/>
    <n v="47.7697"/>
    <n v="-117.5372"/>
    <x v="0"/>
    <m/>
    <m/>
    <m/>
    <x v="1409"/>
    <s v="Avista Corp"/>
    <s v="U.S. Energy Information Administration"/>
    <s v="http://www.eia.gov/electricity/data/browser/"/>
    <s v="U.S. Energy Information Administration"/>
    <n v="2016"/>
    <m/>
    <m/>
    <m/>
    <n v="108.78"/>
    <n v="104.824668926473"/>
  </r>
  <r>
    <x v="153"/>
    <x v="153"/>
    <s v="Nine Mile Gas Processing Plant"/>
    <s v="USA0057132"/>
    <n v="8.3999999999999897"/>
    <n v="35.940800000000003"/>
    <n v="-99.303299999999993"/>
    <x v="3"/>
    <s v="Gas"/>
    <m/>
    <m/>
    <x v="62"/>
    <s v="Enbridge G &amp; P (Oklahoma) LP"/>
    <s v="U.S. Energy Information Administration"/>
    <s v="http://www.eia.gov/electricity/data/browser/"/>
    <s v="U.S. Energy Information Administration"/>
    <n v="2016"/>
    <m/>
    <m/>
    <m/>
    <m/>
    <n v="1.4391971319758501"/>
  </r>
  <r>
    <x v="153"/>
    <x v="153"/>
    <s v="Nine Mile Point"/>
    <s v="USA0001403"/>
    <n v="2439.6999999999998"/>
    <n v="29.947199999999999"/>
    <n v="-90.145799999999994"/>
    <x v="3"/>
    <s v="Gas"/>
    <m/>
    <m/>
    <x v="1410"/>
    <s v="Entergy Louisiana LLC"/>
    <s v="U.S. Energy Information Administration"/>
    <s v="http://www.eia.gov/electricity/data/browser/"/>
    <s v="U.S. Energy Information Administration"/>
    <n v="2016"/>
    <m/>
    <m/>
    <m/>
    <n v="9202.8050540000004"/>
    <n v="418.00110034303498"/>
  </r>
  <r>
    <x v="153"/>
    <x v="153"/>
    <s v="Nine Mile Point Nuclear Station"/>
    <s v="USA0002589"/>
    <n v="1901.1"/>
    <n v="43.521099999999997"/>
    <n v="-76.41"/>
    <x v="5"/>
    <m/>
    <m/>
    <m/>
    <x v="1411"/>
    <s v="Exelon Nuclear"/>
    <s v="U.S. Energy Information Administration"/>
    <s v="http://www.eia.gov/electricity/data/browser/"/>
    <s v="U.S. Energy Information Administration"/>
    <n v="2016"/>
    <m/>
    <m/>
    <m/>
    <n v="15500.371999999999"/>
    <n v="14875.8300280083"/>
  </r>
  <r>
    <x v="153"/>
    <x v="153"/>
    <s v="Nine Springs"/>
    <s v="USA0009674"/>
    <n v="16.2"/>
    <n v="43.038600000000002"/>
    <n v="-89.358599999999996"/>
    <x v="1"/>
    <m/>
    <m/>
    <m/>
    <x v="1"/>
    <s v="Madison Gas &amp; Electric Co"/>
    <s v="U.S. Energy Information Administration"/>
    <s v="http://www.eia.gov/electricity/data/browser/"/>
    <s v="U.S. Energy Information Administration"/>
    <n v="2016"/>
    <m/>
    <m/>
    <m/>
    <n v="1.8160000000000001"/>
    <n v="66.666458543582493"/>
  </r>
  <r>
    <x v="153"/>
    <x v="153"/>
    <s v="Ninnescah Wind Energy  LLC"/>
    <s v="USA0060620"/>
    <n v="208.3"/>
    <n v="37.5867"/>
    <n v="-98.579300000000003"/>
    <x v="4"/>
    <m/>
    <m/>
    <m/>
    <x v="98"/>
    <s v="Ninnescah Wind Energy LLC"/>
    <s v="U.S. Energy Information Administration"/>
    <s v="http://www.eia.gov/electricity/data/browser/"/>
    <s v="U.S. Energy Information Administration"/>
    <n v="2016"/>
    <m/>
    <m/>
    <m/>
    <n v="37.061"/>
    <n v="469.68170526248701"/>
  </r>
  <r>
    <x v="153"/>
    <x v="153"/>
    <s v="Ninth Street Hydropower Project"/>
    <s v="USA0054342"/>
    <n v="1.2"/>
    <n v="45.0717"/>
    <n v="-83.438100000000006"/>
    <x v="0"/>
    <m/>
    <m/>
    <m/>
    <x v="622"/>
    <s v="Thunder Bay Power Co LLC"/>
    <s v="U.S. Energy Information Administration"/>
    <s v="http://www.eia.gov/electricity/data/browser/"/>
    <s v="U.S. Energy Information Administration"/>
    <n v="2016"/>
    <m/>
    <m/>
    <m/>
    <n v="6.8550000000000004"/>
    <n v="3.34546815722786"/>
  </r>
  <r>
    <x v="153"/>
    <x v="153"/>
    <s v="Nippon Dynawave Packaging Longview WA"/>
    <s v="USA0050187"/>
    <n v="62.4"/>
    <n v="46.123600000000003"/>
    <n v="-122.97280000000001"/>
    <x v="8"/>
    <s v="Coal"/>
    <s v="Oil"/>
    <s v="Gas"/>
    <x v="1412"/>
    <s v="Nippon Dynawave Packaging Co."/>
    <s v="U.S. Energy Information Administration"/>
    <s v="http://www.eia.gov/electricity/data/browser/"/>
    <s v="U.S. Energy Information Administration"/>
    <n v="2016"/>
    <m/>
    <m/>
    <m/>
    <n v="284.06338799999997"/>
    <n v="77.9287432931458"/>
  </r>
  <r>
    <x v="153"/>
    <x v="153"/>
    <s v="Nitro Solar"/>
    <s v="USA0059501"/>
    <n v="5"/>
    <n v="35.486899999999999"/>
    <n v="-78.313900000000004"/>
    <x v="7"/>
    <m/>
    <m/>
    <m/>
    <x v="13"/>
    <s v="Nitro Solar  LLC"/>
    <s v="U.S. Energy Information Administration"/>
    <s v="http://www.eia.gov/electricity/data/browser/"/>
    <s v="U.S. Energy Information Administration"/>
    <n v="2016"/>
    <m/>
    <m/>
    <m/>
    <n v="7.4690000000000003"/>
    <n v="5.7611116184642102"/>
  </r>
  <r>
    <x v="153"/>
    <x v="153"/>
    <s v="Noatak"/>
    <s v="USA0057051"/>
    <n v="1.3"/>
    <n v="67.570899999999995"/>
    <n v="-162.9657"/>
    <x v="3"/>
    <m/>
    <m/>
    <m/>
    <x v="1413"/>
    <s v="Alaska Village Elec Coop  Inc"/>
    <s v="U.S. Energy Information Administration"/>
    <s v="http://www.eia.gov/electricity/data/browser/"/>
    <s v="U.S. Energy Information Administration"/>
    <n v="2016"/>
    <m/>
    <m/>
    <m/>
    <n v="1.8129999999999999"/>
    <n v="0.22273288947245401"/>
  </r>
  <r>
    <x v="153"/>
    <x v="153"/>
    <s v="Noble Altona Windpark LLC"/>
    <s v="USA0056901"/>
    <n v="97.5"/>
    <n v="44.821599999999997"/>
    <n v="-73.650899999999993"/>
    <x v="4"/>
    <m/>
    <m/>
    <m/>
    <x v="11"/>
    <s v="Noble Wind Operations LLC"/>
    <s v="U.S. Energy Information Administration"/>
    <s v="http://www.eia.gov/electricity/data/browser/"/>
    <s v="U.S. Energy Information Administration"/>
    <n v="2016"/>
    <m/>
    <m/>
    <m/>
    <n v="170.107"/>
    <n v="219.84621345699699"/>
  </r>
  <r>
    <x v="153"/>
    <x v="153"/>
    <s v="Noble Bliss Windpark LLC"/>
    <s v="USA0056620"/>
    <n v="100.5"/>
    <n v="42.536700000000003"/>
    <n v="-78.304699999999997"/>
    <x v="4"/>
    <m/>
    <m/>
    <m/>
    <x v="88"/>
    <s v="Noble Wind Operations LLC"/>
    <s v="U.S. Energy Information Administration"/>
    <s v="http://www.eia.gov/electricity/data/browser/"/>
    <s v="U.S. Energy Information Administration"/>
    <n v="2016"/>
    <m/>
    <m/>
    <m/>
    <n v="204.398"/>
    <n v="226.61071233259599"/>
  </r>
  <r>
    <x v="153"/>
    <x v="153"/>
    <s v="Noble Chateaugay Windpark LLC"/>
    <s v="USA0056904"/>
    <n v="106.5"/>
    <n v="44.8917"/>
    <n v="-74.029899999999998"/>
    <x v="4"/>
    <m/>
    <m/>
    <m/>
    <x v="11"/>
    <s v="Noble Wind Operations LLC"/>
    <s v="U.S. Energy Information Administration"/>
    <s v="http://www.eia.gov/electricity/data/browser/"/>
    <s v="U.S. Energy Information Administration"/>
    <n v="2016"/>
    <m/>
    <m/>
    <m/>
    <n v="209.62899999999999"/>
    <n v="240.13971008379599"/>
  </r>
  <r>
    <x v="153"/>
    <x v="153"/>
    <s v="Noble Clinton Windpark LLC"/>
    <s v="USA0056618"/>
    <n v="100.5"/>
    <n v="44.891399999999997"/>
    <n v="-74.006100000000004"/>
    <x v="4"/>
    <m/>
    <m/>
    <m/>
    <x v="88"/>
    <s v="Noble Wind Operations LLC"/>
    <s v="U.S. Energy Information Administration"/>
    <s v="http://www.eia.gov/electricity/data/browser/"/>
    <s v="U.S. Energy Information Administration"/>
    <n v="2016"/>
    <m/>
    <m/>
    <m/>
    <n v="175.11699999999999"/>
    <n v="226.61071233259599"/>
  </r>
  <r>
    <x v="153"/>
    <x v="153"/>
    <s v="Noble Ellenburg Windpark LLC"/>
    <s v="USA0056619"/>
    <n v="81"/>
    <n v="44.891399999999997"/>
    <n v="-74.006100000000004"/>
    <x v="4"/>
    <m/>
    <m/>
    <m/>
    <x v="88"/>
    <s v="Noble Wind Operations LLC"/>
    <s v="U.S. Energy Information Administration"/>
    <s v="http://www.eia.gov/electricity/data/browser/"/>
    <s v="U.S. Energy Information Administration"/>
    <n v="2016"/>
    <m/>
    <m/>
    <m/>
    <n v="168.82300000000001"/>
    <n v="182.64146964119701"/>
  </r>
  <r>
    <x v="153"/>
    <x v="153"/>
    <s v="Noble Great Plains Windpark LLC"/>
    <s v="USA0056905"/>
    <n v="114"/>
    <n v="36.496400000000001"/>
    <n v="-101.3917"/>
    <x v="4"/>
    <m/>
    <m/>
    <m/>
    <x v="11"/>
    <s v="Noble Wind Operations LLC"/>
    <s v="U.S. Energy Information Administration"/>
    <s v="http://www.eia.gov/electricity/data/browser/"/>
    <s v="U.S. Energy Information Administration"/>
    <n v="2016"/>
    <m/>
    <m/>
    <m/>
    <n v="240.852"/>
    <n v="257.05095727279598"/>
  </r>
  <r>
    <x v="153"/>
    <x v="153"/>
    <s v="Noble Hill Landfill"/>
    <s v="USA0056404"/>
    <n v="3.2"/>
    <n v="37.381100000000004"/>
    <n v="-93.351399999999998"/>
    <x v="8"/>
    <m/>
    <m/>
    <m/>
    <x v="18"/>
    <s v="City Utilities of Springfield - (MO)"/>
    <s v="U.S. Energy Information Administration"/>
    <s v="http://www.eia.gov/electricity/data/browser/"/>
    <s v="U.S. Energy Information Administration"/>
    <n v="2016"/>
    <m/>
    <m/>
    <m/>
    <n v="13.574"/>
    <n v="3.9963458099049101"/>
  </r>
  <r>
    <x v="153"/>
    <x v="153"/>
    <s v="Noble Wethersfield Windpark LLC"/>
    <s v="USA0056902"/>
    <n v="126"/>
    <n v="42.669699999999999"/>
    <n v="-78.227800000000002"/>
    <x v="4"/>
    <m/>
    <m/>
    <m/>
    <x v="11"/>
    <s v="Noble Wind Operations LLC"/>
    <s v="U.S. Energy Information Administration"/>
    <s v="http://www.eia.gov/electricity/data/browser/"/>
    <s v="U.S. Energy Information Administration"/>
    <n v="2016"/>
    <m/>
    <m/>
    <m/>
    <n v="264.77300000000002"/>
    <n v="284.10895277519597"/>
  </r>
  <r>
    <x v="153"/>
    <x v="153"/>
    <s v="Nobles Wind Project"/>
    <s v="USA0057047"/>
    <n v="201"/>
    <n v="43.703600000000002"/>
    <n v="-95.713099999999997"/>
    <x v="4"/>
    <m/>
    <m/>
    <m/>
    <x v="19"/>
    <s v="Northern States Power Co - Minnesota"/>
    <s v="U.S. Energy Information Administration"/>
    <s v="http://www.eia.gov/electricity/data/browser/"/>
    <s v="U.S. Energy Information Administration"/>
    <n v="2016"/>
    <m/>
    <m/>
    <m/>
    <n v="721.61699999999996"/>
    <n v="453.22142466519301"/>
  </r>
  <r>
    <x v="153"/>
    <x v="153"/>
    <s v="Noblesville"/>
    <s v="USA0001007"/>
    <n v="283"/>
    <n v="40.096899999999998"/>
    <n v="-85.971400000000003"/>
    <x v="1"/>
    <m/>
    <m/>
    <m/>
    <x v="1414"/>
    <s v="Duke Energy Indiana  LLC"/>
    <s v="U.S. Energy Information Administration"/>
    <s v="http://www.eia.gov/electricity/data/browser/"/>
    <s v="U.S. Energy Information Administration"/>
    <n v="2016"/>
    <m/>
    <m/>
    <m/>
    <n v="1080.7470000000001"/>
    <n v="1164.6054177675201"/>
  </r>
  <r>
    <x v="153"/>
    <x v="153"/>
    <s v="Nodaway"/>
    <s v="USA0007754"/>
    <n v="315.60000000000002"/>
    <n v="40.287700000000001"/>
    <n v="-94.791300000000007"/>
    <x v="1"/>
    <m/>
    <m/>
    <m/>
    <x v="54"/>
    <s v="Associated Electric Coop  Inc"/>
    <s v="U.S. Energy Information Administration"/>
    <s v="http://www.eia.gov/electricity/data/browser/"/>
    <s v="U.S. Energy Information Administration"/>
    <n v="2016"/>
    <m/>
    <m/>
    <m/>
    <n v="1.7410000000000001"/>
    <n v="1298.76137755275"/>
  </r>
  <r>
    <x v="153"/>
    <x v="153"/>
    <s v="Nolte"/>
    <s v="USA0003585"/>
    <n v="2.4"/>
    <n v="29.537600000000001"/>
    <n v="-97.932100000000005"/>
    <x v="0"/>
    <m/>
    <m/>
    <m/>
    <x v="127"/>
    <s v="Guadalupe Blanco River Authority"/>
    <s v="U.S. Energy Information Administration"/>
    <s v="http://www.eia.gov/electricity/data/browser/"/>
    <s v="U.S. Energy Information Administration"/>
    <n v="2016"/>
    <m/>
    <m/>
    <m/>
    <n v="9.8040000000000003"/>
    <n v="6.6909363144557199"/>
  </r>
  <r>
    <x v="153"/>
    <x v="153"/>
    <s v="Nooksack Hydro"/>
    <s v="USA0058696"/>
    <n v="1.5"/>
    <n v="48.907800000000002"/>
    <n v="-121.8142"/>
    <x v="0"/>
    <m/>
    <m/>
    <m/>
    <x v="136"/>
    <s v="Puget Sound Hydro LLC"/>
    <s v="U.S. Energy Information Administration"/>
    <s v="http://www.eia.gov/electricity/data/browser/"/>
    <s v="U.S. Energy Information Administration"/>
    <n v="2016"/>
    <m/>
    <m/>
    <m/>
    <n v="24.373999999999999"/>
    <n v="4.1818351965348297"/>
  </r>
  <r>
    <x v="153"/>
    <x v="153"/>
    <s v="Noorvik"/>
    <s v="USA0006330"/>
    <n v="1.4"/>
    <n v="66.834500000000006"/>
    <n v="-161.03870000000001"/>
    <x v="3"/>
    <m/>
    <m/>
    <m/>
    <x v="1415"/>
    <s v="Alaska Village Elec Coop  Inc"/>
    <s v="U.S. Energy Information Administration"/>
    <s v="http://www.eia.gov/electricity/data/browser/"/>
    <s v="U.S. Energy Information Administration"/>
    <n v="2016"/>
    <m/>
    <m/>
    <m/>
    <n v="1.855"/>
    <n v="0.239866188662642"/>
  </r>
  <r>
    <x v="153"/>
    <x v="153"/>
    <s v="NorWest Energy 2  LLC"/>
    <s v="USA0060548"/>
    <n v="9.9"/>
    <n v="44.067999999999998"/>
    <n v="-121.22839999999999"/>
    <x v="7"/>
    <m/>
    <m/>
    <m/>
    <x v="277"/>
    <s v="Cypress Creek Renewables"/>
    <s v="U.S. Energy Information Administration"/>
    <s v="http://www.eia.gov/electricity/data/browser/"/>
    <s v="U.S. Energy Information Administration"/>
    <n v="2016"/>
    <m/>
    <m/>
    <m/>
    <n v="0"/>
    <n v="11.407001004559101"/>
  </r>
  <r>
    <x v="153"/>
    <x v="153"/>
    <s v="Norden 1-3"/>
    <s v="USA0057689"/>
    <n v="6"/>
    <n v="41.111699999999999"/>
    <n v="-73.392799999999994"/>
    <x v="3"/>
    <m/>
    <m/>
    <m/>
    <x v="101"/>
    <s v="Third Taxing District of Norwalk"/>
    <s v="U.S. Energy Information Administration"/>
    <s v="http://www.eia.gov/electricity/data/browser/"/>
    <s v="U.S. Energy Information Administration"/>
    <n v="2016"/>
    <m/>
    <m/>
    <m/>
    <n v="7.4999999999999997E-2"/>
    <n v="1.02799795141132"/>
  </r>
  <r>
    <x v="153"/>
    <x v="153"/>
    <s v="Nordhoff Place"/>
    <s v="USA0059652"/>
    <n v="1.2"/>
    <n v="34.236699999999999"/>
    <n v="-118.5658"/>
    <x v="7"/>
    <m/>
    <m/>
    <m/>
    <x v="144"/>
    <s v="Los Angeles Department of Water &amp; Power"/>
    <s v="U.S. Energy Information Administration"/>
    <s v="http://www.eia.gov/electricity/data/browser/"/>
    <s v="U.S. Energy Information Administration"/>
    <n v="2016"/>
    <m/>
    <m/>
    <m/>
    <n v="1.7649999999999999"/>
    <n v="1.3826667884314101"/>
  </r>
  <r>
    <x v="153"/>
    <x v="153"/>
    <s v="Norfolk"/>
    <s v="USA0002590"/>
    <n v="5"/>
    <n v="44.805300000000003"/>
    <n v="-74.997500000000002"/>
    <x v="0"/>
    <m/>
    <m/>
    <m/>
    <x v="109"/>
    <s v="Erie Boulevard Hydropower LP"/>
    <s v="U.S. Energy Information Administration"/>
    <s v="http://www.eia.gov/electricity/data/browser/"/>
    <s v="U.S. Energy Information Administration"/>
    <n v="2016"/>
    <m/>
    <m/>
    <m/>
    <n v="17.831"/>
    <n v="13.939450655116101"/>
  </r>
  <r>
    <x v="153"/>
    <x v="153"/>
    <s v="Norfork"/>
    <s v="USA0000196"/>
    <n v="80.400000000000006"/>
    <n v="36.249099999999999"/>
    <n v="-92.240099999999998"/>
    <x v="0"/>
    <m/>
    <m/>
    <m/>
    <x v="1416"/>
    <s v="USCE-Little Rock District"/>
    <s v="U.S. Energy Information Administration"/>
    <s v="http://www.eia.gov/electricity/data/browser/"/>
    <s v="U.S. Energy Information Administration"/>
    <n v="2016"/>
    <m/>
    <m/>
    <m/>
    <n v="233.28100000000001"/>
    <n v="224.14636653426601"/>
  </r>
  <r>
    <x v="153"/>
    <x v="153"/>
    <s v="Normanskill Hydro Project"/>
    <s v="USA0050123"/>
    <n v="1.2"/>
    <n v="42.712400000000002"/>
    <n v="-73.957300000000004"/>
    <x v="0"/>
    <m/>
    <m/>
    <m/>
    <x v="57"/>
    <s v="Watervliet City of"/>
    <s v="U.S. Energy Information Administration"/>
    <s v="http://www.eia.gov/electricity/data/browser/"/>
    <s v="U.S. Energy Information Administration"/>
    <n v="2016"/>
    <m/>
    <m/>
    <m/>
    <n v="1.698"/>
    <n v="3.34546815722786"/>
  </r>
  <r>
    <x v="153"/>
    <x v="153"/>
    <s v="Norris Dam"/>
    <s v="USA0003411"/>
    <n v="131.4"/>
    <n v="36.224200000000003"/>
    <n v="-84.091399999999993"/>
    <x v="0"/>
    <m/>
    <m/>
    <m/>
    <x v="103"/>
    <s v="Tennessee Valley Authority"/>
    <s v="U.S. Energy Information Administration"/>
    <s v="http://www.eia.gov/electricity/data/browser/"/>
    <s v="U.S. Energy Information Administration"/>
    <n v="2016"/>
    <m/>
    <m/>
    <m/>
    <n v="326.28899999999999"/>
    <n v="366.32876321645102"/>
  </r>
  <r>
    <x v="153"/>
    <x v="153"/>
    <s v="North"/>
    <s v="USA0007856"/>
    <n v="8"/>
    <n v="41.316400000000002"/>
    <n v="-94.454999999999998"/>
    <x v="3"/>
    <m/>
    <m/>
    <m/>
    <x v="1417"/>
    <s v="City of Greenfield - (IA)"/>
    <s v="U.S. Energy Information Administration"/>
    <s v="http://www.eia.gov/electricity/data/browser/"/>
    <s v="U.S. Energy Information Administration"/>
    <n v="2016"/>
    <m/>
    <m/>
    <m/>
    <n v="0.106"/>
    <n v="1.3706639352151"/>
  </r>
  <r>
    <x v="153"/>
    <x v="153"/>
    <s v="North 1st"/>
    <s v="USA0007915"/>
    <n v="47"/>
    <n v="40.717100000000002"/>
    <n v="-73.966399999999993"/>
    <x v="1"/>
    <m/>
    <m/>
    <m/>
    <x v="62"/>
    <s v="New York Power Authority"/>
    <s v="U.S. Energy Information Administration"/>
    <s v="http://www.eia.gov/electricity/data/browser/"/>
    <s v="U.S. Energy Information Administration"/>
    <n v="2016"/>
    <m/>
    <m/>
    <m/>
    <n v="45.604999999999997"/>
    <n v="193.41503404619601"/>
  </r>
  <r>
    <x v="153"/>
    <x v="153"/>
    <s v="North Adams Landfill"/>
    <s v="USA0060074"/>
    <n v="2.2000000000000002"/>
    <n v="42.6691"/>
    <n v="-73.091999999999999"/>
    <x v="7"/>
    <m/>
    <m/>
    <m/>
    <x v="373"/>
    <s v="Syncarpha North Adams  LLC"/>
    <s v="U.S. Energy Information Administration"/>
    <s v="http://www.eia.gov/electricity/data/browser/"/>
    <s v="U.S. Energy Information Administration"/>
    <n v="2016"/>
    <m/>
    <m/>
    <m/>
    <n v="3.9689999999999999"/>
    <n v="2.5348891121242501"/>
  </r>
  <r>
    <x v="153"/>
    <x v="153"/>
    <s v="North Allegheny Windpower Project"/>
    <s v="USA0056651"/>
    <n v="70"/>
    <n v="40.438099999999999"/>
    <n v="-78.543599999999998"/>
    <x v="4"/>
    <m/>
    <m/>
    <m/>
    <x v="11"/>
    <s v="Duke Energy DEGS North Allegheny"/>
    <s v="U.S. Energy Information Administration"/>
    <s v="http://www.eia.gov/electricity/data/browser/"/>
    <s v="U.S. Energy Information Administration"/>
    <n v="2016"/>
    <m/>
    <m/>
    <m/>
    <n v="145.643"/>
    <n v="157.83830709733101"/>
  </r>
  <r>
    <x v="153"/>
    <x v="153"/>
    <s v="North Anna"/>
    <s v="USA0006168"/>
    <n v="1960.4"/>
    <n v="38.06"/>
    <n v="-77.789699999999996"/>
    <x v="5"/>
    <s v="Hydro"/>
    <m/>
    <m/>
    <x v="1418"/>
    <s v="Virginia Electric &amp; Power Co"/>
    <s v="U.S. Energy Information Administration"/>
    <s v="http://www.eia.gov/electricity/data/browser/"/>
    <s v="U.S. Energy Information Administration"/>
    <n v="2016"/>
    <m/>
    <m/>
    <m/>
    <n v="15125.365"/>
    <n v="15339.8438729722"/>
  </r>
  <r>
    <x v="153"/>
    <x v="153"/>
    <s v="North Bay Solar 1"/>
    <s v="USA0058748"/>
    <n v="1"/>
    <n v="38.300600000000003"/>
    <n v="-121.96639999999999"/>
    <x v="7"/>
    <m/>
    <m/>
    <m/>
    <x v="12"/>
    <s v="Sustainable Power Group  LLC"/>
    <s v="U.S. Energy Information Administration"/>
    <s v="http://www.eia.gov/electricity/data/browser/"/>
    <s v="U.S. Energy Information Administration"/>
    <n v="2016"/>
    <m/>
    <m/>
    <m/>
    <n v="2.153"/>
    <n v="1.1522223236928399"/>
  </r>
  <r>
    <x v="153"/>
    <x v="153"/>
    <s v="North Bergen Solar"/>
    <s v="USA0060806"/>
    <n v="1.6"/>
    <n v="40.817999999999998"/>
    <n v="-74.016999999999996"/>
    <x v="7"/>
    <m/>
    <m/>
    <m/>
    <x v="10"/>
    <s v="Hartz Solar LLC"/>
    <s v="U.S. Energy Information Administration"/>
    <s v="http://www.eia.gov/electricity/data/browser/"/>
    <s v="U.S. Energy Information Administration"/>
    <n v="2016"/>
    <m/>
    <m/>
    <m/>
    <n v="0.44500000000000001"/>
    <n v="1.84355571790854"/>
  </r>
  <r>
    <x v="153"/>
    <x v="153"/>
    <s v="North Branch (MN)"/>
    <s v="USA0002002"/>
    <n v="11"/>
    <n v="45.510599999999997"/>
    <n v="-92.978999999999999"/>
    <x v="3"/>
    <m/>
    <m/>
    <m/>
    <x v="1419"/>
    <s v="North Branch Water &amp; Light Comm"/>
    <s v="U.S. Energy Information Administration"/>
    <s v="http://www.eia.gov/electricity/data/browser/"/>
    <s v="U.S. Energy Information Administration"/>
    <n v="2016"/>
    <m/>
    <m/>
    <m/>
    <n v="0.35"/>
    <n v="1.88466291092076"/>
  </r>
  <r>
    <x v="153"/>
    <x v="153"/>
    <s v="North Brawley Geothermal Plant"/>
    <s v="USA0056832"/>
    <n v="64"/>
    <n v="33.0139"/>
    <n v="-115.54389999999999"/>
    <x v="11"/>
    <m/>
    <m/>
    <m/>
    <x v="11"/>
    <s v="Ormat Nevada Inc"/>
    <s v="U.S. Energy Information Administration"/>
    <s v="http://www.eia.gov/electricity/data/browser/"/>
    <s v="U.S. Energy Information Administration"/>
    <n v="2016"/>
    <m/>
    <m/>
    <m/>
    <n v="70.885000000000005"/>
    <n v="312.92531228767001"/>
  </r>
  <r>
    <x v="153"/>
    <x v="153"/>
    <s v="North Brookfield"/>
    <s v="USA0058650"/>
    <n v="3"/>
    <n v="42.278100000000002"/>
    <n v="-72.053100000000001"/>
    <x v="7"/>
    <m/>
    <m/>
    <m/>
    <x v="29"/>
    <s v="Mass Solar  LLC"/>
    <s v="U.S. Energy Information Administration"/>
    <s v="http://www.eia.gov/electricity/data/browser/"/>
    <s v="U.S. Energy Information Administration"/>
    <n v="2016"/>
    <m/>
    <m/>
    <m/>
    <n v="4.3769999999999998"/>
    <n v="3.4566669710785201"/>
  </r>
  <r>
    <x v="153"/>
    <x v="153"/>
    <s v="North Carolina Solar Bethea I"/>
    <s v="USA0058531"/>
    <n v="1"/>
    <n v="34.704700000000003"/>
    <n v="-79.525800000000004"/>
    <x v="7"/>
    <m/>
    <m/>
    <m/>
    <x v="327"/>
    <s v="Greenbacker Renewable Energy Corporation"/>
    <s v="U.S. Energy Information Administration"/>
    <s v="http://www.eia.gov/electricity/data/browser/"/>
    <s v="U.S. Energy Information Administration"/>
    <n v="2016"/>
    <m/>
    <m/>
    <m/>
    <n v="2.9830000000000001"/>
    <n v="1.1522223236928399"/>
  </r>
  <r>
    <x v="153"/>
    <x v="153"/>
    <s v="North Carolina Solar III LLC"/>
    <s v="USA0058880"/>
    <n v="4.9000000000000004"/>
    <n v="34.7667"/>
    <n v="-79.559700000000007"/>
    <x v="7"/>
    <m/>
    <m/>
    <m/>
    <x v="29"/>
    <s v="Heelstone Energy Holdings  LLC"/>
    <s v="U.S. Energy Information Administration"/>
    <s v="http://www.eia.gov/electricity/data/browser/"/>
    <s v="U.S. Energy Information Administration"/>
    <n v="2016"/>
    <m/>
    <m/>
    <m/>
    <n v="9.1370000000000005"/>
    <n v="5.6458893860949297"/>
  </r>
  <r>
    <x v="153"/>
    <x v="153"/>
    <s v="North Chicago Energy Center"/>
    <s v="USA0058328"/>
    <n v="12.4"/>
    <n v="42.306399999999996"/>
    <n v="-87.851900000000001"/>
    <x v="1"/>
    <m/>
    <m/>
    <m/>
    <x v="1420"/>
    <s v="Energy Systems Group LLC"/>
    <s v="U.S. Energy Information Administration"/>
    <s v="http://www.eia.gov/electricity/data/browser/"/>
    <s v="U.S. Energy Information Administration"/>
    <n v="2016"/>
    <m/>
    <m/>
    <m/>
    <n v="35.707000000000001"/>
    <n v="51.028647280272999"/>
  </r>
  <r>
    <x v="153"/>
    <x v="153"/>
    <s v="North City Cogeneration Facility"/>
    <s v="USA0060571"/>
    <n v="1.6"/>
    <n v="32.877800000000001"/>
    <n v="-117.1978"/>
    <x v="8"/>
    <m/>
    <m/>
    <m/>
    <x v="12"/>
    <s v="City of San Diego"/>
    <s v="U.S. Energy Information Administration"/>
    <s v="http://www.eia.gov/electricity/data/browser/"/>
    <s v="U.S. Energy Information Administration"/>
    <n v="2016"/>
    <m/>
    <m/>
    <m/>
    <n v="9.1259999999999994"/>
    <n v="1.9981729049524499"/>
  </r>
  <r>
    <x v="153"/>
    <x v="153"/>
    <s v="North County"/>
    <s v="USA0058788"/>
    <n v="1"/>
    <n v="40.763100000000001"/>
    <n v="-73.323599999999999"/>
    <x v="7"/>
    <m/>
    <m/>
    <m/>
    <x v="19"/>
    <s v="CD US Solar MT1 LLC"/>
    <s v="U.S. Energy Information Administration"/>
    <s v="http://www.eia.gov/electricity/data/browser/"/>
    <s v="U.S. Energy Information Administration"/>
    <n v="2016"/>
    <m/>
    <m/>
    <m/>
    <n v="1.232"/>
    <n v="1.1522223236928399"/>
  </r>
  <r>
    <x v="153"/>
    <x v="153"/>
    <s v="North Denver"/>
    <s v="USA0002244"/>
    <n v="39"/>
    <n v="40.598799999999997"/>
    <n v="-98.388599999999997"/>
    <x v="3"/>
    <s v="Gas"/>
    <m/>
    <m/>
    <x v="1421"/>
    <s v="City of Hastings - (NE)"/>
    <s v="U.S. Energy Information Administration"/>
    <s v="http://www.eia.gov/electricity/data/browser/"/>
    <s v="U.S. Energy Information Administration"/>
    <n v="2016"/>
    <m/>
    <m/>
    <m/>
    <n v="-1.3129999999999999"/>
    <n v="6.6819866841736202"/>
  </r>
  <r>
    <x v="153"/>
    <x v="153"/>
    <s v="North Fork"/>
    <s v="USA0003047"/>
    <n v="40.799999999999997"/>
    <n v="45.243299999999998"/>
    <n v="-122.2799"/>
    <x v="0"/>
    <m/>
    <m/>
    <m/>
    <x v="1422"/>
    <s v="Portland General Electric Co"/>
    <s v="U.S. Energy Information Administration"/>
    <s v="http://www.eia.gov/electricity/data/browser/"/>
    <s v="U.S. Energy Information Administration"/>
    <n v="2016"/>
    <m/>
    <m/>
    <m/>
    <n v="185.92500000000001"/>
    <n v="113.745917345747"/>
  </r>
  <r>
    <x v="153"/>
    <x v="153"/>
    <s v="North Fork Hydro Plant"/>
    <s v="USA0010423"/>
    <n v="5.5"/>
    <n v="39.461599999999997"/>
    <n v="-105.67700000000001"/>
    <x v="0"/>
    <m/>
    <m/>
    <m/>
    <x v="14"/>
    <s v="Denver City &amp; County of"/>
    <s v="U.S. Energy Information Administration"/>
    <s v="http://www.eia.gov/electricity/data/browser/"/>
    <s v="U.S. Energy Information Administration"/>
    <n v="2016"/>
    <m/>
    <m/>
    <m/>
    <n v="7.0919999999999996"/>
    <n v="15.333395720627699"/>
  </r>
  <r>
    <x v="153"/>
    <x v="153"/>
    <s v="North Gorham"/>
    <s v="USA0001501"/>
    <n v="2.2000000000000002"/>
    <n v="43.802500000000002"/>
    <n v="-70.4499"/>
    <x v="0"/>
    <m/>
    <m/>
    <m/>
    <x v="653"/>
    <s v="Brookfield White Pine Hydro LLC"/>
    <s v="U.S. Energy Information Administration"/>
    <s v="http://www.eia.gov/electricity/data/browser/"/>
    <s v="U.S. Energy Information Administration"/>
    <n v="2016"/>
    <m/>
    <m/>
    <m/>
    <n v="9.7119999999999997"/>
    <n v="6.1333582882510802"/>
  </r>
  <r>
    <x v="153"/>
    <x v="153"/>
    <s v="North Highlands"/>
    <s v="USA0000719"/>
    <n v="29.599999999999898"/>
    <n v="32.498800000000003"/>
    <n v="-84.995599999999996"/>
    <x v="0"/>
    <m/>
    <m/>
    <m/>
    <x v="5"/>
    <s v="Georgia Power Co"/>
    <s v="U.S. Energy Information Administration"/>
    <s v="http://www.eia.gov/electricity/data/browser/"/>
    <s v="U.S. Energy Information Administration"/>
    <n v="2016"/>
    <m/>
    <m/>
    <m/>
    <n v="105.986"/>
    <n v="82.521547878287294"/>
  </r>
  <r>
    <x v="153"/>
    <x v="153"/>
    <s v="North Hollywood"/>
    <s v="USA0057854"/>
    <n v="9"/>
    <n v="34.194400000000002"/>
    <n v="-118.3903"/>
    <x v="0"/>
    <m/>
    <m/>
    <m/>
    <x v="95"/>
    <s v="Los Angeles Department of Water &amp; Power"/>
    <s v="U.S. Energy Information Administration"/>
    <s v="http://www.eia.gov/electricity/data/browser/"/>
    <s v="U.S. Energy Information Administration"/>
    <n v="2016"/>
    <m/>
    <m/>
    <m/>
    <n v="0"/>
    <n v="25.091011179208898"/>
  </r>
  <r>
    <x v="153"/>
    <x v="153"/>
    <s v="North Hurlburt Wind LLC"/>
    <s v="USA0057526"/>
    <n v="265"/>
    <n v="45.7316"/>
    <n v="-120.0835"/>
    <x v="4"/>
    <m/>
    <m/>
    <m/>
    <x v="72"/>
    <s v="Caithness Shepherds Flat LLC"/>
    <s v="U.S. Energy Information Administration"/>
    <s v="http://www.eia.gov/electricity/data/browser/"/>
    <s v="U.S. Energy Information Administration"/>
    <n v="2016"/>
    <m/>
    <m/>
    <m/>
    <n v="550.22699999999998"/>
    <n v="597.53073401132497"/>
  </r>
  <r>
    <x v="153"/>
    <x v="153"/>
    <s v="North Island Energy Facility"/>
    <s v="USA0010812"/>
    <n v="40.299999999999997"/>
    <n v="32.705199999999998"/>
    <n v="-117.1897"/>
    <x v="1"/>
    <m/>
    <m/>
    <m/>
    <x v="49"/>
    <s v="Applied Energy Inc"/>
    <s v="U.S. Energy Information Administration"/>
    <s v="http://www.eia.gov/electricity/data/browser/"/>
    <s v="U.S. Energy Information Administration"/>
    <n v="2016"/>
    <m/>
    <m/>
    <m/>
    <n v="308.548"/>
    <n v="165.84310366088701"/>
  </r>
  <r>
    <x v="153"/>
    <x v="153"/>
    <s v="North Jersey Media Group Solar Facility"/>
    <s v="USA0058358"/>
    <n v="4.0999999999999996"/>
    <n v="40.924199999999999"/>
    <n v="-74.494699999999995"/>
    <x v="7"/>
    <m/>
    <m/>
    <m/>
    <x v="12"/>
    <s v="KDC Solar O&amp;M LLC"/>
    <s v="U.S. Energy Information Administration"/>
    <s v="http://www.eia.gov/electricity/data/browser/"/>
    <s v="U.S. Energy Information Administration"/>
    <n v="2016"/>
    <m/>
    <m/>
    <m/>
    <n v="6.33"/>
    <n v="4.72411152714065"/>
  </r>
  <r>
    <x v="153"/>
    <x v="153"/>
    <s v="North Lancaster Ranch"/>
    <s v="USA0059962"/>
    <n v="20"/>
    <n v="34.719499999999996"/>
    <n v="-118.313"/>
    <x v="7"/>
    <m/>
    <m/>
    <m/>
    <x v="98"/>
    <s v="Sustainable Power Group  LLC"/>
    <s v="U.S. Energy Information Administration"/>
    <s v="http://www.eia.gov/electricity/data/browser/"/>
    <s v="U.S. Energy Information Administration"/>
    <n v="2016"/>
    <m/>
    <m/>
    <m/>
    <n v="0.96899999999999997"/>
    <n v="23.044446473856802"/>
  </r>
  <r>
    <x v="153"/>
    <x v="153"/>
    <s v="North Loop"/>
    <s v="USA0006088"/>
    <n v="107.8"/>
    <n v="32.401000000000003"/>
    <n v="-111.1262"/>
    <x v="3"/>
    <s v="Gas"/>
    <m/>
    <m/>
    <x v="1423"/>
    <s v="Tucson Electric Power Co"/>
    <s v="U.S. Energy Information Administration"/>
    <s v="http://www.eia.gov/electricity/data/browser/"/>
    <s v="U.S. Energy Information Administration"/>
    <n v="2016"/>
    <m/>
    <m/>
    <m/>
    <n v="0.93400000000000005"/>
    <n v="18.469696527023402"/>
  </r>
  <r>
    <x v="153"/>
    <x v="153"/>
    <s v="North Main Street"/>
    <s v="USA0000581"/>
    <n v="19"/>
    <n v="41.526800000000001"/>
    <n v="-72.064899999999994"/>
    <x v="3"/>
    <m/>
    <m/>
    <m/>
    <x v="50"/>
    <s v="City of Norwich - (CT)"/>
    <s v="U.S. Energy Information Administration"/>
    <s v="http://www.eia.gov/electricity/data/browser/"/>
    <s v="U.S. Energy Information Administration"/>
    <n v="2016"/>
    <m/>
    <m/>
    <m/>
    <n v="0.69499999999999995"/>
    <n v="3.2553268461358602"/>
  </r>
  <r>
    <x v="153"/>
    <x v="153"/>
    <s v="North Midway Cogen"/>
    <s v="USA0052078"/>
    <n v="10.5"/>
    <n v="35.2761"/>
    <n v="-119.5986"/>
    <x v="1"/>
    <m/>
    <m/>
    <m/>
    <x v="70"/>
    <s v="Chevron USA Inc"/>
    <s v="U.S. Energy Information Administration"/>
    <s v="http://www.eia.gov/electricity/data/browser/"/>
    <s v="U.S. Energy Information Administration"/>
    <n v="2016"/>
    <m/>
    <m/>
    <m/>
    <m/>
    <n v="43.209741648618298"/>
  </r>
  <r>
    <x v="153"/>
    <x v="153"/>
    <s v="North Nash Farm  LLC"/>
    <s v="USA0060651"/>
    <n v="5"/>
    <n v="36.070300000000003"/>
    <n v="-78.038300000000007"/>
    <x v="7"/>
    <m/>
    <m/>
    <m/>
    <x v="10"/>
    <s v="North Nash Farm  LLC"/>
    <s v="U.S. Energy Information Administration"/>
    <s v="http://www.eia.gov/electricity/data/browser/"/>
    <s v="U.S. Energy Information Administration"/>
    <n v="2016"/>
    <m/>
    <m/>
    <m/>
    <n v="9.65"/>
    <n v="5.7611116184642102"/>
  </r>
  <r>
    <x v="153"/>
    <x v="153"/>
    <s v="North Ninth Street"/>
    <s v="USA0000960"/>
    <n v="18"/>
    <n v="41.909300000000002"/>
    <n v="-89.049800000000005"/>
    <x v="3"/>
    <s v="Gas"/>
    <s v="Solar"/>
    <m/>
    <x v="1424"/>
    <s v="Rochelle Municipal Utilities"/>
    <s v="U.S. Energy Information Administration"/>
    <s v="http://www.eia.gov/electricity/data/browser/"/>
    <s v="U.S. Energy Information Administration"/>
    <n v="2016"/>
    <m/>
    <m/>
    <m/>
    <n v="1.976"/>
    <n v="3.0839938542339702"/>
  </r>
  <r>
    <x v="153"/>
    <x v="153"/>
    <s v="North Omaha"/>
    <s v="USA0002291"/>
    <n v="644.70000000000005"/>
    <n v="41.329099999999997"/>
    <n v="-95.944699999999997"/>
    <x v="6"/>
    <s v="Gas"/>
    <m/>
    <m/>
    <x v="1425"/>
    <s v="Omaha Public Power District"/>
    <s v="U.S. Energy Information Administration"/>
    <s v="http://www.eia.gov/electricity/data/browser/"/>
    <s v="U.S. Energy Information Administration"/>
    <n v="2016"/>
    <m/>
    <m/>
    <m/>
    <n v="2049.391983"/>
    <n v="3376.7719343692302"/>
  </r>
  <r>
    <x v="153"/>
    <x v="153"/>
    <s v="North Palm Springs 1A"/>
    <s v="USA0057743"/>
    <n v="2.5"/>
    <n v="33.924199999999999"/>
    <n v="-116.5933"/>
    <x v="7"/>
    <m/>
    <m/>
    <m/>
    <x v="72"/>
    <s v="Solar Power Inc."/>
    <s v="U.S. Energy Information Administration"/>
    <s v="http://www.eia.gov/electricity/data/browser/"/>
    <s v="U.S. Energy Information Administration"/>
    <n v="2016"/>
    <m/>
    <m/>
    <m/>
    <n v="3.6779999999999999"/>
    <n v="2.8805558092321002"/>
  </r>
  <r>
    <x v="153"/>
    <x v="153"/>
    <s v="North Palm Springs 4A"/>
    <s v="USA0057722"/>
    <n v="4"/>
    <n v="33.909700000000001"/>
    <n v="-116.5625"/>
    <x v="7"/>
    <m/>
    <m/>
    <m/>
    <x v="72"/>
    <s v="Solar Power Inc."/>
    <s v="U.S. Energy Information Administration"/>
    <s v="http://www.eia.gov/electricity/data/browser/"/>
    <s v="U.S. Energy Information Administration"/>
    <n v="2016"/>
    <m/>
    <m/>
    <m/>
    <n v="5.63"/>
    <n v="4.6088892947713704"/>
  </r>
  <r>
    <x v="153"/>
    <x v="153"/>
    <s v="North Platte"/>
    <s v="USA0002274"/>
    <n v="26.2"/>
    <n v="41.086399999999998"/>
    <n v="-100.7594"/>
    <x v="0"/>
    <m/>
    <m/>
    <m/>
    <x v="111"/>
    <s v="Nebraska Public Power District"/>
    <s v="U.S. Energy Information Administration"/>
    <s v="http://www.eia.gov/electricity/data/browser/"/>
    <s v="U.S. Energy Information Administration"/>
    <n v="2016"/>
    <m/>
    <m/>
    <m/>
    <n v="107.59099999999999"/>
    <n v="73.042721432808307"/>
  </r>
  <r>
    <x v="153"/>
    <x v="153"/>
    <s v="North Pole"/>
    <s v="USA0006285"/>
    <n v="181"/>
    <n v="64.735600000000005"/>
    <n v="-147.34809999999999"/>
    <x v="3"/>
    <m/>
    <m/>
    <m/>
    <x v="1426"/>
    <s v="Golden Valley Elec Assn Inc"/>
    <s v="U.S. Energy Information Administration"/>
    <s v="http://www.eia.gov/electricity/data/browser/"/>
    <s v="U.S. Energy Information Administration"/>
    <n v="2016"/>
    <m/>
    <m/>
    <m/>
    <n v="417.65200399999998"/>
    <n v="31.011271534241601"/>
  </r>
  <r>
    <x v="153"/>
    <x v="153"/>
    <s v="North Road Peak"/>
    <s v="USA0007479"/>
    <n v="14"/>
    <n v="33.545200000000001"/>
    <n v="-80.910899999999998"/>
    <x v="3"/>
    <m/>
    <m/>
    <m/>
    <x v="25"/>
    <s v="City of Orangeburg - (SC)"/>
    <s v="U.S. Energy Information Administration"/>
    <s v="http://www.eia.gov/electricity/data/browser/"/>
    <s v="U.S. Energy Information Administration"/>
    <n v="2016"/>
    <m/>
    <m/>
    <m/>
    <n v="-0.91200000000000003"/>
    <n v="2.39866188662642"/>
  </r>
  <r>
    <x v="153"/>
    <x v="153"/>
    <s v="North Run"/>
    <s v="USA0059318"/>
    <n v="5"/>
    <n v="40.069600000000001"/>
    <n v="-74.584800000000001"/>
    <x v="7"/>
    <m/>
    <m/>
    <m/>
    <x v="13"/>
    <s v="NJR Clean Energy Ventures Corporation"/>
    <s v="U.S. Energy Information Administration"/>
    <s v="http://www.eia.gov/electricity/data/browser/"/>
    <s v="U.S. Energy Information Administration"/>
    <n v="2016"/>
    <m/>
    <m/>
    <m/>
    <n v="8.1059999999999999"/>
    <n v="5.7611116184642102"/>
  </r>
  <r>
    <x v="153"/>
    <x v="153"/>
    <s v="North Sky River Energy LLC"/>
    <s v="USA0058154"/>
    <n v="162"/>
    <n v="35.347799999999999"/>
    <n v="-118.18640000000001"/>
    <x v="4"/>
    <m/>
    <m/>
    <m/>
    <x v="12"/>
    <s v="North Sky River Energy LLC"/>
    <s v="U.S. Energy Information Administration"/>
    <s v="http://www.eia.gov/electricity/data/browser/"/>
    <s v="U.S. Energy Information Administration"/>
    <n v="2016"/>
    <m/>
    <m/>
    <m/>
    <n v="464.37400000000002"/>
    <n v="365.28293928239498"/>
  </r>
  <r>
    <x v="153"/>
    <x v="153"/>
    <s v="North Star Solar"/>
    <s v="USA0058713"/>
    <n v="62.5"/>
    <n v="36.729999999999997"/>
    <n v="-120.41"/>
    <x v="7"/>
    <m/>
    <m/>
    <m/>
    <x v="13"/>
    <s v="Southern Power Co"/>
    <s v="U.S. Energy Information Administration"/>
    <s v="http://www.eia.gov/electricity/data/browser/"/>
    <s v="U.S. Energy Information Administration"/>
    <n v="2016"/>
    <m/>
    <m/>
    <m/>
    <n v="149.63900000000001"/>
    <n v="72.013895230802603"/>
  </r>
  <r>
    <x v="153"/>
    <x v="153"/>
    <s v="North Star Solar Project"/>
    <s v="USA0059852"/>
    <n v="100"/>
    <n v="45.47"/>
    <n v="-92.91"/>
    <x v="7"/>
    <m/>
    <m/>
    <m/>
    <x v="98"/>
    <s v="North Star Solar PV LLC"/>
    <s v="U.S. Energy Information Administration"/>
    <s v="http://www.eia.gov/electricity/data/browser/"/>
    <s v="U.S. Energy Information Administration"/>
    <n v="2016"/>
    <m/>
    <m/>
    <m/>
    <n v="1.742"/>
    <n v="115.222232369284"/>
  </r>
  <r>
    <x v="153"/>
    <x v="153"/>
    <s v="North Valmy"/>
    <s v="USA0008224"/>
    <n v="567"/>
    <n v="40.881300000000003"/>
    <n v="-117.1516"/>
    <x v="6"/>
    <m/>
    <m/>
    <m/>
    <x v="1427"/>
    <s v="Sierra Pacific Power Co"/>
    <s v="U.S. Energy Information Administration"/>
    <s v="http://www.eia.gov/electricity/data/browser/"/>
    <s v="U.S. Energy Information Administration"/>
    <n v="2016"/>
    <m/>
    <m/>
    <m/>
    <n v="970.55699600000003"/>
    <n v="2969.7994211064902"/>
  </r>
  <r>
    <x v="153"/>
    <x v="153"/>
    <s v="Northampton Generating Company LP"/>
    <s v="USA0050888"/>
    <n v="134.1"/>
    <n v="40.691699999999997"/>
    <n v="-75.479200000000006"/>
    <x v="6"/>
    <s v="Petcoke"/>
    <s v="Waste"/>
    <s v="Other"/>
    <x v="42"/>
    <s v="EIF Northampton GP  LLC"/>
    <s v="U.S. Energy Information Administration"/>
    <s v="http://www.eia.gov/electricity/data/browser/"/>
    <s v="U.S. Energy Information Administration"/>
    <n v="2016"/>
    <m/>
    <m/>
    <m/>
    <n v="274.92399699999999"/>
    <n v="702.38113292836101"/>
  </r>
  <r>
    <x v="153"/>
    <x v="153"/>
    <s v="Northbridge Solar"/>
    <s v="USA0058385"/>
    <n v="1.9"/>
    <n v="42.166400000000003"/>
    <n v="-71.645600000000002"/>
    <x v="7"/>
    <m/>
    <m/>
    <m/>
    <x v="12"/>
    <s v="Consolidated Edison Development Inc."/>
    <s v="U.S. Energy Information Administration"/>
    <s v="http://www.eia.gov/electricity/data/browser/"/>
    <s v="U.S. Energy Information Administration"/>
    <n v="2016"/>
    <m/>
    <m/>
    <m/>
    <n v="3.5649999999999999"/>
    <n v="2.1892224150163999"/>
  </r>
  <r>
    <x v="153"/>
    <x v="153"/>
    <s v="Northeast (IN)"/>
    <s v="USA0001013"/>
    <n v="22.2"/>
    <n v="38.021099999999997"/>
    <n v="-87.517200000000003"/>
    <x v="1"/>
    <m/>
    <m/>
    <m/>
    <x v="1428"/>
    <s v="Southern Indiana Gas &amp; Elec Co"/>
    <s v="U.S. Energy Information Administration"/>
    <s v="http://www.eia.gov/electricity/data/browser/"/>
    <s v="U.S. Energy Information Administration"/>
    <n v="2016"/>
    <m/>
    <m/>
    <m/>
    <n v="5.5E-2"/>
    <n v="91.3577394856501"/>
  </r>
  <r>
    <x v="153"/>
    <x v="153"/>
    <s v="Northeast (MI)"/>
    <s v="USA0001734"/>
    <n v="129.80000000000001"/>
    <n v="42.45"/>
    <n v="-83.0381"/>
    <x v="3"/>
    <s v="Gas"/>
    <m/>
    <m/>
    <x v="1429"/>
    <s v="DTE Electric Company"/>
    <s v="U.S. Energy Information Administration"/>
    <s v="http://www.eia.gov/electricity/data/browser/"/>
    <s v="U.S. Energy Information Administration"/>
    <n v="2016"/>
    <m/>
    <m/>
    <m/>
    <n v="1.1599999999999999"/>
    <n v="22.239022348864999"/>
  </r>
  <r>
    <x v="153"/>
    <x v="153"/>
    <s v="Northeast (MO)"/>
    <s v="USA0002081"/>
    <n v="486"/>
    <n v="39.122799999999998"/>
    <n v="-94.560599999999994"/>
    <x v="3"/>
    <m/>
    <m/>
    <m/>
    <x v="1430"/>
    <s v="Kansas City Power &amp; Light Co"/>
    <s v="U.S. Energy Information Administration"/>
    <s v="http://www.eia.gov/electricity/data/browser/"/>
    <s v="U.S. Energy Information Administration"/>
    <n v="2016"/>
    <m/>
    <m/>
    <m/>
    <n v="1.3169999999999999"/>
    <n v="83.267834064317398"/>
  </r>
  <r>
    <x v="153"/>
    <x v="153"/>
    <s v="Northeast (WA)"/>
    <s v="USA0006210"/>
    <n v="61.8"/>
    <n v="47.735100000000003"/>
    <n v="-117.37050000000001"/>
    <x v="1"/>
    <m/>
    <m/>
    <m/>
    <x v="66"/>
    <s v="Avista Corp"/>
    <s v="U.S. Energy Information Administration"/>
    <s v="http://www.eia.gov/electricity/data/browser/"/>
    <s v="U.S. Energy Information Administration"/>
    <n v="2016"/>
    <m/>
    <m/>
    <m/>
    <n v="1.087"/>
    <n v="254.32019370329601"/>
  </r>
  <r>
    <x v="153"/>
    <x v="153"/>
    <s v="Northeastern"/>
    <s v="USA0002963"/>
    <n v="1477.5"/>
    <n v="36.431699999999999"/>
    <n v="-95.700800000000001"/>
    <x v="6"/>
    <s v="Oil"/>
    <s v="Gas"/>
    <m/>
    <x v="1431"/>
    <s v="Public Service Co of Oklahoma"/>
    <s v="U.S. Energy Information Administration"/>
    <s v="http://www.eia.gov/electricity/data/browser/"/>
    <s v="U.S. Energy Information Administration"/>
    <n v="2016"/>
    <m/>
    <m/>
    <m/>
    <n v="4774.1289799999904"/>
    <n v="7738.7630417722103"/>
  </r>
  <r>
    <x v="153"/>
    <x v="153"/>
    <s v="Northeastern Illinois University Cogen"/>
    <s v="USA0058245"/>
    <n v="3.2"/>
    <n v="41.981099999999998"/>
    <n v="-87.719200000000001"/>
    <x v="1"/>
    <m/>
    <m/>
    <m/>
    <x v="42"/>
    <s v="Northeastern Illinois University"/>
    <s v="U.S. Energy Information Administration"/>
    <s v="http://www.eia.gov/electricity/data/browser/"/>
    <s v="U.S. Energy Information Administration"/>
    <n v="2016"/>
    <m/>
    <m/>
    <m/>
    <n v="2.3519999999999999E-2"/>
    <n v="13.1686831691027"/>
  </r>
  <r>
    <x v="153"/>
    <x v="153"/>
    <s v="Norther Tier Landfill"/>
    <s v="USA0056890"/>
    <n v="1.6"/>
    <n v="41.779200000000003"/>
    <n v="-76.625799999999998"/>
    <x v="8"/>
    <m/>
    <m/>
    <m/>
    <x v="11"/>
    <s v="EPP Renewable Energy"/>
    <s v="U.S. Energy Information Administration"/>
    <s v="http://www.eia.gov/electricity/data/browser/"/>
    <s v="U.S. Energy Information Administration"/>
    <n v="2016"/>
    <m/>
    <m/>
    <m/>
    <n v="11.446999999999999"/>
    <n v="1.9981729049524499"/>
  </r>
  <r>
    <x v="153"/>
    <x v="153"/>
    <s v="Northern Colorado Wind LLC"/>
    <s v="USA0057290"/>
    <n v="174.3"/>
    <n v="40.988100000000003"/>
    <n v="-102.8969"/>
    <x v="4"/>
    <m/>
    <m/>
    <m/>
    <x v="11"/>
    <s v="Northern Colorado Wind LLC"/>
    <s v="U.S. Energy Information Administration"/>
    <s v="http://www.eia.gov/electricity/data/browser/"/>
    <s v="U.S. Energy Information Administration"/>
    <n v="2016"/>
    <m/>
    <m/>
    <m/>
    <n v="382.39800000000002"/>
    <n v="393.01738467235401"/>
  </r>
  <r>
    <x v="153"/>
    <x v="153"/>
    <s v="Northern Iowa Windpower II"/>
    <s v="USA0056383"/>
    <n v="80"/>
    <n v="43.360799999999998"/>
    <n v="-93.297799999999995"/>
    <x v="4"/>
    <m/>
    <m/>
    <m/>
    <x v="88"/>
    <s v="Avangrid Renewables LLC"/>
    <s v="U.S. Energy Information Administration"/>
    <s v="http://www.eia.gov/electricity/data/browser/"/>
    <s v="U.S. Energy Information Administration"/>
    <n v="2016"/>
    <m/>
    <m/>
    <m/>
    <n v="204.649"/>
    <n v="180.386636682664"/>
  </r>
  <r>
    <x v="153"/>
    <x v="153"/>
    <s v="Northern Lights Wind LLC"/>
    <s v="USA0056411"/>
    <n v="1.7"/>
    <n v="44.015000000000001"/>
    <n v="-96.436700000000002"/>
    <x v="4"/>
    <m/>
    <m/>
    <m/>
    <x v="90"/>
    <s v="Northern Lights Wind LLC"/>
    <s v="U.S. Energy Information Administration"/>
    <s v="http://www.eia.gov/electricity/data/browser/"/>
    <s v="U.S. Energy Information Administration"/>
    <n v="2016"/>
    <m/>
    <m/>
    <m/>
    <n v="5.2750000000000004"/>
    <n v="3.8332160295066098"/>
  </r>
  <r>
    <x v="153"/>
    <x v="153"/>
    <s v="Northern Neck"/>
    <s v="USA0003800"/>
    <n v="82.8"/>
    <n v="37.950000000000003"/>
    <n v="-76.710999999999999"/>
    <x v="3"/>
    <m/>
    <m/>
    <m/>
    <x v="7"/>
    <s v="Virginia Electric &amp; Power Co"/>
    <s v="U.S. Energy Information Administration"/>
    <s v="http://www.eia.gov/electricity/data/browser/"/>
    <s v="U.S. Energy Information Administration"/>
    <n v="2016"/>
    <m/>
    <m/>
    <m/>
    <n v="0.29899999999999999"/>
    <n v="14.186371729476299"/>
  </r>
  <r>
    <x v="153"/>
    <x v="153"/>
    <s v="Northern States Flambeau"/>
    <s v="USA0003984"/>
    <n v="16.3"/>
    <n v="45.935600000000001"/>
    <n v="-90.446799999999996"/>
    <x v="3"/>
    <s v="Gas"/>
    <m/>
    <m/>
    <x v="26"/>
    <s v="Northern States Power Co - Minnesota"/>
    <s v="U.S. Energy Information Administration"/>
    <s v="http://www.eia.gov/electricity/data/browser/"/>
    <s v="U.S. Energy Information Administration"/>
    <n v="2016"/>
    <m/>
    <m/>
    <m/>
    <n v="1.35"/>
    <n v="2.7927277680007698"/>
  </r>
  <r>
    <x v="153"/>
    <x v="153"/>
    <s v="Northern Westchester Hospital"/>
    <s v="USA0061378"/>
    <n v="1.7"/>
    <n v="41.196800000000003"/>
    <n v="-73.725700000000003"/>
    <x v="3"/>
    <s v="Gas"/>
    <m/>
    <m/>
    <x v="7"/>
    <s v="Northern Westchester Hospital"/>
    <s v="U.S. Energy Information Administration"/>
    <s v="http://www.eia.gov/electricity/data/browser/"/>
    <s v="U.S. Energy Information Administration"/>
    <n v="2016"/>
    <m/>
    <m/>
    <m/>
    <m/>
    <n v="0.29126608623320899"/>
  </r>
  <r>
    <x v="153"/>
    <x v="153"/>
    <s v="Northfield Community Solar"/>
    <s v="USA0060717"/>
    <n v="5"/>
    <n v="44.4754"/>
    <n v="-93.198300000000003"/>
    <x v="7"/>
    <m/>
    <m/>
    <m/>
    <x v="98"/>
    <s v="Northfield Community Solar"/>
    <s v="U.S. Energy Information Administration"/>
    <s v="http://www.eia.gov/electricity/data/browser/"/>
    <s v="U.S. Energy Information Administration"/>
    <n v="2016"/>
    <m/>
    <m/>
    <m/>
    <n v="0"/>
    <n v="5.7611116184642102"/>
  </r>
  <r>
    <x v="153"/>
    <x v="153"/>
    <s v="Northfield Mountain"/>
    <s v="USA0000547"/>
    <n v="940"/>
    <n v="42.610700000000001"/>
    <n v="-72.471599999999995"/>
    <x v="0"/>
    <m/>
    <m/>
    <m/>
    <x v="1432"/>
    <s v="FirstLight Power Resources  Inc. - MA"/>
    <s v="U.S. Energy Information Administration"/>
    <s v="http://www.eia.gov/electricity/data/browser/"/>
    <s v="U.S. Energy Information Administration"/>
    <n v="2016"/>
    <m/>
    <m/>
    <m/>
    <n v="-349.05599999999998"/>
    <n v="2620.6167231618201"/>
  </r>
  <r>
    <x v="153"/>
    <x v="153"/>
    <s v="Northport"/>
    <s v="USA0002516"/>
    <n v="1564"/>
    <n v="40.9236"/>
    <n v="-73.342299999999994"/>
    <x v="3"/>
    <s v="Gas"/>
    <m/>
    <m/>
    <x v="1433"/>
    <s v="National Grid Generation LLC"/>
    <s v="U.S. Energy Information Administration"/>
    <s v="http://www.eia.gov/electricity/data/browser/"/>
    <s v="U.S. Energy Information Administration"/>
    <n v="2016"/>
    <m/>
    <m/>
    <m/>
    <n v="2502.36501"/>
    <n v="267.96479933455203"/>
  </r>
  <r>
    <x v="153"/>
    <x v="153"/>
    <s v="Northside Generating Station"/>
    <s v="USA0000667"/>
    <n v="1407.1"/>
    <n v="30.417200000000001"/>
    <n v="-81.552499999999995"/>
    <x v="6"/>
    <s v="Petcoke"/>
    <s v="Waste"/>
    <s v="Gas"/>
    <x v="1434"/>
    <s v="JEA"/>
    <s v="U.S. Energy Information Administration"/>
    <s v="http://www.eia.gov/electricity/data/browser/"/>
    <s v="U.S. Energy Information Administration"/>
    <n v="2016"/>
    <m/>
    <m/>
    <m/>
    <n v="4733.0289839999996"/>
    <n v="7370.0260413385304"/>
  </r>
  <r>
    <x v="153"/>
    <x v="153"/>
    <s v="Northway"/>
    <s v="USA0007169"/>
    <n v="1.1000000000000001"/>
    <n v="62.9617"/>
    <n v="-141.93719999999999"/>
    <x v="3"/>
    <m/>
    <m/>
    <m/>
    <x v="1435"/>
    <s v="Alaska Power and Telephone Co"/>
    <s v="U.S. Energy Information Administration"/>
    <s v="http://www.eia.gov/electricity/data/browser/"/>
    <s v="U.S. Energy Information Administration"/>
    <n v="2016"/>
    <m/>
    <m/>
    <m/>
    <n v="1.107"/>
    <n v="0.18846629109207599"/>
  </r>
  <r>
    <x v="153"/>
    <x v="153"/>
    <s v="Northwest Community Hospital"/>
    <s v="USA0059847"/>
    <n v="4.4000000000000004"/>
    <n v="42.067799999999998"/>
    <n v="-87.993499999999997"/>
    <x v="1"/>
    <m/>
    <m/>
    <m/>
    <x v="32"/>
    <s v="Northwest Community Hospital"/>
    <s v="U.S. Energy Information Administration"/>
    <s v="http://www.eia.gov/electricity/data/browser/"/>
    <s v="U.S. Energy Information Administration"/>
    <n v="2016"/>
    <m/>
    <m/>
    <m/>
    <n v="0.125"/>
    <n v="18.1069393575162"/>
  </r>
  <r>
    <x v="153"/>
    <x v="153"/>
    <s v="Northwest Regional"/>
    <s v="USA0057403"/>
    <n v="3.2"/>
    <n v="33.681899999999999"/>
    <n v="-112.47669999999999"/>
    <x v="8"/>
    <m/>
    <m/>
    <m/>
    <x v="72"/>
    <s v="WM Renewable Energy LLC"/>
    <s v="U.S. Energy Information Administration"/>
    <s v="http://www.eia.gov/electricity/data/browser/"/>
    <s v="U.S. Energy Information Administration"/>
    <n v="2016"/>
    <m/>
    <m/>
    <m/>
    <n v="22.766999999999999"/>
    <n v="3.9963458099049101"/>
  </r>
  <r>
    <x v="153"/>
    <x v="153"/>
    <s v="Norton Powerhouse"/>
    <s v="USA0050041"/>
    <n v="5.6"/>
    <n v="42.309600000000003"/>
    <n v="-71.805199999999999"/>
    <x v="1"/>
    <m/>
    <m/>
    <m/>
    <x v="1436"/>
    <s v="Saint - Gobain Abrasives Inc"/>
    <s v="U.S. Energy Information Administration"/>
    <s v="http://www.eia.gov/electricity/data/browser/"/>
    <s v="U.S. Energy Information Administration"/>
    <n v="2016"/>
    <m/>
    <m/>
    <m/>
    <n v="10.704000000000001"/>
    <n v="23.045195545929701"/>
  </r>
  <r>
    <x v="153"/>
    <x v="153"/>
    <s v="Norway (IN)"/>
    <s v="USA0000998"/>
    <n v="7.3"/>
    <n v="40.780299999999997"/>
    <n v="-86.76"/>
    <x v="0"/>
    <m/>
    <m/>
    <m/>
    <x v="133"/>
    <s v="Northern Indiana Pub Serv Co"/>
    <s v="U.S. Energy Information Administration"/>
    <s v="http://www.eia.gov/electricity/data/browser/"/>
    <s v="U.S. Energy Information Administration"/>
    <n v="2016"/>
    <m/>
    <m/>
    <m/>
    <n v="23.285"/>
    <n v="20.351597956469501"/>
  </r>
  <r>
    <x v="153"/>
    <x v="153"/>
    <s v="Norway (MI)"/>
    <s v="USA0001848"/>
    <n v="6.3"/>
    <n v="45.741199999999999"/>
    <n v="-87.862799999999993"/>
    <x v="0"/>
    <m/>
    <m/>
    <m/>
    <x v="1437"/>
    <s v="City of Norway"/>
    <s v="U.S. Energy Information Administration"/>
    <s v="http://www.eia.gov/electricity/data/browser/"/>
    <s v="U.S. Energy Information Administration"/>
    <n v="2016"/>
    <m/>
    <m/>
    <m/>
    <n v="31.472000000000001"/>
    <n v="17.563707825446201"/>
  </r>
  <r>
    <x v="153"/>
    <x v="153"/>
    <s v="Norway Point Hydropower Project"/>
    <s v="USA0054340"/>
    <n v="4"/>
    <n v="45.102499999999999"/>
    <n v="-83.518900000000002"/>
    <x v="0"/>
    <m/>
    <m/>
    <m/>
    <x v="34"/>
    <s v="Thunder Bay Power Co LLC"/>
    <s v="U.S. Energy Information Administration"/>
    <s v="http://www.eia.gov/electricity/data/browser/"/>
    <s v="U.S. Energy Information Administration"/>
    <n v="2016"/>
    <m/>
    <m/>
    <m/>
    <n v="15.882"/>
    <n v="11.151560524092799"/>
  </r>
  <r>
    <x v="153"/>
    <x v="153"/>
    <s v="Norwich WWTP"/>
    <s v="USA0057624"/>
    <n v="2"/>
    <n v="41.525599999999997"/>
    <n v="-72.083299999999994"/>
    <x v="3"/>
    <m/>
    <m/>
    <m/>
    <x v="18"/>
    <s v="City of Norwich - (CT)"/>
    <s v="U.S. Energy Information Administration"/>
    <s v="http://www.eia.gov/electricity/data/browser/"/>
    <s v="U.S. Energy Information Administration"/>
    <n v="2016"/>
    <m/>
    <m/>
    <m/>
    <n v="0.21"/>
    <n v="0.342665983803775"/>
  </r>
  <r>
    <x v="153"/>
    <x v="153"/>
    <s v="Norwood"/>
    <s v="USA0002591"/>
    <n v="2"/>
    <n v="44.743899999999996"/>
    <n v="-75.004199999999997"/>
    <x v="0"/>
    <m/>
    <m/>
    <m/>
    <x v="109"/>
    <s v="Erie Boulevard Hydropower LP"/>
    <s v="U.S. Energy Information Administration"/>
    <s v="http://www.eia.gov/electricity/data/browser/"/>
    <s v="U.S. Energy Information Administration"/>
    <n v="2016"/>
    <m/>
    <m/>
    <m/>
    <n v="12.055999999999999"/>
    <n v="5.5757802620464396"/>
  </r>
  <r>
    <x v="153"/>
    <x v="153"/>
    <s v="Notch Butte Hydro"/>
    <s v="USA0050718"/>
    <n v="1"/>
    <n v="42.9544"/>
    <n v="-114.46259999999999"/>
    <x v="0"/>
    <m/>
    <m/>
    <m/>
    <x v="70"/>
    <s v="Notch Butte Hydro Co Inc"/>
    <s v="U.S. Energy Information Administration"/>
    <s v="http://www.eia.gov/electricity/data/browser/"/>
    <s v="U.S. Energy Information Administration"/>
    <n v="2016"/>
    <m/>
    <m/>
    <m/>
    <n v="3.0819999999999999"/>
    <n v="2.7878901310232198"/>
  </r>
  <r>
    <x v="153"/>
    <x v="153"/>
    <s v="Notch Cliff"/>
    <s v="USA0001555"/>
    <n v="144"/>
    <n v="39.421700000000001"/>
    <n v="-76.508700000000005"/>
    <x v="1"/>
    <m/>
    <m/>
    <m/>
    <x v="26"/>
    <s v="Constellation Power Source Gen"/>
    <s v="U.S. Energy Information Administration"/>
    <s v="http://www.eia.gov/electricity/data/browser/"/>
    <s v="U.S. Energy Information Administration"/>
    <n v="2016"/>
    <m/>
    <m/>
    <m/>
    <n v="35.438000000000002"/>
    <n v="592.590742609622"/>
  </r>
  <r>
    <x v="153"/>
    <x v="153"/>
    <s v="Notrees Windpower"/>
    <s v="USA0056961"/>
    <n v="188.5"/>
    <n v="31.995000000000001"/>
    <n v="-102.8283"/>
    <x v="4"/>
    <s v="Storage"/>
    <m/>
    <m/>
    <x v="1438"/>
    <s v="Duke Energy DEGS Notrees"/>
    <s v="U.S. Energy Information Administration"/>
    <s v="http://www.eia.gov/electricity/data/browser/"/>
    <s v="U.S. Energy Information Administration"/>
    <n v="2016"/>
    <m/>
    <m/>
    <m/>
    <n v="411.82"/>
    <m/>
  </r>
  <r>
    <x v="153"/>
    <x v="153"/>
    <s v="Nottely"/>
    <s v="USA0000758"/>
    <n v="15.9"/>
    <n v="34.959200000000003"/>
    <n v="-84.087599999999995"/>
    <x v="0"/>
    <m/>
    <m/>
    <m/>
    <x v="1439"/>
    <s v="Tennessee Valley Authority"/>
    <s v="U.S. Energy Information Administration"/>
    <s v="http://www.eia.gov/electricity/data/browser/"/>
    <s v="U.S. Energy Information Administration"/>
    <n v="2016"/>
    <m/>
    <m/>
    <m/>
    <n v="32.493000000000002"/>
    <n v="44.327453083269198"/>
  </r>
  <r>
    <x v="153"/>
    <x v="153"/>
    <s v="Nottoway Diesel Generating Facility"/>
    <s v="USA0007941"/>
    <n v="4"/>
    <n v="36.697200000000002"/>
    <n v="-77.105000000000004"/>
    <x v="3"/>
    <m/>
    <m/>
    <m/>
    <x v="31"/>
    <s v="Old Dominion Electric Coop"/>
    <s v="U.S. Energy Information Administration"/>
    <s v="http://www.eia.gov/electricity/data/browser/"/>
    <s v="U.S. Energy Information Administration"/>
    <n v="2016"/>
    <m/>
    <m/>
    <m/>
    <n v="0.19500000000000001"/>
    <n v="0.685331967607551"/>
  </r>
  <r>
    <x v="153"/>
    <x v="153"/>
    <s v="Notus Wind 1"/>
    <s v="USA0057414"/>
    <n v="1.7"/>
    <n v="41.6083"/>
    <n v="-70.608900000000006"/>
    <x v="4"/>
    <m/>
    <m/>
    <m/>
    <x v="8"/>
    <s v="Notus Clean Energy LLC"/>
    <s v="U.S. Energy Information Administration"/>
    <s v="http://www.eia.gov/electricity/data/browser/"/>
    <s v="U.S. Energy Information Administration"/>
    <n v="2016"/>
    <m/>
    <m/>
    <m/>
    <n v="4.9870000000000001"/>
    <n v="3.8332160295066098"/>
  </r>
  <r>
    <x v="153"/>
    <x v="153"/>
    <s v="Nove Power Plant"/>
    <s v="USA0050831"/>
    <n v="3"/>
    <n v="37.967599999999997"/>
    <n v="-122.38200000000001"/>
    <x v="8"/>
    <m/>
    <m/>
    <m/>
    <x v="1440"/>
    <s v="Nove Investments I LLC"/>
    <s v="U.S. Energy Information Administration"/>
    <s v="http://www.eia.gov/electricity/data/browser/"/>
    <s v="U.S. Energy Information Administration"/>
    <n v="2016"/>
    <m/>
    <m/>
    <m/>
    <n v="4.7610000000000001"/>
    <n v="3.7465741967858501"/>
  </r>
  <r>
    <x v="153"/>
    <x v="153"/>
    <s v="Novo BioPower Plant"/>
    <s v="USA0056616"/>
    <n v="27.2"/>
    <n v="34.5032"/>
    <n v="-110.33499999999999"/>
    <x v="8"/>
    <s v="Gas"/>
    <m/>
    <m/>
    <x v="88"/>
    <s v="Novo Biopower LLC"/>
    <s v="U.S. Energy Information Administration"/>
    <s v="http://www.eia.gov/electricity/data/browser/"/>
    <s v="U.S. Energy Information Administration"/>
    <n v="2016"/>
    <m/>
    <m/>
    <m/>
    <n v="176.57399799999999"/>
    <n v="33.9689393841917"/>
  </r>
  <r>
    <x v="153"/>
    <x v="153"/>
    <s v="Noxon Rapids"/>
    <s v="USA0002199"/>
    <n v="569.5"/>
    <n v="47.960500000000003"/>
    <n v="-115.7336"/>
    <x v="0"/>
    <m/>
    <m/>
    <m/>
    <x v="1441"/>
    <s v="Avista Corp"/>
    <s v="U.S. Energy Information Administration"/>
    <s v="http://www.eia.gov/electricity/data/browser/"/>
    <s v="U.S. Energy Information Administration"/>
    <n v="2016"/>
    <m/>
    <m/>
    <m/>
    <n v="1695.6420000000001"/>
    <n v="1587.7034296177201"/>
  </r>
  <r>
    <x v="153"/>
    <x v="153"/>
    <s v="Nucla"/>
    <s v="USA0000527"/>
    <n v="113.8"/>
    <n v="38.238300000000002"/>
    <n v="-108.5069"/>
    <x v="6"/>
    <s v="Oil"/>
    <m/>
    <m/>
    <x v="1442"/>
    <s v="Tri-State G &amp; T Assn  Inc"/>
    <s v="U.S. Energy Information Administration"/>
    <s v="http://www.eia.gov/electricity/data/browser/"/>
    <s v="U.S. Energy Information Administration"/>
    <n v="2016"/>
    <m/>
    <m/>
    <m/>
    <n v="222.72600299999999"/>
    <n v="596.05498081467101"/>
  </r>
  <r>
    <x v="153"/>
    <x v="153"/>
    <s v="Nueces Bay"/>
    <s v="USA0003441"/>
    <n v="730.2"/>
    <n v="27.819400000000002"/>
    <n v="-97.419200000000004"/>
    <x v="1"/>
    <m/>
    <m/>
    <m/>
    <x v="1443"/>
    <s v="Topaz Power Group LLC"/>
    <s v="U.S. Energy Information Administration"/>
    <s v="http://www.eia.gov/electricity/data/browser/"/>
    <s v="U.S. Energy Information Administration"/>
    <n v="2016"/>
    <m/>
    <m/>
    <m/>
    <n v="1180.56"/>
    <n v="3004.9288906496199"/>
  </r>
  <r>
    <x v="153"/>
    <x v="153"/>
    <s v="Nunn"/>
    <s v="USA0058448"/>
    <n v="1"/>
    <n v="34.5092"/>
    <n v="-117.1544"/>
    <x v="7"/>
    <m/>
    <m/>
    <m/>
    <x v="12"/>
    <s v="CD US Solar MT 2 LLC"/>
    <s v="U.S. Energy Information Administration"/>
    <s v="http://www.eia.gov/electricity/data/browser/"/>
    <s v="U.S. Energy Information Administration"/>
    <n v="2016"/>
    <m/>
    <m/>
    <m/>
    <n v="2.956"/>
    <n v="1.1522223236928399"/>
  </r>
  <r>
    <x v="153"/>
    <x v="153"/>
    <s v="Nunnepog"/>
    <s v="USA0059080"/>
    <n v="1"/>
    <n v="41.358899999999998"/>
    <n v="-70.504999999999995"/>
    <x v="7"/>
    <m/>
    <m/>
    <m/>
    <x v="29"/>
    <s v="CF CVEC Owner One LLC"/>
    <s v="U.S. Energy Information Administration"/>
    <s v="http://www.eia.gov/electricity/data/browser/"/>
    <s v="U.S. Energy Information Administration"/>
    <n v="2016"/>
    <m/>
    <m/>
    <m/>
    <n v="1.603"/>
    <n v="1.1522223236928399"/>
  </r>
  <r>
    <x v="153"/>
    <x v="153"/>
    <s v="Nymans Plant"/>
    <s v="USA0007723"/>
    <n v="10"/>
    <n v="57.7316"/>
    <n v="-152.50700000000001"/>
    <x v="3"/>
    <m/>
    <m/>
    <m/>
    <x v="1444"/>
    <s v="Kodiak Electric Assn Inc"/>
    <s v="U.S. Energy Information Administration"/>
    <s v="http://www.eia.gov/electricity/data/browser/"/>
    <s v="U.S. Energy Information Administration"/>
    <n v="2016"/>
    <m/>
    <m/>
    <m/>
    <n v="0"/>
    <n v="1.71332991901887"/>
  </r>
  <r>
    <x v="153"/>
    <x v="153"/>
    <s v="O H Hutchings"/>
    <s v="USA0002848"/>
    <n v="32.6"/>
    <n v="39.608800000000002"/>
    <n v="-84.292100000000005"/>
    <x v="3"/>
    <s v="Gas"/>
    <m/>
    <m/>
    <x v="61"/>
    <s v="Dayton Power &amp; Light Co"/>
    <s v="U.S. Energy Information Administration"/>
    <s v="http://www.eia.gov/electricity/data/browser/"/>
    <s v="U.S. Energy Information Administration"/>
    <n v="2016"/>
    <m/>
    <m/>
    <m/>
    <n v="3.5999999999999997E-2"/>
    <n v="5.5854555360015397"/>
  </r>
  <r>
    <x v="153"/>
    <x v="153"/>
    <s v="O W Sommers"/>
    <s v="USA0003611"/>
    <n v="892"/>
    <n v="29.3081"/>
    <n v="-98.324200000000005"/>
    <x v="3"/>
    <s v="Gas"/>
    <m/>
    <m/>
    <x v="96"/>
    <s v="City of San Antonio - (TX)"/>
    <s v="U.S. Energy Information Administration"/>
    <s v="http://www.eia.gov/electricity/data/browser/"/>
    <s v="U.S. Energy Information Administration"/>
    <n v="2016"/>
    <m/>
    <m/>
    <m/>
    <n v="424.28900299999998"/>
    <n v="152.829028776483"/>
  </r>
  <r>
    <x v="153"/>
    <x v="153"/>
    <s v="O'Brien Wind"/>
    <s v="USA0060326"/>
    <n v="250.3"/>
    <n v="43.200400000000002"/>
    <n v="-95.624300000000005"/>
    <x v="4"/>
    <m/>
    <m/>
    <m/>
    <x v="1445"/>
    <s v="MidAmerican Energy Co"/>
    <s v="U.S. Energy Information Administration"/>
    <s v="http://www.eia.gov/electricity/data/browser/"/>
    <s v="U.S. Energy Information Administration"/>
    <n v="2016"/>
    <m/>
    <m/>
    <m/>
    <n v="224.923"/>
    <n v="564.38468952088499"/>
  </r>
  <r>
    <x v="153"/>
    <x v="153"/>
    <s v="O'Shaughnessy Hydro"/>
    <s v="USA0007279"/>
    <n v="5.2"/>
    <n v="40.153300000000002"/>
    <n v="-83.1267"/>
    <x v="0"/>
    <m/>
    <m/>
    <m/>
    <x v="14"/>
    <s v="City of Columbus - (OH)"/>
    <s v="U.S. Energy Information Administration"/>
    <s v="http://www.eia.gov/electricity/data/browser/"/>
    <s v="U.S. Energy Information Administration"/>
    <n v="2016"/>
    <m/>
    <m/>
    <m/>
    <n v="0.33400000000000002"/>
    <n v="14.4970286813207"/>
  </r>
  <r>
    <x v="153"/>
    <x v="153"/>
    <s v="OBP Cogen"/>
    <s v="USA0057798"/>
    <n v="4.5999999999999996"/>
    <n v="40.754899999999999"/>
    <n v="-73.983199999999997"/>
    <x v="1"/>
    <m/>
    <m/>
    <m/>
    <x v="8"/>
    <s v="OBP Cogen LLC"/>
    <s v="U.S. Energy Information Administration"/>
    <s v="http://www.eia.gov/electricity/data/browser/"/>
    <s v="U.S. Energy Information Administration"/>
    <n v="2016"/>
    <m/>
    <m/>
    <m/>
    <n v="30.631"/>
    <n v="18.9299820555851"/>
  </r>
  <r>
    <x v="153"/>
    <x v="153"/>
    <s v="OCI Alamo 2  LLC"/>
    <s v="USA0058716"/>
    <n v="4.4000000000000004"/>
    <n v="29.4694"/>
    <n v="-98.331900000000005"/>
    <x v="7"/>
    <m/>
    <m/>
    <m/>
    <x v="29"/>
    <s v="OCI Solar Power"/>
    <s v="U.S. Energy Information Administration"/>
    <s v="http://www.eia.gov/electricity/data/browser/"/>
    <s v="U.S. Energy Information Administration"/>
    <n v="2016"/>
    <m/>
    <m/>
    <m/>
    <n v="4.2969999999999997"/>
    <n v="5.0697782242485001"/>
  </r>
  <r>
    <x v="153"/>
    <x v="153"/>
    <s v="OCI Alamo 3 LLC"/>
    <s v="USA0059204"/>
    <n v="5.5"/>
    <n v="29.479199999999999"/>
    <n v="-98.297200000000004"/>
    <x v="7"/>
    <m/>
    <m/>
    <m/>
    <x v="13"/>
    <s v="Consolidated Edison Development Inc."/>
    <s v="U.S. Energy Information Administration"/>
    <s v="http://www.eia.gov/electricity/data/browser/"/>
    <s v="U.S. Energy Information Administration"/>
    <n v="2016"/>
    <m/>
    <m/>
    <m/>
    <n v="12.018000000000001"/>
    <n v="6.33722278031063"/>
  </r>
  <r>
    <x v="153"/>
    <x v="153"/>
    <s v="OCI Alamo 4  LLC"/>
    <s v="USA0058717"/>
    <n v="39.6"/>
    <n v="29.328900000000001"/>
    <n v="-100.3839"/>
    <x v="7"/>
    <m/>
    <m/>
    <m/>
    <x v="29"/>
    <s v="Consolidated Edison Development Inc."/>
    <s v="U.S. Energy Information Administration"/>
    <s v="http://www.eia.gov/electricity/data/browser/"/>
    <s v="U.S. Energy Information Administration"/>
    <n v="2016"/>
    <m/>
    <m/>
    <m/>
    <n v="78.489999999999995"/>
    <n v="45.628004018236503"/>
  </r>
  <r>
    <x v="153"/>
    <x v="153"/>
    <s v="OCI Alamo 5 LLC"/>
    <s v="USA0059205"/>
    <n v="100"/>
    <n v="29.216699999999999"/>
    <n v="-99.716099999999997"/>
    <x v="7"/>
    <m/>
    <m/>
    <m/>
    <x v="10"/>
    <s v="Consolidated Edison Development Inc."/>
    <s v="U.S. Energy Information Administration"/>
    <s v="http://www.eia.gov/electricity/data/browser/"/>
    <s v="U.S. Energy Information Administration"/>
    <n v="2016"/>
    <m/>
    <m/>
    <m/>
    <n v="216.411"/>
    <n v="115.222232369284"/>
  </r>
  <r>
    <x v="153"/>
    <x v="153"/>
    <s v="OCI Alamo 7 LLC"/>
    <s v="USA0059207"/>
    <n v="100"/>
    <n v="33.04"/>
    <n v="-99.552499999999995"/>
    <x v="7"/>
    <m/>
    <m/>
    <m/>
    <x v="10"/>
    <s v="Consolidated Edison Development Inc."/>
    <s v="U.S. Energy Information Administration"/>
    <s v="http://www.eia.gov/electricity/data/browser/"/>
    <s v="U.S. Energy Information Administration"/>
    <n v="2016"/>
    <m/>
    <m/>
    <m/>
    <n v="70.108999999999995"/>
    <n v="115.222232369284"/>
  </r>
  <r>
    <x v="153"/>
    <x v="153"/>
    <s v="OCI Alamo Solar I"/>
    <s v="USA0058537"/>
    <n v="41.7"/>
    <n v="29.271699999999999"/>
    <n v="-98.444699999999997"/>
    <x v="7"/>
    <s v="Storage"/>
    <m/>
    <m/>
    <x v="1446"/>
    <s v="OCI Solar Power"/>
    <s v="U.S. Energy Information Administration"/>
    <s v="http://www.eia.gov/electricity/data/browser/"/>
    <s v="U.S. Energy Information Administration"/>
    <n v="2016"/>
    <m/>
    <m/>
    <m/>
    <n v="74.516999999999996"/>
    <m/>
  </r>
  <r>
    <x v="153"/>
    <x v="153"/>
    <s v="OLS Energy Chino"/>
    <s v="USA0050850"/>
    <n v="30.8"/>
    <n v="33.989600000000003"/>
    <n v="-117.68089999999999"/>
    <x v="1"/>
    <m/>
    <m/>
    <m/>
    <x v="14"/>
    <s v="OLS Energy-Chino"/>
    <s v="U.S. Energy Information Administration"/>
    <s v="http://www.eia.gov/electricity/data/browser/"/>
    <s v="U.S. Energy Information Administration"/>
    <n v="2016"/>
    <m/>
    <m/>
    <m/>
    <n v="225.98400000000001"/>
    <n v="126.74857550261299"/>
  </r>
  <r>
    <x v="153"/>
    <x v="153"/>
    <s v="ONeill"/>
    <s v="USA0000446"/>
    <n v="25.2"/>
    <n v="37.098700000000001"/>
    <n v="-121.04770000000001"/>
    <x v="0"/>
    <m/>
    <m/>
    <m/>
    <x v="296"/>
    <s v="U S Bureau of Reclamation"/>
    <s v="U.S. Energy Information Administration"/>
    <s v="http://www.eia.gov/electricity/data/browser/"/>
    <s v="U.S. Energy Information Administration"/>
    <n v="2016"/>
    <m/>
    <m/>
    <m/>
    <n v="-50.859000000000002"/>
    <n v="70.254831301785103"/>
  </r>
  <r>
    <x v="153"/>
    <x v="153"/>
    <s v="OREG 1 Inc"/>
    <s v="USA0056833"/>
    <n v="30"/>
    <n v="48.213900000000002"/>
    <n v="-104.39749999999999"/>
    <x v="12"/>
    <m/>
    <m/>
    <m/>
    <x v="18"/>
    <s v="Ormat Nevada Inc"/>
    <s v="U.S. Energy Information Administration"/>
    <s v="http://www.eia.gov/electricity/data/browser/"/>
    <s v="U.S. Energy Information Administration"/>
    <n v="2016"/>
    <m/>
    <m/>
    <m/>
    <n v="153.03200000000001"/>
    <n v="0"/>
  </r>
  <r>
    <x v="153"/>
    <x v="153"/>
    <s v="OREG 2 Inc"/>
    <s v="USA0056880"/>
    <n v="30"/>
    <n v="48.214199999999998"/>
    <n v="-104.39749999999999"/>
    <x v="12"/>
    <m/>
    <m/>
    <m/>
    <x v="1447"/>
    <s v="Ormat Nevada Inc"/>
    <s v="U.S. Energy Information Administration"/>
    <s v="http://www.eia.gov/electricity/data/browser/"/>
    <s v="U.S. Energy Information Administration"/>
    <n v="2016"/>
    <m/>
    <m/>
    <m/>
    <n v="173.83600000000001"/>
    <n v="0"/>
  </r>
  <r>
    <x v="153"/>
    <x v="153"/>
    <s v="OREG 3 Inc"/>
    <s v="USA0057281"/>
    <n v="5"/>
    <n v="43.76"/>
    <n v="-94.751400000000004"/>
    <x v="12"/>
    <m/>
    <m/>
    <m/>
    <x v="8"/>
    <s v="Ormat Nevada Inc"/>
    <s v="U.S. Energy Information Administration"/>
    <s v="http://www.eia.gov/electricity/data/browser/"/>
    <s v="U.S. Energy Information Administration"/>
    <n v="2016"/>
    <m/>
    <m/>
    <m/>
    <n v="46.902000000000001"/>
    <n v="0"/>
  </r>
  <r>
    <x v="153"/>
    <x v="153"/>
    <s v="OREG 4 Peetz"/>
    <s v="USA0057134"/>
    <n v="4.5"/>
    <n v="40.9925"/>
    <n v="-102.8531"/>
    <x v="12"/>
    <m/>
    <m/>
    <m/>
    <x v="11"/>
    <s v="Ormat Nevada Inc"/>
    <s v="U.S. Energy Information Administration"/>
    <s v="http://www.eia.gov/electricity/data/browser/"/>
    <s v="U.S. Energy Information Administration"/>
    <n v="2016"/>
    <m/>
    <m/>
    <m/>
    <n v="11.427"/>
    <n v="0"/>
  </r>
  <r>
    <x v="153"/>
    <x v="153"/>
    <s v="OSLH  LLC"/>
    <s v="USA0060976"/>
    <n v="9.9"/>
    <n v="44.061"/>
    <n v="-121.22799999999999"/>
    <x v="7"/>
    <m/>
    <m/>
    <m/>
    <x v="277"/>
    <s v="OSLH  LLC"/>
    <s v="U.S. Energy Information Administration"/>
    <s v="http://www.eia.gov/electricity/data/browser/"/>
    <s v="U.S. Energy Information Administration"/>
    <n v="2016"/>
    <m/>
    <m/>
    <m/>
    <n v="0"/>
    <n v="11.407001004559101"/>
  </r>
  <r>
    <x v="153"/>
    <x v="153"/>
    <s v="OU Spirit Wind Farm"/>
    <s v="USA0057286"/>
    <n v="101.2"/>
    <n v="36.333799999999997"/>
    <n v="-99.480099999999993"/>
    <x v="4"/>
    <m/>
    <m/>
    <m/>
    <x v="8"/>
    <s v="Oklahoma Gas &amp; Electric Co"/>
    <s v="U.S. Energy Information Administration"/>
    <s v="http://www.eia.gov/electricity/data/browser/"/>
    <s v="U.S. Energy Information Administration"/>
    <n v="2016"/>
    <m/>
    <m/>
    <m/>
    <n v="319.988"/>
    <n v="228.18909540357001"/>
  </r>
  <r>
    <x v="153"/>
    <x v="153"/>
    <s v="Oahe"/>
    <s v="USA0003356"/>
    <n v="784"/>
    <n v="44.450400000000002"/>
    <n v="-100.3866"/>
    <x v="0"/>
    <m/>
    <m/>
    <m/>
    <x v="1448"/>
    <s v="USCE-Missouri River District"/>
    <s v="U.S. Energy Information Administration"/>
    <s v="http://www.eia.gov/electricity/data/browser/"/>
    <s v="U.S. Energy Information Administration"/>
    <n v="2016"/>
    <m/>
    <m/>
    <m/>
    <n v="2000.5329999999999"/>
    <n v="2185.7058627222"/>
  </r>
  <r>
    <x v="153"/>
    <x v="153"/>
    <s v="Oak Bluffs Diesel Generating Facility"/>
    <s v="USA0001597"/>
    <n v="8.1"/>
    <n v="41.425800000000002"/>
    <n v="-70.6083"/>
    <x v="3"/>
    <m/>
    <m/>
    <m/>
    <x v="520"/>
    <s v="NRG Canal LLC"/>
    <s v="U.S. Energy Information Administration"/>
    <s v="http://www.eia.gov/electricity/data/browser/"/>
    <s v="U.S. Energy Information Administration"/>
    <n v="2016"/>
    <m/>
    <m/>
    <m/>
    <n v="0.25800000000000001"/>
    <n v="1.38779723440529"/>
  </r>
  <r>
    <x v="153"/>
    <x v="153"/>
    <s v="Oak Creek Energy Systems I"/>
    <s v="USA0050754"/>
    <n v="34.5"/>
    <n v="35.043900000000001"/>
    <n v="-118.2764"/>
    <x v="4"/>
    <m/>
    <m/>
    <m/>
    <x v="1449"/>
    <s v="Oak Creek Energy System Inc II"/>
    <s v="U.S. Energy Information Administration"/>
    <s v="http://www.eia.gov/electricity/data/browser/"/>
    <s v="U.S. Energy Information Administration"/>
    <n v="2016"/>
    <m/>
    <m/>
    <m/>
    <n v="65.658000000000001"/>
    <n v="77.791737069398906"/>
  </r>
  <r>
    <x v="153"/>
    <x v="153"/>
    <s v="Oak Flat"/>
    <s v="USA0000626"/>
    <n v="1.4"/>
    <n v="40.075299999999999"/>
    <n v="-121.1614"/>
    <x v="0"/>
    <m/>
    <m/>
    <m/>
    <x v="3"/>
    <s v="Pacific Gas &amp; Electric Co"/>
    <s v="U.S. Energy Information Administration"/>
    <s v="http://www.eia.gov/electricity/data/browser/"/>
    <s v="U.S. Energy Information Administration"/>
    <n v="2016"/>
    <m/>
    <m/>
    <m/>
    <n v="5.8730000000000002"/>
    <n v="3.9030461834325001"/>
  </r>
  <r>
    <x v="153"/>
    <x v="153"/>
    <s v="Oak Glen Wind Farm"/>
    <s v="USA0057432"/>
    <n v="44"/>
    <n v="43.9206"/>
    <n v="-93.140600000000006"/>
    <x v="4"/>
    <m/>
    <m/>
    <m/>
    <x v="19"/>
    <s v="Minnesota Municipal Power Agny"/>
    <s v="U.S. Energy Information Administration"/>
    <s v="http://www.eia.gov/electricity/data/browser/"/>
    <s v="U.S. Energy Information Administration"/>
    <n v="2016"/>
    <m/>
    <m/>
    <m/>
    <n v="129.42599999999999"/>
    <n v="99.212650175465299"/>
  </r>
  <r>
    <x v="153"/>
    <x v="153"/>
    <s v="Oak Grove"/>
    <s v="USA0006505"/>
    <n v="51"/>
    <n v="45.122"/>
    <n v="-122.0699"/>
    <x v="0"/>
    <m/>
    <m/>
    <m/>
    <x v="499"/>
    <s v="Portland General Electric Co"/>
    <s v="U.S. Energy Information Administration"/>
    <s v="http://www.eia.gov/electricity/data/browser/"/>
    <s v="U.S. Energy Information Administration"/>
    <n v="2016"/>
    <m/>
    <m/>
    <m/>
    <n v="187.38900000000001"/>
    <n v="142.18239668218399"/>
  </r>
  <r>
    <x v="153"/>
    <x v="153"/>
    <s v="Oak Grove (TX)"/>
    <s v="USA0006180"/>
    <n v="1795.4"/>
    <n v="31.180299999999999"/>
    <n v="-96.486599999999996"/>
    <x v="6"/>
    <s v="Gas"/>
    <m/>
    <m/>
    <x v="1450"/>
    <s v="Luminant Generation Company LLC"/>
    <s v="U.S. Energy Information Administration"/>
    <s v="http://www.eia.gov/electricity/data/browser/"/>
    <s v="U.S. Energy Information Administration"/>
    <n v="2016"/>
    <m/>
    <m/>
    <m/>
    <n v="12151.769758"/>
    <n v="9403.8410593555509"/>
  </r>
  <r>
    <x v="153"/>
    <x v="153"/>
    <s v="Oak Grove Gas Producers"/>
    <s v="USA0057489"/>
    <n v="3.6"/>
    <n v="37.6297"/>
    <n v="-94.641400000000004"/>
    <x v="8"/>
    <m/>
    <m/>
    <m/>
    <x v="1451"/>
    <s v="Enerdyne Power Systems Inc"/>
    <s v="U.S. Energy Information Administration"/>
    <s v="http://www.eia.gov/electricity/data/browser/"/>
    <s v="U.S. Energy Information Administration"/>
    <n v="2016"/>
    <m/>
    <m/>
    <m/>
    <n v="10.675000000000001"/>
    <n v="4.4958890361430202"/>
  </r>
  <r>
    <x v="153"/>
    <x v="153"/>
    <s v="Oak Point Cogen"/>
    <s v="USA0055857"/>
    <n v="23.5"/>
    <n v="29.812000000000001"/>
    <n v="-90.008399999999995"/>
    <x v="1"/>
    <m/>
    <m/>
    <m/>
    <x v="54"/>
    <s v="Chevron Oronite Co LLC"/>
    <s v="U.S. Energy Information Administration"/>
    <s v="http://www.eia.gov/electricity/data/browser/"/>
    <s v="U.S. Energy Information Administration"/>
    <n v="2016"/>
    <m/>
    <m/>
    <m/>
    <n v="95.337000000000003"/>
    <n v="96.707517023098106"/>
  </r>
  <r>
    <x v="153"/>
    <x v="153"/>
    <s v="Oak Ridge LFGTE"/>
    <s v="USA0056463"/>
    <n v="3.2"/>
    <n v="40.721299999999999"/>
    <n v="-86.342100000000002"/>
    <x v="8"/>
    <m/>
    <m/>
    <m/>
    <x v="101"/>
    <s v="Wabash Valley Power Assn  Inc"/>
    <s v="U.S. Energy Information Administration"/>
    <s v="http://www.eia.gov/electricity/data/browser/"/>
    <s v="U.S. Energy Information Administration"/>
    <n v="2016"/>
    <m/>
    <m/>
    <m/>
    <n v="19.004999999999999"/>
    <n v="3.9963458099049101"/>
  </r>
  <r>
    <x v="153"/>
    <x v="153"/>
    <s v="Oak Tree Energy"/>
    <s v="USA0059435"/>
    <n v="19.5"/>
    <n v="44.933300000000003"/>
    <n v="-97.741399999999999"/>
    <x v="4"/>
    <m/>
    <m/>
    <m/>
    <x v="13"/>
    <s v="Consolidated Edison Development Inc."/>
    <s v="U.S. Energy Information Administration"/>
    <s v="http://www.eia.gov/electricity/data/browser/"/>
    <s v="U.S. Energy Information Administration"/>
    <n v="2016"/>
    <m/>
    <m/>
    <m/>
    <n v="76.447999999999993"/>
    <n v="43.969242691399401"/>
  </r>
  <r>
    <x v="153"/>
    <x v="153"/>
    <s v="Oakboro Farm"/>
    <s v="USA0058851"/>
    <n v="5"/>
    <n v="34.7958"/>
    <n v="-79.538300000000007"/>
    <x v="7"/>
    <m/>
    <m/>
    <m/>
    <x v="29"/>
    <s v="Oakboro Farm LLC"/>
    <s v="U.S. Energy Information Administration"/>
    <s v="http://www.eia.gov/electricity/data/browser/"/>
    <s v="U.S. Energy Information Administration"/>
    <n v="2016"/>
    <m/>
    <m/>
    <m/>
    <n v="9.3580000000000005"/>
    <n v="5.7611116184642102"/>
  </r>
  <r>
    <x v="153"/>
    <x v="153"/>
    <s v="Oakdale"/>
    <s v="USA0000999"/>
    <n v="11.8"/>
    <n v="40.656399999999998"/>
    <n v="-86.752799999999993"/>
    <x v="0"/>
    <m/>
    <m/>
    <m/>
    <x v="653"/>
    <s v="Northern Indiana Pub Serv Co"/>
    <s v="U.S. Energy Information Administration"/>
    <s v="http://www.eia.gov/electricity/data/browser/"/>
    <s v="U.S. Energy Information Administration"/>
    <n v="2016"/>
    <m/>
    <m/>
    <m/>
    <n v="16.265999999999998"/>
    <n v="32.897103546074"/>
  </r>
  <r>
    <x v="153"/>
    <x v="153"/>
    <s v="Oakdale Power Station"/>
    <s v="USA0010824"/>
    <n v="3.5"/>
    <n v="42.387"/>
    <n v="-71.802499999999995"/>
    <x v="0"/>
    <m/>
    <m/>
    <m/>
    <x v="4"/>
    <s v="Massachusetts Water Res Auth"/>
    <s v="U.S. Energy Information Administration"/>
    <s v="http://www.eia.gov/electricity/data/browser/"/>
    <s v="U.S. Energy Information Administration"/>
    <n v="2016"/>
    <m/>
    <m/>
    <m/>
    <n v="11.869"/>
    <n v="9.7576154585812702"/>
  </r>
  <r>
    <x v="153"/>
    <x v="153"/>
    <s v="Oakdale Renewable Energy Plant"/>
    <s v="USA0057672"/>
    <n v="2.8"/>
    <n v="41.705300000000001"/>
    <n v="-91.603300000000004"/>
    <x v="1"/>
    <m/>
    <m/>
    <m/>
    <x v="8"/>
    <s v="University of Iowa"/>
    <s v="U.S. Energy Information Administration"/>
    <s v="http://www.eia.gov/electricity/data/browser/"/>
    <s v="U.S. Energy Information Administration"/>
    <n v="2016"/>
    <m/>
    <m/>
    <m/>
    <n v="2.92726"/>
    <n v="11.522597772964801"/>
  </r>
  <r>
    <x v="153"/>
    <x v="153"/>
    <s v="Oakfield Wind Project"/>
    <s v="USA0057002"/>
    <n v="148"/>
    <n v="46.058100000000003"/>
    <n v="-68.147199999999998"/>
    <x v="4"/>
    <m/>
    <m/>
    <m/>
    <x v="13"/>
    <s v="Novatus Energy"/>
    <s v="U.S. Energy Information Administration"/>
    <s v="http://www.eia.gov/electricity/data/browser/"/>
    <s v="U.S. Energy Information Administration"/>
    <n v="2016"/>
    <m/>
    <m/>
    <m/>
    <n v="316.16199999999998"/>
    <n v="333.71527786292802"/>
  </r>
  <r>
    <x v="153"/>
    <x v="153"/>
    <s v="Oakley Solar Project"/>
    <s v="USA0058376"/>
    <n v="1.5"/>
    <n v="38.0017"/>
    <n v="-121.7478"/>
    <x v="7"/>
    <m/>
    <m/>
    <m/>
    <x v="12"/>
    <s v="Oakley Solar Project LLC"/>
    <s v="U.S. Energy Information Administration"/>
    <s v="http://www.eia.gov/electricity/data/browser/"/>
    <s v="U.S. Energy Information Administration"/>
    <n v="2016"/>
    <m/>
    <m/>
    <m/>
    <n v="2.5459999999999998"/>
    <n v="1.72833348553926"/>
  </r>
  <r>
    <x v="153"/>
    <x v="153"/>
    <s v="Oakwood Hospital &amp; Medical Center"/>
    <s v="USA0050260"/>
    <n v="5"/>
    <n v="42.291699999999999"/>
    <n v="-83.2119"/>
    <x v="3"/>
    <m/>
    <m/>
    <m/>
    <x v="1452"/>
    <s v="Oakwood Hospital Med Center"/>
    <s v="U.S. Energy Information Administration"/>
    <s v="http://www.eia.gov/electricity/data/browser/"/>
    <s v="U.S. Energy Information Administration"/>
    <n v="2016"/>
    <m/>
    <m/>
    <m/>
    <n v="2.1000000000000001E-2"/>
    <n v="0.856664959509438"/>
  </r>
  <r>
    <x v="153"/>
    <x v="153"/>
    <s v="Oasis Wind"/>
    <s v="USA0056302"/>
    <n v="60"/>
    <n v="35.060899999999997"/>
    <n v="-118.2924"/>
    <x v="4"/>
    <m/>
    <m/>
    <m/>
    <x v="90"/>
    <s v="EDF Renewable Asset Holdings  Inc."/>
    <s v="U.S. Energy Information Administration"/>
    <s v="http://www.eia.gov/electricity/data/browser/"/>
    <s v="U.S. Energy Information Administration"/>
    <n v="2016"/>
    <m/>
    <m/>
    <m/>
    <n v="178.93100000000001"/>
    <n v="135.28997751199799"/>
  </r>
  <r>
    <x v="153"/>
    <x v="153"/>
    <s v="Oberlin (KS)"/>
    <s v="USA0001312"/>
    <n v="6.9"/>
    <n v="39.8217"/>
    <n v="-100.52889999999999"/>
    <x v="3"/>
    <s v="Gas"/>
    <m/>
    <m/>
    <x v="1453"/>
    <s v="City of Oberlin - (KS)"/>
    <s v="U.S. Energy Information Administration"/>
    <s v="http://www.eia.gov/electricity/data/browser/"/>
    <s v="U.S. Energy Information Administration"/>
    <n v="2016"/>
    <m/>
    <m/>
    <m/>
    <n v="0"/>
    <n v="1.18219764412302"/>
  </r>
  <r>
    <x v="153"/>
    <x v="153"/>
    <s v="Oberlin (OH)"/>
    <s v="USA0002933"/>
    <n v="18.5"/>
    <n v="41.2836"/>
    <n v="-82.219399999999993"/>
    <x v="3"/>
    <s v="Gas"/>
    <m/>
    <m/>
    <x v="1454"/>
    <s v="City of Oberlin - (OH)"/>
    <s v="U.S. Energy Information Administration"/>
    <s v="http://www.eia.gov/electricity/data/browser/"/>
    <s v="U.S. Energy Information Administration"/>
    <n v="2016"/>
    <m/>
    <m/>
    <m/>
    <n v="0.68400000000000005"/>
    <n v="3.1696603501849201"/>
  </r>
  <r>
    <x v="153"/>
    <x v="153"/>
    <s v="Oberlin Spear Point Solar One"/>
    <s v="USA0058134"/>
    <n v="2"/>
    <n v="41.302799999999998"/>
    <n v="-82.227000000000004"/>
    <x v="7"/>
    <m/>
    <m/>
    <m/>
    <x v="72"/>
    <s v="Oberlin Spear Point Solar One  LLC"/>
    <s v="U.S. Energy Information Administration"/>
    <s v="http://www.eia.gov/electricity/data/browser/"/>
    <s v="U.S. Energy Information Administration"/>
    <n v="2016"/>
    <m/>
    <m/>
    <m/>
    <n v="2.2839999999999998"/>
    <n v="2.3044446473856799"/>
  </r>
  <r>
    <x v="153"/>
    <x v="153"/>
    <s v="Occidental College Solar Project"/>
    <s v="USA0057311"/>
    <n v="1"/>
    <n v="34.128300000000003"/>
    <n v="-118.2069"/>
    <x v="7"/>
    <m/>
    <m/>
    <m/>
    <x v="12"/>
    <s v="Los Angeles Department of Water &amp; Power"/>
    <s v="U.S. Energy Information Administration"/>
    <s v="http://www.eia.gov/electricity/data/browser/"/>
    <s v="U.S. Energy Information Administration"/>
    <n v="2016"/>
    <m/>
    <m/>
    <m/>
    <n v="1.8580000000000001"/>
    <n v="1.1522223236928399"/>
  </r>
  <r>
    <x v="153"/>
    <x v="153"/>
    <s v="Ocean County Landfill"/>
    <s v="USA0054980"/>
    <n v="14.399999999999901"/>
    <n v="40.024900000000002"/>
    <n v="-74.250100000000003"/>
    <x v="8"/>
    <m/>
    <m/>
    <m/>
    <x v="27"/>
    <s v="LES Project Holdings LLC"/>
    <s v="U.S. Energy Information Administration"/>
    <s v="http://www.eia.gov/electricity/data/browser/"/>
    <s v="U.S. Energy Information Administration"/>
    <n v="2016"/>
    <m/>
    <m/>
    <m/>
    <n v="115.202"/>
    <n v="17.983556144572098"/>
  </r>
  <r>
    <x v="153"/>
    <x v="153"/>
    <s v="Ocean State Power"/>
    <s v="USA0051030"/>
    <n v="254.2"/>
    <n v="42.009700000000002"/>
    <n v="-71.668899999999994"/>
    <x v="3"/>
    <s v="Gas"/>
    <m/>
    <m/>
    <x v="79"/>
    <s v="Ocean State Power Co"/>
    <s v="U.S. Energy Information Administration"/>
    <s v="http://www.eia.gov/electricity/data/browser/"/>
    <s v="U.S. Energy Information Administration"/>
    <n v="2016"/>
    <m/>
    <m/>
    <m/>
    <n v="487.71300000000002"/>
    <n v="43.5528465414598"/>
  </r>
  <r>
    <x v="153"/>
    <x v="153"/>
    <s v="Ocean State Power II"/>
    <s v="USA0054324"/>
    <n v="254.2"/>
    <n v="42.009900000000002"/>
    <n v="-71.670100000000005"/>
    <x v="3"/>
    <s v="Gas"/>
    <m/>
    <m/>
    <x v="79"/>
    <s v="Ocean State Power II"/>
    <s v="U.S. Energy Information Administration"/>
    <s v="http://www.eia.gov/electricity/data/browser/"/>
    <s v="U.S. Energy Information Administration"/>
    <n v="2016"/>
    <m/>
    <m/>
    <m/>
    <n v="284.43599799999998"/>
    <n v="43.5528465414598"/>
  </r>
  <r>
    <x v="153"/>
    <x v="153"/>
    <s v="Ocoee 1"/>
    <s v="USA0003412"/>
    <n v="19"/>
    <n v="35.094700000000003"/>
    <n v="-84.647800000000004"/>
    <x v="0"/>
    <m/>
    <m/>
    <m/>
    <x v="1455"/>
    <s v="Tennessee Valley Authority"/>
    <s v="U.S. Energy Information Administration"/>
    <s v="http://www.eia.gov/electricity/data/browser/"/>
    <s v="U.S. Energy Information Administration"/>
    <n v="2016"/>
    <m/>
    <m/>
    <m/>
    <n v="67.852000000000004"/>
    <n v="52.9699124894411"/>
  </r>
  <r>
    <x v="153"/>
    <x v="153"/>
    <s v="Ocoee 2"/>
    <s v="USA0003413"/>
    <n v="23"/>
    <n v="35.082299999999996"/>
    <n v="-84.491200000000006"/>
    <x v="0"/>
    <m/>
    <m/>
    <m/>
    <x v="135"/>
    <s v="Tennessee Valley Authority"/>
    <s v="U.S. Energy Information Administration"/>
    <s v="http://www.eia.gov/electricity/data/browser/"/>
    <s v="U.S. Energy Information Administration"/>
    <n v="2016"/>
    <m/>
    <m/>
    <m/>
    <n v="77.686000000000007"/>
    <n v="64.121473013534001"/>
  </r>
  <r>
    <x v="153"/>
    <x v="153"/>
    <s v="Ocoee 3"/>
    <s v="USA0003414"/>
    <n v="28.8"/>
    <n v="35.075000000000003"/>
    <n v="-84.4833"/>
    <x v="0"/>
    <m/>
    <m/>
    <m/>
    <x v="41"/>
    <s v="Tennessee Valley Authority"/>
    <s v="U.S. Energy Information Administration"/>
    <s v="http://www.eia.gov/electricity/data/browser/"/>
    <s v="U.S. Energy Information Administration"/>
    <n v="2016"/>
    <m/>
    <m/>
    <m/>
    <n v="120.05"/>
    <n v="80.291235773468699"/>
  </r>
  <r>
    <x v="153"/>
    <x v="153"/>
    <s v="Oconee"/>
    <s v="USA0003265"/>
    <n v="2666.7"/>
    <n v="34.793900000000001"/>
    <n v="-82.898600000000002"/>
    <x v="5"/>
    <m/>
    <m/>
    <m/>
    <x v="1456"/>
    <s v="Duke Energy Carolinas  LLC"/>
    <s v="U.S. Energy Information Administration"/>
    <s v="http://www.eia.gov/electricity/data/browser/"/>
    <s v="U.S. Energy Information Administration"/>
    <n v="2016"/>
    <m/>
    <m/>
    <m/>
    <n v="21177.102999999999"/>
    <n v="20866.538286092102"/>
  </r>
  <r>
    <x v="153"/>
    <x v="153"/>
    <s v="Oconto Falls Lower"/>
    <s v="USA0050439"/>
    <n v="2"/>
    <n v="44.871899999999997"/>
    <n v="-88.143900000000002"/>
    <x v="0"/>
    <m/>
    <m/>
    <m/>
    <x v="7"/>
    <s v="N E W Hydro LLC"/>
    <s v="U.S. Energy Information Administration"/>
    <s v="http://www.eia.gov/electricity/data/browser/"/>
    <s v="U.S. Energy Information Administration"/>
    <n v="2016"/>
    <m/>
    <m/>
    <m/>
    <n v="8.9390000000000001"/>
    <n v="5.5757802620464396"/>
  </r>
  <r>
    <x v="153"/>
    <x v="153"/>
    <s v="Oconto Falls Upper"/>
    <s v="USA0004044"/>
    <n v="1.1000000000000001"/>
    <n v="44.876399999999997"/>
    <n v="-88.147499999999994"/>
    <x v="0"/>
    <m/>
    <m/>
    <m/>
    <x v="1457"/>
    <s v="N E W Hydro LLC"/>
    <s v="U.S. Energy Information Administration"/>
    <s v="http://www.eia.gov/electricity/data/browser/"/>
    <s v="U.S. Energy Information Administration"/>
    <n v="2016"/>
    <m/>
    <m/>
    <m/>
    <n v="8.1289999999999996"/>
    <n v="3.0666791441255401"/>
  </r>
  <r>
    <x v="153"/>
    <x v="153"/>
    <s v="Ocotillo"/>
    <s v="USA0000116"/>
    <n v="333.4"/>
    <n v="33.422499999999999"/>
    <n v="-111.9122"/>
    <x v="1"/>
    <m/>
    <m/>
    <m/>
    <x v="1458"/>
    <s v="Arizona Public Service Co"/>
    <s v="U.S. Energy Information Administration"/>
    <s v="http://www.eia.gov/electricity/data/browser/"/>
    <s v="U.S. Energy Information Administration"/>
    <n v="2016"/>
    <m/>
    <m/>
    <m/>
    <n v="136.65799999999999"/>
    <n v="1372.0121776808801"/>
  </r>
  <r>
    <x v="153"/>
    <x v="153"/>
    <s v="Ocotillo Express LLC"/>
    <s v="USA0057514"/>
    <n v="265.39999999999998"/>
    <n v="32.752800000000001"/>
    <n v="-116.04470000000001"/>
    <x v="4"/>
    <m/>
    <m/>
    <m/>
    <x v="12"/>
    <s v="Pattern Operators LP"/>
    <s v="U.S. Energy Information Administration"/>
    <s v="http://www.eia.gov/electricity/data/browser/"/>
    <s v="U.S. Energy Information Administration"/>
    <n v="2016"/>
    <m/>
    <m/>
    <m/>
    <n v="530.97799999999995"/>
    <n v="598.43266719473797"/>
  </r>
  <r>
    <x v="153"/>
    <x v="153"/>
    <s v="Ocotillo Windpower"/>
    <s v="USA0056959"/>
    <n v="58.8"/>
    <n v="32.121699999999997"/>
    <n v="-101.3853"/>
    <x v="4"/>
    <m/>
    <m/>
    <m/>
    <x v="88"/>
    <s v="Duke Energy DEGS Ocotillo"/>
    <s v="U.S. Energy Information Administration"/>
    <s v="http://www.eia.gov/electricity/data/browser/"/>
    <s v="U.S. Energy Information Administration"/>
    <n v="2016"/>
    <m/>
    <m/>
    <m/>
    <n v="136.02000000000001"/>
    <n v="132.584177961758"/>
  </r>
  <r>
    <x v="153"/>
    <x v="153"/>
    <s v="Ocracoke"/>
    <s v="USA0006377"/>
    <n v="3"/>
    <n v="35.109400000000001"/>
    <n v="-75.979699999999994"/>
    <x v="3"/>
    <m/>
    <m/>
    <m/>
    <x v="79"/>
    <s v="North Carolina El Member Corp"/>
    <s v="U.S. Energy Information Administration"/>
    <s v="http://www.eia.gov/electricity/data/browser/"/>
    <s v="U.S. Energy Information Administration"/>
    <n v="2016"/>
    <m/>
    <m/>
    <m/>
    <n v="-0.06"/>
    <n v="0.513998975705663"/>
  </r>
  <r>
    <x v="153"/>
    <x v="153"/>
    <s v="Odell Wind Farm"/>
    <s v="USA0058657"/>
    <n v="200"/>
    <n v="43.853299999999997"/>
    <n v="-94.931899999999999"/>
    <x v="4"/>
    <m/>
    <m/>
    <m/>
    <x v="10"/>
    <s v="Algonquin Power Co"/>
    <s v="U.S. Energy Information Administration"/>
    <s v="http://www.eia.gov/electricity/data/browser/"/>
    <s v="U.S. Energy Information Administration"/>
    <n v="2016"/>
    <m/>
    <m/>
    <m/>
    <n v="297.60399999999998"/>
    <n v="450.96659170665998"/>
  </r>
  <r>
    <x v="153"/>
    <x v="153"/>
    <s v="Odessa Ector Generating Station"/>
    <s v="USA0055215"/>
    <n v="1152.8"/>
    <n v="31.840299999999999"/>
    <n v="-102.32640000000001"/>
    <x v="1"/>
    <m/>
    <m/>
    <m/>
    <x v="62"/>
    <s v="Odessa-Ector Power Partners LP"/>
    <s v="U.S. Energy Information Administration"/>
    <s v="http://www.eia.gov/electricity/data/browser/"/>
    <s v="U.S. Energy Information Administration"/>
    <n v="2016"/>
    <m/>
    <m/>
    <m/>
    <n v="4061.4760000000001"/>
    <n v="4744.0181116692502"/>
  </r>
  <r>
    <x v="153"/>
    <x v="153"/>
    <s v="Odin Wind Farm LLC"/>
    <s v="USA0056755"/>
    <n v="20"/>
    <n v="43.895299999999999"/>
    <n v="-94.914199999999994"/>
    <x v="4"/>
    <m/>
    <m/>
    <m/>
    <x v="88"/>
    <s v="NRG Energy Gas &amp; Wind Holdings Inc"/>
    <s v="U.S. Energy Information Administration"/>
    <s v="http://www.eia.gov/electricity/data/browser/"/>
    <s v="U.S. Energy Information Administration"/>
    <n v="2016"/>
    <m/>
    <m/>
    <m/>
    <n v="61.527000000000001"/>
    <n v="45.096659170666001"/>
  </r>
  <r>
    <x v="153"/>
    <x v="153"/>
    <s v="Ogden"/>
    <s v="USA0001169"/>
    <n v="3.9"/>
    <n v="42.037199999999999"/>
    <n v="-94.046199999999999"/>
    <x v="3"/>
    <s v="Gas"/>
    <m/>
    <m/>
    <x v="1459"/>
    <s v="City of Ogden - (IA)"/>
    <s v="U.S. Energy Information Administration"/>
    <s v="http://www.eia.gov/electricity/data/browser/"/>
    <s v="U.S. Energy Information Administration"/>
    <n v="2016"/>
    <m/>
    <m/>
    <m/>
    <n v="-6.9000000000000006E-2"/>
    <n v="0.66819866841736197"/>
  </r>
  <r>
    <x v="153"/>
    <x v="153"/>
    <s v="Ogdensburg"/>
    <s v="USA0052058"/>
    <n v="3.5"/>
    <n v="44.704099999999997"/>
    <n v="-75.486999999999995"/>
    <x v="0"/>
    <m/>
    <m/>
    <m/>
    <x v="14"/>
    <s v="Ampersand Mount Ida Hydro LLC"/>
    <s v="U.S. Energy Information Administration"/>
    <s v="http://www.eia.gov/electricity/data/browser/"/>
    <s v="U.S. Energy Information Administration"/>
    <n v="2016"/>
    <m/>
    <m/>
    <m/>
    <n v="9.7789999999999999"/>
    <n v="9.7576154585812702"/>
  </r>
  <r>
    <x v="153"/>
    <x v="153"/>
    <s v="Ogdensburg Power"/>
    <s v="USA0010803"/>
    <n v="26.9"/>
    <n v="44.7258"/>
    <n v="-75.441699999999997"/>
    <x v="3"/>
    <s v="Gas"/>
    <m/>
    <m/>
    <x v="95"/>
    <s v="AG Energy LP"/>
    <s v="U.S. Energy Information Administration"/>
    <s v="http://www.eia.gov/electricity/data/browser/"/>
    <s v="U.S. Energy Information Administration"/>
    <n v="2016"/>
    <m/>
    <m/>
    <m/>
    <m/>
    <n v="4.6088574821607802"/>
  </r>
  <r>
    <x v="153"/>
    <x v="153"/>
    <s v="Ohio Falls"/>
    <s v="USA0001365"/>
    <n v="104.8"/>
    <n v="38.283200000000001"/>
    <n v="-85.779200000000003"/>
    <x v="0"/>
    <m/>
    <m/>
    <m/>
    <x v="109"/>
    <s v="Louisville Gas &amp; Electric Co"/>
    <s v="U.S. Energy Information Administration"/>
    <s v="http://www.eia.gov/electricity/data/browser/"/>
    <s v="U.S. Energy Information Administration"/>
    <n v="2016"/>
    <m/>
    <m/>
    <m/>
    <n v="316.43700000000001"/>
    <n v="292.170885731233"/>
  </r>
  <r>
    <x v="153"/>
    <x v="153"/>
    <s v="Ohio Northern University Solar Site"/>
    <s v="USA0060913"/>
    <n v="2"/>
    <n v="40.759599999999999"/>
    <n v="-83.839100000000002"/>
    <x v="7"/>
    <m/>
    <m/>
    <m/>
    <x v="98"/>
    <s v="AEP Onsite Partners"/>
    <s v="U.S. Energy Information Administration"/>
    <s v="http://www.eia.gov/electricity/data/browser/"/>
    <s v="U.S. Energy Information Administration"/>
    <n v="2016"/>
    <m/>
    <m/>
    <m/>
    <n v="0"/>
    <n v="2.3044446473856799"/>
  </r>
  <r>
    <x v="153"/>
    <x v="153"/>
    <s v="Okeelanta Cogeneration"/>
    <s v="USA0054627"/>
    <n v="128.9"/>
    <n v="26.576899999999998"/>
    <n v="-80.746899999999997"/>
    <x v="8"/>
    <s v="Gas"/>
    <s v="Oil"/>
    <m/>
    <x v="1460"/>
    <s v="New Hope Power Company"/>
    <s v="U.S. Energy Information Administration"/>
    <s v="http://www.eia.gov/electricity/data/browser/"/>
    <s v="U.S. Energy Information Administration"/>
    <n v="2016"/>
    <m/>
    <m/>
    <m/>
    <n v="146.71899599999901"/>
    <n v="160.97780465523201"/>
  </r>
  <r>
    <x v="153"/>
    <x v="153"/>
    <s v="Oklahoma Cogeneration Project"/>
    <s v="USA0050558"/>
    <n v="122.4"/>
    <n v="35.439700000000002"/>
    <n v="-97.625"/>
    <x v="1"/>
    <m/>
    <m/>
    <m/>
    <x v="161"/>
    <s v="Oklahoma Cogeneration LLC"/>
    <s v="U.S. Energy Information Administration"/>
    <s v="http://www.eia.gov/electricity/data/browser/"/>
    <s v="U.S. Energy Information Administration"/>
    <n v="2016"/>
    <m/>
    <m/>
    <m/>
    <n v="160.261"/>
    <n v="503.70213121817898"/>
  </r>
  <r>
    <x v="153"/>
    <x v="153"/>
    <s v="Oklahoma State University"/>
    <s v="USA0054779"/>
    <n v="8"/>
    <n v="36.126100000000001"/>
    <n v="-97.07"/>
    <x v="3"/>
    <s v="Gas"/>
    <m/>
    <m/>
    <x v="107"/>
    <s v="Oklahoma State University"/>
    <s v="U.S. Energy Information Administration"/>
    <s v="http://www.eia.gov/electricity/data/browser/"/>
    <s v="U.S. Energy Information Administration"/>
    <n v="2016"/>
    <m/>
    <m/>
    <m/>
    <n v="0"/>
    <n v="1.3706639352151"/>
  </r>
  <r>
    <x v="153"/>
    <x v="153"/>
    <s v="Oklahoma Wind Energy Center"/>
    <s v="USA0056094"/>
    <n v="102"/>
    <n v="36.603999999999999"/>
    <n v="-99.34"/>
    <x v="4"/>
    <m/>
    <m/>
    <m/>
    <x v="27"/>
    <s v="FPL Energy Oklahoma Wind LLC"/>
    <s v="U.S. Energy Information Administration"/>
    <s v="http://www.eia.gov/electricity/data/browser/"/>
    <s v="U.S. Energy Information Administration"/>
    <n v="2016"/>
    <m/>
    <m/>
    <m/>
    <n v="279.17500000000001"/>
    <n v="229.99296177039599"/>
  </r>
  <r>
    <x v="153"/>
    <x v="153"/>
    <s v="Oklaunion"/>
    <s v="USA0000127"/>
    <n v="720"/>
    <n v="34.082500000000003"/>
    <n v="-99.175299999999993"/>
    <x v="6"/>
    <m/>
    <m/>
    <m/>
    <x v="25"/>
    <s v="Public Service Co of Oklahoma"/>
    <s v="U.S. Energy Information Administration"/>
    <s v="http://www.eia.gov/electricity/data/browser/"/>
    <s v="U.S. Energy Information Administration"/>
    <n v="2016"/>
    <m/>
    <m/>
    <m/>
    <n v="2491.2650370000001"/>
    <n v="3771.1738680717299"/>
  </r>
  <r>
    <x v="153"/>
    <x v="153"/>
    <s v="Old Catawba PV 1"/>
    <s v="USA0059519"/>
    <n v="3.5"/>
    <n v="35.7117"/>
    <n v="-81.134200000000007"/>
    <x v="7"/>
    <m/>
    <m/>
    <m/>
    <x v="10"/>
    <s v="Ecoplexus  Inc"/>
    <s v="U.S. Energy Information Administration"/>
    <s v="http://www.eia.gov/electricity/data/browser/"/>
    <s v="U.S. Energy Information Administration"/>
    <n v="2016"/>
    <m/>
    <m/>
    <m/>
    <n v="6.4649999999999999"/>
    <n v="4.0327781329249497"/>
  </r>
  <r>
    <x v="153"/>
    <x v="153"/>
    <s v="Old Faithful"/>
    <s v="USA0002196"/>
    <n v="2"/>
    <n v="44.453299999999999"/>
    <n v="-110.8347"/>
    <x v="3"/>
    <m/>
    <m/>
    <m/>
    <x v="9"/>
    <s v="NorthWestern Energy"/>
    <s v="U.S. Energy Information Administration"/>
    <s v="http://www.eia.gov/electricity/data/browser/"/>
    <s v="U.S. Energy Information Administration"/>
    <n v="2016"/>
    <m/>
    <m/>
    <m/>
    <n v="6.9000000000000006E-2"/>
    <n v="0.342665983803775"/>
  </r>
  <r>
    <x v="153"/>
    <x v="153"/>
    <s v="Old Hickory"/>
    <s v="USA0003426"/>
    <n v="103.7"/>
    <n v="36.297199999999997"/>
    <n v="-86.655600000000007"/>
    <x v="0"/>
    <m/>
    <m/>
    <m/>
    <x v="1461"/>
    <s v="USCE-Nashville District"/>
    <s v="U.S. Energy Information Administration"/>
    <s v="http://www.eia.gov/electricity/data/browser/"/>
    <s v="U.S. Energy Information Administration"/>
    <n v="2016"/>
    <m/>
    <m/>
    <m/>
    <n v="390.69200000000001"/>
    <n v="289.104206587107"/>
  </r>
  <r>
    <x v="153"/>
    <x v="153"/>
    <s v="Old Midville Solar"/>
    <s v="USA0060741"/>
    <n v="19.7"/>
    <n v="32.820700000000002"/>
    <n v="-81.981800000000007"/>
    <x v="7"/>
    <m/>
    <m/>
    <m/>
    <x v="10"/>
    <s v="Citizens Enterprises Corporation"/>
    <s v="U.S. Energy Information Administration"/>
    <s v="http://www.eia.gov/electricity/data/browser/"/>
    <s v="U.S. Energy Information Administration"/>
    <n v="2016"/>
    <m/>
    <m/>
    <m/>
    <n v="5.7880000000000003"/>
    <n v="22.698779776748999"/>
  </r>
  <r>
    <x v="153"/>
    <x v="153"/>
    <s v="Old Mill Solar"/>
    <s v="USA0059374"/>
    <n v="5"/>
    <n v="42.203299999999999"/>
    <n v="-121.04640000000001"/>
    <x v="7"/>
    <m/>
    <m/>
    <m/>
    <x v="10"/>
    <s v="Old Mill Solar"/>
    <s v="U.S. Energy Information Administration"/>
    <s v="http://www.eia.gov/electricity/data/browser/"/>
    <s v="U.S. Energy Information Administration"/>
    <n v="2016"/>
    <m/>
    <m/>
    <m/>
    <n v="8.2189999999999994"/>
    <n v="5.7611116184642102"/>
  </r>
  <r>
    <x v="153"/>
    <x v="153"/>
    <s v="Old Pageland Monroe Road Solar Farm"/>
    <s v="USA0060600"/>
    <n v="5.3"/>
    <n v="34.952300000000001"/>
    <n v="-80.481899999999996"/>
    <x v="7"/>
    <m/>
    <m/>
    <m/>
    <x v="13"/>
    <s v="Cypress Creek Renewables"/>
    <s v="U.S. Energy Information Administration"/>
    <s v="http://www.eia.gov/electricity/data/browser/"/>
    <s v="U.S. Energy Information Administration"/>
    <n v="2016"/>
    <m/>
    <m/>
    <m/>
    <n v="10.061999999999999"/>
    <n v="6.1067783155720603"/>
  </r>
  <r>
    <x v="153"/>
    <x v="153"/>
    <s v="Old Trail Wind Farm"/>
    <s v="USA0056614"/>
    <n v="198"/>
    <n v="40.479199999999999"/>
    <n v="-88.798900000000003"/>
    <x v="4"/>
    <m/>
    <m/>
    <m/>
    <x v="88"/>
    <s v="Old Trail Wind Farm LLC"/>
    <s v="U.S. Energy Information Administration"/>
    <s v="http://www.eia.gov/electricity/data/browser/"/>
    <s v="U.S. Energy Information Administration"/>
    <n v="2016"/>
    <m/>
    <m/>
    <m/>
    <n v="565.51300000000003"/>
    <n v="446.45692578959301"/>
  </r>
  <r>
    <x v="153"/>
    <x v="153"/>
    <s v="Old Wardour Solar"/>
    <s v="USA0061243"/>
    <n v="5.5"/>
    <n v="42.2376"/>
    <n v="-72.037499999999994"/>
    <x v="7"/>
    <m/>
    <m/>
    <m/>
    <x v="10"/>
    <s v="NuGen Capital Management"/>
    <s v="U.S. Energy Information Administration"/>
    <s v="http://www.eia.gov/electricity/data/browser/"/>
    <s v="U.S. Energy Information Administration"/>
    <n v="2016"/>
    <m/>
    <m/>
    <m/>
    <n v="7.1719999999999997"/>
    <n v="6.33722278031063"/>
  </r>
  <r>
    <x v="153"/>
    <x v="153"/>
    <s v="Old Wire Farm"/>
    <s v="USA0061094"/>
    <n v="5"/>
    <n v="34.817799999999998"/>
    <n v="-79.513900000000007"/>
    <x v="7"/>
    <m/>
    <m/>
    <m/>
    <x v="98"/>
    <s v="Old Wire Farm  LLC"/>
    <s v="U.S. Energy Information Administration"/>
    <s v="http://www.eia.gov/electricity/data/browser/"/>
    <s v="U.S. Energy Information Administration"/>
    <n v="2016"/>
    <m/>
    <m/>
    <m/>
    <n v="0.44500000000000001"/>
    <n v="5.7611116184642102"/>
  </r>
  <r>
    <x v="153"/>
    <x v="153"/>
    <s v="Oleander Power Project LP"/>
    <s v="USA0055286"/>
    <n v="994.4"/>
    <n v="28.366099999999999"/>
    <n v="-80.794700000000006"/>
    <x v="3"/>
    <s v="Gas"/>
    <m/>
    <m/>
    <x v="1462"/>
    <s v="Southern Power Co"/>
    <s v="U.S. Energy Information Administration"/>
    <s v="http://www.eia.gov/electricity/data/browser/"/>
    <s v="U.S. Energy Information Administration"/>
    <n v="2016"/>
    <m/>
    <m/>
    <m/>
    <n v="141.173"/>
    <n v="170.37352714723701"/>
  </r>
  <r>
    <x v="153"/>
    <x v="153"/>
    <s v="Olinda Landfill Gas Recovery Plant"/>
    <s v="USA0010648"/>
    <n v="5.4"/>
    <n v="33.9056"/>
    <n v="-117.8439"/>
    <x v="8"/>
    <m/>
    <m/>
    <m/>
    <x v="70"/>
    <s v="Brea Generation LLC"/>
    <s v="U.S. Energy Information Administration"/>
    <s v="http://www.eia.gov/electricity/data/browser/"/>
    <s v="U.S. Energy Information Administration"/>
    <n v="2016"/>
    <m/>
    <m/>
    <m/>
    <m/>
    <n v="6.7438335542145396"/>
  </r>
  <r>
    <x v="153"/>
    <x v="153"/>
    <s v="Olive"/>
    <s v="USA0006013"/>
    <n v="109.7"/>
    <n v="34.176400000000001"/>
    <n v="-118.3147"/>
    <x v="1"/>
    <m/>
    <m/>
    <m/>
    <x v="1463"/>
    <s v="City of Burbank Water and Power"/>
    <s v="U.S. Energy Information Administration"/>
    <s v="http://www.eia.gov/electricity/data/browser/"/>
    <s v="U.S. Energy Information Administration"/>
    <n v="2016"/>
    <m/>
    <m/>
    <m/>
    <n v="0"/>
    <n v="451.43891989080203"/>
  </r>
  <r>
    <x v="153"/>
    <x v="153"/>
    <s v="Olive View Medical Center"/>
    <s v="USA0010884"/>
    <n v="5.6"/>
    <n v="34.3262"/>
    <n v="-118.4448"/>
    <x v="3"/>
    <s v="Gas"/>
    <m/>
    <m/>
    <x v="25"/>
    <s v="Los Angeles County"/>
    <s v="U.S. Energy Information Administration"/>
    <s v="http://www.eia.gov/electricity/data/browser/"/>
    <s v="U.S. Energy Information Administration"/>
    <n v="2016"/>
    <m/>
    <m/>
    <m/>
    <n v="17.985939999999999"/>
    <n v="0.95946475465057102"/>
  </r>
  <r>
    <x v="153"/>
    <x v="153"/>
    <s v="OlivePV"/>
    <s v="USA0059854"/>
    <n v="5"/>
    <n v="41.7"/>
    <n v="-86.49"/>
    <x v="7"/>
    <m/>
    <m/>
    <m/>
    <x v="10"/>
    <s v="Indiana Michigan Power Co"/>
    <s v="U.S. Energy Information Administration"/>
    <s v="http://www.eia.gov/electricity/data/browser/"/>
    <s v="U.S. Energy Information Administration"/>
    <n v="2016"/>
    <m/>
    <m/>
    <m/>
    <n v="2.5179999999999998"/>
    <n v="5.7611116184642102"/>
  </r>
  <r>
    <x v="153"/>
    <x v="153"/>
    <s v="Oliver"/>
    <s v="USA0001735"/>
    <n v="13.5"/>
    <n v="43.8264"/>
    <n v="-83.238299999999995"/>
    <x v="3"/>
    <m/>
    <m/>
    <m/>
    <x v="55"/>
    <s v="DTE Electric Company"/>
    <s v="U.S. Energy Information Administration"/>
    <s v="http://www.eia.gov/electricity/data/browser/"/>
    <s v="U.S. Energy Information Administration"/>
    <n v="2016"/>
    <m/>
    <m/>
    <m/>
    <n v="-0.33100000000000002"/>
    <n v="2.3129953906754799"/>
  </r>
  <r>
    <x v="153"/>
    <x v="153"/>
    <s v="Oliver Dam"/>
    <s v="USA0000720"/>
    <n v="60"/>
    <n v="32.516300000000001"/>
    <n v="-84.996899999999997"/>
    <x v="0"/>
    <m/>
    <m/>
    <m/>
    <x v="97"/>
    <s v="Georgia Power Co"/>
    <s v="U.S. Energy Information Administration"/>
    <s v="http://www.eia.gov/electricity/data/browser/"/>
    <s v="U.S. Energy Information Administration"/>
    <n v="2016"/>
    <m/>
    <m/>
    <m/>
    <n v="152.21700000000001"/>
    <n v="167.273407861393"/>
  </r>
  <r>
    <x v="153"/>
    <x v="153"/>
    <s v="Olmstead"/>
    <s v="USA0003655"/>
    <n v="10.3"/>
    <n v="40.315800000000003"/>
    <n v="-111.65470000000001"/>
    <x v="0"/>
    <m/>
    <m/>
    <m/>
    <x v="1464"/>
    <s v="PacifiCorp"/>
    <s v="U.S. Energy Information Administration"/>
    <s v="http://www.eia.gov/electricity/data/browser/"/>
    <s v="U.S. Energy Information Administration"/>
    <n v="2016"/>
    <m/>
    <m/>
    <m/>
    <n v="0"/>
    <n v="28.715268349539102"/>
  </r>
  <r>
    <x v="153"/>
    <x v="153"/>
    <s v="Olmsted Waste Energy"/>
    <s v="USA0050413"/>
    <n v="11.3"/>
    <n v="44.0261"/>
    <n v="-92.432299999999998"/>
    <x v="8"/>
    <s v="Oil"/>
    <m/>
    <m/>
    <x v="1465"/>
    <s v="Olmsted County Public Works"/>
    <s v="U.S. Energy Information Administration"/>
    <s v="http://www.eia.gov/electricity/data/browser/"/>
    <s v="U.S. Energy Information Administration"/>
    <n v="2016"/>
    <m/>
    <m/>
    <m/>
    <n v="32.568379999999998"/>
    <n v="14.112096141226701"/>
  </r>
  <r>
    <x v="153"/>
    <x v="153"/>
    <s v="Olsen"/>
    <s v="USA0050180"/>
    <n v="5"/>
    <n v="40.670499999999997"/>
    <n v="-121.89060000000001"/>
    <x v="0"/>
    <m/>
    <m/>
    <m/>
    <x v="34"/>
    <s v="Olsen Power Partners"/>
    <s v="U.S. Energy Information Administration"/>
    <s v="http://www.eia.gov/electricity/data/browser/"/>
    <s v="U.S. Energy Information Administration"/>
    <n v="2016"/>
    <m/>
    <m/>
    <m/>
    <n v="12.003"/>
    <n v="13.939450655116101"/>
  </r>
  <r>
    <x v="153"/>
    <x v="153"/>
    <s v="Oltmans SCE at Champagne"/>
    <s v="USA0058581"/>
    <n v="1"/>
    <n v="34.043900000000001"/>
    <n v="-117.5311"/>
    <x v="7"/>
    <m/>
    <m/>
    <m/>
    <x v="29"/>
    <s v="California PV Energy LLC"/>
    <s v="U.S. Energy Information Administration"/>
    <s v="http://www.eia.gov/electricity/data/browser/"/>
    <s v="U.S. Energy Information Administration"/>
    <n v="2016"/>
    <m/>
    <m/>
    <m/>
    <n v="1.8580000000000001"/>
    <n v="1.1522223236928399"/>
  </r>
  <r>
    <x v="153"/>
    <x v="153"/>
    <s v="Oltmans SCE at Jurupa"/>
    <s v="USA0058582"/>
    <n v="1.5"/>
    <n v="34.049999999999997"/>
    <n v="-117.59610000000001"/>
    <x v="7"/>
    <m/>
    <m/>
    <m/>
    <x v="29"/>
    <s v="California PV Energy LLC"/>
    <s v="U.S. Energy Information Administration"/>
    <s v="http://www.eia.gov/electricity/data/browser/"/>
    <s v="U.S. Energy Information Administration"/>
    <n v="2016"/>
    <m/>
    <m/>
    <m/>
    <n v="2.9529999999999998"/>
    <n v="1.72833348553926"/>
  </r>
  <r>
    <x v="153"/>
    <x v="153"/>
    <s v="Omega Hills Gas Recovery"/>
    <s v="USA0050577"/>
    <n v="12.8"/>
    <n v="43.1922"/>
    <n v="-88.159700000000001"/>
    <x v="8"/>
    <m/>
    <m/>
    <m/>
    <x v="1466"/>
    <s v="WM Renewable Energy LLC"/>
    <s v="U.S. Energy Information Administration"/>
    <s v="http://www.eia.gov/electricity/data/browser/"/>
    <s v="U.S. Energy Information Administration"/>
    <n v="2016"/>
    <m/>
    <m/>
    <m/>
    <n v="89.480999999999995"/>
    <n v="15.985383239619599"/>
  </r>
  <r>
    <x v="153"/>
    <x v="153"/>
    <s v="Onalaska Campus Landfill Biogas"/>
    <s v="USA0057824"/>
    <n v="1.1000000000000001"/>
    <n v="43.873899999999999"/>
    <n v="-91.18"/>
    <x v="8"/>
    <m/>
    <m/>
    <m/>
    <x v="72"/>
    <s v="Gundersen Lutheran Biogas I LLC"/>
    <s v="U.S. Energy Information Administration"/>
    <s v="http://www.eia.gov/electricity/data/browser/"/>
    <s v="U.S. Energy Information Administration"/>
    <n v="2016"/>
    <m/>
    <m/>
    <m/>
    <n v="5.3780000000000001"/>
    <n v="1.3737438721548101"/>
  </r>
  <r>
    <x v="153"/>
    <x v="153"/>
    <s v="Onancock Diesel Generation Facility"/>
    <s v="USA0060236"/>
    <n v="4"/>
    <n v="37.745399999999997"/>
    <n v="-75.720500000000001"/>
    <x v="3"/>
    <m/>
    <m/>
    <m/>
    <x v="31"/>
    <s v="Old Dominion Electric Coop"/>
    <s v="U.S. Energy Information Administration"/>
    <s v="http://www.eia.gov/electricity/data/browser/"/>
    <s v="U.S. Energy Information Administration"/>
    <n v="2016"/>
    <m/>
    <m/>
    <m/>
    <n v="0.185"/>
    <n v="0.685331967607551"/>
  </r>
  <r>
    <x v="153"/>
    <x v="153"/>
    <s v="One Market Plaza"/>
    <s v="USA0058607"/>
    <n v="1.5"/>
    <n v="37.793300000000002"/>
    <n v="-122.3942"/>
    <x v="1"/>
    <m/>
    <m/>
    <m/>
    <x v="101"/>
    <s v="Paramount Group Inc"/>
    <s v="U.S. Energy Information Administration"/>
    <s v="http://www.eia.gov/electricity/data/browser/"/>
    <s v="U.S. Energy Information Administration"/>
    <n v="2016"/>
    <m/>
    <m/>
    <m/>
    <n v="2.3809999999999998"/>
    <n v="6.1728202355169"/>
  </r>
  <r>
    <x v="153"/>
    <x v="153"/>
    <s v="Oneida"/>
    <s v="USA0000829"/>
    <n v="30"/>
    <n v="42.267800000000001"/>
    <n v="-111.74850000000001"/>
    <x v="0"/>
    <m/>
    <m/>
    <m/>
    <x v="123"/>
    <s v="PacifiCorp"/>
    <s v="U.S. Energy Information Administration"/>
    <s v="http://www.eia.gov/electricity/data/browser/"/>
    <s v="U.S. Energy Information Administration"/>
    <n v="2016"/>
    <m/>
    <m/>
    <m/>
    <n v="39.853999999999999"/>
    <n v="83.636703930696598"/>
  </r>
  <r>
    <x v="153"/>
    <x v="153"/>
    <s v="Oneida - South"/>
    <s v="USA0060455"/>
    <n v="1.9"/>
    <n v="43.166400000000003"/>
    <n v="-75.386899999999997"/>
    <x v="7"/>
    <m/>
    <m/>
    <m/>
    <x v="10"/>
    <s v="Oneida DG Solar  LLC"/>
    <s v="U.S. Energy Information Administration"/>
    <s v="http://www.eia.gov/electricity/data/browser/"/>
    <s v="U.S. Energy Information Administration"/>
    <n v="2016"/>
    <m/>
    <m/>
    <m/>
    <n v="1.0509999999999999"/>
    <n v="2.1892224150163999"/>
  </r>
  <r>
    <x v="153"/>
    <x v="153"/>
    <s v="Oneida - West"/>
    <s v="USA0060456"/>
    <n v="1.9"/>
    <n v="43.169600000000003"/>
    <n v="-75.404899999999998"/>
    <x v="7"/>
    <m/>
    <m/>
    <m/>
    <x v="10"/>
    <s v="Oneida DG Solar  LLC"/>
    <s v="U.S. Energy Information Administration"/>
    <s v="http://www.eia.gov/electricity/data/browser/"/>
    <s v="U.S. Energy Information Administration"/>
    <n v="2016"/>
    <m/>
    <m/>
    <m/>
    <n v="1.3089999999999999"/>
    <n v="2.1892224150163999"/>
  </r>
  <r>
    <x v="153"/>
    <x v="153"/>
    <s v="Oneida Herkimer"/>
    <s v="USA0057404"/>
    <n v="3.2"/>
    <n v="43.462200000000003"/>
    <n v="-75.418300000000002"/>
    <x v="8"/>
    <m/>
    <m/>
    <m/>
    <x v="327"/>
    <s v="WM Renewable Energy LLC"/>
    <s v="U.S. Energy Information Administration"/>
    <s v="http://www.eia.gov/electricity/data/browser/"/>
    <s v="U.S. Energy Information Administration"/>
    <n v="2016"/>
    <m/>
    <m/>
    <m/>
    <n v="25.753"/>
    <n v="3.9963458099049101"/>
  </r>
  <r>
    <x v="153"/>
    <x v="153"/>
    <s v="Oneta Energy Center"/>
    <s v="USA0055225"/>
    <n v="1214"/>
    <n v="36.011899999999997"/>
    <n v="-95.696700000000007"/>
    <x v="1"/>
    <m/>
    <m/>
    <m/>
    <x v="43"/>
    <s v="Oneta Power LLC"/>
    <s v="U.S. Energy Information Administration"/>
    <s v="http://www.eia.gov/electricity/data/browser/"/>
    <s v="U.S. Energy Information Administration"/>
    <n v="2016"/>
    <m/>
    <m/>
    <m/>
    <n v="6149.1130000000003"/>
    <n v="4995.8691772783404"/>
  </r>
  <r>
    <x v="153"/>
    <x v="153"/>
    <s v="Onondaga County - Metro Water Board"/>
    <s v="USA0060097"/>
    <n v="1"/>
    <n v="43.183799999999998"/>
    <n v="-76.224100000000007"/>
    <x v="7"/>
    <m/>
    <m/>
    <m/>
    <x v="10"/>
    <s v="Tesla Inc."/>
    <s v="U.S. Energy Information Administration"/>
    <s v="http://www.eia.gov/electricity/data/browser/"/>
    <s v="U.S. Energy Information Administration"/>
    <n v="2016"/>
    <m/>
    <m/>
    <m/>
    <n v="1.032"/>
    <n v="1.1522223236928399"/>
  </r>
  <r>
    <x v="153"/>
    <x v="153"/>
    <s v="Onondaga County Resource Recovery"/>
    <s v="USA0050662"/>
    <n v="39.5"/>
    <n v="43.0047"/>
    <n v="-76.114900000000006"/>
    <x v="8"/>
    <m/>
    <m/>
    <m/>
    <x v="85"/>
    <s v="Covanta Onondega LP"/>
    <s v="U.S. Energy Information Administration"/>
    <s v="http://www.eia.gov/electricity/data/browser/"/>
    <s v="U.S. Energy Information Administration"/>
    <n v="2016"/>
    <m/>
    <m/>
    <m/>
    <n v="197.77999600000001"/>
    <n v="49.3298935910137"/>
  </r>
  <r>
    <x v="153"/>
    <x v="153"/>
    <s v="Onset East Solar Facility"/>
    <s v="USA0061163"/>
    <n v="1"/>
    <n v="41.756999999999998"/>
    <n v="-70.653700000000001"/>
    <x v="7"/>
    <m/>
    <m/>
    <m/>
    <x v="10"/>
    <s v="BCC Solar III  LLC"/>
    <s v="U.S. Energy Information Administration"/>
    <s v="http://www.eia.gov/electricity/data/browser/"/>
    <s v="U.S. Energy Information Administration"/>
    <n v="2016"/>
    <m/>
    <m/>
    <m/>
    <n v="1.5309999999999999"/>
    <n v="1.1522223236928399"/>
  </r>
  <r>
    <x v="153"/>
    <x v="153"/>
    <s v="Onset West Solar Facility"/>
    <s v="USA0061164"/>
    <n v="1"/>
    <n v="41.756999999999998"/>
    <n v="-70.653700000000001"/>
    <x v="7"/>
    <m/>
    <m/>
    <m/>
    <x v="10"/>
    <s v="BCC Solar III  LLC"/>
    <s v="U.S. Energy Information Administration"/>
    <s v="http://www.eia.gov/electricity/data/browser/"/>
    <s v="U.S. Energy Information Administration"/>
    <n v="2016"/>
    <m/>
    <m/>
    <m/>
    <n v="1.4830000000000001"/>
    <n v="1.1522223236928399"/>
  </r>
  <r>
    <x v="153"/>
    <x v="153"/>
    <s v="Onslow Power Producers"/>
    <s v="USA0058558"/>
    <n v="2"/>
    <n v="34.797499999999999"/>
    <n v="-77.543099999999995"/>
    <x v="8"/>
    <m/>
    <m/>
    <m/>
    <x v="12"/>
    <s v="Enerdyne Power Systems Inc"/>
    <s v="U.S. Energy Information Administration"/>
    <s v="http://www.eia.gov/electricity/data/browser/"/>
    <s v="U.S. Energy Information Administration"/>
    <n v="2016"/>
    <m/>
    <m/>
    <m/>
    <n v="9.6760000000000002"/>
    <n v="2.49771613119057"/>
  </r>
  <r>
    <x v="153"/>
    <x v="153"/>
    <s v="Ontario LFGTE"/>
    <s v="USA0056250"/>
    <n v="11.2"/>
    <n v="42.858600000000003"/>
    <n v="-77.087199999999996"/>
    <x v="8"/>
    <m/>
    <m/>
    <m/>
    <x v="1399"/>
    <s v="Seneca Energy II"/>
    <s v="U.S. Energy Information Administration"/>
    <s v="http://www.eia.gov/electricity/data/browser/"/>
    <s v="U.S. Energy Information Administration"/>
    <n v="2016"/>
    <m/>
    <m/>
    <m/>
    <n v="58.658000000000001"/>
    <n v="13.9872103346671"/>
  </r>
  <r>
    <x v="153"/>
    <x v="153"/>
    <s v="Ontelaunee Energy Center"/>
    <s v="USA0055193"/>
    <n v="728"/>
    <n v="40.421900000000001"/>
    <n v="-75.935599999999994"/>
    <x v="1"/>
    <m/>
    <m/>
    <m/>
    <x v="31"/>
    <s v="Ontelaunee Energy Center"/>
    <s v="U.S. Energy Information Administration"/>
    <s v="http://www.eia.gov/electricity/data/browser/"/>
    <s v="U.S. Energy Information Administration"/>
    <n v="2016"/>
    <m/>
    <m/>
    <m/>
    <n v="4176.1930000000002"/>
    <n v="2995.87542097086"/>
  </r>
  <r>
    <x v="153"/>
    <x v="153"/>
    <s v="Onyx - Lamphear Road"/>
    <s v="USA0060967"/>
    <n v="2"/>
    <n v="43.184100000000001"/>
    <n v="-75.476699999999994"/>
    <x v="7"/>
    <m/>
    <m/>
    <m/>
    <x v="10"/>
    <s v="Onyx Asset Services Group"/>
    <s v="U.S. Energy Information Administration"/>
    <s v="http://www.eia.gov/electricity/data/browser/"/>
    <s v="U.S. Energy Information Administration"/>
    <n v="2016"/>
    <m/>
    <m/>
    <m/>
    <n v="0.19900000000000001"/>
    <n v="2.3044446473856799"/>
  </r>
  <r>
    <x v="153"/>
    <x v="153"/>
    <s v="Opal Springs Hydro"/>
    <s v="USA0054251"/>
    <n v="4.3"/>
    <n v="44.49"/>
    <n v="-121.2988"/>
    <x v="0"/>
    <m/>
    <m/>
    <m/>
    <x v="3"/>
    <s v="Desehutes Valley Water District"/>
    <s v="U.S. Energy Information Administration"/>
    <s v="http://www.eia.gov/electricity/data/browser/"/>
    <s v="U.S. Energy Information Administration"/>
    <n v="2016"/>
    <m/>
    <m/>
    <m/>
    <n v="30.244"/>
    <n v="11.987927563399801"/>
  </r>
  <r>
    <x v="153"/>
    <x v="153"/>
    <s v="Open Range Solar Center  LLC"/>
    <s v="USA0060332"/>
    <n v="10"/>
    <n v="43.796799999999998"/>
    <n v="-117.06529999999999"/>
    <x v="7"/>
    <m/>
    <m/>
    <m/>
    <x v="10"/>
    <s v="Coronal Development Services"/>
    <s v="U.S. Energy Information Administration"/>
    <s v="http://www.eia.gov/electricity/data/browser/"/>
    <s v="U.S. Energy Information Administration"/>
    <n v="2016"/>
    <m/>
    <m/>
    <m/>
    <n v="2.2330000000000001"/>
    <n v="11.522223236928401"/>
  </r>
  <r>
    <x v="153"/>
    <x v="153"/>
    <s v="Open View Solar Farm"/>
    <s v="USA0058935"/>
    <n v="2"/>
    <n v="44.139400000000002"/>
    <n v="-73.203900000000004"/>
    <x v="7"/>
    <m/>
    <m/>
    <m/>
    <x v="12"/>
    <s v="Cross Pollination Inc"/>
    <s v="U.S. Energy Information Administration"/>
    <s v="http://www.eia.gov/electricity/data/browser/"/>
    <s v="U.S. Energy Information Administration"/>
    <n v="2016"/>
    <m/>
    <m/>
    <m/>
    <n v="3.1269999999999998"/>
    <n v="2.3044446473856799"/>
  </r>
  <r>
    <x v="153"/>
    <x v="153"/>
    <s v="Opryland USA"/>
    <s v="USA0055037"/>
    <n v="4.5"/>
    <n v="36.211399999999998"/>
    <n v="-86.694400000000002"/>
    <x v="1"/>
    <m/>
    <m/>
    <m/>
    <x v="42"/>
    <s v="Gaylord Entertainment Co"/>
    <s v="U.S. Energy Information Administration"/>
    <s v="http://www.eia.gov/electricity/data/browser/"/>
    <s v="U.S. Energy Information Administration"/>
    <n v="2016"/>
    <m/>
    <m/>
    <m/>
    <n v="32.305"/>
    <n v="18.518460706550702"/>
  </r>
  <r>
    <x v="153"/>
    <x v="153"/>
    <s v="Optim Energy Altura Cogen LLC"/>
    <s v="USA0050815"/>
    <n v="643.6"/>
    <n v="29.816099999999999"/>
    <n v="-95.107699999999994"/>
    <x v="1"/>
    <m/>
    <m/>
    <m/>
    <x v="1467"/>
    <s v="Optim Energy LLC"/>
    <s v="U.S. Energy Information Administration"/>
    <s v="http://www.eia.gov/electricity/data/browser/"/>
    <s v="U.S. Energy Information Administration"/>
    <n v="2016"/>
    <m/>
    <m/>
    <m/>
    <n v="2937.9259999999999"/>
    <n v="2648.55140238578"/>
  </r>
  <r>
    <x v="153"/>
    <x v="153"/>
    <s v="Orange Cogeneration Facility"/>
    <s v="USA0054365"/>
    <n v="136.6"/>
    <n v="27.870799999999999"/>
    <n v="-81.825100000000006"/>
    <x v="1"/>
    <m/>
    <m/>
    <m/>
    <x v="42"/>
    <s v="Northern Star Generation Services Co LLC"/>
    <s v="U.S. Energy Information Administration"/>
    <s v="http://www.eia.gov/electricity/data/browser/"/>
    <s v="U.S. Energy Information Administration"/>
    <n v="2016"/>
    <m/>
    <m/>
    <m/>
    <n v="439.57974999999999"/>
    <n v="562.13816278107197"/>
  </r>
  <r>
    <x v="153"/>
    <x v="153"/>
    <s v="Orange Grove Peaking Facility"/>
    <s v="USA0056914"/>
    <n v="118"/>
    <n v="33.359400000000001"/>
    <n v="-117.1114"/>
    <x v="1"/>
    <m/>
    <m/>
    <m/>
    <x v="8"/>
    <s v="Orange Grove Energy LP"/>
    <s v="U.S. Energy Information Administration"/>
    <s v="http://www.eia.gov/electricity/data/browser/"/>
    <s v="U.S. Energy Information Administration"/>
    <n v="2016"/>
    <m/>
    <m/>
    <m/>
    <n v="42.125999999999998"/>
    <n v="485.595191860662"/>
  </r>
  <r>
    <x v="153"/>
    <x v="153"/>
    <s v="Orange PV"/>
    <s v="USA0058411"/>
    <n v="2"/>
    <n v="42.585000000000001"/>
    <n v="-72.293899999999994"/>
    <x v="7"/>
    <m/>
    <m/>
    <m/>
    <x v="12"/>
    <s v="WGL Energy Systems  Inc"/>
    <s v="U.S. Energy Information Administration"/>
    <s v="http://www.eia.gov/electricity/data/browser/"/>
    <s v="U.S. Energy Information Administration"/>
    <n v="2016"/>
    <m/>
    <m/>
    <m/>
    <n v="3.1320000000000001"/>
    <n v="2.3044446473856799"/>
  </r>
  <r>
    <x v="153"/>
    <x v="153"/>
    <s v="Orbit Energy Charlotte"/>
    <s v="USA0058638"/>
    <n v="5.2"/>
    <n v="35.262500000000003"/>
    <n v="-80.811700000000002"/>
    <x v="9"/>
    <m/>
    <m/>
    <m/>
    <x v="10"/>
    <s v="Orbit Energy Charlotte"/>
    <s v="U.S. Energy Information Administration"/>
    <s v="http://www.eia.gov/electricity/data/browser/"/>
    <s v="U.S. Energy Information Administration"/>
    <n v="2016"/>
    <m/>
    <m/>
    <m/>
    <n v="-0.16400000000000001"/>
    <n v="1251.4720185256599"/>
  </r>
  <r>
    <x v="153"/>
    <x v="153"/>
    <s v="Orca"/>
    <s v="USA0000789"/>
    <n v="10.7"/>
    <n v="60.555900000000001"/>
    <n v="-145.75299999999999"/>
    <x v="3"/>
    <m/>
    <m/>
    <m/>
    <x v="1468"/>
    <s v="Cordova Electric Coop  Inc"/>
    <s v="U.S. Energy Information Administration"/>
    <s v="http://www.eia.gov/electricity/data/browser/"/>
    <s v="U.S. Energy Information Administration"/>
    <n v="2016"/>
    <m/>
    <m/>
    <m/>
    <n v="5.5890000000000004"/>
    <n v="1.8332630133501899"/>
  </r>
  <r>
    <x v="153"/>
    <x v="153"/>
    <s v="Orchard Avenue 1"/>
    <s v="USA0050421"/>
    <n v="1.6"/>
    <n v="46.596400000000003"/>
    <n v="-120.67749999999999"/>
    <x v="0"/>
    <m/>
    <m/>
    <m/>
    <x v="25"/>
    <s v="Yakima-Tieton Irrigation Dist"/>
    <s v="U.S. Energy Information Administration"/>
    <s v="http://www.eia.gov/electricity/data/browser/"/>
    <s v="U.S. Energy Information Administration"/>
    <n v="2016"/>
    <m/>
    <m/>
    <m/>
    <n v="3.339"/>
    <n v="4.4606242096371496"/>
  </r>
  <r>
    <x v="153"/>
    <x v="153"/>
    <s v="Orchard Hills Renewable Energy Station"/>
    <s v="USA0059792"/>
    <n v="16.2"/>
    <n v="42.142400000000002"/>
    <n v="-89.078999999999994"/>
    <x v="8"/>
    <m/>
    <m/>
    <m/>
    <x v="10"/>
    <s v="Hoosier Energy R E C  Inc"/>
    <s v="U.S. Energy Information Administration"/>
    <s v="http://www.eia.gov/electricity/data/browser/"/>
    <s v="U.S. Energy Information Administration"/>
    <n v="2016"/>
    <m/>
    <m/>
    <m/>
    <n v="0.314"/>
    <n v="20.231500662643601"/>
  </r>
  <r>
    <x v="153"/>
    <x v="153"/>
    <s v="Orchard Park"/>
    <s v="USA0055997"/>
    <n v="24"/>
    <n v="39.910899999999998"/>
    <n v="-77.666700000000006"/>
    <x v="3"/>
    <s v="Gas"/>
    <m/>
    <m/>
    <x v="101"/>
    <s v="Borough of Chambersburg"/>
    <s v="U.S. Energy Information Administration"/>
    <s v="http://www.eia.gov/electricity/data/browser/"/>
    <s v="U.S. Energy Information Administration"/>
    <n v="2016"/>
    <m/>
    <m/>
    <m/>
    <n v="12.065"/>
    <n v="4.1119918056453004"/>
  </r>
  <r>
    <x v="153"/>
    <x v="153"/>
    <s v="Ord"/>
    <s v="USA0002294"/>
    <n v="12"/>
    <n v="41.604199999999999"/>
    <n v="-98.926100000000005"/>
    <x v="3"/>
    <s v="Gas"/>
    <m/>
    <m/>
    <x v="1469"/>
    <s v="City of Ord - (NE)"/>
    <s v="U.S. Energy Information Administration"/>
    <s v="http://www.eia.gov/electricity/data/browser/"/>
    <s v="U.S. Energy Information Administration"/>
    <n v="2016"/>
    <m/>
    <m/>
    <m/>
    <n v="0.17599999999999999"/>
    <n v="2.0559959028226502"/>
  </r>
  <r>
    <x v="153"/>
    <x v="153"/>
    <s v="Oregon Convention Center"/>
    <s v="USA0060112"/>
    <n v="1.4"/>
    <n v="45.528500000000001"/>
    <n v="-122.6632"/>
    <x v="7"/>
    <m/>
    <m/>
    <m/>
    <x v="268"/>
    <s v="Tesla Inc."/>
    <s v="U.S. Energy Information Administration"/>
    <s v="http://www.eia.gov/electricity/data/browser/"/>
    <s v="U.S. Energy Information Administration"/>
    <n v="2016"/>
    <m/>
    <m/>
    <m/>
    <n v="0.56999999999999995"/>
    <n v="1.6131112531699701"/>
  </r>
  <r>
    <x v="153"/>
    <x v="153"/>
    <s v="Oregon State University Energy Center"/>
    <s v="USA0057653"/>
    <n v="6.5"/>
    <n v="44.564300000000003"/>
    <n v="-123.2891"/>
    <x v="3"/>
    <s v="Gas"/>
    <m/>
    <m/>
    <x v="8"/>
    <s v="Oregon State University"/>
    <s v="U.S. Energy Information Administration"/>
    <s v="http://www.eia.gov/electricity/data/browser/"/>
    <s v="U.S. Energy Information Administration"/>
    <n v="2016"/>
    <m/>
    <m/>
    <m/>
    <n v="36.283000000000001"/>
    <n v="1.1136644473622701"/>
  </r>
  <r>
    <x v="153"/>
    <x v="153"/>
    <s v="Oregon Trail Wind Park"/>
    <s v="USA0056439"/>
    <n v="13.5"/>
    <n v="42.840600000000002"/>
    <n v="-114.9897"/>
    <x v="4"/>
    <m/>
    <m/>
    <m/>
    <x v="19"/>
    <s v="Idaho Wind Partners 1 LLC"/>
    <s v="U.S. Energy Information Administration"/>
    <s v="http://www.eia.gov/electricity/data/browser/"/>
    <s v="U.S. Energy Information Administration"/>
    <n v="2016"/>
    <m/>
    <m/>
    <m/>
    <n v="38.58"/>
    <n v="30.440244940199499"/>
  </r>
  <r>
    <x v="153"/>
    <x v="153"/>
    <s v="Oregon Trail Windfarm LLC"/>
    <s v="USA0056971"/>
    <n v="9.9"/>
    <n v="45.712200000000003"/>
    <n v="-119.4044"/>
    <x v="4"/>
    <m/>
    <m/>
    <m/>
    <x v="11"/>
    <s v="Echo 1"/>
    <s v="U.S. Energy Information Administration"/>
    <s v="http://www.eia.gov/electricity/data/browser/"/>
    <s v="U.S. Energy Information Administration"/>
    <n v="2016"/>
    <m/>
    <m/>
    <m/>
    <n v="21.616"/>
    <n v="22.3228462894796"/>
  </r>
  <r>
    <x v="153"/>
    <x v="153"/>
    <s v="Oregon University System OIT Klamath Fal"/>
    <s v="USA0058961"/>
    <n v="2"/>
    <n v="42.254199999999997"/>
    <n v="-121.785"/>
    <x v="7"/>
    <m/>
    <m/>
    <m/>
    <x v="29"/>
    <s v="Tesla Inc."/>
    <s v="U.S. Energy Information Administration"/>
    <s v="http://www.eia.gov/electricity/data/browser/"/>
    <s v="U.S. Energy Information Administration"/>
    <n v="2016"/>
    <m/>
    <m/>
    <m/>
    <n v="2.9940000000000002"/>
    <n v="2.3044446473856799"/>
  </r>
  <r>
    <x v="153"/>
    <x v="153"/>
    <s v="Oregon University System Rabbit Field"/>
    <s v="USA0059790"/>
    <n v="1.2"/>
    <n v="44.573500000000003"/>
    <n v="-123.31699999999999"/>
    <x v="7"/>
    <m/>
    <m/>
    <m/>
    <x v="144"/>
    <s v="Tesla Inc."/>
    <s v="U.S. Energy Information Administration"/>
    <s v="http://www.eia.gov/electricity/data/browser/"/>
    <s v="U.S. Energy Information Administration"/>
    <n v="2016"/>
    <m/>
    <m/>
    <m/>
    <n v="1.5189999999999999"/>
    <n v="1.3826667884314101"/>
  </r>
  <r>
    <x v="153"/>
    <x v="153"/>
    <s v="Oriana Solar Farm"/>
    <s v="WRI1026813"/>
    <n v="57.65"/>
    <n v="18.472899999999999"/>
    <n v="-67.044300000000007"/>
    <x v="7"/>
    <m/>
    <m/>
    <m/>
    <x v="13"/>
    <s v="Sonnedix"/>
    <s v="Sonnedix"/>
    <s v="http://www.sonnedix.com/news/sonnedix-and-yarotek-announce-start-of-construction-of-58mw-solar-farm-in-puerto-rico/"/>
    <s v="WRI"/>
    <m/>
    <m/>
    <m/>
    <m/>
    <m/>
    <n v="66.425616960892299"/>
  </r>
  <r>
    <x v="153"/>
    <x v="153"/>
    <s v="Origin Wind"/>
    <s v="USA0058938"/>
    <n v="150"/>
    <n v="34.446100000000001"/>
    <n v="-97.2697"/>
    <x v="4"/>
    <m/>
    <m/>
    <m/>
    <x v="29"/>
    <s v="Enel Green Power NA  Inc."/>
    <s v="U.S. Energy Information Administration"/>
    <s v="http://www.eia.gov/electricity/data/browser/"/>
    <s v="U.S. Energy Information Administration"/>
    <n v="2016"/>
    <m/>
    <m/>
    <m/>
    <n v="604.36"/>
    <n v="338.22494377999499"/>
  </r>
  <r>
    <x v="153"/>
    <x v="153"/>
    <s v="Orion Solar I"/>
    <s v="USA0058718"/>
    <n v="12"/>
    <n v="35.150700000000001"/>
    <n v="-118.875"/>
    <x v="7"/>
    <m/>
    <m/>
    <m/>
    <x v="29"/>
    <s v="Orion Solar I LLC"/>
    <s v="U.S. Energy Information Administration"/>
    <s v="http://www.eia.gov/electricity/data/browser/"/>
    <s v="U.S. Energy Information Administration"/>
    <n v="2016"/>
    <m/>
    <m/>
    <m/>
    <n v="30.567"/>
    <n v="13.8266678843141"/>
  </r>
  <r>
    <x v="153"/>
    <x v="153"/>
    <s v="Orion Solar II"/>
    <s v="USA0058721"/>
    <n v="8"/>
    <n v="35.150700000000001"/>
    <n v="-118.8753"/>
    <x v="7"/>
    <m/>
    <m/>
    <m/>
    <x v="29"/>
    <s v="Orion Solar II  LLC"/>
    <s v="U.S. Energy Information Administration"/>
    <s v="http://www.eia.gov/electricity/data/browser/"/>
    <s v="U.S. Energy Information Administration"/>
    <n v="2016"/>
    <m/>
    <m/>
    <m/>
    <n v="19.667999999999999"/>
    <n v="9.2177785895427409"/>
  </r>
  <r>
    <x v="153"/>
    <x v="153"/>
    <s v="Orlando Cogen LP"/>
    <s v="USA0054466"/>
    <n v="122.4"/>
    <n v="28.442599999999999"/>
    <n v="-81.412300000000002"/>
    <x v="1"/>
    <m/>
    <m/>
    <m/>
    <x v="95"/>
    <s v="Orlando CoGen Ltd LP"/>
    <s v="U.S. Energy Information Administration"/>
    <s v="http://www.eia.gov/electricity/data/browser/"/>
    <s v="U.S. Energy Information Administration"/>
    <n v="2016"/>
    <m/>
    <m/>
    <m/>
    <n v="1025.5899999999999"/>
    <n v="503.70213121817898"/>
  </r>
  <r>
    <x v="153"/>
    <x v="153"/>
    <s v="Orme Park Water Treatment Plant"/>
    <s v="USA0061266"/>
    <n v="1.5"/>
    <n v="39.619500000000002"/>
    <n v="-86.207099999999997"/>
    <x v="3"/>
    <m/>
    <m/>
    <m/>
    <x v="45"/>
    <s v="Johnson County Rural E M C"/>
    <s v="U.S. Energy Information Administration"/>
    <s v="http://www.eia.gov/electricity/data/browser/"/>
    <s v="U.S. Energy Information Administration"/>
    <n v="2016"/>
    <m/>
    <m/>
    <m/>
    <m/>
    <n v="0.256999487852831"/>
  </r>
  <r>
    <x v="153"/>
    <x v="153"/>
    <s v="Ormesa I"/>
    <s v="USA0050766"/>
    <n v="26.4"/>
    <n v="32.815600000000003"/>
    <n v="-115.2568"/>
    <x v="11"/>
    <m/>
    <m/>
    <m/>
    <x v="1470"/>
    <s v="Ormat Nevada Inc"/>
    <s v="U.S. Energy Information Administration"/>
    <s v="http://www.eia.gov/electricity/data/browser/"/>
    <s v="U.S. Energy Information Administration"/>
    <n v="2016"/>
    <m/>
    <m/>
    <m/>
    <n v="66.045000000000002"/>
    <n v="129.08169131866401"/>
  </r>
  <r>
    <x v="153"/>
    <x v="153"/>
    <s v="Ormesa IH"/>
    <s v="USA0050762"/>
    <n v="9.6"/>
    <n v="32.784199999999998"/>
    <n v="-115.2475"/>
    <x v="11"/>
    <m/>
    <m/>
    <m/>
    <x v="34"/>
    <s v="Ormat Nevada Inc"/>
    <s v="U.S. Energy Information Administration"/>
    <s v="http://www.eia.gov/electricity/data/browser/"/>
    <s v="U.S. Energy Information Administration"/>
    <n v="2016"/>
    <m/>
    <m/>
    <m/>
    <n v="28.068999999999999"/>
    <n v="46.938796843150499"/>
  </r>
  <r>
    <x v="153"/>
    <x v="153"/>
    <s v="Ormesa II"/>
    <s v="USA0054724"/>
    <n v="24"/>
    <n v="32.7881"/>
    <n v="-115.24809999999999"/>
    <x v="11"/>
    <m/>
    <m/>
    <m/>
    <x v="78"/>
    <s v="Ormat Nevada Inc"/>
    <s v="U.S. Energy Information Administration"/>
    <s v="http://www.eia.gov/electricity/data/browser/"/>
    <s v="U.S. Energy Information Administration"/>
    <n v="2016"/>
    <m/>
    <m/>
    <m/>
    <n v="69.346999999999994"/>
    <n v="117.34699210787601"/>
  </r>
  <r>
    <x v="153"/>
    <x v="153"/>
    <s v="Ormond Beach"/>
    <s v="USA0000350"/>
    <n v="1612"/>
    <n v="34.129199999999997"/>
    <n v="-119.16889999999999"/>
    <x v="1"/>
    <m/>
    <m/>
    <m/>
    <x v="50"/>
    <s v="NRG California South LP"/>
    <s v="U.S. Energy Information Administration"/>
    <s v="http://www.eia.gov/electricity/data/browser/"/>
    <s v="U.S. Energy Information Administration"/>
    <n v="2016"/>
    <m/>
    <m/>
    <m/>
    <n v="103.28"/>
    <n v="6633.7241464354902"/>
  </r>
  <r>
    <x v="153"/>
    <x v="153"/>
    <s v="Orono B"/>
    <s v="USA0059438"/>
    <n v="3.9"/>
    <n v="44.884399999999999"/>
    <n v="-68.663899999999998"/>
    <x v="0"/>
    <m/>
    <m/>
    <m/>
    <x v="12"/>
    <s v="Brookfield Black Bear Hydro  LLC"/>
    <s v="U.S. Energy Information Administration"/>
    <s v="http://www.eia.gov/electricity/data/browser/"/>
    <s v="U.S. Energy Information Administration"/>
    <n v="2016"/>
    <m/>
    <m/>
    <m/>
    <n v="26.544"/>
    <n v="10.8727715109905"/>
  </r>
  <r>
    <x v="153"/>
    <x v="153"/>
    <s v="Orono Hydro Station"/>
    <s v="USA0057184"/>
    <n v="2.7"/>
    <n v="44.880299999999998"/>
    <n v="-68.664699999999996"/>
    <x v="0"/>
    <m/>
    <m/>
    <m/>
    <x v="202"/>
    <s v="Brookfield Black Bear Hydro  LLC"/>
    <s v="U.S. Energy Information Administration"/>
    <s v="http://www.eia.gov/electricity/data/browser/"/>
    <s v="U.S. Energy Information Administration"/>
    <n v="2016"/>
    <m/>
    <m/>
    <m/>
    <n v="7.3970000000000002"/>
    <n v="7.5273033537626901"/>
  </r>
  <r>
    <x v="153"/>
    <x v="153"/>
    <s v="Oroville Cogeneration LP"/>
    <s v="USA0054477"/>
    <n v="7.6999999999999904"/>
    <n v="39.491999999999997"/>
    <n v="-121.5628"/>
    <x v="1"/>
    <m/>
    <m/>
    <m/>
    <x v="34"/>
    <s v="Oroville Cogeneration LP"/>
    <s v="U.S. Energy Information Administration"/>
    <s v="http://www.eia.gov/electricity/data/browser/"/>
    <s v="U.S. Energy Information Administration"/>
    <n v="2016"/>
    <m/>
    <m/>
    <m/>
    <n v="0.13500000000000001"/>
    <n v="31.687143875653401"/>
  </r>
  <r>
    <x v="153"/>
    <x v="153"/>
    <s v="Orrtanna"/>
    <s v="USA0003112"/>
    <n v="27"/>
    <n v="39.844200000000001"/>
    <n v="-77.350800000000007"/>
    <x v="3"/>
    <m/>
    <m/>
    <m/>
    <x v="7"/>
    <s v="NRG REMA LLC"/>
    <s v="U.S. Energy Information Administration"/>
    <s v="http://www.eia.gov/electricity/data/browser/"/>
    <s v="U.S. Energy Information Administration"/>
    <n v="2016"/>
    <m/>
    <m/>
    <m/>
    <n v="0.58399999999999996"/>
    <n v="4.6259907813509598"/>
  </r>
  <r>
    <x v="153"/>
    <x v="153"/>
    <s v="Orrville"/>
    <s v="USA0002935"/>
    <n v="84.5"/>
    <n v="40.850999999999999"/>
    <n v="-81.765799999999999"/>
    <x v="6"/>
    <s v="Gas"/>
    <m/>
    <m/>
    <x v="1471"/>
    <s v="City of Orrville - (OH)"/>
    <s v="U.S. Energy Information Administration"/>
    <s v="http://www.eia.gov/electricity/data/browser/"/>
    <s v="U.S. Energy Information Administration"/>
    <n v="2016"/>
    <m/>
    <m/>
    <m/>
    <n v="185.51299900000001"/>
    <n v="442.58915535008498"/>
  </r>
  <r>
    <x v="153"/>
    <x v="153"/>
    <s v="Orrville Peaking"/>
    <s v="USA0007778"/>
    <n v="5.4"/>
    <n v="40.86"/>
    <n v="-81.758600000000001"/>
    <x v="3"/>
    <m/>
    <m/>
    <m/>
    <x v="54"/>
    <s v="American Mun Power-Ohio  Inc"/>
    <s v="U.S. Energy Information Administration"/>
    <s v="http://www.eia.gov/electricity/data/browser/"/>
    <s v="U.S. Energy Information Administration"/>
    <n v="2016"/>
    <m/>
    <m/>
    <m/>
    <n v="0.30299999999999999"/>
    <n v="0.92519815627019297"/>
  </r>
  <r>
    <x v="153"/>
    <x v="153"/>
    <s v="Ortega Highway Energy Storage"/>
    <s v="USA0060567"/>
    <n v="2"/>
    <n v="33.562100000000001"/>
    <n v="-117.5438"/>
    <x v="13"/>
    <m/>
    <m/>
    <m/>
    <x v="13"/>
    <s v="SDGE Batteries"/>
    <s v="U.S. Energy Information Administration"/>
    <s v="http://www.eia.gov/electricity/data/browser/"/>
    <s v="U.S. Energy Information Administration"/>
    <n v="2016"/>
    <m/>
    <m/>
    <m/>
    <n v="-2E-3"/>
    <m/>
  </r>
  <r>
    <x v="153"/>
    <x v="153"/>
    <s v="Osage (IA)"/>
    <s v="USA0001172"/>
    <n v="19"/>
    <n v="43.279699999999998"/>
    <n v="-92.810599999999994"/>
    <x v="3"/>
    <s v="Gas"/>
    <s v="Solar"/>
    <s v="Wind"/>
    <x v="1472"/>
    <s v="City of Osage - (IA)"/>
    <s v="U.S. Energy Information Administration"/>
    <s v="http://www.eia.gov/electricity/data/browser/"/>
    <s v="U.S. Energy Information Administration"/>
    <n v="2016"/>
    <m/>
    <m/>
    <m/>
    <n v="3.3759999999999999"/>
    <n v="3.2553268461358602"/>
  </r>
  <r>
    <x v="153"/>
    <x v="153"/>
    <s v="Osage City"/>
    <s v="USA0001313"/>
    <n v="12.7"/>
    <n v="38.633200000000002"/>
    <n v="-95.827699999999993"/>
    <x v="3"/>
    <s v="Gas"/>
    <m/>
    <m/>
    <x v="1473"/>
    <s v="City of Osage City - (KS)"/>
    <s v="U.S. Energy Information Administration"/>
    <s v="http://www.eia.gov/electricity/data/browser/"/>
    <s v="U.S. Energy Information Administration"/>
    <n v="2016"/>
    <m/>
    <m/>
    <m/>
    <n v="-9.5000000000000001E-2"/>
    <n v="2.1759289971539699"/>
  </r>
  <r>
    <x v="153"/>
    <x v="153"/>
    <s v="Osage Dam"/>
    <s v="USA0002106"/>
    <n v="208"/>
    <n v="38.2044"/>
    <n v="-92.623900000000006"/>
    <x v="0"/>
    <m/>
    <m/>
    <m/>
    <x v="1474"/>
    <s v="Union Electric Co - (MO)"/>
    <s v="U.S. Energy Information Administration"/>
    <s v="http://www.eia.gov/electricity/data/browser/"/>
    <s v="U.S. Energy Information Administration"/>
    <n v="2016"/>
    <m/>
    <m/>
    <m/>
    <n v="609.18499999999995"/>
    <n v="579.88114725282901"/>
  </r>
  <r>
    <x v="153"/>
    <x v="153"/>
    <s v="Osage Wind  LLC"/>
    <s v="USA0058683"/>
    <n v="150.4"/>
    <n v="36.706899999999997"/>
    <n v="-96.700299999999999"/>
    <x v="4"/>
    <m/>
    <m/>
    <m/>
    <x v="13"/>
    <s v="Enel Green Power NA  Inc."/>
    <s v="U.S. Energy Information Administration"/>
    <s v="http://www.eia.gov/electricity/data/browser/"/>
    <s v="U.S. Energy Information Administration"/>
    <n v="2016"/>
    <m/>
    <m/>
    <m/>
    <n v="570.93700000000001"/>
    <n v="339.12687696340799"/>
  </r>
  <r>
    <x v="153"/>
    <x v="153"/>
    <s v="Osawatomie"/>
    <s v="USA0007928"/>
    <n v="90"/>
    <n v="38.532200000000003"/>
    <n v="-94.902600000000007"/>
    <x v="1"/>
    <m/>
    <m/>
    <m/>
    <x v="27"/>
    <s v="Kansas City Power &amp; Light Co"/>
    <s v="U.S. Energy Information Administration"/>
    <s v="http://www.eia.gov/electricity/data/browser/"/>
    <s v="U.S. Energy Information Administration"/>
    <n v="2016"/>
    <m/>
    <m/>
    <m/>
    <n v="1.375"/>
    <n v="370.36921413101402"/>
  </r>
  <r>
    <x v="153"/>
    <x v="153"/>
    <s v="Osawatomie City of"/>
    <s v="USA0001314"/>
    <n v="6.6"/>
    <n v="38.5017"/>
    <n v="-94.960099999999997"/>
    <x v="3"/>
    <s v="Gas"/>
    <m/>
    <m/>
    <x v="1475"/>
    <s v="City of Osawatomie - (KS)"/>
    <s v="U.S. Energy Information Administration"/>
    <s v="http://www.eia.gov/electricity/data/browser/"/>
    <s v="U.S. Energy Information Administration"/>
    <n v="2016"/>
    <m/>
    <m/>
    <m/>
    <n v="2.8000000000000001E-2"/>
    <n v="1.1307977465524499"/>
  </r>
  <r>
    <x v="153"/>
    <x v="153"/>
    <s v="Osborn Wind Energy"/>
    <s v="USA0060672"/>
    <n v="200.9"/>
    <n v="39.747700000000002"/>
    <n v="-94.473500000000001"/>
    <x v="4"/>
    <m/>
    <m/>
    <m/>
    <x v="277"/>
    <s v="Osborn Wind Energy LLC"/>
    <s v="U.S. Energy Information Administration"/>
    <s v="http://www.eia.gov/electricity/data/browser/"/>
    <s v="U.S. Energy Information Administration"/>
    <n v="2016"/>
    <m/>
    <m/>
    <m/>
    <n v="26.949000000000002"/>
    <n v="452.99594136934002"/>
  </r>
  <r>
    <x v="153"/>
    <x v="153"/>
    <s v="Osborne"/>
    <s v="USA0001315"/>
    <n v="7.1"/>
    <n v="39.442"/>
    <n v="-98.690299999999993"/>
    <x v="3"/>
    <s v="Gas"/>
    <m/>
    <m/>
    <x v="1476"/>
    <s v="City of Osborne - (KS)"/>
    <s v="U.S. Energy Information Administration"/>
    <s v="http://www.eia.gov/electricity/data/browser/"/>
    <s v="U.S. Energy Information Administration"/>
    <n v="2016"/>
    <m/>
    <m/>
    <m/>
    <n v="1.5679999999999999E-2"/>
    <n v="1.2164642425034"/>
  </r>
  <r>
    <x v="153"/>
    <x v="153"/>
    <s v="Osceola (AR)"/>
    <s v="USA0000172"/>
    <n v="4.8"/>
    <n v="35.689300000000003"/>
    <n v="-89.994"/>
    <x v="3"/>
    <m/>
    <m/>
    <m/>
    <x v="1449"/>
    <s v="City of Osceola - (AR)"/>
    <s v="U.S. Energy Information Administration"/>
    <s v="http://www.eia.gov/electricity/data/browser/"/>
    <s v="U.S. Energy Information Administration"/>
    <n v="2016"/>
    <m/>
    <m/>
    <m/>
    <n v="0"/>
    <n v="0.82239836112906095"/>
  </r>
  <r>
    <x v="153"/>
    <x v="153"/>
    <s v="Osceola (FL)"/>
    <s v="USA0055192"/>
    <n v="600"/>
    <n v="28.128900000000002"/>
    <n v="-81.097800000000007"/>
    <x v="3"/>
    <s v="Gas"/>
    <m/>
    <m/>
    <x v="31"/>
    <s v="NRG Florida LP"/>
    <s v="U.S. Energy Information Administration"/>
    <s v="http://www.eia.gov/electricity/data/browser/"/>
    <s v="U.S. Energy Information Administration"/>
    <n v="2016"/>
    <m/>
    <m/>
    <m/>
    <m/>
    <n v="102.79979514113199"/>
  </r>
  <r>
    <x v="153"/>
    <x v="153"/>
    <s v="Osceola Solar Facility"/>
    <s v="USA0059954"/>
    <n v="3.8"/>
    <n v="28.0581"/>
    <n v="-81.241699999999994"/>
    <x v="7"/>
    <m/>
    <m/>
    <m/>
    <x v="10"/>
    <s v="Duke Energy Florida  LLC"/>
    <s v="U.S. Energy Information Administration"/>
    <s v="http://www.eia.gov/electricity/data/browser/"/>
    <s v="U.S. Energy Information Administration"/>
    <n v="2016"/>
    <m/>
    <m/>
    <m/>
    <n v="3.254"/>
    <n v="4.3784448300327998"/>
  </r>
  <r>
    <x v="153"/>
    <x v="153"/>
    <s v="Osceola Windpower II"/>
    <s v="USA0056913"/>
    <n v="50"/>
    <n v="43.430300000000003"/>
    <n v="-95.416700000000006"/>
    <x v="4"/>
    <m/>
    <m/>
    <m/>
    <x v="88"/>
    <s v="Osceola Windpower II"/>
    <s v="U.S. Energy Information Administration"/>
    <s v="http://www.eia.gov/electricity/data/browser/"/>
    <s v="U.S. Energy Information Administration"/>
    <n v="2016"/>
    <m/>
    <m/>
    <m/>
    <n v="150.447"/>
    <n v="112.741647926665"/>
  </r>
  <r>
    <x v="153"/>
    <x v="153"/>
    <s v="Osceola Windpower LLC"/>
    <s v="USA0056645"/>
    <n v="100"/>
    <n v="43.430300000000003"/>
    <n v="-95.416700000000006"/>
    <x v="4"/>
    <m/>
    <m/>
    <m/>
    <x v="88"/>
    <s v="Osceola Windpower LLC"/>
    <s v="U.S. Energy Information Administration"/>
    <s v="http://www.eia.gov/electricity/data/browser/"/>
    <s v="U.S. Energy Information Administration"/>
    <n v="2016"/>
    <m/>
    <m/>
    <m/>
    <n v="310.31700000000001"/>
    <n v="225.48329585332999"/>
  </r>
  <r>
    <x v="153"/>
    <x v="153"/>
    <s v="Oshkosh Foundation Rosedale Biodigester LLC"/>
    <s v="USA0058555"/>
    <n v="1.4"/>
    <n v="43.867800000000003"/>
    <n v="-88.718100000000007"/>
    <x v="9"/>
    <m/>
    <m/>
    <m/>
    <x v="29"/>
    <s v="University of Wisconsin Oshkosh Foundation"/>
    <s v="U.S. Energy Information Administration"/>
    <s v="http://www.eia.gov/electricity/data/browser/"/>
    <s v="U.S. Energy Information Administration"/>
    <n v="2016"/>
    <m/>
    <m/>
    <m/>
    <n v="10.417"/>
    <n v="336.93477421844801"/>
  </r>
  <r>
    <x v="153"/>
    <x v="153"/>
    <s v="Osprey Energy Center Power Plant"/>
    <s v="USA0055412"/>
    <n v="644.20000000000005"/>
    <n v="28.052499999999998"/>
    <n v="-81.808300000000003"/>
    <x v="1"/>
    <m/>
    <m/>
    <m/>
    <x v="886"/>
    <s v="Osprey Energy Center"/>
    <s v="U.S. Energy Information Administration"/>
    <s v="http://www.eia.gov/electricity/data/browser/"/>
    <s v="U.S. Energy Information Administration"/>
    <n v="2016"/>
    <m/>
    <m/>
    <m/>
    <n v="2953.9029999999998"/>
    <n v="2651.0205304799902"/>
  </r>
  <r>
    <x v="153"/>
    <x v="153"/>
    <s v="Osprey Point RES"/>
    <s v="USA0059255"/>
    <n v="13.2"/>
    <n v="39.059199999999997"/>
    <n v="-87.506100000000004"/>
    <x v="1"/>
    <m/>
    <m/>
    <m/>
    <x v="12"/>
    <s v="Hoosier Energy R E C  Inc"/>
    <s v="U.S. Energy Information Administration"/>
    <s v="http://www.eia.gov/electricity/data/browser/"/>
    <s v="U.S. Energy Information Administration"/>
    <n v="2016"/>
    <m/>
    <m/>
    <m/>
    <n v="9.4529999999999994"/>
    <n v="54.320818072548697"/>
  </r>
  <r>
    <x v="153"/>
    <x v="153"/>
    <s v="Oswegatchie"/>
    <s v="USA0058678"/>
    <n v="1.8"/>
    <n v="44.27"/>
    <n v="-75.199200000000005"/>
    <x v="0"/>
    <m/>
    <m/>
    <m/>
    <x v="31"/>
    <s v="Erie Boulevard Hydropower LP"/>
    <s v="U.S. Energy Information Administration"/>
    <s v="http://www.eia.gov/electricity/data/browser/"/>
    <s v="U.S. Energy Information Administration"/>
    <n v="2016"/>
    <m/>
    <m/>
    <m/>
    <n v="6.3940000000000001"/>
    <n v="5.0182022358417901"/>
  </r>
  <r>
    <x v="153"/>
    <x v="153"/>
    <s v="Oswego County Energy Recovery"/>
    <s v="USA0050907"/>
    <n v="3.6"/>
    <n v="43.348799999999997"/>
    <n v="-76.425200000000004"/>
    <x v="8"/>
    <s v="Gas"/>
    <m/>
    <m/>
    <x v="70"/>
    <s v="Oswego County"/>
    <s v="U.S. Energy Information Administration"/>
    <s v="http://www.eia.gov/electricity/data/browser/"/>
    <s v="U.S. Energy Information Administration"/>
    <n v="2016"/>
    <m/>
    <m/>
    <m/>
    <n v="11.403320000000001"/>
    <n v="4.4958890361430202"/>
  </r>
  <r>
    <x v="153"/>
    <x v="153"/>
    <s v="Oswego Falls East"/>
    <s v="USA0002595"/>
    <n v="6"/>
    <n v="43.316099999999999"/>
    <n v="-76.415300000000002"/>
    <x v="0"/>
    <m/>
    <m/>
    <m/>
    <x v="105"/>
    <s v="Erie Boulevard Hydropower LP"/>
    <s v="U.S. Energy Information Administration"/>
    <s v="http://www.eia.gov/electricity/data/browser/"/>
    <s v="U.S. Energy Information Administration"/>
    <n v="2016"/>
    <m/>
    <m/>
    <m/>
    <n v="20.047999999999998"/>
    <n v="16.727340786139301"/>
  </r>
  <r>
    <x v="153"/>
    <x v="153"/>
    <s v="Oswego Falls West"/>
    <s v="USA0002596"/>
    <n v="3"/>
    <n v="43.315600000000003"/>
    <n v="-76.417199999999994"/>
    <x v="0"/>
    <m/>
    <m/>
    <m/>
    <x v="1477"/>
    <s v="Erie Boulevard Hydropower LP"/>
    <s v="U.S. Energy Information Administration"/>
    <s v="http://www.eia.gov/electricity/data/browser/"/>
    <s v="U.S. Energy Information Administration"/>
    <n v="2016"/>
    <m/>
    <m/>
    <m/>
    <n v="6.9950000000000001"/>
    <n v="8.3636703930696594"/>
  </r>
  <r>
    <x v="153"/>
    <x v="153"/>
    <s v="Oswego Harbor Power"/>
    <s v="USA0002594"/>
    <n v="1803.6"/>
    <n v="43.458599999999997"/>
    <n v="-76.531899999999993"/>
    <x v="3"/>
    <s v="Gas"/>
    <m/>
    <m/>
    <x v="1214"/>
    <s v="NRG Oswego Harbor Power Operations Inc"/>
    <s v="U.S. Energy Information Administration"/>
    <s v="http://www.eia.gov/electricity/data/browser/"/>
    <s v="U.S. Energy Information Administration"/>
    <n v="2016"/>
    <m/>
    <m/>
    <m/>
    <n v="38.850999999999999"/>
    <n v="309.01618419424398"/>
  </r>
  <r>
    <x v="153"/>
    <x v="153"/>
    <s v="Otay Landfill Gas  LLC"/>
    <s v="USA0052204"/>
    <n v="10.5"/>
    <n v="32.598300000000002"/>
    <n v="-117.01779999999999"/>
    <x v="8"/>
    <m/>
    <m/>
    <m/>
    <x v="1478"/>
    <s v="Otay Landfill Gas LLC c/o EPP Service Company  LLC"/>
    <s v="U.S. Energy Information Administration"/>
    <s v="http://www.eia.gov/electricity/data/browser/"/>
    <s v="U.S. Energy Information Administration"/>
    <n v="2016"/>
    <m/>
    <m/>
    <m/>
    <n v="43.814"/>
    <n v="13.113009688750401"/>
  </r>
  <r>
    <x v="153"/>
    <x v="153"/>
    <s v="Otay Mesa Generating Project"/>
    <s v="USA0055345"/>
    <n v="688.5"/>
    <n v="32.581499999999998"/>
    <n v="-116.91500000000001"/>
    <x v="1"/>
    <m/>
    <m/>
    <m/>
    <x v="11"/>
    <s v="Otay Mesa Energy Center LLC"/>
    <s v="U.S. Energy Information Administration"/>
    <s v="http://www.eia.gov/electricity/data/browser/"/>
    <s v="U.S. Energy Information Administration"/>
    <n v="2016"/>
    <m/>
    <m/>
    <m/>
    <n v="2654.1819999999998"/>
    <n v="2833.3244881022501"/>
  </r>
  <r>
    <x v="153"/>
    <x v="153"/>
    <s v="Otero Solar"/>
    <s v="USA0058520"/>
    <n v="8"/>
    <n v="32.976399999999998"/>
    <n v="-105.97110000000001"/>
    <x v="7"/>
    <m/>
    <m/>
    <m/>
    <x v="29"/>
    <s v="PNM Resources"/>
    <s v="U.S. Energy Information Administration"/>
    <s v="http://www.eia.gov/electricity/data/browser/"/>
    <s v="U.S. Energy Information Administration"/>
    <n v="2016"/>
    <m/>
    <m/>
    <m/>
    <n v="18.555"/>
    <n v="9.2177785895427409"/>
  </r>
  <r>
    <x v="153"/>
    <x v="153"/>
    <s v="Otis Hydro"/>
    <s v="USA0050080"/>
    <n v="10.199999999999999"/>
    <n v="44.477800000000002"/>
    <n v="-70.200800000000001"/>
    <x v="0"/>
    <m/>
    <m/>
    <m/>
    <x v="3"/>
    <s v="Eagle Creek RE LLC"/>
    <s v="U.S. Energy Information Administration"/>
    <s v="http://www.eia.gov/electricity/data/browser/"/>
    <s v="U.S. Energy Information Administration"/>
    <n v="2016"/>
    <m/>
    <m/>
    <m/>
    <n v="34.405999999999999"/>
    <n v="28.4364793364368"/>
  </r>
  <r>
    <x v="153"/>
    <x v="153"/>
    <s v="Otoe Solar Power Generation Station 1 LL"/>
    <s v="USA0058612"/>
    <n v="1.5"/>
    <n v="34.545000000000002"/>
    <n v="-117.1919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3.5640000000000001"/>
    <n v="1.72833348553926"/>
  </r>
  <r>
    <x v="153"/>
    <x v="153"/>
    <s v="Otsego Mill Power Plant"/>
    <s v="USA0055799"/>
    <n v="21.2"/>
    <n v="42.462800000000001"/>
    <n v="-85.696100000000001"/>
    <x v="1"/>
    <m/>
    <m/>
    <m/>
    <x v="42"/>
    <s v="Otsego Paper Inc"/>
    <s v="U.S. Energy Information Administration"/>
    <s v="http://www.eia.gov/electricity/data/browser/"/>
    <s v="U.S. Energy Information Administration"/>
    <n v="2016"/>
    <m/>
    <m/>
    <m/>
    <n v="114.11799999999999"/>
    <n v="87.242525995305499"/>
  </r>
  <r>
    <x v="153"/>
    <x v="153"/>
    <s v="Ottauquechee Hydro"/>
    <s v="USA0050126"/>
    <n v="1.7999999999999901"/>
    <n v="43.593299999999999"/>
    <n v="-72.3506"/>
    <x v="0"/>
    <m/>
    <m/>
    <m/>
    <x v="1479"/>
    <s v="Ottauquechee Hydro Company  Inc."/>
    <s v="U.S. Energy Information Administration"/>
    <s v="http://www.eia.gov/electricity/data/browser/"/>
    <s v="U.S. Energy Information Administration"/>
    <n v="2016"/>
    <m/>
    <m/>
    <m/>
    <n v="2.1840000000000002"/>
    <n v="5.0182022358417901"/>
  </r>
  <r>
    <x v="153"/>
    <x v="153"/>
    <s v="Ottawa"/>
    <s v="USA0001316"/>
    <n v="30.7"/>
    <n v="38.615600000000001"/>
    <n v="-95.279700000000005"/>
    <x v="3"/>
    <s v="Gas"/>
    <m/>
    <m/>
    <x v="1480"/>
    <s v="City of Ottawa - (KS)"/>
    <s v="U.S. Energy Information Administration"/>
    <s v="http://www.eia.gov/electricity/data/browser/"/>
    <s v="U.S. Energy Information Administration"/>
    <n v="2016"/>
    <m/>
    <m/>
    <m/>
    <n v="0.11700000000000001"/>
    <n v="5.2599228513879499"/>
  </r>
  <r>
    <x v="153"/>
    <x v="153"/>
    <s v="Ottawa County Project"/>
    <s v="USA0056865"/>
    <n v="2.8"/>
    <n v="41.528300000000002"/>
    <n v="-83.035300000000007"/>
    <x v="8"/>
    <m/>
    <m/>
    <m/>
    <x v="198"/>
    <s v="Energy Developments Inc"/>
    <s v="U.S. Energy Information Administration"/>
    <s v="http://www.eia.gov/electricity/data/browser/"/>
    <s v="U.S. Energy Information Administration"/>
    <n v="2016"/>
    <m/>
    <m/>
    <m/>
    <n v="7.7370000000000001"/>
    <n v="3.4968025836667902"/>
  </r>
  <r>
    <x v="153"/>
    <x v="153"/>
    <s v="Ottawa Generating Station"/>
    <s v="USA0054756"/>
    <n v="6.4"/>
    <n v="43.0473"/>
    <n v="-85.956199999999995"/>
    <x v="8"/>
    <m/>
    <m/>
    <m/>
    <x v="45"/>
    <s v="Granger Electric Co"/>
    <s v="U.S. Energy Information Administration"/>
    <s v="http://www.eia.gov/electricity/data/browser/"/>
    <s v="U.S. Energy Information Administration"/>
    <n v="2016"/>
    <m/>
    <m/>
    <m/>
    <n v="42.228000000000002"/>
    <n v="7.9926916198098201"/>
  </r>
  <r>
    <x v="153"/>
    <x v="153"/>
    <s v="Otter Creek Ethanol Poet - Ashton"/>
    <s v="USA0058138"/>
    <n v="7.5"/>
    <n v="43.274999999999999"/>
    <n v="-95.809700000000007"/>
    <x v="1"/>
    <m/>
    <m/>
    <m/>
    <x v="101"/>
    <s v="Otter Creek Ethanol LLC - Poet Ashton"/>
    <s v="U.S. Energy Information Administration"/>
    <s v="http://www.eia.gov/electricity/data/browser/"/>
    <s v="U.S. Energy Information Administration"/>
    <n v="2016"/>
    <m/>
    <m/>
    <m/>
    <n v="46.331000000000003"/>
    <n v="30.864101177584502"/>
  </r>
  <r>
    <x v="153"/>
    <x v="153"/>
    <s v="Ottumwa"/>
    <s v="USA0006254"/>
    <n v="725.9"/>
    <n v="41.0961"/>
    <n v="-92.555800000000005"/>
    <x v="6"/>
    <m/>
    <m/>
    <m/>
    <x v="21"/>
    <s v="Interstate Power and Light Co"/>
    <s v="U.S. Energy Information Administration"/>
    <s v="http://www.eia.gov/electricity/data/browser/"/>
    <s v="U.S. Energy Information Administration"/>
    <n v="2016"/>
    <m/>
    <m/>
    <m/>
    <n v="3708.9870350000001"/>
    <n v="3802.0765428239902"/>
  </r>
  <r>
    <x v="153"/>
    <x v="153"/>
    <s v="Ottumwa City of"/>
    <s v="USA0001173"/>
    <n v="3.2"/>
    <n v="41.016300000000001"/>
    <n v="-92.414900000000003"/>
    <x v="0"/>
    <m/>
    <m/>
    <m/>
    <x v="1481"/>
    <s v="Ottumwa City of"/>
    <s v="U.S. Energy Information Administration"/>
    <s v="http://www.eia.gov/electricity/data/browser/"/>
    <s v="U.S. Energy Information Administration"/>
    <n v="2016"/>
    <m/>
    <m/>
    <m/>
    <n v="8.9079999999999995"/>
    <n v="8.9212484192742991"/>
  </r>
  <r>
    <x v="153"/>
    <x v="153"/>
    <s v="Ouachita"/>
    <s v="USA0055467"/>
    <n v="903.9"/>
    <n v="32.706099999999999"/>
    <n v="-92.068299999999994"/>
    <x v="1"/>
    <m/>
    <m/>
    <m/>
    <x v="170"/>
    <s v="Entergy Louisiana LLC"/>
    <s v="U.S. Energy Information Administration"/>
    <s v="http://www.eia.gov/electricity/data/browser/"/>
    <s v="U.S. Energy Information Administration"/>
    <n v="2016"/>
    <m/>
    <m/>
    <m/>
    <n v="3902.9780000000001"/>
    <n v="3719.7414739224801"/>
  </r>
  <r>
    <x v="153"/>
    <x v="153"/>
    <s v="Ouchchy PV1"/>
    <s v="USA0059999"/>
    <n v="3"/>
    <n v="36.084099999999999"/>
    <n v="-79.244799999999998"/>
    <x v="7"/>
    <m/>
    <m/>
    <m/>
    <x v="10"/>
    <s v="Ecoplexus  Inc"/>
    <s v="U.S. Energy Information Administration"/>
    <s v="http://www.eia.gov/electricity/data/browser/"/>
    <s v="U.S. Energy Information Administration"/>
    <n v="2016"/>
    <m/>
    <m/>
    <m/>
    <n v="5.085"/>
    <n v="3.4566669710785201"/>
  </r>
  <r>
    <x v="153"/>
    <x v="153"/>
    <s v="Outagamie County Co-Generation Facility"/>
    <s v="USA0054842"/>
    <n v="6.4"/>
    <n v="44.286900000000003"/>
    <n v="-88.3339"/>
    <x v="8"/>
    <m/>
    <m/>
    <m/>
    <x v="1447"/>
    <s v="Outagamie Clean Energy Project LLC"/>
    <s v="U.S. Energy Information Administration"/>
    <s v="http://www.eia.gov/electricity/data/browser/"/>
    <s v="U.S. Energy Information Administration"/>
    <n v="2016"/>
    <m/>
    <m/>
    <m/>
    <n v="43.359000000000002"/>
    <n v="7.9926916198098201"/>
  </r>
  <r>
    <x v="153"/>
    <x v="153"/>
    <s v="Outback Solar At Christmas Valley"/>
    <s v="USA0058131"/>
    <n v="4.4000000000000004"/>
    <n v="43.236899999999999"/>
    <n v="-120.49"/>
    <x v="7"/>
    <m/>
    <m/>
    <m/>
    <x v="72"/>
    <s v="Outback Solar  LLC"/>
    <s v="U.S. Energy Information Administration"/>
    <s v="http://www.eia.gov/electricity/data/browser/"/>
    <s v="U.S. Energy Information Administration"/>
    <n v="2016"/>
    <m/>
    <m/>
    <m/>
    <n v="9.4390000000000001"/>
    <n v="5.0697782242485001"/>
  </r>
  <r>
    <x v="153"/>
    <x v="153"/>
    <s v="Overall Road Station"/>
    <s v="USA0056600"/>
    <n v="8"/>
    <n v="37.760800000000003"/>
    <n v="-90.452600000000004"/>
    <x v="3"/>
    <m/>
    <m/>
    <m/>
    <x v="27"/>
    <s v="City of Farmington - (MO)"/>
    <s v="U.S. Energy Information Administration"/>
    <s v="http://www.eia.gov/electricity/data/browser/"/>
    <s v="U.S. Energy Information Administration"/>
    <n v="2016"/>
    <m/>
    <m/>
    <m/>
    <n v="0.03"/>
    <n v="1.3706639352151"/>
  </r>
  <r>
    <x v="153"/>
    <x v="153"/>
    <s v="Owatonna"/>
    <s v="USA0002003"/>
    <n v="19"/>
    <n v="44.083300000000001"/>
    <n v="-93.23"/>
    <x v="3"/>
    <s v="Gas"/>
    <m/>
    <m/>
    <x v="24"/>
    <s v="City of Owatonna - (MN)"/>
    <s v="U.S. Energy Information Administration"/>
    <s v="http://www.eia.gov/electricity/data/browser/"/>
    <s v="U.S. Energy Information Administration"/>
    <n v="2016"/>
    <m/>
    <m/>
    <m/>
    <n v="1.1201399999999999"/>
    <n v="3.2553268461358602"/>
  </r>
  <r>
    <x v="153"/>
    <x v="153"/>
    <s v="Owen Solar"/>
    <s v="USA0058742"/>
    <n v="5"/>
    <n v="35.586100000000002"/>
    <n v="-81.315299999999993"/>
    <x v="7"/>
    <m/>
    <m/>
    <m/>
    <x v="10"/>
    <s v="Owen Solar LLC"/>
    <s v="U.S. Energy Information Administration"/>
    <s v="http://www.eia.gov/electricity/data/browser/"/>
    <s v="U.S. Energy Information Administration"/>
    <n v="2016"/>
    <m/>
    <m/>
    <m/>
    <n v="6.0510000000000002"/>
    <n v="5.7611116184642102"/>
  </r>
  <r>
    <x v="153"/>
    <x v="153"/>
    <s v="Owens Corning Headquarters"/>
    <s v="USA0060038"/>
    <n v="2.1"/>
    <n v="41.6447"/>
    <n v="-83.5364"/>
    <x v="7"/>
    <m/>
    <m/>
    <m/>
    <x v="13"/>
    <s v="Constellation Solar Holding  LLC"/>
    <s v="U.S. Energy Information Administration"/>
    <s v="http://www.eia.gov/electricity/data/browser/"/>
    <s v="U.S. Energy Information Administration"/>
    <n v="2016"/>
    <m/>
    <m/>
    <m/>
    <n v="1.81"/>
    <n v="2.4196668797549701"/>
  </r>
  <r>
    <x v="153"/>
    <x v="153"/>
    <s v="Owens Corning at Bethlehem"/>
    <s v="USA0058550"/>
    <n v="2"/>
    <n v="42.5869"/>
    <n v="-73.864999999999995"/>
    <x v="7"/>
    <m/>
    <m/>
    <m/>
    <x v="12"/>
    <s v="Constellation Solar Holding  LLC"/>
    <s v="U.S. Energy Information Administration"/>
    <s v="http://www.eia.gov/electricity/data/browser/"/>
    <s v="U.S. Energy Information Administration"/>
    <n v="2016"/>
    <m/>
    <m/>
    <m/>
    <n v="3.359"/>
    <n v="2.3044446473856799"/>
  </r>
  <r>
    <x v="153"/>
    <x v="153"/>
    <s v="Owens Valley Solar Project 11"/>
    <s v="USA0060953"/>
    <n v="1"/>
    <n v="36.275100000000002"/>
    <n v="-118.01220000000001"/>
    <x v="7"/>
    <m/>
    <m/>
    <m/>
    <x v="98"/>
    <s v="Los Angeles Department of Water &amp; Power"/>
    <s v="U.S. Energy Information Administration"/>
    <s v="http://www.eia.gov/electricity/data/browser/"/>
    <s v="U.S. Energy Information Administration"/>
    <n v="2016"/>
    <m/>
    <m/>
    <m/>
    <n v="0.115"/>
    <n v="1.1522223236928399"/>
  </r>
  <r>
    <x v="153"/>
    <x v="153"/>
    <s v="Owyhee Dam Power Project"/>
    <s v="USA0050361"/>
    <n v="4.3"/>
    <n v="43.641599999999997"/>
    <n v="-117.2437"/>
    <x v="0"/>
    <m/>
    <m/>
    <m/>
    <x v="3"/>
    <s v="Owyhee Irrigation District"/>
    <s v="U.S. Energy Information Administration"/>
    <s v="http://www.eia.gov/electricity/data/browser/"/>
    <s v="U.S. Energy Information Administration"/>
    <n v="2016"/>
    <m/>
    <m/>
    <m/>
    <n v="13.366"/>
    <n v="11.987927563399801"/>
  </r>
  <r>
    <x v="153"/>
    <x v="153"/>
    <s v="Oxbow (CA)"/>
    <s v="USA0000426"/>
    <n v="6.1"/>
    <n v="39.003399999999999"/>
    <n v="-120.7467"/>
    <x v="0"/>
    <m/>
    <m/>
    <m/>
    <x v="1482"/>
    <s v="Placer County Water Agency"/>
    <s v="U.S. Energy Information Administration"/>
    <s v="http://www.eia.gov/electricity/data/browser/"/>
    <s v="U.S. Energy Information Administration"/>
    <n v="2016"/>
    <m/>
    <m/>
    <m/>
    <n v="19.405000000000001"/>
    <n v="17.006129799241599"/>
  </r>
  <r>
    <x v="153"/>
    <x v="153"/>
    <s v="Oxbow (OR)"/>
    <s v="USA0003014"/>
    <n v="190"/>
    <n v="44.971600000000002"/>
    <n v="-116.83499999999999"/>
    <x v="0"/>
    <m/>
    <m/>
    <m/>
    <x v="113"/>
    <s v="Idaho Power Co"/>
    <s v="U.S. Energy Information Administration"/>
    <s v="http://www.eia.gov/electricity/data/browser/"/>
    <s v="U.S. Energy Information Administration"/>
    <n v="2016"/>
    <m/>
    <m/>
    <m/>
    <n v="900.91800000000001"/>
    <n v="529.69912489441106"/>
  </r>
  <r>
    <x v="153"/>
    <x v="153"/>
    <s v="Oxford"/>
    <s v="USA0060022"/>
    <n v="2.8"/>
    <n v="42.141300000000001"/>
    <n v="-71.850800000000007"/>
    <x v="7"/>
    <m/>
    <m/>
    <m/>
    <x v="29"/>
    <s v="UGT Renewable Energy 13  LLC"/>
    <s v="U.S. Energy Information Administration"/>
    <s v="http://www.eia.gov/electricity/data/browser/"/>
    <s v="U.S. Energy Information Administration"/>
    <n v="2016"/>
    <m/>
    <m/>
    <m/>
    <n v="4.7173499999999997"/>
    <n v="3.2262225063399499"/>
  </r>
  <r>
    <x v="153"/>
    <x v="153"/>
    <s v="Oxford (KS)"/>
    <s v="USA0007432"/>
    <n v="5.0999999999999996"/>
    <n v="37.275799999999997"/>
    <n v="-97.163600000000002"/>
    <x v="3"/>
    <m/>
    <m/>
    <m/>
    <x v="648"/>
    <s v="City of Oxford - (KS)"/>
    <s v="U.S. Energy Information Administration"/>
    <s v="http://www.eia.gov/electricity/data/browser/"/>
    <s v="U.S. Energy Information Administration"/>
    <n v="2016"/>
    <m/>
    <m/>
    <m/>
    <n v="0"/>
    <n v="0.87379825869962702"/>
  </r>
  <r>
    <x v="153"/>
    <x v="153"/>
    <s v="Oxford (NE)"/>
    <s v="USA0002295"/>
    <n v="3.4"/>
    <n v="40.258099999999999"/>
    <n v="-99.610799999999998"/>
    <x v="3"/>
    <s v="Gas"/>
    <m/>
    <m/>
    <x v="1483"/>
    <s v="Village of Oxford - (NE)"/>
    <s v="U.S. Energy Information Administration"/>
    <s v="http://www.eia.gov/electricity/data/browser/"/>
    <s v="U.S. Energy Information Administration"/>
    <n v="2016"/>
    <m/>
    <m/>
    <m/>
    <n v="4.1999999999999899E-2"/>
    <n v="0.58253217246641797"/>
  </r>
  <r>
    <x v="153"/>
    <x v="153"/>
    <s v="Oxford Dam"/>
    <s v="USA0002729"/>
    <n v="36"/>
    <n v="35.821399999999997"/>
    <n v="-81.1922"/>
    <x v="0"/>
    <m/>
    <m/>
    <m/>
    <x v="109"/>
    <s v="Duke Energy Carolinas  LLC"/>
    <s v="U.S. Energy Information Administration"/>
    <s v="http://www.eia.gov/electricity/data/browser/"/>
    <s v="U.S. Energy Information Administration"/>
    <n v="2016"/>
    <m/>
    <m/>
    <m/>
    <n v="75.180999999999997"/>
    <n v="100.364044716835"/>
  </r>
  <r>
    <x v="153"/>
    <x v="153"/>
    <s v="Oxnard"/>
    <s v="USA0050464"/>
    <n v="68.7"/>
    <n v="34.195999999999998"/>
    <n v="-119.16670000000001"/>
    <x v="1"/>
    <m/>
    <m/>
    <m/>
    <x v="1484"/>
    <s v="Procter&amp;Gamble Paper Products Co-Oxnard"/>
    <s v="U.S. Energy Information Administration"/>
    <s v="http://www.eia.gov/electricity/data/browser/"/>
    <s v="U.S. Energy Information Administration"/>
    <n v="2016"/>
    <m/>
    <m/>
    <m/>
    <n v="502.20600000000002"/>
    <n v="282.71516678667399"/>
  </r>
  <r>
    <x v="153"/>
    <x v="153"/>
    <s v="Oxnard Paper Mill"/>
    <s v="USA0057585"/>
    <n v="29"/>
    <n v="34.141399999999997"/>
    <n v="-119.1831"/>
    <x v="1"/>
    <m/>
    <m/>
    <m/>
    <x v="70"/>
    <s v="New-Indy  Oxnard LLC"/>
    <s v="U.S. Energy Information Administration"/>
    <s v="http://www.eia.gov/electricity/data/browser/"/>
    <s v="U.S. Energy Information Administration"/>
    <n v="2016"/>
    <m/>
    <m/>
    <m/>
    <n v="196.482"/>
    <n v="119.34119121999299"/>
  </r>
  <r>
    <x v="153"/>
    <x v="153"/>
    <s v="Oxnard Wastewater Treatment Plant"/>
    <s v="USA0050224"/>
    <n v="1.5"/>
    <n v="34.140500000000003"/>
    <n v="-119.1845"/>
    <x v="1"/>
    <s v="Biomass"/>
    <m/>
    <m/>
    <x v="21"/>
    <s v="Oxnard City of"/>
    <s v="U.S. Energy Information Administration"/>
    <s v="http://www.eia.gov/electricity/data/browser/"/>
    <s v="U.S. Energy Information Administration"/>
    <n v="2016"/>
    <m/>
    <m/>
    <m/>
    <n v="6.4009999999999998"/>
    <n v="6.1728202355169"/>
  </r>
  <r>
    <x v="153"/>
    <x v="153"/>
    <s v="Oyster Creek"/>
    <s v="USA0002388"/>
    <n v="550"/>
    <n v="39.814300000000003"/>
    <n v="-74.206199999999995"/>
    <x v="5"/>
    <m/>
    <m/>
    <m/>
    <x v="55"/>
    <s v="Exelon Nuclear"/>
    <s v="U.S. Energy Information Administration"/>
    <s v="http://www.eia.gov/electricity/data/browser/"/>
    <s v="U.S. Energy Information Administration"/>
    <n v="2016"/>
    <m/>
    <m/>
    <m/>
    <n v="4585.0910000000003"/>
    <n v="4303.6697256349398"/>
  </r>
  <r>
    <x v="153"/>
    <x v="153"/>
    <s v="Oyster Creek Unit VIII"/>
    <s v="USA0054676"/>
    <n v="497.9"/>
    <n v="28.9802"/>
    <n v="-95.341999999999999"/>
    <x v="1"/>
    <m/>
    <m/>
    <m/>
    <x v="85"/>
    <s v="Dow Chemical Company-Oyster Creek VIII"/>
    <s v="U.S. Energy Information Administration"/>
    <s v="http://www.eia.gov/electricity/data/browser/"/>
    <s v="U.S. Energy Information Administration"/>
    <n v="2016"/>
    <m/>
    <m/>
    <m/>
    <n v="2388.070999"/>
    <n v="2048.9647968425702"/>
  </r>
  <r>
    <x v="153"/>
    <x v="153"/>
    <s v="Ozark"/>
    <s v="USA0006142"/>
    <n v="100"/>
    <n v="35.469299999999997"/>
    <n v="-93.817499999999995"/>
    <x v="0"/>
    <m/>
    <m/>
    <m/>
    <x v="219"/>
    <s v="USCE-Little Rock District"/>
    <s v="U.S. Energy Information Administration"/>
    <s v="http://www.eia.gov/electricity/data/browser/"/>
    <s v="U.S. Energy Information Administration"/>
    <n v="2016"/>
    <m/>
    <m/>
    <m/>
    <n v="103.533"/>
    <n v="278.78901310232197"/>
  </r>
  <r>
    <x v="153"/>
    <x v="153"/>
    <s v="Ozark Beach"/>
    <s v="USA0006280"/>
    <n v="16"/>
    <n v="36.658999999999999"/>
    <n v="-93.123500000000007"/>
    <x v="0"/>
    <m/>
    <m/>
    <m/>
    <x v="89"/>
    <s v="Empire District Electric Co"/>
    <s v="U.S. Energy Information Administration"/>
    <s v="http://www.eia.gov/electricity/data/browser/"/>
    <s v="U.S. Energy Information Administration"/>
    <n v="2016"/>
    <m/>
    <m/>
    <m/>
    <n v="55.293999999999997"/>
    <n v="44.606242096371503"/>
  </r>
  <r>
    <x v="153"/>
    <x v="153"/>
    <s v="Ozarks Natural Energy"/>
    <s v="USA0060924"/>
    <n v="1"/>
    <n v="36.164299999999997"/>
    <n v="-94.082300000000004"/>
    <x v="7"/>
    <m/>
    <m/>
    <m/>
    <x v="10"/>
    <s v="Ozarks Electric Coop Corp - (AR)"/>
    <s v="U.S. Energy Information Administration"/>
    <s v="http://www.eia.gov/electricity/data/browser/"/>
    <s v="U.S. Energy Information Administration"/>
    <n v="2016"/>
    <m/>
    <m/>
    <m/>
    <n v="1.6"/>
    <n v="1.1522223236928399"/>
  </r>
  <r>
    <x v="153"/>
    <x v="153"/>
    <s v="P H Glatfelter"/>
    <s v="USA0050397"/>
    <n v="109.5"/>
    <n v="39.870899999999999"/>
    <n v="-76.868099999999998"/>
    <x v="6"/>
    <s v="Waste"/>
    <s v="Oil"/>
    <s v="Biomass"/>
    <x v="1485"/>
    <s v="P H Glatfelter Co"/>
    <s v="U.S. Energy Information Administration"/>
    <s v="http://www.eia.gov/electricity/data/browser/"/>
    <s v="U.S. Energy Information Administration"/>
    <n v="2016"/>
    <m/>
    <m/>
    <m/>
    <n v="458.78909499999997"/>
    <n v="573.53269243591001"/>
  </r>
  <r>
    <x v="153"/>
    <x v="153"/>
    <s v="P H Glatfelter Co -Chillicothe Facility"/>
    <s v="USA0010244"/>
    <n v="92.8"/>
    <n v="39.324599999999997"/>
    <n v="-82.974000000000004"/>
    <x v="6"/>
    <s v="Waste"/>
    <s v="Other"/>
    <s v="Biomass"/>
    <x v="1486"/>
    <s v="P H Glatfelter Company"/>
    <s v="U.S. Energy Information Administration"/>
    <s v="http://www.eia.gov/electricity/data/browser/"/>
    <s v="U.S. Energy Information Administration"/>
    <n v="2016"/>
    <m/>
    <m/>
    <m/>
    <n v="404.33300100000002"/>
    <n v="486.062409662579"/>
  </r>
  <r>
    <x v="153"/>
    <x v="153"/>
    <s v="P L Bartow"/>
    <s v="USA0000634"/>
    <n v="1475.6"/>
    <n v="27.859500000000001"/>
    <n v="-82.601799999999997"/>
    <x v="3"/>
    <s v="Gas"/>
    <m/>
    <m/>
    <x v="1487"/>
    <s v="Duke Energy Florida  LLC"/>
    <s v="U.S. Energy Information Administration"/>
    <s v="http://www.eia.gov/electricity/data/browser/"/>
    <s v="U.S. Energy Information Administration"/>
    <n v="2016"/>
    <m/>
    <m/>
    <m/>
    <n v="6639.68299999999"/>
    <n v="252.81896285042501"/>
  </r>
  <r>
    <x v="153"/>
    <x v="153"/>
    <s v="P Plant"/>
    <s v="USA0059456"/>
    <n v="9.1999999999999993"/>
    <n v="32.8947"/>
    <n v="-117.1981"/>
    <x v="1"/>
    <m/>
    <m/>
    <m/>
    <x v="148"/>
    <s v="Qualcomm Incorporated"/>
    <s v="U.S. Energy Information Administration"/>
    <s v="http://www.eia.gov/electricity/data/browser/"/>
    <s v="U.S. Energy Information Administration"/>
    <n v="2016"/>
    <m/>
    <m/>
    <m/>
    <n v="39.85"/>
    <n v="37.859964111170299"/>
  </r>
  <r>
    <x v="153"/>
    <x v="153"/>
    <s v="PA Solar Park"/>
    <s v="USA0057256"/>
    <n v="10.1"/>
    <n v="40.860100000000003"/>
    <n v="-75.852199999999996"/>
    <x v="7"/>
    <m/>
    <m/>
    <m/>
    <x v="72"/>
    <s v="Consolidated Edison Development Inc."/>
    <s v="U.S. Energy Information Administration"/>
    <s v="http://www.eia.gov/electricity/data/browser/"/>
    <s v="U.S. Energy Information Administration"/>
    <n v="2016"/>
    <m/>
    <m/>
    <m/>
    <n v="15.119"/>
    <n v="11.637445469297701"/>
  </r>
  <r>
    <x v="153"/>
    <x v="153"/>
    <s v="PB1 - Gila River"/>
    <s v="USA0059338"/>
    <n v="619"/>
    <n v="32.975000000000001"/>
    <n v="-112.6944"/>
    <x v="1"/>
    <m/>
    <m/>
    <m/>
    <x v="27"/>
    <s v="CXA Sundevil Power I"/>
    <s v="U.S. Energy Information Administration"/>
    <s v="http://www.eia.gov/electricity/data/browser/"/>
    <s v="U.S. Energy Information Administration"/>
    <n v="2016"/>
    <m/>
    <m/>
    <m/>
    <n v="1680.98"/>
    <n v="2547.3171505232999"/>
  </r>
  <r>
    <x v="153"/>
    <x v="153"/>
    <s v="PB2 - Gila River"/>
    <s v="USA0060768"/>
    <n v="619"/>
    <n v="32.975000000000001"/>
    <n v="-112.6944"/>
    <x v="1"/>
    <m/>
    <m/>
    <m/>
    <x v="27"/>
    <s v="CXA Sundevil Power II"/>
    <s v="U.S. Energy Information Administration"/>
    <s v="http://www.eia.gov/electricity/data/browser/"/>
    <s v="U.S. Energy Information Administration"/>
    <n v="2016"/>
    <m/>
    <m/>
    <m/>
    <n v="119.890999999999"/>
    <n v="2547.3171505232999"/>
  </r>
  <r>
    <x v="153"/>
    <x v="153"/>
    <s v="PCA  Filer City Mill"/>
    <s v="USA0058066"/>
    <n v="19.5"/>
    <n v="44.213299999999997"/>
    <n v="-86.286699999999996"/>
    <x v="1"/>
    <s v="Biomass"/>
    <s v="Other"/>
    <m/>
    <x v="53"/>
    <s v="PCA  Filer City Mill"/>
    <s v="U.S. Energy Information Administration"/>
    <s v="http://www.eia.gov/electricity/data/browser/"/>
    <s v="U.S. Energy Information Administration"/>
    <n v="2016"/>
    <m/>
    <m/>
    <m/>
    <n v="79.762"/>
    <n v="9.2817406761249508"/>
  </r>
  <r>
    <x v="153"/>
    <x v="153"/>
    <s v="PCA-Valdosta Mill"/>
    <s v="USA0060084"/>
    <n v="69.900000000000006"/>
    <n v="30.694400000000002"/>
    <n v="-83.303100000000001"/>
    <x v="8"/>
    <s v="Other"/>
    <s v="Gas"/>
    <s v="Oil"/>
    <x v="1488"/>
    <s v="PCA-Valdosta Mill"/>
    <s v="U.S. Energy Information Administration"/>
    <s v="http://www.eia.gov/electricity/data/browser/"/>
    <s v="U.S. Energy Information Administration"/>
    <n v="2016"/>
    <m/>
    <m/>
    <m/>
    <n v="321.400724999999"/>
    <n v="87.295178785110394"/>
  </r>
  <r>
    <x v="153"/>
    <x v="153"/>
    <s v="PCIP Solar"/>
    <s v="USA0058305"/>
    <n v="1"/>
    <n v="36.3125"/>
    <n v="-78.967500000000001"/>
    <x v="7"/>
    <m/>
    <m/>
    <m/>
    <x v="19"/>
    <s v="Greenbacker Renewable Energy Corporation"/>
    <s v="U.S. Energy Information Administration"/>
    <s v="http://www.eia.gov/electricity/data/browser/"/>
    <s v="U.S. Energy Information Administration"/>
    <n v="2016"/>
    <m/>
    <m/>
    <m/>
    <n v="1.841"/>
    <n v="1.1522223236928399"/>
  </r>
  <r>
    <x v="153"/>
    <x v="153"/>
    <s v="PCS Nitrogen Fertilizer LP"/>
    <s v="USA0050341"/>
    <n v="14"/>
    <n v="30.227"/>
    <n v="-91.055099999999996"/>
    <x v="12"/>
    <s v="Oil"/>
    <m/>
    <m/>
    <x v="1489"/>
    <s v="PCS Nitrogen LP"/>
    <s v="U.S. Energy Information Administration"/>
    <s v="http://www.eia.gov/electricity/data/browser/"/>
    <s v="U.S. Energy Information Administration"/>
    <n v="2016"/>
    <m/>
    <m/>
    <m/>
    <n v="0"/>
    <n v="0"/>
  </r>
  <r>
    <x v="153"/>
    <x v="153"/>
    <s v="PCS Phosphate"/>
    <s v="USA0050509"/>
    <n v="54"/>
    <n v="35.376300000000001"/>
    <n v="-76.779899999999998"/>
    <x v="12"/>
    <m/>
    <m/>
    <m/>
    <x v="3"/>
    <s v="PCS Phosphate"/>
    <s v="U.S. Energy Information Administration"/>
    <s v="http://www.eia.gov/electricity/data/browser/"/>
    <s v="U.S. Energy Information Administration"/>
    <n v="2016"/>
    <m/>
    <m/>
    <m/>
    <n v="291.59899999999999"/>
    <n v="0"/>
  </r>
  <r>
    <x v="153"/>
    <x v="153"/>
    <s v="PCSP3 Airport"/>
    <s v="USA0058538"/>
    <n v="2.5"/>
    <n v="36.2881"/>
    <n v="-78.986099999999993"/>
    <x v="7"/>
    <m/>
    <m/>
    <m/>
    <x v="19"/>
    <s v="Carolina Solar Energy II LLC"/>
    <s v="U.S. Energy Information Administration"/>
    <s v="http://www.eia.gov/electricity/data/browser/"/>
    <s v="U.S. Energy Information Administration"/>
    <n v="2016"/>
    <m/>
    <m/>
    <m/>
    <n v="4.3019999999999996"/>
    <n v="2.8805558092321002"/>
  </r>
  <r>
    <x v="153"/>
    <x v="153"/>
    <s v="PE Berkeley"/>
    <s v="USA0050849"/>
    <n v="28.5"/>
    <n v="37.8703"/>
    <n v="-122.2634"/>
    <x v="3"/>
    <s v="Gas"/>
    <m/>
    <m/>
    <x v="25"/>
    <s v="Olympus Power"/>
    <s v="U.S. Energy Information Administration"/>
    <s v="http://www.eia.gov/electricity/data/browser/"/>
    <s v="U.S. Energy Information Administration"/>
    <n v="2016"/>
    <m/>
    <m/>
    <m/>
    <n v="197.184"/>
    <n v="4.8829902692038001"/>
  </r>
  <r>
    <x v="153"/>
    <x v="153"/>
    <s v="PEC Headworks"/>
    <s v="USA0007113"/>
    <n v="6.6"/>
    <n v="47.159599999999998"/>
    <n v="-119.8963"/>
    <x v="0"/>
    <m/>
    <m/>
    <m/>
    <x v="34"/>
    <s v="PUD No 2 of Grant County"/>
    <s v="U.S. Energy Information Administration"/>
    <s v="http://www.eia.gov/electricity/data/browser/"/>
    <s v="U.S. Energy Information Administration"/>
    <n v="2016"/>
    <m/>
    <m/>
    <m/>
    <n v="21.28"/>
    <n v="18.400074864753201"/>
  </r>
  <r>
    <x v="153"/>
    <x v="153"/>
    <s v="PHP 1"/>
    <s v="USA0004213"/>
    <n v="23.7"/>
    <n v="45.481699999999996"/>
    <n v="-122.08320000000001"/>
    <x v="0"/>
    <m/>
    <m/>
    <m/>
    <x v="24"/>
    <s v="Portland General Electric Co"/>
    <s v="U.S. Energy Information Administration"/>
    <s v="http://www.eia.gov/electricity/data/browser/"/>
    <s v="U.S. Energy Information Administration"/>
    <n v="2016"/>
    <m/>
    <m/>
    <m/>
    <n v="53.384999999999998"/>
    <n v="66.072996105250297"/>
  </r>
  <r>
    <x v="153"/>
    <x v="153"/>
    <s v="PHP 2"/>
    <s v="USA0004214"/>
    <n v="11.8"/>
    <n v="45.448999999999998"/>
    <n v="-122.15130000000001"/>
    <x v="0"/>
    <m/>
    <m/>
    <m/>
    <x v="24"/>
    <s v="Portland General Electric Co"/>
    <s v="U.S. Energy Information Administration"/>
    <s v="http://www.eia.gov/electricity/data/browser/"/>
    <s v="U.S. Energy Information Administration"/>
    <n v="2016"/>
    <m/>
    <m/>
    <m/>
    <n v="36.712000000000003"/>
    <n v="32.897103546074"/>
  </r>
  <r>
    <x v="153"/>
    <x v="153"/>
    <s v="PInova Inc"/>
    <s v="USA0010120"/>
    <n v="7.1"/>
    <n v="31.1648"/>
    <n v="-81.478700000000003"/>
    <x v="8"/>
    <s v="Other"/>
    <s v="Gas"/>
    <s v="Oil"/>
    <x v="9"/>
    <s v="PInova Inc"/>
    <s v="U.S. Energy Information Administration"/>
    <s v="http://www.eia.gov/electricity/data/browser/"/>
    <s v="U.S. Energy Information Administration"/>
    <n v="2016"/>
    <m/>
    <m/>
    <m/>
    <n v="15.0243299999999"/>
    <n v="8.8668922657265199"/>
  </r>
  <r>
    <x v="153"/>
    <x v="153"/>
    <s v="POTB Digester"/>
    <s v="USA0058591"/>
    <n v="1"/>
    <n v="45.414400000000001"/>
    <n v="-123.80419999999999"/>
    <x v="9"/>
    <m/>
    <m/>
    <m/>
    <x v="12"/>
    <s v="Port of Tillamook Bay"/>
    <s v="U.S. Energy Information Administration"/>
    <s v="http://www.eia.gov/electricity/data/browser/"/>
    <s v="U.S. Energy Information Administration"/>
    <n v="2016"/>
    <m/>
    <m/>
    <m/>
    <m/>
    <n v="240.66769587031999"/>
  </r>
  <r>
    <x v="153"/>
    <x v="153"/>
    <s v="PPG Industries  Inc. Works 6"/>
    <s v="USA0058051"/>
    <n v="5"/>
    <n v="40.126399999999997"/>
    <n v="-77.164400000000001"/>
    <x v="3"/>
    <m/>
    <m/>
    <m/>
    <x v="1490"/>
    <s v="PPG Industries  Inc. Works 6"/>
    <s v="U.S. Energy Information Administration"/>
    <s v="http://www.eia.gov/electricity/data/browser/"/>
    <s v="U.S. Energy Information Administration"/>
    <n v="2016"/>
    <m/>
    <m/>
    <m/>
    <n v="5.6840000000000002E-2"/>
    <n v="0.856664959509438"/>
  </r>
  <r>
    <x v="153"/>
    <x v="153"/>
    <s v="PPG Industries Shelby NC Works"/>
    <s v="USA0054363"/>
    <n v="4.2"/>
    <n v="35.3264"/>
    <n v="-81.629199999999997"/>
    <x v="3"/>
    <m/>
    <m/>
    <m/>
    <x v="1307"/>
    <s v="PPG Industries Inc Shelby"/>
    <s v="U.S. Energy Information Administration"/>
    <s v="http://www.eia.gov/electricity/data/browser/"/>
    <s v="U.S. Energy Information Administration"/>
    <n v="2016"/>
    <m/>
    <m/>
    <m/>
    <n v="0"/>
    <n v="0.71959856598792804"/>
  </r>
  <r>
    <x v="153"/>
    <x v="153"/>
    <s v="PPG Industries Works 4"/>
    <s v="USA0054364"/>
    <n v="6"/>
    <n v="34.003500000000003"/>
    <n v="-98.5535"/>
    <x v="3"/>
    <m/>
    <m/>
    <m/>
    <x v="1491"/>
    <s v="Vitro Architectural Glass"/>
    <s v="U.S. Energy Information Administration"/>
    <s v="http://www.eia.gov/electricity/data/browser/"/>
    <s v="U.S. Energy Information Administration"/>
    <n v="2016"/>
    <m/>
    <m/>
    <m/>
    <n v="0.14599999999999999"/>
    <n v="1.02799795141132"/>
  </r>
  <r>
    <x v="153"/>
    <x v="153"/>
    <s v="PPG Monroeville Chemicals Center"/>
    <s v="USA0058047"/>
    <n v="1.1000000000000001"/>
    <n v="40.4422"/>
    <n v="-79.731099999999998"/>
    <x v="3"/>
    <m/>
    <m/>
    <m/>
    <x v="1492"/>
    <s v="PPG Monroeville Chemicals Center"/>
    <s v="U.S. Energy Information Administration"/>
    <s v="http://www.eia.gov/electricity/data/browser/"/>
    <s v="U.S. Energy Information Administration"/>
    <n v="2016"/>
    <m/>
    <m/>
    <m/>
    <n v="0"/>
    <n v="0.18846629109207599"/>
  </r>
  <r>
    <x v="153"/>
    <x v="153"/>
    <s v="PPG Plant C Caustic"/>
    <s v="USA0050490"/>
    <n v="3.4"/>
    <n v="30.226400000000002"/>
    <n v="-93.293800000000005"/>
    <x v="1"/>
    <m/>
    <m/>
    <m/>
    <x v="70"/>
    <s v="Eagle 2 US LLC"/>
    <s v="U.S. Energy Information Administration"/>
    <s v="http://www.eia.gov/electricity/data/browser/"/>
    <s v="U.S. Energy Information Administration"/>
    <n v="2016"/>
    <m/>
    <m/>
    <m/>
    <n v="12.497999999999999"/>
    <n v="13.991725867171599"/>
  </r>
  <r>
    <x v="153"/>
    <x v="153"/>
    <s v="PPG Powerhouse A"/>
    <s v="USA0050487"/>
    <n v="52.5"/>
    <n v="30.225100000000001"/>
    <n v="-93.281300000000002"/>
    <x v="2"/>
    <m/>
    <m/>
    <m/>
    <x v="344"/>
    <s v="Eagle 2 US LLC"/>
    <s v="U.S. Energy Information Administration"/>
    <s v="http://www.eia.gov/electricity/data/browser/"/>
    <s v="U.S. Energy Information Administration"/>
    <n v="2016"/>
    <m/>
    <m/>
    <m/>
    <n v="20.434999999999999"/>
    <n v="24.989301820336401"/>
  </r>
  <r>
    <x v="153"/>
    <x v="153"/>
    <s v="PPG Powerhouse C"/>
    <s v="USA0050489"/>
    <n v="357.7"/>
    <n v="30.226099999999999"/>
    <n v="-93.295199999999994"/>
    <x v="1"/>
    <m/>
    <m/>
    <m/>
    <x v="1493"/>
    <s v="Eagle 2 US LLC"/>
    <s v="U.S. Energy Information Administration"/>
    <s v="http://www.eia.gov/electricity/data/browser/"/>
    <s v="U.S. Energy Information Administration"/>
    <n v="2016"/>
    <m/>
    <m/>
    <m/>
    <n v="1602.09150199999"/>
    <n v="1472.01186549626"/>
  </r>
  <r>
    <x v="153"/>
    <x v="153"/>
    <s v="PPG Riverside"/>
    <s v="USA0050488"/>
    <n v="162"/>
    <n v="30.221699999999998"/>
    <n v="-93.280699999999996"/>
    <x v="2"/>
    <m/>
    <m/>
    <m/>
    <x v="1494"/>
    <s v="Eagle 2 US LLC"/>
    <s v="U.S. Energy Information Administration"/>
    <s v="http://www.eia.gov/electricity/data/browser/"/>
    <s v="U.S. Energy Information Administration"/>
    <n v="2016"/>
    <m/>
    <m/>
    <m/>
    <n v="245.38399999999999"/>
    <n v="77.109845617038104"/>
  </r>
  <r>
    <x v="153"/>
    <x v="153"/>
    <s v="PPL Frey Farm Landfill Wind"/>
    <s v="USA0057182"/>
    <n v="3.2"/>
    <n v="39.959200000000003"/>
    <n v="-76.455600000000004"/>
    <x v="4"/>
    <m/>
    <m/>
    <m/>
    <x v="19"/>
    <s v="EPP Renewable Energy"/>
    <s v="U.S. Energy Information Administration"/>
    <s v="http://www.eia.gov/electricity/data/browser/"/>
    <s v="U.S. Energy Information Administration"/>
    <n v="2016"/>
    <m/>
    <m/>
    <m/>
    <n v="6.6509999999999998"/>
    <n v="7.2154654673065597"/>
  </r>
  <r>
    <x v="153"/>
    <x v="153"/>
    <s v="PPL Glendon LFGTE Plant"/>
    <s v="USA0057183"/>
    <n v="3.2"/>
    <n v="40.6678"/>
    <n v="-75.232200000000006"/>
    <x v="8"/>
    <m/>
    <m/>
    <m/>
    <x v="19"/>
    <s v="EPP Renewable Energy"/>
    <s v="U.S. Energy Information Administration"/>
    <s v="http://www.eia.gov/electricity/data/browser/"/>
    <s v="U.S. Energy Information Administration"/>
    <n v="2016"/>
    <m/>
    <m/>
    <m/>
    <n v="18.734000000000002"/>
    <n v="3.9963458099049101"/>
  </r>
  <r>
    <x v="153"/>
    <x v="153"/>
    <s v="PPL Renewable Energy Merck Solar"/>
    <s v="USA0056889"/>
    <n v="1.7"/>
    <n v="40.727400000000003"/>
    <n v="-74.378299999999996"/>
    <x v="7"/>
    <m/>
    <m/>
    <m/>
    <x v="11"/>
    <s v="EPP Renewable Energy"/>
    <s v="U.S. Energy Information Administration"/>
    <s v="http://www.eia.gov/electricity/data/browser/"/>
    <s v="U.S. Energy Information Administration"/>
    <n v="2016"/>
    <m/>
    <m/>
    <m/>
    <n v="1.659"/>
    <n v="1.95877795027783"/>
  </r>
  <r>
    <x v="153"/>
    <x v="153"/>
    <s v="PPS Power Plant No 1"/>
    <s v="USA0056556"/>
    <n v="120"/>
    <n v="37.033900000000003"/>
    <n v="-88.615899999999996"/>
    <x v="1"/>
    <m/>
    <m/>
    <m/>
    <x v="8"/>
    <s v="Paducah Power System"/>
    <s v="U.S. Energy Information Administration"/>
    <s v="http://www.eia.gov/electricity/data/browser/"/>
    <s v="U.S. Energy Information Administration"/>
    <n v="2016"/>
    <m/>
    <m/>
    <m/>
    <n v="12.518520000000001"/>
    <n v="493.82561884135202"/>
  </r>
  <r>
    <x v="153"/>
    <x v="153"/>
    <s v="PRC-Desoto Intl/PPG Aerospace"/>
    <s v="USA0058085"/>
    <n v="1.5"/>
    <n v="34.989699999999999"/>
    <n v="-118.1506"/>
    <x v="3"/>
    <m/>
    <m/>
    <m/>
    <x v="682"/>
    <s v="PRC-Desoto Intl Corp./PPG"/>
    <s v="U.S. Energy Information Administration"/>
    <s v="http://www.eia.gov/electricity/data/browser/"/>
    <s v="U.S. Energy Information Administration"/>
    <n v="2016"/>
    <m/>
    <m/>
    <m/>
    <n v="0"/>
    <n v="0.256999487852831"/>
  </r>
  <r>
    <x v="153"/>
    <x v="153"/>
    <s v="PRSI FCC Generator"/>
    <s v="USA0058069"/>
    <n v="4.7"/>
    <n v="29.723299999999998"/>
    <n v="-95.210300000000004"/>
    <x v="14"/>
    <m/>
    <m/>
    <m/>
    <x v="66"/>
    <s v="Pasadena Refining System Inc"/>
    <s v="U.S. Energy Information Administration"/>
    <s v="http://www.eia.gov/electricity/data/browser/"/>
    <s v="U.S. Energy Information Administration"/>
    <n v="2016"/>
    <m/>
    <m/>
    <m/>
    <n v="0.60333999999999999"/>
    <n v="0"/>
  </r>
  <r>
    <x v="153"/>
    <x v="153"/>
    <s v="PS ST-8 Engine No 1"/>
    <s v="USA0056421"/>
    <n v="2"/>
    <n v="39.961399999999998"/>
    <n v="-83.049099999999996"/>
    <x v="3"/>
    <m/>
    <m/>
    <m/>
    <x v="88"/>
    <s v="City of Columbus - (OH)"/>
    <s v="U.S. Energy Information Administration"/>
    <s v="http://www.eia.gov/electricity/data/browser/"/>
    <s v="U.S. Energy Information Administration"/>
    <n v="2016"/>
    <m/>
    <m/>
    <m/>
    <n v="3.9199999999999999E-3"/>
    <n v="0.342665983803775"/>
  </r>
  <r>
    <x v="153"/>
    <x v="153"/>
    <s v="PSEG Burlington Generating Station"/>
    <s v="USA0002399"/>
    <n v="242"/>
    <n v="40.076599999999999"/>
    <n v="-74.879199999999997"/>
    <x v="3"/>
    <s v="Gas"/>
    <m/>
    <m/>
    <x v="94"/>
    <s v="PSEG Fossil LLC"/>
    <s v="U.S. Energy Information Administration"/>
    <s v="http://www.eia.gov/electricity/data/browser/"/>
    <s v="U.S. Energy Information Administration"/>
    <n v="2016"/>
    <m/>
    <m/>
    <m/>
    <n v="65.635000000000005"/>
    <n v="41.4625840402568"/>
  </r>
  <r>
    <x v="153"/>
    <x v="153"/>
    <s v="PSEG Essex Generating Station"/>
    <s v="USA0002401"/>
    <n v="93.6"/>
    <n v="40.737200000000001"/>
    <n v="-74.120599999999996"/>
    <x v="3"/>
    <s v="Gas"/>
    <m/>
    <m/>
    <x v="34"/>
    <s v="PSEG Fossil LLC"/>
    <s v="U.S. Energy Information Administration"/>
    <s v="http://www.eia.gov/electricity/data/browser/"/>
    <s v="U.S. Energy Information Administration"/>
    <n v="2016"/>
    <m/>
    <m/>
    <m/>
    <n v="20.661999999999999"/>
    <n v="16.0367680420166"/>
  </r>
  <r>
    <x v="153"/>
    <x v="153"/>
    <s v="PSEG Hackettstown"/>
    <s v="USA0057204"/>
    <n v="2.2000000000000002"/>
    <n v="40.860599999999998"/>
    <n v="-74.822900000000004"/>
    <x v="7"/>
    <m/>
    <m/>
    <m/>
    <x v="11"/>
    <s v="PSEG Solar Hackettstown LLC"/>
    <s v="U.S. Energy Information Administration"/>
    <s v="http://www.eia.gov/electricity/data/browser/"/>
    <s v="U.S. Energy Information Administration"/>
    <n v="2016"/>
    <m/>
    <m/>
    <m/>
    <n v="2.6280000000000001"/>
    <n v="2.5348891121242501"/>
  </r>
  <r>
    <x v="153"/>
    <x v="153"/>
    <s v="PSEG Hope Creek Generating Station"/>
    <s v="USA0006118"/>
    <n v="1290.7"/>
    <n v="39.4666"/>
    <n v="-75.537700000000001"/>
    <x v="5"/>
    <m/>
    <m/>
    <m/>
    <x v="395"/>
    <s v="PSEG Nuclear LLC"/>
    <s v="U.S. Energy Information Administration"/>
    <s v="http://www.eia.gov/electricity/data/browser/"/>
    <s v="U.S. Energy Information Administration"/>
    <n v="2016"/>
    <m/>
    <m/>
    <m/>
    <n v="9603.4429999999993"/>
    <n v="10099.5391179582"/>
  </r>
  <r>
    <x v="153"/>
    <x v="153"/>
    <s v="PSEG Hudson Generating Station"/>
    <s v="USA0002403"/>
    <n v="659.7"/>
    <n v="40.747799999999998"/>
    <n v="-74.072199999999995"/>
    <x v="6"/>
    <s v="Gas"/>
    <m/>
    <m/>
    <x v="26"/>
    <s v="PSEG Fossil LLC"/>
    <s v="U.S. Energy Information Administration"/>
    <s v="http://www.eia.gov/electricity/data/browser/"/>
    <s v="U.S. Energy Information Administration"/>
    <n v="2016"/>
    <m/>
    <m/>
    <m/>
    <n v="287.785999"/>
    <n v="3455.3380566207202"/>
  </r>
  <r>
    <x v="153"/>
    <x v="153"/>
    <s v="PSEG Kearny Generating Station"/>
    <s v="USA0002404"/>
    <n v="605"/>
    <n v="40.737299999999998"/>
    <n v="-74.096500000000006"/>
    <x v="3"/>
    <s v="Gas"/>
    <m/>
    <m/>
    <x v="201"/>
    <s v="PSEG Fossil LLC"/>
    <s v="U.S. Energy Information Administration"/>
    <s v="http://www.eia.gov/electricity/data/browser/"/>
    <s v="U.S. Energy Information Administration"/>
    <n v="2016"/>
    <m/>
    <m/>
    <m/>
    <n v="557.58599900000002"/>
    <n v="103.65646010064199"/>
  </r>
  <r>
    <x v="153"/>
    <x v="153"/>
    <s v="PSEG Linden Generating Station"/>
    <s v="USA0002406"/>
    <n v="1739.99999999999"/>
    <n v="40.621699999999997"/>
    <n v="-74.2072"/>
    <x v="3"/>
    <s v="Gas"/>
    <m/>
    <m/>
    <x v="1495"/>
    <s v="PSEG Fossil LLC"/>
    <s v="U.S. Energy Information Administration"/>
    <s v="http://www.eia.gov/electricity/data/browser/"/>
    <s v="U.S. Energy Information Administration"/>
    <n v="2016"/>
    <m/>
    <m/>
    <m/>
    <n v="6414.4760399999996"/>
    <n v="298.11940590928401"/>
  </r>
  <r>
    <x v="153"/>
    <x v="153"/>
    <s v="PSEG Mercer Generating Station"/>
    <s v="USA0002408"/>
    <n v="652.79999999999995"/>
    <n v="40.179200000000002"/>
    <n v="-74.733900000000006"/>
    <x v="6"/>
    <s v="Gas"/>
    <m/>
    <m/>
    <x v="246"/>
    <s v="PSEG Fossil LLC"/>
    <s v="U.S. Energy Information Administration"/>
    <s v="http://www.eia.gov/electricity/data/browser/"/>
    <s v="U.S. Energy Information Administration"/>
    <n v="2016"/>
    <m/>
    <m/>
    <m/>
    <n v="1.8659999999999899"/>
    <n v="3419.1976403850399"/>
  </r>
  <r>
    <x v="153"/>
    <x v="153"/>
    <s v="PSEG Salem Generating Station"/>
    <s v="USA0002410"/>
    <n v="2381.8000000000002"/>
    <n v="39.462499999999999"/>
    <n v="-75.535799999999995"/>
    <x v="5"/>
    <s v="Oil"/>
    <m/>
    <m/>
    <x v="1496"/>
    <s v="PSEG Nuclear LLC"/>
    <s v="U.S. Energy Information Administration"/>
    <s v="http://www.eia.gov/electricity/data/browser/"/>
    <s v="U.S. Energy Information Administration"/>
    <n v="2016"/>
    <m/>
    <m/>
    <m/>
    <n v="15696.636"/>
    <n v="18637.237368213198"/>
  </r>
  <r>
    <x v="153"/>
    <x v="153"/>
    <s v="PSEG Sewaren Generating Station"/>
    <s v="USA0002411"/>
    <n v="452.2"/>
    <n v="40.555799999999998"/>
    <n v="-74.246899999999997"/>
    <x v="3"/>
    <s v="Gas"/>
    <m/>
    <m/>
    <x v="1497"/>
    <s v="PSEG Fossil LLC"/>
    <s v="U.S. Energy Information Administration"/>
    <s v="http://www.eia.gov/electricity/data/browser/"/>
    <s v="U.S. Energy Information Administration"/>
    <n v="2016"/>
    <m/>
    <m/>
    <m/>
    <n v="71.239999999999995"/>
    <n v="77.476778938033604"/>
  </r>
  <r>
    <x v="153"/>
    <x v="153"/>
    <s v="PWD Northeast WPCP Biogas Cogen Plant"/>
    <s v="USA0058326"/>
    <n v="5.6"/>
    <n v="39.988599999999998"/>
    <n v="-75.083299999999994"/>
    <x v="1"/>
    <s v="Biomass"/>
    <m/>
    <m/>
    <x v="29"/>
    <s v="Philadelphia Water Department"/>
    <s v="U.S. Energy Information Administration"/>
    <s v="http://www.eia.gov/electricity/data/browser/"/>
    <s v="U.S. Energy Information Administration"/>
    <n v="2016"/>
    <m/>
    <m/>
    <m/>
    <n v="33.454000000000001"/>
    <n v="23.045195545929701"/>
  </r>
  <r>
    <x v="153"/>
    <x v="153"/>
    <s v="PaTu Wind Farm LLC"/>
    <s v="USA0057578"/>
    <n v="9"/>
    <n v="45.613100000000003"/>
    <n v="-120.6169"/>
    <x v="4"/>
    <m/>
    <m/>
    <m/>
    <x v="19"/>
    <s v="PaTu Wind Farm LLC"/>
    <s v="U.S. Energy Information Administration"/>
    <s v="http://www.eia.gov/electricity/data/browser/"/>
    <s v="U.S. Energy Information Administration"/>
    <n v="2016"/>
    <m/>
    <m/>
    <m/>
    <n v="28.853000000000002"/>
    <n v="20.293496626799701"/>
  </r>
  <r>
    <x v="153"/>
    <x v="153"/>
    <s v="Pacific Canyon Windfarm LLC"/>
    <s v="USA0056972"/>
    <n v="8.3000000000000007"/>
    <n v="45.654200000000003"/>
    <n v="-119.48690000000001"/>
    <x v="4"/>
    <m/>
    <m/>
    <m/>
    <x v="11"/>
    <s v="Echo 1"/>
    <s v="U.S. Energy Information Administration"/>
    <s v="http://www.eia.gov/electricity/data/browser/"/>
    <s v="U.S. Energy Information Administration"/>
    <n v="2016"/>
    <m/>
    <m/>
    <m/>
    <n v="17.759"/>
    <n v="18.715113555826399"/>
  </r>
  <r>
    <x v="153"/>
    <x v="153"/>
    <s v="Pacific Cruise Ship Terminals Berth 93"/>
    <s v="USA0057309"/>
    <n v="1.1000000000000001"/>
    <n v="33.7331"/>
    <n v="-118.27719999999999"/>
    <x v="7"/>
    <m/>
    <m/>
    <m/>
    <x v="159"/>
    <s v="Los Angeles Department of Water &amp; Power"/>
    <s v="U.S. Energy Information Administration"/>
    <s v="http://www.eia.gov/electricity/data/browser/"/>
    <s v="U.S. Energy Information Administration"/>
    <n v="2016"/>
    <m/>
    <m/>
    <m/>
    <n v="0"/>
    <n v="1.2674445560621199"/>
  </r>
  <r>
    <x v="153"/>
    <x v="153"/>
    <s v="Pacific Ethanol Stockton Cogen Plant"/>
    <s v="USA0061027"/>
    <n v="4.8"/>
    <n v="37.941800000000001"/>
    <n v="-121.3383"/>
    <x v="1"/>
    <m/>
    <m/>
    <m/>
    <x v="98"/>
    <s v="Pacific Ethanol Stockton"/>
    <s v="U.S. Energy Information Administration"/>
    <s v="http://www.eia.gov/electricity/data/browser/"/>
    <s v="U.S. Energy Information Administration"/>
    <n v="2016"/>
    <m/>
    <m/>
    <m/>
    <n v="0"/>
    <n v="19.753024753654"/>
  </r>
  <r>
    <x v="153"/>
    <x v="153"/>
    <s v="Pacific Oroville Power Inc"/>
    <s v="USA0054469"/>
    <n v="18"/>
    <n v="39.480400000000003"/>
    <n v="-121.56570000000001"/>
    <x v="8"/>
    <m/>
    <m/>
    <m/>
    <x v="70"/>
    <s v="Covanta Energy Americas  Inc."/>
    <s v="U.S. Energy Information Administration"/>
    <s v="http://www.eia.gov/electricity/data/browser/"/>
    <s v="U.S. Energy Information Administration"/>
    <n v="2016"/>
    <m/>
    <m/>
    <m/>
    <m/>
    <n v="22.4794451807151"/>
  </r>
  <r>
    <x v="153"/>
    <x v="153"/>
    <s v="Pacific Rim Dairy Digester"/>
    <s v="USA0059447"/>
    <n v="1"/>
    <n v="36.033099999999997"/>
    <n v="-119.51"/>
    <x v="9"/>
    <m/>
    <m/>
    <m/>
    <x v="29"/>
    <s v="Maas Energy Works"/>
    <s v="U.S. Energy Information Administration"/>
    <s v="http://www.eia.gov/electricity/data/browser/"/>
    <s v="U.S. Energy Information Administration"/>
    <n v="2016"/>
    <m/>
    <m/>
    <m/>
    <n v="6.3639999999999999"/>
    <n v="240.66769587031999"/>
  </r>
  <r>
    <x v="153"/>
    <x v="153"/>
    <s v="Pacific Wind LLC"/>
    <s v="USA0057757"/>
    <n v="151.69999999999999"/>
    <n v="34.891399999999997"/>
    <n v="-118.4325"/>
    <x v="4"/>
    <m/>
    <m/>
    <m/>
    <x v="72"/>
    <s v="EDF Renewable Asset Holdings  Inc."/>
    <s v="U.S. Energy Information Administration"/>
    <s v="http://www.eia.gov/electricity/data/browser/"/>
    <s v="U.S. Energy Information Administration"/>
    <n v="2016"/>
    <m/>
    <m/>
    <m/>
    <n v="328.82900000000001"/>
    <n v="342.058159809502"/>
  </r>
  <r>
    <x v="153"/>
    <x v="153"/>
    <s v="Pacific-Ultrapower Chinese Station"/>
    <s v="USA0050560"/>
    <n v="25"/>
    <n v="37.874099999999999"/>
    <n v="-120.4776"/>
    <x v="8"/>
    <m/>
    <m/>
    <m/>
    <x v="70"/>
    <s v="IHI Power Services Corp"/>
    <s v="U.S. Energy Information Administration"/>
    <s v="http://www.eia.gov/electricity/data/browser/"/>
    <s v="U.S. Energy Information Administration"/>
    <n v="2016"/>
    <m/>
    <m/>
    <m/>
    <n v="110.996"/>
    <n v="31.221451639882101"/>
  </r>
  <r>
    <x v="153"/>
    <x v="153"/>
    <s v="Packaging Corp of America"/>
    <s v="USA0050296"/>
    <n v="72.5"/>
    <n v="35.0471"/>
    <n v="-88.266099999999994"/>
    <x v="8"/>
    <s v="Other"/>
    <s v="Gas"/>
    <s v="Biomass"/>
    <x v="1498"/>
    <s v="Packaging Corp of America"/>
    <s v="U.S. Energy Information Administration"/>
    <s v="http://www.eia.gov/electricity/data/browser/"/>
    <s v="U.S. Energy Information Administration"/>
    <n v="2016"/>
    <m/>
    <m/>
    <m/>
    <n v="419.68374699999998"/>
    <n v="90.542209755658206"/>
  </r>
  <r>
    <x v="153"/>
    <x v="153"/>
    <s v="Packaging of America Tomahawk Mill"/>
    <s v="USA0050476"/>
    <n v="18.7"/>
    <n v="45.443100000000001"/>
    <n v="-89.734200000000001"/>
    <x v="8"/>
    <s v="Oil"/>
    <s v="Gas"/>
    <s v="Biomass"/>
    <x v="1499"/>
    <s v="PCA-Tomahawk Mill"/>
    <s v="U.S. Energy Information Administration"/>
    <s v="http://www.eia.gov/electricity/data/browser/"/>
    <s v="U.S. Energy Information Administration"/>
    <n v="2016"/>
    <m/>
    <m/>
    <m/>
    <n v="114.049993"/>
    <n v="23.353645826631801"/>
  </r>
  <r>
    <x v="153"/>
    <x v="153"/>
    <s v="Packwood"/>
    <s v="USA0003929"/>
    <n v="27.5"/>
    <n v="46.595799999999997"/>
    <n v="-121.5694"/>
    <x v="0"/>
    <m/>
    <m/>
    <m/>
    <x v="83"/>
    <s v="Energy Northwest"/>
    <s v="U.S. Energy Information Administration"/>
    <s v="http://www.eia.gov/electricity/data/browser/"/>
    <s v="U.S. Energy Information Administration"/>
    <n v="2016"/>
    <m/>
    <m/>
    <m/>
    <n v="96.504999999999995"/>
    <n v="76.666978603138503"/>
  </r>
  <r>
    <x v="153"/>
    <x v="153"/>
    <s v="Pacolet Diesel Generation Facility"/>
    <s v="USA0057030"/>
    <n v="5.4"/>
    <n v="34.898600000000002"/>
    <n v="-81.739699999999999"/>
    <x v="3"/>
    <m/>
    <m/>
    <m/>
    <x v="164"/>
    <s v="Lockhart Power Co"/>
    <s v="U.S. Energy Information Administration"/>
    <s v="http://www.eia.gov/electricity/data/browser/"/>
    <s v="U.S. Energy Information Administration"/>
    <n v="2016"/>
    <m/>
    <m/>
    <m/>
    <n v="-0.11799999999999999"/>
    <n v="0.92519815627019297"/>
  </r>
  <r>
    <x v="153"/>
    <x v="153"/>
    <s v="Paddys Run"/>
    <s v="USA0001366"/>
    <n v="226.6"/>
    <n v="38.223599999999998"/>
    <n v="-85.841700000000003"/>
    <x v="1"/>
    <m/>
    <m/>
    <m/>
    <x v="1500"/>
    <s v="Louisville Gas &amp; Electric Co"/>
    <s v="U.S. Energy Information Administration"/>
    <s v="http://www.eia.gov/electricity/data/browser/"/>
    <s v="U.S. Energy Information Administration"/>
    <n v="2016"/>
    <m/>
    <m/>
    <m/>
    <n v="98.478999999999999"/>
    <n v="932.50737691208599"/>
  </r>
  <r>
    <x v="153"/>
    <x v="153"/>
    <s v="Padelford Solar"/>
    <s v="USA0058032"/>
    <n v="2.2000000000000002"/>
    <n v="41.853299999999997"/>
    <n v="-71.064999999999998"/>
    <x v="7"/>
    <m/>
    <m/>
    <m/>
    <x v="12"/>
    <s v="Consolidated Edison Solutions Inc"/>
    <s v="U.S. Energy Information Administration"/>
    <s v="http://www.eia.gov/electricity/data/browser/"/>
    <s v="U.S. Energy Information Administration"/>
    <n v="2016"/>
    <m/>
    <m/>
    <m/>
    <n v="3.7709999999999999"/>
    <n v="2.5348891121242501"/>
  </r>
  <r>
    <x v="153"/>
    <x v="153"/>
    <s v="Paia Hydroelectric Plant"/>
    <s v="USA0058277"/>
    <n v="1.3"/>
    <n v="20.886700000000001"/>
    <n v="-156.33779999999999"/>
    <x v="0"/>
    <m/>
    <m/>
    <m/>
    <x v="630"/>
    <s v="Hawaiian Commercial and Sugar Company"/>
    <s v="U.S. Energy Information Administration"/>
    <s v="http://www.eia.gov/electricity/data/browser/"/>
    <s v="U.S. Energy Information Administration"/>
    <n v="2016"/>
    <m/>
    <m/>
    <m/>
    <n v="0.218"/>
    <n v="3.6242571703301798"/>
  </r>
  <r>
    <x v="153"/>
    <x v="153"/>
    <s v="Painesville"/>
    <s v="USA0002936"/>
    <n v="55.5"/>
    <n v="41.726500000000001"/>
    <n v="-81.254000000000005"/>
    <x v="6"/>
    <s v="Oil"/>
    <s v="Gas"/>
    <m/>
    <x v="1501"/>
    <s v="City of Painesville"/>
    <s v="U.S. Energy Information Administration"/>
    <s v="http://www.eia.gov/electricity/data/browser/"/>
    <s v="U.S. Energy Information Administration"/>
    <n v="2016"/>
    <m/>
    <m/>
    <m/>
    <n v="10.397"/>
    <n v="290.69465233052898"/>
  </r>
  <r>
    <x v="153"/>
    <x v="153"/>
    <s v="Painted Hills"/>
    <s v="USA0050533"/>
    <n v="19"/>
    <n v="33.936900000000001"/>
    <n v="-116.6183"/>
    <x v="4"/>
    <m/>
    <m/>
    <m/>
    <x v="3"/>
    <s v="H H Management LLC"/>
    <s v="U.S. Energy Information Administration"/>
    <s v="http://www.eia.gov/electricity/data/browser/"/>
    <s v="U.S. Energy Information Administration"/>
    <n v="2016"/>
    <m/>
    <m/>
    <m/>
    <n v="32.832999999999998"/>
    <n v="42.841826212132702"/>
  </r>
  <r>
    <x v="153"/>
    <x v="153"/>
    <s v="Paisley Geothermal Generating Plant"/>
    <s v="USA0059382"/>
    <n v="3.7"/>
    <n v="42.695799999999998"/>
    <n v="-120.5578"/>
    <x v="11"/>
    <m/>
    <m/>
    <m/>
    <x v="13"/>
    <s v="Surprise Valley Electrification"/>
    <s v="U.S. Energy Information Administration"/>
    <s v="http://www.eia.gov/electricity/data/browser/"/>
    <s v="U.S. Energy Information Administration"/>
    <n v="2016"/>
    <m/>
    <m/>
    <m/>
    <n v="4.1289999999999996"/>
    <n v="18.090994616630901"/>
  </r>
  <r>
    <x v="153"/>
    <x v="153"/>
    <s v="Pakini Nui Wind Farm"/>
    <s v="USA0056378"/>
    <n v="21"/>
    <n v="18.9742"/>
    <n v="-155.69139999999999"/>
    <x v="4"/>
    <m/>
    <m/>
    <m/>
    <x v="17"/>
    <s v="Apollo Energy Corp"/>
    <s v="U.S. Energy Information Administration"/>
    <s v="http://www.eia.gov/electricity/data/browser/"/>
    <s v="U.S. Energy Information Administration"/>
    <n v="2016"/>
    <m/>
    <m/>
    <m/>
    <n v="108.68600000000001"/>
    <n v="47.351492129199301"/>
  </r>
  <r>
    <x v="153"/>
    <x v="153"/>
    <s v="Pala Energy Storage Yard"/>
    <s v="USA0060566"/>
    <n v="1.5"/>
    <n v="33.356499999999997"/>
    <n v="-117.11360000000001"/>
    <x v="13"/>
    <m/>
    <m/>
    <m/>
    <x v="1209"/>
    <s v="SDGE Batteries"/>
    <s v="U.S. Energy Information Administration"/>
    <s v="http://www.eia.gov/electricity/data/browser/"/>
    <s v="U.S. Energy Information Administration"/>
    <n v="2016"/>
    <m/>
    <m/>
    <m/>
    <n v="-4.0000000000000001E-3"/>
    <m/>
  </r>
  <r>
    <x v="153"/>
    <x v="153"/>
    <s v="Palaau Power"/>
    <s v="USA0000792"/>
    <n v="15.1"/>
    <n v="21.106000000000002"/>
    <n v="-157.06469999999999"/>
    <x v="3"/>
    <m/>
    <m/>
    <m/>
    <x v="1502"/>
    <s v="Maui Electric Co Ltd"/>
    <s v="U.S. Energy Information Administration"/>
    <s v="http://www.eia.gov/electricity/data/browser/"/>
    <s v="U.S. Energy Information Administration"/>
    <n v="2016"/>
    <m/>
    <m/>
    <m/>
    <n v="31.099"/>
    <n v="2.5871281777184998"/>
  </r>
  <r>
    <x v="153"/>
    <x v="153"/>
    <s v="Palisades"/>
    <s v="USA0001715"/>
    <n v="811.8"/>
    <n v="42.323"/>
    <n v="-86.314599999999999"/>
    <x v="5"/>
    <m/>
    <m/>
    <m/>
    <x v="50"/>
    <s v="Entergy Nuclear Palisades LLC"/>
    <s v="U.S. Energy Information Administration"/>
    <s v="http://www.eia.gov/electricity/data/browser/"/>
    <s v="U.S. Energy Information Administration"/>
    <n v="2016"/>
    <m/>
    <m/>
    <m/>
    <n v="7045.1809999999996"/>
    <n v="6352.2165150371702"/>
  </r>
  <r>
    <x v="153"/>
    <x v="153"/>
    <s v="Palisades Dam"/>
    <s v="USA0000850"/>
    <n v="176.4"/>
    <n v="43.334800000000001"/>
    <n v="-111.2058"/>
    <x v="0"/>
    <m/>
    <m/>
    <m/>
    <x v="1503"/>
    <s v="U S Bureau of Reclamation"/>
    <s v="U.S. Energy Information Administration"/>
    <s v="http://www.eia.gov/electricity/data/browser/"/>
    <s v="U.S. Energy Information Administration"/>
    <n v="2016"/>
    <m/>
    <m/>
    <m/>
    <n v="581.31500000000005"/>
    <n v="491.78381911249602"/>
  </r>
  <r>
    <x v="153"/>
    <x v="153"/>
    <s v="Palm Beach Renewable Energy Facility 1"/>
    <s v="USA0050071"/>
    <n v="62.3"/>
    <n v="26.7714"/>
    <n v="-80.141900000000007"/>
    <x v="8"/>
    <m/>
    <m/>
    <m/>
    <x v="49"/>
    <s v="Solid Waste Authority of Palm Beach Co"/>
    <s v="U.S. Energy Information Administration"/>
    <s v="http://www.eia.gov/electricity/data/browser/"/>
    <s v="U.S. Energy Information Administration"/>
    <n v="2016"/>
    <m/>
    <m/>
    <m/>
    <n v="305.055003"/>
    <n v="77.803857486586296"/>
  </r>
  <r>
    <x v="153"/>
    <x v="153"/>
    <s v="Palm Beach Renewable Energy Facility 2"/>
    <s v="USA0057898"/>
    <n v="96"/>
    <n v="26.772400000000001"/>
    <n v="-80.141800000000003"/>
    <x v="8"/>
    <s v="Gas"/>
    <m/>
    <m/>
    <x v="13"/>
    <s v="Solid Waste Authority of Palm Beach Co"/>
    <s v="U.S. Energy Information Administration"/>
    <s v="http://www.eia.gov/electricity/data/browser/"/>
    <s v="U.S. Energy Information Administration"/>
    <n v="2016"/>
    <m/>
    <m/>
    <m/>
    <n v="484.91099600000001"/>
    <n v="119.89037429714701"/>
  </r>
  <r>
    <x v="153"/>
    <x v="153"/>
    <s v="Palmer Landfill"/>
    <s v="USA0060076"/>
    <n v="4"/>
    <n v="42.2166"/>
    <n v="-72.3155"/>
    <x v="7"/>
    <m/>
    <m/>
    <m/>
    <x v="98"/>
    <s v="Syncarpha Bondsville  LLC"/>
    <s v="U.S. Energy Information Administration"/>
    <s v="http://www.eia.gov/electricity/data/browser/"/>
    <s v="U.S. Energy Information Administration"/>
    <n v="2016"/>
    <m/>
    <m/>
    <m/>
    <n v="0"/>
    <n v="4.6088892947713704"/>
  </r>
  <r>
    <x v="153"/>
    <x v="153"/>
    <s v="Palmer Solar LLC"/>
    <s v="USA0059866"/>
    <n v="2.5"/>
    <n v="42.187199999999997"/>
    <n v="-72.365600000000001"/>
    <x v="7"/>
    <m/>
    <m/>
    <m/>
    <x v="29"/>
    <s v="Palmer Solar LLC"/>
    <s v="U.S. Energy Information Administration"/>
    <s v="http://www.eia.gov/electricity/data/browser/"/>
    <s v="U.S. Energy Information Administration"/>
    <n v="2016"/>
    <m/>
    <m/>
    <m/>
    <n v="3.25"/>
    <n v="2.8805558092321002"/>
  </r>
  <r>
    <x v="153"/>
    <x v="153"/>
    <s v="Palo Duro Wind"/>
    <s v="USA0059475"/>
    <n v="249.9"/>
    <n v="36.243899999999996"/>
    <n v="-101.0014"/>
    <x v="4"/>
    <m/>
    <m/>
    <m/>
    <x v="13"/>
    <s v="Palo Duro Wind"/>
    <s v="U.S. Energy Information Administration"/>
    <s v="http://www.eia.gov/electricity/data/browser/"/>
    <s v="U.S. Energy Information Administration"/>
    <n v="2016"/>
    <m/>
    <m/>
    <m/>
    <n v="1054.2670000000001"/>
    <n v="563.48275633747198"/>
  </r>
  <r>
    <x v="153"/>
    <x v="153"/>
    <s v="Palo Seco"/>
    <s v="WRI1028008"/>
    <n v="126"/>
    <n v="18.455100000000002"/>
    <n v="-66.149799999999999"/>
    <x v="1"/>
    <m/>
    <m/>
    <m/>
    <x v="0"/>
    <m/>
    <s v="CEPR"/>
    <s v="http://energia.pr.gov/datos/plantas/"/>
    <s v="WRI"/>
    <m/>
    <m/>
    <m/>
    <m/>
    <m/>
    <n v="518.51689978341903"/>
  </r>
  <r>
    <x v="153"/>
    <x v="153"/>
    <s v="Palo Seco"/>
    <s v="WRI1026814"/>
    <n v="602"/>
    <n v="18.455300000000001"/>
    <n v="-66.148600000000002"/>
    <x v="3"/>
    <m/>
    <m/>
    <m/>
    <x v="81"/>
    <s v="PREPA"/>
    <s v="PREPA"/>
    <s v="http://www.prepa.com/PALOSECO.ASP"/>
    <s v="WRI"/>
    <m/>
    <m/>
    <m/>
    <m/>
    <m/>
    <n v="103.14246112493601"/>
  </r>
  <r>
    <x v="153"/>
    <x v="153"/>
    <s v="Palo Verde"/>
    <s v="USA0006008"/>
    <n v="4209.6000000000004"/>
    <n v="33.388100000000001"/>
    <n v="-112.8617"/>
    <x v="5"/>
    <m/>
    <m/>
    <m/>
    <x v="1504"/>
    <s v="Arizona Public Service Co"/>
    <s v="U.S. Energy Information Administration"/>
    <s v="http://www.eia.gov/electricity/data/browser/"/>
    <s v="U.S. Energy Information Administration"/>
    <n v="2016"/>
    <m/>
    <m/>
    <m/>
    <n v="32377.476999999999"/>
    <n v="32939.505594605202"/>
  </r>
  <r>
    <x v="153"/>
    <x v="153"/>
    <s v="Palo Verde College"/>
    <s v="USA0057773"/>
    <n v="1.2"/>
    <n v="33.661700000000003"/>
    <n v="-114.65170000000001"/>
    <x v="7"/>
    <m/>
    <m/>
    <m/>
    <x v="202"/>
    <s v="SSA Solar of CA 2 LLC"/>
    <s v="U.S. Energy Information Administration"/>
    <s v="http://www.eia.gov/electricity/data/browser/"/>
    <s v="U.S. Energy Information Administration"/>
    <n v="2016"/>
    <m/>
    <m/>
    <m/>
    <n v="2.2999999999999998"/>
    <n v="1.3826667884314101"/>
  </r>
  <r>
    <x v="153"/>
    <x v="153"/>
    <s v="Paloma Solar"/>
    <s v="USA0057562"/>
    <n v="17.600000000000001"/>
    <n v="33.021099999999997"/>
    <n v="-112.6614"/>
    <x v="7"/>
    <m/>
    <m/>
    <m/>
    <x v="19"/>
    <s v="Arizona Public Service Co"/>
    <s v="U.S. Energy Information Administration"/>
    <s v="http://www.eia.gov/electricity/data/browser/"/>
    <s v="U.S. Energy Information Administration"/>
    <n v="2016"/>
    <m/>
    <m/>
    <m/>
    <n v="37.661999999999999"/>
    <n v="20.279112896994"/>
  </r>
  <r>
    <x v="153"/>
    <x v="153"/>
    <s v="Palomar Energy"/>
    <s v="USA0055985"/>
    <n v="559"/>
    <n v="33.119700000000002"/>
    <n v="-117.1178"/>
    <x v="1"/>
    <m/>
    <m/>
    <m/>
    <x v="1505"/>
    <s v="San Diego Gas &amp; Electric Co"/>
    <s v="U.S. Energy Information Administration"/>
    <s v="http://www.eia.gov/electricity/data/browser/"/>
    <s v="U.S. Energy Information Administration"/>
    <n v="2016"/>
    <m/>
    <m/>
    <m/>
    <n v="2299.0520000000001"/>
    <n v="2300.40434110263"/>
  </r>
  <r>
    <x v="153"/>
    <x v="153"/>
    <s v="Palouse"/>
    <s v="USA0057530"/>
    <n v="105.3"/>
    <n v="47.155799999999999"/>
    <n v="-117.3644"/>
    <x v="4"/>
    <m/>
    <m/>
    <m/>
    <x v="12"/>
    <s v="Novatus Energy"/>
    <s v="U.S. Energy Information Administration"/>
    <s v="http://www.eia.gov/electricity/data/browser/"/>
    <s v="U.S. Energy Information Administration"/>
    <n v="2016"/>
    <m/>
    <m/>
    <m/>
    <n v="349.77100000000002"/>
    <n v="237.433910533556"/>
  </r>
  <r>
    <x v="153"/>
    <x v="153"/>
    <s v="Pamlico Partners Solar"/>
    <s v="USA0058799"/>
    <n v="5"/>
    <n v="35.501100000000001"/>
    <n v="-76.87"/>
    <x v="7"/>
    <m/>
    <m/>
    <m/>
    <x v="29"/>
    <s v="SunEnergy1"/>
    <s v="U.S. Energy Information Administration"/>
    <s v="http://www.eia.gov/electricity/data/browser/"/>
    <s v="U.S. Energy Information Administration"/>
    <n v="2016"/>
    <m/>
    <m/>
    <m/>
    <n v="9.4440000000000008"/>
    <n v="5.7611116184642102"/>
  </r>
  <r>
    <x v="153"/>
    <x v="153"/>
    <s v="Panda Liberty Generation Plant"/>
    <s v="USA0058420"/>
    <n v="870"/>
    <n v="41.767499999999998"/>
    <n v="-76.39"/>
    <x v="1"/>
    <m/>
    <m/>
    <m/>
    <x v="10"/>
    <s v="Panda Liberty O&amp;M LLC"/>
    <s v="U.S. Energy Information Administration"/>
    <s v="http://www.eia.gov/electricity/data/browser/"/>
    <s v="U.S. Energy Information Administration"/>
    <n v="2016"/>
    <m/>
    <m/>
    <m/>
    <n v="2628.0010000000002"/>
    <n v="3580.2357365998"/>
  </r>
  <r>
    <x v="153"/>
    <x v="153"/>
    <s v="Panda Patriot Generation Plant"/>
    <s v="USA0058426"/>
    <n v="870"/>
    <n v="41.180799999999998"/>
    <n v="-76.839200000000005"/>
    <x v="1"/>
    <m/>
    <m/>
    <m/>
    <x v="10"/>
    <s v="Panda Patriot O&amp;M LLC"/>
    <s v="U.S. Energy Information Administration"/>
    <s v="http://www.eia.gov/electricity/data/browser/"/>
    <s v="U.S. Energy Information Administration"/>
    <n v="2016"/>
    <m/>
    <m/>
    <m/>
    <n v="2942.5369999999998"/>
    <n v="3580.2357365998"/>
  </r>
  <r>
    <x v="153"/>
    <x v="153"/>
    <s v="Panda Sherman Power Station"/>
    <s v="USA0058005"/>
    <n v="803.2"/>
    <n v="33.582599999999999"/>
    <n v="-96.617900000000006"/>
    <x v="1"/>
    <m/>
    <m/>
    <m/>
    <x v="144"/>
    <s v="PPG - O&amp;M Panda Sherman Power LLC"/>
    <s v="U.S. Energy Information Administration"/>
    <s v="http://www.eia.gov/electricity/data/browser/"/>
    <s v="U.S. Energy Information Administration"/>
    <n v="2016"/>
    <m/>
    <m/>
    <m/>
    <n v="3148.4650000000001"/>
    <n v="3305.33947544478"/>
  </r>
  <r>
    <x v="153"/>
    <x v="153"/>
    <s v="Panda Temple Power Station"/>
    <s v="USA0058001"/>
    <n v="1606.4"/>
    <n v="31.055800000000001"/>
    <n v="-97.3172"/>
    <x v="1"/>
    <m/>
    <m/>
    <m/>
    <x v="1506"/>
    <s v="PPG - O&amp;M Panda Temple Power LLC"/>
    <s v="U.S. Energy Information Administration"/>
    <s v="http://www.eia.gov/electricity/data/browser/"/>
    <s v="U.S. Energy Information Administration"/>
    <n v="2016"/>
    <m/>
    <m/>
    <m/>
    <n v="4336.0630000000001"/>
    <n v="6610.6789508895599"/>
  </r>
  <r>
    <x v="153"/>
    <x v="153"/>
    <s v="Panduit Tinley Park"/>
    <s v="USA0054932"/>
    <n v="1.4"/>
    <n v="41.577599999999997"/>
    <n v="-87.770399999999995"/>
    <x v="1"/>
    <m/>
    <m/>
    <m/>
    <x v="85"/>
    <s v="Panduit Corp"/>
    <s v="U.S. Energy Information Administration"/>
    <s v="http://www.eia.gov/electricity/data/browser/"/>
    <s v="U.S. Energy Information Administration"/>
    <n v="2016"/>
    <m/>
    <m/>
    <m/>
    <n v="0"/>
    <n v="5.7612988864824297"/>
  </r>
  <r>
    <x v="153"/>
    <x v="153"/>
    <s v="Panoche Energy Center"/>
    <s v="USA0056803"/>
    <n v="432"/>
    <n v="36.651400000000002"/>
    <n v="-120.58329999999999"/>
    <x v="1"/>
    <m/>
    <m/>
    <m/>
    <x v="11"/>
    <s v="Panoche Energy Center  LLC"/>
    <s v="U.S. Energy Information Administration"/>
    <s v="http://www.eia.gov/electricity/data/browser/"/>
    <s v="U.S. Energy Information Administration"/>
    <n v="2016"/>
    <m/>
    <m/>
    <m/>
    <n v="366.16399999999999"/>
    <n v="1777.77222782886"/>
  </r>
  <r>
    <x v="153"/>
    <x v="153"/>
    <s v="Panoche Peaker"/>
    <s v="USA0055874"/>
    <n v="49.9"/>
    <n v="36.653500000000001"/>
    <n v="-120.5783"/>
    <x v="1"/>
    <m/>
    <m/>
    <m/>
    <x v="96"/>
    <s v="Wellhead Services Inc"/>
    <s v="U.S. Energy Information Administration"/>
    <s v="http://www.eia.gov/electricity/data/browser/"/>
    <s v="U.S. Energy Information Administration"/>
    <n v="2016"/>
    <m/>
    <m/>
    <m/>
    <n v="8.1349999999999998"/>
    <n v="205.34915316819499"/>
  </r>
  <r>
    <x v="153"/>
    <x v="153"/>
    <s v="Panora"/>
    <s v="USA0007584"/>
    <n v="4.5"/>
    <n v="41.694699999999997"/>
    <n v="-94.367599999999996"/>
    <x v="3"/>
    <m/>
    <m/>
    <m/>
    <x v="1507"/>
    <s v="City of Panora - (IA)"/>
    <s v="U.S. Energy Information Administration"/>
    <s v="http://www.eia.gov/electricity/data/browser/"/>
    <s v="U.S. Energy Information Administration"/>
    <n v="2016"/>
    <m/>
    <m/>
    <m/>
    <n v="1.9E-2"/>
    <n v="0.770998463558494"/>
  </r>
  <r>
    <x v="153"/>
    <x v="153"/>
    <s v="Pantex"/>
    <s v="USA0058404"/>
    <n v="11.5"/>
    <n v="35.322800000000001"/>
    <n v="-101.5325"/>
    <x v="4"/>
    <m/>
    <m/>
    <m/>
    <x v="29"/>
    <s v="Pantex (NNSA)"/>
    <s v="U.S. Energy Information Administration"/>
    <s v="http://www.eia.gov/electricity/data/browser/"/>
    <s v="U.S. Energy Information Administration"/>
    <n v="2016"/>
    <m/>
    <m/>
    <m/>
    <n v="48.09"/>
    <n v="25.9305790231329"/>
  </r>
  <r>
    <x v="153"/>
    <x v="153"/>
    <s v="Panther Creek Energy Facility"/>
    <s v="USA0050776"/>
    <n v="94"/>
    <n v="40.855600000000003"/>
    <n v="-75.878100000000003"/>
    <x v="6"/>
    <m/>
    <m/>
    <m/>
    <x v="91"/>
    <s v="Panther Creek Power Operating  LLC"/>
    <s v="U.S. Energy Information Administration"/>
    <s v="http://www.eia.gov/electricity/data/browser/"/>
    <s v="U.S. Energy Information Administration"/>
    <n v="2016"/>
    <m/>
    <m/>
    <m/>
    <n v="131.616996"/>
    <n v="492.34769944269902"/>
  </r>
  <r>
    <x v="153"/>
    <x v="153"/>
    <s v="Papillion Creek Wastewater"/>
    <s v="USA0055027"/>
    <n v="1.5"/>
    <n v="41.077199999999998"/>
    <n v="-95.87"/>
    <x v="1"/>
    <s v="Biomass"/>
    <m/>
    <m/>
    <x v="25"/>
    <s v="Omaha City of"/>
    <s v="U.S. Energy Information Administration"/>
    <s v="http://www.eia.gov/electricity/data/browser/"/>
    <s v="U.S. Energy Information Administration"/>
    <n v="2016"/>
    <m/>
    <m/>
    <m/>
    <n v="7.9399999999999897"/>
    <n v="6.1728202355169"/>
  </r>
  <r>
    <x v="153"/>
    <x v="153"/>
    <s v="Par Sterile Products"/>
    <s v="USA0050318"/>
    <n v="2.8"/>
    <n v="42.683700000000002"/>
    <n v="-83.1143"/>
    <x v="1"/>
    <m/>
    <m/>
    <m/>
    <x v="289"/>
    <s v="JHP Pharmaceuticals LLC"/>
    <s v="U.S. Energy Information Administration"/>
    <s v="http://www.eia.gov/electricity/data/browser/"/>
    <s v="U.S. Energy Information Administration"/>
    <n v="2016"/>
    <m/>
    <m/>
    <m/>
    <n v="0"/>
    <n v="11.522597772964801"/>
  </r>
  <r>
    <x v="153"/>
    <x v="153"/>
    <s v="Paradise"/>
    <s v="USA0001378"/>
    <n v="2558.1999999999998"/>
    <n v="37.260800000000003"/>
    <n v="-86.978300000000004"/>
    <x v="6"/>
    <m/>
    <m/>
    <m/>
    <x v="1508"/>
    <s v="Tennessee Valley Authority"/>
    <s v="U.S. Energy Information Administration"/>
    <s v="http://www.eia.gov/electricity/data/browser/"/>
    <s v="U.S. Energy Information Administration"/>
    <n v="2016"/>
    <m/>
    <m/>
    <m/>
    <n v="9962.2330280000006"/>
    <n v="13399.1902629182"/>
  </r>
  <r>
    <x v="153"/>
    <x v="153"/>
    <s v="Paradise Solar Energy Center"/>
    <s v="USA0058569"/>
    <n v="5"/>
    <n v="39.835799999999999"/>
    <n v="-75.222499999999997"/>
    <x v="7"/>
    <m/>
    <m/>
    <m/>
    <x v="19"/>
    <s v="Paradise Solar Urban Renewal  LLC"/>
    <s v="U.S. Energy Information Administration"/>
    <s v="http://www.eia.gov/electricity/data/browser/"/>
    <s v="U.S. Energy Information Administration"/>
    <n v="2016"/>
    <m/>
    <m/>
    <m/>
    <n v="8.3070000000000004"/>
    <n v="5.7611116184642102"/>
  </r>
  <r>
    <x v="153"/>
    <x v="153"/>
    <s v="Paradise Valley H.S. PV"/>
    <s v="USA0058293"/>
    <n v="1.3"/>
    <n v="33.641599999999997"/>
    <n v="-111.9997"/>
    <x v="7"/>
    <m/>
    <m/>
    <m/>
    <x v="12"/>
    <s v="Main Street Power"/>
    <s v="U.S. Energy Information Administration"/>
    <s v="http://www.eia.gov/electricity/data/browser/"/>
    <s v="U.S. Energy Information Administration"/>
    <n v="2016"/>
    <m/>
    <m/>
    <m/>
    <n v="2.6070000000000002"/>
    <n v="1.4978890208006901"/>
  </r>
  <r>
    <x v="153"/>
    <x v="153"/>
    <s v="Paragould Reciprocating"/>
    <s v="USA0008015"/>
    <n v="19.2"/>
    <n v="36.0242"/>
    <n v="-90.509399999999999"/>
    <x v="1"/>
    <m/>
    <m/>
    <m/>
    <x v="62"/>
    <s v="Paragould Light &amp; Water Comm"/>
    <s v="U.S. Energy Information Administration"/>
    <s v="http://www.eia.gov/electricity/data/browser/"/>
    <s v="U.S. Energy Information Administration"/>
    <n v="2016"/>
    <m/>
    <m/>
    <m/>
    <n v="0.35399999999999998"/>
    <n v="79.012099014616297"/>
  </r>
  <r>
    <x v="153"/>
    <x v="153"/>
    <s v="Paragould Turbine"/>
    <s v="USA0007283"/>
    <n v="13.9"/>
    <n v="36.024299999999997"/>
    <n v="-90.509200000000007"/>
    <x v="3"/>
    <s v="Gas"/>
    <m/>
    <m/>
    <x v="1509"/>
    <s v="Paragould Light &amp; Water Comm"/>
    <s v="U.S. Energy Information Administration"/>
    <s v="http://www.eia.gov/electricity/data/browser/"/>
    <s v="U.S. Energy Information Administration"/>
    <n v="2016"/>
    <m/>
    <m/>
    <m/>
    <n v="4.1000000000000002E-2"/>
    <n v="2.3815285874362302"/>
  </r>
  <r>
    <x v="153"/>
    <x v="153"/>
    <s v="Paramount Refinery"/>
    <s v="USA0058058"/>
    <n v="6.7"/>
    <n v="33.9"/>
    <n v="-118.1514"/>
    <x v="1"/>
    <m/>
    <m/>
    <m/>
    <x v="27"/>
    <s v="Paramount Petroleum Corporation"/>
    <s v="U.S. Energy Information Administration"/>
    <s v="http://www.eia.gov/electricity/data/browser/"/>
    <s v="U.S. Energy Information Administration"/>
    <n v="2016"/>
    <m/>
    <m/>
    <m/>
    <m/>
    <n v="27.5719303853088"/>
  </r>
  <r>
    <x v="153"/>
    <x v="153"/>
    <s v="Pardee"/>
    <s v="USA0000376"/>
    <n v="23.6"/>
    <n v="38.256900000000002"/>
    <n v="-120.8507"/>
    <x v="0"/>
    <m/>
    <m/>
    <m/>
    <x v="1510"/>
    <s v="East Bay Municipal Util Dist"/>
    <s v="U.S. Energy Information Administration"/>
    <s v="http://www.eia.gov/electricity/data/browser/"/>
    <s v="U.S. Energy Information Administration"/>
    <n v="2016"/>
    <m/>
    <m/>
    <m/>
    <n v="100.166"/>
    <n v="65.794207092148"/>
  </r>
  <r>
    <x v="153"/>
    <x v="153"/>
    <s v="Paris (KY)"/>
    <s v="USA0001376"/>
    <n v="11.5"/>
    <n v="38.204900000000002"/>
    <n v="-84.238299999999995"/>
    <x v="3"/>
    <m/>
    <m/>
    <m/>
    <x v="1511"/>
    <s v="City of Paris - (KY)"/>
    <s v="U.S. Energy Information Administration"/>
    <s v="http://www.eia.gov/electricity/data/browser/"/>
    <s v="U.S. Energy Information Administration"/>
    <n v="2016"/>
    <m/>
    <m/>
    <m/>
    <n v="0"/>
    <n v="1.9703294068717001"/>
  </r>
  <r>
    <x v="153"/>
    <x v="153"/>
    <s v="Paris (WI)"/>
    <s v="USA0007270"/>
    <n v="381.6"/>
    <n v="42.665799999999997"/>
    <n v="-88.013099999999994"/>
    <x v="3"/>
    <s v="Gas"/>
    <m/>
    <m/>
    <x v="160"/>
    <s v="Wisconsin Electric Power Co"/>
    <s v="U.S. Energy Information Administration"/>
    <s v="http://www.eia.gov/electricity/data/browser/"/>
    <s v="U.S. Energy Information Administration"/>
    <n v="2016"/>
    <m/>
    <m/>
    <m/>
    <n v="160.53700000000001"/>
    <n v="65.380669709760298"/>
  </r>
  <r>
    <x v="153"/>
    <x v="153"/>
    <s v="Paris Energy Center"/>
    <s v="USA0050109"/>
    <n v="265.60000000000002"/>
    <n v="33.696800000000003"/>
    <n v="-95.557699999999997"/>
    <x v="3"/>
    <s v="Gas"/>
    <m/>
    <m/>
    <x v="1512"/>
    <s v="Paris Generation LP"/>
    <s v="U.S. Energy Information Administration"/>
    <s v="http://www.eia.gov/electricity/data/browser/"/>
    <s v="U.S. Energy Information Administration"/>
    <n v="2016"/>
    <m/>
    <m/>
    <m/>
    <n v="390.93099999999998"/>
    <n v="45.5060426491413"/>
  </r>
  <r>
    <x v="153"/>
    <x v="153"/>
    <s v="Parishville"/>
    <s v="USA0002597"/>
    <n v="3"/>
    <n v="44.63"/>
    <n v="-74.825800000000001"/>
    <x v="0"/>
    <m/>
    <m/>
    <m/>
    <x v="82"/>
    <s v="Erie Boulevard Hydropower LP"/>
    <s v="U.S. Energy Information Administration"/>
    <s v="http://www.eia.gov/electricity/data/browser/"/>
    <s v="U.S. Energy Information Administration"/>
    <n v="2016"/>
    <m/>
    <m/>
    <m/>
    <n v="12.717000000000001"/>
    <n v="8.3636703930696594"/>
  </r>
  <r>
    <x v="153"/>
    <x v="153"/>
    <s v="Park 500 Philip Morris USA"/>
    <s v="USA0050275"/>
    <n v="13"/>
    <n v="37.338900000000002"/>
    <n v="-77.280600000000007"/>
    <x v="3"/>
    <s v="Gas"/>
    <m/>
    <m/>
    <x v="57"/>
    <s v="Park 500 Philip Morris USA"/>
    <s v="U.S. Energy Information Administration"/>
    <s v="http://www.eia.gov/electricity/data/browser/"/>
    <s v="U.S. Energy Information Administration"/>
    <n v="2016"/>
    <m/>
    <m/>
    <m/>
    <n v="19.378855000000001"/>
    <n v="2.2273288947245402"/>
  </r>
  <r>
    <x v="153"/>
    <x v="153"/>
    <s v="Park Meridian #1"/>
    <s v="USA0059539"/>
    <n v="1.5"/>
    <n v="33.896099999999997"/>
    <n v="-117.28360000000001"/>
    <x v="7"/>
    <m/>
    <m/>
    <m/>
    <x v="13"/>
    <s v="Kona Solar  LLC"/>
    <s v="U.S. Energy Information Administration"/>
    <s v="http://www.eia.gov/electricity/data/browser/"/>
    <s v="U.S. Energy Information Administration"/>
    <n v="2016"/>
    <m/>
    <m/>
    <m/>
    <n v="3.1509999999999998"/>
    <n v="1.72833348553926"/>
  </r>
  <r>
    <x v="153"/>
    <x v="153"/>
    <s v="Park Mill"/>
    <s v="USA0050408"/>
    <n v="2.0999999999999899"/>
    <n v="45.105800000000002"/>
    <n v="-87.651399999999995"/>
    <x v="0"/>
    <m/>
    <m/>
    <m/>
    <x v="1513"/>
    <s v="N E W Hydro LLC"/>
    <s v="U.S. Energy Information Administration"/>
    <s v="http://www.eia.gov/electricity/data/browser/"/>
    <s v="U.S. Energy Information Administration"/>
    <n v="2016"/>
    <m/>
    <m/>
    <m/>
    <n v="14.701000000000001"/>
    <n v="5.8545692751487604"/>
  </r>
  <r>
    <x v="153"/>
    <x v="153"/>
    <s v="Parker"/>
    <s v="USA0000428"/>
    <n v="2.7"/>
    <n v="37.477800000000002"/>
    <n v="-120.44450000000001"/>
    <x v="0"/>
    <m/>
    <m/>
    <m/>
    <x v="24"/>
    <s v="Merced Irrigation District"/>
    <s v="U.S. Energy Information Administration"/>
    <s v="http://www.eia.gov/electricity/data/browser/"/>
    <s v="U.S. Energy Information Administration"/>
    <n v="2016"/>
    <m/>
    <m/>
    <m/>
    <n v="4.9580000000000002"/>
    <n v="7.5273033537626901"/>
  </r>
  <r>
    <x v="153"/>
    <x v="153"/>
    <s v="Parker Dam"/>
    <s v="USA0000447"/>
    <n v="120"/>
    <n v="34.295299999999997"/>
    <n v="-114.14019999999999"/>
    <x v="0"/>
    <m/>
    <m/>
    <m/>
    <x v="41"/>
    <s v="U S Bureau of Reclamation"/>
    <s v="U.S. Energy Information Administration"/>
    <s v="http://www.eia.gov/electricity/data/browser/"/>
    <s v="U.S. Energy Information Administration"/>
    <n v="2016"/>
    <m/>
    <m/>
    <m/>
    <n v="440.87200000000001"/>
    <n v="334.54681572278599"/>
  </r>
  <r>
    <x v="153"/>
    <x v="153"/>
    <s v="Parkland Landfill Solar"/>
    <s v="USA0059001"/>
    <n v="7.8"/>
    <n v="40.127499999999998"/>
    <n v="-74.710800000000006"/>
    <x v="7"/>
    <m/>
    <m/>
    <m/>
    <x v="13"/>
    <s v="Public Service Elec &amp; Gas Co"/>
    <s v="U.S. Energy Information Administration"/>
    <s v="http://www.eia.gov/electricity/data/browser/"/>
    <s v="U.S. Energy Information Administration"/>
    <n v="2016"/>
    <m/>
    <m/>
    <m/>
    <n v="11.737"/>
    <n v="8.9873341248041694"/>
  </r>
  <r>
    <x v="153"/>
    <x v="153"/>
    <s v="Parlin Power Plant"/>
    <s v="USA0050799"/>
    <n v="135"/>
    <n v="40.460700000000003"/>
    <n v="-74.327200000000005"/>
    <x v="3"/>
    <s v="Gas"/>
    <m/>
    <m/>
    <x v="79"/>
    <s v="GE Energy Financial Services"/>
    <s v="U.S. Energy Information Administration"/>
    <s v="http://www.eia.gov/electricity/data/browser/"/>
    <s v="U.S. Energy Information Administration"/>
    <n v="2016"/>
    <m/>
    <m/>
    <m/>
    <n v="43.378999999999998"/>
    <n v="23.1299539067548"/>
  </r>
  <r>
    <x v="153"/>
    <x v="153"/>
    <s v="Parlin Solar LLC"/>
    <s v="USA0059544"/>
    <n v="1.3"/>
    <n v="40.456699999999998"/>
    <n v="-74.328900000000004"/>
    <x v="7"/>
    <m/>
    <m/>
    <m/>
    <x v="155"/>
    <s v="Laurel Capital Partners"/>
    <s v="U.S. Energy Information Administration"/>
    <s v="http://www.eia.gov/electricity/data/browser/"/>
    <s v="U.S. Energy Information Administration"/>
    <n v="2016"/>
    <m/>
    <m/>
    <m/>
    <n v="1.45"/>
    <n v="1.4978890208006901"/>
  </r>
  <r>
    <x v="153"/>
    <x v="153"/>
    <s v="Parnassus Central Utility Plant"/>
    <s v="USA0058198"/>
    <n v="13.399999999999901"/>
    <n v="37.762500000000003"/>
    <n v="-122.4567"/>
    <x v="3"/>
    <s v="Gas"/>
    <m/>
    <m/>
    <x v="32"/>
    <s v="University of California-San Francisco"/>
    <s v="U.S. Energy Information Administration"/>
    <s v="http://www.eia.gov/electricity/data/browser/"/>
    <s v="U.S. Energy Information Administration"/>
    <n v="2016"/>
    <m/>
    <m/>
    <m/>
    <n v="72.391999999999996"/>
    <n v="2.2958620914852901"/>
  </r>
  <r>
    <x v="153"/>
    <x v="153"/>
    <s v="Parr GT"/>
    <s v="USA0003291"/>
    <n v="83.8"/>
    <n v="34.264200000000002"/>
    <n v="-81.330799999999996"/>
    <x v="3"/>
    <s v="Gas"/>
    <m/>
    <m/>
    <x v="1514"/>
    <s v="South Carolina Electric&amp;Gas Company"/>
    <s v="U.S. Energy Information Administration"/>
    <s v="http://www.eia.gov/electricity/data/browser/"/>
    <s v="U.S. Energy Information Administration"/>
    <n v="2016"/>
    <m/>
    <m/>
    <m/>
    <n v="7.3319999999999999"/>
    <n v="14.3577047213781"/>
  </r>
  <r>
    <x v="153"/>
    <x v="153"/>
    <s v="Parr Hydro"/>
    <s v="USA0003290"/>
    <n v="15"/>
    <n v="34.261299999999999"/>
    <n v="-81.3309"/>
    <x v="0"/>
    <m/>
    <m/>
    <m/>
    <x v="1515"/>
    <s v="South Carolina Electric&amp;Gas Company"/>
    <s v="U.S. Energy Information Administration"/>
    <s v="http://www.eia.gov/electricity/data/browser/"/>
    <s v="U.S. Energy Information Administration"/>
    <n v="2016"/>
    <m/>
    <m/>
    <m/>
    <n v="44.387"/>
    <n v="41.818351965348299"/>
  </r>
  <r>
    <x v="153"/>
    <x v="153"/>
    <s v="Pasadena Cogeneration"/>
    <s v="USA0055047"/>
    <n v="815"/>
    <n v="29.724799999999998"/>
    <n v="-95.176500000000004"/>
    <x v="1"/>
    <m/>
    <m/>
    <m/>
    <x v="1516"/>
    <s v="Pasadena Cogeneration LP"/>
    <s v="U.S. Energy Information Administration"/>
    <s v="http://www.eia.gov/electricity/data/browser/"/>
    <s v="U.S. Energy Information Administration"/>
    <n v="2016"/>
    <m/>
    <m/>
    <m/>
    <n v="4840.5439999999999"/>
    <n v="3353.8989946308402"/>
  </r>
  <r>
    <x v="153"/>
    <x v="153"/>
    <s v="Pasco Cnty Solid Waste Resource Recovery"/>
    <s v="USA0050666"/>
    <n v="31.2"/>
    <n v="28.368099999999998"/>
    <n v="-82.558300000000003"/>
    <x v="8"/>
    <m/>
    <m/>
    <m/>
    <x v="79"/>
    <s v="Pasco County"/>
    <s v="U.S. Energy Information Administration"/>
    <s v="http://www.eia.gov/electricity/data/browser/"/>
    <s v="U.S. Energy Information Administration"/>
    <n v="2016"/>
    <m/>
    <m/>
    <m/>
    <n v="195.411"/>
    <n v="38.9643716465729"/>
  </r>
  <r>
    <x v="153"/>
    <x v="153"/>
    <s v="Pasquotank"/>
    <s v="USA0059530"/>
    <n v="20"/>
    <n v="36.264699999999998"/>
    <n v="-76.306100000000001"/>
    <x v="7"/>
    <m/>
    <m/>
    <m/>
    <x v="13"/>
    <s v="Colonial Eagle Solar  LLC"/>
    <s v="U.S. Energy Information Administration"/>
    <s v="http://www.eia.gov/electricity/data/browser/"/>
    <s v="U.S. Energy Information Administration"/>
    <n v="2016"/>
    <m/>
    <m/>
    <m/>
    <n v="45.351999999999997"/>
    <n v="23.044446473856802"/>
  </r>
  <r>
    <x v="153"/>
    <x v="153"/>
    <s v="Passadumkeag Windpark LLC"/>
    <s v="USA0059222"/>
    <n v="39.9"/>
    <n v="45.07"/>
    <n v="-68.209999999999994"/>
    <x v="4"/>
    <m/>
    <m/>
    <m/>
    <x v="10"/>
    <s v="Southern Power Co"/>
    <s v="U.S. Energy Information Administration"/>
    <s v="http://www.eia.gov/electricity/data/browser/"/>
    <s v="U.S. Energy Information Administration"/>
    <n v="2016"/>
    <m/>
    <m/>
    <m/>
    <n v="63.856000000000002"/>
    <n v="89.967835045478694"/>
  </r>
  <r>
    <x v="153"/>
    <x v="153"/>
    <s v="Passaic Valley Water Commission"/>
    <s v="USA0050311"/>
    <n v="2.4"/>
    <n v="40.883299999999998"/>
    <n v="-74.23"/>
    <x v="0"/>
    <m/>
    <m/>
    <m/>
    <x v="111"/>
    <s v="Passaic Valley Water Comm"/>
    <s v="U.S. Energy Information Administration"/>
    <s v="http://www.eia.gov/electricity/data/browser/"/>
    <s v="U.S. Energy Information Administration"/>
    <n v="2016"/>
    <m/>
    <m/>
    <m/>
    <n v="0"/>
    <n v="6.6909363144557199"/>
  </r>
  <r>
    <x v="153"/>
    <x v="153"/>
    <s v="Pastime Farm  LLC"/>
    <s v="USA0060239"/>
    <n v="5.2"/>
    <n v="39.520899999999997"/>
    <n v="-87.181600000000003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9.7200000000000006"/>
    <n v="5.9915560832027799"/>
  </r>
  <r>
    <x v="153"/>
    <x v="153"/>
    <s v="Pastoria Energy Facility  LLC"/>
    <s v="USA0055656"/>
    <n v="779"/>
    <n v="34.955599999999997"/>
    <n v="-118.84399999999999"/>
    <x v="1"/>
    <m/>
    <m/>
    <m/>
    <x v="90"/>
    <s v="Calpine Corp - Pastoria Energy Center"/>
    <s v="U.S. Energy Information Administration"/>
    <s v="http://www.eia.gov/electricity/data/browser/"/>
    <s v="U.S. Energy Information Administration"/>
    <n v="2016"/>
    <m/>
    <m/>
    <m/>
    <n v="4365.6840000000002"/>
    <n v="3205.7513089784402"/>
  </r>
  <r>
    <x v="153"/>
    <x v="153"/>
    <s v="Pate Farm"/>
    <s v="USA0058856"/>
    <n v="5"/>
    <n v="34.816699999999997"/>
    <n v="-79.199399999999997"/>
    <x v="7"/>
    <m/>
    <m/>
    <m/>
    <x v="12"/>
    <s v="Pate Farm LLC"/>
    <s v="U.S. Energy Information Administration"/>
    <s v="http://www.eia.gov/electricity/data/browser/"/>
    <s v="U.S. Energy Information Administration"/>
    <n v="2016"/>
    <m/>
    <m/>
    <m/>
    <n v="9.31"/>
    <n v="5.7611116184642102"/>
  </r>
  <r>
    <x v="153"/>
    <x v="153"/>
    <s v="Patriots Stadium"/>
    <s v="USA0058896"/>
    <n v="1"/>
    <n v="40.560600000000001"/>
    <n v="-74.551400000000001"/>
    <x v="7"/>
    <m/>
    <m/>
    <m/>
    <x v="12"/>
    <s v="Sunlight General Somerset Solar LLC"/>
    <s v="U.S. Energy Information Administration"/>
    <s v="http://www.eia.gov/electricity/data/browser/"/>
    <s v="U.S. Energy Information Administration"/>
    <n v="2016"/>
    <m/>
    <m/>
    <m/>
    <n v="1.343"/>
    <n v="1.1522223236928399"/>
  </r>
  <r>
    <x v="153"/>
    <x v="153"/>
    <s v="Pattern Gulf Wind"/>
    <s v="USA0056661"/>
    <n v="283.2"/>
    <n v="27.001100000000001"/>
    <n v="-97.599400000000003"/>
    <x v="4"/>
    <m/>
    <m/>
    <m/>
    <x v="202"/>
    <s v="Pattern Operators LP"/>
    <s v="U.S. Energy Information Administration"/>
    <s v="http://www.eia.gov/electricity/data/browser/"/>
    <s v="U.S. Energy Information Administration"/>
    <n v="2016"/>
    <m/>
    <m/>
    <m/>
    <n v="681.23099999999999"/>
    <n v="638.56869385663094"/>
  </r>
  <r>
    <x v="153"/>
    <x v="153"/>
    <s v="Pattern Panhandle Wind 2 LLC"/>
    <s v="USA0058720"/>
    <n v="181.7"/>
    <n v="35.442799999999998"/>
    <n v="-101.3728"/>
    <x v="4"/>
    <m/>
    <m/>
    <m/>
    <x v="29"/>
    <s v="Pattern Operators LP"/>
    <s v="U.S. Energy Information Administration"/>
    <s v="http://www.eia.gov/electricity/data/browser/"/>
    <s v="U.S. Energy Information Administration"/>
    <n v="2016"/>
    <m/>
    <m/>
    <m/>
    <n v="838.53300000000002"/>
    <n v="409.70314856550101"/>
  </r>
  <r>
    <x v="153"/>
    <x v="153"/>
    <s v="Pattern Panhandle Wind LLC"/>
    <s v="USA0058242"/>
    <n v="218"/>
    <n v="35.427500000000002"/>
    <n v="-101.2531"/>
    <x v="4"/>
    <m/>
    <m/>
    <m/>
    <x v="29"/>
    <s v="Pattern Operators LP"/>
    <s v="U.S. Energy Information Administration"/>
    <s v="http://www.eia.gov/electricity/data/browser/"/>
    <s v="U.S. Energy Information Administration"/>
    <n v="2016"/>
    <m/>
    <m/>
    <m/>
    <n v="822.26400000000001"/>
    <n v="491.553584960259"/>
  </r>
  <r>
    <x v="153"/>
    <x v="153"/>
    <s v="Patton Wind Farm"/>
    <s v="USA0057999"/>
    <n v="30"/>
    <n v="40.630699999999997"/>
    <n v="-78.696100000000001"/>
    <x v="4"/>
    <m/>
    <m/>
    <m/>
    <x v="12"/>
    <s v="Everpower Wind Holdings Inc"/>
    <s v="U.S. Energy Information Administration"/>
    <s v="http://www.eia.gov/electricity/data/browser/"/>
    <s v="U.S. Energy Information Administration"/>
    <n v="2016"/>
    <m/>
    <m/>
    <m/>
    <n v="97.125"/>
    <n v="67.644988755998995"/>
  </r>
  <r>
    <x v="153"/>
    <x v="153"/>
    <s v="Patua Geothermal Project Phase 1A"/>
    <s v="USA0058319"/>
    <n v="48"/>
    <n v="39.585799999999999"/>
    <n v="-119.0731"/>
    <x v="11"/>
    <m/>
    <m/>
    <m/>
    <x v="29"/>
    <s v="Patua Acquisition Company  LLC"/>
    <s v="U.S. Energy Information Administration"/>
    <s v="http://www.eia.gov/electricity/data/browser/"/>
    <s v="U.S. Energy Information Administration"/>
    <n v="2016"/>
    <m/>
    <m/>
    <m/>
    <n v="115.45"/>
    <n v="234.69398421575201"/>
  </r>
  <r>
    <x v="153"/>
    <x v="153"/>
    <s v="Paulding"/>
    <s v="USA0002071"/>
    <n v="20"/>
    <n v="32.030200000000001"/>
    <n v="-89.085499999999996"/>
    <x v="3"/>
    <m/>
    <m/>
    <m/>
    <x v="50"/>
    <s v="Cooperative Energy"/>
    <s v="U.S. Energy Information Administration"/>
    <s v="http://www.eia.gov/electricity/data/browser/"/>
    <s v="U.S. Energy Information Administration"/>
    <n v="2016"/>
    <m/>
    <m/>
    <m/>
    <n v="0.04"/>
    <n v="3.4266598380377502"/>
  </r>
  <r>
    <x v="153"/>
    <x v="153"/>
    <s v="Paulding Wind Farm II"/>
    <s v="USA0057620"/>
    <n v="99"/>
    <n v="41.025300000000001"/>
    <n v="-84.779200000000003"/>
    <x v="4"/>
    <m/>
    <m/>
    <m/>
    <x v="19"/>
    <s v="Paulding Wind Farm II LLC"/>
    <s v="U.S. Energy Information Administration"/>
    <s v="http://www.eia.gov/electricity/data/browser/"/>
    <s v="U.S. Energy Information Administration"/>
    <n v="2016"/>
    <m/>
    <m/>
    <m/>
    <n v="331.58699999999999"/>
    <n v="223.228462894796"/>
  </r>
  <r>
    <x v="153"/>
    <x v="153"/>
    <s v="Paulding Wind Farm III"/>
    <s v="USA0060470"/>
    <n v="100.8"/>
    <n v="41.121000000000002"/>
    <n v="-84.751000000000005"/>
    <x v="4"/>
    <m/>
    <m/>
    <m/>
    <x v="98"/>
    <s v="Paulding Wind Farm III LLC"/>
    <s v="U.S. Energy Information Administration"/>
    <s v="http://www.eia.gov/electricity/data/browser/"/>
    <s v="U.S. Energy Information Administration"/>
    <n v="2016"/>
    <m/>
    <m/>
    <m/>
    <n v="28.591000000000001"/>
    <n v="227.28716222015601"/>
  </r>
  <r>
    <x v="153"/>
    <x v="153"/>
    <s v="Paulsboro Refinery"/>
    <s v="USA0050628"/>
    <n v="78.5"/>
    <n v="39.840000000000003"/>
    <n v="-75.258300000000006"/>
    <x v="14"/>
    <s v="Oil"/>
    <s v="Gas"/>
    <m/>
    <x v="1517"/>
    <s v="Paulsboro Refining Company - LLC"/>
    <s v="U.S. Energy Information Administration"/>
    <s v="http://www.eia.gov/electricity/data/browser/"/>
    <s v="U.S. Energy Information Administration"/>
    <n v="2016"/>
    <m/>
    <m/>
    <m/>
    <n v="494.00322"/>
    <n v="0"/>
  </r>
  <r>
    <x v="153"/>
    <x v="153"/>
    <s v="Pavant Solar  LLC"/>
    <s v="USA0059702"/>
    <n v="50"/>
    <n v="38.960500000000003"/>
    <n v="-112.3633"/>
    <x v="7"/>
    <m/>
    <m/>
    <m/>
    <x v="10"/>
    <s v="Dominion Renewable Energy"/>
    <s v="U.S. Energy Information Administration"/>
    <s v="http://www.eia.gov/electricity/data/browser/"/>
    <s v="U.S. Energy Information Administration"/>
    <n v="2016"/>
    <m/>
    <m/>
    <m/>
    <n v="115.589"/>
    <n v="57.6111161846421"/>
  </r>
  <r>
    <x v="153"/>
    <x v="153"/>
    <s v="Pavant Solar II LLC"/>
    <s v="USA0060449"/>
    <n v="50"/>
    <n v="39.162500000000001"/>
    <n v="-112.343"/>
    <x v="7"/>
    <m/>
    <m/>
    <m/>
    <x v="10"/>
    <s v="Pavant Solar II LLC"/>
    <s v="U.S. Energy Information Administration"/>
    <s v="http://www.eia.gov/electricity/data/browser/"/>
    <s v="U.S. Energy Information Administration"/>
    <n v="2016"/>
    <m/>
    <m/>
    <m/>
    <n v="8.2840000000000007"/>
    <n v="57.6111161846421"/>
  </r>
  <r>
    <x v="153"/>
    <x v="153"/>
    <s v="Pavant Solar III"/>
    <s v="USA0060886"/>
    <n v="20"/>
    <n v="39.154499999999999"/>
    <n v="-112.35980000000001"/>
    <x v="7"/>
    <m/>
    <m/>
    <m/>
    <x v="98"/>
    <s v="Pavant Solar III LLC"/>
    <s v="U.S. Energy Information Administration"/>
    <s v="http://www.eia.gov/electricity/data/browser/"/>
    <s v="U.S. Energy Information Administration"/>
    <n v="2016"/>
    <m/>
    <m/>
    <m/>
    <n v="0.83099999999999996"/>
    <n v="23.044446473856802"/>
  </r>
  <r>
    <x v="153"/>
    <x v="153"/>
    <s v="Pawhuska"/>
    <s v="USA0002995"/>
    <n v="9"/>
    <n v="36.669400000000003"/>
    <n v="-96.347399999999993"/>
    <x v="3"/>
    <m/>
    <m/>
    <m/>
    <x v="1518"/>
    <s v="City of Pawhuska - (OK)"/>
    <s v="U.S. Energy Information Administration"/>
    <s v="http://www.eia.gov/electricity/data/browser/"/>
    <s v="U.S. Energy Information Administration"/>
    <n v="2016"/>
    <m/>
    <m/>
    <m/>
    <n v="0.01"/>
    <n v="1.54199692711698"/>
  </r>
  <r>
    <x v="153"/>
    <x v="153"/>
    <s v="Pawnee"/>
    <s v="USA0006248"/>
    <n v="552.29999999999995"/>
    <n v="40.221699999999998"/>
    <n v="-103.6803"/>
    <x v="6"/>
    <s v="Gas"/>
    <m/>
    <m/>
    <x v="1519"/>
    <s v="Public Service Co of Colorado"/>
    <s v="U.S. Energy Information Administration"/>
    <s v="http://www.eia.gov/electricity/data/browser/"/>
    <s v="U.S. Energy Information Administration"/>
    <n v="2016"/>
    <m/>
    <m/>
    <m/>
    <n v="2705.3240089999999"/>
    <n v="2892.8046213000198"/>
  </r>
  <r>
    <x v="153"/>
    <x v="153"/>
    <s v="Pawpaw Solar Plant"/>
    <s v="USA0059894"/>
    <n v="30"/>
    <n v="32.572899999999997"/>
    <n v="-84.256799999999998"/>
    <x v="7"/>
    <m/>
    <m/>
    <m/>
    <x v="10"/>
    <s v="Southern Power Co"/>
    <s v="U.S. Energy Information Administration"/>
    <s v="http://www.eia.gov/electricity/data/browser/"/>
    <s v="U.S. Energy Information Administration"/>
    <n v="2016"/>
    <m/>
    <m/>
    <m/>
    <n v="56.545000000000002"/>
    <n v="34.566669710785199"/>
  </r>
  <r>
    <x v="153"/>
    <x v="153"/>
    <s v="Pawtucket Power Associates"/>
    <s v="USA0054056"/>
    <n v="68.8"/>
    <n v="41.861499999999999"/>
    <n v="-71.406899999999993"/>
    <x v="3"/>
    <s v="Gas"/>
    <m/>
    <m/>
    <x v="79"/>
    <s v="Pawtucket Power Associates LP"/>
    <s v="U.S. Energy Information Administration"/>
    <s v="http://www.eia.gov/electricity/data/browser/"/>
    <s v="U.S. Energy Information Administration"/>
    <n v="2016"/>
    <m/>
    <m/>
    <m/>
    <n v="18.356999999999999"/>
    <n v="11.7877098428498"/>
  </r>
  <r>
    <x v="153"/>
    <x v="153"/>
    <s v="Paxton Creek Cogeneration"/>
    <s v="USA0050373"/>
    <n v="12.6"/>
    <n v="40.265300000000003"/>
    <n v="-76.877099999999999"/>
    <x v="3"/>
    <s v="Gas"/>
    <m/>
    <m/>
    <x v="70"/>
    <s v="NRG Energy Center Paxton LLC"/>
    <s v="U.S. Energy Information Administration"/>
    <s v="http://www.eia.gov/electricity/data/browser/"/>
    <s v="U.S. Energy Information Administration"/>
    <n v="2016"/>
    <m/>
    <m/>
    <m/>
    <n v="3.38"/>
    <n v="2.1587956979637801"/>
  </r>
  <r>
    <x v="153"/>
    <x v="153"/>
    <s v="Payne's Ferry"/>
    <s v="USA0057124"/>
    <n v="21"/>
    <n v="42.825299999999999"/>
    <n v="-115.0108"/>
    <x v="4"/>
    <m/>
    <m/>
    <m/>
    <x v="19"/>
    <s v="Idaho Wind Partners 1 LLC"/>
    <s v="U.S. Energy Information Administration"/>
    <s v="http://www.eia.gov/electricity/data/browser/"/>
    <s v="U.S. Energy Information Administration"/>
    <n v="2016"/>
    <m/>
    <m/>
    <m/>
    <n v="66.766000000000005"/>
    <n v="47.351492129199301"/>
  </r>
  <r>
    <x v="153"/>
    <x v="153"/>
    <s v="Paynesville Community Solar"/>
    <s v="USA0060715"/>
    <n v="4"/>
    <n v="45.402500000000003"/>
    <n v="-94.715500000000006"/>
    <x v="7"/>
    <m/>
    <m/>
    <m/>
    <x v="98"/>
    <s v="Paynesville Community Solar"/>
    <s v="U.S. Energy Information Administration"/>
    <s v="http://www.eia.gov/electricity/data/browser/"/>
    <s v="U.S. Energy Information Administration"/>
    <n v="2016"/>
    <m/>
    <m/>
    <m/>
    <n v="0"/>
    <n v="4.6088892947713704"/>
  </r>
  <r>
    <x v="153"/>
    <x v="153"/>
    <s v="Paynesville Solar"/>
    <s v="USA0060530"/>
    <n v="10"/>
    <n v="45.392899999999997"/>
    <n v="-94.721199999999996"/>
    <x v="7"/>
    <m/>
    <m/>
    <m/>
    <x v="98"/>
    <s v="Enel Green Power NA  Inc."/>
    <s v="U.S. Energy Information Administration"/>
    <s v="http://www.eia.gov/electricity/data/browser/"/>
    <s v="U.S. Energy Information Administration"/>
    <n v="2016"/>
    <m/>
    <m/>
    <m/>
    <n v="0"/>
    <n v="11.522223236928401"/>
  </r>
  <r>
    <x v="153"/>
    <x v="153"/>
    <s v="Payson"/>
    <s v="USA0007408"/>
    <n v="9.6999999999999993"/>
    <n v="40.0608"/>
    <n v="-111.7302"/>
    <x v="3"/>
    <s v="Gas"/>
    <m/>
    <m/>
    <x v="1520"/>
    <s v="Payson City Corporation"/>
    <s v="U.S. Energy Information Administration"/>
    <s v="http://www.eia.gov/electricity/data/browser/"/>
    <s v="U.S. Energy Information Administration"/>
    <n v="2016"/>
    <m/>
    <m/>
    <m/>
    <n v="6.0000000000000001E-3"/>
    <n v="1.6619300214483099"/>
  </r>
  <r>
    <x v="153"/>
    <x v="153"/>
    <s v="Pea Ridge"/>
    <s v="USA0007715"/>
    <n v="14.1"/>
    <n v="30.592099999999999"/>
    <n v="-87.135400000000004"/>
    <x v="1"/>
    <m/>
    <m/>
    <m/>
    <x v="78"/>
    <s v="Gulf Power Co"/>
    <s v="U.S. Energy Information Administration"/>
    <s v="http://www.eia.gov/electricity/data/browser/"/>
    <s v="U.S. Energy Information Administration"/>
    <n v="2016"/>
    <m/>
    <m/>
    <m/>
    <n v="67.611179999999905"/>
    <n v="58.024510213858797"/>
  </r>
  <r>
    <x v="153"/>
    <x v="153"/>
    <s v="Peach Bottom"/>
    <s v="USA0003166"/>
    <n v="2784.6"/>
    <n v="39.758899999999997"/>
    <n v="-76.268699999999995"/>
    <x v="5"/>
    <m/>
    <m/>
    <m/>
    <x v="1521"/>
    <s v="Exelon Nuclear"/>
    <s v="U.S. Energy Information Administration"/>
    <s v="http://www.eia.gov/electricity/data/browser/"/>
    <s v="U.S. Energy Information Administration"/>
    <n v="2016"/>
    <m/>
    <m/>
    <m/>
    <n v="21875.434999999899"/>
    <n v="21789.0885781873"/>
  </r>
  <r>
    <x v="153"/>
    <x v="153"/>
    <s v="Peak Power 1 Cogen"/>
    <s v="USA0057789"/>
    <n v="6.3"/>
    <n v="40.751100000000001"/>
    <n v="-73.991699999999994"/>
    <x v="1"/>
    <m/>
    <m/>
    <m/>
    <x v="159"/>
    <s v="Peak Power 1  LLC"/>
    <s v="U.S. Energy Information Administration"/>
    <s v="http://www.eia.gov/electricity/data/browser/"/>
    <s v="U.S. Energy Information Administration"/>
    <n v="2016"/>
    <m/>
    <m/>
    <m/>
    <n v="10.489000000000001"/>
    <n v="25.925844989170901"/>
  </r>
  <r>
    <x v="153"/>
    <x v="153"/>
    <s v="Peak View Wind Farm"/>
    <s v="USA0060143"/>
    <n v="60.8"/>
    <n v="37.7104"/>
    <n v="-104.5055"/>
    <x v="4"/>
    <m/>
    <m/>
    <m/>
    <x v="10"/>
    <s v="Black Hills/Colorado Elec.Util"/>
    <s v="U.S. Energy Information Administration"/>
    <s v="http://www.eia.gov/electricity/data/browser/"/>
    <s v="U.S. Energy Information Administration"/>
    <n v="2016"/>
    <m/>
    <m/>
    <m/>
    <n v="32.854999999999997"/>
    <n v="137.093843878824"/>
  </r>
  <r>
    <x v="153"/>
    <x v="153"/>
    <s v="Pearl City Peninsula Solar Park"/>
    <s v="USA0058676"/>
    <n v="1"/>
    <n v="21.375599999999999"/>
    <n v="-157.96809999999999"/>
    <x v="7"/>
    <m/>
    <m/>
    <m/>
    <x v="72"/>
    <s v="Forest City Sustainable Resources Pearl City LLC"/>
    <s v="U.S. Energy Information Administration"/>
    <s v="http://www.eia.gov/electricity/data/browser/"/>
    <s v="U.S. Energy Information Administration"/>
    <n v="2016"/>
    <m/>
    <m/>
    <m/>
    <n v="1.9790000000000001"/>
    <n v="1.1522223236928399"/>
  </r>
  <r>
    <x v="153"/>
    <x v="153"/>
    <s v="Pearl Station"/>
    <s v="USA0006238"/>
    <n v="24"/>
    <n v="39.449199999999998"/>
    <n v="-90.614099999999993"/>
    <x v="3"/>
    <m/>
    <m/>
    <m/>
    <x v="96"/>
    <s v="Prairie Power  Inc"/>
    <s v="U.S. Energy Information Administration"/>
    <s v="http://www.eia.gov/electricity/data/browser/"/>
    <s v="U.S. Energy Information Administration"/>
    <n v="2016"/>
    <m/>
    <m/>
    <m/>
    <n v="0.33600000000000002"/>
    <n v="4.1119918056453004"/>
  </r>
  <r>
    <x v="153"/>
    <x v="153"/>
    <s v="Pearsall"/>
    <s v="USA0003630"/>
    <n v="267.60000000000002"/>
    <n v="28.927499999999998"/>
    <n v="-99.091899999999995"/>
    <x v="3"/>
    <s v="Gas"/>
    <m/>
    <m/>
    <x v="1522"/>
    <s v="South Texas Electric Coop  Inc"/>
    <s v="U.S. Energy Information Administration"/>
    <s v="http://www.eia.gov/electricity/data/browser/"/>
    <s v="U.S. Energy Information Administration"/>
    <n v="2016"/>
    <m/>
    <m/>
    <m/>
    <n v="243.11500000000001"/>
    <n v="45.848708632945097"/>
  </r>
  <r>
    <x v="153"/>
    <x v="153"/>
    <s v="Peavy Falls"/>
    <s v="USA0001781"/>
    <n v="12"/>
    <n v="45.9908"/>
    <n v="-88.210499999999996"/>
    <x v="0"/>
    <m/>
    <m/>
    <m/>
    <x v="41"/>
    <s v="Wisconsin Electric Power Co"/>
    <s v="U.S. Energy Information Administration"/>
    <s v="http://www.eia.gov/electricity/data/browser/"/>
    <s v="U.S. Energy Information Administration"/>
    <n v="2016"/>
    <m/>
    <m/>
    <m/>
    <n v="36.634999999999998"/>
    <n v="33.454681572278602"/>
  </r>
  <r>
    <x v="153"/>
    <x v="153"/>
    <s v="Pebble Springs Wind LLC"/>
    <s v="USA0056789"/>
    <n v="98.7"/>
    <n v="45.7119"/>
    <n v="-120.125"/>
    <x v="4"/>
    <m/>
    <m/>
    <m/>
    <x v="11"/>
    <s v="Avangrid Renewables LLC"/>
    <s v="U.S. Energy Information Administration"/>
    <s v="http://www.eia.gov/electricity/data/browser/"/>
    <s v="U.S. Energy Information Administration"/>
    <n v="2016"/>
    <m/>
    <m/>
    <m/>
    <n v="199.87200000000001"/>
    <n v="222.55201300723601"/>
  </r>
  <r>
    <x v="153"/>
    <x v="153"/>
    <s v="Pebbly Beach"/>
    <s v="USA0006704"/>
    <n v="12.6999999999999"/>
    <n v="33.333100000000002"/>
    <n v="-118.3103"/>
    <x v="1"/>
    <s v="Oil"/>
    <s v="Storage"/>
    <m/>
    <x v="1523"/>
    <s v="Southern California Edison Co"/>
    <s v="U.S. Energy Information Administration"/>
    <s v="http://www.eia.gov/electricity/data/browser/"/>
    <s v="U.S. Energy Information Administration"/>
    <n v="2016"/>
    <m/>
    <m/>
    <m/>
    <n v="29.474"/>
    <n v="52.263211327376297"/>
  </r>
  <r>
    <x v="153"/>
    <x v="153"/>
    <s v="Pecan PV1"/>
    <s v="USA0059157"/>
    <n v="5"/>
    <n v="34.909199999999998"/>
    <n v="-79.829400000000007"/>
    <x v="7"/>
    <m/>
    <m/>
    <m/>
    <x v="13"/>
    <s v="Ecoplexus  Inc"/>
    <s v="U.S. Energy Information Administration"/>
    <s v="http://www.eia.gov/electricity/data/browser/"/>
    <s v="U.S. Energy Information Administration"/>
    <n v="2016"/>
    <m/>
    <m/>
    <m/>
    <n v="9.5419999999999998"/>
    <n v="5.7611116184642102"/>
  </r>
  <r>
    <x v="153"/>
    <x v="153"/>
    <s v="Pecan Row Landfill To Electric Facility"/>
    <s v="USA0059221"/>
    <n v="4.8"/>
    <n v="30.815000000000001"/>
    <n v="-83.362499999999997"/>
    <x v="8"/>
    <m/>
    <m/>
    <m/>
    <x v="144"/>
    <s v="Energy Developments Inc"/>
    <s v="U.S. Energy Information Administration"/>
    <s v="http://www.eia.gov/electricity/data/browser/"/>
    <s v="U.S. Energy Information Administration"/>
    <n v="2016"/>
    <m/>
    <m/>
    <m/>
    <n v="16.187000000000001"/>
    <n v="5.99451871485737"/>
  </r>
  <r>
    <x v="153"/>
    <x v="153"/>
    <s v="Pedricktown Cogeneration Company LP"/>
    <s v="USA0010099"/>
    <n v="134.5"/>
    <n v="39.766800000000003"/>
    <n v="-75.4238"/>
    <x v="3"/>
    <s v="Gas"/>
    <m/>
    <m/>
    <x v="91"/>
    <s v="Pedricktown Cogeneration Company LP"/>
    <s v="U.S. Energy Information Administration"/>
    <s v="http://www.eia.gov/electricity/data/browser/"/>
    <s v="U.S. Energy Information Administration"/>
    <n v="2016"/>
    <m/>
    <m/>
    <m/>
    <n v="170.68798699999999"/>
    <n v="23.0442874108039"/>
  </r>
  <r>
    <x v="153"/>
    <x v="153"/>
    <s v="Peetz Table Wind Energy"/>
    <s v="USA0056563"/>
    <n v="199.5"/>
    <n v="40.985999999999997"/>
    <n v="-103.43600000000001"/>
    <x v="4"/>
    <m/>
    <m/>
    <m/>
    <x v="17"/>
    <s v="FPL Peetz Table Wind Energy"/>
    <s v="U.S. Energy Information Administration"/>
    <s v="http://www.eia.gov/electricity/data/browser/"/>
    <s v="U.S. Energy Information Administration"/>
    <n v="2016"/>
    <m/>
    <m/>
    <m/>
    <n v="616.32100000000003"/>
    <n v="449.83917522739301"/>
  </r>
  <r>
    <x v="153"/>
    <x v="153"/>
    <s v="Pejepscot Hydroelectric Project"/>
    <s v="USA0050758"/>
    <n v="13.5"/>
    <n v="43.9574"/>
    <n v="-70.024199999999993"/>
    <x v="0"/>
    <m/>
    <m/>
    <m/>
    <x v="395"/>
    <s v="Topsham Hydro Partners"/>
    <s v="U.S. Energy Information Administration"/>
    <s v="http://www.eia.gov/electricity/data/browser/"/>
    <s v="U.S. Energy Information Administration"/>
    <n v="2016"/>
    <m/>
    <m/>
    <m/>
    <n v="59.526000000000003"/>
    <n v="37.636516768813401"/>
  </r>
  <r>
    <x v="153"/>
    <x v="153"/>
    <s v="Pelican"/>
    <s v="USA0006702"/>
    <n v="1.7"/>
    <n v="57.9572"/>
    <n v="-136.2201"/>
    <x v="3"/>
    <s v="Hydro"/>
    <m/>
    <m/>
    <x v="1524"/>
    <s v="Pelican Utility"/>
    <s v="U.S. Energy Information Administration"/>
    <s v="http://www.eia.gov/electricity/data/browser/"/>
    <s v="U.S. Energy Information Administration"/>
    <n v="2016"/>
    <m/>
    <m/>
    <m/>
    <n v="0.96399999999999997"/>
    <n v="0.29126608623320899"/>
  </r>
  <r>
    <x v="153"/>
    <x v="153"/>
    <s v="Pella Peaking"/>
    <s v="USA0007971"/>
    <n v="28"/>
    <n v="41.410600000000002"/>
    <n v="-92.937799999999996"/>
    <x v="3"/>
    <m/>
    <m/>
    <m/>
    <x v="27"/>
    <s v="City of Pella - (IA)"/>
    <s v="U.S. Energy Information Administration"/>
    <s v="http://www.eia.gov/electricity/data/browser/"/>
    <s v="U.S. Energy Information Administration"/>
    <n v="2016"/>
    <m/>
    <m/>
    <m/>
    <n v="1.466"/>
    <n v="4.7973237732528498"/>
  </r>
  <r>
    <x v="153"/>
    <x v="153"/>
    <s v="Pelton"/>
    <s v="USA0003048"/>
    <n v="109.8"/>
    <n v="44.694400000000002"/>
    <n v="-121.23139999999999"/>
    <x v="0"/>
    <m/>
    <m/>
    <m/>
    <x v="6"/>
    <s v="Portland General Electric Co"/>
    <s v="U.S. Energy Information Administration"/>
    <s v="http://www.eia.gov/electricity/data/browser/"/>
    <s v="U.S. Energy Information Administration"/>
    <n v="2016"/>
    <m/>
    <m/>
    <m/>
    <n v="401.59100000000001"/>
    <n v="306.11033638634899"/>
  </r>
  <r>
    <x v="153"/>
    <x v="153"/>
    <s v="Pelzer Lower"/>
    <s v="USA0010800"/>
    <n v="3.3"/>
    <n v="34.616500000000002"/>
    <n v="-82.447900000000004"/>
    <x v="0"/>
    <m/>
    <m/>
    <m/>
    <x v="34"/>
    <s v="Pelzer Hydro Co Inc"/>
    <s v="U.S. Energy Information Administration"/>
    <s v="http://www.eia.gov/electricity/data/browser/"/>
    <s v="U.S. Energy Information Administration"/>
    <n v="2016"/>
    <m/>
    <m/>
    <m/>
    <n v="5.9950000000000001"/>
    <n v="9.2000374323766199"/>
  </r>
  <r>
    <x v="153"/>
    <x v="153"/>
    <s v="Pelzer Upper"/>
    <s v="USA0010799"/>
    <n v="2"/>
    <n v="34.642400000000002"/>
    <n v="-82.454400000000007"/>
    <x v="0"/>
    <m/>
    <m/>
    <m/>
    <x v="34"/>
    <s v="Pelzer Hydro Co Inc"/>
    <s v="U.S. Energy Information Administration"/>
    <s v="http://www.eia.gov/electricity/data/browser/"/>
    <s v="U.S. Energy Information Administration"/>
    <n v="2016"/>
    <m/>
    <m/>
    <m/>
    <n v="5.9950000000000001"/>
    <n v="5.5757802620464396"/>
  </r>
  <r>
    <x v="153"/>
    <x v="153"/>
    <s v="Pembroke Hydro"/>
    <s v="USA0050312"/>
    <n v="2.7"/>
    <n v="43.130400000000002"/>
    <n v="-71.453599999999994"/>
    <x v="0"/>
    <m/>
    <m/>
    <m/>
    <x v="70"/>
    <s v="Eagle Creek RE LLC"/>
    <s v="U.S. Energy Information Administration"/>
    <s v="http://www.eia.gov/electricity/data/browser/"/>
    <s v="U.S. Energy Information Administration"/>
    <n v="2016"/>
    <m/>
    <m/>
    <m/>
    <n v="6.7510000000000003"/>
    <n v="7.5273033537626901"/>
  </r>
  <r>
    <x v="153"/>
    <x v="153"/>
    <s v="Penacook Lower Falls"/>
    <s v="USA0050353"/>
    <n v="4.5999999999999996"/>
    <n v="43.285800000000002"/>
    <n v="-71.594999999999999"/>
    <x v="0"/>
    <m/>
    <m/>
    <m/>
    <x v="57"/>
    <s v="Briar-Hydro Associates"/>
    <s v="U.S. Energy Information Administration"/>
    <s v="http://www.eia.gov/electricity/data/browser/"/>
    <s v="U.S. Energy Information Administration"/>
    <n v="2016"/>
    <m/>
    <m/>
    <m/>
    <n v="14.523"/>
    <n v="12.8242946027068"/>
  </r>
  <r>
    <x v="153"/>
    <x v="153"/>
    <s v="Penacook Upper Falls Hydro"/>
    <s v="USA0050414"/>
    <n v="3.4"/>
    <n v="43.283200000000001"/>
    <n v="-71.600800000000007"/>
    <x v="0"/>
    <m/>
    <m/>
    <m/>
    <x v="25"/>
    <s v="Briar-Hydro Associates"/>
    <s v="U.S. Energy Information Administration"/>
    <s v="http://www.eia.gov/electricity/data/browser/"/>
    <s v="U.S. Energy Information Administration"/>
    <n v="2016"/>
    <m/>
    <m/>
    <m/>
    <n v="10.42"/>
    <n v="9.4788264454789495"/>
  </r>
  <r>
    <x v="153"/>
    <x v="153"/>
    <s v="Penascal II Wind Project LLC"/>
    <s v="USA0057095"/>
    <n v="201"/>
    <n v="27.119700000000002"/>
    <n v="-97.549899999999994"/>
    <x v="4"/>
    <m/>
    <m/>
    <m/>
    <x v="8"/>
    <s v="Avangrid Renewables LLC"/>
    <s v="U.S. Energy Information Administration"/>
    <s v="http://www.eia.gov/electricity/data/browser/"/>
    <s v="U.S. Energy Information Administration"/>
    <n v="2016"/>
    <m/>
    <m/>
    <m/>
    <n v="469.89100000000002"/>
    <n v="453.22142466519301"/>
  </r>
  <r>
    <x v="153"/>
    <x v="153"/>
    <s v="Penascal Wind Power LLC"/>
    <s v="USA0056795"/>
    <n v="201.6"/>
    <n v="27.0702"/>
    <n v="-97.5077"/>
    <x v="4"/>
    <m/>
    <m/>
    <m/>
    <x v="202"/>
    <s v="Avangrid Renewables LLC"/>
    <s v="U.S. Energy Information Administration"/>
    <s v="http://www.eia.gov/electricity/data/browser/"/>
    <s v="U.S. Energy Information Administration"/>
    <n v="2016"/>
    <m/>
    <m/>
    <m/>
    <n v="510.07100000000003"/>
    <n v="454.57432444031298"/>
  </r>
  <r>
    <x v="153"/>
    <x v="153"/>
    <s v="Pender"/>
    <s v="USA0002296"/>
    <n v="4.9000000000000004"/>
    <n v="42.114699999999999"/>
    <n v="-96.705399999999997"/>
    <x v="3"/>
    <s v="Gas"/>
    <m/>
    <m/>
    <x v="1525"/>
    <s v="City of Pender - (NE)"/>
    <s v="U.S. Energy Information Administration"/>
    <s v="http://www.eia.gov/electricity/data/browser/"/>
    <s v="U.S. Energy Information Administration"/>
    <n v="2016"/>
    <m/>
    <m/>
    <m/>
    <n v="1.2E-2"/>
    <n v="0.83953166031924997"/>
  </r>
  <r>
    <x v="153"/>
    <x v="153"/>
    <s v="Pendleton County LFGTE"/>
    <s v="USA0056327"/>
    <n v="3.2"/>
    <n v="38.734200000000001"/>
    <n v="-84.405900000000003"/>
    <x v="8"/>
    <m/>
    <m/>
    <m/>
    <x v="17"/>
    <s v="East Kentucky Power Coop  Inc"/>
    <s v="U.S. Energy Information Administration"/>
    <s v="http://www.eia.gov/electricity/data/browser/"/>
    <s v="U.S. Energy Information Administration"/>
    <n v="2016"/>
    <m/>
    <m/>
    <m/>
    <n v="18.184000000000001"/>
    <n v="3.9963458099049101"/>
  </r>
  <r>
    <x v="153"/>
    <x v="153"/>
    <s v="Pennsauken Landfill"/>
    <s v="USA0056511"/>
    <n v="1.8"/>
    <n v="39.989400000000003"/>
    <n v="-75.040000000000006"/>
    <x v="8"/>
    <m/>
    <m/>
    <m/>
    <x v="90"/>
    <s v="EPP Renewable Energy"/>
    <s v="U.S. Energy Information Administration"/>
    <s v="http://www.eia.gov/electricity/data/browser/"/>
    <s v="U.S. Energy Information Administration"/>
    <n v="2016"/>
    <m/>
    <m/>
    <m/>
    <n v="7.4880000000000004"/>
    <n v="2.2479445180715101"/>
  </r>
  <r>
    <x v="153"/>
    <x v="153"/>
    <s v="Pennsauken Solar"/>
    <s v="USA0056883"/>
    <n v="1.5"/>
    <n v="39.989400000000003"/>
    <n v="-75.040000000000006"/>
    <x v="7"/>
    <m/>
    <m/>
    <m/>
    <x v="1526"/>
    <s v="EPP Renewable Energy"/>
    <s v="U.S. Energy Information Administration"/>
    <s v="http://www.eia.gov/electricity/data/browser/"/>
    <s v="U.S. Energy Information Administration"/>
    <n v="2016"/>
    <m/>
    <m/>
    <m/>
    <n v="2.3079999999999998"/>
    <n v="1.72833348553926"/>
  </r>
  <r>
    <x v="153"/>
    <x v="153"/>
    <s v="Pennsbury"/>
    <s v="USA0007690"/>
    <n v="6"/>
    <n v="40.153100000000002"/>
    <n v="-74.769099999999995"/>
    <x v="8"/>
    <m/>
    <m/>
    <m/>
    <x v="32"/>
    <s v="Exelon Power"/>
    <s v="U.S. Energy Information Administration"/>
    <s v="http://www.eia.gov/electricity/data/browser/"/>
    <s v="U.S. Energy Information Administration"/>
    <n v="2016"/>
    <m/>
    <m/>
    <m/>
    <n v="1.25"/>
    <n v="7.49314839357171"/>
  </r>
  <r>
    <x v="153"/>
    <x v="153"/>
    <s v="Peno Creek"/>
    <s v="USA0007964"/>
    <n v="240"/>
    <n v="39.353099999999998"/>
    <n v="-91.229500000000002"/>
    <x v="3"/>
    <s v="Gas"/>
    <m/>
    <m/>
    <x v="31"/>
    <s v="Union Electric Co - (MO)"/>
    <s v="U.S. Energy Information Administration"/>
    <s v="http://www.eia.gov/electricity/data/browser/"/>
    <s v="U.S. Energy Information Administration"/>
    <n v="2016"/>
    <m/>
    <m/>
    <m/>
    <n v="78.501000000000005"/>
    <n v="41.119918056453002"/>
  </r>
  <r>
    <x v="153"/>
    <x v="153"/>
    <s v="Penobscot Energy Recovery"/>
    <s v="USA0050051"/>
    <n v="25.3"/>
    <n v="44.738300000000002"/>
    <n v="-68.825800000000001"/>
    <x v="8"/>
    <s v="Oil"/>
    <m/>
    <m/>
    <x v="25"/>
    <s v="ESOCO Orrington LLC"/>
    <s v="U.S. Energy Information Administration"/>
    <s v="http://www.eia.gov/electricity/data/browser/"/>
    <s v="U.S. Energy Information Administration"/>
    <n v="2016"/>
    <m/>
    <m/>
    <m/>
    <n v="161.09899999999999"/>
    <n v="31.5961090595607"/>
  </r>
  <r>
    <x v="153"/>
    <x v="153"/>
    <s v="Pensacola"/>
    <s v="USA0002981"/>
    <n v="130.1"/>
    <n v="36.467500000000001"/>
    <n v="-95.041399999999996"/>
    <x v="0"/>
    <m/>
    <m/>
    <m/>
    <x v="1527"/>
    <s v="Grand River Dam Authority"/>
    <s v="U.S. Energy Information Administration"/>
    <s v="http://www.eia.gov/electricity/data/browser/"/>
    <s v="U.S. Energy Information Administration"/>
    <n v="2016"/>
    <m/>
    <m/>
    <m/>
    <n v="475.255"/>
    <n v="362.70450604612"/>
  </r>
  <r>
    <x v="153"/>
    <x v="153"/>
    <s v="Pensacola Florida Plant"/>
    <s v="USA0010416"/>
    <n v="102"/>
    <n v="30.595800000000001"/>
    <n v="-87.252499999999998"/>
    <x v="3"/>
    <s v="Gas"/>
    <m/>
    <m/>
    <x v="1528"/>
    <s v="Ascend Performance Materials LLC"/>
    <s v="U.S. Energy Information Administration"/>
    <s v="http://www.eia.gov/electricity/data/browser/"/>
    <s v="U.S. Energy Information Administration"/>
    <n v="2016"/>
    <m/>
    <m/>
    <m/>
    <n v="601.19200000000001"/>
    <n v="17.475965173992499"/>
  </r>
  <r>
    <x v="153"/>
    <x v="153"/>
    <s v="Peoples Generating Station"/>
    <s v="USA0054890"/>
    <n v="3.2"/>
    <n v="43.279699999999998"/>
    <n v="-83.865099999999998"/>
    <x v="8"/>
    <m/>
    <m/>
    <m/>
    <x v="42"/>
    <s v="North American Natural Res"/>
    <s v="U.S. Energy Information Administration"/>
    <s v="http://www.eia.gov/electricity/data/browser/"/>
    <s v="U.S. Energy Information Administration"/>
    <n v="2016"/>
    <m/>
    <m/>
    <m/>
    <n v="25.826000000000001"/>
    <n v="3.9963458099049101"/>
  </r>
  <r>
    <x v="153"/>
    <x v="153"/>
    <s v="Pepperell Hydro Power Plant"/>
    <s v="USA0010694"/>
    <n v="2.2000000000000002"/>
    <n v="42.668900000000001"/>
    <n v="-71.575599999999994"/>
    <x v="0"/>
    <m/>
    <m/>
    <m/>
    <x v="1529"/>
    <s v="Swift River Hydro Operations Co.  Inc"/>
    <s v="U.S. Energy Information Administration"/>
    <s v="http://www.eia.gov/electricity/data/browser/"/>
    <s v="U.S. Energy Information Administration"/>
    <n v="2016"/>
    <m/>
    <m/>
    <m/>
    <n v="0.83799999999999997"/>
    <n v="6.1333582882510802"/>
  </r>
  <r>
    <x v="153"/>
    <x v="153"/>
    <s v="Pepperidge Farm Bloomfield"/>
    <s v="USA0059967"/>
    <n v="2.5999999999999899"/>
    <n v="41.869300000000003"/>
    <n v="-72.718299999999999"/>
    <x v="1"/>
    <m/>
    <m/>
    <m/>
    <x v="1530"/>
    <s v="Pepperidge Farm  Inc.- Bloomfield"/>
    <s v="U.S. Energy Information Administration"/>
    <s v="http://www.eia.gov/electricity/data/browser/"/>
    <s v="U.S. Energy Information Administration"/>
    <n v="2016"/>
    <m/>
    <m/>
    <m/>
    <n v="11.148999999999999"/>
    <n v="10.699555074895899"/>
  </r>
  <r>
    <x v="153"/>
    <x v="153"/>
    <s v="Perdido"/>
    <s v="USA0057502"/>
    <n v="3.2"/>
    <n v="30.57"/>
    <n v="-87.39"/>
    <x v="8"/>
    <m/>
    <m/>
    <m/>
    <x v="8"/>
    <s v="Gulf Power Co"/>
    <s v="U.S. Energy Information Administration"/>
    <s v="http://www.eia.gov/electricity/data/browser/"/>
    <s v="U.S. Energy Information Administration"/>
    <n v="2016"/>
    <m/>
    <m/>
    <m/>
    <n v="24.094000000000001"/>
    <n v="3.9963458099049101"/>
  </r>
  <r>
    <x v="153"/>
    <x v="153"/>
    <s v="Perdue Bridgeville Photovoltaic"/>
    <s v="USA0057772"/>
    <n v="1.3"/>
    <n v="38.7577"/>
    <n v="-75.602000000000004"/>
    <x v="7"/>
    <m/>
    <m/>
    <m/>
    <x v="19"/>
    <s v="WGL Energy Systems  Inc"/>
    <s v="U.S. Energy Information Administration"/>
    <s v="http://www.eia.gov/electricity/data/browser/"/>
    <s v="U.S. Energy Information Administration"/>
    <n v="2016"/>
    <m/>
    <m/>
    <m/>
    <n v="2.0289999999999999"/>
    <n v="1.4978890208006901"/>
  </r>
  <r>
    <x v="153"/>
    <x v="153"/>
    <s v="Perdue Diesel Generation Facility"/>
    <s v="USA0060235"/>
    <n v="4"/>
    <n v="37.741999999999997"/>
    <n v="-75.656000000000006"/>
    <x v="3"/>
    <m/>
    <m/>
    <m/>
    <x v="31"/>
    <s v="Old Dominion Electric Coop"/>
    <s v="U.S. Energy Information Administration"/>
    <s v="http://www.eia.gov/electricity/data/browser/"/>
    <s v="U.S. Energy Information Administration"/>
    <n v="2016"/>
    <m/>
    <m/>
    <m/>
    <n v="0.22500000000000001"/>
    <n v="0.685331967607551"/>
  </r>
  <r>
    <x v="153"/>
    <x v="153"/>
    <s v="Perdue Salisbury Photovoltaic"/>
    <s v="USA0057879"/>
    <n v="1"/>
    <n v="38.373600000000003"/>
    <n v="-75.535300000000007"/>
    <x v="7"/>
    <m/>
    <m/>
    <m/>
    <x v="19"/>
    <s v="WGL Energy Systems  Inc"/>
    <s v="U.S. Energy Information Administration"/>
    <s v="http://www.eia.gov/electricity/data/browser/"/>
    <s v="U.S. Energy Information Administration"/>
    <n v="2016"/>
    <m/>
    <m/>
    <m/>
    <n v="1.6739999999999999"/>
    <n v="1.1522223236928399"/>
  </r>
  <r>
    <x v="153"/>
    <x v="153"/>
    <s v="Perham Incinerator"/>
    <s v="USA0056243"/>
    <n v="4.5"/>
    <n v="46.591500000000003"/>
    <n v="-95.564800000000005"/>
    <x v="8"/>
    <m/>
    <m/>
    <m/>
    <x v="27"/>
    <s v="Prairie Lakes Municipal Solid Waste Auth"/>
    <s v="U.S. Energy Information Administration"/>
    <s v="http://www.eia.gov/electricity/data/browser/"/>
    <s v="U.S. Energy Information Administration"/>
    <n v="2016"/>
    <m/>
    <m/>
    <m/>
    <n v="0"/>
    <n v="5.6198612951787803"/>
  </r>
  <r>
    <x v="153"/>
    <x v="153"/>
    <s v="Perkins Solar  LLC"/>
    <s v="USA0060629"/>
    <n v="2"/>
    <n v="36.437399999999997"/>
    <n v="-78.971999999999994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0.46"/>
    <n v="2.3044446473856799"/>
  </r>
  <r>
    <x v="153"/>
    <x v="153"/>
    <s v="Permian Basin"/>
    <s v="USA0003494"/>
    <n v="447"/>
    <n v="31.5839"/>
    <n v="-102.9633"/>
    <x v="3"/>
    <s v="Gas"/>
    <m/>
    <m/>
    <x v="1531"/>
    <s v="Luminant Generation Company LLC"/>
    <s v="U.S. Energy Information Administration"/>
    <s v="http://www.eia.gov/electricity/data/browser/"/>
    <s v="U.S. Energy Information Administration"/>
    <n v="2016"/>
    <m/>
    <m/>
    <m/>
    <n v="13.692"/>
    <n v="76.585847380143804"/>
  </r>
  <r>
    <x v="153"/>
    <x v="153"/>
    <s v="Perrin Ranch Wind LLC"/>
    <s v="USA0058155"/>
    <n v="99.2"/>
    <n v="35.415599999999998"/>
    <n v="-112.2711"/>
    <x v="4"/>
    <m/>
    <m/>
    <m/>
    <x v="155"/>
    <s v="Perrin Ranch Wind LLC"/>
    <s v="U.S. Energy Information Administration"/>
    <s v="http://www.eia.gov/electricity/data/browser/"/>
    <s v="U.S. Energy Information Administration"/>
    <n v="2016"/>
    <m/>
    <m/>
    <m/>
    <n v="222.16200000000001"/>
    <n v="223.67942948650301"/>
  </r>
  <r>
    <x v="153"/>
    <x v="153"/>
    <s v="Perris"/>
    <s v="USA0000481"/>
    <n v="7.9"/>
    <n v="33.836100000000002"/>
    <n v="-117.1831"/>
    <x v="0"/>
    <m/>
    <m/>
    <m/>
    <x v="57"/>
    <s v="Metropolitan Water District of S CA"/>
    <s v="U.S. Energy Information Administration"/>
    <s v="http://www.eia.gov/electricity/data/browser/"/>
    <s v="U.S. Energy Information Administration"/>
    <n v="2016"/>
    <m/>
    <m/>
    <m/>
    <n v="4.4969999999999999"/>
    <n v="22.0243320350834"/>
  </r>
  <r>
    <x v="153"/>
    <x v="153"/>
    <s v="Perry"/>
    <s v="USA0006020"/>
    <n v="1311.6"/>
    <n v="41.800600000000003"/>
    <n v="-81.143900000000002"/>
    <x v="5"/>
    <m/>
    <m/>
    <m/>
    <x v="25"/>
    <s v="FirstEnergy Nuclear Operating Company"/>
    <s v="U.S. Energy Information Administration"/>
    <s v="http://www.eia.gov/electricity/data/browser/"/>
    <s v="U.S. Energy Information Administration"/>
    <n v="2016"/>
    <m/>
    <m/>
    <m/>
    <n v="10423.25"/>
    <n v="10263.0785675323"/>
  </r>
  <r>
    <x v="153"/>
    <x v="153"/>
    <s v="Perry Solar Facility"/>
    <s v="USA0060071"/>
    <n v="5.0999999999999996"/>
    <n v="30.119299999999999"/>
    <n v="-83.560100000000006"/>
    <x v="7"/>
    <m/>
    <m/>
    <m/>
    <x v="268"/>
    <s v="Duke Energy Florida  LLC"/>
    <s v="U.S. Energy Information Administration"/>
    <s v="http://www.eia.gov/electricity/data/browser/"/>
    <s v="U.S. Energy Information Administration"/>
    <n v="2016"/>
    <m/>
    <m/>
    <m/>
    <n v="2.0510000000000002"/>
    <n v="5.8763338508334897"/>
  </r>
  <r>
    <x v="153"/>
    <x v="153"/>
    <s v="Perryman"/>
    <s v="USA0001556"/>
    <n v="492.3"/>
    <n v="39.442799999999998"/>
    <n v="-76.221800000000002"/>
    <x v="3"/>
    <s v="Gas"/>
    <m/>
    <m/>
    <x v="1532"/>
    <s v="Constellation Power Source Gen"/>
    <s v="U.S. Energy Information Administration"/>
    <s v="http://www.eia.gov/electricity/data/browser/"/>
    <s v="U.S. Energy Information Administration"/>
    <n v="2016"/>
    <m/>
    <m/>
    <m/>
    <n v="552.78599799999995"/>
    <n v="84.347231913299296"/>
  </r>
  <r>
    <x v="153"/>
    <x v="153"/>
    <s v="Perryville Power Station"/>
    <s v="USA0055620"/>
    <n v="824.1"/>
    <n v="32.690800000000003"/>
    <n v="-92.018299999999996"/>
    <x v="1"/>
    <m/>
    <m/>
    <m/>
    <x v="1533"/>
    <s v="Entergy Louisiana LLC"/>
    <s v="U.S. Energy Information Administration"/>
    <s v="http://www.eia.gov/electricity/data/browser/"/>
    <s v="U.S. Energy Information Administration"/>
    <n v="2016"/>
    <m/>
    <m/>
    <m/>
    <n v="2812.6759999999999"/>
    <n v="3391.3474373929798"/>
  </r>
  <r>
    <x v="153"/>
    <x v="153"/>
    <s v="Peru (IL)"/>
    <s v="USA0000955"/>
    <n v="36.499999999999901"/>
    <n v="41.323700000000002"/>
    <n v="-89.112300000000005"/>
    <x v="3"/>
    <s v="Hydro"/>
    <m/>
    <m/>
    <x v="1534"/>
    <s v="City of Peru - (IL)"/>
    <s v="U.S. Energy Information Administration"/>
    <s v="http://www.eia.gov/electricity/data/browser/"/>
    <s v="U.S. Energy Information Administration"/>
    <n v="2016"/>
    <m/>
    <m/>
    <m/>
    <n v="40.417999999999999"/>
    <n v="6.2536542044188996"/>
  </r>
  <r>
    <x v="153"/>
    <x v="153"/>
    <s v="Peru (IN)"/>
    <s v="USA0001037"/>
    <n v="1.8"/>
    <n v="40.755099999999999"/>
    <n v="-86.057500000000005"/>
    <x v="3"/>
    <m/>
    <m/>
    <m/>
    <x v="31"/>
    <s v="City of Peru - (IN)"/>
    <s v="U.S. Energy Information Administration"/>
    <s v="http://www.eia.gov/electricity/data/browser/"/>
    <s v="U.S. Energy Information Administration"/>
    <n v="2016"/>
    <m/>
    <m/>
    <m/>
    <n v="1.4E-2"/>
    <n v="0.30839938542339701"/>
  </r>
  <r>
    <x v="153"/>
    <x v="153"/>
    <s v="Petenwell"/>
    <s v="USA0004080"/>
    <n v="20"/>
    <n v="44.057200000000002"/>
    <n v="-90.021699999999996"/>
    <x v="0"/>
    <m/>
    <m/>
    <m/>
    <x v="1535"/>
    <s v="Wisconsin River Power Company"/>
    <s v="U.S. Energy Information Administration"/>
    <s v="http://www.eia.gov/electricity/data/browser/"/>
    <s v="U.S. Energy Information Administration"/>
    <n v="2016"/>
    <m/>
    <m/>
    <m/>
    <n v="130.51"/>
    <n v="55.757802620464403"/>
  </r>
  <r>
    <x v="153"/>
    <x v="153"/>
    <s v="Peters Drive Plant"/>
    <s v="USA0010324"/>
    <n v="1.8"/>
    <n v="45.6676"/>
    <n v="-121.5485"/>
    <x v="0"/>
    <m/>
    <m/>
    <m/>
    <x v="25"/>
    <s v="Farmer's Irrigation District"/>
    <s v="U.S. Energy Information Administration"/>
    <s v="http://www.eia.gov/electricity/data/browser/"/>
    <s v="U.S. Energy Information Administration"/>
    <n v="2016"/>
    <m/>
    <m/>
    <m/>
    <n v="6.109"/>
    <n v="5.0182022358417901"/>
  </r>
  <r>
    <x v="153"/>
    <x v="153"/>
    <s v="Petersburg"/>
    <s v="USA0000091"/>
    <n v="14.799999999999899"/>
    <n v="56.811"/>
    <n v="-132.9571"/>
    <x v="3"/>
    <s v="Hydro"/>
    <m/>
    <m/>
    <x v="1536"/>
    <s v="Petersburg Borough - (AK)"/>
    <s v="U.S. Energy Information Administration"/>
    <s v="http://www.eia.gov/electricity/data/browser/"/>
    <s v="U.S. Energy Information Administration"/>
    <n v="2016"/>
    <m/>
    <m/>
    <m/>
    <n v="11.73174"/>
    <n v="2.5357282801479299"/>
  </r>
  <r>
    <x v="153"/>
    <x v="153"/>
    <s v="Peterson"/>
    <s v="USA0003720"/>
    <n v="6.3"/>
    <n v="44.638100000000001"/>
    <n v="-73.162499999999994"/>
    <x v="0"/>
    <m/>
    <m/>
    <m/>
    <x v="116"/>
    <s v="Green Mountain Power Corp"/>
    <s v="U.S. Energy Information Administration"/>
    <s v="http://www.eia.gov/electricity/data/browser/"/>
    <s v="U.S. Energy Information Administration"/>
    <n v="2016"/>
    <m/>
    <m/>
    <m/>
    <n v="24.366"/>
    <n v="17.563707825446201"/>
  </r>
  <r>
    <x v="153"/>
    <x v="153"/>
    <s v="Pfeffers"/>
    <s v="USA0061185"/>
    <n v="1"/>
    <n v="39.427599999999998"/>
    <n v="-76.393600000000006"/>
    <x v="7"/>
    <m/>
    <m/>
    <m/>
    <x v="10"/>
    <s v="WGL Energy Systems  Inc"/>
    <s v="U.S. Energy Information Administration"/>
    <s v="http://www.eia.gov/electricity/data/browser/"/>
    <s v="U.S. Energy Information Administration"/>
    <n v="2016"/>
    <m/>
    <m/>
    <m/>
    <n v="1.173"/>
    <n v="1.1522223236928399"/>
  </r>
  <r>
    <x v="153"/>
    <x v="153"/>
    <s v="Pfizer Groton Fuel Cell"/>
    <s v="USA0060392"/>
    <n v="5.6"/>
    <n v="41.3339"/>
    <n v="-72.071100000000001"/>
    <x v="1"/>
    <m/>
    <m/>
    <m/>
    <x v="268"/>
    <s v="Groton Fuel Cell 1  LLC"/>
    <s v="U.S. Energy Information Administration"/>
    <s v="http://www.eia.gov/electricity/data/browser/"/>
    <s v="U.S. Energy Information Administration"/>
    <n v="2016"/>
    <m/>
    <m/>
    <m/>
    <n v="7.859"/>
    <n v="23.045195545929701"/>
  </r>
  <r>
    <x v="153"/>
    <x v="153"/>
    <s v="Pfizer Groton Plant"/>
    <s v="USA0054236"/>
    <n v="37.5"/>
    <n v="41.331499999999998"/>
    <n v="-72.078599999999994"/>
    <x v="3"/>
    <s v="Gas"/>
    <m/>
    <m/>
    <x v="1537"/>
    <s v="Pfizer Inc"/>
    <s v="U.S. Energy Information Administration"/>
    <s v="http://www.eia.gov/electricity/data/browser/"/>
    <s v="U.S. Energy Information Administration"/>
    <n v="2016"/>
    <m/>
    <m/>
    <m/>
    <n v="90.656999999999996"/>
    <n v="6.4249871963207896"/>
  </r>
  <r>
    <x v="153"/>
    <x v="153"/>
    <s v="Pfizer Peapack Solar"/>
    <s v="USA0060762"/>
    <n v="6.2"/>
    <n v="40.7119"/>
    <n v="-74.663399999999996"/>
    <x v="7"/>
    <m/>
    <m/>
    <m/>
    <x v="10"/>
    <s v="KDC Solar PFI LLC"/>
    <s v="U.S. Energy Information Administration"/>
    <s v="http://www.eia.gov/electricity/data/browser/"/>
    <s v="U.S. Energy Information Administration"/>
    <n v="2016"/>
    <m/>
    <m/>
    <m/>
    <n v="1.244"/>
    <n v="7.1437784068956196"/>
  </r>
  <r>
    <x v="153"/>
    <x v="153"/>
    <s v="Pheasant Run Landfill Gas Recovery"/>
    <s v="USA0054661"/>
    <n v="8.7999999999999901"/>
    <n v="42.582500000000003"/>
    <n v="-88.043599999999998"/>
    <x v="8"/>
    <m/>
    <m/>
    <m/>
    <x v="1538"/>
    <s v="WM Renewable Energy LLC"/>
    <s v="U.S. Energy Information Administration"/>
    <s v="http://www.eia.gov/electricity/data/browser/"/>
    <s v="U.S. Energy Information Administration"/>
    <n v="2016"/>
    <m/>
    <m/>
    <m/>
    <n v="63.524999999999999"/>
    <n v="10.9899509772385"/>
  </r>
  <r>
    <x v="153"/>
    <x v="153"/>
    <s v="Pheasant Run Wind LLC"/>
    <s v="USA0058580"/>
    <n v="74.8"/>
    <n v="43.757800000000003"/>
    <n v="-83.297799999999995"/>
    <x v="4"/>
    <m/>
    <m/>
    <m/>
    <x v="144"/>
    <s v="Pheasant Run Wind LLC"/>
    <s v="U.S. Energy Information Administration"/>
    <s v="http://www.eia.gov/electricity/data/browser/"/>
    <s v="U.S. Energy Information Administration"/>
    <n v="2016"/>
    <m/>
    <m/>
    <m/>
    <n v="264.642"/>
    <n v="168.66150529829099"/>
  </r>
  <r>
    <x v="153"/>
    <x v="153"/>
    <s v="Phelps Dodge Refining"/>
    <s v="USA0054628"/>
    <n v="19.599999999999898"/>
    <n v="31.764500000000002"/>
    <n v="-106.3913"/>
    <x v="1"/>
    <m/>
    <m/>
    <m/>
    <x v="1539"/>
    <s v="Phelps Dodge Refining Corp"/>
    <s v="U.S. Energy Information Administration"/>
    <s v="http://www.eia.gov/electricity/data/browser/"/>
    <s v="U.S. Energy Information Administration"/>
    <n v="2016"/>
    <m/>
    <m/>
    <m/>
    <n v="32.17"/>
    <n v="80.658184410754103"/>
  </r>
  <r>
    <x v="153"/>
    <x v="153"/>
    <s v="Philadelphia"/>
    <s v="USA0001557"/>
    <n v="82.8"/>
    <n v="39.2986"/>
    <n v="-76.563599999999994"/>
    <x v="3"/>
    <m/>
    <m/>
    <m/>
    <x v="55"/>
    <s v="Constellation Power Source Gen"/>
    <s v="U.S. Energy Information Administration"/>
    <s v="http://www.eia.gov/electricity/data/browser/"/>
    <s v="U.S. Energy Information Administration"/>
    <n v="2016"/>
    <m/>
    <m/>
    <m/>
    <n v="5.1779999999999999"/>
    <n v="14.186371729476299"/>
  </r>
  <r>
    <x v="153"/>
    <x v="153"/>
    <s v="Philadelphia Refinery"/>
    <s v="USA0052106"/>
    <n v="30"/>
    <n v="39.905799999999999"/>
    <n v="-75.212199999999996"/>
    <x v="1"/>
    <m/>
    <m/>
    <m/>
    <x v="15"/>
    <s v="PES"/>
    <s v="U.S. Energy Information Administration"/>
    <s v="http://www.eia.gov/electricity/data/browser/"/>
    <s v="U.S. Energy Information Administration"/>
    <n v="2016"/>
    <m/>
    <m/>
    <m/>
    <n v="59.452171999999997"/>
    <n v="123.45640471033801"/>
  </r>
  <r>
    <x v="153"/>
    <x v="153"/>
    <s v="Philadlephia"/>
    <s v="USA0010197"/>
    <n v="3.6"/>
    <n v="44.1586"/>
    <n v="-75.708799999999997"/>
    <x v="0"/>
    <m/>
    <m/>
    <m/>
    <x v="70"/>
    <s v="EONY Generation Limited"/>
    <s v="U.S. Energy Information Administration"/>
    <s v="http://www.eia.gov/electricity/data/browser/"/>
    <s v="U.S. Energy Information Administration"/>
    <n v="2016"/>
    <m/>
    <m/>
    <m/>
    <n v="6.1210000000000004"/>
    <n v="10.0364044716835"/>
  </r>
  <r>
    <x v="153"/>
    <x v="153"/>
    <s v="Philip Morris"/>
    <s v="USA0059911"/>
    <n v="2"/>
    <n v="37.341799999999999"/>
    <n v="-77.287000000000006"/>
    <x v="7"/>
    <m/>
    <m/>
    <m/>
    <x v="10"/>
    <s v="Virginia Electric &amp; Power Co"/>
    <s v="U.S. Energy Information Administration"/>
    <s v="http://www.eia.gov/electricity/data/browser/"/>
    <s v="U.S. Energy Information Administration"/>
    <n v="2016"/>
    <m/>
    <m/>
    <m/>
    <n v="2.5529999999999999"/>
    <n v="2.3044446473856799"/>
  </r>
  <r>
    <x v="153"/>
    <x v="153"/>
    <s v="Phillips 66 Billings Refinery"/>
    <s v="USA0056496"/>
    <n v="1.6"/>
    <n v="45.776899999999998"/>
    <n v="-108.4911"/>
    <x v="1"/>
    <m/>
    <m/>
    <m/>
    <x v="88"/>
    <s v="Phillips 66 Billings Refinery"/>
    <s v="U.S. Energy Information Administration"/>
    <s v="http://www.eia.gov/electricity/data/browser/"/>
    <s v="U.S. Energy Information Administration"/>
    <n v="2016"/>
    <m/>
    <m/>
    <m/>
    <n v="0"/>
    <n v="6.5843415845513604"/>
  </r>
  <r>
    <x v="153"/>
    <x v="153"/>
    <s v="Phillips 66 Carbon Plant"/>
    <s v="USA0050388"/>
    <n v="27.3"/>
    <n v="38.018099999999997"/>
    <n v="-122.23439999999999"/>
    <x v="14"/>
    <m/>
    <m/>
    <m/>
    <x v="51"/>
    <s v="Phillips 66 Company"/>
    <s v="U.S. Energy Information Administration"/>
    <s v="http://www.eia.gov/electricity/data/browser/"/>
    <s v="U.S. Energy Information Administration"/>
    <n v="2016"/>
    <m/>
    <m/>
    <m/>
    <n v="90.784000000000006"/>
    <n v="0"/>
  </r>
  <r>
    <x v="153"/>
    <x v="153"/>
    <s v="Phillips 66 Rodeo Refinery"/>
    <s v="USA0050119"/>
    <n v="54.9"/>
    <n v="38.041699999999999"/>
    <n v="-122.25830000000001"/>
    <x v="1"/>
    <m/>
    <m/>
    <m/>
    <x v="395"/>
    <s v="Phillips 66 Company"/>
    <s v="U.S. Energy Information Administration"/>
    <s v="http://www.eia.gov/electricity/data/browser/"/>
    <s v="U.S. Energy Information Administration"/>
    <n v="2016"/>
    <m/>
    <m/>
    <m/>
    <n v="381.77199999999999"/>
    <n v="225.92522061991801"/>
  </r>
  <r>
    <x v="153"/>
    <x v="153"/>
    <s v="Philpott Lake"/>
    <s v="USA0003834"/>
    <n v="14"/>
    <n v="36.780299999999997"/>
    <n v="-80.028099999999995"/>
    <x v="0"/>
    <m/>
    <m/>
    <m/>
    <x v="33"/>
    <s v="USCE-Wilmington District"/>
    <s v="U.S. Energy Information Administration"/>
    <s v="http://www.eia.gov/electricity/data/browser/"/>
    <s v="U.S. Energy Information Administration"/>
    <n v="2016"/>
    <m/>
    <m/>
    <m/>
    <n v="15.946999999999999"/>
    <n v="39.030461834325003"/>
  </r>
  <r>
    <x v="153"/>
    <x v="153"/>
    <s v="Phoenix"/>
    <s v="USA0000264"/>
    <n v="1.6"/>
    <n v="38.0321"/>
    <n v="-120.3265"/>
    <x v="0"/>
    <m/>
    <m/>
    <m/>
    <x v="104"/>
    <s v="Pacific Gas &amp; Electric Co"/>
    <s v="U.S. Energy Information Administration"/>
    <s v="http://www.eia.gov/electricity/data/browser/"/>
    <s v="U.S. Energy Information Administration"/>
    <n v="2016"/>
    <m/>
    <m/>
    <m/>
    <n v="7.8760000000000003"/>
    <n v="4.4606242096371496"/>
  </r>
  <r>
    <x v="153"/>
    <x v="153"/>
    <s v="Phoenix Airport East Economy Lot"/>
    <s v="USA0058708"/>
    <n v="1.1000000000000001"/>
    <n v="33.450000000000003"/>
    <n v="-111.98"/>
    <x v="7"/>
    <m/>
    <m/>
    <m/>
    <x v="12"/>
    <s v="Solar Star Arizona II LLC"/>
    <s v="U.S. Energy Information Administration"/>
    <s v="http://www.eia.gov/electricity/data/browser/"/>
    <s v="U.S. Energy Information Administration"/>
    <n v="2016"/>
    <m/>
    <m/>
    <m/>
    <n v="2.0720000000000001"/>
    <n v="1.2674445560621199"/>
  </r>
  <r>
    <x v="153"/>
    <x v="153"/>
    <s v="Phoenix Airport Rental Car Center"/>
    <s v="USA0058709"/>
    <n v="1.6"/>
    <n v="33.450000000000003"/>
    <n v="-111.98"/>
    <x v="7"/>
    <m/>
    <m/>
    <m/>
    <x v="12"/>
    <s v="Solar Star Arizona II LLC"/>
    <s v="U.S. Energy Information Administration"/>
    <s v="http://www.eia.gov/electricity/data/browser/"/>
    <s v="U.S. Energy Information Administration"/>
    <n v="2016"/>
    <m/>
    <m/>
    <m/>
    <n v="6.4950000000000001"/>
    <n v="1.84355571790854"/>
  </r>
  <r>
    <x v="153"/>
    <x v="153"/>
    <s v="Phoenix Hydro Project"/>
    <s v="USA0054865"/>
    <n v="3.2"/>
    <n v="43.2271"/>
    <n v="-76.302099999999996"/>
    <x v="0"/>
    <m/>
    <m/>
    <m/>
    <x v="79"/>
    <s v="Eagle Creek RE LLC"/>
    <s v="U.S. Energy Information Administration"/>
    <s v="http://www.eia.gov/electricity/data/browser/"/>
    <s v="U.S. Energy Information Administration"/>
    <n v="2016"/>
    <m/>
    <m/>
    <m/>
    <n v="8.7420000000000009"/>
    <n v="8.9212484192742991"/>
  </r>
  <r>
    <x v="153"/>
    <x v="153"/>
    <s v="Pickering Solar"/>
    <s v="USA0058535"/>
    <n v="1.5"/>
    <n v="40.120600000000003"/>
    <n v="-75.488100000000003"/>
    <x v="7"/>
    <m/>
    <m/>
    <m/>
    <x v="72"/>
    <s v="Aqua America Inc"/>
    <s v="U.S. Energy Information Administration"/>
    <s v="http://www.eia.gov/electricity/data/browser/"/>
    <s v="U.S. Energy Information Administration"/>
    <n v="2016"/>
    <m/>
    <m/>
    <m/>
    <n v="2.157"/>
    <n v="1.72833348553926"/>
  </r>
  <r>
    <x v="153"/>
    <x v="153"/>
    <s v="Pickwick Landing Dam"/>
    <s v="USA0003415"/>
    <n v="240"/>
    <n v="35.068300000000001"/>
    <n v="-88.249399999999994"/>
    <x v="0"/>
    <m/>
    <m/>
    <m/>
    <x v="1540"/>
    <s v="Tennessee Valley Authority"/>
    <s v="U.S. Energy Information Administration"/>
    <s v="http://www.eia.gov/electricity/data/browser/"/>
    <s v="U.S. Energy Information Administration"/>
    <n v="2016"/>
    <m/>
    <m/>
    <m/>
    <n v="791.04700000000003"/>
    <n v="669.09363144557199"/>
  </r>
  <r>
    <x v="153"/>
    <x v="153"/>
    <s v="Picture Rocks Solar  LLC"/>
    <s v="USA0058486"/>
    <n v="20"/>
    <n v="32.369700000000002"/>
    <n v="-111.2428"/>
    <x v="7"/>
    <m/>
    <m/>
    <m/>
    <x v="12"/>
    <s v="NVT LICENSES  LLC"/>
    <s v="U.S. Energy Information Administration"/>
    <s v="http://www.eia.gov/electricity/data/browser/"/>
    <s v="U.S. Energy Information Administration"/>
    <n v="2016"/>
    <m/>
    <m/>
    <m/>
    <n v="55.747999999999998"/>
    <n v="23.044446473856802"/>
  </r>
  <r>
    <x v="153"/>
    <x v="153"/>
    <s v="Piedmont Green Power"/>
    <s v="USA0057909"/>
    <n v="60"/>
    <n v="33.045299999999997"/>
    <n v="-84.125600000000006"/>
    <x v="8"/>
    <s v="Other"/>
    <m/>
    <m/>
    <x v="12"/>
    <s v="Piedmont Green Power LLC"/>
    <s v="U.S. Energy Information Administration"/>
    <s v="http://www.eia.gov/electricity/data/browser/"/>
    <s v="U.S. Energy Information Administration"/>
    <n v="2016"/>
    <m/>
    <m/>
    <m/>
    <n v="429.18199700000002"/>
    <n v="74.931483935717097"/>
  </r>
  <r>
    <x v="153"/>
    <x v="153"/>
    <s v="Piedmont Hydro Power Project"/>
    <s v="USA0010787"/>
    <n v="1"/>
    <n v="34.701999999999998"/>
    <n v="-82.462100000000007"/>
    <x v="0"/>
    <m/>
    <m/>
    <m/>
    <x v="49"/>
    <s v="Aquenergy Systems Inc"/>
    <s v="U.S. Energy Information Administration"/>
    <s v="http://www.eia.gov/electricity/data/browser/"/>
    <s v="U.S. Energy Information Administration"/>
    <n v="2016"/>
    <m/>
    <m/>
    <m/>
    <n v="3.379"/>
    <n v="2.7878901310232198"/>
  </r>
  <r>
    <x v="153"/>
    <x v="153"/>
    <s v="Pierce College"/>
    <s v="USA0058248"/>
    <n v="1.9"/>
    <n v="34.183599999999998"/>
    <n v="-118.57470000000001"/>
    <x v="7"/>
    <m/>
    <m/>
    <m/>
    <x v="12"/>
    <s v="Los Angeles Department of Water &amp; Power"/>
    <s v="U.S. Energy Information Administration"/>
    <s v="http://www.eia.gov/electricity/data/browser/"/>
    <s v="U.S. Energy Information Administration"/>
    <n v="2016"/>
    <m/>
    <m/>
    <m/>
    <m/>
    <n v="2.1892224150163999"/>
  </r>
  <r>
    <x v="153"/>
    <x v="153"/>
    <s v="Piercefield"/>
    <s v="USA0002598"/>
    <n v="2.7"/>
    <n v="44.233400000000003"/>
    <n v="-74.566199999999995"/>
    <x v="0"/>
    <m/>
    <m/>
    <m/>
    <x v="1541"/>
    <s v="Erie Boulevard Hydropower LP"/>
    <s v="U.S. Energy Information Administration"/>
    <s v="http://www.eia.gov/electricity/data/browser/"/>
    <s v="U.S. Energy Information Administration"/>
    <n v="2016"/>
    <m/>
    <m/>
    <m/>
    <n v="15.222"/>
    <n v="7.5273033537626901"/>
  </r>
  <r>
    <x v="153"/>
    <x v="153"/>
    <s v="Pierre Solar"/>
    <s v="USA0060686"/>
    <n v="1"/>
    <n v="44.388800000000003"/>
    <n v="-100.307"/>
    <x v="7"/>
    <m/>
    <m/>
    <m/>
    <x v="10"/>
    <s v="Pierre Solar"/>
    <s v="U.S. Energy Information Administration"/>
    <s v="http://www.eia.gov/electricity/data/browser/"/>
    <s v="U.S. Energy Information Administration"/>
    <n v="2016"/>
    <m/>
    <m/>
    <m/>
    <n v="0.36399999999999999"/>
    <n v="1.1522223236928399"/>
  </r>
  <r>
    <x v="153"/>
    <x v="153"/>
    <s v="Pike County Wind Power"/>
    <s v="USA0056376"/>
    <n v="1.7"/>
    <n v="39.618899999999996"/>
    <n v="-90.846100000000007"/>
    <x v="4"/>
    <m/>
    <m/>
    <m/>
    <x v="90"/>
    <s v="Illinois Rural Electric Coop"/>
    <s v="U.S. Energy Information Administration"/>
    <s v="http://www.eia.gov/electricity/data/browser/"/>
    <s v="U.S. Energy Information Administration"/>
    <n v="2016"/>
    <m/>
    <m/>
    <m/>
    <n v="3.2160000000000002"/>
    <n v="3.8332160295066098"/>
  </r>
  <r>
    <x v="153"/>
    <x v="153"/>
    <s v="Pikes Peak Solar Garden 1 LLC"/>
    <s v="USA0059848"/>
    <n v="2"/>
    <n v="38.774500000000003"/>
    <n v="-104.7458"/>
    <x v="7"/>
    <m/>
    <m/>
    <m/>
    <x v="13"/>
    <s v="Pikes Peak Solar Garden 1 LLC"/>
    <s v="U.S. Energy Information Administration"/>
    <s v="http://www.eia.gov/electricity/data/browser/"/>
    <s v="U.S. Energy Information Administration"/>
    <n v="2016"/>
    <m/>
    <m/>
    <m/>
    <n v="4.5659999999999998"/>
    <n v="2.3044446473856799"/>
  </r>
  <r>
    <x v="153"/>
    <x v="153"/>
    <s v="Pilesgrove"/>
    <s v="USA0057448"/>
    <n v="18"/>
    <n v="39.613"/>
    <n v="-75.3095"/>
    <x v="7"/>
    <m/>
    <m/>
    <m/>
    <x v="19"/>
    <s v="Consolidated Edison Development Inc."/>
    <s v="U.S. Energy Information Administration"/>
    <s v="http://www.eia.gov/electricity/data/browser/"/>
    <s v="U.S. Energy Information Administration"/>
    <n v="2016"/>
    <m/>
    <m/>
    <m/>
    <n v="28.465"/>
    <n v="20.740001826471101"/>
  </r>
  <r>
    <x v="153"/>
    <x v="153"/>
    <s v="Pilgrim Nuclear Power Station"/>
    <s v="USA0001590"/>
    <n v="670"/>
    <n v="41.943800000000003"/>
    <n v="-70.578000000000003"/>
    <x v="5"/>
    <m/>
    <m/>
    <m/>
    <x v="96"/>
    <s v="Entergy Nuclear Generation Co"/>
    <s v="U.S. Energy Information Administration"/>
    <s v="http://www.eia.gov/electricity/data/browser/"/>
    <s v="U.S. Energy Information Administration"/>
    <n v="2016"/>
    <m/>
    <m/>
    <m/>
    <n v="5414.3180000000002"/>
    <n v="5242.65221122802"/>
  </r>
  <r>
    <x v="153"/>
    <x v="153"/>
    <s v="Pilgrim Stage Wind Park"/>
    <s v="USA0056440"/>
    <n v="10.5"/>
    <n v="42.797499999999999"/>
    <n v="-114.9986"/>
    <x v="4"/>
    <m/>
    <m/>
    <m/>
    <x v="19"/>
    <s v="Idaho Wind Partners 1 LLC"/>
    <s v="U.S. Energy Information Administration"/>
    <s v="http://www.eia.gov/electricity/data/browser/"/>
    <s v="U.S. Energy Information Administration"/>
    <n v="2016"/>
    <m/>
    <m/>
    <m/>
    <n v="31.053999999999998"/>
    <n v="23.675746064599601"/>
  </r>
  <r>
    <x v="153"/>
    <x v="153"/>
    <s v="Pillager"/>
    <s v="USA0001898"/>
    <n v="1.6"/>
    <n v="46.316000000000003"/>
    <n v="-94.484899999999996"/>
    <x v="0"/>
    <m/>
    <m/>
    <m/>
    <x v="123"/>
    <s v="ALLETE  Inc."/>
    <s v="U.S. Energy Information Administration"/>
    <s v="http://www.eia.gov/electricity/data/browser/"/>
    <s v="U.S. Energy Information Administration"/>
    <n v="2016"/>
    <m/>
    <m/>
    <m/>
    <n v="11.33"/>
    <n v="4.4606242096371496"/>
  </r>
  <r>
    <x v="153"/>
    <x v="153"/>
    <s v="Pillar Mountain Wind Project"/>
    <s v="USA0057187"/>
    <n v="9"/>
    <n v="57.786900000000003"/>
    <n v="-152.44059999999999"/>
    <x v="4"/>
    <m/>
    <m/>
    <m/>
    <x v="625"/>
    <s v="Kodiak Electric Assn Inc"/>
    <s v="U.S. Energy Information Administration"/>
    <s v="http://www.eia.gov/electricity/data/browser/"/>
    <s v="U.S. Energy Information Administration"/>
    <n v="2016"/>
    <m/>
    <m/>
    <m/>
    <n v="29.309000000000001"/>
    <n v="20.293496626799701"/>
  </r>
  <r>
    <x v="153"/>
    <x v="153"/>
    <s v="Pilot Butte"/>
    <s v="USA0000674"/>
    <n v="1.6"/>
    <n v="43.219000000000001"/>
    <n v="-108.7877"/>
    <x v="0"/>
    <m/>
    <m/>
    <m/>
    <x v="486"/>
    <s v="U S Bureau of Reclamation"/>
    <s v="U.S. Energy Information Administration"/>
    <s v="http://www.eia.gov/electricity/data/browser/"/>
    <s v="U.S. Energy Information Administration"/>
    <n v="2016"/>
    <m/>
    <m/>
    <m/>
    <m/>
    <n v="4.4606242096371496"/>
  </r>
  <r>
    <x v="153"/>
    <x v="153"/>
    <s v="Pilot Hill Wind Farm"/>
    <s v="USA0058898"/>
    <n v="175"/>
    <n v="40.999200000000002"/>
    <n v="-88.056200000000004"/>
    <x v="4"/>
    <m/>
    <m/>
    <m/>
    <x v="13"/>
    <s v="EDF Renewable Asset Holdings  Inc."/>
    <s v="U.S. Energy Information Administration"/>
    <s v="http://www.eia.gov/electricity/data/browser/"/>
    <s v="U.S. Energy Information Administration"/>
    <n v="2016"/>
    <m/>
    <m/>
    <m/>
    <n v="573.43399999999997"/>
    <n v="394.59576774332697"/>
  </r>
  <r>
    <x v="153"/>
    <x v="153"/>
    <s v="Pilot Knob"/>
    <s v="USA0000388"/>
    <n v="33"/>
    <n v="32.736600000000003"/>
    <n v="-114.7139"/>
    <x v="0"/>
    <m/>
    <m/>
    <m/>
    <x v="56"/>
    <s v="Imperial Irrigation District"/>
    <s v="U.S. Energy Information Administration"/>
    <s v="http://www.eia.gov/electricity/data/browser/"/>
    <s v="U.S. Energy Information Administration"/>
    <n v="2016"/>
    <m/>
    <m/>
    <m/>
    <n v="23.619"/>
    <n v="92.000374323766195"/>
  </r>
  <r>
    <x v="153"/>
    <x v="153"/>
    <s v="Pilot Station"/>
    <s v="USA0057058"/>
    <n v="1.2"/>
    <n v="61.936500000000002"/>
    <n v="-162.88069999999999"/>
    <x v="3"/>
    <m/>
    <m/>
    <m/>
    <x v="1542"/>
    <s v="Alaska Village Elec Coop  Inc"/>
    <s v="U.S. Energy Information Administration"/>
    <s v="http://www.eia.gov/electricity/data/browser/"/>
    <s v="U.S. Energy Information Administration"/>
    <n v="2016"/>
    <m/>
    <m/>
    <m/>
    <n v="1.9379999999999999"/>
    <n v="0.20559959028226499"/>
  </r>
  <r>
    <x v="153"/>
    <x v="153"/>
    <s v="Pinckneyville"/>
    <s v="USA0055202"/>
    <n v="380"/>
    <n v="38.111400000000003"/>
    <n v="-89.346699999999998"/>
    <x v="1"/>
    <m/>
    <m/>
    <m/>
    <x v="1543"/>
    <s v="Union Electric Co - (MO)"/>
    <s v="U.S. Energy Information Administration"/>
    <s v="http://www.eia.gov/electricity/data/browser/"/>
    <s v="U.S. Energy Information Administration"/>
    <n v="2016"/>
    <m/>
    <m/>
    <m/>
    <n v="95.212999999999994"/>
    <n v="1563.78112633094"/>
  </r>
  <r>
    <x v="153"/>
    <x v="153"/>
    <s v="Pine"/>
    <s v="USA0004045"/>
    <n v="3.2"/>
    <n v="45.827500000000001"/>
    <n v="-88.2483"/>
    <x v="0"/>
    <m/>
    <m/>
    <m/>
    <x v="128"/>
    <s v="Wisconsin Electric Power Co"/>
    <s v="U.S. Energy Information Administration"/>
    <s v="http://www.eia.gov/electricity/data/browser/"/>
    <s v="U.S. Energy Information Administration"/>
    <n v="2016"/>
    <m/>
    <m/>
    <m/>
    <n v="16.577999999999999"/>
    <n v="8.9212484192742991"/>
  </r>
  <r>
    <x v="153"/>
    <x v="153"/>
    <s v="Pine Bluff Energy Center"/>
    <s v="USA0055075"/>
    <n v="236"/>
    <n v="34.2181"/>
    <n v="-91.902500000000003"/>
    <x v="3"/>
    <s v="Gas"/>
    <m/>
    <m/>
    <x v="62"/>
    <s v="Pine Bluff Energy LLC"/>
    <s v="U.S. Energy Information Administration"/>
    <s v="http://www.eia.gov/electricity/data/browser/"/>
    <s v="U.S. Energy Information Administration"/>
    <n v="2016"/>
    <m/>
    <m/>
    <m/>
    <n v="1212.971"/>
    <n v="40.434586088845499"/>
  </r>
  <r>
    <x v="153"/>
    <x v="153"/>
    <s v="Pine Bluff Mill"/>
    <s v="USA0010627"/>
    <n v="85"/>
    <n v="34.221200000000003"/>
    <n v="-91.907399999999996"/>
    <x v="1"/>
    <s v="Waste"/>
    <s v="Other"/>
    <s v="Biomass"/>
    <x v="1544"/>
    <s v="Evergreen Packaging Inc"/>
    <s v="U.S. Energy Information Administration"/>
    <s v="http://www.eia.gov/electricity/data/browser/"/>
    <s v="U.S. Energy Information Administration"/>
    <n v="2016"/>
    <m/>
    <m/>
    <m/>
    <n v="414.473005"/>
    <n v="349.793146679291"/>
  </r>
  <r>
    <x v="153"/>
    <x v="153"/>
    <s v="Pine Flat"/>
    <s v="USA0007907"/>
    <n v="165"/>
    <n v="36.832599999999999"/>
    <n v="-119.327"/>
    <x v="0"/>
    <m/>
    <m/>
    <m/>
    <x v="51"/>
    <s v="Kings River Conservation Dist"/>
    <s v="U.S. Energy Information Administration"/>
    <s v="http://www.eia.gov/electricity/data/browser/"/>
    <s v="U.S. Energy Information Administration"/>
    <n v="2016"/>
    <m/>
    <m/>
    <m/>
    <n v="238.37899999999999"/>
    <n v="460.00187161883099"/>
  </r>
  <r>
    <x v="153"/>
    <x v="153"/>
    <s v="Pine Grove"/>
    <s v="USA0056690"/>
    <n v="5.3999999999999897"/>
    <n v="40.555300000000003"/>
    <n v="-76.388599999999997"/>
    <x v="8"/>
    <s v="Oil"/>
    <m/>
    <m/>
    <x v="88"/>
    <s v="Industrial Power Generating Company LLC"/>
    <s v="U.S. Energy Information Administration"/>
    <s v="http://www.eia.gov/electricity/data/browser/"/>
    <s v="U.S. Energy Information Administration"/>
    <n v="2016"/>
    <m/>
    <m/>
    <m/>
    <n v="0.51900000000000002"/>
    <n v="6.7438335542145396"/>
  </r>
  <r>
    <x v="153"/>
    <x v="153"/>
    <s v="Pine Island Solar"/>
    <s v="USA0060531"/>
    <n v="4"/>
    <n v="44.206600000000002"/>
    <n v="-92.663600000000002"/>
    <x v="7"/>
    <m/>
    <m/>
    <m/>
    <x v="98"/>
    <s v="Enel Green Power NA  Inc."/>
    <s v="U.S. Energy Information Administration"/>
    <s v="http://www.eia.gov/electricity/data/browser/"/>
    <s v="U.S. Energy Information Administration"/>
    <n v="2016"/>
    <m/>
    <m/>
    <m/>
    <n v="0"/>
    <n v="4.6088892947713704"/>
  </r>
  <r>
    <x v="153"/>
    <x v="153"/>
    <s v="Pine Street"/>
    <s v="USA0007806"/>
    <n v="7"/>
    <n v="43.740200000000002"/>
    <n v="-83.45"/>
    <x v="3"/>
    <s v="Gas"/>
    <m/>
    <m/>
    <x v="3"/>
    <s v="City of Sebewaing - (MI)"/>
    <s v="U.S. Energy Information Administration"/>
    <s v="http://www.eia.gov/electricity/data/browser/"/>
    <s v="U.S. Energy Information Administration"/>
    <n v="2016"/>
    <m/>
    <m/>
    <m/>
    <n v="0"/>
    <n v="1.19933094331321"/>
  </r>
  <r>
    <x v="153"/>
    <x v="153"/>
    <s v="Pine Tree Acres"/>
    <s v="USA0054989"/>
    <n v="8.7999999999999901"/>
    <n v="42.764499999999998"/>
    <n v="-82.747100000000003"/>
    <x v="8"/>
    <m/>
    <m/>
    <m/>
    <x v="1545"/>
    <s v="LES Project Holdings LLC"/>
    <s v="U.S. Energy Information Administration"/>
    <s v="http://www.eia.gov/electricity/data/browser/"/>
    <s v="U.S. Energy Information Administration"/>
    <n v="2016"/>
    <m/>
    <m/>
    <m/>
    <n v="72.064999999999998"/>
    <n v="10.9899509772385"/>
  </r>
  <r>
    <x v="153"/>
    <x v="153"/>
    <s v="Pine Tree Acres WM LFGTE"/>
    <s v="USA0057443"/>
    <n v="12.799999999999899"/>
    <n v="42.765000000000001"/>
    <n v="-82.745599999999996"/>
    <x v="8"/>
    <m/>
    <m/>
    <m/>
    <x v="72"/>
    <s v="WM Renewable Energy LLC"/>
    <s v="U.S. Energy Information Administration"/>
    <s v="http://www.eia.gov/electricity/data/browser/"/>
    <s v="U.S. Energy Information Administration"/>
    <n v="2016"/>
    <m/>
    <m/>
    <m/>
    <n v="90.23"/>
    <n v="15.985383239619599"/>
  </r>
  <r>
    <x v="153"/>
    <x v="153"/>
    <s v="Pine Tree Landfill Gas to Energy"/>
    <s v="USA0058993"/>
    <n v="3.3"/>
    <n v="44.768599999999999"/>
    <n v="-68.861699999999999"/>
    <x v="8"/>
    <m/>
    <m/>
    <m/>
    <x v="88"/>
    <s v="Pine Tree Landfill"/>
    <s v="U.S. Energy Information Administration"/>
    <s v="http://www.eia.gov/electricity/data/browser/"/>
    <s v="U.S. Energy Information Administration"/>
    <n v="2016"/>
    <m/>
    <m/>
    <m/>
    <n v="8.1760000000000002"/>
    <n v="4.1212316164644403"/>
  </r>
  <r>
    <x v="153"/>
    <x v="153"/>
    <s v="Pine Tree Solar Project"/>
    <s v="USA0057306"/>
    <n v="8.5"/>
    <n v="35.229599999999998"/>
    <n v="-118.1957"/>
    <x v="7"/>
    <m/>
    <m/>
    <m/>
    <x v="12"/>
    <s v="Los Angeles Department of Water &amp; Power"/>
    <s v="U.S. Energy Information Administration"/>
    <s v="http://www.eia.gov/electricity/data/browser/"/>
    <s v="U.S. Energy Information Administration"/>
    <n v="2016"/>
    <m/>
    <m/>
    <m/>
    <n v="11.443"/>
    <n v="9.7938897513891607"/>
  </r>
  <r>
    <x v="153"/>
    <x v="153"/>
    <s v="Pine Tree Wind Power Project"/>
    <s v="USA0056433"/>
    <n v="135"/>
    <n v="35.247999999999998"/>
    <n v="-118.1754"/>
    <x v="4"/>
    <m/>
    <m/>
    <m/>
    <x v="11"/>
    <s v="Los Angeles Department of Water &amp; Power"/>
    <s v="U.S. Energy Information Administration"/>
    <s v="http://www.eia.gov/electricity/data/browser/"/>
    <s v="U.S. Energy Information Administration"/>
    <n v="2016"/>
    <m/>
    <m/>
    <m/>
    <n v="141.60900000000001"/>
    <n v="304.402449401995"/>
  </r>
  <r>
    <x v="153"/>
    <x v="153"/>
    <s v="Pine View Dam"/>
    <s v="USA0007132"/>
    <n v="1.8"/>
    <n v="41.254300000000001"/>
    <n v="-111.8485"/>
    <x v="0"/>
    <m/>
    <m/>
    <m/>
    <x v="79"/>
    <s v="City of Bountiful"/>
    <s v="U.S. Energy Information Administration"/>
    <s v="http://www.eia.gov/electricity/data/browser/"/>
    <s v="U.S. Energy Information Administration"/>
    <n v="2016"/>
    <m/>
    <m/>
    <m/>
    <n v="4.8109999999999999"/>
    <n v="5.0182022358417901"/>
  </r>
  <r>
    <x v="153"/>
    <x v="153"/>
    <s v="Pinelawn Power LLC"/>
    <s v="USA0056188"/>
    <n v="82"/>
    <n v="40.736600000000003"/>
    <n v="-73.388400000000004"/>
    <x v="3"/>
    <s v="Gas"/>
    <m/>
    <m/>
    <x v="90"/>
    <s v="Pinelawn Power LLC"/>
    <s v="U.S. Energy Information Administration"/>
    <s v="http://www.eia.gov/electricity/data/browser/"/>
    <s v="U.S. Energy Information Administration"/>
    <n v="2016"/>
    <m/>
    <m/>
    <m/>
    <n v="155.52799999999999"/>
    <n v="14.049305335954701"/>
  </r>
  <r>
    <x v="153"/>
    <x v="153"/>
    <s v="Pinellas County Resource Recovery"/>
    <s v="USA0050884"/>
    <n v="76.5"/>
    <n v="27.8733"/>
    <n v="-82.674099999999996"/>
    <x v="8"/>
    <m/>
    <m/>
    <m/>
    <x v="1546"/>
    <s v="Covanta Projects  LLC"/>
    <s v="U.S. Energy Information Administration"/>
    <s v="http://www.eia.gov/electricity/data/browser/"/>
    <s v="U.S. Energy Information Administration"/>
    <n v="2016"/>
    <m/>
    <m/>
    <m/>
    <n v="357.842006999999"/>
    <n v="95.537642018039307"/>
  </r>
  <r>
    <x v="153"/>
    <x v="153"/>
    <s v="Pinetree Power"/>
    <s v="USA0050208"/>
    <n v="17.5"/>
    <n v="44.327399999999997"/>
    <n v="-71.680000000000007"/>
    <x v="8"/>
    <m/>
    <m/>
    <m/>
    <x v="25"/>
    <s v="Pinetree Power Inc"/>
    <s v="U.S. Energy Information Administration"/>
    <s v="http://www.eia.gov/electricity/data/browser/"/>
    <s v="U.S. Energy Information Administration"/>
    <n v="2016"/>
    <m/>
    <m/>
    <m/>
    <n v="111.16"/>
    <n v="21.8550161479174"/>
  </r>
  <r>
    <x v="153"/>
    <x v="153"/>
    <s v="Pinetree Power Fitchburg"/>
    <s v="USA0054620"/>
    <n v="18"/>
    <n v="42.5428"/>
    <n v="-71.852800000000002"/>
    <x v="8"/>
    <m/>
    <m/>
    <m/>
    <x v="91"/>
    <s v="Pinetree Power Fitchburg  LLC"/>
    <s v="U.S. Energy Information Administration"/>
    <s v="http://www.eia.gov/electricity/data/browser/"/>
    <s v="U.S. Energy Information Administration"/>
    <n v="2016"/>
    <m/>
    <m/>
    <m/>
    <n v="128.49299600000001"/>
    <n v="22.4794451807151"/>
  </r>
  <r>
    <x v="153"/>
    <x v="153"/>
    <s v="Pinetree Power Tamworth"/>
    <s v="USA0050739"/>
    <n v="25"/>
    <n v="43.835799999999999"/>
    <n v="-71.196700000000007"/>
    <x v="8"/>
    <m/>
    <m/>
    <m/>
    <x v="14"/>
    <s v="Pinetree Power- Tamworth LLC."/>
    <s v="U.S. Energy Information Administration"/>
    <s v="http://www.eia.gov/electricity/data/browser/"/>
    <s v="U.S. Energy Information Administration"/>
    <n v="2016"/>
    <m/>
    <m/>
    <m/>
    <n v="119.374"/>
    <n v="31.221451639882101"/>
  </r>
  <r>
    <x v="153"/>
    <x v="153"/>
    <s v="Pineville Delivery 1"/>
    <s v="USA0056345"/>
    <n v="1.8"/>
    <n v="35.084800000000001"/>
    <n v="-80.8934"/>
    <x v="3"/>
    <m/>
    <m/>
    <m/>
    <x v="18"/>
    <s v="North Carolina Mun Power Agny #1"/>
    <s v="U.S. Energy Information Administration"/>
    <s v="http://www.eia.gov/electricity/data/browser/"/>
    <s v="U.S. Energy Information Administration"/>
    <n v="2016"/>
    <m/>
    <m/>
    <m/>
    <n v="-3.3000000000000002E-2"/>
    <n v="0.30839938542339701"/>
  </r>
  <r>
    <x v="153"/>
    <x v="153"/>
    <s v="Piney"/>
    <s v="USA0003124"/>
    <n v="30"/>
    <n v="41.192100000000003"/>
    <n v="-79.433499999999995"/>
    <x v="0"/>
    <m/>
    <m/>
    <m/>
    <x v="1547"/>
    <s v="BP Piney &amp; Deep Creek LLC"/>
    <s v="U.S. Energy Information Administration"/>
    <s v="http://www.eia.gov/electricity/data/browser/"/>
    <s v="U.S. Energy Information Administration"/>
    <n v="2016"/>
    <m/>
    <m/>
    <m/>
    <n v="51.234000000000002"/>
    <n v="83.636703930696598"/>
  </r>
  <r>
    <x v="153"/>
    <x v="153"/>
    <s v="Pinnacle Wind Force LLC"/>
    <s v="USA0057595"/>
    <n v="55.2"/>
    <n v="39.445"/>
    <n v="-79.03"/>
    <x v="4"/>
    <m/>
    <m/>
    <m/>
    <x v="72"/>
    <s v="NRG Energy Gas &amp; Wind Holdings Inc"/>
    <s v="U.S. Energy Information Administration"/>
    <s v="http://www.eia.gov/electricity/data/browser/"/>
    <s v="U.S. Energy Information Administration"/>
    <n v="2016"/>
    <m/>
    <m/>
    <m/>
    <n v="173.38200000000001"/>
    <n v="124.466779311038"/>
  </r>
  <r>
    <x v="153"/>
    <x v="153"/>
    <s v="Pinnacles"/>
    <s v="USA0003825"/>
    <n v="11.1"/>
    <n v="36.666899999999998"/>
    <n v="-80.447900000000004"/>
    <x v="0"/>
    <m/>
    <m/>
    <m/>
    <x v="114"/>
    <s v="City of Danville - (VA)"/>
    <s v="U.S. Energy Information Administration"/>
    <s v="http://www.eia.gov/electricity/data/browser/"/>
    <s v="U.S. Energy Information Administration"/>
    <n v="2016"/>
    <m/>
    <m/>
    <m/>
    <n v="31.565000000000001"/>
    <n v="30.9455804543577"/>
  </r>
  <r>
    <x v="153"/>
    <x v="153"/>
    <s v="Pinyon Pine I"/>
    <s v="USA0057834"/>
    <n v="168"/>
    <n v="35.043399999999998"/>
    <n v="-118.2118"/>
    <x v="4"/>
    <m/>
    <m/>
    <m/>
    <x v="72"/>
    <s v="Pinyon Pines Wind I  LLC"/>
    <s v="U.S. Energy Information Administration"/>
    <s v="http://www.eia.gov/electricity/data/browser/"/>
    <s v="U.S. Energy Information Administration"/>
    <n v="2016"/>
    <m/>
    <m/>
    <m/>
    <n v="346.69900000000001"/>
    <n v="378.81193703359401"/>
  </r>
  <r>
    <x v="153"/>
    <x v="153"/>
    <s v="Pinyon Pine II"/>
    <s v="USA0057837"/>
    <n v="132"/>
    <n v="35.026800000000001"/>
    <n v="-118.22329999999999"/>
    <x v="4"/>
    <m/>
    <m/>
    <m/>
    <x v="72"/>
    <s v="Pinyon Pines Wind II  LLC"/>
    <s v="U.S. Energy Information Administration"/>
    <s v="http://www.eia.gov/electricity/data/browser/"/>
    <s v="U.S. Energy Information Administration"/>
    <n v="2016"/>
    <m/>
    <m/>
    <m/>
    <n v="250.43799999999999"/>
    <n v="297.637950526395"/>
  </r>
  <r>
    <x v="153"/>
    <x v="153"/>
    <s v="Pio Pico Energy Center"/>
    <s v="USA0057555"/>
    <n v="321"/>
    <n v="32.573900000000002"/>
    <n v="-116.9178"/>
    <x v="1"/>
    <m/>
    <m/>
    <m/>
    <x v="10"/>
    <s v="Pio Pico Energy Center LLC"/>
    <s v="U.S. Energy Information Administration"/>
    <s v="http://www.eia.gov/electricity/data/browser/"/>
    <s v="U.S. Energy Information Administration"/>
    <n v="2016"/>
    <m/>
    <m/>
    <m/>
    <n v="36.247"/>
    <n v="1320.9835304006101"/>
  </r>
  <r>
    <x v="153"/>
    <x v="153"/>
    <s v="Pioneer"/>
    <s v="USA0003656"/>
    <n v="5"/>
    <n v="41.243600000000001"/>
    <n v="-111.9465"/>
    <x v="0"/>
    <m/>
    <m/>
    <m/>
    <x v="125"/>
    <s v="PacifiCorp"/>
    <s v="U.S. Energy Information Administration"/>
    <s v="http://www.eia.gov/electricity/data/browser/"/>
    <s v="U.S. Energy Information Administration"/>
    <n v="2016"/>
    <m/>
    <m/>
    <m/>
    <n v="11.369"/>
    <n v="13.939450655116101"/>
  </r>
  <r>
    <x v="153"/>
    <x v="153"/>
    <s v="Pioneer Crossing Energy  LLC"/>
    <s v="USA0056957"/>
    <n v="8"/>
    <n v="40.274999999999999"/>
    <n v="-75.816699999999997"/>
    <x v="8"/>
    <m/>
    <m/>
    <m/>
    <x v="11"/>
    <s v="Pioneer Crossing Energy LLC"/>
    <s v="U.S. Energy Information Administration"/>
    <s v="http://www.eia.gov/electricity/data/browser/"/>
    <s v="U.S. Energy Information Administration"/>
    <n v="2016"/>
    <m/>
    <m/>
    <m/>
    <n v="48.734999999999999"/>
    <n v="9.99086452476228"/>
  </r>
  <r>
    <x v="153"/>
    <x v="153"/>
    <s v="Pioneer Generating Station"/>
    <s v="USA0057881"/>
    <n v="181.5"/>
    <n v="48.232500000000002"/>
    <n v="-103.9528"/>
    <x v="1"/>
    <m/>
    <m/>
    <m/>
    <x v="360"/>
    <s v="Basin Electric Power Coop"/>
    <s v="U.S. Energy Information Administration"/>
    <s v="http://www.eia.gov/electricity/data/browser/"/>
    <s v="U.S. Energy Information Administration"/>
    <n v="2016"/>
    <m/>
    <m/>
    <m/>
    <n v="305.661"/>
    <n v="746.91124849754397"/>
  </r>
  <r>
    <x v="153"/>
    <x v="153"/>
    <s v="Pioneer Prairie Wind Farm"/>
    <s v="USA0056797"/>
    <n v="300"/>
    <n v="43.483899999999998"/>
    <n v="-92.613100000000003"/>
    <x v="4"/>
    <m/>
    <m/>
    <m/>
    <x v="88"/>
    <s v="Pioneer Prairie Wind Farm I  LLC"/>
    <s v="U.S. Energy Information Administration"/>
    <s v="http://www.eia.gov/electricity/data/browser/"/>
    <s v="U.S. Energy Information Administration"/>
    <n v="2016"/>
    <m/>
    <m/>
    <m/>
    <n v="931.16499999999996"/>
    <n v="676.44988755998997"/>
  </r>
  <r>
    <x v="153"/>
    <x v="153"/>
    <s v="Pioneer Trail Wind Farm  LLC"/>
    <s v="USA0057675"/>
    <n v="150.4"/>
    <n v="40.464100000000002"/>
    <n v="-88.021500000000003"/>
    <x v="4"/>
    <m/>
    <m/>
    <m/>
    <x v="155"/>
    <s v="E ON Climate Renewables N America LLC"/>
    <s v="U.S. Energy Information Administration"/>
    <s v="http://www.eia.gov/electricity/data/browser/"/>
    <s v="U.S. Energy Information Administration"/>
    <n v="2016"/>
    <m/>
    <m/>
    <m/>
    <n v="429.41"/>
    <n v="339.12687696340799"/>
  </r>
  <r>
    <x v="153"/>
    <x v="153"/>
    <s v="Pioneer Valley Resource Recovery"/>
    <s v="USA0050273"/>
    <n v="9.4"/>
    <n v="42.090600000000002"/>
    <n v="-72.591700000000003"/>
    <x v="8"/>
    <s v="Other"/>
    <s v="Gas"/>
    <m/>
    <x v="14"/>
    <s v="Covanta Springfield LLC"/>
    <s v="U.S. Energy Information Administration"/>
    <s v="http://www.eia.gov/electricity/data/browser/"/>
    <s v="U.S. Energy Information Administration"/>
    <n v="2016"/>
    <m/>
    <m/>
    <m/>
    <n v="41.134"/>
    <n v="11.7392658165956"/>
  </r>
  <r>
    <x v="153"/>
    <x v="153"/>
    <s v="Pioneer Wind Park  LLC"/>
    <s v="USA0060259"/>
    <n v="80"/>
    <n v="42.728200000000001"/>
    <n v="-105.8668"/>
    <x v="4"/>
    <m/>
    <m/>
    <m/>
    <x v="10"/>
    <s v="Sustainable Power Group  LLC"/>
    <s v="U.S. Energy Information Administration"/>
    <s v="http://www.eia.gov/electricity/data/browser/"/>
    <s v="U.S. Energy Information Administration"/>
    <n v="2016"/>
    <m/>
    <m/>
    <m/>
    <n v="74.998999999999995"/>
    <n v="180.386636682664"/>
  </r>
  <r>
    <x v="153"/>
    <x v="153"/>
    <s v="Piqua Power Plant"/>
    <s v="USA0002937"/>
    <n v="36.299999999999997"/>
    <n v="40.133800000000001"/>
    <n v="-84.237300000000005"/>
    <x v="3"/>
    <m/>
    <m/>
    <m/>
    <x v="1548"/>
    <s v="City of Piqua - (OH)"/>
    <s v="U.S. Energy Information Administration"/>
    <s v="http://www.eia.gov/electricity/data/browser/"/>
    <s v="U.S. Energy Information Administration"/>
    <n v="2016"/>
    <m/>
    <m/>
    <m/>
    <n v="0.55800000000000005"/>
    <n v="6.21938760603852"/>
  </r>
  <r>
    <x v="153"/>
    <x v="153"/>
    <s v="Pirkey"/>
    <s v="USA0007902"/>
    <n v="721"/>
    <n v="32.460700000000003"/>
    <n v="-94.485200000000006"/>
    <x v="6"/>
    <s v="Gas"/>
    <m/>
    <m/>
    <x v="3"/>
    <s v="Southwestern Electric Power Co"/>
    <s v="U.S. Energy Information Administration"/>
    <s v="http://www.eia.gov/electricity/data/browser/"/>
    <s v="U.S. Energy Information Administration"/>
    <n v="2016"/>
    <m/>
    <m/>
    <m/>
    <n v="5087.734966"/>
    <n v="3776.4116095551699"/>
  </r>
  <r>
    <x v="153"/>
    <x v="153"/>
    <s v="Pisgah Mountain Wind"/>
    <s v="USA0060404"/>
    <n v="9.1"/>
    <n v="44.777299999999997"/>
    <n v="-68.523399999999995"/>
    <x v="4"/>
    <m/>
    <m/>
    <m/>
    <x v="98"/>
    <s v="Pisgah Mountain  LLC"/>
    <s v="U.S. Energy Information Administration"/>
    <s v="http://www.eia.gov/electricity/data/browser/"/>
    <s v="U.S. Energy Information Administration"/>
    <n v="2016"/>
    <m/>
    <m/>
    <m/>
    <n v="1.609"/>
    <n v="20.518979922652999"/>
  </r>
  <r>
    <x v="153"/>
    <x v="153"/>
    <s v="Pit 1"/>
    <s v="USA0000265"/>
    <n v="69.2"/>
    <n v="40.9908"/>
    <n v="-121.4982"/>
    <x v="0"/>
    <m/>
    <m/>
    <m/>
    <x v="1136"/>
    <s v="Pacific Gas &amp; Electric Co"/>
    <s v="U.S. Energy Information Administration"/>
    <s v="http://www.eia.gov/electricity/data/browser/"/>
    <s v="U.S. Energy Information Administration"/>
    <n v="2016"/>
    <m/>
    <m/>
    <m/>
    <n v="191.86099999999999"/>
    <n v="192.921997066806"/>
  </r>
  <r>
    <x v="153"/>
    <x v="153"/>
    <s v="Pit 3"/>
    <s v="USA0000266"/>
    <n v="80.099999999999994"/>
    <n v="40.997399999999999"/>
    <n v="-121.74809999999999"/>
    <x v="0"/>
    <m/>
    <m/>
    <m/>
    <x v="82"/>
    <s v="Pacific Gas &amp; Electric Co"/>
    <s v="U.S. Energy Information Administration"/>
    <s v="http://www.eia.gov/electricity/data/browser/"/>
    <s v="U.S. Energy Information Administration"/>
    <n v="2016"/>
    <m/>
    <m/>
    <m/>
    <n v="299.63400000000001"/>
    <n v="223.30999949495899"/>
  </r>
  <r>
    <x v="153"/>
    <x v="153"/>
    <s v="Pit 4"/>
    <s v="USA0000267"/>
    <n v="103.4"/>
    <n v="40.986400000000003"/>
    <n v="-121.8494"/>
    <x v="0"/>
    <m/>
    <m/>
    <m/>
    <x v="107"/>
    <s v="Pacific Gas &amp; Electric Co"/>
    <s v="U.S. Energy Information Administration"/>
    <s v="http://www.eia.gov/electricity/data/browser/"/>
    <s v="U.S. Energy Information Administration"/>
    <n v="2016"/>
    <m/>
    <m/>
    <m/>
    <n v="392.15800000000002"/>
    <n v="288.26783954780097"/>
  </r>
  <r>
    <x v="153"/>
    <x v="153"/>
    <s v="Pit 5"/>
    <s v="USA0000268"/>
    <n v="141.6"/>
    <n v="40.986199999999997"/>
    <n v="-121.9776"/>
    <x v="0"/>
    <m/>
    <m/>
    <m/>
    <x v="1549"/>
    <s v="Pacific Gas &amp; Electric Co"/>
    <s v="U.S. Energy Information Administration"/>
    <s v="http://www.eia.gov/electricity/data/browser/"/>
    <s v="U.S. Energy Information Administration"/>
    <n v="2016"/>
    <m/>
    <m/>
    <m/>
    <n v="587.62199999999996"/>
    <n v="394.76524255288803"/>
  </r>
  <r>
    <x v="153"/>
    <x v="153"/>
    <s v="Pit 6"/>
    <s v="USA0000269"/>
    <n v="79.2"/>
    <n v="40.922600000000003"/>
    <n v="-121.99290000000001"/>
    <x v="0"/>
    <m/>
    <m/>
    <m/>
    <x v="1"/>
    <s v="Pacific Gas &amp; Electric Co"/>
    <s v="U.S. Energy Information Administration"/>
    <s v="http://www.eia.gov/electricity/data/browser/"/>
    <s v="U.S. Energy Information Administration"/>
    <n v="2016"/>
    <m/>
    <m/>
    <m/>
    <n v="313.589"/>
    <n v="220.800898377039"/>
  </r>
  <r>
    <x v="153"/>
    <x v="153"/>
    <s v="Pit 7"/>
    <s v="USA0000270"/>
    <n v="109.8"/>
    <n v="40.847499999999997"/>
    <n v="-121.99079999999999"/>
    <x v="0"/>
    <m/>
    <m/>
    <m/>
    <x v="1550"/>
    <s v="Pacific Gas &amp; Electric Co"/>
    <s v="U.S. Energy Information Administration"/>
    <s v="http://www.eia.gov/electricity/data/browser/"/>
    <s v="U.S. Energy Information Administration"/>
    <n v="2016"/>
    <m/>
    <m/>
    <m/>
    <n v="423.27"/>
    <n v="306.11033638634899"/>
  </r>
  <r>
    <x v="153"/>
    <x v="153"/>
    <s v="Pitchess Cogen Station"/>
    <s v="USA0010478"/>
    <n v="28.299999999999901"/>
    <n v="34.463900000000002"/>
    <n v="-118.59399999999999"/>
    <x v="3"/>
    <s v="Gas"/>
    <m/>
    <m/>
    <x v="14"/>
    <s v="Los Angeles County"/>
    <s v="U.S. Energy Information Administration"/>
    <s v="http://www.eia.gov/electricity/data/browser/"/>
    <s v="U.S. Energy Information Administration"/>
    <n v="2016"/>
    <m/>
    <m/>
    <m/>
    <n v="183.72"/>
    <n v="4.8487236708234196"/>
  </r>
  <r>
    <x v="153"/>
    <x v="153"/>
    <s v="Piti 8 (MEC)"/>
    <s v="WRI1029192"/>
    <n v="128"/>
    <n v="13.462400000000001"/>
    <n v="144.69030000000001"/>
    <x v="3"/>
    <m/>
    <m/>
    <m/>
    <x v="54"/>
    <s v="Guam Power Authority"/>
    <s v="Guam Power Authority"/>
    <s v="http://www.guampowerauthority.com/gpa_authority/generation/gpa_generation_mix.php"/>
    <s v="WRI"/>
    <m/>
    <m/>
    <m/>
    <m/>
    <m/>
    <n v="21.9306229634416"/>
  </r>
  <r>
    <x v="153"/>
    <x v="153"/>
    <s v="Pittsburg Power"/>
    <s v="USA0000271"/>
    <n v="1403.9"/>
    <n v="38.039200000000001"/>
    <n v="-121.89449999999999"/>
    <x v="1"/>
    <m/>
    <m/>
    <m/>
    <x v="1551"/>
    <s v="NRG Delta LLC"/>
    <s v="U.S. Energy Information Administration"/>
    <s v="http://www.eia.gov/electricity/data/browser/"/>
    <s v="U.S. Energy Information Administration"/>
    <n v="2016"/>
    <m/>
    <m/>
    <m/>
    <n v="110.709"/>
    <n v="5777.3482190947798"/>
  </r>
  <r>
    <x v="153"/>
    <x v="153"/>
    <s v="Pittsfield Generating LP"/>
    <s v="USA0050002"/>
    <n v="175.5"/>
    <n v="42.456400000000002"/>
    <n v="-73.218100000000007"/>
    <x v="3"/>
    <s v="Gas"/>
    <m/>
    <m/>
    <x v="34"/>
    <s v="Pittsfield Generating Company  LP"/>
    <s v="U.S. Energy Information Administration"/>
    <s v="http://www.eia.gov/electricity/data/browser/"/>
    <s v="U.S. Energy Information Administration"/>
    <n v="2016"/>
    <m/>
    <m/>
    <m/>
    <n v="247.26100099999999"/>
    <n v="30.068940078781299"/>
  </r>
  <r>
    <x v="153"/>
    <x v="153"/>
    <s v="Pittsfield Hydro"/>
    <s v="USA0054124"/>
    <n v="1.1000000000000001"/>
    <n v="44.721400000000003"/>
    <n v="-69.412000000000006"/>
    <x v="0"/>
    <m/>
    <m/>
    <m/>
    <x v="70"/>
    <s v="KEI (Maine) Power Management (II) LLC"/>
    <s v="U.S. Energy Information Administration"/>
    <s v="http://www.eia.gov/electricity/data/browser/"/>
    <s v="U.S. Energy Information Administration"/>
    <n v="2016"/>
    <m/>
    <m/>
    <m/>
    <n v="2.8580000000000001"/>
    <n v="3.0666791441255401"/>
  </r>
  <r>
    <x v="153"/>
    <x v="153"/>
    <s v="Pittsford"/>
    <s v="USA0003722"/>
    <n v="3.6"/>
    <n v="43.694000000000003"/>
    <n v="-72.954999999999998"/>
    <x v="0"/>
    <m/>
    <m/>
    <m/>
    <x v="105"/>
    <s v="Green Mountain Power Corp"/>
    <s v="U.S. Energy Information Administration"/>
    <s v="http://www.eia.gov/electricity/data/browser/"/>
    <s v="U.S. Energy Information Administration"/>
    <n v="2016"/>
    <m/>
    <m/>
    <m/>
    <n v="7.7249999999999996"/>
    <n v="10.0364044716835"/>
  </r>
  <r>
    <x v="153"/>
    <x v="153"/>
    <s v="Pittsgrove Solar"/>
    <s v="USA0060740"/>
    <n v="2"/>
    <n v="39.539000000000001"/>
    <n v="-75.179299999999998"/>
    <x v="7"/>
    <m/>
    <m/>
    <m/>
    <x v="29"/>
    <s v="Marina Energy LLC"/>
    <s v="U.S. Energy Information Administration"/>
    <s v="http://www.eia.gov/electricity/data/browser/"/>
    <s v="U.S. Energy Information Administration"/>
    <n v="2016"/>
    <m/>
    <m/>
    <m/>
    <n v="3.2040000000000002"/>
    <n v="2.3044446473856799"/>
  </r>
  <r>
    <x v="153"/>
    <x v="153"/>
    <s v="Pixar - Emeryville"/>
    <s v="USA0059803"/>
    <n v="1.1000000000000001"/>
    <n v="37.832900000000002"/>
    <n v="-122.28400000000001"/>
    <x v="1"/>
    <m/>
    <m/>
    <m/>
    <x v="29"/>
    <s v="Bloom Energy"/>
    <s v="U.S. Energy Information Administration"/>
    <s v="http://www.eia.gov/electricity/data/browser/"/>
    <s v="U.S. Energy Information Administration"/>
    <n v="2016"/>
    <m/>
    <m/>
    <m/>
    <n v="7.758"/>
    <n v="4.5267348393790598"/>
  </r>
  <r>
    <x v="153"/>
    <x v="153"/>
    <s v="Placid 12"/>
    <s v="USA0001737"/>
    <n v="13.5"/>
    <n v="42.710599999999999"/>
    <n v="-83.456900000000005"/>
    <x v="3"/>
    <m/>
    <m/>
    <m/>
    <x v="1552"/>
    <s v="DTE Electric Company"/>
    <s v="U.S. Energy Information Administration"/>
    <s v="http://www.eia.gov/electricity/data/browser/"/>
    <s v="U.S. Energy Information Administration"/>
    <n v="2016"/>
    <m/>
    <m/>
    <m/>
    <n v="0.17599999999999999"/>
    <n v="2.3129953906754799"/>
  </r>
  <r>
    <x v="153"/>
    <x v="153"/>
    <s v="Plainfield One Solar LLC"/>
    <s v="USA0059364"/>
    <n v="1.3"/>
    <n v="40.604999999999997"/>
    <n v="-74.439400000000006"/>
    <x v="7"/>
    <m/>
    <m/>
    <m/>
    <x v="155"/>
    <s v="SunRay Power LLC"/>
    <s v="U.S. Energy Information Administration"/>
    <s v="http://www.eia.gov/electricity/data/browser/"/>
    <s v="U.S. Energy Information Administration"/>
    <n v="2016"/>
    <m/>
    <m/>
    <m/>
    <n v="1.4730000000000001"/>
    <n v="1.4978890208006901"/>
  </r>
  <r>
    <x v="153"/>
    <x v="153"/>
    <s v="Plainfield Renewable Energy LLC"/>
    <s v="USA0056847"/>
    <n v="43"/>
    <n v="41.664400000000001"/>
    <n v="-71.924199999999999"/>
    <x v="8"/>
    <m/>
    <m/>
    <m/>
    <x v="29"/>
    <s v="Plainfield Renewable Energy  LLC"/>
    <s v="U.S. Energy Information Administration"/>
    <s v="http://www.eia.gov/electricity/data/browser/"/>
    <s v="U.S. Energy Information Administration"/>
    <n v="2016"/>
    <m/>
    <m/>
    <m/>
    <n v="238.29599899999999"/>
    <n v="53.700896820597201"/>
  </r>
  <r>
    <x v="153"/>
    <x v="153"/>
    <s v="Plains End"/>
    <s v="USA0055650"/>
    <n v="114"/>
    <n v="39.857500000000002"/>
    <n v="-105.226"/>
    <x v="1"/>
    <m/>
    <m/>
    <m/>
    <x v="170"/>
    <s v="Plains End Operating Services LLC"/>
    <s v="U.S. Energy Information Administration"/>
    <s v="http://www.eia.gov/electricity/data/browser/"/>
    <s v="U.S. Energy Information Administration"/>
    <n v="2016"/>
    <m/>
    <m/>
    <m/>
    <n v="8.0280000000000005"/>
    <n v="469.13433789928399"/>
  </r>
  <r>
    <x v="153"/>
    <x v="153"/>
    <s v="Plains End II LLC"/>
    <s v="USA0056516"/>
    <n v="117.6"/>
    <n v="39.858600000000003"/>
    <n v="-105.2256"/>
    <x v="1"/>
    <m/>
    <m/>
    <m/>
    <x v="88"/>
    <s v="Plains End Operating Services LLC"/>
    <s v="U.S. Energy Information Administration"/>
    <s v="http://www.eia.gov/electricity/data/browser/"/>
    <s v="U.S. Energy Information Administration"/>
    <n v="2016"/>
    <m/>
    <m/>
    <m/>
    <n v="15.041"/>
    <n v="483.94910646452502"/>
  </r>
  <r>
    <x v="153"/>
    <x v="153"/>
    <s v="Plainview Muncipal Power"/>
    <s v="USA0002297"/>
    <n v="5"/>
    <n v="42.35"/>
    <n v="-97.790599999999998"/>
    <x v="3"/>
    <m/>
    <m/>
    <m/>
    <x v="1553"/>
    <s v="City of Plainview - (NE)"/>
    <s v="U.S. Energy Information Administration"/>
    <s v="http://www.eia.gov/electricity/data/browser/"/>
    <s v="U.S. Energy Information Administration"/>
    <n v="2016"/>
    <m/>
    <m/>
    <m/>
    <n v="2.5000000000000001E-2"/>
    <n v="0.856664959509438"/>
  </r>
  <r>
    <x v="153"/>
    <x v="153"/>
    <s v="Plant 31 Paper Mill"/>
    <s v="USA0050028"/>
    <n v="84.2"/>
    <n v="32.486800000000002"/>
    <n v="-92.149600000000007"/>
    <x v="8"/>
    <s v="Gas"/>
    <s v="Biomass"/>
    <m/>
    <x v="1554"/>
    <s v="Graphic Packaging International"/>
    <s v="U.S. Energy Information Administration"/>
    <s v="http://www.eia.gov/electricity/data/browser/"/>
    <s v="U.S. Energy Information Administration"/>
    <n v="2016"/>
    <m/>
    <m/>
    <m/>
    <n v="565.865003"/>
    <n v="105.153849123123"/>
  </r>
  <r>
    <x v="153"/>
    <x v="153"/>
    <s v="Plant Four"/>
    <s v="USA0001840"/>
    <n v="24"/>
    <n v="46.576000000000001"/>
    <n v="-87.403599999999997"/>
    <x v="3"/>
    <m/>
    <m/>
    <m/>
    <x v="66"/>
    <s v="City of Marquette - (MI)"/>
    <s v="U.S. Energy Information Administration"/>
    <s v="http://www.eia.gov/electricity/data/browser/"/>
    <s v="U.S. Energy Information Administration"/>
    <n v="2016"/>
    <m/>
    <m/>
    <m/>
    <n v="-4.5999999999999999E-2"/>
    <n v="4.1119918056453004"/>
  </r>
  <r>
    <x v="153"/>
    <x v="153"/>
    <s v="Plant No 1 Freeport"/>
    <s v="USA0002678"/>
    <n v="11.1"/>
    <n v="40.656100000000002"/>
    <n v="-73.592200000000005"/>
    <x v="3"/>
    <m/>
    <m/>
    <m/>
    <x v="1555"/>
    <s v="Village of Freeport - (NY)"/>
    <s v="U.S. Energy Information Administration"/>
    <s v="http://www.eia.gov/electricity/data/browser/"/>
    <s v="U.S. Energy Information Administration"/>
    <n v="2016"/>
    <m/>
    <m/>
    <m/>
    <n v="0.188"/>
    <n v="1.90179621011095"/>
  </r>
  <r>
    <x v="153"/>
    <x v="153"/>
    <s v="Plant No 1 Orange County"/>
    <s v="USA0050696"/>
    <n v="7.5"/>
    <n v="33.694200000000002"/>
    <n v="-117.93810000000001"/>
    <x v="1"/>
    <s v="Biomass"/>
    <m/>
    <m/>
    <x v="95"/>
    <s v="Orange County Sanitation Dist"/>
    <s v="U.S. Energy Information Administration"/>
    <s v="http://www.eia.gov/electricity/data/browser/"/>
    <s v="U.S. Energy Information Administration"/>
    <n v="2016"/>
    <m/>
    <m/>
    <m/>
    <n v="38.631999999999998"/>
    <n v="30.864101177584502"/>
  </r>
  <r>
    <x v="153"/>
    <x v="153"/>
    <s v="Plant No 2 Freeport"/>
    <s v="USA0002679"/>
    <n v="78.599999999999994"/>
    <n v="40.6447"/>
    <n v="-73.568299999999994"/>
    <x v="3"/>
    <s v="Gas"/>
    <m/>
    <m/>
    <x v="1556"/>
    <s v="Village of Freeport - (NY)"/>
    <s v="U.S. Energy Information Administration"/>
    <s v="http://www.eia.gov/electricity/data/browser/"/>
    <s v="U.S. Energy Information Administration"/>
    <n v="2016"/>
    <m/>
    <m/>
    <m/>
    <n v="46"/>
    <n v="13.4667731634883"/>
  </r>
  <r>
    <x v="153"/>
    <x v="153"/>
    <s v="Plant No 2 Orange County"/>
    <s v="USA0052099"/>
    <n v="16"/>
    <n v="33.643300000000004"/>
    <n v="-117.9556"/>
    <x v="1"/>
    <s v="Biomass"/>
    <m/>
    <m/>
    <x v="95"/>
    <s v="Orange County Sanitation Dist"/>
    <s v="U.S. Energy Information Administration"/>
    <s v="http://www.eia.gov/electricity/data/browser/"/>
    <s v="U.S. Energy Information Administration"/>
    <n v="2016"/>
    <m/>
    <m/>
    <m/>
    <n v="52.474999999999902"/>
    <n v="65.843415845513604"/>
  </r>
  <r>
    <x v="153"/>
    <x v="153"/>
    <s v="Plant X"/>
    <s v="USA0003485"/>
    <n v="434.4"/>
    <n v="34.1661"/>
    <n v="-102.4114"/>
    <x v="3"/>
    <s v="Gas"/>
    <m/>
    <m/>
    <x v="1557"/>
    <s v="Southwestern Public Service Co"/>
    <s v="U.S. Energy Information Administration"/>
    <s v="http://www.eia.gov/electricity/data/browser/"/>
    <s v="U.S. Energy Information Administration"/>
    <n v="2016"/>
    <m/>
    <m/>
    <m/>
    <n v="626.28100500000005"/>
    <n v="74.427051682179993"/>
  </r>
  <r>
    <x v="153"/>
    <x v="153"/>
    <s v="Plaquemine Cogeneration Plant"/>
    <s v="USA0055419"/>
    <n v="987"/>
    <n v="30.3217"/>
    <n v="-91.234700000000004"/>
    <x v="1"/>
    <s v="Other"/>
    <m/>
    <m/>
    <x v="101"/>
    <s v="Dow Chemical Co"/>
    <s v="U.S. Energy Information Administration"/>
    <s v="http://www.eia.gov/electricity/data/browser/"/>
    <s v="U.S. Energy Information Administration"/>
    <n v="2016"/>
    <m/>
    <m/>
    <m/>
    <n v="4888.2229580000003"/>
    <n v="469.798874222324"/>
  </r>
  <r>
    <x v="153"/>
    <x v="153"/>
    <s v="Platte"/>
    <s v="USA0000059"/>
    <n v="109.8"/>
    <n v="40.854799999999997"/>
    <n v="-98.348200000000006"/>
    <x v="6"/>
    <m/>
    <m/>
    <m/>
    <x v="57"/>
    <s v="City of Grand Island - (NE)"/>
    <s v="U.S. Energy Information Administration"/>
    <s v="http://www.eia.gov/electricity/data/browser/"/>
    <s v="U.S. Energy Information Administration"/>
    <n v="2016"/>
    <m/>
    <m/>
    <m/>
    <n v="495.76000099999999"/>
    <n v="575.10401488093999"/>
  </r>
  <r>
    <x v="153"/>
    <x v="153"/>
    <s v="Pleasant Hill"/>
    <s v="USA0007145"/>
    <n v="179.8"/>
    <n v="41.557200000000002"/>
    <n v="-93.524199999999993"/>
    <x v="3"/>
    <s v="Gas"/>
    <m/>
    <m/>
    <x v="1558"/>
    <s v="MidAmerican Energy Co"/>
    <s v="U.S. Energy Information Administration"/>
    <s v="http://www.eia.gov/electricity/data/browser/"/>
    <s v="U.S. Energy Information Administration"/>
    <n v="2016"/>
    <m/>
    <m/>
    <m/>
    <n v="23.963000000000001"/>
    <n v="30.8056719439594"/>
  </r>
  <r>
    <x v="153"/>
    <x v="153"/>
    <s v="Pleasant Hill Wind Energy Project"/>
    <s v="USA0059417"/>
    <n v="20"/>
    <n v="33.738900000000001"/>
    <n v="-101.485"/>
    <x v="4"/>
    <m/>
    <m/>
    <m/>
    <x v="13"/>
    <s v="Pleasant Hill Wind Energy LLC"/>
    <s v="U.S. Energy Information Administration"/>
    <s v="http://www.eia.gov/electricity/data/browser/"/>
    <s v="U.S. Energy Information Administration"/>
    <n v="2016"/>
    <m/>
    <m/>
    <m/>
    <n v="77.414000000000001"/>
    <n v="45.096659170666001"/>
  </r>
  <r>
    <x v="153"/>
    <x v="153"/>
    <s v="Pleasant Prairie"/>
    <s v="USA0006170"/>
    <n v="1235.2"/>
    <n v="42.5381"/>
    <n v="-87.903300000000002"/>
    <x v="6"/>
    <s v="Oil"/>
    <m/>
    <m/>
    <x v="1559"/>
    <s v="Wisconsin Electric Power Co"/>
    <s v="U.S. Energy Information Administration"/>
    <s v="http://www.eia.gov/electricity/data/browser/"/>
    <s v="U.S. Energy Information Administration"/>
    <n v="2016"/>
    <m/>
    <m/>
    <m/>
    <n v="6084.2499689999904"/>
    <n v="6469.6582803363999"/>
  </r>
  <r>
    <x v="153"/>
    <x v="153"/>
    <s v="Pleasant Valley (MN)"/>
    <s v="USA0007843"/>
    <n v="467.8"/>
    <n v="43.799399999999999"/>
    <n v="-92.682900000000004"/>
    <x v="3"/>
    <s v="Gas"/>
    <m/>
    <m/>
    <x v="1560"/>
    <s v="Great River Energy"/>
    <s v="U.S. Energy Information Administration"/>
    <s v="http://www.eia.gov/electricity/data/browser/"/>
    <s v="U.S. Energy Information Administration"/>
    <n v="2016"/>
    <m/>
    <m/>
    <m/>
    <n v="129.81899899999999"/>
    <n v="80.149573611703005"/>
  </r>
  <r>
    <x v="153"/>
    <x v="153"/>
    <s v="Pleasant Valley (VA)"/>
    <s v="USA0056005"/>
    <n v="20.5"/>
    <n v="38.400599999999997"/>
    <n v="-78.898300000000006"/>
    <x v="3"/>
    <m/>
    <m/>
    <m/>
    <x v="1561"/>
    <s v="City of Harrisonburg - (VA)"/>
    <s v="U.S. Energy Information Administration"/>
    <s v="http://www.eia.gov/electricity/data/browser/"/>
    <s v="U.S. Energy Information Administration"/>
    <n v="2016"/>
    <m/>
    <m/>
    <m/>
    <n v="0.17541999999999999"/>
    <n v="3.5123263339886899"/>
  </r>
  <r>
    <x v="153"/>
    <x v="153"/>
    <s v="Pleasant Valley Hydro"/>
    <s v="USA0000402"/>
    <n v="3.2"/>
    <n v="37.414200000000001"/>
    <n v="-118.5239"/>
    <x v="0"/>
    <m/>
    <m/>
    <m/>
    <x v="6"/>
    <s v="Los Angeles Department of Water &amp; Power"/>
    <s v="U.S. Energy Information Administration"/>
    <s v="http://www.eia.gov/electricity/data/browser/"/>
    <s v="U.S. Energy Information Administration"/>
    <n v="2016"/>
    <m/>
    <m/>
    <m/>
    <n v="3.4239999999999999"/>
    <n v="8.9212484192742991"/>
  </r>
  <r>
    <x v="153"/>
    <x v="153"/>
    <s v="Pleasant Valley Solar"/>
    <s v="USA0060586"/>
    <n v="2.5"/>
    <n v="33.736800000000002"/>
    <n v="-83.697100000000006"/>
    <x v="7"/>
    <m/>
    <m/>
    <m/>
    <x v="10"/>
    <s v="Walton Electric Member Corp"/>
    <s v="U.S. Energy Information Administration"/>
    <s v="http://www.eia.gov/electricity/data/browser/"/>
    <s v="U.S. Energy Information Administration"/>
    <n v="2016"/>
    <m/>
    <m/>
    <m/>
    <n v="3.8340000000000001"/>
    <n v="2.8805558092321002"/>
  </r>
  <r>
    <x v="153"/>
    <x v="153"/>
    <s v="Pleasant Valley Wind Farm"/>
    <s v="USA0059201"/>
    <n v="200"/>
    <n v="43.805"/>
    <n v="-92.7697"/>
    <x v="4"/>
    <m/>
    <m/>
    <m/>
    <x v="13"/>
    <s v="Northern States Power Co - Minnesota"/>
    <s v="U.S. Energy Information Administration"/>
    <s v="http://www.eia.gov/electricity/data/browser/"/>
    <s v="U.S. Energy Information Administration"/>
    <n v="2016"/>
    <m/>
    <m/>
    <m/>
    <n v="802.87199999999996"/>
    <n v="450.96659170665998"/>
  </r>
  <r>
    <x v="153"/>
    <x v="153"/>
    <s v="Pleasants Energy LLC"/>
    <s v="USA0055349"/>
    <n v="344"/>
    <n v="39.332500000000003"/>
    <n v="-81.364199999999997"/>
    <x v="3"/>
    <s v="Gas"/>
    <m/>
    <m/>
    <x v="31"/>
    <s v="Pleasants Energy LLC"/>
    <s v="U.S. Energy Information Administration"/>
    <s v="http://www.eia.gov/electricity/data/browser/"/>
    <s v="U.S. Energy Information Administration"/>
    <n v="2016"/>
    <m/>
    <m/>
    <m/>
    <n v="486.05899799999997"/>
    <n v="58.938549214249299"/>
  </r>
  <r>
    <x v="153"/>
    <x v="153"/>
    <s v="Ples I"/>
    <s v="USA0010479"/>
    <n v="15"/>
    <n v="37.645499999999998"/>
    <n v="-118.9096"/>
    <x v="11"/>
    <m/>
    <m/>
    <m/>
    <x v="79"/>
    <s v="Ormat Nevada Inc"/>
    <s v="U.S. Energy Information Administration"/>
    <s v="http://www.eia.gov/electricity/data/browser/"/>
    <s v="U.S. Energy Information Administration"/>
    <n v="2016"/>
    <m/>
    <m/>
    <m/>
    <n v="86.831999999999994"/>
    <n v="73.341870067422704"/>
  </r>
  <r>
    <x v="153"/>
    <x v="153"/>
    <s v="Plum Point Energy Station"/>
    <s v="USA0056456"/>
    <n v="720"/>
    <n v="35.664400000000001"/>
    <n v="-89.948899999999995"/>
    <x v="6"/>
    <m/>
    <m/>
    <m/>
    <x v="8"/>
    <s v="NRG Energy Services - Plum Point"/>
    <s v="U.S. Energy Information Administration"/>
    <s v="http://www.eia.gov/electricity/data/browser/"/>
    <s v="U.S. Energy Information Administration"/>
    <n v="2016"/>
    <m/>
    <m/>
    <m/>
    <n v="4605.3200079999997"/>
    <n v="3771.1738680717299"/>
  </r>
  <r>
    <x v="153"/>
    <x v="153"/>
    <s v="Plummer Cogen"/>
    <s v="USA0055090"/>
    <n v="6.2"/>
    <n v="47.331000000000003"/>
    <n v="-116.8904"/>
    <x v="8"/>
    <m/>
    <m/>
    <m/>
    <x v="57"/>
    <s v="Stimson Lumber Company"/>
    <s v="U.S. Energy Information Administration"/>
    <s v="http://www.eia.gov/electricity/data/browser/"/>
    <s v="U.S. Energy Information Administration"/>
    <n v="2016"/>
    <m/>
    <m/>
    <m/>
    <n v="33.198999999999998"/>
    <n v="7.7429200066907704"/>
  </r>
  <r>
    <x v="153"/>
    <x v="153"/>
    <s v="Plymouth Site 1"/>
    <s v="USA0059137"/>
    <n v="5.6"/>
    <n v="41.96"/>
    <n v="-70.778599999999997"/>
    <x v="7"/>
    <m/>
    <m/>
    <m/>
    <x v="12"/>
    <s v="Ahana Renewables  LLC"/>
    <s v="U.S. Energy Information Administration"/>
    <s v="http://www.eia.gov/electricity/data/browser/"/>
    <s v="U.S. Energy Information Administration"/>
    <n v="2016"/>
    <m/>
    <m/>
    <m/>
    <n v="7.5839999999999996"/>
    <n v="6.4524450126799104"/>
  </r>
  <r>
    <x v="153"/>
    <x v="153"/>
    <s v="Plymouth Solar LLC"/>
    <s v="USA0058480"/>
    <n v="5"/>
    <n v="35.875"/>
    <n v="-76.710599999999999"/>
    <x v="7"/>
    <m/>
    <m/>
    <m/>
    <x v="72"/>
    <s v="SunEnergy1"/>
    <s v="U.S. Energy Information Administration"/>
    <s v="http://www.eia.gov/electricity/data/browser/"/>
    <s v="U.S. Energy Information Administration"/>
    <n v="2016"/>
    <m/>
    <m/>
    <m/>
    <n v="8.8330000000000002"/>
    <n v="5.7611116184642102"/>
  </r>
  <r>
    <x v="153"/>
    <x v="153"/>
    <s v="Plymouth State College Cogeneration"/>
    <s v="USA0054803"/>
    <n v="2.8"/>
    <n v="43.764400000000002"/>
    <n v="-71.688100000000006"/>
    <x v="3"/>
    <m/>
    <m/>
    <m/>
    <x v="1562"/>
    <s v="Plymouth State University"/>
    <s v="U.S. Energy Information Administration"/>
    <s v="http://www.eia.gov/electricity/data/browser/"/>
    <s v="U.S. Energy Information Administration"/>
    <n v="2016"/>
    <m/>
    <m/>
    <m/>
    <n v="0"/>
    <n v="0.47973237732528501"/>
  </r>
  <r>
    <x v="153"/>
    <x v="153"/>
    <s v="Pocahontas Prairie Wind Farm"/>
    <s v="USA0057976"/>
    <n v="80"/>
    <n v="42.568100000000001"/>
    <n v="-94.658100000000005"/>
    <x v="4"/>
    <m/>
    <m/>
    <m/>
    <x v="72"/>
    <s v="Gamesa Wind US"/>
    <s v="U.S. Energy Information Administration"/>
    <s v="http://www.eia.gov/electricity/data/browser/"/>
    <s v="U.S. Energy Information Administration"/>
    <n v="2016"/>
    <m/>
    <m/>
    <m/>
    <n v="271.00200000000001"/>
    <n v="180.386636682664"/>
  </r>
  <r>
    <x v="153"/>
    <x v="153"/>
    <s v="Pocono Solar Project"/>
    <s v="USA0057367"/>
    <n v="3"/>
    <n v="41.061"/>
    <n v="-75.514899999999997"/>
    <x v="7"/>
    <m/>
    <m/>
    <m/>
    <x v="8"/>
    <s v="Pocono International Raceway Inc"/>
    <s v="U.S. Energy Information Administration"/>
    <s v="http://www.eia.gov/electricity/data/browser/"/>
    <s v="U.S. Energy Information Administration"/>
    <n v="2016"/>
    <m/>
    <m/>
    <m/>
    <n v="3.9"/>
    <n v="3.4566669710785201"/>
  </r>
  <r>
    <x v="153"/>
    <x v="153"/>
    <s v="Poe"/>
    <s v="USA0000272"/>
    <n v="142.80000000000001"/>
    <n v="39.722900000000003"/>
    <n v="-121.46980000000001"/>
    <x v="0"/>
    <m/>
    <m/>
    <m/>
    <x v="6"/>
    <s v="Pacific Gas &amp; Electric Co"/>
    <s v="U.S. Energy Information Administration"/>
    <s v="http://www.eia.gov/electricity/data/browser/"/>
    <s v="U.S. Energy Information Administration"/>
    <n v="2016"/>
    <m/>
    <m/>
    <m/>
    <n v="431.22399999999999"/>
    <n v="398.11071071011497"/>
  </r>
  <r>
    <x v="153"/>
    <x v="153"/>
    <s v="Poet Biorefining Lake Crystal"/>
    <s v="USA0058197"/>
    <n v="7"/>
    <n v="44.093299999999999"/>
    <n v="-94.276700000000005"/>
    <x v="3"/>
    <s v="Gas"/>
    <m/>
    <m/>
    <x v="90"/>
    <s v="Poet Biorefining Lake Crystal"/>
    <s v="U.S. Energy Information Administration"/>
    <s v="http://www.eia.gov/electricity/data/browser/"/>
    <s v="U.S. Energy Information Administration"/>
    <n v="2016"/>
    <m/>
    <m/>
    <m/>
    <n v="6.5686999999999998"/>
    <n v="1.19933094331321"/>
  </r>
  <r>
    <x v="153"/>
    <x v="153"/>
    <s v="Point A"/>
    <s v="USA0000055"/>
    <n v="5.2"/>
    <n v="31.3611"/>
    <n v="-86.518299999999996"/>
    <x v="0"/>
    <m/>
    <m/>
    <m/>
    <x v="1563"/>
    <s v="PowerSouth Energy Cooperative"/>
    <s v="U.S. Energy Information Administration"/>
    <s v="http://www.eia.gov/electricity/data/browser/"/>
    <s v="U.S. Energy Information Administration"/>
    <n v="2016"/>
    <m/>
    <m/>
    <m/>
    <n v="14.113"/>
    <n v="14.4970286813207"/>
  </r>
  <r>
    <x v="153"/>
    <x v="153"/>
    <s v="Point Beach Nuclear Plant"/>
    <s v="USA0004046"/>
    <n v="1311"/>
    <n v="44.2806"/>
    <n v="-87.536900000000003"/>
    <x v="5"/>
    <s v="Oil"/>
    <m/>
    <m/>
    <x v="1564"/>
    <s v="NextEra Energy Point Beach LLC"/>
    <s v="U.S. Energy Information Administration"/>
    <s v="http://www.eia.gov/electricity/data/browser/"/>
    <s v="U.S. Energy Information Administration"/>
    <n v="2016"/>
    <m/>
    <m/>
    <m/>
    <n v="10151.411"/>
    <n v="10258.3836551043"/>
  </r>
  <r>
    <x v="153"/>
    <x v="153"/>
    <s v="Point Comfort Operations"/>
    <s v="USA0052069"/>
    <n v="63.1"/>
    <n v="28.652699999999999"/>
    <n v="-96.56"/>
    <x v="1"/>
    <m/>
    <m/>
    <m/>
    <x v="1565"/>
    <s v="Alcoa World Alumina LLC"/>
    <s v="U.S. Energy Information Administration"/>
    <s v="http://www.eia.gov/electricity/data/browser/"/>
    <s v="U.S. Energy Information Administration"/>
    <n v="2016"/>
    <m/>
    <m/>
    <m/>
    <n v="90.97824"/>
    <n v="259.66997124074402"/>
  </r>
  <r>
    <x v="153"/>
    <x v="153"/>
    <s v="Pole Hill"/>
    <s v="USA0000519"/>
    <n v="38.200000000000003"/>
    <n v="40.365099999999998"/>
    <n v="-105.32510000000001"/>
    <x v="0"/>
    <m/>
    <m/>
    <m/>
    <x v="39"/>
    <s v="U S Bureau of Reclamation"/>
    <s v="U.S. Energy Information Administration"/>
    <s v="http://www.eia.gov/electricity/data/browser/"/>
    <s v="U.S. Energy Information Administration"/>
    <n v="2016"/>
    <m/>
    <m/>
    <m/>
    <n v="190.64699999999999"/>
    <n v="106.49740300508699"/>
  </r>
  <r>
    <x v="153"/>
    <x v="153"/>
    <s v="Polk"/>
    <s v="USA0007242"/>
    <n v="1029.5"/>
    <n v="27.7286"/>
    <n v="-81.989699999999999"/>
    <x v="6"/>
    <s v="Oil"/>
    <s v="Gas"/>
    <m/>
    <x v="1566"/>
    <s v="Tampa Electric Co"/>
    <s v="U.S. Energy Information Administration"/>
    <s v="http://www.eia.gov/electricity/data/browser/"/>
    <s v="U.S. Energy Information Administration"/>
    <n v="2016"/>
    <m/>
    <m/>
    <m/>
    <n v="2223.927009"/>
    <n v="5392.2548571942398"/>
  </r>
  <r>
    <x v="153"/>
    <x v="153"/>
    <s v="Pollocksville Solar"/>
    <s v="USA0059917"/>
    <n v="5"/>
    <n v="34.997999999999998"/>
    <n v="-77.218999999999994"/>
    <x v="7"/>
    <m/>
    <m/>
    <m/>
    <x v="98"/>
    <s v="Cypress Creek Renewables"/>
    <s v="U.S. Energy Information Administration"/>
    <s v="http://www.eia.gov/electricity/data/browser/"/>
    <s v="U.S. Energy Information Administration"/>
    <n v="2016"/>
    <m/>
    <m/>
    <m/>
    <n v="1.7999999999999999E-2"/>
    <n v="5.7611116184642102"/>
  </r>
  <r>
    <x v="153"/>
    <x v="153"/>
    <s v="Pomeroy Wind Farm"/>
    <s v="USA0056501"/>
    <n v="286.39999999999998"/>
    <n v="42.584200000000003"/>
    <n v="-94.746700000000004"/>
    <x v="4"/>
    <m/>
    <m/>
    <m/>
    <x v="1567"/>
    <s v="MidAmerican Energy Co"/>
    <s v="U.S. Energy Information Administration"/>
    <s v="http://www.eia.gov/electricity/data/browser/"/>
    <s v="U.S. Energy Information Administration"/>
    <n v="2016"/>
    <m/>
    <m/>
    <m/>
    <n v="886.48800000000006"/>
    <n v="645.78415932393705"/>
  </r>
  <r>
    <x v="153"/>
    <x v="153"/>
    <s v="Ponca"/>
    <s v="USA0000762"/>
    <n v="48"/>
    <n v="36.719799999999999"/>
    <n v="-97.085800000000006"/>
    <x v="1"/>
    <m/>
    <m/>
    <m/>
    <x v="28"/>
    <s v="Oklahoma Municipal Power Authority"/>
    <s v="U.S. Energy Information Administration"/>
    <s v="http://www.eia.gov/electricity/data/browser/"/>
    <s v="U.S. Energy Information Administration"/>
    <n v="2016"/>
    <m/>
    <m/>
    <m/>
    <n v="0.14399999999999999"/>
    <n v="197.53024753654"/>
  </r>
  <r>
    <x v="153"/>
    <x v="153"/>
    <s v="Ponca City"/>
    <s v="USA0007546"/>
    <n v="134.30000000000001"/>
    <n v="36.719799999999999"/>
    <n v="-97.085800000000006"/>
    <x v="3"/>
    <s v="Gas"/>
    <m/>
    <m/>
    <x v="1568"/>
    <s v="Oklahoma Municipal Power Authority"/>
    <s v="U.S. Energy Information Administration"/>
    <s v="http://www.eia.gov/electricity/data/browser/"/>
    <s v="U.S. Energy Information Administration"/>
    <n v="2016"/>
    <m/>
    <m/>
    <m/>
    <n v="69.176000000000002"/>
    <n v="23.010020812423502"/>
  </r>
  <r>
    <x v="153"/>
    <x v="153"/>
    <s v="Ponderosa Bailey Creek"/>
    <s v="USA0010709"/>
    <n v="1.1000000000000001"/>
    <n v="40.457900000000002"/>
    <n v="-121.84269999999999"/>
    <x v="0"/>
    <m/>
    <m/>
    <m/>
    <x v="622"/>
    <s v="Snow Mountain Hydro LLC"/>
    <s v="U.S. Energy Information Administration"/>
    <s v="http://www.eia.gov/electricity/data/browser/"/>
    <s v="U.S. Energy Information Administration"/>
    <n v="2016"/>
    <m/>
    <m/>
    <m/>
    <n v="3.5150000000000001"/>
    <n v="3.0666791441255401"/>
  </r>
  <r>
    <x v="153"/>
    <x v="153"/>
    <s v="Ponnequin Phase 1"/>
    <s v="USA0055203"/>
    <n v="5.2"/>
    <n v="40.996200000000002"/>
    <n v="-104.8249"/>
    <x v="4"/>
    <m/>
    <m/>
    <m/>
    <x v="78"/>
    <s v="Ponnequin Acquisitions  LLC"/>
    <s v="U.S. Energy Information Administration"/>
    <s v="http://www.eia.gov/electricity/data/browser/"/>
    <s v="U.S. Energy Information Administration"/>
    <n v="2016"/>
    <m/>
    <m/>
    <m/>
    <m/>
    <n v="11.7251313843731"/>
  </r>
  <r>
    <x v="153"/>
    <x v="153"/>
    <s v="Ponton Diesel Generating Facility"/>
    <s v="USA0007940"/>
    <n v="4"/>
    <n v="37.295299999999997"/>
    <n v="-77.986199999999997"/>
    <x v="3"/>
    <m/>
    <m/>
    <m/>
    <x v="27"/>
    <s v="Old Dominion Electric Coop"/>
    <s v="U.S. Energy Information Administration"/>
    <s v="http://www.eia.gov/electricity/data/browser/"/>
    <s v="U.S. Energy Information Administration"/>
    <n v="2016"/>
    <m/>
    <m/>
    <m/>
    <n v="0.21199999999999999"/>
    <n v="0.685331967607551"/>
  </r>
  <r>
    <x v="153"/>
    <x v="153"/>
    <s v="Pontook Hydro Facility"/>
    <s v="USA0050741"/>
    <n v="10.5"/>
    <n v="44.632800000000003"/>
    <n v="-71.247399999999999"/>
    <x v="0"/>
    <m/>
    <m/>
    <m/>
    <x v="25"/>
    <s v="Pontook Operating LP"/>
    <s v="U.S. Energy Information Administration"/>
    <s v="http://www.eia.gov/electricity/data/browser/"/>
    <s v="U.S. Energy Information Administration"/>
    <n v="2016"/>
    <m/>
    <m/>
    <m/>
    <n v="52.261000000000003"/>
    <n v="29.2728463757438"/>
  </r>
  <r>
    <x v="153"/>
    <x v="153"/>
    <s v="Poole"/>
    <s v="USA0000353"/>
    <n v="11.3"/>
    <n v="37.944200000000002"/>
    <n v="-119.2161"/>
    <x v="0"/>
    <m/>
    <m/>
    <m/>
    <x v="106"/>
    <s v="Southern California Edison Co"/>
    <s v="U.S. Energy Information Administration"/>
    <s v="http://www.eia.gov/electricity/data/browser/"/>
    <s v="U.S. Energy Information Administration"/>
    <n v="2016"/>
    <m/>
    <m/>
    <m/>
    <n v="30.359000000000002"/>
    <n v="31.503158480562298"/>
  </r>
  <r>
    <x v="153"/>
    <x v="153"/>
    <s v="Poplar Bluff Generating Station"/>
    <s v="USA0007392"/>
    <n v="34.1"/>
    <n v="36.759700000000002"/>
    <n v="-90.390299999999996"/>
    <x v="3"/>
    <s v="Gas"/>
    <m/>
    <m/>
    <x v="1569"/>
    <s v="City of Poplar Bluff - (MO)"/>
    <s v="U.S. Energy Information Administration"/>
    <s v="http://www.eia.gov/electricity/data/browser/"/>
    <s v="U.S. Energy Information Administration"/>
    <n v="2016"/>
    <m/>
    <m/>
    <m/>
    <n v="0.68499999999999905"/>
    <n v="5.8424550238543702"/>
  </r>
  <r>
    <x v="153"/>
    <x v="153"/>
    <s v="Port Allen (HI)"/>
    <s v="USA0006474"/>
    <n v="99.5"/>
    <n v="21.8996"/>
    <n v="-159.58500000000001"/>
    <x v="3"/>
    <s v="Other"/>
    <m/>
    <m/>
    <x v="1570"/>
    <s v="Kauai Island Utility Cooperative"/>
    <s v="U.S. Energy Information Administration"/>
    <s v="http://www.eia.gov/electricity/data/browser/"/>
    <s v="U.S. Energy Information Administration"/>
    <n v="2016"/>
    <m/>
    <m/>
    <m/>
    <n v="112.717"/>
    <n v="17.047632694237802"/>
  </r>
  <r>
    <x v="153"/>
    <x v="153"/>
    <s v="Port Allen (LA)"/>
    <s v="USA0050389"/>
    <n v="7.6"/>
    <n v="30.477"/>
    <n v="-91.210999999999999"/>
    <x v="1"/>
    <m/>
    <m/>
    <m/>
    <x v="34"/>
    <s v="Placid Refining Co LLC"/>
    <s v="U.S. Energy Information Administration"/>
    <s v="http://www.eia.gov/electricity/data/browser/"/>
    <s v="U.S. Energy Information Administration"/>
    <n v="2016"/>
    <m/>
    <m/>
    <m/>
    <n v="49.045999999999999"/>
    <n v="31.2756225266189"/>
  </r>
  <r>
    <x v="153"/>
    <x v="153"/>
    <s v="Port Allen Solar"/>
    <s v="USA0058549"/>
    <n v="6"/>
    <n v="21.901900000000001"/>
    <n v="-159.58170000000001"/>
    <x v="7"/>
    <m/>
    <m/>
    <m/>
    <x v="12"/>
    <s v="McBryde Sugar Co Ltd"/>
    <s v="U.S. Energy Information Administration"/>
    <s v="http://www.eia.gov/electricity/data/browser/"/>
    <s v="U.S. Energy Information Administration"/>
    <n v="2016"/>
    <m/>
    <m/>
    <m/>
    <n v="10.692"/>
    <n v="6.9133339421570499"/>
  </r>
  <r>
    <x v="153"/>
    <x v="153"/>
    <s v="Port Arthur Steam Energy"/>
    <s v="USA0058823"/>
    <n v="5"/>
    <n v="29.835000000000001"/>
    <n v="-93.962199999999996"/>
    <x v="12"/>
    <m/>
    <m/>
    <m/>
    <x v="90"/>
    <s v="Port Arthur Steam Energy LP"/>
    <s v="U.S. Energy Information Administration"/>
    <s v="http://www.eia.gov/electricity/data/browser/"/>
    <s v="U.S. Energy Information Administration"/>
    <n v="2016"/>
    <m/>
    <m/>
    <m/>
    <n v="6.0119999999999996"/>
    <n v="0"/>
  </r>
  <r>
    <x v="153"/>
    <x v="153"/>
    <s v="Port Arthur Texas Refinery"/>
    <s v="USA0010568"/>
    <n v="38.4"/>
    <n v="29.9649"/>
    <n v="-93.891300000000001"/>
    <x v="1"/>
    <m/>
    <m/>
    <m/>
    <x v="14"/>
    <s v="Total Petrochemicals USA Inc"/>
    <s v="U.S. Energy Information Administration"/>
    <s v="http://www.eia.gov/electricity/data/browser/"/>
    <s v="U.S. Energy Information Administration"/>
    <n v="2016"/>
    <m/>
    <m/>
    <m/>
    <n v="280.23599999999999"/>
    <n v="158.024198029232"/>
  </r>
  <r>
    <x v="153"/>
    <x v="153"/>
    <s v="Port Edwards Mill"/>
    <s v="USA0054103"/>
    <n v="6.6999999999999904"/>
    <n v="44.336399999999998"/>
    <n v="-89.867199999999997"/>
    <x v="0"/>
    <m/>
    <m/>
    <m/>
    <x v="1571"/>
    <s v="Domtar Industries Inc"/>
    <s v="U.S. Energy Information Administration"/>
    <s v="http://www.eia.gov/electricity/data/browser/"/>
    <s v="U.S. Energy Information Administration"/>
    <n v="2016"/>
    <m/>
    <m/>
    <m/>
    <n v="44.170999999999999"/>
    <n v="18.678863877855498"/>
  </r>
  <r>
    <x v="153"/>
    <x v="153"/>
    <s v="Port Everglades"/>
    <s v="USA0000617"/>
    <n v="1352"/>
    <n v="26.085599999999999"/>
    <n v="-80.125299999999996"/>
    <x v="3"/>
    <s v="Gas"/>
    <m/>
    <m/>
    <x v="10"/>
    <s v="Florida Power &amp; Light Co"/>
    <s v="U.S. Energy Information Administration"/>
    <s v="http://www.eia.gov/electricity/data/browser/"/>
    <s v="U.S. Energy Information Administration"/>
    <n v="2016"/>
    <m/>
    <m/>
    <m/>
    <n v="6021.5469869999997"/>
    <n v="231.64220505135199"/>
  </r>
  <r>
    <x v="153"/>
    <x v="153"/>
    <s v="Port Jefferson"/>
    <s v="USA0002517"/>
    <n v="498"/>
    <n v="40.9497"/>
    <n v="-73.078500000000005"/>
    <x v="3"/>
    <s v="Gas"/>
    <m/>
    <m/>
    <x v="1572"/>
    <s v="National Grid Generation LLC"/>
    <s v="U.S. Energy Information Administration"/>
    <s v="http://www.eia.gov/electricity/data/browser/"/>
    <s v="U.S. Energy Information Administration"/>
    <n v="2016"/>
    <m/>
    <m/>
    <m/>
    <n v="437.60199699999998"/>
    <n v="85.323829967140099"/>
  </r>
  <r>
    <x v="153"/>
    <x v="153"/>
    <s v="Port Leyden Hydroelectric Project"/>
    <s v="USA0010817"/>
    <n v="1"/>
    <n v="43.583599999999997"/>
    <n v="-75.339200000000005"/>
    <x v="0"/>
    <m/>
    <m/>
    <m/>
    <x v="70"/>
    <s v="Empire Hydro Partners"/>
    <s v="U.S. Energy Information Administration"/>
    <s v="http://www.eia.gov/electricity/data/browser/"/>
    <s v="U.S. Energy Information Administration"/>
    <n v="2016"/>
    <m/>
    <m/>
    <m/>
    <n v="3.9849999999999999"/>
    <n v="2.7878901310232198"/>
  </r>
  <r>
    <x v="153"/>
    <x v="153"/>
    <s v="Port Lions"/>
    <s v="USA0006282"/>
    <n v="1"/>
    <n v="57.864800000000002"/>
    <n v="-152.8554"/>
    <x v="3"/>
    <m/>
    <m/>
    <m/>
    <x v="55"/>
    <s v="Kodiak Electric Assn Inc"/>
    <s v="U.S. Energy Information Administration"/>
    <s v="http://www.eia.gov/electricity/data/browser/"/>
    <s v="U.S. Energy Information Administration"/>
    <n v="2016"/>
    <m/>
    <m/>
    <m/>
    <n v="0"/>
    <n v="0.171332991901887"/>
  </r>
  <r>
    <x v="153"/>
    <x v="153"/>
    <s v="Port Neches Plant"/>
    <s v="USA0054748"/>
    <n v="38"/>
    <n v="29.9788"/>
    <n v="-93.952299999999994"/>
    <x v="1"/>
    <m/>
    <m/>
    <m/>
    <x v="85"/>
    <s v="Air Liquide Large Industries U.S. LP"/>
    <s v="U.S. Energy Information Administration"/>
    <s v="http://www.eia.gov/electricity/data/browser/"/>
    <s v="U.S. Energy Information Administration"/>
    <n v="2016"/>
    <m/>
    <m/>
    <m/>
    <n v="263.91699999999997"/>
    <n v="156.37811263309399"/>
  </r>
  <r>
    <x v="153"/>
    <x v="153"/>
    <s v="Port Richmond WWT Solar"/>
    <s v="USA0058647"/>
    <n v="1"/>
    <n v="40.638100000000001"/>
    <n v="-74.126099999999994"/>
    <x v="7"/>
    <m/>
    <m/>
    <m/>
    <x v="13"/>
    <s v="Consolidated Edison Solutions Inc"/>
    <s v="U.S. Energy Information Administration"/>
    <s v="http://www.eia.gov/electricity/data/browser/"/>
    <s v="U.S. Energy Information Administration"/>
    <n v="2016"/>
    <m/>
    <m/>
    <m/>
    <n v="1.528"/>
    <n v="1.1522223236928399"/>
  </r>
  <r>
    <x v="153"/>
    <x v="153"/>
    <s v="Port Townsend Paper"/>
    <s v="USA0050544"/>
    <n v="7.9"/>
    <n v="48.0931"/>
    <n v="-122.7958"/>
    <x v="8"/>
    <s v="Oil"/>
    <s v="Gas"/>
    <s v="Biomass"/>
    <x v="1573"/>
    <s v="Port Townsend Paper Co"/>
    <s v="U.S. Energy Information Administration"/>
    <s v="http://www.eia.gov/electricity/data/browser/"/>
    <s v="U.S. Energy Information Administration"/>
    <n v="2016"/>
    <m/>
    <m/>
    <m/>
    <n v="31.073388000000001"/>
    <n v="9.8659787182027507"/>
  </r>
  <r>
    <x v="153"/>
    <x v="153"/>
    <s v="Port Washington Generating Station"/>
    <s v="USA0004040"/>
    <n v="1208.8"/>
    <n v="43.3842"/>
    <n v="-87.868899999999996"/>
    <x v="1"/>
    <m/>
    <m/>
    <m/>
    <x v="1574"/>
    <s v="Wisconsin Electric Power Co"/>
    <s v="U.S. Energy Information Administration"/>
    <s v="http://www.eia.gov/electricity/data/browser/"/>
    <s v="U.S. Energy Information Administration"/>
    <n v="2016"/>
    <m/>
    <m/>
    <m/>
    <n v="5818.1549999999997"/>
    <n v="4974.47006712855"/>
  </r>
  <r>
    <x v="153"/>
    <x v="153"/>
    <s v="Port Wentworth Mill"/>
    <s v="USA0050804"/>
    <n v="72.3"/>
    <n v="32.156100000000002"/>
    <n v="-81.158600000000007"/>
    <x v="8"/>
    <s v="Other"/>
    <s v="Biomass"/>
    <m/>
    <x v="1575"/>
    <s v="International Paper Port Wentworth Mill"/>
    <s v="U.S. Energy Information Administration"/>
    <s v="http://www.eia.gov/electricity/data/browser/"/>
    <s v="U.S. Energy Information Administration"/>
    <n v="2016"/>
    <m/>
    <m/>
    <m/>
    <n v="292.52563099999998"/>
    <n v="90.292438142539098"/>
  </r>
  <r>
    <x v="153"/>
    <x v="153"/>
    <s v="Port Westward"/>
    <s v="USA0056227"/>
    <n v="483"/>
    <n v="46.178899999999999"/>
    <n v="-123.172"/>
    <x v="1"/>
    <m/>
    <m/>
    <m/>
    <x v="17"/>
    <s v="Portland General Electric Co"/>
    <s v="U.S. Energy Information Administration"/>
    <s v="http://www.eia.gov/electricity/data/browser/"/>
    <s v="U.S. Energy Information Administration"/>
    <n v="2016"/>
    <m/>
    <m/>
    <m/>
    <n v="2400.5169999999998"/>
    <n v="1987.64811583644"/>
  </r>
  <r>
    <x v="153"/>
    <x v="153"/>
    <s v="Port Westward Unit 2"/>
    <s v="USA0058266"/>
    <n v="225.6"/>
    <n v="46.178899999999999"/>
    <n v="-123.17189999999999"/>
    <x v="1"/>
    <m/>
    <m/>
    <m/>
    <x v="373"/>
    <s v="Portland General Electric Co"/>
    <s v="U.S. Energy Information Administration"/>
    <s v="http://www.eia.gov/electricity/data/browser/"/>
    <s v="U.S. Energy Information Administration"/>
    <n v="2016"/>
    <m/>
    <m/>
    <m/>
    <n v="146.36500000000001"/>
    <n v="928.392163421742"/>
  </r>
  <r>
    <x v="153"/>
    <x v="153"/>
    <s v="Port of LA Solar FiT Project"/>
    <s v="USA0061319"/>
    <n v="1.1000000000000001"/>
    <n v="33.728000000000002"/>
    <n v="-118.28"/>
    <x v="7"/>
    <m/>
    <m/>
    <m/>
    <x v="373"/>
    <s v="Los Angeles Department of Water &amp; Power"/>
    <s v="U.S. Energy Information Administration"/>
    <s v="http://www.eia.gov/electricity/data/browser/"/>
    <s v="U.S. Energy Information Administration"/>
    <n v="2016"/>
    <m/>
    <m/>
    <m/>
    <n v="0"/>
    <n v="1.2674445560621199"/>
  </r>
  <r>
    <x v="153"/>
    <x v="153"/>
    <s v="Portable Generator 1"/>
    <s v="USA0059196"/>
    <n v="1.8"/>
    <n v="47.833300000000001"/>
    <n v="-103.64360000000001"/>
    <x v="3"/>
    <m/>
    <m/>
    <m/>
    <x v="90"/>
    <s v="Montana-Dakota Utilities Co"/>
    <s v="U.S. Energy Information Administration"/>
    <s v="http://www.eia.gov/electricity/data/browser/"/>
    <s v="U.S. Energy Information Administration"/>
    <n v="2016"/>
    <m/>
    <m/>
    <m/>
    <n v="3.0000000000000001E-3"/>
    <n v="0.30839938542339701"/>
  </r>
  <r>
    <x v="153"/>
    <x v="153"/>
    <s v="Portable Generator 2"/>
    <s v="USA0059194"/>
    <n v="2"/>
    <n v="48.145000000000003"/>
    <n v="-103.6375"/>
    <x v="3"/>
    <m/>
    <m/>
    <m/>
    <x v="72"/>
    <s v="Montana-Dakota Utilities Co"/>
    <s v="U.S. Energy Information Administration"/>
    <s v="http://www.eia.gov/electricity/data/browser/"/>
    <s v="U.S. Energy Information Administration"/>
    <n v="2016"/>
    <m/>
    <m/>
    <m/>
    <n v="3.0000000000000001E-3"/>
    <n v="0.342665983803775"/>
  </r>
  <r>
    <x v="153"/>
    <x v="153"/>
    <s v="Portable Generator 3"/>
    <s v="USA0059195"/>
    <n v="2"/>
    <n v="48.145000000000003"/>
    <n v="-103.6375"/>
    <x v="3"/>
    <m/>
    <m/>
    <m/>
    <x v="72"/>
    <s v="Montana-Dakota Utilities Co"/>
    <s v="U.S. Energy Information Administration"/>
    <s v="http://www.eia.gov/electricity/data/browser/"/>
    <s v="U.S. Energy Information Administration"/>
    <n v="2016"/>
    <m/>
    <m/>
    <m/>
    <n v="3.0000000000000001E-3"/>
    <n v="0.342665983803775"/>
  </r>
  <r>
    <x v="153"/>
    <x v="153"/>
    <s v="Portage"/>
    <s v="USA0008019"/>
    <n v="22.6"/>
    <n v="47.080800000000004"/>
    <n v="-88.647199999999998"/>
    <x v="3"/>
    <m/>
    <m/>
    <m/>
    <x v="96"/>
    <s v="Upper Peninsula Power Company"/>
    <s v="U.S. Energy Information Administration"/>
    <s v="http://www.eia.gov/electricity/data/browser/"/>
    <s v="U.S. Energy Information Administration"/>
    <n v="2016"/>
    <m/>
    <m/>
    <m/>
    <n v="2.8769999999999998"/>
    <n v="3.8721256169826601"/>
  </r>
  <r>
    <x v="153"/>
    <x v="153"/>
    <s v="Portage Solar"/>
    <s v="USA0060046"/>
    <n v="1.5"/>
    <n v="41.561100000000003"/>
    <n v="-87.155500000000004"/>
    <x v="7"/>
    <m/>
    <m/>
    <m/>
    <x v="72"/>
    <s v="Ecos Energy LLC"/>
    <s v="U.S. Energy Information Administration"/>
    <s v="http://www.eia.gov/electricity/data/browser/"/>
    <s v="U.S. Energy Information Administration"/>
    <n v="2016"/>
    <m/>
    <m/>
    <m/>
    <n v="2.4119999999999999"/>
    <n v="1.72833348553926"/>
  </r>
  <r>
    <x v="153"/>
    <x v="153"/>
    <s v="Portal"/>
    <s v="USA0000354"/>
    <n v="10.8"/>
    <n v="37.256999999999998"/>
    <n v="-119.1589"/>
    <x v="0"/>
    <m/>
    <m/>
    <m/>
    <x v="56"/>
    <s v="Southern California Edison Co"/>
    <s v="U.S. Energy Information Administration"/>
    <s v="http://www.eia.gov/electricity/data/browser/"/>
    <s v="U.S. Energy Information Administration"/>
    <n v="2016"/>
    <m/>
    <m/>
    <m/>
    <n v="11.019"/>
    <n v="30.1092134150507"/>
  </r>
  <r>
    <x v="153"/>
    <x v="153"/>
    <s v="Porter Solar"/>
    <s v="USA0059504"/>
    <n v="5"/>
    <n v="35.216700000000003"/>
    <n v="-77.074299999999994"/>
    <x v="7"/>
    <m/>
    <m/>
    <m/>
    <x v="13"/>
    <s v="Porter Solar LLC"/>
    <s v="U.S. Energy Information Administration"/>
    <s v="http://www.eia.gov/electricity/data/browser/"/>
    <s v="U.S. Energy Information Administration"/>
    <n v="2016"/>
    <m/>
    <m/>
    <m/>
    <n v="8.5129999999999999"/>
    <n v="5.7611116184642102"/>
  </r>
  <r>
    <x v="153"/>
    <x v="153"/>
    <s v="Porterville 6 and 7"/>
    <s v="USA0059219"/>
    <n v="3"/>
    <n v="36.049999999999997"/>
    <n v="-119.02"/>
    <x v="7"/>
    <m/>
    <m/>
    <m/>
    <x v="29"/>
    <s v="Sequoia PV 3 LLC"/>
    <s v="U.S. Energy Information Administration"/>
    <s v="http://www.eia.gov/electricity/data/browser/"/>
    <s v="U.S. Energy Information Administration"/>
    <n v="2016"/>
    <m/>
    <m/>
    <m/>
    <n v="5.9359999999999999"/>
    <n v="3.4566669710785201"/>
  </r>
  <r>
    <x v="153"/>
    <x v="153"/>
    <s v="Porterville Solar"/>
    <s v="USA0058309"/>
    <n v="3.5"/>
    <n v="36.102800000000002"/>
    <n v="-119.0397"/>
    <x v="7"/>
    <m/>
    <m/>
    <m/>
    <x v="29"/>
    <s v="Tulare PV I LLC"/>
    <s v="U.S. Energy Information Administration"/>
    <s v="http://www.eia.gov/electricity/data/browser/"/>
    <s v="U.S. Energy Information Administration"/>
    <n v="2016"/>
    <m/>
    <m/>
    <m/>
    <n v="6.9749999999999996"/>
    <n v="4.0327781329249497"/>
  </r>
  <r>
    <x v="153"/>
    <x v="153"/>
    <s v="Portland (PA)"/>
    <s v="USA0003113"/>
    <n v="194"/>
    <n v="40.910200000000003"/>
    <n v="-75.079400000000007"/>
    <x v="3"/>
    <s v="Gas"/>
    <m/>
    <m/>
    <x v="1576"/>
    <s v="NRG REMA LLC"/>
    <s v="U.S. Energy Information Administration"/>
    <s v="http://www.eia.gov/electricity/data/browser/"/>
    <s v="U.S. Energy Information Administration"/>
    <n v="2016"/>
    <m/>
    <m/>
    <m/>
    <n v="1.5549999999999999"/>
    <n v="33.238600428966201"/>
  </r>
  <r>
    <x v="153"/>
    <x v="153"/>
    <s v="Portside Energy"/>
    <s v="USA0055096"/>
    <n v="61"/>
    <n v="41.631700000000002"/>
    <n v="-87.172799999999995"/>
    <x v="1"/>
    <m/>
    <m/>
    <m/>
    <x v="45"/>
    <s v="Portside Energy Corp"/>
    <s v="U.S. Energy Information Administration"/>
    <s v="http://www.eia.gov/electricity/data/browser/"/>
    <s v="U.S. Energy Information Administration"/>
    <n v="2016"/>
    <m/>
    <m/>
    <m/>
    <n v="291.38400000000001"/>
    <n v="251.02802291102"/>
  </r>
  <r>
    <x v="153"/>
    <x v="153"/>
    <s v="Possum Point"/>
    <s v="USA0003804"/>
    <n v="1943.9"/>
    <n v="38.536700000000003"/>
    <n v="-77.280600000000007"/>
    <x v="3"/>
    <s v="Gas"/>
    <m/>
    <m/>
    <x v="1577"/>
    <s v="Virginia Electric &amp; Power Co"/>
    <s v="U.S. Energy Information Administration"/>
    <s v="http://www.eia.gov/electricity/data/browser/"/>
    <s v="U.S. Energy Information Administration"/>
    <n v="2016"/>
    <m/>
    <m/>
    <m/>
    <n v="3543.8329509999999"/>
    <n v="333.05420295807897"/>
  </r>
  <r>
    <x v="153"/>
    <x v="153"/>
    <s v="Post Falls"/>
    <s v="USA0000835"/>
    <n v="14.5"/>
    <n v="47.703299999999999"/>
    <n v="-116.9539"/>
    <x v="0"/>
    <m/>
    <m/>
    <m/>
    <x v="1578"/>
    <s v="Avista Corp"/>
    <s v="U.S. Energy Information Administration"/>
    <s v="http://www.eia.gov/electricity/data/browser/"/>
    <s v="U.S. Energy Information Administration"/>
    <n v="2016"/>
    <m/>
    <m/>
    <m/>
    <n v="88.444000000000003"/>
    <n v="40.424406899836697"/>
  </r>
  <r>
    <x v="153"/>
    <x v="153"/>
    <s v="Post Oak Wind LLC"/>
    <s v="USA0056483"/>
    <n v="200"/>
    <n v="32.514400000000002"/>
    <n v="-99.656400000000005"/>
    <x v="4"/>
    <m/>
    <m/>
    <m/>
    <x v="88"/>
    <s v="Mesquite Wind LLC"/>
    <s v="U.S. Energy Information Administration"/>
    <s v="http://www.eia.gov/electricity/data/browser/"/>
    <s v="U.S. Energy Information Administration"/>
    <n v="2016"/>
    <m/>
    <m/>
    <m/>
    <n v="569.49099999999999"/>
    <n v="450.96659170665998"/>
  </r>
  <r>
    <x v="153"/>
    <x v="153"/>
    <s v="Post Rock Wind Power Project  LLC"/>
    <s v="USA0057678"/>
    <n v="201"/>
    <n v="38.841700000000003"/>
    <n v="-98.299400000000006"/>
    <x v="4"/>
    <m/>
    <m/>
    <m/>
    <x v="72"/>
    <s v="Pattern Operators LP"/>
    <s v="U.S. Energy Information Administration"/>
    <s v="http://www.eia.gov/electricity/data/browser/"/>
    <s v="U.S. Energy Information Administration"/>
    <n v="2016"/>
    <m/>
    <m/>
    <m/>
    <n v="761.56"/>
    <n v="453.22142466519301"/>
  </r>
  <r>
    <x v="153"/>
    <x v="153"/>
    <s v="Post Wind Farm LP"/>
    <s v="USA0056457"/>
    <n v="84"/>
    <n v="32.925400000000003"/>
    <n v="-101.21939999999999"/>
    <x v="4"/>
    <m/>
    <m/>
    <m/>
    <x v="18"/>
    <s v="FPL Energy Red Canyon LLC"/>
    <s v="U.S. Energy Information Administration"/>
    <s v="http://www.eia.gov/electricity/data/browser/"/>
    <s v="U.S. Energy Information Administration"/>
    <n v="2016"/>
    <m/>
    <m/>
    <m/>
    <n v="294.56"/>
    <n v="189.405968516797"/>
  </r>
  <r>
    <x v="153"/>
    <x v="153"/>
    <s v="Potato Rapids"/>
    <s v="USA0004071"/>
    <n v="1.3"/>
    <n v="45.113599999999998"/>
    <n v="-87.758600000000001"/>
    <x v="0"/>
    <m/>
    <m/>
    <m/>
    <x v="1579"/>
    <s v="Wisconsin Public Service Corp"/>
    <s v="U.S. Energy Information Administration"/>
    <s v="http://www.eia.gov/electricity/data/browser/"/>
    <s v="U.S. Energy Information Administration"/>
    <n v="2016"/>
    <m/>
    <m/>
    <m/>
    <n v="5.0199999999999996"/>
    <n v="3.6242571703301798"/>
  </r>
  <r>
    <x v="153"/>
    <x v="153"/>
    <s v="Potholes East Canal 66.0"/>
    <s v="USA0056697"/>
    <n v="2.2999999999999998"/>
    <n v="46.378500000000003"/>
    <n v="-119.2544"/>
    <x v="0"/>
    <m/>
    <m/>
    <m/>
    <x v="3"/>
    <s v="Columbia Basin Hydropower"/>
    <s v="U.S. Energy Information Administration"/>
    <s v="http://www.eia.gov/electricity/data/browser/"/>
    <s v="U.S. Energy Information Administration"/>
    <n v="2016"/>
    <m/>
    <m/>
    <m/>
    <n v="9.0429999999999993"/>
    <n v="6.4121473013534001"/>
  </r>
  <r>
    <x v="153"/>
    <x v="153"/>
    <s v="Potrero Hills Energy Producers"/>
    <s v="USA0059952"/>
    <n v="8"/>
    <n v="38.216999999999999"/>
    <n v="-121.9795"/>
    <x v="8"/>
    <m/>
    <m/>
    <m/>
    <x v="10"/>
    <s v="Potrero Hills Energy Producers  LLC"/>
    <s v="U.S. Energy Information Administration"/>
    <s v="http://www.eia.gov/electricity/data/browser/"/>
    <s v="U.S. Energy Information Administration"/>
    <n v="2016"/>
    <m/>
    <m/>
    <m/>
    <n v="42.826000000000001"/>
    <n v="9.99086452476228"/>
  </r>
  <r>
    <x v="153"/>
    <x v="153"/>
    <s v="Potter Station 2"/>
    <s v="USA0001660"/>
    <n v="219.7"/>
    <n v="42.234999999999999"/>
    <n v="-70.967200000000005"/>
    <x v="3"/>
    <s v="Gas"/>
    <m/>
    <m/>
    <x v="1580"/>
    <s v="Town of Braintree - (MA)"/>
    <s v="U.S. Energy Information Administration"/>
    <s v="http://www.eia.gov/electricity/data/browser/"/>
    <s v="U.S. Energy Information Administration"/>
    <n v="2016"/>
    <m/>
    <m/>
    <m/>
    <n v="58.881"/>
    <n v="37.641858320844698"/>
  </r>
  <r>
    <x v="153"/>
    <x v="153"/>
    <s v="Potter Valley"/>
    <s v="USA0000274"/>
    <n v="9.4"/>
    <n v="39.361800000000002"/>
    <n v="-123.1279"/>
    <x v="0"/>
    <m/>
    <m/>
    <m/>
    <x v="1581"/>
    <s v="Pacific Gas &amp; Electric Co"/>
    <s v="U.S. Energy Information Administration"/>
    <s v="http://www.eia.gov/electricity/data/browser/"/>
    <s v="U.S. Energy Information Administration"/>
    <n v="2016"/>
    <m/>
    <m/>
    <m/>
    <n v="8.34"/>
    <n v="26.206167231618199"/>
  </r>
  <r>
    <x v="153"/>
    <x v="153"/>
    <s v="Pouch"/>
    <s v="USA0008053"/>
    <n v="47"/>
    <n v="40.618200000000002"/>
    <n v="-74.0685"/>
    <x v="1"/>
    <m/>
    <m/>
    <m/>
    <x v="62"/>
    <s v="New York Power Authority"/>
    <s v="U.S. Energy Information Administration"/>
    <s v="http://www.eia.gov/electricity/data/browser/"/>
    <s v="U.S. Energy Information Administration"/>
    <n v="2016"/>
    <m/>
    <m/>
    <m/>
    <n v="64.984999999999999"/>
    <n v="193.41503404619601"/>
  </r>
  <r>
    <x v="153"/>
    <x v="153"/>
    <s v="Powell Valley"/>
    <s v="USA0007883"/>
    <n v="22"/>
    <n v="36.574800000000003"/>
    <n v="-83.0321"/>
    <x v="3"/>
    <m/>
    <m/>
    <m/>
    <x v="94"/>
    <s v="Powell Valley Electric Coop"/>
    <s v="U.S. Energy Information Administration"/>
    <s v="http://www.eia.gov/electricity/data/browser/"/>
    <s v="U.S. Energy Information Administration"/>
    <n v="2016"/>
    <m/>
    <m/>
    <m/>
    <n v="0"/>
    <n v="3.7693258218415302"/>
  </r>
  <r>
    <x v="153"/>
    <x v="153"/>
    <s v="Power County Wind Park North"/>
    <s v="USA0057761"/>
    <n v="22.5"/>
    <n v="42.738900000000001"/>
    <n v="-112.7486"/>
    <x v="4"/>
    <m/>
    <m/>
    <m/>
    <x v="72"/>
    <s v="Power County Wind Park North LLC"/>
    <s v="U.S. Energy Information Administration"/>
    <s v="http://www.eia.gov/electricity/data/browser/"/>
    <s v="U.S. Energy Information Administration"/>
    <n v="2016"/>
    <m/>
    <m/>
    <m/>
    <n v="63.878"/>
    <n v="50.733741566999299"/>
  </r>
  <r>
    <x v="153"/>
    <x v="153"/>
    <s v="Power County Wind Park South"/>
    <s v="USA0057760"/>
    <n v="22.5"/>
    <n v="42.703299999999999"/>
    <n v="-112.7578"/>
    <x v="4"/>
    <m/>
    <m/>
    <m/>
    <x v="72"/>
    <s v="Power County Wind Park South LLC"/>
    <s v="U.S. Energy Information Administration"/>
    <s v="http://www.eia.gov/electricity/data/browser/"/>
    <s v="U.S. Energy Information Administration"/>
    <n v="2016"/>
    <m/>
    <m/>
    <m/>
    <n v="54.521000000000001"/>
    <n v="50.733741566999299"/>
  </r>
  <r>
    <x v="153"/>
    <x v="153"/>
    <s v="Power Creek"/>
    <s v="USA0007862"/>
    <n v="6"/>
    <n v="60.588700000000003"/>
    <n v="-145.6045"/>
    <x v="0"/>
    <m/>
    <m/>
    <m/>
    <x v="62"/>
    <s v="Cordova Electric Coop  Inc"/>
    <s v="U.S. Energy Information Administration"/>
    <s v="http://www.eia.gov/electricity/data/browser/"/>
    <s v="U.S. Energy Information Administration"/>
    <n v="2016"/>
    <m/>
    <m/>
    <m/>
    <n v="15.539"/>
    <n v="16.727340786139301"/>
  </r>
  <r>
    <x v="153"/>
    <x v="153"/>
    <s v="Power Generation Station (PGS) 2"/>
    <s v="USA0057696"/>
    <n v="4.5999999999999996"/>
    <n v="37.825800000000001"/>
    <n v="-122.2961"/>
    <x v="9"/>
    <m/>
    <m/>
    <m/>
    <x v="72"/>
    <s v="East Bay Municipal Util Dist"/>
    <s v="U.S. Energy Information Administration"/>
    <s v="http://www.eia.gov/electricity/data/browser/"/>
    <s v="U.S. Energy Information Administration"/>
    <n v="2016"/>
    <m/>
    <m/>
    <m/>
    <n v="28.292000000000002"/>
    <n v="1107.0714010034701"/>
  </r>
  <r>
    <x v="153"/>
    <x v="153"/>
    <s v="Power Island"/>
    <s v="USA0010154"/>
    <n v="41"/>
    <n v="29.229299999999999"/>
    <n v="-95.1952"/>
    <x v="1"/>
    <m/>
    <m/>
    <m/>
    <x v="3"/>
    <s v="INEOS USA LLC"/>
    <s v="U.S. Energy Information Administration"/>
    <s v="http://www.eia.gov/electricity/data/browser/"/>
    <s v="U.S. Energy Information Administration"/>
    <n v="2016"/>
    <m/>
    <m/>
    <m/>
    <n v="248.238"/>
    <n v="168.72375310412801"/>
  </r>
  <r>
    <x v="153"/>
    <x v="153"/>
    <s v="Power Station 4"/>
    <s v="USA0052132"/>
    <n v="191.1"/>
    <n v="29.3782"/>
    <n v="-94.921899999999994"/>
    <x v="1"/>
    <m/>
    <m/>
    <m/>
    <x v="70"/>
    <s v="South Houston Green Power LLC"/>
    <s v="U.S. Energy Information Administration"/>
    <s v="http://www.eia.gov/electricity/data/browser/"/>
    <s v="U.S. Energy Information Administration"/>
    <n v="2016"/>
    <m/>
    <m/>
    <m/>
    <n v="12.118"/>
    <n v="786.41729800485302"/>
  </r>
  <r>
    <x v="153"/>
    <x v="153"/>
    <s v="Powerlane Plant"/>
    <s v="USA0004195"/>
    <n v="109.9"/>
    <n v="33.170699999999997"/>
    <n v="-96.126400000000004"/>
    <x v="3"/>
    <s v="Gas"/>
    <m/>
    <m/>
    <x v="1582"/>
    <s v="City of Greenville - (TX)"/>
    <s v="U.S. Energy Information Administration"/>
    <s v="http://www.eia.gov/electricity/data/browser/"/>
    <s v="U.S. Energy Information Administration"/>
    <n v="2016"/>
    <m/>
    <m/>
    <m/>
    <n v="17.972999999999999"/>
    <n v="18.829495810017399"/>
  </r>
  <r>
    <x v="153"/>
    <x v="153"/>
    <s v="Powerton"/>
    <s v="USA0000879"/>
    <n v="1785.6"/>
    <n v="40.540799999999997"/>
    <n v="-89.678600000000003"/>
    <x v="6"/>
    <s v="Gas"/>
    <m/>
    <m/>
    <x v="589"/>
    <s v="Midwest Generations EME LLC"/>
    <s v="U.S. Energy Information Administration"/>
    <s v="http://www.eia.gov/electricity/data/browser/"/>
    <s v="U.S. Energy Information Administration"/>
    <n v="2016"/>
    <m/>
    <m/>
    <m/>
    <n v="4549.2519670000001"/>
    <n v="9352.5111928178994"/>
  </r>
  <r>
    <x v="153"/>
    <x v="153"/>
    <s v="Powhatan Solar Power Generation Station 1 LLC"/>
    <s v="USA0058611"/>
    <n v="1.5"/>
    <n v="34.496899999999997"/>
    <n v="-117.145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4.4950000000000001"/>
    <n v="1.72833348553926"/>
  </r>
  <r>
    <x v="153"/>
    <x v="153"/>
    <s v="Prairie Bluff"/>
    <s v="USA0057408"/>
    <n v="1.6"/>
    <n v="33.9544"/>
    <n v="-88.992500000000007"/>
    <x v="8"/>
    <m/>
    <m/>
    <m/>
    <x v="72"/>
    <s v="WM Renewable Energy LLC"/>
    <s v="U.S. Energy Information Administration"/>
    <s v="http://www.eia.gov/electricity/data/browser/"/>
    <s v="U.S. Energy Information Administration"/>
    <n v="2016"/>
    <m/>
    <m/>
    <m/>
    <n v="10.228"/>
    <n v="1.9981729049524499"/>
  </r>
  <r>
    <x v="153"/>
    <x v="153"/>
    <s v="Prairie Breeze"/>
    <s v="USA0058322"/>
    <n v="206.5"/>
    <n v="41.951700000000002"/>
    <n v="-98.076700000000002"/>
    <x v="4"/>
    <m/>
    <m/>
    <m/>
    <x v="29"/>
    <s v="Invenergy Services LLC"/>
    <s v="U.S. Energy Information Administration"/>
    <s v="http://www.eia.gov/electricity/data/browser/"/>
    <s v="U.S. Energy Information Administration"/>
    <n v="2016"/>
    <m/>
    <m/>
    <m/>
    <n v="841.24"/>
    <n v="465.623005937127"/>
  </r>
  <r>
    <x v="153"/>
    <x v="153"/>
    <s v="Prairie Breeze II"/>
    <s v="USA0060262"/>
    <n v="73.400000000000006"/>
    <n v="41.987699999999997"/>
    <n v="-98.210400000000007"/>
    <x v="4"/>
    <m/>
    <m/>
    <m/>
    <x v="373"/>
    <s v="Invenergy Services LLC"/>
    <s v="U.S. Energy Information Administration"/>
    <s v="http://www.eia.gov/electricity/data/browser/"/>
    <s v="U.S. Energy Information Administration"/>
    <n v="2016"/>
    <m/>
    <m/>
    <m/>
    <n v="329.36599999999999"/>
    <n v="165.50473915634399"/>
  </r>
  <r>
    <x v="153"/>
    <x v="153"/>
    <s v="Prairie Breeze III"/>
    <s v="USA0060314"/>
    <n v="35.799999999999997"/>
    <n v="41.987699999999997"/>
    <n v="-98.210400000000007"/>
    <x v="4"/>
    <m/>
    <m/>
    <m/>
    <x v="268"/>
    <s v="Invenergy Services LLC"/>
    <s v="U.S. Energy Information Administration"/>
    <s v="http://www.eia.gov/electricity/data/browser/"/>
    <s v="U.S. Energy Information Administration"/>
    <n v="2016"/>
    <m/>
    <m/>
    <m/>
    <n v="109.54"/>
    <n v="80.723019915492202"/>
  </r>
  <r>
    <x v="153"/>
    <x v="153"/>
    <s v="Prairie Creek"/>
    <s v="USA0001073"/>
    <n v="213.4"/>
    <n v="41.944000000000003"/>
    <n v="-91.639200000000002"/>
    <x v="6"/>
    <s v="Gas"/>
    <m/>
    <m/>
    <x v="1583"/>
    <s v="Interstate Power and Light Co"/>
    <s v="U.S. Energy Information Administration"/>
    <s v="http://www.eia.gov/electricity/data/browser/"/>
    <s v="U.S. Energy Information Administration"/>
    <n v="2016"/>
    <m/>
    <m/>
    <m/>
    <n v="322.11299999999898"/>
    <n v="1117.7340325645901"/>
  </r>
  <r>
    <x v="153"/>
    <x v="153"/>
    <s v="Prairie Du Sac"/>
    <s v="USA0004056"/>
    <n v="32.4"/>
    <n v="43.309899999999999"/>
    <n v="-89.727800000000002"/>
    <x v="0"/>
    <m/>
    <m/>
    <m/>
    <x v="1584"/>
    <s v="Wisconsin Power &amp; Light Co"/>
    <s v="U.S. Energy Information Administration"/>
    <s v="http://www.eia.gov/electricity/data/browser/"/>
    <s v="U.S. Energy Information Administration"/>
    <n v="2016"/>
    <m/>
    <m/>
    <m/>
    <n v="158.91"/>
    <n v="90.327640245152296"/>
  </r>
  <r>
    <x v="153"/>
    <x v="153"/>
    <s v="Prairie Fire"/>
    <s v="USA0058171"/>
    <n v="4.5"/>
    <n v="32.116399999999999"/>
    <n v="-110.82"/>
    <x v="7"/>
    <m/>
    <m/>
    <m/>
    <x v="12"/>
    <s v="Tucson Electric Power Co"/>
    <s v="U.S. Energy Information Administration"/>
    <s v="http://www.eia.gov/electricity/data/browser/"/>
    <s v="U.S. Energy Information Administration"/>
    <n v="2016"/>
    <m/>
    <m/>
    <m/>
    <n v="8.8859999999999992"/>
    <n v="5.1850004566177903"/>
  </r>
  <r>
    <x v="153"/>
    <x v="153"/>
    <s v="Prairie Horizon Agri Energy"/>
    <s v="USA0058183"/>
    <n v="1.7"/>
    <n v="39.761099999999999"/>
    <n v="-99.305800000000005"/>
    <x v="1"/>
    <m/>
    <m/>
    <m/>
    <x v="18"/>
    <s v="Prairie Horizon Agri Energy LLC"/>
    <s v="U.S. Energy Information Administration"/>
    <s v="http://www.eia.gov/electricity/data/browser/"/>
    <s v="U.S. Energy Information Administration"/>
    <n v="2016"/>
    <m/>
    <m/>
    <m/>
    <n v="0.20855000000000001"/>
    <n v="6.99586293358582"/>
  </r>
  <r>
    <x v="153"/>
    <x v="153"/>
    <s v="Prairie Island"/>
    <s v="USA0001925"/>
    <n v="1186.2"/>
    <n v="44.622"/>
    <n v="-92.633300000000006"/>
    <x v="5"/>
    <m/>
    <m/>
    <m/>
    <x v="16"/>
    <s v="Northern States Power Co - Minnesota"/>
    <s v="U.S. Energy Information Administration"/>
    <s v="http://www.eia.gov/electricity/data/browser/"/>
    <s v="U.S. Energy Information Administration"/>
    <n v="2016"/>
    <m/>
    <m/>
    <m/>
    <n v="8263.0580000000009"/>
    <n v="9281.8418700875809"/>
  </r>
  <r>
    <x v="153"/>
    <x v="153"/>
    <s v="Prairie River"/>
    <s v="USA0000378"/>
    <n v="1"/>
    <n v="47.287199999999999"/>
    <n v="-93.4983"/>
    <x v="0"/>
    <m/>
    <m/>
    <m/>
    <x v="131"/>
    <s v="ALLETE  Inc."/>
    <s v="U.S. Energy Information Administration"/>
    <s v="http://www.eia.gov/electricity/data/browser/"/>
    <s v="U.S. Energy Information Administration"/>
    <n v="2016"/>
    <m/>
    <m/>
    <m/>
    <n v="4.3600000000000003"/>
    <n v="2.7878901310232198"/>
  </r>
  <r>
    <x v="153"/>
    <x v="153"/>
    <s v="Prairie Rose Wind Farm"/>
    <s v="USA0057644"/>
    <n v="200"/>
    <n v="43.828200000000002"/>
    <n v="-96.321600000000004"/>
    <x v="4"/>
    <m/>
    <m/>
    <m/>
    <x v="12"/>
    <s v="Enel Green Power NA  Inc."/>
    <s v="U.S. Energy Information Administration"/>
    <s v="http://www.eia.gov/electricity/data/browser/"/>
    <s v="U.S. Energy Information Administration"/>
    <n v="2016"/>
    <m/>
    <m/>
    <m/>
    <n v="700.17600000000004"/>
    <n v="450.96659170665998"/>
  </r>
  <r>
    <x v="153"/>
    <x v="153"/>
    <s v="Prairie Star Wind Farm"/>
    <s v="USA0056494"/>
    <n v="100.6"/>
    <n v="43.686100000000003"/>
    <n v="-92.627200000000002"/>
    <x v="4"/>
    <m/>
    <m/>
    <m/>
    <x v="88"/>
    <s v="High Prairie Wind Farm II LLC"/>
    <s v="U.S. Energy Information Administration"/>
    <s v="http://www.eia.gov/electricity/data/browser/"/>
    <s v="U.S. Energy Information Administration"/>
    <n v="2016"/>
    <m/>
    <m/>
    <m/>
    <n v="336.017"/>
    <n v="226.83619562845001"/>
  </r>
  <r>
    <x v="153"/>
    <x v="153"/>
    <s v="Prairie State Generating Station"/>
    <s v="USA0055856"/>
    <n v="1766"/>
    <n v="38.279200000000003"/>
    <n v="-89.666899999999998"/>
    <x v="6"/>
    <m/>
    <m/>
    <m/>
    <x v="72"/>
    <s v="Prairie State Generating Co LLC"/>
    <s v="U.S. Energy Information Administration"/>
    <s v="http://www.eia.gov/electricity/data/browser/"/>
    <s v="U.S. Energy Information Administration"/>
    <n v="2016"/>
    <m/>
    <m/>
    <m/>
    <n v="10619.156648"/>
    <n v="9249.8514597426201"/>
  </r>
  <r>
    <x v="153"/>
    <x v="153"/>
    <s v="Prairie View I &amp; II LFGTE"/>
    <s v="USA0054926"/>
    <n v="6.3999999999999897"/>
    <n v="41.493600000000001"/>
    <n v="-86.165800000000004"/>
    <x v="8"/>
    <m/>
    <m/>
    <m/>
    <x v="1205"/>
    <s v="Wabash Valley Power Assn  Inc"/>
    <s v="U.S. Energy Information Administration"/>
    <s v="http://www.eia.gov/electricity/data/browser/"/>
    <s v="U.S. Energy Information Administration"/>
    <n v="2016"/>
    <m/>
    <m/>
    <m/>
    <n v="44.771000000000001"/>
    <n v="7.9926916198098201"/>
  </r>
  <r>
    <x v="153"/>
    <x v="153"/>
    <s v="Prairie View IL"/>
    <s v="USA0057406"/>
    <n v="4.8"/>
    <n v="41.3431"/>
    <n v="-88.101399999999998"/>
    <x v="8"/>
    <m/>
    <m/>
    <m/>
    <x v="155"/>
    <s v="WM Renewable Energy LLC"/>
    <s v="U.S. Energy Information Administration"/>
    <s v="http://www.eia.gov/electricity/data/browser/"/>
    <s v="U.S. Energy Information Administration"/>
    <n v="2016"/>
    <m/>
    <m/>
    <m/>
    <n v="39.15"/>
    <n v="5.99451871485737"/>
  </r>
  <r>
    <x v="153"/>
    <x v="153"/>
    <s v="Prairie Wind Power LLC"/>
    <s v="USA0056628"/>
    <n v="4"/>
    <n v="43.595799999999997"/>
    <n v="-95.383300000000006"/>
    <x v="4"/>
    <m/>
    <m/>
    <m/>
    <x v="88"/>
    <s v="Exelon Wind LLC"/>
    <s v="U.S. Energy Information Administration"/>
    <s v="http://www.eia.gov/electricity/data/browser/"/>
    <s v="U.S. Energy Information Administration"/>
    <n v="2016"/>
    <m/>
    <m/>
    <m/>
    <n v="13.996"/>
    <n v="9.0193318341332098"/>
  </r>
  <r>
    <x v="153"/>
    <x v="153"/>
    <s v="Prairie Winds ND1"/>
    <s v="USA0056607"/>
    <n v="115.5"/>
    <n v="47.933599999999998"/>
    <n v="-101.2692"/>
    <x v="4"/>
    <m/>
    <m/>
    <m/>
    <x v="8"/>
    <s v="Basin Electric Power Coop"/>
    <s v="U.S. Energy Information Administration"/>
    <s v="http://www.eia.gov/electricity/data/browser/"/>
    <s v="U.S. Energy Information Administration"/>
    <n v="2016"/>
    <m/>
    <m/>
    <m/>
    <n v="436.85899999999998"/>
    <n v="260.43320671059598"/>
  </r>
  <r>
    <x v="153"/>
    <x v="153"/>
    <s v="Prairie Winds SD1"/>
    <s v="USA0056608"/>
    <n v="162"/>
    <n v="43.886400000000002"/>
    <n v="-98.787499999999994"/>
    <x v="4"/>
    <m/>
    <m/>
    <m/>
    <x v="19"/>
    <s v="Basin Electric Power Coop"/>
    <s v="U.S. Energy Information Administration"/>
    <s v="http://www.eia.gov/electricity/data/browser/"/>
    <s v="U.S. Energy Information Administration"/>
    <n v="2016"/>
    <m/>
    <m/>
    <m/>
    <n v="658.53399999999999"/>
    <n v="365.28293928239498"/>
  </r>
  <r>
    <x v="153"/>
    <x v="153"/>
    <s v="Prairies Edge Generating Facility"/>
    <s v="USA0058129"/>
    <n v="1.1000000000000001"/>
    <n v="41.060600000000001"/>
    <n v="-87.307100000000005"/>
    <x v="1"/>
    <m/>
    <m/>
    <m/>
    <x v="72"/>
    <s v="Prairies Edge Dairy Farms LLC"/>
    <s v="U.S. Energy Information Administration"/>
    <s v="http://www.eia.gov/electricity/data/browser/"/>
    <s v="U.S. Energy Information Administration"/>
    <n v="2016"/>
    <m/>
    <m/>
    <m/>
    <n v="7.5"/>
    <n v="4.5267348393790598"/>
  </r>
  <r>
    <x v="153"/>
    <x v="153"/>
    <s v="Pratt"/>
    <s v="USA0001317"/>
    <n v="15.5"/>
    <n v="37.635899999999999"/>
    <n v="-98.743300000000005"/>
    <x v="3"/>
    <s v="Gas"/>
    <m/>
    <m/>
    <x v="1585"/>
    <s v="City of Pratt- (KS)"/>
    <s v="U.S. Energy Information Administration"/>
    <s v="http://www.eia.gov/electricity/data/browser/"/>
    <s v="U.S. Energy Information Administration"/>
    <n v="2016"/>
    <m/>
    <m/>
    <m/>
    <n v="1.397"/>
    <n v="2.6556613744792599"/>
  </r>
  <r>
    <x v="153"/>
    <x v="153"/>
    <s v="Pratt &amp; Whitney"/>
    <s v="USA0054605"/>
    <n v="25.8"/>
    <n v="41.7483"/>
    <n v="-72.636700000000005"/>
    <x v="3"/>
    <s v="Gas"/>
    <m/>
    <m/>
    <x v="91"/>
    <s v="United Technologies"/>
    <s v="U.S. Energy Information Administration"/>
    <s v="http://www.eia.gov/electricity/data/browser/"/>
    <s v="U.S. Energy Information Administration"/>
    <n v="2016"/>
    <m/>
    <m/>
    <m/>
    <n v="2.931"/>
    <n v="4.4203911910686999"/>
  </r>
  <r>
    <x v="153"/>
    <x v="153"/>
    <s v="Pratt 2"/>
    <s v="USA0007447"/>
    <n v="16"/>
    <n v="37.635599999999997"/>
    <n v="-98.745000000000005"/>
    <x v="3"/>
    <s v="Gas"/>
    <m/>
    <m/>
    <x v="54"/>
    <s v="City of Pratt- (KS)"/>
    <s v="U.S. Energy Information Administration"/>
    <s v="http://www.eia.gov/electricity/data/browser/"/>
    <s v="U.S. Energy Information Administration"/>
    <n v="2016"/>
    <m/>
    <m/>
    <m/>
    <n v="0.88700000000000001"/>
    <n v="2.7413278704302"/>
  </r>
  <r>
    <x v="153"/>
    <x v="153"/>
    <s v="Presbyterian Senior Living Service"/>
    <s v="USA0060447"/>
    <n v="1.2"/>
    <n v="39.447600000000001"/>
    <n v="-76.516300000000001"/>
    <x v="7"/>
    <m/>
    <m/>
    <m/>
    <x v="12"/>
    <s v="WGL Energy Systems  Inc"/>
    <s v="U.S. Energy Information Administration"/>
    <s v="http://www.eia.gov/electricity/data/browser/"/>
    <s v="U.S. Energy Information Administration"/>
    <n v="2016"/>
    <m/>
    <m/>
    <m/>
    <n v="1.294"/>
    <n v="1.3826667884314101"/>
  </r>
  <r>
    <x v="153"/>
    <x v="153"/>
    <s v="Prescott Airport"/>
    <s v="USA0056228"/>
    <n v="2.1"/>
    <n v="34.6584"/>
    <n v="-112.4008"/>
    <x v="7"/>
    <m/>
    <m/>
    <m/>
    <x v="170"/>
    <s v="Arizona Public Service Co"/>
    <s v="U.S. Energy Information Administration"/>
    <s v="http://www.eia.gov/electricity/data/browser/"/>
    <s v="U.S. Energy Information Administration"/>
    <n v="2016"/>
    <m/>
    <m/>
    <m/>
    <n v="5.4320000000000004"/>
    <n v="2.4196668797549701"/>
  </r>
  <r>
    <x v="153"/>
    <x v="153"/>
    <s v="Prescott Solar Plant"/>
    <s v="USA0058147"/>
    <n v="10.8"/>
    <n v="34.6494"/>
    <n v="-112.42749999999999"/>
    <x v="7"/>
    <m/>
    <m/>
    <m/>
    <x v="72"/>
    <s v="SunE AZ1  LLC"/>
    <s v="U.S. Energy Information Administration"/>
    <s v="http://www.eia.gov/electricity/data/browser/"/>
    <s v="U.S. Energy Information Administration"/>
    <n v="2016"/>
    <m/>
    <m/>
    <m/>
    <n v="26.141999999999999"/>
    <n v="12.444001095882699"/>
  </r>
  <r>
    <x v="153"/>
    <x v="153"/>
    <s v="Presence Saint Mary of Nazareth Hospital"/>
    <s v="USA0054886"/>
    <n v="4.2"/>
    <n v="41.903100000000002"/>
    <n v="-87.683099999999996"/>
    <x v="3"/>
    <s v="Gas"/>
    <m/>
    <m/>
    <x v="1586"/>
    <s v="Presence Health"/>
    <s v="U.S. Energy Information Administration"/>
    <s v="http://www.eia.gov/electricity/data/browser/"/>
    <s v="U.S. Energy Information Administration"/>
    <n v="2016"/>
    <m/>
    <m/>
    <m/>
    <n v="0"/>
    <n v="0.71959856598792804"/>
  </r>
  <r>
    <x v="153"/>
    <x v="153"/>
    <s v="Presque Isle"/>
    <s v="USA0001769"/>
    <n v="450"/>
    <n v="46.578899999999997"/>
    <n v="-87.394999999999996"/>
    <x v="6"/>
    <m/>
    <m/>
    <m/>
    <x v="28"/>
    <s v="Wisconsin Electric Power Co"/>
    <s v="U.S. Energy Information Administration"/>
    <s v="http://www.eia.gov/electricity/data/browser/"/>
    <s v="U.S. Energy Information Administration"/>
    <n v="2016"/>
    <m/>
    <m/>
    <m/>
    <n v="1824.8099520000001"/>
    <n v="2356.98366754483"/>
  </r>
  <r>
    <x v="153"/>
    <x v="153"/>
    <s v="Preston (IA)"/>
    <s v="USA0001176"/>
    <n v="3.2"/>
    <n v="42.050699999999999"/>
    <n v="-90.394199999999998"/>
    <x v="3"/>
    <s v="Gas"/>
    <m/>
    <m/>
    <x v="1587"/>
    <s v="City of Preston"/>
    <s v="U.S. Energy Information Administration"/>
    <s v="http://www.eia.gov/electricity/data/browser/"/>
    <s v="U.S. Energy Information Administration"/>
    <n v="2016"/>
    <m/>
    <m/>
    <m/>
    <n v="1E-3"/>
    <n v="0.54826557408604004"/>
  </r>
  <r>
    <x v="153"/>
    <x v="153"/>
    <s v="Preston (MN)"/>
    <s v="USA0002004"/>
    <n v="3.7"/>
    <n v="43.6661"/>
    <n v="-92.083100000000002"/>
    <x v="3"/>
    <s v="Gas"/>
    <m/>
    <m/>
    <x v="83"/>
    <s v="Preston Public Utilities Comm"/>
    <s v="U.S. Energy Information Administration"/>
    <s v="http://www.eia.gov/electricity/data/browser/"/>
    <s v="U.S. Energy Information Administration"/>
    <n v="2016"/>
    <m/>
    <m/>
    <m/>
    <n v="0.16500000000000001"/>
    <n v="0.63393207003698404"/>
  </r>
  <r>
    <x v="153"/>
    <x v="153"/>
    <s v="Pretlow"/>
    <s v="USA0055953"/>
    <n v="3.2"/>
    <n v="36.659199999999998"/>
    <n v="-76.926699999999997"/>
    <x v="3"/>
    <m/>
    <m/>
    <m/>
    <x v="62"/>
    <s v="City of Franklin - (VA)"/>
    <s v="U.S. Energy Information Administration"/>
    <s v="http://www.eia.gov/electricity/data/browser/"/>
    <s v="U.S. Energy Information Administration"/>
    <n v="2016"/>
    <m/>
    <m/>
    <m/>
    <n v="3.1E-2"/>
    <n v="0.54826557408604004"/>
  </r>
  <r>
    <x v="153"/>
    <x v="153"/>
    <s v="Prickett"/>
    <s v="USA0001773"/>
    <n v="2.2000000000000002"/>
    <n v="46.726100000000002"/>
    <n v="-88.662499999999994"/>
    <x v="0"/>
    <m/>
    <m/>
    <m/>
    <x v="89"/>
    <s v="Upper Peninsula Power Company"/>
    <s v="U.S. Energy Information Administration"/>
    <s v="http://www.eia.gov/electricity/data/browser/"/>
    <s v="U.S. Energy Information Administration"/>
    <n v="2016"/>
    <m/>
    <m/>
    <m/>
    <n v="8.8160000000000007"/>
    <n v="6.1333582882510802"/>
  </r>
  <r>
    <x v="153"/>
    <x v="153"/>
    <s v="Priest Rapids"/>
    <s v="USA0003887"/>
    <n v="955.599999999999"/>
    <n v="46.645099999999999"/>
    <n v="-119.908"/>
    <x v="0"/>
    <m/>
    <m/>
    <m/>
    <x v="81"/>
    <s v="PUD No 2 of Grant County"/>
    <s v="U.S. Energy Information Administration"/>
    <s v="http://www.eia.gov/electricity/data/browser/"/>
    <s v="U.S. Energy Information Administration"/>
    <n v="2016"/>
    <m/>
    <m/>
    <m/>
    <n v="4758.4279999999999"/>
    <n v="2664.1078092057801"/>
  </r>
  <r>
    <x v="153"/>
    <x v="153"/>
    <s v="Prima Plant"/>
    <s v="USA0055601"/>
    <n v="6"/>
    <n v="33.494900000000001"/>
    <n v="-117.6146"/>
    <x v="8"/>
    <m/>
    <m/>
    <m/>
    <x v="54"/>
    <s v="MM Prima Deshecha Energy LLC"/>
    <s v="U.S. Energy Information Administration"/>
    <s v="http://www.eia.gov/electricity/data/browser/"/>
    <s v="U.S. Energy Information Administration"/>
    <n v="2016"/>
    <m/>
    <m/>
    <m/>
    <n v="48.673000000000002"/>
    <n v="7.49314839357171"/>
  </r>
  <r>
    <x v="153"/>
    <x v="153"/>
    <s v="Primghar"/>
    <s v="USA0001177"/>
    <n v="1.7"/>
    <n v="43.0871"/>
    <n v="-95.626000000000005"/>
    <x v="3"/>
    <m/>
    <m/>
    <m/>
    <x v="1588"/>
    <s v="City of Primghar - (IA)"/>
    <s v="U.S. Energy Information Administration"/>
    <s v="http://www.eia.gov/electricity/data/browser/"/>
    <s v="U.S. Energy Information Administration"/>
    <n v="2016"/>
    <m/>
    <m/>
    <m/>
    <n v="0"/>
    <n v="0.29126608623320899"/>
  </r>
  <r>
    <x v="153"/>
    <x v="153"/>
    <s v="Princeton"/>
    <s v="USA0059533"/>
    <n v="5"/>
    <n v="35.504399999999997"/>
    <n v="-78.1922"/>
    <x v="7"/>
    <m/>
    <m/>
    <m/>
    <x v="13"/>
    <s v="ESA Princeton NC  LLC"/>
    <s v="U.S. Energy Information Administration"/>
    <s v="http://www.eia.gov/electricity/data/browser/"/>
    <s v="U.S. Energy Information Administration"/>
    <n v="2016"/>
    <m/>
    <m/>
    <m/>
    <n v="9.6579999999999995"/>
    <n v="5.7611116184642102"/>
  </r>
  <r>
    <x v="153"/>
    <x v="153"/>
    <s v="Princeton (IL)"/>
    <s v="USA0000957"/>
    <n v="37.9"/>
    <n v="41.375500000000002"/>
    <n v="-89.4649"/>
    <x v="3"/>
    <s v="Gas"/>
    <m/>
    <m/>
    <x v="1589"/>
    <s v="City of Princeton - (IL)"/>
    <s v="U.S. Energy Information Administration"/>
    <s v="http://www.eia.gov/electricity/data/browser/"/>
    <s v="U.S. Energy Information Administration"/>
    <n v="2016"/>
    <m/>
    <m/>
    <m/>
    <n v="1.7309999999999901"/>
    <n v="6.4935203930815399"/>
  </r>
  <r>
    <x v="153"/>
    <x v="153"/>
    <s v="Princeton (MN)"/>
    <s v="USA0002005"/>
    <n v="12.3"/>
    <n v="45.569499999999998"/>
    <n v="-93.587199999999996"/>
    <x v="3"/>
    <m/>
    <m/>
    <m/>
    <x v="1590"/>
    <s v="Princeton Public Utils Comm"/>
    <s v="U.S. Energy Information Administration"/>
    <s v="http://www.eia.gov/electricity/data/browser/"/>
    <s v="U.S. Energy Information Administration"/>
    <n v="2016"/>
    <m/>
    <m/>
    <m/>
    <n v="0.35099999999999998"/>
    <n v="2.1073958003932098"/>
  </r>
  <r>
    <x v="153"/>
    <x v="153"/>
    <s v="Princeton University Cogeneration"/>
    <s v="USA0058584"/>
    <n v="20"/>
    <n v="40.3414"/>
    <n v="-74.657200000000003"/>
    <x v="3"/>
    <s v="Gas"/>
    <s v="Solar"/>
    <m/>
    <x v="1591"/>
    <s v="Trustees of Princeton University"/>
    <s v="U.S. Energy Information Administration"/>
    <s v="http://www.eia.gov/electricity/data/browser/"/>
    <s v="U.S. Energy Information Administration"/>
    <n v="2016"/>
    <m/>
    <m/>
    <m/>
    <n v="66.376000000000005"/>
    <n v="3.4266598380377502"/>
  </r>
  <r>
    <x v="153"/>
    <x v="153"/>
    <s v="Princeton Wind Farm"/>
    <s v="USA0007501"/>
    <n v="3"/>
    <n v="42.478900000000003"/>
    <n v="-71.900000000000006"/>
    <x v="4"/>
    <m/>
    <m/>
    <m/>
    <x v="8"/>
    <s v="Town of Princeton - (MA)"/>
    <s v="U.S. Energy Information Administration"/>
    <s v="http://www.eia.gov/electricity/data/browser/"/>
    <s v="U.S. Energy Information Administration"/>
    <n v="2016"/>
    <m/>
    <m/>
    <m/>
    <n v="3.9"/>
    <n v="6.7644988755998998"/>
  </r>
  <r>
    <x v="153"/>
    <x v="153"/>
    <s v="Procter &amp; Gamble Cincinnati Plant"/>
    <s v="USA0050456"/>
    <n v="12.5"/>
    <n v="39.174999999999997"/>
    <n v="-84.504199999999997"/>
    <x v="6"/>
    <s v="Gas"/>
    <m/>
    <m/>
    <x v="1"/>
    <s v="Procter &amp; Gamble Co"/>
    <s v="U.S. Energy Information Administration"/>
    <s v="http://www.eia.gov/electricity/data/browser/"/>
    <s v="U.S. Energy Information Administration"/>
    <n v="2016"/>
    <m/>
    <m/>
    <m/>
    <n v="20.040999999999901"/>
    <n v="65.471768542912102"/>
  </r>
  <r>
    <x v="153"/>
    <x v="153"/>
    <s v="Procter &amp; Gamble Mehoopany Mill"/>
    <s v="USA0050463"/>
    <n v="120.2"/>
    <n v="41.574300000000001"/>
    <n v="-76.043199999999999"/>
    <x v="1"/>
    <m/>
    <m/>
    <m/>
    <x v="1592"/>
    <s v="Procter &amp; Gamble Ppr Prdts Co"/>
    <s v="U.S. Energy Information Administration"/>
    <s v="http://www.eia.gov/electricity/data/browser/"/>
    <s v="U.S. Energy Information Administration"/>
    <n v="2016"/>
    <m/>
    <m/>
    <m/>
    <n v="878.26900000000001"/>
    <n v="494.64866153942"/>
  </r>
  <r>
    <x v="153"/>
    <x v="153"/>
    <s v="Proctor"/>
    <s v="USA0006450"/>
    <n v="6.9"/>
    <n v="43.662799999999997"/>
    <n v="-73.034000000000006"/>
    <x v="0"/>
    <m/>
    <m/>
    <m/>
    <x v="1593"/>
    <s v="Green Mountain Power Corp"/>
    <s v="U.S. Energy Information Administration"/>
    <s v="http://www.eia.gov/electricity/data/browser/"/>
    <s v="U.S. Energy Information Administration"/>
    <n v="2016"/>
    <m/>
    <m/>
    <m/>
    <n v="24.855"/>
    <n v="19.2364419040602"/>
  </r>
  <r>
    <x v="153"/>
    <x v="153"/>
    <s v="Progress Manis I"/>
    <s v="USA0058529"/>
    <n v="1"/>
    <n v="34.756399999999999"/>
    <n v="-79.447199999999995"/>
    <x v="7"/>
    <m/>
    <m/>
    <m/>
    <x v="72"/>
    <s v="Greenbacker Renewable Energy Corporation"/>
    <s v="U.S. Energy Information Administration"/>
    <s v="http://www.eia.gov/electricity/data/browser/"/>
    <s v="U.S. Energy Information Administration"/>
    <n v="2016"/>
    <m/>
    <m/>
    <m/>
    <n v="2.528"/>
    <n v="1.1522223236928399"/>
  </r>
  <r>
    <x v="153"/>
    <x v="153"/>
    <s v="Progress Solar 1  LLC"/>
    <s v="USA0058493"/>
    <n v="4"/>
    <n v="35.948099999999997"/>
    <n v="-78.250799999999998"/>
    <x v="7"/>
    <m/>
    <m/>
    <m/>
    <x v="72"/>
    <s v="O2energies  Inc."/>
    <s v="U.S. Energy Information Administration"/>
    <s v="http://www.eia.gov/electricity/data/browser/"/>
    <s v="U.S. Energy Information Administration"/>
    <n v="2016"/>
    <m/>
    <m/>
    <m/>
    <n v="6.4729999999999999"/>
    <n v="4.6088892947713704"/>
  </r>
  <r>
    <x v="153"/>
    <x v="153"/>
    <s v="Progress Solar II  LLC"/>
    <s v="USA0058494"/>
    <n v="3.5"/>
    <n v="34.476100000000002"/>
    <n v="-79.097499999999997"/>
    <x v="7"/>
    <m/>
    <m/>
    <m/>
    <x v="72"/>
    <s v="O2energies  Inc."/>
    <s v="U.S. Energy Information Administration"/>
    <s v="http://www.eia.gov/electricity/data/browser/"/>
    <s v="U.S. Energy Information Administration"/>
    <n v="2016"/>
    <m/>
    <m/>
    <m/>
    <n v="6.0430000000000001"/>
    <n v="4.0327781329249497"/>
  </r>
  <r>
    <x v="153"/>
    <x v="153"/>
    <s v="Progress Solar III  LLC"/>
    <s v="USA0058495"/>
    <n v="3.5"/>
    <n v="34.714199999999998"/>
    <n v="-79.353899999999996"/>
    <x v="7"/>
    <m/>
    <m/>
    <m/>
    <x v="72"/>
    <s v="O2energies  Inc."/>
    <s v="U.S. Energy Information Administration"/>
    <s v="http://www.eia.gov/electricity/data/browser/"/>
    <s v="U.S. Energy Information Administration"/>
    <n v="2016"/>
    <m/>
    <m/>
    <m/>
    <n v="6.3250000000000002"/>
    <n v="4.0327781329249497"/>
  </r>
  <r>
    <x v="153"/>
    <x v="153"/>
    <s v="Prospect"/>
    <s v="USA0002599"/>
    <n v="19"/>
    <n v="43.291899999999998"/>
    <n v="-75.1477"/>
    <x v="0"/>
    <m/>
    <m/>
    <m/>
    <x v="97"/>
    <s v="Erie Boulevard Hydropower LP"/>
    <s v="U.S. Energy Information Administration"/>
    <s v="http://www.eia.gov/electricity/data/browser/"/>
    <s v="U.S. Energy Information Administration"/>
    <n v="2016"/>
    <m/>
    <m/>
    <m/>
    <n v="69.326999999999998"/>
    <n v="52.9699124894411"/>
  </r>
  <r>
    <x v="153"/>
    <x v="153"/>
    <s v="Prospect 1"/>
    <s v="USA0003032"/>
    <n v="3.8"/>
    <n v="42.730699999999999"/>
    <n v="-122.5151"/>
    <x v="0"/>
    <m/>
    <m/>
    <m/>
    <x v="99"/>
    <s v="PacifiCorp"/>
    <s v="U.S. Energy Information Administration"/>
    <s v="http://www.eia.gov/electricity/data/browser/"/>
    <s v="U.S. Energy Information Administration"/>
    <n v="2016"/>
    <m/>
    <m/>
    <m/>
    <n v="0"/>
    <n v="10.5939824978882"/>
  </r>
  <r>
    <x v="153"/>
    <x v="153"/>
    <s v="Prospect 2"/>
    <s v="USA0003033"/>
    <n v="32"/>
    <n v="42.731200000000001"/>
    <n v="-122.514"/>
    <x v="0"/>
    <m/>
    <m/>
    <m/>
    <x v="109"/>
    <s v="PacifiCorp"/>
    <s v="U.S. Energy Information Administration"/>
    <s v="http://www.eia.gov/electricity/data/browser/"/>
    <s v="U.S. Energy Information Administration"/>
    <n v="2016"/>
    <m/>
    <m/>
    <m/>
    <n v="239.892"/>
    <n v="89.212484192743005"/>
  </r>
  <r>
    <x v="153"/>
    <x v="153"/>
    <s v="Prospect 3"/>
    <s v="USA0003034"/>
    <n v="7.2"/>
    <n v="42.730600000000003"/>
    <n v="-122.41849999999999"/>
    <x v="0"/>
    <m/>
    <m/>
    <m/>
    <x v="120"/>
    <s v="PacifiCorp"/>
    <s v="U.S. Energy Information Administration"/>
    <s v="http://www.eia.gov/electricity/data/browser/"/>
    <s v="U.S. Energy Information Administration"/>
    <n v="2016"/>
    <m/>
    <m/>
    <m/>
    <n v="32.997"/>
    <n v="20.0728089433671"/>
  </r>
  <r>
    <x v="153"/>
    <x v="153"/>
    <s v="Prospect 4"/>
    <s v="USA0003035"/>
    <n v="1"/>
    <n v="42.7331"/>
    <n v="-122.5151"/>
    <x v="0"/>
    <m/>
    <m/>
    <m/>
    <x v="76"/>
    <s v="PacifiCorp"/>
    <s v="U.S. Energy Information Administration"/>
    <s v="http://www.eia.gov/electricity/data/browser/"/>
    <s v="U.S. Energy Information Administration"/>
    <n v="2016"/>
    <m/>
    <m/>
    <m/>
    <n v="0"/>
    <n v="2.7878901310232198"/>
  </r>
  <r>
    <x v="153"/>
    <x v="153"/>
    <s v="Prospect Municipal"/>
    <s v="USA0007603"/>
    <n v="1.8"/>
    <n v="40.441099999999999"/>
    <n v="-83.188299999999998"/>
    <x v="3"/>
    <m/>
    <m/>
    <m/>
    <x v="78"/>
    <s v="American Mun Power-Ohio  Inc"/>
    <s v="U.S. Energy Information Administration"/>
    <s v="http://www.eia.gov/electricity/data/browser/"/>
    <s v="U.S. Energy Information Administration"/>
    <n v="2016"/>
    <m/>
    <m/>
    <m/>
    <n v="0"/>
    <n v="0.30839938542339701"/>
  </r>
  <r>
    <x v="153"/>
    <x v="153"/>
    <s v="Prosperity Energy Storage Facility"/>
    <s v="USA0058899"/>
    <n v="1.3"/>
    <n v="35.001899999999999"/>
    <n v="-106.63720000000001"/>
    <x v="7"/>
    <s v="Storage"/>
    <m/>
    <m/>
    <x v="19"/>
    <s v="Public Service Co of NM"/>
    <s v="U.S. Energy Information Administration"/>
    <s v="http://www.eia.gov/electricity/data/browser/"/>
    <s v="U.S. Energy Information Administration"/>
    <n v="2016"/>
    <m/>
    <m/>
    <m/>
    <n v="0.877"/>
    <m/>
  </r>
  <r>
    <x v="153"/>
    <x v="153"/>
    <s v="Providence Heights Wind LLC"/>
    <s v="USA0056622"/>
    <n v="72"/>
    <n v="41.229399999999998"/>
    <n v="-89.557199999999995"/>
    <x v="4"/>
    <m/>
    <m/>
    <m/>
    <x v="88"/>
    <s v="Avangrid Renewables LLC"/>
    <s v="U.S. Energy Information Administration"/>
    <s v="http://www.eia.gov/electricity/data/browser/"/>
    <s v="U.S. Energy Information Administration"/>
    <n v="2016"/>
    <m/>
    <m/>
    <m/>
    <n v="169.679"/>
    <n v="162.34797301439701"/>
  </r>
  <r>
    <x v="153"/>
    <x v="153"/>
    <s v="Providence Memorial Hospital"/>
    <s v="USA0050241"/>
    <n v="4.2"/>
    <n v="31.7697"/>
    <n v="-106.5014"/>
    <x v="3"/>
    <s v="Gas"/>
    <m/>
    <m/>
    <x v="395"/>
    <s v="Tenet Hospital Ltd"/>
    <s v="U.S. Energy Information Administration"/>
    <s v="http://www.eia.gov/electricity/data/browser/"/>
    <s v="U.S. Energy Information Administration"/>
    <n v="2016"/>
    <m/>
    <m/>
    <m/>
    <n v="7.9000000000000001E-2"/>
    <n v="0.71959856598792804"/>
  </r>
  <r>
    <x v="153"/>
    <x v="153"/>
    <s v="Prudential 55 Livingston Roseland Solar"/>
    <s v="USA0060841"/>
    <n v="1.2"/>
    <n v="40.814599999999999"/>
    <n v="-74.2971"/>
    <x v="7"/>
    <m/>
    <m/>
    <m/>
    <x v="12"/>
    <s v="Prudential Insurance Company of America (NJ)"/>
    <s v="U.S. Energy Information Administration"/>
    <s v="http://www.eia.gov/electricity/data/browser/"/>
    <s v="U.S. Energy Information Administration"/>
    <n v="2016"/>
    <m/>
    <m/>
    <m/>
    <n v="1.93347"/>
    <n v="1.3826667884314101"/>
  </r>
  <r>
    <x v="153"/>
    <x v="153"/>
    <s v="Prudential 80 Livingston Roseland Solar"/>
    <s v="USA0060842"/>
    <n v="1.7"/>
    <n v="40.815399999999997"/>
    <n v="-74.305000000000007"/>
    <x v="7"/>
    <m/>
    <m/>
    <m/>
    <x v="29"/>
    <s v="Prudential Insurance Company of America (NJ)"/>
    <s v="U.S. Energy Information Administration"/>
    <s v="http://www.eia.gov/electricity/data/browser/"/>
    <s v="U.S. Energy Information Administration"/>
    <n v="2016"/>
    <m/>
    <m/>
    <m/>
    <n v="2.7947700000000002"/>
    <n v="1.95877795027783"/>
  </r>
  <r>
    <x v="153"/>
    <x v="153"/>
    <s v="Pueblo"/>
    <s v="USA0000460"/>
    <n v="10"/>
    <n v="38.2667"/>
    <n v="-104.6144"/>
    <x v="3"/>
    <m/>
    <m/>
    <m/>
    <x v="83"/>
    <s v="Black Hills/Colorado Elec.Util"/>
    <s v="U.S. Energy Information Administration"/>
    <s v="http://www.eia.gov/electricity/data/browser/"/>
    <s v="U.S. Energy Information Administration"/>
    <n v="2016"/>
    <m/>
    <m/>
    <m/>
    <n v="-3.3000000000000002E-2"/>
    <n v="1.71332991901887"/>
  </r>
  <r>
    <x v="153"/>
    <x v="153"/>
    <s v="Pueblo Airport Generating Station"/>
    <s v="USA0056998"/>
    <n v="440"/>
    <n v="38.320799999999998"/>
    <n v="-104.5264"/>
    <x v="1"/>
    <m/>
    <m/>
    <m/>
    <x v="1594"/>
    <s v="Black Hills Service Company LLC"/>
    <s v="U.S. Energy Information Administration"/>
    <s v="http://www.eia.gov/electricity/data/browser/"/>
    <s v="U.S. Energy Information Administration"/>
    <n v="2016"/>
    <m/>
    <m/>
    <m/>
    <n v="1384.6489999999999"/>
    <n v="1810.6939357516201"/>
  </r>
  <r>
    <x v="153"/>
    <x v="153"/>
    <s v="Puente Hills Energy Recovery"/>
    <s v="USA0010472"/>
    <n v="50"/>
    <n v="34.023299999999999"/>
    <n v="-118.0241"/>
    <x v="8"/>
    <m/>
    <m/>
    <m/>
    <x v="70"/>
    <s v="Los Angeles County Sanitation"/>
    <s v="U.S. Energy Information Administration"/>
    <s v="http://www.eia.gov/electricity/data/browser/"/>
    <s v="U.S. Energy Information Administration"/>
    <n v="2016"/>
    <m/>
    <m/>
    <m/>
    <n v="286.774"/>
    <n v="62.442903279764202"/>
  </r>
  <r>
    <x v="153"/>
    <x v="153"/>
    <s v="Pulliam"/>
    <s v="USA0004072"/>
    <n v="322.2"/>
    <n v="44.54"/>
    <n v="-88.008600000000001"/>
    <x v="6"/>
    <s v="Oil"/>
    <s v="Gas"/>
    <m/>
    <x v="1595"/>
    <s v="Wisconsin Public Service Corp"/>
    <s v="U.S. Energy Information Administration"/>
    <s v="http://www.eia.gov/electricity/data/browser/"/>
    <s v="U.S. Energy Information Administration"/>
    <n v="2016"/>
    <m/>
    <m/>
    <m/>
    <n v="409.52299699999998"/>
    <n v="1687.6003059621"/>
  </r>
  <r>
    <x v="153"/>
    <x v="153"/>
    <s v="Pulp Mill Power House"/>
    <s v="USA0010074"/>
    <n v="20"/>
    <n v="40.805399999999999"/>
    <n v="-124.1949"/>
    <x v="1"/>
    <s v="Biomass"/>
    <m/>
    <m/>
    <x v="1"/>
    <s v="Humboldt Bay Harbor Rec &amp; Con Dist"/>
    <s v="U.S. Energy Information Administration"/>
    <s v="http://www.eia.gov/electricity/data/browser/"/>
    <s v="U.S. Energy Information Administration"/>
    <n v="2016"/>
    <m/>
    <m/>
    <m/>
    <m/>
    <n v="82.304269806891995"/>
  </r>
  <r>
    <x v="153"/>
    <x v="153"/>
    <s v="Pumpjack Solar I"/>
    <s v="USA0059322"/>
    <n v="20"/>
    <n v="35.305599999999998"/>
    <n v="-119.6225"/>
    <x v="7"/>
    <m/>
    <m/>
    <m/>
    <x v="13"/>
    <s v="Pumpjack Solar I  LLC"/>
    <s v="U.S. Energy Information Administration"/>
    <s v="http://www.eia.gov/electricity/data/browser/"/>
    <s v="U.S. Energy Information Administration"/>
    <n v="2016"/>
    <m/>
    <m/>
    <m/>
    <n v="49.814"/>
    <n v="23.044446473856802"/>
  </r>
  <r>
    <x v="153"/>
    <x v="153"/>
    <s v="Pumpkin Hill"/>
    <s v="USA0050699"/>
    <n v="1"/>
    <n v="45.186799999999998"/>
    <n v="-68.4649"/>
    <x v="0"/>
    <m/>
    <m/>
    <m/>
    <x v="25"/>
    <s v="KEI (Maine) Power Management (II) LLC"/>
    <s v="U.S. Energy Information Administration"/>
    <s v="http://www.eia.gov/electricity/data/browser/"/>
    <s v="U.S. Energy Information Administration"/>
    <n v="2016"/>
    <m/>
    <m/>
    <m/>
    <n v="3.72"/>
    <n v="2.7878901310232198"/>
  </r>
  <r>
    <x v="153"/>
    <x v="153"/>
    <s v="Puna"/>
    <s v="USA0007130"/>
    <n v="39.1"/>
    <n v="19.631599999999999"/>
    <n v="-155.03129999999999"/>
    <x v="3"/>
    <m/>
    <m/>
    <m/>
    <x v="1596"/>
    <s v="Hawaii Electric Light Co Inc"/>
    <s v="U.S. Energy Information Administration"/>
    <s v="http://www.eia.gov/electricity/data/browser/"/>
    <s v="U.S. Energy Information Administration"/>
    <n v="2016"/>
    <m/>
    <m/>
    <m/>
    <n v="16.059999999999999"/>
    <n v="6.6991199833638104"/>
  </r>
  <r>
    <x v="153"/>
    <x v="153"/>
    <s v="Puna Geothermal Venture I"/>
    <s v="USA0052028"/>
    <n v="51"/>
    <n v="19.478999999999999"/>
    <n v="-154.88839999999999"/>
    <x v="11"/>
    <m/>
    <m/>
    <m/>
    <x v="1597"/>
    <s v="Puna Geothermal Venture"/>
    <s v="U.S. Energy Information Administration"/>
    <s v="http://www.eia.gov/electricity/data/browser/"/>
    <s v="U.S. Energy Information Administration"/>
    <n v="2016"/>
    <m/>
    <m/>
    <m/>
    <n v="260.10199999999998"/>
    <n v="249.362358229237"/>
  </r>
  <r>
    <x v="153"/>
    <x v="153"/>
    <s v="Punta Lima"/>
    <s v="WRI1026815"/>
    <n v="23.4"/>
    <n v="18.186800000000002"/>
    <n v="-65.694800000000001"/>
    <x v="4"/>
    <m/>
    <m/>
    <m/>
    <x v="19"/>
    <s v="Sovereign Bank"/>
    <s v="Gestamp Wind"/>
    <s v="http://www.gestampwind.com/en/business/innovating-projects/punta-lima"/>
    <s v="WRI"/>
    <m/>
    <m/>
    <m/>
    <m/>
    <m/>
    <n v="52.763091229679198"/>
  </r>
  <r>
    <x v="153"/>
    <x v="153"/>
    <s v="Purdue University"/>
    <s v="USA0050240"/>
    <n v="43.199999999999903"/>
    <n v="40.417200000000001"/>
    <n v="-86.912199999999999"/>
    <x v="6"/>
    <s v="Oil"/>
    <s v="Gas"/>
    <m/>
    <x v="1598"/>
    <s v="Purdue University"/>
    <s v="U.S. Energy Information Administration"/>
    <s v="http://www.eia.gov/electricity/data/browser/"/>
    <s v="U.S. Energy Information Administration"/>
    <n v="2016"/>
    <m/>
    <m/>
    <m/>
    <n v="166.00476399999999"/>
    <n v="226.27043208430399"/>
  </r>
  <r>
    <x v="153"/>
    <x v="153"/>
    <s v="Purple Lake"/>
    <s v="USA0006302"/>
    <n v="3.9"/>
    <n v="55.091299999999997"/>
    <n v="-131.54499999999999"/>
    <x v="0"/>
    <m/>
    <m/>
    <m/>
    <x v="1599"/>
    <s v="Metlakatla Power &amp; Light"/>
    <s v="U.S. Energy Information Administration"/>
    <s v="http://www.eia.gov/electricity/data/browser/"/>
    <s v="U.S. Energy Information Administration"/>
    <n v="2016"/>
    <m/>
    <m/>
    <m/>
    <n v="14.286"/>
    <n v="10.8727715109905"/>
  </r>
  <r>
    <x v="153"/>
    <x v="153"/>
    <s v="Putah Creek Solar Farm"/>
    <s v="USA0059550"/>
    <n v="2"/>
    <n v="38.521099999999997"/>
    <n v="-121.9939"/>
    <x v="7"/>
    <m/>
    <m/>
    <m/>
    <x v="13"/>
    <s v="Solvida Energy Group/Blue Oak Energy"/>
    <s v="U.S. Energy Information Administration"/>
    <s v="http://www.eia.gov/electricity/data/browser/"/>
    <s v="U.S. Energy Information Administration"/>
    <n v="2016"/>
    <m/>
    <m/>
    <m/>
    <m/>
    <n v="2.3044446473856799"/>
  </r>
  <r>
    <x v="153"/>
    <x v="153"/>
    <s v="Putnam (MI)"/>
    <s v="USA0001739"/>
    <n v="13.5"/>
    <n v="42.710799999999999"/>
    <n v="-83.456100000000006"/>
    <x v="3"/>
    <m/>
    <m/>
    <m/>
    <x v="7"/>
    <s v="DTE Electric Company"/>
    <s v="U.S. Energy Information Administration"/>
    <s v="http://www.eia.gov/electricity/data/browser/"/>
    <s v="U.S. Energy Information Administration"/>
    <n v="2016"/>
    <m/>
    <m/>
    <m/>
    <n v="0.113"/>
    <n v="2.3129953906754799"/>
  </r>
  <r>
    <x v="153"/>
    <x v="153"/>
    <s v="Putts Bridge"/>
    <s v="USA0001637"/>
    <n v="3.2"/>
    <n v="42.157899999999998"/>
    <n v="-72.486400000000003"/>
    <x v="0"/>
    <m/>
    <m/>
    <m/>
    <x v="132"/>
    <s v="NAEA Energy Massachusetts LLC"/>
    <s v="U.S. Energy Information Administration"/>
    <s v="http://www.eia.gov/electricity/data/browser/"/>
    <s v="U.S. Energy Information Administration"/>
    <n v="2016"/>
    <m/>
    <m/>
    <m/>
    <n v="8.0540000000000003"/>
    <n v="8.9212484192742991"/>
  </r>
  <r>
    <x v="153"/>
    <x v="153"/>
    <s v="Puueo"/>
    <s v="USA0000771"/>
    <n v="3.0999999999999899"/>
    <n v="19.726400000000002"/>
    <n v="-155.0908"/>
    <x v="0"/>
    <m/>
    <m/>
    <m/>
    <x v="1600"/>
    <s v="Hawaii Electric Light Co Inc"/>
    <s v="U.S. Energy Information Administration"/>
    <s v="http://www.eia.gov/electricity/data/browser/"/>
    <s v="U.S. Energy Information Administration"/>
    <n v="2016"/>
    <m/>
    <m/>
    <m/>
    <n v="13.464"/>
    <n v="8.6424594061719802"/>
  </r>
  <r>
    <x v="153"/>
    <x v="153"/>
    <s v="Pyramid"/>
    <s v="USA0007975"/>
    <n v="186"/>
    <n v="32.2363"/>
    <n v="-108.54940000000001"/>
    <x v="3"/>
    <s v="Gas"/>
    <m/>
    <m/>
    <x v="27"/>
    <s v="Tri-State G &amp; T Assn  Inc"/>
    <s v="U.S. Energy Information Administration"/>
    <s v="http://www.eia.gov/electricity/data/browser/"/>
    <s v="U.S. Energy Information Administration"/>
    <n v="2016"/>
    <m/>
    <m/>
    <m/>
    <n v="25.242000000000001"/>
    <n v="31.867936493751099"/>
  </r>
  <r>
    <x v="153"/>
    <x v="153"/>
    <s v="Pyrites Plant"/>
    <s v="USA0010547"/>
    <n v="8.1999999999999993"/>
    <n v="44.521999999999998"/>
    <n v="-75.188100000000006"/>
    <x v="0"/>
    <m/>
    <m/>
    <m/>
    <x v="1601"/>
    <s v="CHI Energy Inc"/>
    <s v="U.S. Energy Information Administration"/>
    <s v="http://www.eia.gov/electricity/data/browser/"/>
    <s v="U.S. Energy Information Administration"/>
    <n v="2016"/>
    <m/>
    <m/>
    <m/>
    <n v="24.686"/>
    <n v="22.8606990743904"/>
  </r>
  <r>
    <x v="153"/>
    <x v="153"/>
    <s v="Pyron Wind Farm LLC"/>
    <s v="USA0056981"/>
    <n v="249"/>
    <n v="32.5886"/>
    <n v="-100.6728"/>
    <x v="4"/>
    <m/>
    <m/>
    <m/>
    <x v="11"/>
    <s v="E ON Climate Renewables N America LLC"/>
    <s v="U.S. Energy Information Administration"/>
    <s v="http://www.eia.gov/electricity/data/browser/"/>
    <s v="U.S. Energy Information Administration"/>
    <n v="2016"/>
    <m/>
    <m/>
    <m/>
    <n v="772.98800000000006"/>
    <n v="561.45340667479195"/>
  </r>
  <r>
    <x v="153"/>
    <x v="153"/>
    <s v="Q Plant"/>
    <s v="USA0059457"/>
    <n v="4.5999999999999996"/>
    <n v="32.904200000000003"/>
    <n v="-117.2011"/>
    <x v="1"/>
    <m/>
    <m/>
    <m/>
    <x v="12"/>
    <s v="Qualcomm Incorporated"/>
    <s v="U.S. Energy Information Administration"/>
    <s v="http://www.eia.gov/electricity/data/browser/"/>
    <s v="U.S. Energy Information Administration"/>
    <n v="2016"/>
    <m/>
    <m/>
    <m/>
    <n v="35.215000000000003"/>
    <n v="18.9299820555851"/>
  </r>
  <r>
    <x v="153"/>
    <x v="153"/>
    <s v="QVC Inc"/>
    <s v="USA0056966"/>
    <n v="3.9"/>
    <n v="35.922199999999997"/>
    <n v="-77.673100000000005"/>
    <x v="7"/>
    <m/>
    <m/>
    <m/>
    <x v="1602"/>
    <s v="QVC Inc"/>
    <s v="U.S. Energy Information Administration"/>
    <s v="http://www.eia.gov/electricity/data/browser/"/>
    <s v="U.S. Energy Information Administration"/>
    <n v="2016"/>
    <m/>
    <m/>
    <m/>
    <n v="4.5090000000000003"/>
    <n v="4.4936670624020802"/>
  </r>
  <r>
    <x v="153"/>
    <x v="153"/>
    <s v="Quad Cities Generating Station"/>
    <s v="USA0000880"/>
    <n v="2018.6"/>
    <n v="41.726100000000002"/>
    <n v="-90.310299999999998"/>
    <x v="5"/>
    <m/>
    <m/>
    <m/>
    <x v="96"/>
    <s v="Exelon Nuclear"/>
    <s v="U.S. Energy Information Administration"/>
    <s v="http://www.eia.gov/electricity/data/browser/"/>
    <s v="U.S. Energy Information Administration"/>
    <n v="2016"/>
    <m/>
    <m/>
    <m/>
    <n v="15655.094999999999"/>
    <n v="15795.2503784849"/>
  </r>
  <r>
    <x v="153"/>
    <x v="153"/>
    <s v="Quail Creek Hydro Plant #1"/>
    <s v="USA0052039"/>
    <n v="2.2999999999999998"/>
    <n v="37.185400000000001"/>
    <n v="-113.3583"/>
    <x v="0"/>
    <m/>
    <m/>
    <m/>
    <x v="3"/>
    <s v="Washington Cnty Wtr Consv Dist"/>
    <s v="U.S. Energy Information Administration"/>
    <s v="http://www.eia.gov/electricity/data/browser/"/>
    <s v="U.S. Energy Information Administration"/>
    <n v="2016"/>
    <m/>
    <m/>
    <m/>
    <n v="10.238"/>
    <n v="6.4121473013534001"/>
  </r>
  <r>
    <x v="153"/>
    <x v="153"/>
    <s v="Quail Run Energy Center"/>
    <s v="USA0056349"/>
    <n v="550.4"/>
    <n v="31.8414"/>
    <n v="-102.315"/>
    <x v="1"/>
    <m/>
    <m/>
    <m/>
    <x v="1603"/>
    <s v="CER Quail Run Energy Partners LP"/>
    <s v="U.S. Energy Information Administration"/>
    <s v="http://www.eia.gov/electricity/data/browser/"/>
    <s v="U.S. Energy Information Administration"/>
    <n v="2016"/>
    <m/>
    <m/>
    <m/>
    <n v="607.37"/>
    <n v="2265.0135050856602"/>
  </r>
  <r>
    <x v="153"/>
    <x v="153"/>
    <s v="Quantum Choctaw Power LLC"/>
    <s v="USA0055694"/>
    <n v="850.5"/>
    <n v="33.379199999999997"/>
    <n v="-89.2089"/>
    <x v="1"/>
    <m/>
    <m/>
    <m/>
    <x v="18"/>
    <s v="Tennessee Valley Authority"/>
    <s v="U.S. Energy Information Administration"/>
    <s v="http://www.eia.gov/electricity/data/browser/"/>
    <s v="U.S. Energy Information Administration"/>
    <n v="2016"/>
    <m/>
    <m/>
    <m/>
    <n v="3477.951"/>
    <n v="3499.98907353808"/>
  </r>
  <r>
    <x v="153"/>
    <x v="153"/>
    <s v="Quantum Pasco Power LP"/>
    <s v="USA0054424"/>
    <n v="143.69999999999999"/>
    <n v="28.374600000000001"/>
    <n v="-82.188900000000004"/>
    <x v="3"/>
    <s v="Gas"/>
    <m/>
    <m/>
    <x v="95"/>
    <s v="EthosEnergy Power Plant Services"/>
    <s v="U.S. Energy Information Administration"/>
    <s v="http://www.eia.gov/electricity/data/browser/"/>
    <s v="U.S. Energy Information Administration"/>
    <n v="2016"/>
    <m/>
    <m/>
    <m/>
    <n v="171.178"/>
    <n v="24.6205509363012"/>
  </r>
  <r>
    <x v="153"/>
    <x v="153"/>
    <s v="Quay County"/>
    <s v="USA0058125"/>
    <n v="27"/>
    <n v="35.1828"/>
    <n v="-103.7311"/>
    <x v="3"/>
    <m/>
    <m/>
    <m/>
    <x v="12"/>
    <s v="Southwestern Public Service Co"/>
    <s v="U.S. Energy Information Administration"/>
    <s v="http://www.eia.gov/electricity/data/browser/"/>
    <s v="U.S. Energy Information Administration"/>
    <n v="2016"/>
    <m/>
    <m/>
    <m/>
    <n v="0.33700000000000002"/>
    <n v="4.6259907813509598"/>
  </r>
  <r>
    <x v="153"/>
    <x v="153"/>
    <s v="Queen Anne's County"/>
    <s v="USA0058631"/>
    <n v="2"/>
    <n v="39.031700000000001"/>
    <n v="-76.016400000000004"/>
    <x v="7"/>
    <m/>
    <m/>
    <m/>
    <x v="29"/>
    <s v="Tesla Inc."/>
    <s v="U.S. Energy Information Administration"/>
    <s v="http://www.eia.gov/electricity/data/browser/"/>
    <s v="U.S. Energy Information Administration"/>
    <n v="2016"/>
    <m/>
    <m/>
    <m/>
    <n v="2.7130000000000001"/>
    <n v="2.3044446473856799"/>
  </r>
  <r>
    <x v="153"/>
    <x v="153"/>
    <s v="Queen Creek Solar Farm"/>
    <s v="USA0057883"/>
    <n v="19"/>
    <n v="33.267499999999998"/>
    <n v="-111.6122"/>
    <x v="7"/>
    <m/>
    <m/>
    <m/>
    <x v="72"/>
    <s v="Siete Solar LLC"/>
    <s v="U.S. Energy Information Administration"/>
    <s v="http://www.eia.gov/electricity/data/browser/"/>
    <s v="U.S. Energy Information Administration"/>
    <n v="2016"/>
    <m/>
    <m/>
    <m/>
    <n v="52.143000000000001"/>
    <n v="21.892224150164001"/>
  </r>
  <r>
    <x v="153"/>
    <x v="153"/>
    <s v="Queens Creek"/>
    <s v="USA0006438"/>
    <n v="1.4"/>
    <n v="35.271299999999997"/>
    <n v="-83.676000000000002"/>
    <x v="0"/>
    <m/>
    <m/>
    <m/>
    <x v="84"/>
    <s v="Duke Energy Carolinas  LLC"/>
    <s v="U.S. Energy Information Administration"/>
    <s v="http://www.eia.gov/electricity/data/browser/"/>
    <s v="U.S. Energy Information Administration"/>
    <n v="2016"/>
    <m/>
    <m/>
    <m/>
    <n v="2.0680000000000001"/>
    <n v="3.9030461834325001"/>
  </r>
  <r>
    <x v="153"/>
    <x v="153"/>
    <s v="Questa Solar Facility"/>
    <s v="USA0057369"/>
    <n v="1"/>
    <n v="36.716900000000003"/>
    <n v="-105.60939999999999"/>
    <x v="7"/>
    <m/>
    <m/>
    <m/>
    <x v="19"/>
    <s v="Chevron Technology Ventures"/>
    <s v="U.S. Energy Information Administration"/>
    <s v="http://www.eia.gov/electricity/data/browser/"/>
    <s v="U.S. Energy Information Administration"/>
    <n v="2016"/>
    <m/>
    <m/>
    <m/>
    <n v="1.4330000000000001"/>
    <n v="1.1522223236928399"/>
  </r>
  <r>
    <x v="153"/>
    <x v="153"/>
    <s v="Quichapa 1"/>
    <s v="USA0061119"/>
    <n v="3"/>
    <n v="37.658200000000001"/>
    <n v="-113.2167"/>
    <x v="7"/>
    <m/>
    <m/>
    <m/>
    <x v="98"/>
    <s v="Quichapa 1 LLC"/>
    <s v="U.S. Energy Information Administration"/>
    <s v="http://www.eia.gov/electricity/data/browser/"/>
    <s v="U.S. Energy Information Administration"/>
    <n v="2016"/>
    <m/>
    <m/>
    <m/>
    <n v="8.5530000000000008"/>
    <n v="3.4566669710785201"/>
  </r>
  <r>
    <x v="153"/>
    <x v="153"/>
    <s v="Quichapa 2"/>
    <s v="USA0061120"/>
    <n v="3"/>
    <n v="37.666800000000002"/>
    <n v="-113.18899999999999"/>
    <x v="7"/>
    <m/>
    <m/>
    <m/>
    <x v="98"/>
    <s v="Quichapa 2 LLC"/>
    <s v="U.S. Energy Information Administration"/>
    <s v="http://www.eia.gov/electricity/data/browser/"/>
    <s v="U.S. Energy Information Administration"/>
    <n v="2016"/>
    <m/>
    <m/>
    <m/>
    <n v="8.5530000000000008"/>
    <n v="3.4566669710785201"/>
  </r>
  <r>
    <x v="153"/>
    <x v="153"/>
    <s v="Quichapa 3"/>
    <s v="USA0061121"/>
    <n v="3"/>
    <n v="37.649799999999999"/>
    <n v="-113.23690000000001"/>
    <x v="7"/>
    <m/>
    <m/>
    <m/>
    <x v="98"/>
    <s v="Quichapa 3 LLC"/>
    <s v="U.S. Energy Information Administration"/>
    <s v="http://www.eia.gov/electricity/data/browser/"/>
    <s v="U.S. Energy Information Administration"/>
    <n v="2016"/>
    <m/>
    <m/>
    <m/>
    <n v="8.5530000000000008"/>
    <n v="3.4566669710785201"/>
  </r>
  <r>
    <x v="153"/>
    <x v="153"/>
    <s v="Quincy Chute"/>
    <s v="USA0000917"/>
    <n v="9.4"/>
    <n v="46.982500000000002"/>
    <n v="-119.2578"/>
    <x v="0"/>
    <m/>
    <m/>
    <m/>
    <x v="3"/>
    <s v="PUD No 2 of Grant County"/>
    <s v="U.S. Energy Information Administration"/>
    <s v="http://www.eia.gov/electricity/data/browser/"/>
    <s v="U.S. Energy Information Administration"/>
    <n v="2016"/>
    <m/>
    <m/>
    <m/>
    <n v="26.234999999999999"/>
    <n v="26.206167231618199"/>
  </r>
  <r>
    <x v="153"/>
    <x v="153"/>
    <s v="Quincy Solar"/>
    <s v="USA0059506"/>
    <n v="4"/>
    <n v="35.0717"/>
    <n v="-78.8078"/>
    <x v="7"/>
    <m/>
    <m/>
    <m/>
    <x v="13"/>
    <s v="Quincy Solar LLC"/>
    <s v="U.S. Energy Information Administration"/>
    <s v="http://www.eia.gov/electricity/data/browser/"/>
    <s v="U.S. Energy Information Administration"/>
    <n v="2016"/>
    <m/>
    <m/>
    <m/>
    <n v="5.9969999999999999"/>
    <n v="4.6088892947713704"/>
  </r>
  <r>
    <x v="153"/>
    <x v="153"/>
    <s v="Quindaro"/>
    <s v="USA0001295"/>
    <n v="370.5"/>
    <n v="39.1492"/>
    <n v="-94.638099999999994"/>
    <x v="3"/>
    <s v="Gas"/>
    <m/>
    <m/>
    <x v="1604"/>
    <s v="City of Kansas City - (KS)"/>
    <s v="U.S. Energy Information Administration"/>
    <s v="http://www.eia.gov/electricity/data/browser/"/>
    <s v="U.S. Energy Information Administration"/>
    <n v="2016"/>
    <m/>
    <m/>
    <m/>
    <n v="81.105000000000004"/>
    <n v="63.478873499649403"/>
  </r>
  <r>
    <x v="153"/>
    <x v="153"/>
    <s v="Quinebaug Lower Project"/>
    <s v="USA0055860"/>
    <n v="2.5"/>
    <n v="41.798699999999997"/>
    <n v="-71.886799999999994"/>
    <x v="0"/>
    <m/>
    <m/>
    <m/>
    <x v="34"/>
    <s v="Quinebaug Associates LLC"/>
    <s v="U.S. Energy Information Administration"/>
    <s v="http://www.eia.gov/electricity/data/browser/"/>
    <s v="U.S. Energy Information Administration"/>
    <n v="2016"/>
    <m/>
    <m/>
    <m/>
    <n v="5"/>
    <n v="6.9697253275580504"/>
  </r>
  <r>
    <x v="153"/>
    <x v="153"/>
    <s v="Quinhagak"/>
    <s v="USA0057057"/>
    <n v="1.1000000000000001"/>
    <n v="59.747399999999999"/>
    <n v="-161.91059999999999"/>
    <x v="3"/>
    <m/>
    <m/>
    <m/>
    <x v="841"/>
    <s v="Alaska Village Elec Coop  Inc"/>
    <s v="U.S. Energy Information Administration"/>
    <s v="http://www.eia.gov/electricity/data/browser/"/>
    <s v="U.S. Energy Information Administration"/>
    <n v="2016"/>
    <m/>
    <m/>
    <m/>
    <n v="2.1560000000000001"/>
    <n v="0.18846629109207599"/>
  </r>
  <r>
    <x v="153"/>
    <x v="153"/>
    <s v="Quinto Solar PV Project"/>
    <s v="USA0059339"/>
    <n v="108"/>
    <n v="37.130299999999998"/>
    <n v="-121.0522"/>
    <x v="7"/>
    <m/>
    <m/>
    <m/>
    <x v="13"/>
    <s v="SunPower Corporation  Systems"/>
    <s v="U.S. Energy Information Administration"/>
    <s v="http://www.eia.gov/electricity/data/browser/"/>
    <s v="U.S. Energy Information Administration"/>
    <n v="2016"/>
    <m/>
    <m/>
    <m/>
    <n v="280.95499999999998"/>
    <n v="124.440010958827"/>
  </r>
  <r>
    <x v="153"/>
    <x v="153"/>
    <s v="Quittacas Pond Solar"/>
    <s v="USA0058362"/>
    <n v="3.5"/>
    <n v="41.7819"/>
    <n v="-70.913300000000007"/>
    <x v="7"/>
    <m/>
    <m/>
    <m/>
    <x v="29"/>
    <s v="Consolidated Edison Solutions Inc"/>
    <s v="U.S. Energy Information Administration"/>
    <s v="http://www.eia.gov/electricity/data/browser/"/>
    <s v="U.S. Energy Information Administration"/>
    <n v="2016"/>
    <m/>
    <m/>
    <m/>
    <n v="5.7839999999999998"/>
    <n v="4.0327781329249497"/>
  </r>
  <r>
    <x v="153"/>
    <x v="153"/>
    <s v="R C Kirkwood"/>
    <s v="USA0000382"/>
    <n v="115.5"/>
    <n v="37.877699999999997"/>
    <n v="-119.9532"/>
    <x v="0"/>
    <m/>
    <m/>
    <m/>
    <x v="1605"/>
    <s v="City &amp; County of San Francisco"/>
    <s v="U.S. Energy Information Administration"/>
    <s v="http://www.eia.gov/electricity/data/browser/"/>
    <s v="U.S. Energy Information Administration"/>
    <n v="2016"/>
    <m/>
    <m/>
    <m/>
    <n v="567.48299999999995"/>
    <n v="322.00131013318099"/>
  </r>
  <r>
    <x v="153"/>
    <x v="153"/>
    <s v="R D Green"/>
    <s v="USA0006639"/>
    <n v="586"/>
    <n v="37.646099999999997"/>
    <n v="-87.5"/>
    <x v="6"/>
    <s v="Petcoke"/>
    <m/>
    <m/>
    <x v="863"/>
    <s v="Big Rivers Electric Corp"/>
    <s v="U.S. Energy Information Administration"/>
    <s v="http://www.eia.gov/electricity/data/browser/"/>
    <s v="U.S. Energy Information Administration"/>
    <n v="2016"/>
    <m/>
    <m/>
    <m/>
    <n v="2736.3010299999901"/>
    <n v="3069.3165092917102"/>
  </r>
  <r>
    <x v="153"/>
    <x v="153"/>
    <s v="R D Morrow"/>
    <s v="USA0006061"/>
    <n v="400"/>
    <n v="31.218599999999999"/>
    <n v="-89.394000000000005"/>
    <x v="6"/>
    <m/>
    <m/>
    <m/>
    <x v="74"/>
    <s v="Cooperative Energy"/>
    <s v="U.S. Energy Information Administration"/>
    <s v="http://www.eia.gov/electricity/data/browser/"/>
    <s v="U.S. Energy Information Administration"/>
    <n v="2016"/>
    <m/>
    <m/>
    <m/>
    <n v="391.73200000000003"/>
    <n v="2095.09659337318"/>
  </r>
  <r>
    <x v="153"/>
    <x v="153"/>
    <s v="R E Badger Filtration Plant"/>
    <s v="USA0050147"/>
    <n v="1.4"/>
    <n v="33.051000000000002"/>
    <n v="-117.175"/>
    <x v="0"/>
    <m/>
    <m/>
    <m/>
    <x v="25"/>
    <s v="Santa Fe Irrigation District"/>
    <s v="U.S. Energy Information Administration"/>
    <s v="http://www.eia.gov/electricity/data/browser/"/>
    <s v="U.S. Energy Information Administration"/>
    <n v="2016"/>
    <m/>
    <m/>
    <m/>
    <n v="0"/>
    <n v="3.9030461834325001"/>
  </r>
  <r>
    <x v="153"/>
    <x v="153"/>
    <s v="R E Ginna Nuclear Power Plant"/>
    <s v="USA0006122"/>
    <n v="614"/>
    <n v="43.277700000000003"/>
    <n v="-77.309899999999999"/>
    <x v="5"/>
    <m/>
    <m/>
    <m/>
    <x v="55"/>
    <s v="Exelon Nuclear"/>
    <s v="U.S. Energy Information Administration"/>
    <s v="http://www.eia.gov/electricity/data/browser/"/>
    <s v="U.S. Energy Information Administration"/>
    <n v="2016"/>
    <m/>
    <m/>
    <m/>
    <n v="5070.3230000000003"/>
    <n v="4804.4603846179198"/>
  </r>
  <r>
    <x v="153"/>
    <x v="153"/>
    <s v="R Gallagher"/>
    <s v="USA0001008"/>
    <n v="300"/>
    <n v="38.263599999999997"/>
    <n v="-85.838099999999997"/>
    <x v="6"/>
    <s v="Oil"/>
    <m/>
    <m/>
    <x v="81"/>
    <s v="Duke Energy Indiana  LLC"/>
    <s v="U.S. Energy Information Administration"/>
    <s v="http://www.eia.gov/electricity/data/browser/"/>
    <s v="U.S. Energy Information Administration"/>
    <n v="2016"/>
    <m/>
    <m/>
    <m/>
    <n v="324.23700100000002"/>
    <n v="1571.3224450298901"/>
  </r>
  <r>
    <x v="153"/>
    <x v="153"/>
    <s v="R M Heskett"/>
    <s v="USA0002790"/>
    <n v="203"/>
    <n v="46.866900000000001"/>
    <n v="-100.8836"/>
    <x v="6"/>
    <s v="Other"/>
    <s v="Gas"/>
    <m/>
    <x v="1606"/>
    <s v="Montana-Dakota Utilities Co"/>
    <s v="U.S. Energy Information Administration"/>
    <s v="http://www.eia.gov/electricity/data/browser/"/>
    <s v="U.S. Energy Information Administration"/>
    <n v="2016"/>
    <m/>
    <m/>
    <m/>
    <n v="461.473996"/>
    <n v="1063.26152113689"/>
  </r>
  <r>
    <x v="153"/>
    <x v="153"/>
    <s v="R M Schahfer"/>
    <s v="USA0006085"/>
    <n v="2201.4"/>
    <n v="41.2164"/>
    <n v="-87.0261"/>
    <x v="6"/>
    <s v="Gas"/>
    <m/>
    <m/>
    <x v="1607"/>
    <s v="Northern Indiana Pub Serv Co"/>
    <s v="U.S. Energy Information Administration"/>
    <s v="http://www.eia.gov/electricity/data/browser/"/>
    <s v="U.S. Energy Information Administration"/>
    <n v="2016"/>
    <m/>
    <m/>
    <m/>
    <n v="4426.0669950000001"/>
    <n v="11530.3641016293"/>
  </r>
  <r>
    <x v="153"/>
    <x v="153"/>
    <s v="R S Nelson"/>
    <s v="USA0001393"/>
    <n v="1596.8"/>
    <n v="30.284400000000002"/>
    <n v="-93.2911"/>
    <x v="6"/>
    <s v="Petcoke"/>
    <s v="Gas"/>
    <m/>
    <x v="1608"/>
    <s v="Entergy Louisiana LLC"/>
    <s v="U.S. Energy Information Administration"/>
    <s v="http://www.eia.gov/electricity/data/browser/"/>
    <s v="U.S. Energy Information Administration"/>
    <n v="2016"/>
    <m/>
    <m/>
    <m/>
    <n v="4148.8500080000003"/>
    <n v="8363.6256007457596"/>
  </r>
  <r>
    <x v="153"/>
    <x v="153"/>
    <s v="R W Miller"/>
    <s v="USA0003628"/>
    <n v="603.6"/>
    <n v="32.658099999999997"/>
    <n v="-98.310299999999998"/>
    <x v="3"/>
    <s v="Gas"/>
    <m/>
    <m/>
    <x v="1609"/>
    <s v="Brazos Electric Power Coop Inc"/>
    <s v="U.S. Energy Information Administration"/>
    <s v="http://www.eia.gov/electricity/data/browser/"/>
    <s v="U.S. Energy Information Administration"/>
    <n v="2016"/>
    <m/>
    <m/>
    <m/>
    <n v="251.51100500000001"/>
    <n v="103.41659391197901"/>
  </r>
  <r>
    <x v="153"/>
    <x v="153"/>
    <s v="RB Manufacturing LLC Belle Mead NJ"/>
    <s v="USA0061162"/>
    <n v="1.5"/>
    <n v="40.483600000000003"/>
    <n v="-74.650099999999995"/>
    <x v="7"/>
    <m/>
    <m/>
    <m/>
    <x v="10"/>
    <s v="RB Manufacturing LLC"/>
    <s v="U.S. Energy Information Administration"/>
    <s v="http://www.eia.gov/electricity/data/browser/"/>
    <s v="U.S. Energy Information Administration"/>
    <n v="2016"/>
    <m/>
    <m/>
    <m/>
    <n v="0"/>
    <n v="1.72833348553926"/>
  </r>
  <r>
    <x v="153"/>
    <x v="153"/>
    <s v="RCWD PV Project"/>
    <s v="USA0060426"/>
    <n v="5"/>
    <n v="33.522599999999997"/>
    <n v="-117.1815"/>
    <x v="7"/>
    <m/>
    <m/>
    <m/>
    <x v="10"/>
    <s v="Solar Star California XL  LLC"/>
    <s v="U.S. Energy Information Administration"/>
    <s v="http://www.eia.gov/electricity/data/browser/"/>
    <s v="U.S. Energy Information Administration"/>
    <n v="2016"/>
    <m/>
    <m/>
    <m/>
    <n v="5.2030000000000003"/>
    <n v="5.7611116184642102"/>
  </r>
  <r>
    <x v="153"/>
    <x v="153"/>
    <s v="RCWMD Badlands Landfill Gas Project"/>
    <s v="USA0055820"/>
    <n v="1.3"/>
    <n v="33.958300000000001"/>
    <n v="-117.125"/>
    <x v="8"/>
    <m/>
    <m/>
    <m/>
    <x v="62"/>
    <s v="Riverside County Waste Management Dept"/>
    <s v="U.S. Energy Information Administration"/>
    <s v="http://www.eia.gov/electricity/data/browser/"/>
    <s v="U.S. Energy Information Administration"/>
    <n v="2016"/>
    <m/>
    <m/>
    <m/>
    <n v="6.2080000000000002"/>
    <n v="1.62351548527387"/>
  </r>
  <r>
    <x v="153"/>
    <x v="153"/>
    <s v="RE Adams East  LLC"/>
    <s v="USA0058984"/>
    <n v="19"/>
    <n v="36.6175"/>
    <n v="-120.2908"/>
    <x v="7"/>
    <m/>
    <m/>
    <m/>
    <x v="13"/>
    <s v="Dominion Renewable Energy"/>
    <s v="U.S. Energy Information Administration"/>
    <s v="http://www.eia.gov/electricity/data/browser/"/>
    <s v="U.S. Energy Information Administration"/>
    <n v="2016"/>
    <m/>
    <m/>
    <m/>
    <n v="49.881"/>
    <n v="21.892224150164001"/>
  </r>
  <r>
    <x v="153"/>
    <x v="153"/>
    <s v="RE Ajo 1 LLC"/>
    <s v="USA0057795"/>
    <n v="4.5"/>
    <n v="32.366999999999997"/>
    <n v="-112.8314"/>
    <x v="7"/>
    <m/>
    <m/>
    <m/>
    <x v="19"/>
    <s v="RE Ajo 1 LLC"/>
    <s v="U.S. Energy Information Administration"/>
    <s v="http://www.eia.gov/electricity/data/browser/"/>
    <s v="U.S. Energy Information Administration"/>
    <n v="2016"/>
    <m/>
    <m/>
    <m/>
    <n v="9.2240000000000002"/>
    <n v="5.1850004566177903"/>
  </r>
  <r>
    <x v="153"/>
    <x v="153"/>
    <s v="RE Astoria"/>
    <s v="USA0059976"/>
    <n v="100"/>
    <n v="34.844200000000001"/>
    <n v="-118.4585"/>
    <x v="7"/>
    <m/>
    <m/>
    <m/>
    <x v="98"/>
    <s v="RE Astoria LLC"/>
    <s v="U.S. Energy Information Administration"/>
    <s v="http://www.eia.gov/electricity/data/browser/"/>
    <s v="U.S. Energy Information Administration"/>
    <n v="2016"/>
    <m/>
    <m/>
    <m/>
    <n v="103.30500000000001"/>
    <n v="115.222232369284"/>
  </r>
  <r>
    <x v="153"/>
    <x v="153"/>
    <s v="RE Astoria 2"/>
    <s v="USA0059977"/>
    <n v="75"/>
    <n v="34.836599999999997"/>
    <n v="-118.4802"/>
    <x v="7"/>
    <m/>
    <m/>
    <m/>
    <x v="98"/>
    <s v="RE Astoria 2 LLC"/>
    <s v="U.S. Energy Information Administration"/>
    <s v="http://www.eia.gov/electricity/data/browser/"/>
    <s v="U.S. Energy Information Administration"/>
    <n v="2016"/>
    <m/>
    <m/>
    <m/>
    <n v="53.896999999999998"/>
    <n v="86.416674276963207"/>
  </r>
  <r>
    <x v="153"/>
    <x v="153"/>
    <s v="RE Bagdad Solar I LLC"/>
    <s v="USA0057790"/>
    <n v="16.600000000000001"/>
    <n v="34.585799999999999"/>
    <n v="-113.1772"/>
    <x v="7"/>
    <m/>
    <m/>
    <m/>
    <x v="72"/>
    <s v="RE Bagdad Solar 1 LLC"/>
    <s v="U.S. Energy Information Administration"/>
    <s v="http://www.eia.gov/electricity/data/browser/"/>
    <s v="U.S. Energy Information Administration"/>
    <n v="2016"/>
    <m/>
    <m/>
    <m/>
    <n v="34.86"/>
    <n v="19.1268905733011"/>
  </r>
  <r>
    <x v="153"/>
    <x v="153"/>
    <s v="RE Barren Ridge 1"/>
    <s v="USA0060389"/>
    <n v="60"/>
    <n v="35.204700000000003"/>
    <n v="-118.06870000000001"/>
    <x v="7"/>
    <m/>
    <m/>
    <m/>
    <x v="10"/>
    <s v="RE Barren Ridge 1  LLC"/>
    <s v="U.S. Energy Information Administration"/>
    <s v="http://www.eia.gov/electricity/data/browser/"/>
    <s v="U.S. Energy Information Administration"/>
    <n v="2016"/>
    <m/>
    <m/>
    <m/>
    <n v="92.126000000000005"/>
    <n v="69.133339421570497"/>
  </r>
  <r>
    <x v="153"/>
    <x v="153"/>
    <s v="RE Bruceville 1"/>
    <s v="USA0057783"/>
    <n v="5"/>
    <n v="38.347499999999997"/>
    <n v="-121.4128"/>
    <x v="7"/>
    <m/>
    <m/>
    <m/>
    <x v="72"/>
    <s v="X-Elio North America Inc"/>
    <s v="U.S. Energy Information Administration"/>
    <s v="http://www.eia.gov/electricity/data/browser/"/>
    <s v="U.S. Energy Information Administration"/>
    <n v="2016"/>
    <m/>
    <m/>
    <m/>
    <n v="12.08"/>
    <n v="5.7611116184642102"/>
  </r>
  <r>
    <x v="153"/>
    <x v="153"/>
    <s v="RE Bruceville 2"/>
    <s v="USA0057784"/>
    <n v="5"/>
    <n v="38.347499999999997"/>
    <n v="-121.4128"/>
    <x v="7"/>
    <m/>
    <m/>
    <m/>
    <x v="72"/>
    <s v="X-Elio North America Inc"/>
    <s v="U.S. Energy Information Administration"/>
    <s v="http://www.eia.gov/electricity/data/browser/"/>
    <s v="U.S. Energy Information Administration"/>
    <n v="2016"/>
    <m/>
    <m/>
    <m/>
    <n v="11.939"/>
    <n v="5.7611116184642102"/>
  </r>
  <r>
    <x v="153"/>
    <x v="153"/>
    <s v="RE Bruceville 3"/>
    <s v="USA0057785"/>
    <n v="5"/>
    <n v="38.347499999999997"/>
    <n v="-121.4128"/>
    <x v="7"/>
    <m/>
    <m/>
    <m/>
    <x v="72"/>
    <s v="X-Elio North America Inc"/>
    <s v="U.S. Energy Information Administration"/>
    <s v="http://www.eia.gov/electricity/data/browser/"/>
    <s v="U.S. Energy Information Administration"/>
    <n v="2016"/>
    <m/>
    <m/>
    <m/>
    <n v="12.067"/>
    <n v="5.7611116184642102"/>
  </r>
  <r>
    <x v="153"/>
    <x v="153"/>
    <s v="RE Camelot LLC"/>
    <s v="USA0058983"/>
    <n v="45"/>
    <n v="35.026699999999998"/>
    <n v="-118.18559999999999"/>
    <x v="7"/>
    <m/>
    <m/>
    <m/>
    <x v="13"/>
    <s v="Dominion Renewable Energy"/>
    <s v="U.S. Energy Information Administration"/>
    <s v="http://www.eia.gov/electricity/data/browser/"/>
    <s v="U.S. Energy Information Administration"/>
    <n v="2016"/>
    <m/>
    <m/>
    <m/>
    <n v="131.76900000000001"/>
    <n v="51.850004566177901"/>
  </r>
  <r>
    <x v="153"/>
    <x v="153"/>
    <s v="RE Columbia Two  LLC"/>
    <s v="USA0058990"/>
    <n v="15"/>
    <n v="35.026699999999998"/>
    <n v="-118.18559999999999"/>
    <x v="7"/>
    <m/>
    <m/>
    <m/>
    <x v="13"/>
    <s v="Dominion Renewable Energy"/>
    <s v="U.S. Energy Information Administration"/>
    <s v="http://www.eia.gov/electricity/data/browser/"/>
    <s v="U.S. Energy Information Administration"/>
    <n v="2016"/>
    <m/>
    <m/>
    <m/>
    <n v="44.24"/>
    <n v="17.283334855392599"/>
  </r>
  <r>
    <x v="153"/>
    <x v="153"/>
    <s v="RE Dillard 1"/>
    <s v="USA0057777"/>
    <n v="3"/>
    <n v="38.468600000000002"/>
    <n v="-121.1819"/>
    <x v="7"/>
    <m/>
    <m/>
    <m/>
    <x v="72"/>
    <s v="X-Elio North America Inc"/>
    <s v="U.S. Energy Information Administration"/>
    <s v="http://www.eia.gov/electricity/data/browser/"/>
    <s v="U.S. Energy Information Administration"/>
    <n v="2016"/>
    <m/>
    <m/>
    <m/>
    <n v="7.1059999999999999"/>
    <n v="3.4566669710785201"/>
  </r>
  <r>
    <x v="153"/>
    <x v="153"/>
    <s v="RE Dillard 2"/>
    <s v="USA0057779"/>
    <n v="3"/>
    <n v="38.466099999999997"/>
    <n v="-121.1778"/>
    <x v="7"/>
    <m/>
    <m/>
    <m/>
    <x v="72"/>
    <s v="X-Elio North America Inc"/>
    <s v="U.S. Energy Information Administration"/>
    <s v="http://www.eia.gov/electricity/data/browser/"/>
    <s v="U.S. Energy Information Administration"/>
    <n v="2016"/>
    <m/>
    <m/>
    <m/>
    <n v="7.0060000000000002"/>
    <n v="3.4566669710785201"/>
  </r>
  <r>
    <x v="153"/>
    <x v="153"/>
    <s v="RE Dillard 3"/>
    <s v="USA0057781"/>
    <n v="3"/>
    <n v="38.4619"/>
    <n v="-121.1803"/>
    <x v="7"/>
    <m/>
    <m/>
    <m/>
    <x v="72"/>
    <s v="X-Elio North America Inc"/>
    <s v="U.S. Energy Information Administration"/>
    <s v="http://www.eia.gov/electricity/data/browser/"/>
    <s v="U.S. Energy Information Administration"/>
    <n v="2016"/>
    <m/>
    <m/>
    <m/>
    <n v="6.9619999999999997"/>
    <n v="3.4566669710785201"/>
  </r>
  <r>
    <x v="153"/>
    <x v="153"/>
    <s v="RE Garland"/>
    <s v="USA0060233"/>
    <n v="185"/>
    <n v="34.825299999999999"/>
    <n v="-118.52500000000001"/>
    <x v="7"/>
    <m/>
    <m/>
    <m/>
    <x v="10"/>
    <s v="Southern Power Co"/>
    <s v="U.S. Energy Information Administration"/>
    <s v="http://www.eia.gov/electricity/data/browser/"/>
    <s v="U.S. Energy Information Administration"/>
    <n v="2016"/>
    <m/>
    <m/>
    <m/>
    <n v="54.914999999999999"/>
    <n v="213.16112988317499"/>
  </r>
  <r>
    <x v="153"/>
    <x v="153"/>
    <s v="RE Garland A"/>
    <s v="USA0060386"/>
    <n v="20"/>
    <n v="34.8215"/>
    <n v="-118.4974"/>
    <x v="7"/>
    <m/>
    <m/>
    <m/>
    <x v="10"/>
    <s v="Southern Power Co"/>
    <s v="U.S. Energy Information Administration"/>
    <s v="http://www.eia.gov/electricity/data/browser/"/>
    <s v="U.S. Energy Information Administration"/>
    <n v="2016"/>
    <m/>
    <m/>
    <m/>
    <n v="21.783999999999999"/>
    <n v="23.044446473856802"/>
  </r>
  <r>
    <x v="153"/>
    <x v="153"/>
    <s v="RE Kammerer 1"/>
    <s v="USA0057778"/>
    <n v="5"/>
    <n v="38.365099999999998"/>
    <n v="-121.3811"/>
    <x v="7"/>
    <m/>
    <m/>
    <m/>
    <x v="72"/>
    <s v="X-Elio North America Inc"/>
    <s v="U.S. Energy Information Administration"/>
    <s v="http://www.eia.gov/electricity/data/browser/"/>
    <s v="U.S. Energy Information Administration"/>
    <n v="2016"/>
    <m/>
    <m/>
    <m/>
    <n v="12.11"/>
    <n v="5.7611116184642102"/>
  </r>
  <r>
    <x v="153"/>
    <x v="153"/>
    <s v="RE Kammerer 2"/>
    <s v="USA0057780"/>
    <n v="5"/>
    <n v="38.365099999999998"/>
    <n v="-121.3811"/>
    <x v="7"/>
    <m/>
    <m/>
    <m/>
    <x v="72"/>
    <s v="X-Elio North America Inc"/>
    <s v="U.S. Energy Information Administration"/>
    <s v="http://www.eia.gov/electricity/data/browser/"/>
    <s v="U.S. Energy Information Administration"/>
    <n v="2016"/>
    <m/>
    <m/>
    <m/>
    <n v="11.964"/>
    <n v="5.7611116184642102"/>
  </r>
  <r>
    <x v="153"/>
    <x v="153"/>
    <s v="RE Kammerer 3"/>
    <s v="USA0057782"/>
    <n v="5"/>
    <n v="38.365099999999998"/>
    <n v="-121.3811"/>
    <x v="7"/>
    <m/>
    <m/>
    <m/>
    <x v="72"/>
    <s v="X-Elio North America Inc"/>
    <s v="U.S. Energy Information Administration"/>
    <s v="http://www.eia.gov/electricity/data/browser/"/>
    <s v="U.S. Energy Information Administration"/>
    <n v="2016"/>
    <m/>
    <m/>
    <m/>
    <n v="11.967000000000001"/>
    <n v="5.7611116184642102"/>
  </r>
  <r>
    <x v="153"/>
    <x v="153"/>
    <s v="RE Kansas Solar  LLC"/>
    <s v="USA0058985"/>
    <n v="20"/>
    <n v="36.247799999999998"/>
    <n v="-119.8339"/>
    <x v="7"/>
    <m/>
    <m/>
    <m/>
    <x v="13"/>
    <s v="Dominion Renewable Energy"/>
    <s v="U.S. Energy Information Administration"/>
    <s v="http://www.eia.gov/electricity/data/browser/"/>
    <s v="U.S. Energy Information Administration"/>
    <n v="2016"/>
    <m/>
    <m/>
    <m/>
    <n v="53.738999999999997"/>
    <n v="23.044446473856802"/>
  </r>
  <r>
    <x v="153"/>
    <x v="153"/>
    <s v="RE Kansas South LLC"/>
    <s v="USA0058148"/>
    <n v="20"/>
    <n v="36.226100000000002"/>
    <n v="-119.8342"/>
    <x v="7"/>
    <m/>
    <m/>
    <m/>
    <x v="12"/>
    <s v="RE Kansas South LLC"/>
    <s v="U.S. Energy Information Administration"/>
    <s v="http://www.eia.gov/electricity/data/browser/"/>
    <s v="U.S. Energy Information Administration"/>
    <n v="2016"/>
    <m/>
    <m/>
    <m/>
    <n v="53.052"/>
    <n v="23.044446473856802"/>
  </r>
  <r>
    <x v="153"/>
    <x v="153"/>
    <s v="RE Kent South  LLC"/>
    <s v="USA0058991"/>
    <n v="20"/>
    <n v="36.226100000000002"/>
    <n v="-119.9053"/>
    <x v="7"/>
    <m/>
    <m/>
    <m/>
    <x v="13"/>
    <s v="Dominion Renewable Energy"/>
    <s v="U.S. Energy Information Administration"/>
    <s v="http://www.eia.gov/electricity/data/browser/"/>
    <s v="U.S. Energy Information Administration"/>
    <n v="2016"/>
    <m/>
    <m/>
    <m/>
    <n v="53.478000000000002"/>
    <n v="23.044446473856802"/>
  </r>
  <r>
    <x v="153"/>
    <x v="153"/>
    <s v="RE McKenzie 1"/>
    <s v="USA0057816"/>
    <n v="5"/>
    <n v="38.302599999999998"/>
    <n v="-121.2958"/>
    <x v="7"/>
    <m/>
    <m/>
    <m/>
    <x v="72"/>
    <s v="X-Elio North America Inc"/>
    <s v="U.S. Energy Information Administration"/>
    <s v="http://www.eia.gov/electricity/data/browser/"/>
    <s v="U.S. Energy Information Administration"/>
    <n v="2016"/>
    <m/>
    <m/>
    <m/>
    <n v="12.316000000000001"/>
    <n v="5.7611116184642102"/>
  </r>
  <r>
    <x v="153"/>
    <x v="153"/>
    <s v="RE McKenzie 2"/>
    <s v="USA0057817"/>
    <n v="5"/>
    <n v="38.302599999999998"/>
    <n v="-121.2958"/>
    <x v="7"/>
    <m/>
    <m/>
    <m/>
    <x v="72"/>
    <s v="X-Elio North America Inc"/>
    <s v="U.S. Energy Information Administration"/>
    <s v="http://www.eia.gov/electricity/data/browser/"/>
    <s v="U.S. Energy Information Administration"/>
    <n v="2016"/>
    <m/>
    <m/>
    <m/>
    <n v="12.298"/>
    <n v="5.7611116184642102"/>
  </r>
  <r>
    <x v="153"/>
    <x v="153"/>
    <s v="RE McKenzie 3"/>
    <s v="USA0057818"/>
    <n v="5"/>
    <n v="38.302599999999998"/>
    <n v="-121.2958"/>
    <x v="7"/>
    <m/>
    <m/>
    <m/>
    <x v="72"/>
    <s v="X-Elio North America Inc"/>
    <s v="U.S. Energy Information Administration"/>
    <s v="http://www.eia.gov/electricity/data/browser/"/>
    <s v="U.S. Energy Information Administration"/>
    <n v="2016"/>
    <m/>
    <m/>
    <m/>
    <n v="12.358000000000001"/>
    <n v="5.7611116184642102"/>
  </r>
  <r>
    <x v="153"/>
    <x v="153"/>
    <s v="RE McKenzie 4"/>
    <s v="USA0057819"/>
    <n v="5"/>
    <n v="38.302599999999998"/>
    <n v="-121.2958"/>
    <x v="7"/>
    <m/>
    <m/>
    <m/>
    <x v="72"/>
    <s v="X-Elio North America Inc"/>
    <s v="U.S. Energy Information Administration"/>
    <s v="http://www.eia.gov/electricity/data/browser/"/>
    <s v="U.S. Energy Information Administration"/>
    <n v="2016"/>
    <m/>
    <m/>
    <m/>
    <n v="12"/>
    <n v="5.7611116184642102"/>
  </r>
  <r>
    <x v="153"/>
    <x v="153"/>
    <s v="RE McKenzie 5"/>
    <s v="USA0057820"/>
    <n v="5"/>
    <n v="38.302599999999998"/>
    <n v="-121.2958"/>
    <x v="7"/>
    <m/>
    <m/>
    <m/>
    <x v="72"/>
    <s v="X-Elio North America Inc"/>
    <s v="U.S. Energy Information Administration"/>
    <s v="http://www.eia.gov/electricity/data/browser/"/>
    <s v="U.S. Energy Information Administration"/>
    <n v="2016"/>
    <m/>
    <m/>
    <m/>
    <n v="12.433"/>
    <n v="5.7611116184642102"/>
  </r>
  <r>
    <x v="153"/>
    <x v="153"/>
    <s v="RE McKenzie 6"/>
    <s v="USA0057821"/>
    <n v="5"/>
    <n v="38.302599999999998"/>
    <n v="-121.2958"/>
    <x v="7"/>
    <m/>
    <m/>
    <m/>
    <x v="72"/>
    <s v="X-Elio North America Inc"/>
    <s v="U.S. Energy Information Administration"/>
    <s v="http://www.eia.gov/electricity/data/browser/"/>
    <s v="U.S. Energy Information Administration"/>
    <n v="2016"/>
    <m/>
    <m/>
    <m/>
    <n v="12.371"/>
    <n v="5.7611116184642102"/>
  </r>
  <r>
    <x v="153"/>
    <x v="153"/>
    <s v="RE Mustang LLC"/>
    <s v="USA0059150"/>
    <n v="100"/>
    <n v="36.221699999999998"/>
    <n v="-119.90309999999999"/>
    <x v="7"/>
    <m/>
    <m/>
    <m/>
    <x v="10"/>
    <s v="RE Mustang LLC"/>
    <s v="U.S. Energy Information Administration"/>
    <s v="http://www.eia.gov/electricity/data/browser/"/>
    <s v="U.S. Energy Information Administration"/>
    <n v="2016"/>
    <m/>
    <m/>
    <m/>
    <n v="211.65700000000001"/>
    <n v="115.222232369284"/>
  </r>
  <r>
    <x v="153"/>
    <x v="153"/>
    <s v="RE Old River One  LLC"/>
    <s v="USA0058986"/>
    <n v="20"/>
    <n v="35.223300000000002"/>
    <n v="-119.0889"/>
    <x v="7"/>
    <m/>
    <m/>
    <m/>
    <x v="13"/>
    <s v="Dominion Renewable Energy"/>
    <s v="U.S. Energy Information Administration"/>
    <s v="http://www.eia.gov/electricity/data/browser/"/>
    <s v="U.S. Energy Information Administration"/>
    <n v="2016"/>
    <m/>
    <m/>
    <m/>
    <n v="51.088000000000001"/>
    <n v="23.044446473856802"/>
  </r>
  <r>
    <x v="153"/>
    <x v="153"/>
    <s v="RE Roserock"/>
    <s v="USA0059994"/>
    <n v="160"/>
    <n v="30.9602"/>
    <n v="-103.30670000000001"/>
    <x v="7"/>
    <m/>
    <m/>
    <m/>
    <x v="10"/>
    <s v="Southern Power Co"/>
    <s v="U.S. Energy Information Administration"/>
    <s v="http://www.eia.gov/electricity/data/browser/"/>
    <s v="U.S. Energy Information Administration"/>
    <n v="2016"/>
    <m/>
    <m/>
    <m/>
    <n v="26.824999999999999"/>
    <n v="184.35557179085399"/>
  </r>
  <r>
    <x v="153"/>
    <x v="153"/>
    <s v="RE Tranquillity"/>
    <s v="USA0059939"/>
    <n v="205.3"/>
    <n v="36.581400000000002"/>
    <n v="-120.4045"/>
    <x v="7"/>
    <m/>
    <m/>
    <m/>
    <x v="10"/>
    <s v="Southern Power Co"/>
    <s v="U.S. Energy Information Administration"/>
    <s v="http://www.eia.gov/electricity/data/browser/"/>
    <s v="U.S. Energy Information Administration"/>
    <n v="2016"/>
    <m/>
    <m/>
    <m/>
    <n v="207.82900000000001"/>
    <n v="236.55124305414"/>
  </r>
  <r>
    <x v="153"/>
    <x v="153"/>
    <s v="RE Victor Phelan Solar One LLC"/>
    <s v="USA0058202"/>
    <n v="20"/>
    <n v="34.512300000000003"/>
    <n v="-117.47750000000001"/>
    <x v="7"/>
    <m/>
    <m/>
    <m/>
    <x v="29"/>
    <s v="X-Elio North America Inc"/>
    <s v="U.S. Energy Information Administration"/>
    <s v="http://www.eia.gov/electricity/data/browser/"/>
    <s v="U.S. Energy Information Administration"/>
    <n v="2016"/>
    <m/>
    <m/>
    <m/>
    <n v="49.701999999999998"/>
    <n v="23.044446473856802"/>
  </r>
  <r>
    <x v="153"/>
    <x v="153"/>
    <s v="RED-Rochester  LLC"/>
    <s v="USA0010025"/>
    <n v="133.30000000000001"/>
    <n v="43.198900000000002"/>
    <n v="-77.631900000000002"/>
    <x v="6"/>
    <s v="Oil"/>
    <s v="Gas"/>
    <s v="Hydro"/>
    <x v="1610"/>
    <s v="RED-Rochester  LLC"/>
    <s v="U.S. Energy Information Administration"/>
    <s v="http://www.eia.gov/electricity/data/browser/"/>
    <s v="U.S. Energy Information Administration"/>
    <n v="2016"/>
    <m/>
    <m/>
    <m/>
    <n v="379.95599700000002"/>
    <n v="698.19093974161399"/>
  </r>
  <r>
    <x v="153"/>
    <x v="153"/>
    <s v="RET  Modesto Solar"/>
    <s v="USA0058039"/>
    <n v="25"/>
    <n v="37.734200000000001"/>
    <n v="-120.9956"/>
    <x v="7"/>
    <m/>
    <m/>
    <m/>
    <x v="12"/>
    <s v="RET Modesto Solar LLC"/>
    <s v="U.S. Energy Information Administration"/>
    <s v="http://www.eia.gov/electricity/data/browser/"/>
    <s v="U.S. Energy Information Administration"/>
    <n v="2016"/>
    <m/>
    <m/>
    <m/>
    <n v="64.272999999999996"/>
    <n v="28.805558092321"/>
  </r>
  <r>
    <x v="153"/>
    <x v="153"/>
    <s v="RGS-Rutland VNM SREC II Project (MA)"/>
    <s v="USA0059777"/>
    <n v="2.6"/>
    <n v="42.431800000000003"/>
    <n v="-71.978200000000001"/>
    <x v="7"/>
    <m/>
    <m/>
    <m/>
    <x v="13"/>
    <s v="TerraForm Solar XVII  LLC"/>
    <s v="U.S. Energy Information Administration"/>
    <s v="http://www.eia.gov/electricity/data/browser/"/>
    <s v="U.S. Energy Information Administration"/>
    <n v="2016"/>
    <m/>
    <m/>
    <m/>
    <n v="2.931"/>
    <n v="2.9957780416013899"/>
  </r>
  <r>
    <x v="153"/>
    <x v="153"/>
    <s v="RP Wind"/>
    <s v="USA0058630"/>
    <n v="3.4"/>
    <n v="40.449399999999997"/>
    <n v="-83.893299999999996"/>
    <x v="4"/>
    <m/>
    <m/>
    <m/>
    <x v="29"/>
    <s v="Consolidated Edison Solutions Inc"/>
    <s v="U.S. Energy Information Administration"/>
    <s v="http://www.eia.gov/electricity/data/browser/"/>
    <s v="U.S. Energy Information Administration"/>
    <n v="2016"/>
    <m/>
    <m/>
    <m/>
    <n v="8.5229999999999997"/>
    <n v="7.6664320590132196"/>
  </r>
  <r>
    <x v="153"/>
    <x v="153"/>
    <s v="RP-Orlando  LLC"/>
    <s v="USA0057565"/>
    <n v="5.0999999999999996"/>
    <n v="28.488900000000001"/>
    <n v="-81.182199999999995"/>
    <x v="7"/>
    <m/>
    <m/>
    <m/>
    <x v="72"/>
    <s v="RP-Orlando  LLC"/>
    <s v="U.S. Energy Information Administration"/>
    <s v="http://www.eia.gov/electricity/data/browser/"/>
    <s v="U.S. Energy Information Administration"/>
    <n v="2016"/>
    <m/>
    <m/>
    <m/>
    <n v="9.8390000000000004"/>
    <n v="5.8763338508334897"/>
  </r>
  <r>
    <x v="153"/>
    <x v="153"/>
    <s v="RPI Fuel Cell LLC"/>
    <s v="USA0057419"/>
    <n v="3"/>
    <n v="34.028599999999997"/>
    <n v="-117.6014"/>
    <x v="1"/>
    <m/>
    <m/>
    <m/>
    <x v="12"/>
    <s v="RP1 Fuel Cell LLC"/>
    <s v="U.S. Energy Information Administration"/>
    <s v="http://www.eia.gov/electricity/data/browser/"/>
    <s v="U.S. Energy Information Administration"/>
    <n v="2016"/>
    <m/>
    <m/>
    <m/>
    <n v="3.8340000000000001"/>
    <n v="12.3456404710338"/>
  </r>
  <r>
    <x v="153"/>
    <x v="153"/>
    <s v="RS Cogen"/>
    <s v="USA0055117"/>
    <n v="493"/>
    <n v="30.221"/>
    <n v="-93.299199999999999"/>
    <x v="1"/>
    <m/>
    <m/>
    <m/>
    <x v="27"/>
    <s v="Eagle 2 US LLC"/>
    <s v="U.S. Energy Information Administration"/>
    <s v="http://www.eia.gov/electricity/data/browser/"/>
    <s v="U.S. Energy Information Administration"/>
    <n v="2016"/>
    <m/>
    <m/>
    <m/>
    <n v="3062.0310299999901"/>
    <n v="2028.8002507398801"/>
  </r>
  <r>
    <x v="153"/>
    <x v="153"/>
    <s v="RV CSU Power II LLC"/>
    <s v="USA0057507"/>
    <n v="3"/>
    <n v="40.592799999999997"/>
    <n v="-105.14709999999999"/>
    <x v="7"/>
    <m/>
    <m/>
    <m/>
    <x v="19"/>
    <s v="RV CSU Power II LLC"/>
    <s v="U.S. Energy Information Administration"/>
    <s v="http://www.eia.gov/electricity/data/browser/"/>
    <s v="U.S. Energy Information Administration"/>
    <n v="2016"/>
    <m/>
    <m/>
    <m/>
    <n v="5.093"/>
    <n v="3.4566669710785201"/>
  </r>
  <r>
    <x v="153"/>
    <x v="153"/>
    <s v="RV CSU Power LLC"/>
    <s v="USA0057141"/>
    <n v="1.9"/>
    <n v="40.591099999999997"/>
    <n v="-105.1459"/>
    <x v="7"/>
    <m/>
    <m/>
    <m/>
    <x v="8"/>
    <s v="RV CSU Power LLC"/>
    <s v="U.S. Energy Information Administration"/>
    <s v="http://www.eia.gov/electricity/data/browser/"/>
    <s v="U.S. Energy Information Administration"/>
    <n v="2016"/>
    <m/>
    <m/>
    <m/>
    <n v="4.6100000000000003"/>
    <n v="2.1892224150163999"/>
  </r>
  <r>
    <x v="153"/>
    <x v="153"/>
    <s v="Raccoon Creek Energy Center"/>
    <s v="USA0055417"/>
    <n v="456"/>
    <n v="38.699599999999997"/>
    <n v="-88.539199999999994"/>
    <x v="1"/>
    <m/>
    <m/>
    <m/>
    <x v="31"/>
    <s v="Union Electric Co - (MO)"/>
    <s v="U.S. Energy Information Administration"/>
    <s v="http://www.eia.gov/electricity/data/browser/"/>
    <s v="U.S. Energy Information Administration"/>
    <n v="2016"/>
    <m/>
    <m/>
    <m/>
    <n v="7.22"/>
    <n v="1876.5373515971301"/>
  </r>
  <r>
    <x v="153"/>
    <x v="153"/>
    <s v="Raccoon Mountain"/>
    <s v="USA0006151"/>
    <n v="1713.6"/>
    <n v="35.055799999999998"/>
    <n v="-85.387900000000002"/>
    <x v="0"/>
    <m/>
    <m/>
    <m/>
    <x v="66"/>
    <s v="Tennessee Valley Authority"/>
    <s v="U.S. Energy Information Administration"/>
    <s v="http://www.eia.gov/electricity/data/browser/"/>
    <s v="U.S. Energy Information Administration"/>
    <n v="2016"/>
    <m/>
    <m/>
    <m/>
    <n v="-703.94600000000003"/>
    <n v="4777.3285285213897"/>
  </r>
  <r>
    <x v="153"/>
    <x v="153"/>
    <s v="Racine"/>
    <s v="USA0006006"/>
    <n v="47.4"/>
    <n v="38.915300000000002"/>
    <n v="-81.908100000000005"/>
    <x v="0"/>
    <m/>
    <m/>
    <m/>
    <x v="1273"/>
    <s v="AEP Generation Resources Inc"/>
    <s v="U.S. Energy Information Administration"/>
    <s v="http://www.eia.gov/electricity/data/browser/"/>
    <s v="U.S. Energy Information Administration"/>
    <n v="2016"/>
    <m/>
    <m/>
    <m/>
    <n v="180.18"/>
    <n v="132.1459922105"/>
  </r>
  <r>
    <x v="153"/>
    <x v="153"/>
    <s v="Radford"/>
    <s v="USA0003827"/>
    <n v="1"/>
    <n v="37.078400000000002"/>
    <n v="-80.572699999999998"/>
    <x v="0"/>
    <m/>
    <m/>
    <m/>
    <x v="124"/>
    <s v="City of Radford - (VA)"/>
    <s v="U.S. Energy Information Administration"/>
    <s v="http://www.eia.gov/electricity/data/browser/"/>
    <s v="U.S. Energy Information Administration"/>
    <n v="2016"/>
    <m/>
    <m/>
    <m/>
    <m/>
    <n v="2.7878901310232198"/>
  </r>
  <r>
    <x v="153"/>
    <x v="153"/>
    <s v="Radford Army Ammunition Plant"/>
    <s v="USA0052072"/>
    <n v="24"/>
    <n v="37.180399999999999"/>
    <n v="-80.5428"/>
    <x v="6"/>
    <s v="Oil"/>
    <m/>
    <m/>
    <x v="34"/>
    <s v="U S Army-Radford"/>
    <s v="U.S. Energy Information Administration"/>
    <s v="http://www.eia.gov/electricity/data/browser/"/>
    <s v="U.S. Energy Information Administration"/>
    <n v="2016"/>
    <m/>
    <m/>
    <m/>
    <n v="29.997"/>
    <n v="125.70579560239101"/>
  </r>
  <r>
    <x v="153"/>
    <x v="153"/>
    <s v="Radiance Solar 4"/>
    <s v="USA0058354"/>
    <n v="1.5"/>
    <n v="34.665599999999998"/>
    <n v="-118.2881"/>
    <x v="7"/>
    <m/>
    <m/>
    <m/>
    <x v="12"/>
    <s v="Radiance Solar LLC"/>
    <s v="U.S. Energy Information Administration"/>
    <s v="http://www.eia.gov/electricity/data/browser/"/>
    <s v="U.S. Energy Information Administration"/>
    <n v="2016"/>
    <m/>
    <m/>
    <m/>
    <n v="3.3669899999999999"/>
    <n v="1.72833348553926"/>
  </r>
  <r>
    <x v="153"/>
    <x v="153"/>
    <s v="Radiance Solar 5"/>
    <s v="USA0058355"/>
    <n v="1.5"/>
    <n v="34.665599999999998"/>
    <n v="-118.2869"/>
    <x v="7"/>
    <m/>
    <m/>
    <m/>
    <x v="12"/>
    <s v="Radiance Solar LLC"/>
    <s v="U.S. Energy Information Administration"/>
    <s v="http://www.eia.gov/electricity/data/browser/"/>
    <s v="U.S. Energy Information Administration"/>
    <n v="2016"/>
    <m/>
    <m/>
    <m/>
    <n v="3.34917"/>
    <n v="1.72833348553926"/>
  </r>
  <r>
    <x v="153"/>
    <x v="153"/>
    <s v="Raeford Farm"/>
    <s v="USA0058274"/>
    <n v="5"/>
    <n v="34.968899999999998"/>
    <n v="-79.2119"/>
    <x v="7"/>
    <m/>
    <m/>
    <m/>
    <x v="12"/>
    <s v="Heelstone Energy Holdings  LLC"/>
    <s v="U.S. Energy Information Administration"/>
    <s v="http://www.eia.gov/electricity/data/browser/"/>
    <s v="U.S. Energy Information Administration"/>
    <n v="2016"/>
    <m/>
    <m/>
    <m/>
    <n v="9.2750000000000004"/>
    <n v="5.7611116184642102"/>
  </r>
  <r>
    <x v="153"/>
    <x v="153"/>
    <s v="Raft River Geothermal Power Plant"/>
    <s v="USA0056317"/>
    <n v="18"/>
    <n v="42.099400000000003"/>
    <n v="-113.38249999999999"/>
    <x v="11"/>
    <m/>
    <m/>
    <m/>
    <x v="88"/>
    <s v="US Geothermal Inc."/>
    <s v="U.S. Energy Information Administration"/>
    <s v="http://www.eia.gov/electricity/data/browser/"/>
    <s v="U.S. Energy Information Administration"/>
    <n v="2016"/>
    <m/>
    <m/>
    <m/>
    <n v="71.995000000000005"/>
    <n v="88.010244080907299"/>
  </r>
  <r>
    <x v="153"/>
    <x v="153"/>
    <s v="Rail Splitter Wind Farm"/>
    <s v="USA0056856"/>
    <n v="100.5"/>
    <n v="40.369199999999999"/>
    <n v="-89.402199999999993"/>
    <x v="4"/>
    <m/>
    <m/>
    <m/>
    <x v="11"/>
    <s v="Rail Splitter Wind Farm LLC"/>
    <s v="U.S. Energy Information Administration"/>
    <s v="http://www.eia.gov/electricity/data/browser/"/>
    <s v="U.S. Energy Information Administration"/>
    <n v="2016"/>
    <m/>
    <m/>
    <m/>
    <n v="280.64600000000002"/>
    <n v="226.61071233259599"/>
  </r>
  <r>
    <x v="153"/>
    <x v="153"/>
    <s v="Rail Trail"/>
    <s v="USA0060492"/>
    <n v="2"/>
    <n v="42.243099999999998"/>
    <n v="-73.363799999999998"/>
    <x v="7"/>
    <m/>
    <m/>
    <m/>
    <x v="10"/>
    <s v="Altus Power America Management  LLC"/>
    <s v="U.S. Energy Information Administration"/>
    <s v="http://www.eia.gov/electricity/data/browser/"/>
    <s v="U.S. Energy Information Administration"/>
    <n v="2016"/>
    <m/>
    <m/>
    <m/>
    <n v="2.16"/>
    <n v="2.3044446473856799"/>
  </r>
  <r>
    <x v="153"/>
    <x v="153"/>
    <s v="Railroad Farm"/>
    <s v="USA0058316"/>
    <n v="5"/>
    <n v="34.82"/>
    <n v="-78.970799999999997"/>
    <x v="7"/>
    <m/>
    <m/>
    <m/>
    <x v="72"/>
    <s v="Railroad Farm LLC"/>
    <s v="U.S. Energy Information Administration"/>
    <s v="http://www.eia.gov/electricity/data/browser/"/>
    <s v="U.S. Energy Information Administration"/>
    <n v="2016"/>
    <m/>
    <m/>
    <m/>
    <n v="9.25"/>
    <n v="5.7611116184642102"/>
  </r>
  <r>
    <x v="153"/>
    <x v="153"/>
    <s v="Railroad Farm 2"/>
    <s v="USA0061095"/>
    <n v="5"/>
    <n v="34.807899999999997"/>
    <n v="-78.950500000000005"/>
    <x v="7"/>
    <m/>
    <m/>
    <m/>
    <x v="29"/>
    <s v="Railroad Farm 2  LLC"/>
    <s v="U.S. Energy Information Administration"/>
    <s v="http://www.eia.gov/electricity/data/browser/"/>
    <s v="U.S. Energy Information Administration"/>
    <n v="2016"/>
    <m/>
    <m/>
    <m/>
    <n v="10.055999999999999"/>
    <n v="5.7611116184642102"/>
  </r>
  <r>
    <x v="153"/>
    <x v="153"/>
    <s v="Railroad Solar Center  LLC"/>
    <s v="USA0060333"/>
    <n v="4.5"/>
    <n v="43.997999999999998"/>
    <n v="-117.10120000000001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0.23"/>
    <n v="5.1850004566177903"/>
  </r>
  <r>
    <x v="153"/>
    <x v="153"/>
    <s v="Rainbow (CT)"/>
    <s v="USA0000559"/>
    <n v="8"/>
    <n v="41.915300000000002"/>
    <n v="-72.693600000000004"/>
    <x v="0"/>
    <m/>
    <m/>
    <m/>
    <x v="86"/>
    <s v="Farmington River Power Company"/>
    <s v="U.S. Energy Information Administration"/>
    <s v="http://www.eia.gov/electricity/data/browser/"/>
    <s v="U.S. Energy Information Administration"/>
    <n v="2016"/>
    <m/>
    <m/>
    <m/>
    <n v="14.505000000000001"/>
    <n v="22.303121048185702"/>
  </r>
  <r>
    <x v="153"/>
    <x v="153"/>
    <s v="Rainbow (MT)"/>
    <s v="USA0002193"/>
    <n v="59"/>
    <n v="47.534399999999998"/>
    <n v="-111.2045"/>
    <x v="0"/>
    <m/>
    <m/>
    <m/>
    <x v="12"/>
    <s v="NorthWestern Energy"/>
    <s v="U.S. Energy Information Administration"/>
    <s v="http://www.eia.gov/electricity/data/browser/"/>
    <s v="U.S. Energy Information Administration"/>
    <n v="2016"/>
    <m/>
    <m/>
    <m/>
    <n v="343.233"/>
    <n v="164.48551773036999"/>
  </r>
  <r>
    <x v="153"/>
    <x v="153"/>
    <s v="Rainbow Falls Auscble"/>
    <s v="USA0006526"/>
    <n v="2.6"/>
    <n v="44.523600000000002"/>
    <n v="-73.461699999999993"/>
    <x v="0"/>
    <m/>
    <m/>
    <m/>
    <x v="1611"/>
    <s v="New York State Elec &amp; Gas Corp"/>
    <s v="U.S. Energy Information Administration"/>
    <s v="http://www.eia.gov/electricity/data/browser/"/>
    <s v="U.S. Energy Information Administration"/>
    <n v="2016"/>
    <m/>
    <m/>
    <m/>
    <n v="0"/>
    <n v="7.2485143406603703"/>
  </r>
  <r>
    <x v="153"/>
    <x v="153"/>
    <s v="Rainbow Falls Hydro"/>
    <s v="USA0002600"/>
    <n v="25"/>
    <n v="44.517800000000001"/>
    <n v="-74.822800000000001"/>
    <x v="0"/>
    <m/>
    <m/>
    <m/>
    <x v="52"/>
    <s v="Erie Boulevard Hydropower LP"/>
    <s v="U.S. Energy Information Administration"/>
    <s v="http://www.eia.gov/electricity/data/browser/"/>
    <s v="U.S. Energy Information Administration"/>
    <n v="2016"/>
    <m/>
    <m/>
    <m/>
    <n v="86.32"/>
    <n v="69.697253275580493"/>
  </r>
  <r>
    <x v="153"/>
    <x v="153"/>
    <s v="Ralls Wind Farm"/>
    <s v="USA0057474"/>
    <n v="10"/>
    <n v="33.661099999999998"/>
    <n v="-101.39"/>
    <x v="4"/>
    <m/>
    <m/>
    <m/>
    <x v="19"/>
    <s v="Ralls Wind Farm LLC"/>
    <s v="U.S. Energy Information Administration"/>
    <s v="http://www.eia.gov/electricity/data/browser/"/>
    <s v="U.S. Energy Information Administration"/>
    <n v="2016"/>
    <m/>
    <m/>
    <m/>
    <n v="25.158999999999999"/>
    <n v="22.548329585333001"/>
  </r>
  <r>
    <x v="153"/>
    <x v="153"/>
    <s v="Ralph Green"/>
    <s v="USA0002092"/>
    <n v="74"/>
    <n v="38.787599999999998"/>
    <n v="-94.277699999999996"/>
    <x v="1"/>
    <m/>
    <m/>
    <m/>
    <x v="21"/>
    <s v="KCP&amp;L Greater Missouri Operations Co"/>
    <s v="U.S. Energy Information Administration"/>
    <s v="http://www.eia.gov/electricity/data/browser/"/>
    <s v="U.S. Energy Information Administration"/>
    <n v="2016"/>
    <m/>
    <m/>
    <m/>
    <n v="6.93"/>
    <n v="304.5257982855"/>
  </r>
  <r>
    <x v="153"/>
    <x v="153"/>
    <s v="Ralston"/>
    <s v="USA0000427"/>
    <n v="79.2"/>
    <n v="39.000999999999998"/>
    <n v="-120.7251"/>
    <x v="0"/>
    <m/>
    <m/>
    <m/>
    <x v="30"/>
    <s v="Placer County Water Agency"/>
    <s v="U.S. Energy Information Administration"/>
    <s v="http://www.eia.gov/electricity/data/browser/"/>
    <s v="U.S. Energy Information Administration"/>
    <n v="2016"/>
    <m/>
    <m/>
    <m/>
    <n v="400.971"/>
    <n v="220.800898377039"/>
  </r>
  <r>
    <x v="153"/>
    <x v="153"/>
    <s v="Ramona 1"/>
    <s v="USA0058909"/>
    <n v="2"/>
    <n v="33.0122"/>
    <n v="-116.875"/>
    <x v="7"/>
    <m/>
    <m/>
    <m/>
    <x v="29"/>
    <s v="Sol Orchard San Diego 20 LLC"/>
    <s v="U.S. Energy Information Administration"/>
    <s v="http://www.eia.gov/electricity/data/browser/"/>
    <s v="U.S. Energy Information Administration"/>
    <n v="2016"/>
    <m/>
    <m/>
    <m/>
    <n v="4.8570000000000002"/>
    <n v="2.3044446473856799"/>
  </r>
  <r>
    <x v="153"/>
    <x v="153"/>
    <s v="Ramona 2"/>
    <s v="USA0058911"/>
    <n v="5"/>
    <n v="33.0122"/>
    <n v="-116.875"/>
    <x v="7"/>
    <m/>
    <m/>
    <m/>
    <x v="29"/>
    <s v="Sol Orchard San Diego 21 LLC"/>
    <s v="U.S. Energy Information Administration"/>
    <s v="http://www.eia.gov/electricity/data/browser/"/>
    <s v="U.S. Energy Information Administration"/>
    <n v="2016"/>
    <m/>
    <m/>
    <m/>
    <n v="11.766999999999999"/>
    <n v="5.7611116184642102"/>
  </r>
  <r>
    <x v="153"/>
    <x v="153"/>
    <s v="Rams Horn Solar Center LLC"/>
    <s v="USA0058810"/>
    <n v="5"/>
    <n v="35.64"/>
    <n v="-77.316100000000006"/>
    <x v="7"/>
    <m/>
    <m/>
    <m/>
    <x v="13"/>
    <s v="Cypress Creek Renewables"/>
    <s v="U.S. Energy Information Administration"/>
    <s v="http://www.eia.gov/electricity/data/browser/"/>
    <s v="U.S. Energy Information Administration"/>
    <n v="2016"/>
    <m/>
    <m/>
    <m/>
    <n v="9.2439999999999998"/>
    <n v="5.7611116184642102"/>
  </r>
  <r>
    <x v="153"/>
    <x v="153"/>
    <s v="Rancho Cucamonga Dist #1"/>
    <s v="USA0059540"/>
    <n v="1.8"/>
    <n v="34.100299999999997"/>
    <n v="-117.5528"/>
    <x v="7"/>
    <m/>
    <m/>
    <m/>
    <x v="13"/>
    <s v="Kona Solar  LLC"/>
    <s v="U.S. Energy Information Administration"/>
    <s v="http://www.eia.gov/electricity/data/browser/"/>
    <s v="U.S. Energy Information Administration"/>
    <n v="2016"/>
    <m/>
    <m/>
    <m/>
    <n v="3.2650000000000001"/>
    <n v="2.0740001826471102"/>
  </r>
  <r>
    <x v="153"/>
    <x v="153"/>
    <s v="Rancho Penasquitos"/>
    <s v="USA0056615"/>
    <n v="4.5999999999999996"/>
    <n v="32.936999999999998"/>
    <n v="-117.11369999999999"/>
    <x v="0"/>
    <m/>
    <m/>
    <m/>
    <x v="17"/>
    <s v="San Diego County Water Auth"/>
    <s v="U.S. Energy Information Administration"/>
    <s v="http://www.eia.gov/electricity/data/browser/"/>
    <s v="U.S. Energy Information Administration"/>
    <n v="2016"/>
    <m/>
    <m/>
    <m/>
    <n v="8.8614899999999999"/>
    <n v="12.8242946027068"/>
  </r>
  <r>
    <x v="153"/>
    <x v="153"/>
    <s v="Rancho Seco Solar  LLC"/>
    <s v="USA0060226"/>
    <n v="10.8"/>
    <n v="38.3399"/>
    <n v="-121.11450000000001"/>
    <x v="7"/>
    <m/>
    <m/>
    <m/>
    <x v="10"/>
    <s v="Rancho Seco Solar  LLC"/>
    <s v="U.S. Energy Information Administration"/>
    <s v="http://www.eia.gov/electricity/data/browser/"/>
    <s v="U.S. Energy Information Administration"/>
    <n v="2016"/>
    <m/>
    <m/>
    <m/>
    <n v="7.8810000000000002"/>
    <n v="12.444001095882699"/>
  </r>
  <r>
    <x v="153"/>
    <x v="153"/>
    <s v="Rand Whitney CHP Plant"/>
    <s v="USA0058184"/>
    <n v="14.6"/>
    <n v="41.452800000000003"/>
    <n v="-72.136099999999999"/>
    <x v="3"/>
    <s v="Gas"/>
    <m/>
    <m/>
    <x v="90"/>
    <s v="Rand Whitney Containerboard L.P."/>
    <s v="U.S. Energy Information Administration"/>
    <s v="http://www.eia.gov/electricity/data/browser/"/>
    <s v="U.S. Energy Information Administration"/>
    <n v="2016"/>
    <m/>
    <m/>
    <m/>
    <n v="118.482"/>
    <n v="2.5014616817675601"/>
  </r>
  <r>
    <x v="153"/>
    <x v="153"/>
    <s v="Randolph Eastern School Wind Turbine"/>
    <s v="USA0057638"/>
    <n v="1"/>
    <n v="40.209699999999998"/>
    <n v="-84.821899999999999"/>
    <x v="4"/>
    <m/>
    <m/>
    <m/>
    <x v="8"/>
    <s v="Performance Services"/>
    <s v="U.S. Energy Information Administration"/>
    <s v="http://www.eia.gov/electricity/data/browser/"/>
    <s v="U.S. Energy Information Administration"/>
    <n v="2016"/>
    <m/>
    <m/>
    <m/>
    <n v="0.745"/>
    <n v="2.2548329585332998"/>
  </r>
  <r>
    <x v="153"/>
    <x v="153"/>
    <s v="Rantoul"/>
    <s v="USA0000958"/>
    <n v="23.6"/>
    <n v="40.312199999999997"/>
    <n v="-88.159400000000005"/>
    <x v="3"/>
    <m/>
    <m/>
    <m/>
    <x v="1612"/>
    <s v="Village of Rantoul - (IL)"/>
    <s v="U.S. Energy Information Administration"/>
    <s v="http://www.eia.gov/electricity/data/browser/"/>
    <s v="U.S. Energy Information Administration"/>
    <n v="2016"/>
    <m/>
    <m/>
    <m/>
    <n v="0.161"/>
    <n v="4.0434586088845501"/>
  </r>
  <r>
    <x v="153"/>
    <x v="153"/>
    <s v="Rapidan Hydro Facility"/>
    <s v="USA0052054"/>
    <n v="6.8"/>
    <n v="44.092700000000001"/>
    <n v="-94.108800000000002"/>
    <x v="0"/>
    <m/>
    <m/>
    <m/>
    <x v="51"/>
    <s v="Rapidan Redevelopment LLC"/>
    <s v="U.S. Energy Information Administration"/>
    <s v="http://www.eia.gov/electricity/data/browser/"/>
    <s v="U.S. Energy Information Administration"/>
    <n v="2016"/>
    <m/>
    <m/>
    <m/>
    <n v="15.981"/>
    <n v="18.957652890957899"/>
  </r>
  <r>
    <x v="153"/>
    <x v="153"/>
    <s v="Rapide Croche"/>
    <s v="USA0004122"/>
    <n v="2.4"/>
    <n v="44.316400000000002"/>
    <n v="-88.314700000000002"/>
    <x v="0"/>
    <m/>
    <m/>
    <m/>
    <x v="86"/>
    <s v="City of Kaukauna"/>
    <s v="U.S. Energy Information Administration"/>
    <s v="http://www.eia.gov/electricity/data/browser/"/>
    <s v="U.S. Energy Information Administration"/>
    <n v="2016"/>
    <m/>
    <m/>
    <m/>
    <n v="18.042999999999999"/>
    <n v="6.6909363144557199"/>
  </r>
  <r>
    <x v="153"/>
    <x v="153"/>
    <s v="Rapids Energy Center"/>
    <s v="USA0010686"/>
    <n v="28.4"/>
    <n v="47.2348"/>
    <n v="-93.537199999999999"/>
    <x v="6"/>
    <s v="Waste"/>
    <s v="Gas"/>
    <s v="Hydro"/>
    <x v="1613"/>
    <s v="ALLETE  Inc."/>
    <s v="U.S. Energy Information Administration"/>
    <s v="http://www.eia.gov/electricity/data/browser/"/>
    <s v="U.S. Energy Information Administration"/>
    <n v="2016"/>
    <m/>
    <m/>
    <m/>
    <n v="119.808166"/>
    <n v="148.75185812949599"/>
  </r>
  <r>
    <x v="153"/>
    <x v="153"/>
    <s v="Raritan ITS"/>
    <s v="USA0059059"/>
    <n v="2"/>
    <n v="40.574399999999997"/>
    <n v="-74.654200000000003"/>
    <x v="7"/>
    <m/>
    <m/>
    <m/>
    <x v="8"/>
    <s v="Janssen Pharmaceutical Co"/>
    <s v="U.S. Energy Information Administration"/>
    <s v="http://www.eia.gov/electricity/data/browser/"/>
    <s v="U.S. Energy Information Administration"/>
    <n v="2016"/>
    <m/>
    <m/>
    <m/>
    <n v="2.3660999999999999"/>
    <n v="2.3044446473856799"/>
  </r>
  <r>
    <x v="153"/>
    <x v="153"/>
    <s v="Raritan Solar"/>
    <s v="USA0060729"/>
    <n v="7.5"/>
    <n v="40.464199999999998"/>
    <n v="-74.857900000000001"/>
    <x v="7"/>
    <m/>
    <m/>
    <m/>
    <x v="10"/>
    <s v="Marina Energy LLC"/>
    <s v="U.S. Energy Information Administration"/>
    <s v="http://www.eia.gov/electricity/data/browser/"/>
    <s v="U.S. Energy Information Administration"/>
    <n v="2016"/>
    <m/>
    <m/>
    <m/>
    <n v="9.1359999999999992"/>
    <n v="8.6416674276963192"/>
  </r>
  <r>
    <x v="153"/>
    <x v="153"/>
    <s v="Rariton OMP"/>
    <s v="USA0059055"/>
    <n v="5.4"/>
    <n v="40.574399999999997"/>
    <n v="-74.648099999999999"/>
    <x v="1"/>
    <s v="Solar"/>
    <m/>
    <m/>
    <x v="498"/>
    <s v="Janssen Pharmaceutical Co"/>
    <s v="U.S. Energy Information Administration"/>
    <s v="http://www.eia.gov/electricity/data/browser/"/>
    <s v="U.S. Energy Information Administration"/>
    <n v="2016"/>
    <m/>
    <m/>
    <m/>
    <n v="2.798"/>
    <n v="22.222152847860801"/>
  </r>
  <r>
    <x v="153"/>
    <x v="153"/>
    <s v="Rathdrum"/>
    <s v="USA0007456"/>
    <n v="166.4"/>
    <n v="47.804299999999998"/>
    <n v="-116.8673"/>
    <x v="1"/>
    <m/>
    <m/>
    <m/>
    <x v="85"/>
    <s v="Avista Corp"/>
    <s v="U.S. Energy Information Administration"/>
    <s v="http://www.eia.gov/electricity/data/browser/"/>
    <s v="U.S. Energy Information Administration"/>
    <n v="2016"/>
    <m/>
    <m/>
    <m/>
    <n v="40.615000000000002"/>
    <n v="684.77152479334097"/>
  </r>
  <r>
    <x v="153"/>
    <x v="153"/>
    <s v="Rathdrum Power LLC"/>
    <s v="USA0055179"/>
    <n v="301.5"/>
    <n v="47.785800000000002"/>
    <n v="-116.9203"/>
    <x v="1"/>
    <m/>
    <m/>
    <m/>
    <x v="62"/>
    <s v="Rathdrum Operating Services Co.  Inc."/>
    <s v="U.S. Energy Information Administration"/>
    <s v="http://www.eia.gov/electricity/data/browser/"/>
    <s v="U.S. Energy Information Administration"/>
    <n v="2016"/>
    <m/>
    <m/>
    <m/>
    <n v="1314.104"/>
    <n v="1240.7368673388901"/>
  </r>
  <r>
    <x v="153"/>
    <x v="153"/>
    <s v="Rattlesnake Den"/>
    <s v="USA0059943"/>
    <n v="207.2"/>
    <n v="31.743200000000002"/>
    <n v="-101.49339999999999"/>
    <x v="4"/>
    <m/>
    <m/>
    <m/>
    <x v="13"/>
    <s v="Rattlesnake Den"/>
    <s v="U.S. Energy Information Administration"/>
    <s v="http://www.eia.gov/electricity/data/browser/"/>
    <s v="U.S. Energy Information Administration"/>
    <n v="2016"/>
    <m/>
    <m/>
    <m/>
    <n v="884.01499999999999"/>
    <n v="467.20138900810002"/>
  </r>
  <r>
    <x v="153"/>
    <x v="153"/>
    <s v="Ravenswood"/>
    <s v="USA0002500"/>
    <n v="2600"/>
    <n v="40.7592"/>
    <n v="-73.946100000000001"/>
    <x v="3"/>
    <s v="Gas"/>
    <m/>
    <m/>
    <x v="1614"/>
    <s v="TC Ravenswood LLC"/>
    <s v="U.S. Energy Information Administration"/>
    <s v="http://www.eia.gov/electricity/data/browser/"/>
    <s v="U.S. Energy Information Administration"/>
    <n v="2016"/>
    <m/>
    <m/>
    <m/>
    <n v="5221.2780139999904"/>
    <n v="445.46577894490798"/>
  </r>
  <r>
    <x v="153"/>
    <x v="153"/>
    <s v="Rawhide"/>
    <s v="USA0006761"/>
    <n v="800.4"/>
    <n v="40.860900000000001"/>
    <n v="-105.02119999999999"/>
    <x v="6"/>
    <s v="Gas"/>
    <m/>
    <m/>
    <x v="1615"/>
    <s v="Platte River Power Authority"/>
    <s v="U.S. Energy Information Administration"/>
    <s v="http://www.eia.gov/electricity/data/browser/"/>
    <s v="U.S. Energy Information Administration"/>
    <n v="2016"/>
    <m/>
    <m/>
    <m/>
    <n v="2258.5979699999998"/>
    <n v="4192.2882833397398"/>
  </r>
  <r>
    <x v="153"/>
    <x v="153"/>
    <s v="Ray D Nixon"/>
    <s v="USA0008219"/>
    <n v="282.60000000000002"/>
    <n v="38.633499999999998"/>
    <n v="-104.7058"/>
    <x v="6"/>
    <s v="Oil"/>
    <s v="Gas"/>
    <m/>
    <x v="1616"/>
    <s v="City of Colorado Springs - (CO)"/>
    <s v="U.S. Energy Information Administration"/>
    <s v="http://www.eia.gov/electricity/data/browser/"/>
    <s v="U.S. Energy Information Administration"/>
    <n v="2016"/>
    <m/>
    <m/>
    <m/>
    <n v="1207.3590019999999"/>
    <n v="1480.18574321815"/>
  </r>
  <r>
    <x v="153"/>
    <x v="153"/>
    <s v="Ray Olinger"/>
    <s v="USA0003576"/>
    <n v="427.7"/>
    <n v="33.068100000000001"/>
    <n v="-96.452500000000001"/>
    <x v="1"/>
    <m/>
    <m/>
    <m/>
    <x v="1617"/>
    <s v="City of Garland - (TX)"/>
    <s v="U.S. Energy Information Administration"/>
    <s v="http://www.eia.gov/electricity/data/browser/"/>
    <s v="U.S. Energy Information Administration"/>
    <n v="2016"/>
    <m/>
    <m/>
    <m/>
    <n v="31.771999999999998"/>
    <n v="1760.07680982038"/>
  </r>
  <r>
    <x v="153"/>
    <x v="153"/>
    <s v="Raymondville"/>
    <s v="USA0002601"/>
    <n v="2"/>
    <n v="44.835000000000001"/>
    <n v="-74.9803"/>
    <x v="0"/>
    <m/>
    <m/>
    <m/>
    <x v="109"/>
    <s v="Erie Boulevard Hydropower LP"/>
    <s v="U.S. Energy Information Administration"/>
    <s v="http://www.eia.gov/electricity/data/browser/"/>
    <s v="U.S. Energy Information Administration"/>
    <n v="2016"/>
    <m/>
    <m/>
    <m/>
    <n v="9.9220000000000006"/>
    <n v="5.5757802620464396"/>
  </r>
  <r>
    <x v="153"/>
    <x v="153"/>
    <s v="Rayne"/>
    <s v="USA0001456"/>
    <n v="8.1999999999999993"/>
    <n v="30.2346"/>
    <n v="-92.272199999999998"/>
    <x v="3"/>
    <m/>
    <m/>
    <m/>
    <x v="26"/>
    <s v="Louisiana Energy &amp; Power Authority"/>
    <s v="U.S. Energy Information Administration"/>
    <s v="http://www.eia.gov/electricity/data/browser/"/>
    <s v="U.S. Energy Information Administration"/>
    <n v="2016"/>
    <m/>
    <m/>
    <m/>
    <n v="7.0000000000000001E-3"/>
    <n v="1.40493053359547"/>
  </r>
  <r>
    <x v="153"/>
    <x v="153"/>
    <s v="Rayonier Advanced Materials - Jesup Plant"/>
    <s v="USA0010560"/>
    <n v="77"/>
    <n v="31.659300000000002"/>
    <n v="-81.843900000000005"/>
    <x v="8"/>
    <s v="Oil"/>
    <s v="Gas"/>
    <s v="Biomass"/>
    <x v="1618"/>
    <s v="Rayonier Advanced Materials"/>
    <s v="U.S. Energy Information Administration"/>
    <s v="http://www.eia.gov/electricity/data/browser/"/>
    <s v="U.S. Energy Information Administration"/>
    <n v="2016"/>
    <m/>
    <m/>
    <m/>
    <n v="479.17529299999899"/>
    <n v="96.1620710508369"/>
  </r>
  <r>
    <x v="153"/>
    <x v="153"/>
    <s v="ReEnergy Ashland"/>
    <s v="USA0010356"/>
    <n v="39.6"/>
    <n v="46.633400000000002"/>
    <n v="-68.436099999999996"/>
    <x v="8"/>
    <m/>
    <m/>
    <m/>
    <x v="95"/>
    <s v="ReEnergy Ashland LLC"/>
    <s v="U.S. Energy Information Administration"/>
    <s v="http://www.eia.gov/electricity/data/browser/"/>
    <s v="U.S. Energy Information Administration"/>
    <n v="2016"/>
    <m/>
    <m/>
    <m/>
    <n v="252.52"/>
    <n v="49.454779397573297"/>
  </r>
  <r>
    <x v="153"/>
    <x v="153"/>
    <s v="ReEnergy Black River"/>
    <s v="USA0010464"/>
    <n v="55.5"/>
    <n v="44.036499999999997"/>
    <n v="-75.772000000000006"/>
    <x v="8"/>
    <s v="Other"/>
    <s v="Oil"/>
    <m/>
    <x v="49"/>
    <s v="Black River Generation LLC"/>
    <s v="U.S. Energy Information Administration"/>
    <s v="http://www.eia.gov/electricity/data/browser/"/>
    <s v="U.S. Energy Information Administration"/>
    <n v="2016"/>
    <m/>
    <m/>
    <m/>
    <n v="310.54299800000001"/>
    <n v="69.311622640538303"/>
  </r>
  <r>
    <x v="153"/>
    <x v="153"/>
    <s v="ReEnergy Fort Fairfield"/>
    <s v="USA0007513"/>
    <n v="37.5"/>
    <n v="46.772799999999997"/>
    <n v="-67.848500000000001"/>
    <x v="8"/>
    <m/>
    <m/>
    <m/>
    <x v="25"/>
    <s v="ReEnergy Fort Fairfield LLC"/>
    <s v="U.S. Energy Information Administration"/>
    <s v="http://www.eia.gov/electricity/data/browser/"/>
    <s v="U.S. Energy Information Administration"/>
    <n v="2016"/>
    <m/>
    <m/>
    <m/>
    <n v="242.76599999999999"/>
    <n v="46.8321774598232"/>
  </r>
  <r>
    <x v="153"/>
    <x v="153"/>
    <s v="ReEnergy Livermore Falls"/>
    <s v="USA0010354"/>
    <n v="39.6"/>
    <n v="44.431699999999999"/>
    <n v="-70.161900000000003"/>
    <x v="8"/>
    <m/>
    <m/>
    <m/>
    <x v="343"/>
    <s v="ReEnergy Livermore Falls"/>
    <s v="U.S. Energy Information Administration"/>
    <s v="http://www.eia.gov/electricity/data/browser/"/>
    <s v="U.S. Energy Information Administration"/>
    <n v="2016"/>
    <m/>
    <m/>
    <m/>
    <n v="267.262"/>
    <n v="49.454779397573297"/>
  </r>
  <r>
    <x v="153"/>
    <x v="153"/>
    <s v="ReEnergy Lyonsdale Biomass"/>
    <s v="USA0054526"/>
    <n v="21.1"/>
    <n v="43.618000000000002"/>
    <n v="-75.305400000000006"/>
    <x v="8"/>
    <m/>
    <m/>
    <m/>
    <x v="91"/>
    <s v="ReEnergy Biomass LLC"/>
    <s v="U.S. Energy Information Administration"/>
    <s v="http://www.eia.gov/electricity/data/browser/"/>
    <s v="U.S. Energy Information Administration"/>
    <n v="2016"/>
    <m/>
    <m/>
    <m/>
    <n v="130.148"/>
    <n v="26.350905184060501"/>
  </r>
  <r>
    <x v="153"/>
    <x v="153"/>
    <s v="ReEnergy Stratton LLC"/>
    <s v="USA0050650"/>
    <n v="45.7"/>
    <n v="45.140599999999999"/>
    <n v="-70.425600000000003"/>
    <x v="8"/>
    <s v="Oil"/>
    <m/>
    <m/>
    <x v="49"/>
    <s v="ReEnergy Stratton LLC"/>
    <s v="U.S. Energy Information Administration"/>
    <s v="http://www.eia.gov/electricity/data/browser/"/>
    <s v="U.S. Energy Information Administration"/>
    <n v="2016"/>
    <m/>
    <m/>
    <m/>
    <n v="349.31400000000002"/>
    <n v="57.072813597704503"/>
  </r>
  <r>
    <x v="153"/>
    <x v="153"/>
    <s v="Record Hill Wind"/>
    <s v="USA0057568"/>
    <n v="50.6"/>
    <n v="44.633600000000001"/>
    <n v="-70.627799999999993"/>
    <x v="4"/>
    <m/>
    <m/>
    <m/>
    <x v="155"/>
    <s v="Record Hill Wind LLC"/>
    <s v="U.S. Energy Information Administration"/>
    <s v="http://www.eia.gov/electricity/data/browser/"/>
    <s v="U.S. Energy Information Administration"/>
    <n v="2016"/>
    <m/>
    <m/>
    <m/>
    <n v="122.12"/>
    <n v="114.094547701785"/>
  </r>
  <r>
    <x v="153"/>
    <x v="153"/>
    <s v="Red Bluff"/>
    <s v="USA0056184"/>
    <n v="46.399999999999899"/>
    <n v="40.150100000000002"/>
    <n v="-122.2124"/>
    <x v="1"/>
    <m/>
    <m/>
    <m/>
    <x v="62"/>
    <s v="California Power Holdings LLC"/>
    <s v="U.S. Energy Information Administration"/>
    <s v="http://www.eia.gov/electricity/data/browser/"/>
    <s v="U.S. Energy Information Administration"/>
    <n v="2016"/>
    <m/>
    <m/>
    <m/>
    <n v="25.241"/>
    <n v="190.945905951989"/>
  </r>
  <r>
    <x v="153"/>
    <x v="153"/>
    <s v="Red Bud"/>
    <s v="USA0000959"/>
    <n v="15"/>
    <n v="38.216500000000003"/>
    <n v="-89.999200000000002"/>
    <x v="3"/>
    <m/>
    <m/>
    <m/>
    <x v="1619"/>
    <s v="City of Red Bud - (IL)"/>
    <s v="U.S. Energy Information Administration"/>
    <s v="http://www.eia.gov/electricity/data/browser/"/>
    <s v="U.S. Energy Information Administration"/>
    <n v="2016"/>
    <m/>
    <m/>
    <m/>
    <n v="7.2999999999999995E-2"/>
    <n v="2.56999487852831"/>
  </r>
  <r>
    <x v="153"/>
    <x v="153"/>
    <s v="Red Cedar"/>
    <s v="USA0007595"/>
    <n v="22.5"/>
    <n v="41.969099999999997"/>
    <n v="-91.668899999999994"/>
    <x v="1"/>
    <m/>
    <m/>
    <m/>
    <x v="45"/>
    <s v="Interstate Power and Light Co"/>
    <s v="U.S. Energy Information Administration"/>
    <s v="http://www.eia.gov/electricity/data/browser/"/>
    <s v="U.S. Energy Information Administration"/>
    <n v="2016"/>
    <m/>
    <m/>
    <m/>
    <n v="-0.71"/>
    <n v="92.592303532753505"/>
  </r>
  <r>
    <x v="153"/>
    <x v="153"/>
    <s v="Red Cloud"/>
    <s v="USA0002299"/>
    <n v="5.7"/>
    <n v="40.097999999999999"/>
    <n v="-98.519000000000005"/>
    <x v="3"/>
    <s v="Gas"/>
    <m/>
    <m/>
    <x v="1620"/>
    <s v="City of Red Cloud - (NE)"/>
    <s v="U.S. Energy Information Administration"/>
    <s v="http://www.eia.gov/electricity/data/browser/"/>
    <s v="U.S. Energy Information Administration"/>
    <n v="2016"/>
    <m/>
    <m/>
    <m/>
    <n v="6.2E-2"/>
    <n v="0.97659805384076004"/>
  </r>
  <r>
    <x v="153"/>
    <x v="153"/>
    <s v="Red Gate Power Plant"/>
    <s v="USA0059391"/>
    <n v="224.39999999999901"/>
    <n v="26.4511"/>
    <n v="-98.177499999999995"/>
    <x v="1"/>
    <m/>
    <m/>
    <m/>
    <x v="98"/>
    <s v="South Texas Electric Coop  Inc"/>
    <s v="U.S. Energy Information Administration"/>
    <s v="http://www.eia.gov/electricity/data/browser/"/>
    <s v="U.S. Energy Information Administration"/>
    <n v="2016"/>
    <m/>
    <m/>
    <m/>
    <n v="6.5910000000000002"/>
    <n v="923.45390723332798"/>
  </r>
  <r>
    <x v="153"/>
    <x v="153"/>
    <s v="Red Hawk"/>
    <s v="USA0055455"/>
    <n v="1140.3"/>
    <n v="33.334600000000002"/>
    <n v="-112.84059999999999"/>
    <x v="1"/>
    <m/>
    <m/>
    <m/>
    <x v="170"/>
    <s v="Arizona Public Service Co"/>
    <s v="U.S. Energy Information Administration"/>
    <s v="http://www.eia.gov/electricity/data/browser/"/>
    <s v="U.S. Energy Information Administration"/>
    <n v="2016"/>
    <m/>
    <m/>
    <m/>
    <n v="5158.8990000000003"/>
    <n v="4692.5779430399398"/>
  </r>
  <r>
    <x v="153"/>
    <x v="153"/>
    <s v="Red Hill Solar Center  LLC"/>
    <s v="USA0059760"/>
    <n v="5"/>
    <n v="36.404400000000003"/>
    <n v="-78.141099999999994"/>
    <x v="7"/>
    <m/>
    <m/>
    <m/>
    <x v="13"/>
    <s v="Heelstone Energy Holdings  LLC"/>
    <s v="U.S. Energy Information Administration"/>
    <s v="http://www.eia.gov/electricity/data/browser/"/>
    <s v="U.S. Energy Information Administration"/>
    <n v="2016"/>
    <m/>
    <m/>
    <m/>
    <n v="9.3190000000000008"/>
    <n v="5.7611116184642102"/>
  </r>
  <r>
    <x v="153"/>
    <x v="153"/>
    <s v="Red Hills Generating Facility"/>
    <s v="USA0055076"/>
    <n v="513.70000000000005"/>
    <n v="33.376100000000001"/>
    <n v="-89.218299999999999"/>
    <x v="6"/>
    <s v="Gas"/>
    <m/>
    <m/>
    <x v="62"/>
    <s v="Choctaw Generation L.P  L.L.L.P."/>
    <s v="U.S. Energy Information Administration"/>
    <s v="http://www.eia.gov/electricity/data/browser/"/>
    <s v="U.S. Energy Information Administration"/>
    <n v="2016"/>
    <m/>
    <m/>
    <m/>
    <n v="2899.7970030000001"/>
    <n v="2690.62780003951"/>
  </r>
  <r>
    <x v="153"/>
    <x v="153"/>
    <s v="Red Hills Wind Project LLC"/>
    <s v="USA0056804"/>
    <n v="123"/>
    <n v="35.534999999999997"/>
    <n v="-99.382800000000003"/>
    <x v="4"/>
    <m/>
    <m/>
    <m/>
    <x v="11"/>
    <s v="Acciona Wind Energy USA LLC"/>
    <s v="U.S. Energy Information Administration"/>
    <s v="http://www.eia.gov/electricity/data/browser/"/>
    <s v="U.S. Energy Information Administration"/>
    <n v="2016"/>
    <m/>
    <m/>
    <m/>
    <n v="414.42099999999999"/>
    <n v="277.34445389959598"/>
  </r>
  <r>
    <x v="153"/>
    <x v="153"/>
    <s v="Red Horse 2"/>
    <s v="USA0058833"/>
    <n v="81"/>
    <n v="32.286099999999998"/>
    <n v="-110.0881"/>
    <x v="7"/>
    <s v="Wind"/>
    <m/>
    <m/>
    <x v="13"/>
    <s v="Red Horse 2"/>
    <s v="U.S. Energy Information Administration"/>
    <s v="http://www.eia.gov/electricity/data/browser/"/>
    <s v="U.S. Energy Information Administration"/>
    <n v="2016"/>
    <m/>
    <m/>
    <m/>
    <n v="220.108"/>
    <n v="93.330008219120202"/>
  </r>
  <r>
    <x v="153"/>
    <x v="153"/>
    <s v="Red Horse III"/>
    <s v="USA0060285"/>
    <n v="30"/>
    <n v="32.136000000000003"/>
    <n v="-110.0513"/>
    <x v="7"/>
    <m/>
    <m/>
    <m/>
    <x v="10"/>
    <s v="Red Horse III"/>
    <s v="U.S. Energy Information Administration"/>
    <s v="http://www.eia.gov/electricity/data/browser/"/>
    <s v="U.S. Energy Information Administration"/>
    <n v="2016"/>
    <m/>
    <m/>
    <m/>
    <n v="38.277999999999999"/>
    <n v="34.566669710785199"/>
  </r>
  <r>
    <x v="153"/>
    <x v="153"/>
    <s v="Red Lion Energy Center"/>
    <s v="USA0058433"/>
    <n v="26.999999999999901"/>
    <n v="39.610100000000003"/>
    <n v="-75.6297"/>
    <x v="1"/>
    <m/>
    <m/>
    <m/>
    <x v="12"/>
    <s v="Diamond State Generation Partners  LLC"/>
    <s v="U.S. Energy Information Administration"/>
    <s v="http://www.eia.gov/electricity/data/browser/"/>
    <s v="U.S. Energy Information Administration"/>
    <n v="2016"/>
    <m/>
    <m/>
    <m/>
    <n v="205.45699999999999"/>
    <n v="111.110764239304"/>
  </r>
  <r>
    <x v="153"/>
    <x v="153"/>
    <s v="Red Mesa Wind LLC"/>
    <s v="USA0057357"/>
    <n v="102.4"/>
    <n v="35.268900000000002"/>
    <n v="-107.3828"/>
    <x v="4"/>
    <m/>
    <m/>
    <m/>
    <x v="19"/>
    <s v="Red Mesa Wind LLC"/>
    <s v="U.S. Energy Information Administration"/>
    <s v="http://www.eia.gov/electricity/data/browser/"/>
    <s v="U.S. Energy Information Administration"/>
    <n v="2016"/>
    <m/>
    <m/>
    <m/>
    <n v="214"/>
    <n v="230.89489495381"/>
  </r>
  <r>
    <x v="153"/>
    <x v="153"/>
    <s v="Red Mountain"/>
    <s v="USA0000484"/>
    <n v="5.9"/>
    <n v="33.394399999999997"/>
    <n v="-117.1889"/>
    <x v="0"/>
    <m/>
    <m/>
    <m/>
    <x v="927"/>
    <s v="Metropolitan Water District of S CA"/>
    <s v="U.S. Energy Information Administration"/>
    <s v="http://www.eia.gov/electricity/data/browser/"/>
    <s v="U.S. Energy Information Administration"/>
    <n v="2016"/>
    <m/>
    <m/>
    <m/>
    <n v="25.594999999999999"/>
    <n v="16.448551773037"/>
  </r>
  <r>
    <x v="153"/>
    <x v="153"/>
    <s v="Red Oak Power LLC"/>
    <s v="USA0055239"/>
    <n v="821.099999999999"/>
    <n v="40.448700000000002"/>
    <n v="-74.3489"/>
    <x v="1"/>
    <m/>
    <m/>
    <m/>
    <x v="31"/>
    <s v="Red Oak Operating Services LLC"/>
    <s v="U.S. Energy Information Administration"/>
    <s v="http://www.eia.gov/electricity/data/browser/"/>
    <s v="U.S. Energy Information Administration"/>
    <n v="2016"/>
    <m/>
    <m/>
    <m/>
    <n v="5955.2579999999998"/>
    <n v="3379.0017969219498"/>
  </r>
  <r>
    <x v="153"/>
    <x v="153"/>
    <s v="Red Oak Solar Farm  LLC"/>
    <s v="USA0060929"/>
    <n v="5"/>
    <n v="35.993000000000002"/>
    <n v="-77.933499999999995"/>
    <x v="7"/>
    <m/>
    <m/>
    <m/>
    <x v="98"/>
    <s v="Heelstone Energy Holdings  LLC"/>
    <s v="U.S. Energy Information Administration"/>
    <s v="http://www.eia.gov/electricity/data/browser/"/>
    <s v="U.S. Energy Information Administration"/>
    <n v="2016"/>
    <m/>
    <m/>
    <m/>
    <n v="0.35799999999999998"/>
    <n v="5.7611116184642102"/>
  </r>
  <r>
    <x v="153"/>
    <x v="153"/>
    <s v="Red Shield Envir Old Town Facility"/>
    <s v="USA0010700"/>
    <n v="28.5"/>
    <n v="44.918100000000003"/>
    <n v="-68.635499999999993"/>
    <x v="8"/>
    <s v="Gas"/>
    <s v="Oil"/>
    <s v="Biomass"/>
    <x v="1621"/>
    <s v="MFGR LLC"/>
    <s v="U.S. Energy Information Administration"/>
    <s v="http://www.eia.gov/electricity/data/browser/"/>
    <s v="U.S. Energy Information Administration"/>
    <n v="2016"/>
    <m/>
    <m/>
    <m/>
    <n v="0"/>
    <n v="35.592454869465598"/>
  </r>
  <r>
    <x v="153"/>
    <x v="153"/>
    <s v="Red Toad 1425 A Powatan Road  LLC"/>
    <s v="USA0060129"/>
    <n v="2"/>
    <n v="35.604199999999999"/>
    <n v="-78.370900000000006"/>
    <x v="7"/>
    <m/>
    <m/>
    <m/>
    <x v="10"/>
    <s v="Heelstone Energy Holdings  LLC"/>
    <s v="U.S. Energy Information Administration"/>
    <s v="http://www.eia.gov/electricity/data/browser/"/>
    <s v="U.S. Energy Information Administration"/>
    <n v="2016"/>
    <m/>
    <m/>
    <m/>
    <n v="4.077"/>
    <n v="2.3044446473856799"/>
  </r>
  <r>
    <x v="153"/>
    <x v="153"/>
    <s v="Red Wing"/>
    <s v="USA0001926"/>
    <n v="23"/>
    <n v="44.569200000000002"/>
    <n v="-92.516900000000007"/>
    <x v="8"/>
    <s v="Gas"/>
    <m/>
    <m/>
    <x v="84"/>
    <s v="Northern States Power Co - Minnesota"/>
    <s v="U.S. Energy Information Administration"/>
    <s v="http://www.eia.gov/electricity/data/browser/"/>
    <s v="U.S. Energy Information Administration"/>
    <n v="2016"/>
    <m/>
    <m/>
    <m/>
    <n v="128.13899999999899"/>
    <n v="28.723735508691501"/>
  </r>
  <r>
    <x v="153"/>
    <x v="153"/>
    <s v="Red Wing Solar"/>
    <s v="USA0060796"/>
    <n v="4.9000000000000004"/>
    <n v="44.5351"/>
    <n v="-92.516099999999994"/>
    <x v="7"/>
    <m/>
    <m/>
    <m/>
    <x v="98"/>
    <s v="WGL Energy Systems  Inc"/>
    <s v="U.S. Energy Information Administration"/>
    <s v="http://www.eia.gov/electricity/data/browser/"/>
    <s v="U.S. Energy Information Administration"/>
    <n v="2016"/>
    <m/>
    <m/>
    <m/>
    <n v="6.9000000000000006E-2"/>
    <n v="5.6458893860949297"/>
  </r>
  <r>
    <x v="153"/>
    <x v="153"/>
    <s v="Redbridge"/>
    <s v="USA0001638"/>
    <n v="3.6"/>
    <n v="42.176000000000002"/>
    <n v="-72.409499999999994"/>
    <x v="0"/>
    <m/>
    <m/>
    <m/>
    <x v="93"/>
    <s v="NAEA Energy Massachusetts LLC"/>
    <s v="U.S. Energy Information Administration"/>
    <s v="http://www.eia.gov/electricity/data/browser/"/>
    <s v="U.S. Energy Information Administration"/>
    <n v="2016"/>
    <m/>
    <m/>
    <m/>
    <n v="6.694"/>
    <n v="10.0364044716835"/>
  </r>
  <r>
    <x v="153"/>
    <x v="153"/>
    <s v="Redbud Power Plant"/>
    <s v="USA0055463"/>
    <n v="1433.6"/>
    <n v="35.685600000000001"/>
    <n v="-97.226399999999998"/>
    <x v="1"/>
    <m/>
    <m/>
    <m/>
    <x v="101"/>
    <s v="Oklahoma Gas &amp; Electric Co"/>
    <s v="U.S. Energy Information Administration"/>
    <s v="http://www.eia.gov/electricity/data/browser/"/>
    <s v="U.S. Energy Information Administration"/>
    <n v="2016"/>
    <m/>
    <m/>
    <m/>
    <n v="7294.3729999999996"/>
    <n v="5899.5700597580098"/>
  </r>
  <r>
    <x v="153"/>
    <x v="153"/>
    <s v="Redcrest Solar Farm"/>
    <s v="USA0058831"/>
    <n v="16.600000000000001"/>
    <n v="35.321899999999999"/>
    <n v="-118.8128"/>
    <x v="7"/>
    <m/>
    <m/>
    <m/>
    <x v="373"/>
    <s v="Sustainable Power Group  LLC"/>
    <s v="U.S. Energy Information Administration"/>
    <s v="http://www.eia.gov/electricity/data/browser/"/>
    <s v="U.S. Energy Information Administration"/>
    <n v="2016"/>
    <m/>
    <m/>
    <m/>
    <n v="40.454000000000001"/>
    <n v="19.1268905733011"/>
  </r>
  <r>
    <x v="153"/>
    <x v="153"/>
    <s v="Redding Power"/>
    <s v="USA0007307"/>
    <n v="183.1"/>
    <n v="40.507300000000001"/>
    <n v="-122.4233"/>
    <x v="1"/>
    <m/>
    <m/>
    <m/>
    <x v="1622"/>
    <s v="City of Redding - (CA)"/>
    <s v="U.S. Energy Information Administration"/>
    <s v="http://www.eia.gov/electricity/data/browser/"/>
    <s v="U.S. Energy Information Administration"/>
    <n v="2016"/>
    <m/>
    <m/>
    <m/>
    <n v="303.16199999999998"/>
    <n v="753.49559008209599"/>
  </r>
  <r>
    <x v="153"/>
    <x v="153"/>
    <s v="Redlands Water &amp; Power"/>
    <s v="USA0050267"/>
    <n v="1.4"/>
    <n v="39.067300000000003"/>
    <n v="-108.5928"/>
    <x v="0"/>
    <m/>
    <m/>
    <m/>
    <x v="1481"/>
    <s v="Redlands Water &amp; Power Company"/>
    <s v="U.S. Energy Information Administration"/>
    <s v="http://www.eia.gov/electricity/data/browser/"/>
    <s v="U.S. Energy Information Administration"/>
    <n v="2016"/>
    <m/>
    <m/>
    <m/>
    <n v="8.0459999999999994"/>
    <n v="3.9030461834325001"/>
  </r>
  <r>
    <x v="153"/>
    <x v="153"/>
    <s v="Redmon Solar Farm LLC"/>
    <s v="USA0059114"/>
    <n v="2"/>
    <n v="35.710799999999999"/>
    <n v="-80.665800000000004"/>
    <x v="7"/>
    <m/>
    <m/>
    <m/>
    <x v="13"/>
    <s v="Redmon Solar Farm LLC"/>
    <s v="U.S. Energy Information Administration"/>
    <s v="http://www.eia.gov/electricity/data/browser/"/>
    <s v="U.S. Energy Information Administration"/>
    <n v="2016"/>
    <m/>
    <m/>
    <m/>
    <n v="4.3099999999999996"/>
    <n v="2.3044446473856799"/>
  </r>
  <r>
    <x v="153"/>
    <x v="153"/>
    <s v="Redwood Falls"/>
    <s v="USA0002009"/>
    <n v="8.5"/>
    <n v="44.543100000000003"/>
    <n v="-95.117800000000003"/>
    <x v="3"/>
    <s v="Gas"/>
    <s v="Hydro"/>
    <m/>
    <x v="1623"/>
    <s v="Redwood Falls Public Util Comm"/>
    <s v="U.S. Energy Information Administration"/>
    <s v="http://www.eia.gov/electricity/data/browser/"/>
    <s v="U.S. Energy Information Administration"/>
    <n v="2016"/>
    <m/>
    <m/>
    <m/>
    <n v="1.522"/>
    <n v="1.4563304311660401"/>
  </r>
  <r>
    <x v="153"/>
    <x v="153"/>
    <s v="Redwood Falls Wind"/>
    <s v="USA0056414"/>
    <n v="3.4"/>
    <n v="44.502800000000001"/>
    <n v="-95.174999999999997"/>
    <x v="4"/>
    <m/>
    <m/>
    <m/>
    <x v="90"/>
    <s v="Southern Minnesota Mun P Agny"/>
    <s v="U.S. Energy Information Administration"/>
    <s v="http://www.eia.gov/electricity/data/browser/"/>
    <s v="U.S. Energy Information Administration"/>
    <n v="2016"/>
    <m/>
    <m/>
    <m/>
    <n v="10.234"/>
    <n v="7.6664320590132196"/>
  </r>
  <r>
    <x v="153"/>
    <x v="153"/>
    <s v="Reeves"/>
    <s v="USA0002450"/>
    <n v="154"/>
    <n v="35.170999999999999"/>
    <n v="-106.6019"/>
    <x v="1"/>
    <m/>
    <m/>
    <m/>
    <x v="1624"/>
    <s v="Public Service Co of NM"/>
    <s v="U.S. Energy Information Administration"/>
    <s v="http://www.eia.gov/electricity/data/browser/"/>
    <s v="U.S. Energy Information Administration"/>
    <n v="2016"/>
    <m/>
    <m/>
    <m/>
    <n v="145.62100000000001"/>
    <n v="633.74287751306804"/>
  </r>
  <r>
    <x v="153"/>
    <x v="153"/>
    <s v="Reeves South"/>
    <s v="USA0059278"/>
    <n v="1"/>
    <n v="39.926699999999997"/>
    <n v="-74.813599999999994"/>
    <x v="7"/>
    <m/>
    <m/>
    <m/>
    <x v="29"/>
    <s v="NJR Clean Energy Ventures Corporation"/>
    <s v="U.S. Energy Information Administration"/>
    <s v="http://www.eia.gov/electricity/data/browser/"/>
    <s v="U.S. Energy Information Administration"/>
    <n v="2016"/>
    <m/>
    <m/>
    <m/>
    <n v="1.857"/>
    <n v="1.1522223236928399"/>
  </r>
  <r>
    <x v="153"/>
    <x v="153"/>
    <s v="Reeves Station Rd East"/>
    <s v="USA0058030"/>
    <n v="5.5"/>
    <n v="39.9283"/>
    <n v="-74.814400000000006"/>
    <x v="7"/>
    <m/>
    <m/>
    <m/>
    <x v="72"/>
    <s v="NJR Clean Energy Ventures Corporation"/>
    <s v="U.S. Energy Information Administration"/>
    <s v="http://www.eia.gov/electricity/data/browser/"/>
    <s v="U.S. Energy Information Administration"/>
    <n v="2016"/>
    <m/>
    <m/>
    <m/>
    <n v="8.8520000000000003"/>
    <n v="6.33722278031063"/>
  </r>
  <r>
    <x v="153"/>
    <x v="153"/>
    <s v="Regional Waste Systems"/>
    <s v="USA0050225"/>
    <n v="13.3"/>
    <n v="43.6556"/>
    <n v="-70.334699999999998"/>
    <x v="8"/>
    <s v="Gas"/>
    <m/>
    <m/>
    <x v="14"/>
    <s v="Ecomaine"/>
    <s v="U.S. Energy Information Administration"/>
    <s v="http://www.eia.gov/electricity/data/browser/"/>
    <s v="U.S. Energy Information Administration"/>
    <n v="2016"/>
    <m/>
    <m/>
    <m/>
    <n v="91.635999999999996"/>
    <n v="16.609812272417201"/>
  </r>
  <r>
    <x v="153"/>
    <x v="153"/>
    <s v="Regional Wastewater Control Facility"/>
    <s v="USA0056134"/>
    <n v="4.8"/>
    <n v="37.936900000000001"/>
    <n v="-121.32940000000001"/>
    <x v="3"/>
    <s v="Gas"/>
    <s v="Biomass"/>
    <m/>
    <x v="94"/>
    <s v="City of Stockton MUD"/>
    <s v="U.S. Energy Information Administration"/>
    <s v="http://www.eia.gov/electricity/data/browser/"/>
    <s v="U.S. Energy Information Administration"/>
    <n v="2016"/>
    <m/>
    <m/>
    <m/>
    <n v="12.812519999999999"/>
    <n v="0.82239836112906095"/>
  </r>
  <r>
    <x v="153"/>
    <x v="153"/>
    <s v="Regulus Solar Project"/>
    <s v="USA0057650"/>
    <n v="60"/>
    <n v="35.299999999999997"/>
    <n v="-118.8519"/>
    <x v="7"/>
    <m/>
    <m/>
    <m/>
    <x v="29"/>
    <s v="Regulus Solar  LLC"/>
    <s v="U.S. Energy Information Administration"/>
    <s v="http://www.eia.gov/electricity/data/browser/"/>
    <s v="U.S. Energy Information Administration"/>
    <n v="2016"/>
    <m/>
    <m/>
    <m/>
    <n v="150.982"/>
    <n v="69.133339421570497"/>
  </r>
  <r>
    <x v="153"/>
    <x v="153"/>
    <s v="Rehoboth Solar"/>
    <s v="USA0059029"/>
    <n v="2"/>
    <n v="41.901699999999998"/>
    <n v="-71.242500000000007"/>
    <x v="7"/>
    <m/>
    <m/>
    <m/>
    <x v="29"/>
    <s v="Citizens Enterprises Corporation"/>
    <s v="U.S. Energy Information Administration"/>
    <s v="http://www.eia.gov/electricity/data/browser/"/>
    <s v="U.S. Energy Information Administration"/>
    <n v="2016"/>
    <m/>
    <m/>
    <m/>
    <n v="3.4239999999999999"/>
    <n v="2.3044446473856799"/>
  </r>
  <r>
    <x v="153"/>
    <x v="153"/>
    <s v="Reid Gardner"/>
    <s v="USA0002324"/>
    <n v="294.8"/>
    <n v="36.657299999999999"/>
    <n v="-114.63330000000001"/>
    <x v="6"/>
    <s v="Gas"/>
    <m/>
    <m/>
    <x v="57"/>
    <s v="Nevada Power Co"/>
    <s v="U.S. Energy Information Administration"/>
    <s v="http://www.eia.gov/electricity/data/browser/"/>
    <s v="U.S. Energy Information Administration"/>
    <n v="2016"/>
    <m/>
    <m/>
    <m/>
    <n v="318.17199699999998"/>
    <n v="1544.08618931603"/>
  </r>
  <r>
    <x v="153"/>
    <x v="153"/>
    <s v="Remington"/>
    <s v="USA0007838"/>
    <n v="705.5"/>
    <n v="38.544199999999996"/>
    <n v="-77.7714"/>
    <x v="3"/>
    <s v="Gas"/>
    <m/>
    <m/>
    <x v="94"/>
    <s v="Virginia Electric &amp; Power Co"/>
    <s v="U.S. Energy Information Administration"/>
    <s v="http://www.eia.gov/electricity/data/browser/"/>
    <s v="U.S. Energy Information Administration"/>
    <n v="2016"/>
    <m/>
    <m/>
    <m/>
    <n v="667.08599900000002"/>
    <n v="120.87542578678099"/>
  </r>
  <r>
    <x v="153"/>
    <x v="153"/>
    <s v="Remmel"/>
    <s v="USA0000174"/>
    <n v="9"/>
    <n v="34.427199999999999"/>
    <n v="-92.894099999999995"/>
    <x v="0"/>
    <m/>
    <m/>
    <m/>
    <x v="82"/>
    <s v="Entergy Arkansas Inc"/>
    <s v="U.S. Energy Information Administration"/>
    <s v="http://www.eia.gov/electricity/data/browser/"/>
    <s v="U.S. Energy Information Administration"/>
    <n v="2016"/>
    <m/>
    <m/>
    <m/>
    <n v="42.767000000000003"/>
    <n v="25.091011179208898"/>
  </r>
  <r>
    <x v="153"/>
    <x v="153"/>
    <s v="Renaissance Power Plant"/>
    <s v="USA0055402"/>
    <n v="782"/>
    <n v="43.186399999999999"/>
    <n v="-84.8429"/>
    <x v="1"/>
    <m/>
    <m/>
    <m/>
    <x v="31"/>
    <s v="DTE Electric Company"/>
    <s v="U.S. Energy Information Administration"/>
    <s v="http://www.eia.gov/electricity/data/browser/"/>
    <s v="U.S. Energy Information Administration"/>
    <n v="2016"/>
    <m/>
    <m/>
    <m/>
    <n v="1041.855"/>
    <n v="3218.0969494494698"/>
  </r>
  <r>
    <x v="153"/>
    <x v="153"/>
    <s v="Renewable Energy Services of Ohio"/>
    <s v="USA0057249"/>
    <n v="2.4"/>
    <n v="41.336199999999998"/>
    <n v="-82.602000000000004"/>
    <x v="8"/>
    <m/>
    <m/>
    <m/>
    <x v="1625"/>
    <s v="Bio-Gas Technologies LTD"/>
    <s v="U.S. Energy Information Administration"/>
    <s v="http://www.eia.gov/electricity/data/browser/"/>
    <s v="U.S. Energy Information Administration"/>
    <n v="2016"/>
    <m/>
    <m/>
    <m/>
    <n v="15.583"/>
    <n v="2.9972593574286801"/>
  </r>
  <r>
    <x v="153"/>
    <x v="153"/>
    <s v="Renick Run Pumping Station 03-04"/>
    <s v="USA0056420"/>
    <n v="2.8"/>
    <n v="39.929400000000001"/>
    <n v="-83.012"/>
    <x v="3"/>
    <m/>
    <m/>
    <m/>
    <x v="238"/>
    <s v="City of Columbus - (OH)"/>
    <s v="U.S. Energy Information Administration"/>
    <s v="http://www.eia.gov/electricity/data/browser/"/>
    <s v="U.S. Energy Information Administration"/>
    <n v="2016"/>
    <m/>
    <m/>
    <m/>
    <n v="4.8999999999999998E-3"/>
    <n v="0.47973237732528501"/>
  </r>
  <r>
    <x v="153"/>
    <x v="153"/>
    <s v="Rensselaer City Light Plant"/>
    <s v="USA0001038"/>
    <n v="21.799999999999901"/>
    <n v="40.939500000000002"/>
    <n v="-87.154499999999999"/>
    <x v="3"/>
    <s v="Gas"/>
    <m/>
    <m/>
    <x v="1626"/>
    <s v="City of Rensselaer - (IN)"/>
    <s v="U.S. Energy Information Administration"/>
    <s v="http://www.eia.gov/electricity/data/browser/"/>
    <s v="U.S. Energy Information Administration"/>
    <n v="2016"/>
    <m/>
    <m/>
    <m/>
    <n v="12.465"/>
    <n v="3.7350592234611502"/>
  </r>
  <r>
    <x v="153"/>
    <x v="153"/>
    <s v="Rensselaer Cogen"/>
    <s v="USA0054034"/>
    <n v="88.2"/>
    <n v="42.625300000000003"/>
    <n v="-73.75"/>
    <x v="3"/>
    <s v="Gas"/>
    <m/>
    <m/>
    <x v="427"/>
    <s v="Rensselaer Generating LLC"/>
    <s v="U.S. Energy Information Administration"/>
    <s v="http://www.eia.gov/electricity/data/browser/"/>
    <s v="U.S. Energy Information Administration"/>
    <n v="2016"/>
    <m/>
    <m/>
    <m/>
    <n v="31.135999999999999"/>
    <n v="15.1115698857465"/>
  </r>
  <r>
    <x v="153"/>
    <x v="153"/>
    <s v="Rentech Nitrogen Pasadena Cogeneration"/>
    <s v="USA0058870"/>
    <n v="15.4"/>
    <n v="29.7394"/>
    <n v="-95.194699999999997"/>
    <x v="12"/>
    <m/>
    <m/>
    <m/>
    <x v="13"/>
    <s v="Rentech Nitrogen Pasadena LLC"/>
    <s v="U.S. Energy Information Administration"/>
    <s v="http://www.eia.gov/electricity/data/browser/"/>
    <s v="U.S. Energy Information Administration"/>
    <n v="2016"/>
    <m/>
    <m/>
    <m/>
    <n v="91.721000000000004"/>
    <n v="0"/>
  </r>
  <r>
    <x v="153"/>
    <x v="153"/>
    <s v="Reusens"/>
    <s v="USA0003779"/>
    <n v="12.5"/>
    <n v="37.463900000000002"/>
    <n v="-79.185599999999994"/>
    <x v="0"/>
    <m/>
    <m/>
    <m/>
    <x v="141"/>
    <s v="Appalachian Power Co"/>
    <s v="U.S. Energy Information Administration"/>
    <s v="http://www.eia.gov/electricity/data/browser/"/>
    <s v="U.S. Energy Information Administration"/>
    <n v="2016"/>
    <m/>
    <m/>
    <m/>
    <n v="0"/>
    <n v="34.848626637790197"/>
  </r>
  <r>
    <x v="153"/>
    <x v="153"/>
    <s v="Reventure Park"/>
    <s v="USA0058865"/>
    <n v="3.5"/>
    <n v="35.294400000000003"/>
    <n v="-80.998900000000006"/>
    <x v="8"/>
    <m/>
    <m/>
    <m/>
    <x v="1627"/>
    <s v="Clean Energy LLC"/>
    <s v="U.S. Energy Information Administration"/>
    <s v="http://www.eia.gov/electricity/data/browser/"/>
    <s v="U.S. Energy Information Administration"/>
    <n v="2016"/>
    <m/>
    <m/>
    <m/>
    <n v="26.774999999999999"/>
    <n v="4.37100322958349"/>
  </r>
  <r>
    <x v="153"/>
    <x v="153"/>
    <s v="Rex Brown"/>
    <s v="USA0002053"/>
    <n v="314.7"/>
    <n v="32.356999999999999"/>
    <n v="-90.212999999999994"/>
    <x v="3"/>
    <s v="Gas"/>
    <m/>
    <m/>
    <x v="1628"/>
    <s v="Entergy Mississippi Inc"/>
    <s v="U.S. Energy Information Administration"/>
    <s v="http://www.eia.gov/electricity/data/browser/"/>
    <s v="U.S. Energy Information Administration"/>
    <n v="2016"/>
    <m/>
    <m/>
    <m/>
    <n v="277.48"/>
    <n v="53.918492551523997"/>
  </r>
  <r>
    <x v="153"/>
    <x v="153"/>
    <s v="Reynolds"/>
    <s v="USA0000965"/>
    <n v="17.5"/>
    <n v="39.806899999999999"/>
    <n v="-89.6417"/>
    <x v="3"/>
    <m/>
    <m/>
    <m/>
    <x v="55"/>
    <s v="City of Springfield - (IL)"/>
    <s v="U.S. Energy Information Administration"/>
    <s v="http://www.eia.gov/electricity/data/browser/"/>
    <s v="U.S. Energy Information Administration"/>
    <n v="2016"/>
    <m/>
    <m/>
    <m/>
    <n v="4.2000000000000003E-2"/>
    <n v="2.9983273582830301"/>
  </r>
  <r>
    <x v="153"/>
    <x v="153"/>
    <s v="Rhinelander Mill"/>
    <s v="USA0050933"/>
    <n v="21.3"/>
    <n v="45.639400000000002"/>
    <n v="-89.420500000000004"/>
    <x v="6"/>
    <s v="Oil"/>
    <s v="Gas"/>
    <s v="Hydro"/>
    <x v="1629"/>
    <s v="Expera Specialty Solutions"/>
    <s v="U.S. Energy Information Administration"/>
    <s v="http://www.eia.gov/electricity/data/browser/"/>
    <s v="U.S. Energy Information Administration"/>
    <n v="2016"/>
    <m/>
    <m/>
    <m/>
    <n v="47.716000000000001"/>
    <n v="111.563893597122"/>
  </r>
  <r>
    <x v="153"/>
    <x v="153"/>
    <s v="Rhode Island Hospital"/>
    <s v="USA0052024"/>
    <n v="10.4"/>
    <n v="41.810299999999998"/>
    <n v="-71.41"/>
    <x v="3"/>
    <s v="Gas"/>
    <m/>
    <m/>
    <x v="1630"/>
    <s v="Rhode Island Hospital"/>
    <s v="U.S. Energy Information Administration"/>
    <s v="http://www.eia.gov/electricity/data/browser/"/>
    <s v="U.S. Energy Information Administration"/>
    <n v="2016"/>
    <m/>
    <m/>
    <m/>
    <n v="22.562999999999999"/>
    <n v="1.7818631157796301"/>
  </r>
  <r>
    <x v="153"/>
    <x v="153"/>
    <s v="Rhode Island State Energy Center"/>
    <s v="USA0055107"/>
    <n v="596"/>
    <n v="41.801699999999997"/>
    <n v="-71.518600000000006"/>
    <x v="1"/>
    <m/>
    <m/>
    <m/>
    <x v="31"/>
    <s v="RISEC Opeating Services"/>
    <s v="U.S. Energy Information Administration"/>
    <s v="http://www.eia.gov/electricity/data/browser/"/>
    <s v="U.S. Energy Information Administration"/>
    <n v="2016"/>
    <m/>
    <m/>
    <m/>
    <n v="2283.9580000000001"/>
    <n v="2452.6672402453801"/>
  </r>
  <r>
    <x v="153"/>
    <x v="153"/>
    <s v="Rhodhiss"/>
    <s v="USA0002730"/>
    <n v="25.5"/>
    <n v="35.7742"/>
    <n v="-81.437799999999996"/>
    <x v="0"/>
    <m/>
    <m/>
    <m/>
    <x v="82"/>
    <s v="Duke Energy Carolinas  LLC"/>
    <s v="U.S. Energy Information Administration"/>
    <s v="http://www.eia.gov/electricity/data/browser/"/>
    <s v="U.S. Energy Information Administration"/>
    <n v="2016"/>
    <m/>
    <m/>
    <m/>
    <n v="58.220999999999997"/>
    <n v="71.091198341092095"/>
  </r>
  <r>
    <x v="153"/>
    <x v="153"/>
    <s v="Rice University"/>
    <s v="USA0050054"/>
    <n v="6.9"/>
    <n v="29.721"/>
    <n v="-95.395399999999995"/>
    <x v="1"/>
    <m/>
    <m/>
    <m/>
    <x v="1631"/>
    <s v="Rice University"/>
    <s v="U.S. Energy Information Administration"/>
    <s v="http://www.eia.gov/electricity/data/browser/"/>
    <s v="U.S. Energy Information Administration"/>
    <n v="2016"/>
    <m/>
    <m/>
    <m/>
    <n v="5.9466400000000004"/>
    <n v="28.3949730833777"/>
  </r>
  <r>
    <x v="153"/>
    <x v="153"/>
    <s v="Riceland Foods Cogeneration Plant"/>
    <s v="USA0056079"/>
    <n v="18"/>
    <n v="34.513599999999997"/>
    <n v="-91.533100000000005"/>
    <x v="9"/>
    <m/>
    <m/>
    <m/>
    <x v="45"/>
    <s v="Riceland Foods Inc."/>
    <s v="U.S. Energy Information Administration"/>
    <s v="http://www.eia.gov/electricity/data/browser/"/>
    <s v="U.S. Energy Information Administration"/>
    <n v="2016"/>
    <m/>
    <m/>
    <m/>
    <n v="43.44"/>
    <n v="4332.0185256657596"/>
  </r>
  <r>
    <x v="153"/>
    <x v="153"/>
    <s v="Richard B Russell"/>
    <s v="USA0006132"/>
    <n v="628"/>
    <n v="34.025599999999997"/>
    <n v="-82.595299999999995"/>
    <x v="0"/>
    <m/>
    <m/>
    <m/>
    <x v="1632"/>
    <s v="USCE-Savannah District"/>
    <s v="U.S. Energy Information Administration"/>
    <s v="http://www.eia.gov/electricity/data/browser/"/>
    <s v="U.S. Energy Information Administration"/>
    <n v="2016"/>
    <m/>
    <m/>
    <m/>
    <n v="310.35399999999998"/>
    <n v="1750.7950022825801"/>
  </r>
  <r>
    <x v="153"/>
    <x v="153"/>
    <s v="Richard Burdette Geothermal"/>
    <s v="USA0056321"/>
    <n v="30"/>
    <n v="39.390799999999999"/>
    <n v="-119.7546"/>
    <x v="11"/>
    <m/>
    <m/>
    <m/>
    <x v="90"/>
    <s v="Ormat Nevada Inc"/>
    <s v="U.S. Energy Information Administration"/>
    <s v="http://www.eia.gov/electricity/data/browser/"/>
    <s v="U.S. Energy Information Administration"/>
    <n v="2016"/>
    <m/>
    <m/>
    <m/>
    <n v="148.16800000000001"/>
    <n v="146.68374013484501"/>
  </r>
  <r>
    <x v="153"/>
    <x v="153"/>
    <s v="Richard J Donovan Correctional Facility"/>
    <s v="USA0054936"/>
    <n v="2.6"/>
    <n v="32.583599999999997"/>
    <n v="-116.93089999999999"/>
    <x v="1"/>
    <m/>
    <m/>
    <m/>
    <x v="395"/>
    <s v="California Dept of Corrections"/>
    <s v="U.S. Energy Information Administration"/>
    <s v="http://www.eia.gov/electricity/data/browser/"/>
    <s v="U.S. Energy Information Administration"/>
    <n v="2016"/>
    <m/>
    <m/>
    <m/>
    <n v="6.6973199999999897"/>
    <n v="10.699555074895899"/>
  </r>
  <r>
    <x v="153"/>
    <x v="153"/>
    <s v="Richard M Flynn"/>
    <s v="USA0007314"/>
    <n v="164"/>
    <n v="40.815800000000003"/>
    <n v="-73.063999999999993"/>
    <x v="3"/>
    <s v="Gas"/>
    <m/>
    <m/>
    <x v="85"/>
    <s v="New York Power Authority"/>
    <s v="U.S. Energy Information Administration"/>
    <s v="http://www.eia.gov/electricity/data/browser/"/>
    <s v="U.S. Energy Information Administration"/>
    <n v="2016"/>
    <m/>
    <m/>
    <m/>
    <n v="1166.967001"/>
    <n v="28.098610671909501"/>
  </r>
  <r>
    <x v="153"/>
    <x v="153"/>
    <s v="Richland"/>
    <s v="USA0002880"/>
    <n v="450"/>
    <n v="41.305199999999999"/>
    <n v="-84.334599999999995"/>
    <x v="3"/>
    <s v="Gas"/>
    <m/>
    <m/>
    <x v="1633"/>
    <s v="Richland-Stryker Generation LLC"/>
    <s v="U.S. Energy Information Administration"/>
    <s v="http://www.eia.gov/electricity/data/browser/"/>
    <s v="U.S. Energy Information Administration"/>
    <n v="2016"/>
    <m/>
    <m/>
    <m/>
    <n v="144.10599999999999"/>
    <n v="77.099846355849493"/>
  </r>
  <r>
    <x v="153"/>
    <x v="153"/>
    <s v="Richland Center Renewable Energy LLC"/>
    <s v="USA0058834"/>
    <n v="1.8"/>
    <n v="43.314399999999999"/>
    <n v="-90.373099999999994"/>
    <x v="1"/>
    <s v="Biomass"/>
    <m/>
    <m/>
    <x v="12"/>
    <s v="Richland Center Renewable Energy LLC"/>
    <s v="U.S. Energy Information Administration"/>
    <s v="http://www.eia.gov/electricity/data/browser/"/>
    <s v="U.S. Energy Information Administration"/>
    <n v="2016"/>
    <m/>
    <m/>
    <m/>
    <n v="10.028"/>
    <n v="7.4073842826202796"/>
  </r>
  <r>
    <x v="153"/>
    <x v="153"/>
    <s v="Richland County Landfill"/>
    <s v="USA0056122"/>
    <n v="8.9"/>
    <n v="34.103000000000002"/>
    <n v="-80.790499999999994"/>
    <x v="8"/>
    <m/>
    <m/>
    <m/>
    <x v="1634"/>
    <s v="South Carolina Public Service Authority"/>
    <s v="U.S. Energy Information Administration"/>
    <s v="http://www.eia.gov/electricity/data/browser/"/>
    <s v="U.S. Energy Information Administration"/>
    <n v="2016"/>
    <m/>
    <m/>
    <m/>
    <n v="25.155999999999999"/>
    <n v="11.114836783797999"/>
  </r>
  <r>
    <x v="153"/>
    <x v="153"/>
    <s v="Richland Solar Center"/>
    <s v="USA0059874"/>
    <n v="20"/>
    <n v="32.637999999999998"/>
    <n v="-83.378900000000002"/>
    <x v="7"/>
    <m/>
    <m/>
    <m/>
    <x v="10"/>
    <s v="Dominion Renewable Energy"/>
    <s v="U.S. Energy Information Administration"/>
    <s v="http://www.eia.gov/electricity/data/browser/"/>
    <s v="U.S. Energy Information Administration"/>
    <n v="2016"/>
    <m/>
    <m/>
    <m/>
    <n v="46.994"/>
    <n v="23.044446473856802"/>
  </r>
  <r>
    <x v="153"/>
    <x v="153"/>
    <s v="Richmond"/>
    <s v="USA0007335"/>
    <n v="82.8"/>
    <n v="39.839599999999997"/>
    <n v="-84.965699999999998"/>
    <x v="3"/>
    <s v="Gas"/>
    <m/>
    <m/>
    <x v="91"/>
    <s v="Indiana Municipal Power Agency"/>
    <s v="U.S. Energy Information Administration"/>
    <s v="http://www.eia.gov/electricity/data/browser/"/>
    <s v="U.S. Energy Information Administration"/>
    <n v="2016"/>
    <m/>
    <m/>
    <m/>
    <n v="3.0169999999999999"/>
    <n v="14.186371729476299"/>
  </r>
  <r>
    <x v="153"/>
    <x v="153"/>
    <s v="Richmond Cogen"/>
    <s v="USA0052109"/>
    <n v="155.6"/>
    <n v="37.941800000000001"/>
    <n v="-122.3909"/>
    <x v="1"/>
    <m/>
    <m/>
    <m/>
    <x v="1635"/>
    <s v="Chevron Products Company-Richmond"/>
    <s v="U.S. Energy Information Administration"/>
    <s v="http://www.eia.gov/electricity/data/browser/"/>
    <s v="U.S. Energy Information Administration"/>
    <n v="2016"/>
    <m/>
    <m/>
    <m/>
    <n v="900.572"/>
    <n v="640.32721909761904"/>
  </r>
  <r>
    <x v="153"/>
    <x v="153"/>
    <s v="Richmond Energy"/>
    <s v="USA0057897"/>
    <n v="6.4"/>
    <n v="37.505800000000001"/>
    <n v="-77.373900000000006"/>
    <x v="8"/>
    <m/>
    <m/>
    <m/>
    <x v="72"/>
    <s v="Richmond Energy LLC"/>
    <s v="U.S. Energy Information Administration"/>
    <s v="http://www.eia.gov/electricity/data/browser/"/>
    <s v="U.S. Energy Information Administration"/>
    <n v="2016"/>
    <m/>
    <m/>
    <m/>
    <n v="48.598999999999997"/>
    <n v="7.9926916198098201"/>
  </r>
  <r>
    <x v="153"/>
    <x v="153"/>
    <s v="Richmond Generating Station"/>
    <s v="USA0003168"/>
    <n v="131.6"/>
    <n v="39.984499999999997"/>
    <n v="-75.075199999999995"/>
    <x v="3"/>
    <m/>
    <m/>
    <m/>
    <x v="96"/>
    <s v="Exelon Power"/>
    <s v="U.S. Energy Information Administration"/>
    <s v="http://www.eia.gov/electricity/data/browser/"/>
    <s v="U.S. Energy Information Administration"/>
    <n v="2016"/>
    <m/>
    <m/>
    <m/>
    <n v="0.625"/>
    <n v="22.547421734288399"/>
  </r>
  <r>
    <x v="153"/>
    <x v="153"/>
    <s v="Ridge Crest Wind Partners"/>
    <s v="USA0055741"/>
    <n v="29.7"/>
    <n v="40.945900000000002"/>
    <n v="-103.16200000000001"/>
    <x v="4"/>
    <m/>
    <m/>
    <m/>
    <x v="31"/>
    <s v="EDF Renewable Services Inc"/>
    <s v="U.S. Energy Information Administration"/>
    <s v="http://www.eia.gov/electricity/data/browser/"/>
    <s v="U.S. Energy Information Administration"/>
    <n v="2016"/>
    <m/>
    <m/>
    <m/>
    <n v="79.739000000000004"/>
    <n v="66.968538868438998"/>
  </r>
  <r>
    <x v="153"/>
    <x v="153"/>
    <s v="Ridgetop"/>
    <s v="USA0054931"/>
    <n v="46.8"/>
    <n v="35.073999999999998"/>
    <n v="-118.31529999999999"/>
    <x v="4"/>
    <m/>
    <m/>
    <m/>
    <x v="85"/>
    <s v="Terra-Gen Operating Co LLC"/>
    <s v="U.S. Energy Information Administration"/>
    <s v="http://www.eia.gov/electricity/data/browser/"/>
    <s v="U.S. Energy Information Administration"/>
    <n v="2016"/>
    <m/>
    <m/>
    <m/>
    <n v="151.96199999999999"/>
    <n v="105.526182459358"/>
  </r>
  <r>
    <x v="153"/>
    <x v="153"/>
    <s v="Ridgetop Energy LLC"/>
    <s v="USA0010597"/>
    <n v="29"/>
    <n v="35.069699999999997"/>
    <n v="-118.3167"/>
    <x v="4"/>
    <m/>
    <m/>
    <m/>
    <x v="51"/>
    <s v="Terra-Gen Operating Co LLC"/>
    <s v="U.S. Energy Information Administration"/>
    <s v="http://www.eia.gov/electricity/data/browser/"/>
    <s v="U.S. Energy Information Administration"/>
    <n v="2016"/>
    <m/>
    <m/>
    <m/>
    <n v="55.673999999999999"/>
    <n v="65.390155797465695"/>
  </r>
  <r>
    <x v="153"/>
    <x v="153"/>
    <s v="Ridgeview"/>
    <s v="USA0055925"/>
    <n v="6.3999999999999897"/>
    <n v="44.174999999999997"/>
    <n v="-87.828500000000005"/>
    <x v="8"/>
    <m/>
    <m/>
    <m/>
    <x v="1636"/>
    <s v="WM Renewable Energy LLC"/>
    <s v="U.S. Energy Information Administration"/>
    <s v="http://www.eia.gov/electricity/data/browser/"/>
    <s v="U.S. Energy Information Administration"/>
    <n v="2016"/>
    <m/>
    <m/>
    <m/>
    <n v="32.198999999999998"/>
    <n v="7.9926916198098201"/>
  </r>
  <r>
    <x v="153"/>
    <x v="153"/>
    <s v="Ridgewind"/>
    <s v="USA0057386"/>
    <n v="25.3"/>
    <n v="44.018900000000002"/>
    <n v="-96.065299999999993"/>
    <x v="4"/>
    <m/>
    <m/>
    <m/>
    <x v="19"/>
    <s v="Ridgewind Power Partners LLC"/>
    <s v="U.S. Energy Information Administration"/>
    <s v="http://www.eia.gov/electricity/data/browser/"/>
    <s v="U.S. Energy Information Administration"/>
    <n v="2016"/>
    <m/>
    <m/>
    <m/>
    <n v="89.03"/>
    <n v="57.047273850892502"/>
  </r>
  <r>
    <x v="153"/>
    <x v="153"/>
    <s v="Ridgewood Providence Power"/>
    <s v="USA0050365"/>
    <n v="6.4"/>
    <n v="41.806899999999999"/>
    <n v="-71.53"/>
    <x v="8"/>
    <m/>
    <m/>
    <m/>
    <x v="90"/>
    <s v="Rhode Island LFG Genco"/>
    <s v="U.S. Energy Information Administration"/>
    <s v="http://www.eia.gov/electricity/data/browser/"/>
    <s v="U.S. Energy Information Administration"/>
    <n v="2016"/>
    <m/>
    <m/>
    <m/>
    <n v="0.17399999999999999"/>
    <n v="7.9926916198098201"/>
  </r>
  <r>
    <x v="153"/>
    <x v="153"/>
    <s v="Rifle Generating Station"/>
    <s v="USA0010755"/>
    <n v="84"/>
    <n v="39.517299999999999"/>
    <n v="-107.7299"/>
    <x v="1"/>
    <m/>
    <m/>
    <m/>
    <x v="25"/>
    <s v="Tri-State G &amp; T Assn  Inc"/>
    <s v="U.S. Energy Information Administration"/>
    <s v="http://www.eia.gov/electricity/data/browser/"/>
    <s v="U.S. Energy Information Administration"/>
    <n v="2016"/>
    <m/>
    <m/>
    <m/>
    <n v="1.804"/>
    <n v="345.67793318894599"/>
  </r>
  <r>
    <x v="153"/>
    <x v="153"/>
    <s v="Riley Generating Station"/>
    <s v="USA0056503"/>
    <n v="10"/>
    <n v="42.833300000000001"/>
    <n v="-86.005300000000005"/>
    <x v="1"/>
    <m/>
    <m/>
    <m/>
    <x v="18"/>
    <s v="City of Zeeland - (MI)"/>
    <s v="U.S. Energy Information Administration"/>
    <s v="http://www.eia.gov/electricity/data/browser/"/>
    <s v="U.S. Energy Information Administration"/>
    <n v="2016"/>
    <m/>
    <m/>
    <m/>
    <n v="0.79500000000000004"/>
    <n v="41.152134903445997"/>
  </r>
  <r>
    <x v="153"/>
    <x v="153"/>
    <s v="Rincon Solar I"/>
    <s v="USA0060702"/>
    <n v="18.399999999999999"/>
    <n v="32.292900000000003"/>
    <n v="-81.284400000000005"/>
    <x v="7"/>
    <m/>
    <m/>
    <m/>
    <x v="98"/>
    <s v="Rincon Solar I  LLC"/>
    <s v="U.S. Energy Information Administration"/>
    <s v="http://www.eia.gov/electricity/data/browser/"/>
    <s v="U.S. Energy Information Administration"/>
    <n v="2016"/>
    <m/>
    <m/>
    <m/>
    <n v="4.9630000000000001"/>
    <n v="21.200890755948301"/>
  </r>
  <r>
    <x v="153"/>
    <x v="153"/>
    <s v="Rinehart"/>
    <s v="USA0057685"/>
    <n v="10"/>
    <n v="28.770600000000002"/>
    <n v="-81.353300000000004"/>
    <x v="7"/>
    <m/>
    <m/>
    <m/>
    <x v="19"/>
    <s v="Humphrey Realty"/>
    <s v="U.S. Energy Information Administration"/>
    <s v="http://www.eia.gov/electricity/data/browser/"/>
    <s v="U.S. Energy Information Administration"/>
    <n v="2016"/>
    <m/>
    <m/>
    <m/>
    <n v="0.502"/>
    <n v="11.522223236928401"/>
  </r>
  <r>
    <x v="153"/>
    <x v="153"/>
    <s v="Ringer Hill Wind Farm  LLC"/>
    <s v="USA0060329"/>
    <n v="39.9"/>
    <n v="39.744700000000002"/>
    <n v="-79.188100000000006"/>
    <x v="4"/>
    <m/>
    <m/>
    <m/>
    <x v="98"/>
    <s v="NJR Clean Energy Ventures Corporation"/>
    <s v="U.S. Energy Information Administration"/>
    <s v="http://www.eia.gov/electricity/data/browser/"/>
    <s v="U.S. Energy Information Administration"/>
    <n v="2016"/>
    <m/>
    <m/>
    <m/>
    <n v="4.5709999999999997"/>
    <n v="89.967835045478694"/>
  </r>
  <r>
    <x v="153"/>
    <x v="153"/>
    <s v="Rio"/>
    <s v="USA0002631"/>
    <n v="10.8"/>
    <n v="41.462499999999999"/>
    <n v="-74.757800000000003"/>
    <x v="0"/>
    <m/>
    <m/>
    <m/>
    <x v="1637"/>
    <s v="Eagle Creek RE LLC"/>
    <s v="U.S. Energy Information Administration"/>
    <s v="http://www.eia.gov/electricity/data/browser/"/>
    <s v="U.S. Energy Information Administration"/>
    <n v="2016"/>
    <m/>
    <m/>
    <m/>
    <n v="14.385999999999999"/>
    <n v="30.1092134150507"/>
  </r>
  <r>
    <x v="153"/>
    <x v="153"/>
    <s v="Rio Bravo"/>
    <s v="USA0055039"/>
    <n v="150"/>
    <n v="35.026000000000003"/>
    <n v="-106.64400000000001"/>
    <x v="3"/>
    <s v="Gas"/>
    <m/>
    <m/>
    <x v="94"/>
    <s v="Public Service Co of NM"/>
    <s v="U.S. Energy Information Administration"/>
    <s v="http://www.eia.gov/electricity/data/browser/"/>
    <s v="U.S. Energy Information Administration"/>
    <n v="2016"/>
    <m/>
    <m/>
    <m/>
    <n v="111.84099999999999"/>
    <n v="25.699948785283102"/>
  </r>
  <r>
    <x v="153"/>
    <x v="153"/>
    <s v="Rio Bravo Fresno"/>
    <s v="USA0010767"/>
    <n v="28"/>
    <n v="36.688899999999997"/>
    <n v="-119.72320000000001"/>
    <x v="8"/>
    <m/>
    <m/>
    <m/>
    <x v="14"/>
    <s v="Rio Bravo Fresno"/>
    <s v="U.S. Energy Information Administration"/>
    <s v="http://www.eia.gov/electricity/data/browser/"/>
    <s v="U.S. Energy Information Administration"/>
    <n v="2016"/>
    <m/>
    <m/>
    <m/>
    <n v="181.084001"/>
    <n v="34.968025836667898"/>
  </r>
  <r>
    <x v="153"/>
    <x v="153"/>
    <s v="Rio Bravo Hydro Project"/>
    <s v="USA0050037"/>
    <n v="14"/>
    <n v="35.43"/>
    <n v="-118.8222"/>
    <x v="0"/>
    <m/>
    <m/>
    <m/>
    <x v="49"/>
    <s v="Olcese Water District"/>
    <s v="U.S. Energy Information Administration"/>
    <s v="http://www.eia.gov/electricity/data/browser/"/>
    <s v="U.S. Energy Information Administration"/>
    <n v="2016"/>
    <m/>
    <m/>
    <m/>
    <n v="12.201000000000001"/>
    <n v="39.030461834325003"/>
  </r>
  <r>
    <x v="153"/>
    <x v="153"/>
    <s v="Rio Bravo Rocklin"/>
    <s v="USA0010772"/>
    <n v="27.9"/>
    <n v="38.831899999999997"/>
    <n v="-121.3137"/>
    <x v="8"/>
    <s v="Gas"/>
    <m/>
    <m/>
    <x v="49"/>
    <s v="Rio Bravo Rocklin"/>
    <s v="U.S. Energy Information Administration"/>
    <s v="http://www.eia.gov/electricity/data/browser/"/>
    <s v="U.S. Energy Information Administration"/>
    <n v="2016"/>
    <m/>
    <m/>
    <m/>
    <n v="169.05100199999899"/>
    <n v="34.843140030108401"/>
  </r>
  <r>
    <x v="153"/>
    <x v="153"/>
    <s v="Rio Bravo Solar 1 LLC"/>
    <s v="USA0059249"/>
    <n v="20"/>
    <n v="35.4161"/>
    <n v="-119.6825"/>
    <x v="7"/>
    <m/>
    <m/>
    <m/>
    <x v="98"/>
    <s v="Rio Bravo Solar I  LLC"/>
    <s v="U.S. Energy Information Administration"/>
    <s v="http://www.eia.gov/electricity/data/browser/"/>
    <s v="U.S. Energy Information Administration"/>
    <n v="2016"/>
    <m/>
    <m/>
    <m/>
    <n v="0.70099999999999996"/>
    <n v="23.044446473856802"/>
  </r>
  <r>
    <x v="153"/>
    <x v="153"/>
    <s v="Rio Bravo Solar II LLC"/>
    <s v="USA0059250"/>
    <n v="20"/>
    <n v="35.422499999999999"/>
    <n v="-119.6292"/>
    <x v="7"/>
    <m/>
    <m/>
    <m/>
    <x v="98"/>
    <s v="Rio Bravo Solar II  LLC"/>
    <s v="U.S. Energy Information Administration"/>
    <s v="http://www.eia.gov/electricity/data/browser/"/>
    <s v="U.S. Energy Information Administration"/>
    <n v="2016"/>
    <m/>
    <m/>
    <m/>
    <n v="0.107"/>
    <n v="23.044446473856802"/>
  </r>
  <r>
    <x v="153"/>
    <x v="153"/>
    <s v="Rio Communities Solar Energy Center"/>
    <s v="USA0060198"/>
    <n v="10"/>
    <n v="34.582599999999999"/>
    <n v="-106.68300000000001"/>
    <x v="7"/>
    <m/>
    <m/>
    <m/>
    <x v="10"/>
    <s v="PNM Resources"/>
    <s v="U.S. Energy Information Administration"/>
    <s v="http://www.eia.gov/electricity/data/browser/"/>
    <s v="U.S. Energy Information Administration"/>
    <n v="2016"/>
    <m/>
    <m/>
    <m/>
    <n v="23.59"/>
    <n v="11.522223236928401"/>
  </r>
  <r>
    <x v="153"/>
    <x v="153"/>
    <s v="Rio Grande"/>
    <s v="USA0002444"/>
    <n v="372.5"/>
    <n v="31.8047"/>
    <n v="-106.5472"/>
    <x v="1"/>
    <m/>
    <m/>
    <m/>
    <x v="1638"/>
    <s v="El Paso Electric Co"/>
    <s v="U.S. Energy Information Administration"/>
    <s v="http://www.eia.gov/electricity/data/browser/"/>
    <s v="U.S. Energy Information Administration"/>
    <n v="2016"/>
    <m/>
    <m/>
    <m/>
    <n v="766.58799999999997"/>
    <n v="1532.9170251533601"/>
  </r>
  <r>
    <x v="153"/>
    <x v="153"/>
    <s v="Rio Grande Solar"/>
    <s v="USA0058500"/>
    <n v="5"/>
    <n v="35.007399999999997"/>
    <n v="-118.1645"/>
    <x v="7"/>
    <m/>
    <m/>
    <m/>
    <x v="29"/>
    <s v="X-Elio North America Inc"/>
    <s v="U.S. Energy Information Administration"/>
    <s v="http://www.eia.gov/electricity/data/browser/"/>
    <s v="U.S. Energy Information Administration"/>
    <n v="2016"/>
    <m/>
    <m/>
    <m/>
    <n v="11.590999999999999"/>
    <n v="5.7611116184642102"/>
  </r>
  <r>
    <x v="153"/>
    <x v="153"/>
    <s v="Rio Grande Valley Sugar Growers"/>
    <s v="USA0054338"/>
    <n v="24.9"/>
    <n v="26.2697"/>
    <n v="-97.867000000000004"/>
    <x v="8"/>
    <s v="Gas"/>
    <s v="Oil"/>
    <m/>
    <x v="1639"/>
    <s v="Rio Grande Valley Sugar Growers  Inc."/>
    <s v="U.S. Energy Information Administration"/>
    <s v="http://www.eia.gov/electricity/data/browser/"/>
    <s v="U.S. Energy Information Administration"/>
    <n v="2016"/>
    <m/>
    <m/>
    <m/>
    <n v="2.1920000000000002"/>
    <n v="31.0965658333226"/>
  </r>
  <r>
    <x v="153"/>
    <x v="153"/>
    <s v="Rio Hondo"/>
    <s v="USA0000482"/>
    <n v="1.9"/>
    <n v="34.0047"/>
    <n v="-118.0992"/>
    <x v="0"/>
    <m/>
    <m/>
    <m/>
    <x v="51"/>
    <s v="Metropolitan Water District of S CA"/>
    <s v="U.S. Energy Information Administration"/>
    <s v="http://www.eia.gov/electricity/data/browser/"/>
    <s v="U.S. Energy Information Administration"/>
    <n v="2016"/>
    <m/>
    <m/>
    <m/>
    <n v="1.7370000000000001"/>
    <n v="5.29699124894411"/>
  </r>
  <r>
    <x v="153"/>
    <x v="153"/>
    <s v="Rio Nogales Power Project"/>
    <s v="USA0055137"/>
    <n v="940.2"/>
    <n v="29.5931"/>
    <n v="-97.973200000000006"/>
    <x v="1"/>
    <m/>
    <m/>
    <m/>
    <x v="170"/>
    <s v="City of San Antonio - (TX)"/>
    <s v="U.S. Energy Information Administration"/>
    <s v="http://www.eia.gov/electricity/data/browser/"/>
    <s v="U.S. Energy Information Administration"/>
    <n v="2016"/>
    <m/>
    <m/>
    <m/>
    <n v="3079.1859999999901"/>
    <n v="3869.1237236219899"/>
  </r>
  <r>
    <x v="153"/>
    <x v="153"/>
    <s v="Rio Rancho High School"/>
    <s v="USA0058589"/>
    <n v="1"/>
    <n v="35.264400000000002"/>
    <n v="-106.6678"/>
    <x v="7"/>
    <m/>
    <m/>
    <m/>
    <x v="12"/>
    <s v="WGL Energy Systems  Inc"/>
    <s v="U.S. Energy Information Administration"/>
    <s v="http://www.eia.gov/electricity/data/browser/"/>
    <s v="U.S. Energy Information Administration"/>
    <n v="2016"/>
    <m/>
    <m/>
    <m/>
    <n v="2.488"/>
    <n v="1.1522223236928399"/>
  </r>
  <r>
    <x v="153"/>
    <x v="153"/>
    <s v="Rio Rico Solar"/>
    <s v="USA0059044"/>
    <n v="6"/>
    <n v="31.5"/>
    <n v="-111.0081"/>
    <x v="7"/>
    <m/>
    <m/>
    <m/>
    <x v="29"/>
    <s v="UNS Electric  Inc"/>
    <s v="U.S. Energy Information Administration"/>
    <s v="http://www.eia.gov/electricity/data/browser/"/>
    <s v="U.S. Energy Information Administration"/>
    <n v="2016"/>
    <m/>
    <m/>
    <m/>
    <n v="11.951000000000001"/>
    <n v="6.9133339421570499"/>
  </r>
  <r>
    <x v="153"/>
    <x v="153"/>
    <s v="Ripon Generation Station"/>
    <s v="USA0056135"/>
    <n v="121"/>
    <n v="37.731499999999997"/>
    <n v="-121.116"/>
    <x v="1"/>
    <m/>
    <m/>
    <m/>
    <x v="18"/>
    <s v="Modesto Irrigation District"/>
    <s v="U.S. Energy Information Administration"/>
    <s v="http://www.eia.gov/electricity/data/browser/"/>
    <s v="U.S. Energy Information Administration"/>
    <n v="2016"/>
    <m/>
    <m/>
    <m/>
    <n v="69.162999999999997"/>
    <n v="497.94083233169601"/>
  </r>
  <r>
    <x v="153"/>
    <x v="153"/>
    <s v="Rippey Wind Farm"/>
    <s v="USA0057830"/>
    <n v="50"/>
    <n v="42.006100000000004"/>
    <n v="-94.237799999999993"/>
    <x v="4"/>
    <m/>
    <m/>
    <m/>
    <x v="72"/>
    <s v="RPMA Operations LLC"/>
    <s v="U.S. Energy Information Administration"/>
    <s v="http://www.eia.gov/electricity/data/browser/"/>
    <s v="U.S. Energy Information Administration"/>
    <n v="2016"/>
    <m/>
    <m/>
    <m/>
    <n v="188.00200000000001"/>
    <n v="112.741647926665"/>
  </r>
  <r>
    <x v="153"/>
    <x v="153"/>
    <s v="Rising Paper"/>
    <s v="USA0060493"/>
    <n v="2.5"/>
    <n v="42.2286"/>
    <n v="-73.344499999999996"/>
    <x v="7"/>
    <m/>
    <m/>
    <m/>
    <x v="10"/>
    <s v="Altus Power America Management  LLC"/>
    <s v="U.S. Energy Information Administration"/>
    <s v="http://www.eia.gov/electricity/data/browser/"/>
    <s v="U.S. Energy Information Administration"/>
    <n v="2016"/>
    <m/>
    <m/>
    <m/>
    <n v="2.73"/>
    <n v="2.8805558092321002"/>
  </r>
  <r>
    <x v="153"/>
    <x v="153"/>
    <s v="Rising Tree Wind Farm"/>
    <s v="USA0057621"/>
    <n v="79.2"/>
    <n v="35.077500000000001"/>
    <n v="-118.2183"/>
    <x v="4"/>
    <m/>
    <m/>
    <m/>
    <x v="13"/>
    <s v="Rising Tree Wind Farm LLC"/>
    <s v="U.S. Energy Information Administration"/>
    <s v="http://www.eia.gov/electricity/data/browser/"/>
    <s v="U.S. Energy Information Administration"/>
    <n v="2016"/>
    <m/>
    <m/>
    <m/>
    <n v="243.489"/>
    <n v="178.582770315837"/>
  </r>
  <r>
    <x v="153"/>
    <x v="153"/>
    <s v="Rising Tree Wind Farm II"/>
    <s v="USA0059235"/>
    <n v="19.8"/>
    <n v="35.088900000000002"/>
    <n v="-118.2064"/>
    <x v="4"/>
    <m/>
    <m/>
    <m/>
    <x v="13"/>
    <s v="Rising Tree Wind Farm II LLC"/>
    <s v="U.S. Energy Information Administration"/>
    <s v="http://www.eia.gov/electricity/data/browser/"/>
    <s v="U.S. Energy Information Administration"/>
    <n v="2016"/>
    <m/>
    <m/>
    <m/>
    <n v="59.197000000000003"/>
    <n v="44.645692578959299"/>
  </r>
  <r>
    <x v="153"/>
    <x v="153"/>
    <s v="Rising Tree Wind Farm III"/>
    <s v="USA0059236"/>
    <n v="99"/>
    <n v="35.060600000000001"/>
    <n v="-118.2433"/>
    <x v="4"/>
    <m/>
    <m/>
    <m/>
    <x v="13"/>
    <s v="Rising Tree Wind Farm III LLC"/>
    <s v="U.S. Energy Information Administration"/>
    <s v="http://www.eia.gov/electricity/data/browser/"/>
    <s v="U.S. Energy Information Administration"/>
    <n v="2016"/>
    <m/>
    <m/>
    <m/>
    <n v="321.25299999999999"/>
    <n v="223.228462894796"/>
  </r>
  <r>
    <x v="153"/>
    <x v="153"/>
    <s v="River Bend"/>
    <s v="USA0006462"/>
    <n v="1035.9000000000001"/>
    <n v="30.757000000000001"/>
    <n v="-91.332700000000003"/>
    <x v="5"/>
    <m/>
    <m/>
    <m/>
    <x v="70"/>
    <s v="Entergy Louisiana LLC"/>
    <s v="U.S. Energy Information Administration"/>
    <s v="http://www.eia.gov/electricity/data/browser/"/>
    <s v="U.S. Energy Information Administration"/>
    <n v="2016"/>
    <m/>
    <m/>
    <m/>
    <n v="7055.0690000000004"/>
    <n v="8105.7663068822503"/>
  </r>
  <r>
    <x v="153"/>
    <x v="153"/>
    <s v="River Bend Solar  LLC"/>
    <s v="USA0060058"/>
    <n v="75"/>
    <n v="34.831499999999998"/>
    <n v="-87.842200000000005"/>
    <x v="7"/>
    <m/>
    <m/>
    <m/>
    <x v="10"/>
    <s v="River Bend Solar  LLC"/>
    <s v="U.S. Energy Information Administration"/>
    <s v="http://www.eia.gov/electricity/data/browser/"/>
    <s v="U.S. Energy Information Administration"/>
    <n v="2016"/>
    <m/>
    <m/>
    <m/>
    <n v="31.260999999999999"/>
    <n v="86.416674276963207"/>
  </r>
  <r>
    <x v="153"/>
    <x v="153"/>
    <s v="River Hills"/>
    <s v="USA0001084"/>
    <n v="128"/>
    <n v="41.590200000000003"/>
    <n v="-93.619500000000002"/>
    <x v="1"/>
    <m/>
    <m/>
    <m/>
    <x v="1640"/>
    <s v="MidAmerican Energy Co"/>
    <s v="U.S. Energy Information Administration"/>
    <s v="http://www.eia.gov/electricity/data/browser/"/>
    <s v="U.S. Energy Information Administration"/>
    <n v="2016"/>
    <m/>
    <m/>
    <m/>
    <n v="-9.1999999999999998E-2"/>
    <n v="526.74732676410804"/>
  </r>
  <r>
    <x v="153"/>
    <x v="153"/>
    <s v="River Mill"/>
    <s v="USA0003049"/>
    <n v="18.799999999999901"/>
    <n v="45.3"/>
    <n v="-122.35"/>
    <x v="0"/>
    <m/>
    <m/>
    <m/>
    <x v="1641"/>
    <s v="Portland General Electric Co"/>
    <s v="U.S. Energy Information Administration"/>
    <s v="http://www.eia.gov/electricity/data/browser/"/>
    <s v="U.S. Energy Information Administration"/>
    <n v="2016"/>
    <m/>
    <m/>
    <m/>
    <n v="105.21899999999999"/>
    <n v="52.412334463236498"/>
  </r>
  <r>
    <x v="153"/>
    <x v="153"/>
    <s v="River Mountains Solar"/>
    <s v="USA0059747"/>
    <n v="14.4"/>
    <n v="36.031599999999997"/>
    <n v="-114.9294"/>
    <x v="7"/>
    <m/>
    <m/>
    <m/>
    <x v="10"/>
    <s v="River Mountains Solar  LLC"/>
    <s v="U.S. Energy Information Administration"/>
    <s v="http://www.eia.gov/electricity/data/browser/"/>
    <s v="U.S. Energy Information Administration"/>
    <n v="2016"/>
    <m/>
    <m/>
    <m/>
    <n v="34.984999999999999"/>
    <n v="16.592001461176899"/>
  </r>
  <r>
    <x v="153"/>
    <x v="153"/>
    <s v="River Road Gen Plant"/>
    <s v="USA0007605"/>
    <n v="248"/>
    <n v="45.649700000000003"/>
    <n v="-122.7256"/>
    <x v="1"/>
    <m/>
    <m/>
    <m/>
    <x v="78"/>
    <s v="PUD No 1 of Clark County - (WA)"/>
    <s v="U.S. Energy Information Administration"/>
    <s v="http://www.eia.gov/electricity/data/browser/"/>
    <s v="U.S. Energy Information Administration"/>
    <n v="2016"/>
    <m/>
    <m/>
    <m/>
    <n v="1440.6489999999999"/>
    <n v="1020.5729456054599"/>
  </r>
  <r>
    <x v="153"/>
    <x v="153"/>
    <s v="River Road Solar  LLC"/>
    <s v="USA0060487"/>
    <n v="5"/>
    <n v="36.350999999999999"/>
    <n v="-76.841999999999999"/>
    <x v="7"/>
    <m/>
    <m/>
    <m/>
    <x v="10"/>
    <s v="River Road Solar  LLC"/>
    <s v="U.S. Energy Information Administration"/>
    <s v="http://www.eia.gov/electricity/data/browser/"/>
    <s v="U.S. Energy Information Administration"/>
    <n v="2016"/>
    <m/>
    <m/>
    <m/>
    <n v="1.9330000000000001"/>
    <n v="5.7611116184642102"/>
  </r>
  <r>
    <x v="153"/>
    <x v="153"/>
    <s v="River Rouge"/>
    <s v="USA0001740"/>
    <n v="368.9"/>
    <n v="42.273899999999998"/>
    <n v="-83.111900000000006"/>
    <x v="6"/>
    <s v="Oil"/>
    <s v="Gas"/>
    <m/>
    <x v="1642"/>
    <s v="DTE Electric Company"/>
    <s v="U.S. Energy Information Administration"/>
    <s v="http://www.eia.gov/electricity/data/browser/"/>
    <s v="U.S. Energy Information Administration"/>
    <n v="2016"/>
    <m/>
    <m/>
    <m/>
    <n v="1002.8969970000001"/>
    <n v="1932.20283323842"/>
  </r>
  <r>
    <x v="153"/>
    <x v="153"/>
    <s v="River Terminal Development Solar"/>
    <s v="USA0060843"/>
    <n v="2.69999999999999"/>
    <n v="40.727800000000002"/>
    <n v="-74.114199999999997"/>
    <x v="7"/>
    <m/>
    <m/>
    <m/>
    <x v="1643"/>
    <s v="RTC Properties Inc"/>
    <s v="U.S. Energy Information Administration"/>
    <s v="http://www.eia.gov/electricity/data/browser/"/>
    <s v="U.S. Energy Information Administration"/>
    <n v="2016"/>
    <m/>
    <m/>
    <m/>
    <n v="3.0720000000000001"/>
    <n v="3.1110002739706699"/>
  </r>
  <r>
    <x v="153"/>
    <x v="153"/>
    <s v="Riverbay"/>
    <s v="USA0052168"/>
    <n v="43.5"/>
    <n v="40.869999999999997"/>
    <n v="-73.824399999999997"/>
    <x v="3"/>
    <s v="Gas"/>
    <m/>
    <m/>
    <x v="19"/>
    <s v="Riverbay Corp"/>
    <s v="U.S. Energy Information Administration"/>
    <s v="http://www.eia.gov/electricity/data/browser/"/>
    <s v="U.S. Energy Information Administration"/>
    <n v="2016"/>
    <m/>
    <m/>
    <m/>
    <n v="122.42623"/>
    <n v="7.4529851477321101"/>
  </r>
  <r>
    <x v="153"/>
    <x v="153"/>
    <s v="Riverbend Landfill"/>
    <s v="USA0057019"/>
    <n v="4.8"/>
    <n v="45.167200000000001"/>
    <n v="-123.25109999999999"/>
    <x v="8"/>
    <m/>
    <m/>
    <m/>
    <x v="8"/>
    <s v="WM Renewable Energy LLC"/>
    <s v="U.S. Energy Information Administration"/>
    <s v="http://www.eia.gov/electricity/data/browser/"/>
    <s v="U.S. Energy Information Administration"/>
    <n v="2016"/>
    <m/>
    <m/>
    <m/>
    <n v="35.015000000000001"/>
    <n v="5.99451871485737"/>
  </r>
  <r>
    <x v="153"/>
    <x v="153"/>
    <s v="Riverhead"/>
    <s v="USA0058789"/>
    <n v="1.5"/>
    <n v="40.826099999999997"/>
    <n v="-73.232200000000006"/>
    <x v="7"/>
    <m/>
    <m/>
    <m/>
    <x v="19"/>
    <s v="CD US Solar MT1 LLC"/>
    <s v="U.S. Energy Information Administration"/>
    <s v="http://www.eia.gov/electricity/data/browser/"/>
    <s v="U.S. Energy Information Administration"/>
    <n v="2016"/>
    <m/>
    <m/>
    <m/>
    <n v="0.24199999999999999"/>
    <n v="1.72833348553926"/>
  </r>
  <r>
    <x v="153"/>
    <x v="153"/>
    <s v="Riverside"/>
    <s v="USA0001081"/>
    <n v="136"/>
    <n v="41.54"/>
    <n v="-90.448099999999997"/>
    <x v="1"/>
    <m/>
    <m/>
    <m/>
    <x v="113"/>
    <s v="MidAmerican Energy Co"/>
    <s v="U.S. Energy Information Administration"/>
    <s v="http://www.eia.gov/electricity/data/browser/"/>
    <s v="U.S. Energy Information Administration"/>
    <n v="2016"/>
    <m/>
    <m/>
    <m/>
    <n v="5.5129999999999999"/>
    <n v="559.66903468686496"/>
  </r>
  <r>
    <x v="153"/>
    <x v="153"/>
    <s v="Riverside (MD)"/>
    <s v="USA0001559"/>
    <n v="50"/>
    <n v="39.236899999999999"/>
    <n v="-76.513300000000001"/>
    <x v="3"/>
    <m/>
    <m/>
    <m/>
    <x v="55"/>
    <s v="Constellation Power Source Gen"/>
    <s v="U.S. Energy Information Administration"/>
    <s v="http://www.eia.gov/electricity/data/browser/"/>
    <s v="U.S. Energy Information Administration"/>
    <n v="2016"/>
    <m/>
    <m/>
    <m/>
    <n v="1.4350000000000001"/>
    <n v="8.5666495950943808"/>
  </r>
  <r>
    <x v="153"/>
    <x v="153"/>
    <s v="Riverside (MN)"/>
    <s v="USA0001927"/>
    <n v="585.9"/>
    <n v="45.020299999999999"/>
    <n v="-93.275300000000001"/>
    <x v="3"/>
    <s v="Gas"/>
    <m/>
    <m/>
    <x v="1644"/>
    <s v="Northern States Power Co - Minnesota"/>
    <s v="U.S. Energy Information Administration"/>
    <s v="http://www.eia.gov/electricity/data/browser/"/>
    <s v="U.S. Energy Information Administration"/>
    <n v="2016"/>
    <m/>
    <m/>
    <m/>
    <n v="2432.580962"/>
    <n v="100.383999955316"/>
  </r>
  <r>
    <x v="153"/>
    <x v="153"/>
    <s v="Riverside (OK)"/>
    <s v="USA0004940"/>
    <n v="1121.7"/>
    <n v="35.997799999999998"/>
    <n v="-95.956699999999998"/>
    <x v="3"/>
    <s v="Gas"/>
    <m/>
    <m/>
    <x v="1645"/>
    <s v="Public Service Co of Oklahoma"/>
    <s v="U.S. Energy Information Administration"/>
    <s v="http://www.eia.gov/electricity/data/browser/"/>
    <s v="U.S. Energy Information Administration"/>
    <n v="2016"/>
    <m/>
    <m/>
    <m/>
    <n v="325.48899999999998"/>
    <n v="192.18421701634699"/>
  </r>
  <r>
    <x v="153"/>
    <x v="153"/>
    <s v="Riverside Energy Center"/>
    <s v="USA0055641"/>
    <n v="674.9"/>
    <n v="42.583100000000002"/>
    <n v="-89.035799999999995"/>
    <x v="1"/>
    <m/>
    <m/>
    <m/>
    <x v="886"/>
    <s v="Wisconsin Power &amp; Light Co"/>
    <s v="U.S. Energy Information Administration"/>
    <s v="http://www.eia.gov/electricity/data/browser/"/>
    <s v="U.S. Energy Information Administration"/>
    <n v="2016"/>
    <m/>
    <m/>
    <m/>
    <n v="2290.6610000000001"/>
    <n v="2777.3575846335698"/>
  </r>
  <r>
    <x v="153"/>
    <x v="153"/>
    <s v="Riverside Energy Resource Center"/>
    <s v="USA0056143"/>
    <n v="196"/>
    <n v="33.9636"/>
    <n v="-117.4528"/>
    <x v="1"/>
    <m/>
    <m/>
    <m/>
    <x v="1646"/>
    <s v="City of Riverside - (CA)"/>
    <s v="U.S. Energy Information Administration"/>
    <s v="http://www.eia.gov/electricity/data/browser/"/>
    <s v="U.S. Energy Information Administration"/>
    <n v="2016"/>
    <m/>
    <m/>
    <m/>
    <n v="69.844999999999999"/>
    <n v="806.58184410754097"/>
  </r>
  <r>
    <x v="153"/>
    <x v="153"/>
    <s v="Riverside Generating LLC"/>
    <s v="USA0055198"/>
    <n v="1150"/>
    <n v="38.191699999999997"/>
    <n v="-82.604600000000005"/>
    <x v="1"/>
    <m/>
    <m/>
    <m/>
    <x v="1647"/>
    <s v="Riverside Generating Co LLC"/>
    <s v="U.S. Energy Information Administration"/>
    <s v="http://www.eia.gov/electricity/data/browser/"/>
    <s v="U.S. Energy Information Administration"/>
    <n v="2016"/>
    <m/>
    <m/>
    <m/>
    <n v="523.30200000000002"/>
    <n v="4732.4955138962896"/>
  </r>
  <r>
    <x v="153"/>
    <x v="153"/>
    <s v="Riverside Holyoke"/>
    <s v="USA0001607"/>
    <n v="6.9"/>
    <n v="42.200600000000001"/>
    <n v="-72.594399999999993"/>
    <x v="0"/>
    <m/>
    <m/>
    <m/>
    <x v="1648"/>
    <s v="City of Holyoke Gas and Electric Dept."/>
    <s v="U.S. Energy Information Administration"/>
    <s v="http://www.eia.gov/electricity/data/browser/"/>
    <s v="U.S. Energy Information Administration"/>
    <n v="2016"/>
    <m/>
    <m/>
    <m/>
    <n v="28.885999999999999"/>
    <n v="19.2364419040602"/>
  </r>
  <r>
    <x v="153"/>
    <x v="153"/>
    <s v="Riverside RWQCP Fuel Cell"/>
    <s v="USA0059877"/>
    <n v="1.4"/>
    <n v="33.9617"/>
    <n v="-117.4559"/>
    <x v="1"/>
    <s v="Biomass"/>
    <m/>
    <m/>
    <x v="268"/>
    <s v="Riverside Fuel Cell  LLC"/>
    <s v="U.S. Energy Information Administration"/>
    <s v="http://www.eia.gov/electricity/data/browser/"/>
    <s v="U.S. Energy Information Administration"/>
    <n v="2016"/>
    <m/>
    <m/>
    <m/>
    <n v="3.6909999999999998"/>
    <n v="5.7612988864824297"/>
  </r>
  <r>
    <x v="153"/>
    <x v="153"/>
    <s v="Riverside Renewable Energy LLC"/>
    <s v="USA0058036"/>
    <n v="7.5"/>
    <n v="39.903100000000002"/>
    <n v="-75.125799999999998"/>
    <x v="7"/>
    <m/>
    <m/>
    <m/>
    <x v="19"/>
    <s v="Riverside Renewable Energy"/>
    <s v="U.S. Energy Information Administration"/>
    <s v="http://www.eia.gov/electricity/data/browser/"/>
    <s v="U.S. Energy Information Administration"/>
    <n v="2016"/>
    <m/>
    <m/>
    <m/>
    <n v="10.535"/>
    <n v="8.6416674276963192"/>
  </r>
  <r>
    <x v="153"/>
    <x v="153"/>
    <s v="Riverton"/>
    <s v="USA0001239"/>
    <n v="300.2"/>
    <n v="37.072600000000001"/>
    <n v="-94.698700000000002"/>
    <x v="3"/>
    <s v="Gas"/>
    <m/>
    <m/>
    <x v="1649"/>
    <s v="Empire District Electric Co"/>
    <s v="U.S. Energy Information Administration"/>
    <s v="http://www.eia.gov/electricity/data/browser/"/>
    <s v="U.S. Energy Information Administration"/>
    <n v="2016"/>
    <m/>
    <m/>
    <m/>
    <n v="754.21799999999996"/>
    <n v="51.434164168946701"/>
  </r>
  <r>
    <x v="153"/>
    <x v="153"/>
    <s v="Riverview Energy Center"/>
    <s v="USA0055963"/>
    <n v="47"/>
    <n v="38.014400000000002"/>
    <n v="-121.7907"/>
    <x v="1"/>
    <m/>
    <m/>
    <m/>
    <x v="27"/>
    <s v="Gilroy Energy Center for Riverview"/>
    <s v="U.S. Energy Information Administration"/>
    <s v="http://www.eia.gov/electricity/data/browser/"/>
    <s v="U.S. Energy Information Administration"/>
    <n v="2016"/>
    <m/>
    <m/>
    <m/>
    <n v="18.119"/>
    <n v="193.41503404619601"/>
  </r>
  <r>
    <x v="153"/>
    <x v="153"/>
    <s v="Riverview Energy Systems"/>
    <s v="USA0054057"/>
    <n v="6.6"/>
    <n v="42.1661"/>
    <n v="-83.212900000000005"/>
    <x v="8"/>
    <m/>
    <m/>
    <m/>
    <x v="14"/>
    <s v="Riverview Energy Systems"/>
    <s v="U.S. Energy Information Administration"/>
    <s v="http://www.eia.gov/electricity/data/browser/"/>
    <s v="U.S. Energy Information Administration"/>
    <n v="2016"/>
    <m/>
    <m/>
    <m/>
    <n v="38.491999999999997"/>
    <n v="8.2424632329288805"/>
  </r>
  <r>
    <x v="153"/>
    <x v="153"/>
    <s v="Riverwood 100 Building"/>
    <s v="USA0054816"/>
    <n v="1.1000000000000001"/>
    <n v="33.877499999999998"/>
    <n v="-84.460300000000004"/>
    <x v="3"/>
    <m/>
    <m/>
    <m/>
    <x v="49"/>
    <s v="Highwoods Properties"/>
    <s v="U.S. Energy Information Administration"/>
    <s v="http://www.eia.gov/electricity/data/browser/"/>
    <s v="U.S. Energy Information Administration"/>
    <n v="2016"/>
    <m/>
    <m/>
    <m/>
    <m/>
    <n v="0.18846629109207599"/>
  </r>
  <r>
    <x v="153"/>
    <x v="153"/>
    <s v="Riverwood International Macon Mill"/>
    <s v="USA0054464"/>
    <n v="73.400000000000006"/>
    <n v="32.7714"/>
    <n v="-83.628100000000003"/>
    <x v="8"/>
    <s v="Oil"/>
    <s v="Gas"/>
    <s v="Biomass"/>
    <x v="1650"/>
    <s v="Riverwood Intl USA Inc"/>
    <s v="U.S. Energy Information Administration"/>
    <s v="http://www.eia.gov/electricity/data/browser/"/>
    <s v="U.S. Energy Information Administration"/>
    <n v="2016"/>
    <m/>
    <m/>
    <m/>
    <n v="468.32479899999998"/>
    <n v="91.666182014693902"/>
  </r>
  <r>
    <x v="153"/>
    <x v="153"/>
    <s v="Riviera"/>
    <s v="USA0000619"/>
    <n v="1295"/>
    <n v="26.7653"/>
    <n v="-80.052499999999995"/>
    <x v="3"/>
    <s v="Gas"/>
    <m/>
    <m/>
    <x v="29"/>
    <s v="Florida Power &amp; Light Co"/>
    <s v="U.S. Energy Information Administration"/>
    <s v="http://www.eia.gov/electricity/data/browser/"/>
    <s v="U.S. Energy Information Administration"/>
    <n v="2016"/>
    <m/>
    <m/>
    <m/>
    <n v="6271.7619109999996"/>
    <n v="221.87622451294399"/>
  </r>
  <r>
    <x v="153"/>
    <x v="153"/>
    <s v="Roadrunner I LLC"/>
    <s v="USA0056578"/>
    <n v="1.3"/>
    <n v="44.290599999999998"/>
    <n v="-96.433300000000003"/>
    <x v="4"/>
    <m/>
    <m/>
    <m/>
    <x v="18"/>
    <s v="Norgard 1"/>
    <s v="U.S. Energy Information Administration"/>
    <s v="http://www.eia.gov/electricity/data/browser/"/>
    <s v="U.S. Energy Information Administration"/>
    <n v="2016"/>
    <m/>
    <m/>
    <m/>
    <n v="1.411"/>
    <n v="2.93128284609329"/>
  </r>
  <r>
    <x v="153"/>
    <x v="153"/>
    <s v="Roadrunner Solar"/>
    <s v="USA0057338"/>
    <n v="20.2"/>
    <n v="31.7928"/>
    <n v="-106.6733"/>
    <x v="7"/>
    <m/>
    <m/>
    <m/>
    <x v="19"/>
    <s v="NRG Solar Roadrunner"/>
    <s v="U.S. Energy Information Administration"/>
    <s v="http://www.eia.gov/electricity/data/browser/"/>
    <s v="U.S. Energy Information Administration"/>
    <n v="2016"/>
    <m/>
    <m/>
    <m/>
    <n v="52.366999999999997"/>
    <n v="23.274890938595401"/>
  </r>
  <r>
    <x v="153"/>
    <x v="153"/>
    <s v="Roanoke Rapids"/>
    <s v="USA0002758"/>
    <n v="100"/>
    <n v="36.478900000000003"/>
    <n v="-77.672200000000004"/>
    <x v="0"/>
    <m/>
    <m/>
    <m/>
    <x v="1651"/>
    <s v="Virginia Electric &amp; Power Co"/>
    <s v="U.S. Energy Information Administration"/>
    <s v="http://www.eia.gov/electricity/data/browser/"/>
    <s v="U.S. Energy Information Administration"/>
    <n v="2016"/>
    <m/>
    <m/>
    <m/>
    <n v="359.887"/>
    <n v="278.78901310232197"/>
  </r>
  <r>
    <x v="153"/>
    <x v="153"/>
    <s v="Roanoke Valley Energy Facility I"/>
    <s v="USA0054035"/>
    <n v="182.3"/>
    <n v="36.436399999999999"/>
    <n v="-77.616699999999994"/>
    <x v="6"/>
    <m/>
    <m/>
    <m/>
    <x v="85"/>
    <s v="Westmoreland Partners"/>
    <s v="U.S. Energy Information Administration"/>
    <s v="http://www.eia.gov/electricity/data/browser/"/>
    <s v="U.S. Energy Information Administration"/>
    <n v="2016"/>
    <m/>
    <m/>
    <m/>
    <n v="53.539000000000001"/>
    <n v="954.84027242982995"/>
  </r>
  <r>
    <x v="153"/>
    <x v="153"/>
    <s v="Roanoke Valley Energy Facility II"/>
    <s v="USA0054755"/>
    <n v="57.8"/>
    <n v="36.436399999999999"/>
    <n v="-77.616699999999994"/>
    <x v="6"/>
    <m/>
    <m/>
    <m/>
    <x v="42"/>
    <s v="Westmoreland Partners"/>
    <s v="U.S. Energy Information Administration"/>
    <s v="http://www.eia.gov/electricity/data/browser/"/>
    <s v="U.S. Energy Information Administration"/>
    <n v="2016"/>
    <m/>
    <m/>
    <m/>
    <n v="8.0050000000000008"/>
    <n v="302.74145774242498"/>
  </r>
  <r>
    <x v="153"/>
    <x v="153"/>
    <s v="Roaring Creek Water Power"/>
    <s v="USA0010881"/>
    <n v="2"/>
    <n v="40.882100000000001"/>
    <n v="-121.94840000000001"/>
    <x v="0"/>
    <m/>
    <m/>
    <m/>
    <x v="25"/>
    <s v="Shasta Hydroelectric Inc"/>
    <s v="U.S. Energy Information Administration"/>
    <s v="http://www.eia.gov/electricity/data/browser/"/>
    <s v="U.S. Energy Information Administration"/>
    <n v="2016"/>
    <m/>
    <m/>
    <m/>
    <n v="6.4409999999999998"/>
    <n v="5.5757802620464396"/>
  </r>
  <r>
    <x v="153"/>
    <x v="153"/>
    <s v="Robbins Lumber"/>
    <s v="USA0050230"/>
    <n v="3.2"/>
    <n v="44.333100000000002"/>
    <n v="-69.201899999999995"/>
    <x v="8"/>
    <s v="Oil"/>
    <m/>
    <m/>
    <x v="1652"/>
    <s v="Robbins Lumber Inc"/>
    <s v="U.S. Energy Information Administration"/>
    <s v="http://www.eia.gov/electricity/data/browser/"/>
    <s v="U.S. Energy Information Administration"/>
    <n v="2016"/>
    <m/>
    <m/>
    <m/>
    <n v="7.0999999999999994E-2"/>
    <n v="3.9963458099049101"/>
  </r>
  <r>
    <x v="153"/>
    <x v="153"/>
    <s v="Robbs Peak"/>
    <s v="USA0000433"/>
    <n v="25.5"/>
    <n v="38.896500000000003"/>
    <n v="-120.3783"/>
    <x v="0"/>
    <m/>
    <m/>
    <m/>
    <x v="1"/>
    <s v="Sacramento Municipal Util Dist"/>
    <s v="U.S. Energy Information Administration"/>
    <s v="http://www.eia.gov/electricity/data/browser/"/>
    <s v="U.S. Energy Information Administration"/>
    <n v="2016"/>
    <m/>
    <m/>
    <m/>
    <n v="53.966999999999999"/>
    <n v="71.091198341092095"/>
  </r>
  <r>
    <x v="153"/>
    <x v="153"/>
    <s v="Robert A Reid"/>
    <s v="USA0001383"/>
    <n v="194.8"/>
    <n v="37.646099999999997"/>
    <n v="-87.501900000000006"/>
    <x v="6"/>
    <s v="Oil"/>
    <s v="Gas"/>
    <m/>
    <x v="1653"/>
    <s v="Big Rivers Electric Corp"/>
    <s v="U.S. Energy Information Administration"/>
    <s v="http://www.eia.gov/electricity/data/browser/"/>
    <s v="U.S. Energy Information Administration"/>
    <n v="2016"/>
    <m/>
    <m/>
    <m/>
    <n v="-13.64"/>
    <n v="1020.31204097274"/>
  </r>
  <r>
    <x v="153"/>
    <x v="153"/>
    <s v="Robert D Willis"/>
    <s v="USA0007200"/>
    <n v="8"/>
    <n v="30.797499999999999"/>
    <n v="-94.175600000000003"/>
    <x v="0"/>
    <m/>
    <m/>
    <m/>
    <x v="34"/>
    <s v="USACE-Fort Worth District"/>
    <s v="U.S. Energy Information Administration"/>
    <s v="http://www.eia.gov/electricity/data/browser/"/>
    <s v="U.S. Energy Information Administration"/>
    <n v="2016"/>
    <m/>
    <m/>
    <m/>
    <n v="0"/>
    <n v="22.303121048185702"/>
  </r>
  <r>
    <x v="153"/>
    <x v="153"/>
    <s v="Robert Moses Niagara"/>
    <s v="USA0002693"/>
    <n v="2429.1"/>
    <n v="43.142699999999998"/>
    <n v="-79.039400000000001"/>
    <x v="0"/>
    <m/>
    <m/>
    <m/>
    <x v="1654"/>
    <s v="New York Power Authority"/>
    <s v="U.S. Energy Information Administration"/>
    <s v="http://www.eia.gov/electricity/data/browser/"/>
    <s v="U.S. Energy Information Administration"/>
    <n v="2016"/>
    <m/>
    <m/>
    <m/>
    <n v="15373.232"/>
    <n v="6772.0639172684996"/>
  </r>
  <r>
    <x v="153"/>
    <x v="153"/>
    <s v="Robert Moses Power Dam"/>
    <s v="USA0002694"/>
    <n v="912"/>
    <n v="45.003799999999998"/>
    <n v="-74.799400000000006"/>
    <x v="0"/>
    <m/>
    <m/>
    <m/>
    <x v="150"/>
    <s v="New York Power Authority"/>
    <s v="U.S. Energy Information Administration"/>
    <s v="http://www.eia.gov/electricity/data/browser/"/>
    <s v="U.S. Energy Information Administration"/>
    <n v="2016"/>
    <m/>
    <m/>
    <m/>
    <n v="7088.3959999999997"/>
    <n v="2542.5557994931701"/>
  </r>
  <r>
    <x v="153"/>
    <x v="153"/>
    <s v="Robert Mueller Energy Center"/>
    <s v="USA0056374"/>
    <n v="6.1"/>
    <n v="30.305"/>
    <n v="-97.707700000000003"/>
    <x v="3"/>
    <s v="Gas"/>
    <m/>
    <m/>
    <x v="238"/>
    <s v="Austin Energy"/>
    <s v="U.S. Energy Information Administration"/>
    <s v="http://www.eia.gov/electricity/data/browser/"/>
    <s v="U.S. Energy Information Administration"/>
    <n v="2016"/>
    <m/>
    <m/>
    <m/>
    <n v="28.311"/>
    <n v="1.04513125060151"/>
  </r>
  <r>
    <x v="153"/>
    <x v="153"/>
    <s v="Robert O Schulz Solar Farm"/>
    <s v="USA0057579"/>
    <n v="1.3"/>
    <n v="37.8583"/>
    <n v="-120.8917"/>
    <x v="7"/>
    <m/>
    <m/>
    <m/>
    <x v="1655"/>
    <s v="South San Joaquin Irr District"/>
    <s v="U.S. Energy Information Administration"/>
    <s v="http://www.eia.gov/electricity/data/browser/"/>
    <s v="U.S. Energy Information Administration"/>
    <n v="2016"/>
    <m/>
    <m/>
    <m/>
    <n v="2.7320000000000002"/>
    <n v="1.4978890208006901"/>
  </r>
  <r>
    <x v="153"/>
    <x v="153"/>
    <s v="Robert P Mone Plant"/>
    <s v="USA0007872"/>
    <n v="594"/>
    <n v="40.929699999999997"/>
    <n v="-84.739199999999997"/>
    <x v="3"/>
    <s v="Gas"/>
    <m/>
    <m/>
    <x v="31"/>
    <s v="National Power Coop Inc"/>
    <s v="U.S. Energy Information Administration"/>
    <s v="http://www.eia.gov/electricity/data/browser/"/>
    <s v="U.S. Energy Information Administration"/>
    <n v="2016"/>
    <m/>
    <m/>
    <m/>
    <n v="105.527998"/>
    <n v="101.771797189721"/>
  </r>
  <r>
    <x v="153"/>
    <x v="153"/>
    <s v="Robert S Kerr"/>
    <s v="USA0002985"/>
    <n v="110"/>
    <n v="35.344499999999996"/>
    <n v="-94.775499999999994"/>
    <x v="0"/>
    <m/>
    <m/>
    <m/>
    <x v="7"/>
    <s v="USCE-Tulsa District"/>
    <s v="U.S. Energy Information Administration"/>
    <s v="http://www.eia.gov/electricity/data/browser/"/>
    <s v="U.S. Energy Information Administration"/>
    <n v="2016"/>
    <m/>
    <m/>
    <m/>
    <n v="506.024"/>
    <n v="306.66791441255401"/>
  </r>
  <r>
    <x v="153"/>
    <x v="153"/>
    <s v="Robeson County LFG to Energy"/>
    <s v="USA0059763"/>
    <n v="2"/>
    <n v="34.790999999999997"/>
    <n v="-78.908799999999999"/>
    <x v="8"/>
    <m/>
    <m/>
    <m/>
    <x v="847"/>
    <s v="Robeson County Landfill"/>
    <s v="U.S. Energy Information Administration"/>
    <s v="http://www.eia.gov/electricity/data/browser/"/>
    <s v="U.S. Energy Information Administration"/>
    <n v="2016"/>
    <m/>
    <m/>
    <m/>
    <n v="4.8849999999999998"/>
    <n v="2.49771613119057"/>
  </r>
  <r>
    <x v="153"/>
    <x v="153"/>
    <s v="Robins"/>
    <s v="USA0007348"/>
    <n v="183.8"/>
    <n v="32.5792"/>
    <n v="-83.5822"/>
    <x v="3"/>
    <s v="Gas"/>
    <m/>
    <m/>
    <x v="160"/>
    <s v="Georgia Power Co"/>
    <s v="U.S. Energy Information Administration"/>
    <s v="http://www.eia.gov/electricity/data/browser/"/>
    <s v="U.S. Energy Information Administration"/>
    <n v="2016"/>
    <m/>
    <m/>
    <m/>
    <n v="10.522"/>
    <n v="31.491003911566899"/>
  </r>
  <r>
    <x v="153"/>
    <x v="153"/>
    <s v="Rochelle Energy Center"/>
    <s v="USA0058377"/>
    <n v="4.8"/>
    <n v="41.924700000000001"/>
    <n v="-88.998599999999996"/>
    <x v="8"/>
    <m/>
    <m/>
    <m/>
    <x v="155"/>
    <s v="ENERGYneering Solutions  Inc"/>
    <s v="U.S. Energy Information Administration"/>
    <s v="http://www.eia.gov/electricity/data/browser/"/>
    <s v="U.S. Energy Information Administration"/>
    <n v="2016"/>
    <m/>
    <m/>
    <m/>
    <n v="11.026"/>
    <n v="5.99451871485737"/>
  </r>
  <r>
    <x v="153"/>
    <x v="153"/>
    <s v="Rochester 2"/>
    <s v="USA0002639"/>
    <n v="8.5"/>
    <n v="43.161099999999998"/>
    <n v="-77.614999999999995"/>
    <x v="0"/>
    <m/>
    <m/>
    <m/>
    <x v="81"/>
    <s v="Rochester Gas &amp; Electric Corp"/>
    <s v="U.S. Energy Information Administration"/>
    <s v="http://www.eia.gov/electricity/data/browser/"/>
    <s v="U.S. Energy Information Administration"/>
    <n v="2016"/>
    <m/>
    <m/>
    <m/>
    <n v="9.5030000000000001"/>
    <n v="23.6970661136973"/>
  </r>
  <r>
    <x v="153"/>
    <x v="153"/>
    <s v="Rochester 26"/>
    <s v="USA0002638"/>
    <n v="3"/>
    <n v="43.152200000000001"/>
    <n v="-77.609800000000007"/>
    <x v="0"/>
    <m/>
    <m/>
    <m/>
    <x v="15"/>
    <s v="Rochester Gas &amp; Electric Corp"/>
    <s v="U.S. Energy Information Administration"/>
    <s v="http://www.eia.gov/electricity/data/browser/"/>
    <s v="U.S. Energy Information Administration"/>
    <n v="2016"/>
    <m/>
    <m/>
    <m/>
    <n v="5.7480000000000002"/>
    <n v="8.3636703930696594"/>
  </r>
  <r>
    <x v="153"/>
    <x v="153"/>
    <s v="Rochester 5"/>
    <s v="USA0002641"/>
    <n v="43.6"/>
    <n v="43.180300000000003"/>
    <n v="-77.627799999999993"/>
    <x v="0"/>
    <m/>
    <m/>
    <m/>
    <x v="1656"/>
    <s v="Rochester Gas &amp; Electric Corp"/>
    <s v="U.S. Energy Information Administration"/>
    <s v="http://www.eia.gov/electricity/data/browser/"/>
    <s v="U.S. Energy Information Administration"/>
    <n v="2016"/>
    <m/>
    <m/>
    <m/>
    <n v="109.86"/>
    <n v="121.552009712612"/>
  </r>
  <r>
    <x v="153"/>
    <x v="153"/>
    <s v="Rochester Hydro"/>
    <s v="USA0002007"/>
    <n v="2.6"/>
    <n v="44.213000000000001"/>
    <n v="-92.480199999999996"/>
    <x v="0"/>
    <m/>
    <m/>
    <m/>
    <x v="51"/>
    <s v="Rochester Public Utilities"/>
    <s v="U.S. Energy Information Administration"/>
    <s v="http://www.eia.gov/electricity/data/browser/"/>
    <s v="U.S. Energy Information Administration"/>
    <n v="2016"/>
    <m/>
    <m/>
    <m/>
    <n v="16.097000000000001"/>
    <n v="7.2485143406603703"/>
  </r>
  <r>
    <x v="153"/>
    <x v="153"/>
    <s v="Rock Creek"/>
    <s v="USA0000275"/>
    <n v="126"/>
    <n v="39.905200000000001"/>
    <n v="-121.34520000000001"/>
    <x v="0"/>
    <m/>
    <m/>
    <m/>
    <x v="53"/>
    <s v="Pacific Gas &amp; Electric Co"/>
    <s v="U.S. Energy Information Administration"/>
    <s v="http://www.eia.gov/electricity/data/browser/"/>
    <s v="U.S. Energy Information Administration"/>
    <n v="2016"/>
    <m/>
    <m/>
    <m/>
    <n v="346.82900000000001"/>
    <n v="351.27415650892499"/>
  </r>
  <r>
    <x v="153"/>
    <x v="153"/>
    <s v="Rock Creek Dairy"/>
    <s v="USA0058142"/>
    <n v="3.2"/>
    <n v="42.500300000000003"/>
    <n v="-114.61499999999999"/>
    <x v="9"/>
    <m/>
    <m/>
    <m/>
    <x v="72"/>
    <s v="New Energy One LLC"/>
    <s v="U.S. Energy Information Administration"/>
    <s v="http://www.eia.gov/electricity/data/browser/"/>
    <s v="U.S. Energy Information Administration"/>
    <n v="2016"/>
    <m/>
    <m/>
    <m/>
    <n v="13.436"/>
    <n v="770.13662678502499"/>
  </r>
  <r>
    <x v="153"/>
    <x v="153"/>
    <s v="Rock Creek I"/>
    <s v="USA0050987"/>
    <n v="2.1"/>
    <n v="42.6325"/>
    <n v="-114.53879999999999"/>
    <x v="0"/>
    <m/>
    <m/>
    <m/>
    <x v="57"/>
    <s v="Shorock Hydro Inc"/>
    <s v="U.S. Energy Information Administration"/>
    <s v="http://www.eia.gov/electricity/data/browser/"/>
    <s v="U.S. Energy Information Administration"/>
    <n v="2016"/>
    <m/>
    <m/>
    <m/>
    <n v="10.861000000000001"/>
    <n v="5.8545692751487604"/>
  </r>
  <r>
    <x v="153"/>
    <x v="153"/>
    <s v="Rock Creek II"/>
    <s v="USA0010809"/>
    <n v="1.9"/>
    <n v="42.620699999999999"/>
    <n v="-114.53149999999999"/>
    <x v="0"/>
    <m/>
    <m/>
    <m/>
    <x v="34"/>
    <s v="BP Hydro Associates"/>
    <s v="U.S. Energy Information Administration"/>
    <s v="http://www.eia.gov/electricity/data/browser/"/>
    <s v="U.S. Energy Information Administration"/>
    <n v="2016"/>
    <m/>
    <m/>
    <m/>
    <n v="7.2910000000000004"/>
    <n v="5.29699124894411"/>
  </r>
  <r>
    <x v="153"/>
    <x v="153"/>
    <s v="Rock Creek LP"/>
    <s v="USA0050892"/>
    <n v="3"/>
    <n v="38.7834"/>
    <n v="-120.77849999999999"/>
    <x v="0"/>
    <m/>
    <m/>
    <m/>
    <x v="70"/>
    <s v="Enel Green Power NA  Inc."/>
    <s v="U.S. Energy Information Administration"/>
    <s v="http://www.eia.gov/electricity/data/browser/"/>
    <s v="U.S. Energy Information Administration"/>
    <n v="2016"/>
    <m/>
    <m/>
    <m/>
    <n v="1.286"/>
    <n v="8.3636703930696594"/>
  </r>
  <r>
    <x v="153"/>
    <x v="153"/>
    <s v="Rock Farm"/>
    <s v="USA0058347"/>
    <n v="5"/>
    <n v="34.965600000000002"/>
    <n v="-79.609700000000004"/>
    <x v="7"/>
    <m/>
    <m/>
    <m/>
    <x v="12"/>
    <s v="Rock Farm LLC"/>
    <s v="U.S. Energy Information Administration"/>
    <s v="http://www.eia.gov/electricity/data/browser/"/>
    <s v="U.S. Energy Information Administration"/>
    <n v="2016"/>
    <m/>
    <m/>
    <m/>
    <n v="9.3249999999999993"/>
    <n v="5.7611116184642102"/>
  </r>
  <r>
    <x v="153"/>
    <x v="153"/>
    <s v="Rock Hall"/>
    <s v="USA0058241"/>
    <n v="1"/>
    <n v="39.144399999999997"/>
    <n v="-76.2316"/>
    <x v="7"/>
    <m/>
    <m/>
    <m/>
    <x v="12"/>
    <s v="WGL Energy Systems  Inc"/>
    <s v="U.S. Energy Information Administration"/>
    <s v="http://www.eia.gov/electricity/data/browser/"/>
    <s v="U.S. Energy Information Administration"/>
    <n v="2016"/>
    <m/>
    <m/>
    <m/>
    <n v="1.863"/>
    <n v="1.1522223236928399"/>
  </r>
  <r>
    <x v="153"/>
    <x v="153"/>
    <s v="Rock Island"/>
    <s v="USA0006200"/>
    <n v="629.4"/>
    <n v="47.3461"/>
    <n v="-120.0917"/>
    <x v="0"/>
    <m/>
    <m/>
    <m/>
    <x v="1657"/>
    <s v="PUD No 1 of Chelan County"/>
    <s v="U.S. Energy Information Administration"/>
    <s v="http://www.eia.gov/electricity/data/browser/"/>
    <s v="U.S. Energy Information Administration"/>
    <n v="2016"/>
    <m/>
    <m/>
    <m/>
    <n v="2666.1950000000002"/>
    <n v="1754.6980484660101"/>
  </r>
  <r>
    <x v="153"/>
    <x v="153"/>
    <s v="Rock Lake CT"/>
    <s v="USA0006741"/>
    <n v="25"/>
    <n v="45.805399999999999"/>
    <n v="-92.971800000000002"/>
    <x v="3"/>
    <m/>
    <m/>
    <m/>
    <x v="2"/>
    <s v="Great River Energy"/>
    <s v="U.S. Energy Information Administration"/>
    <s v="http://www.eia.gov/electricity/data/browser/"/>
    <s v="U.S. Energy Information Administration"/>
    <n v="2016"/>
    <m/>
    <m/>
    <m/>
    <n v="0.27400000000000002"/>
    <n v="4.2833247975471904"/>
  </r>
  <r>
    <x v="153"/>
    <x v="153"/>
    <s v="Rock Rapids"/>
    <s v="USA0001181"/>
    <n v="2.5"/>
    <n v="43.429400000000001"/>
    <n v="-96.169200000000004"/>
    <x v="3"/>
    <m/>
    <m/>
    <m/>
    <x v="61"/>
    <s v="Rock Rapids Municipal Utility"/>
    <s v="U.S. Energy Information Administration"/>
    <s v="http://www.eia.gov/electricity/data/browser/"/>
    <s v="U.S. Energy Information Administration"/>
    <n v="2016"/>
    <m/>
    <m/>
    <m/>
    <n v="1.6E-2"/>
    <n v="0.428332479754719"/>
  </r>
  <r>
    <x v="153"/>
    <x v="153"/>
    <s v="Rock River"/>
    <s v="USA0004057"/>
    <n v="168.9"/>
    <n v="42.583100000000002"/>
    <n v="-89.025899999999993"/>
    <x v="3"/>
    <s v="Gas"/>
    <m/>
    <m/>
    <x v="1658"/>
    <s v="Wisconsin Power &amp; Light Co"/>
    <s v="U.S. Energy Information Administration"/>
    <s v="http://www.eia.gov/electricity/data/browser/"/>
    <s v="U.S. Energy Information Administration"/>
    <n v="2016"/>
    <m/>
    <m/>
    <m/>
    <n v="16.952000000000002"/>
    <n v="28.9381423322288"/>
  </r>
  <r>
    <x v="153"/>
    <x v="153"/>
    <s v="Rock River I LLC"/>
    <s v="USA0055740"/>
    <n v="50"/>
    <n v="41.717199999999998"/>
    <n v="-106.10769999999999"/>
    <x v="4"/>
    <m/>
    <m/>
    <m/>
    <x v="62"/>
    <s v="MHI Wind Power"/>
    <s v="U.S. Energy Information Administration"/>
    <s v="http://www.eia.gov/electricity/data/browser/"/>
    <s v="U.S. Energy Information Administration"/>
    <n v="2016"/>
    <m/>
    <m/>
    <m/>
    <n v="145.85499999999999"/>
    <n v="112.741647926665"/>
  </r>
  <r>
    <x v="153"/>
    <x v="153"/>
    <s v="Rock Solid"/>
    <s v="USA0059319"/>
    <n v="8"/>
    <n v="40.229700000000001"/>
    <n v="-74.225800000000007"/>
    <x v="7"/>
    <m/>
    <m/>
    <m/>
    <x v="29"/>
    <s v="NJR Clean Energy Ventures Corporation"/>
    <s v="U.S. Energy Information Administration"/>
    <s v="http://www.eia.gov/electricity/data/browser/"/>
    <s v="U.S. Energy Information Administration"/>
    <n v="2016"/>
    <m/>
    <m/>
    <m/>
    <n v="12.458"/>
    <n v="9.2177785895427409"/>
  </r>
  <r>
    <x v="153"/>
    <x v="153"/>
    <s v="Rock-Tenn Mill"/>
    <s v="USA0054763"/>
    <n v="55"/>
    <n v="32.454099999999997"/>
    <n v="-87.975899999999996"/>
    <x v="8"/>
    <s v="Coal"/>
    <s v="Oil"/>
    <s v="Gas"/>
    <x v="1659"/>
    <s v="WestRock Mill Company  LLC"/>
    <s v="U.S. Energy Information Administration"/>
    <s v="http://www.eia.gov/electricity/data/browser/"/>
    <s v="U.S. Energy Information Administration"/>
    <n v="2016"/>
    <m/>
    <m/>
    <m/>
    <n v="228.859881999999"/>
    <n v="68.687193607740696"/>
  </r>
  <r>
    <x v="153"/>
    <x v="153"/>
    <s v="RockGen Energy Center"/>
    <s v="USA0055391"/>
    <n v="561"/>
    <n v="42.976700000000001"/>
    <n v="-89.049199999999999"/>
    <x v="3"/>
    <s v="Gas"/>
    <m/>
    <m/>
    <x v="62"/>
    <s v="Calpine -RockGen Energy"/>
    <s v="U.S. Energy Information Administration"/>
    <s v="http://www.eia.gov/electricity/data/browser/"/>
    <s v="U.S. Energy Information Administration"/>
    <n v="2016"/>
    <m/>
    <m/>
    <m/>
    <n v="395.14499999999998"/>
    <n v="96.117808456958997"/>
  </r>
  <r>
    <x v="153"/>
    <x v="153"/>
    <s v="Rockfish Solar LLC"/>
    <s v="USA0059811"/>
    <n v="10.3"/>
    <n v="38.591500000000003"/>
    <n v="-76.874899999999997"/>
    <x v="7"/>
    <m/>
    <m/>
    <m/>
    <x v="373"/>
    <s v="Rockfish Solar LLC"/>
    <s v="U.S. Energy Information Administration"/>
    <s v="http://www.eia.gov/electricity/data/browser/"/>
    <s v="U.S. Energy Information Administration"/>
    <n v="2016"/>
    <m/>
    <m/>
    <m/>
    <n v="20.268000000000001"/>
    <n v="11.867889934036199"/>
  </r>
  <r>
    <x v="153"/>
    <x v="153"/>
    <s v="Rockford"/>
    <s v="USA0001180"/>
    <n v="2.9"/>
    <n v="43.048900000000003"/>
    <n v="-92.946799999999996"/>
    <x v="3"/>
    <m/>
    <m/>
    <m/>
    <x v="1660"/>
    <s v="City of Rockford- (IA)"/>
    <s v="U.S. Energy Information Administration"/>
    <s v="http://www.eia.gov/electricity/data/browser/"/>
    <s v="U.S. Energy Information Administration"/>
    <n v="2016"/>
    <m/>
    <m/>
    <m/>
    <n v="8.0000000000000002E-3"/>
    <n v="0.49686567651547398"/>
  </r>
  <r>
    <x v="153"/>
    <x v="153"/>
    <s v="Rockford Solar Farm"/>
    <s v="USA0058643"/>
    <n v="2.6"/>
    <n v="42.1753"/>
    <n v="-89.088300000000004"/>
    <x v="7"/>
    <m/>
    <m/>
    <m/>
    <x v="155"/>
    <s v="Rockford Solar Partners"/>
    <s v="U.S. Energy Information Administration"/>
    <s v="http://www.eia.gov/electricity/data/browser/"/>
    <s v="U.S. Energy Information Administration"/>
    <n v="2016"/>
    <m/>
    <m/>
    <m/>
    <n v="3.2989999999999999"/>
    <n v="2.9957780416013899"/>
  </r>
  <r>
    <x v="153"/>
    <x v="153"/>
    <s v="Rockingham County CT Station"/>
    <s v="USA0055116"/>
    <n v="977.5"/>
    <n v="36.329700000000003"/>
    <n v="-79.829700000000003"/>
    <x v="3"/>
    <s v="Gas"/>
    <m/>
    <m/>
    <x v="94"/>
    <s v="Duke Energy Carolinas  LLC"/>
    <s v="U.S. Energy Information Administration"/>
    <s v="http://www.eia.gov/electricity/data/browser/"/>
    <s v="U.S. Energy Information Administration"/>
    <n v="2016"/>
    <m/>
    <m/>
    <m/>
    <n v="1290.4669979999901"/>
    <n v="167.47799958409499"/>
  </r>
  <r>
    <x v="153"/>
    <x v="153"/>
    <s v="Rockingham Solar  LLC"/>
    <s v="USA0060106"/>
    <n v="5"/>
    <n v="34.980699999999999"/>
    <n v="-79.603700000000003"/>
    <x v="7"/>
    <m/>
    <m/>
    <m/>
    <x v="13"/>
    <s v="Heelstone Energy Holdings  LLC"/>
    <s v="U.S. Energy Information Administration"/>
    <s v="http://www.eia.gov/electricity/data/browser/"/>
    <s v="U.S. Energy Information Administration"/>
    <n v="2016"/>
    <m/>
    <m/>
    <m/>
    <n v="9.7509999999999994"/>
    <n v="5.7611116184642102"/>
  </r>
  <r>
    <x v="153"/>
    <x v="153"/>
    <s v="Rockland Solar"/>
    <s v="USA0059090"/>
    <n v="2"/>
    <n v="42.089199999999998"/>
    <n v="-70.897800000000004"/>
    <x v="7"/>
    <m/>
    <m/>
    <m/>
    <x v="29"/>
    <s v="Marina Energy LLC"/>
    <s v="U.S. Energy Information Administration"/>
    <s v="http://www.eia.gov/electricity/data/browser/"/>
    <s v="U.S. Energy Information Administration"/>
    <n v="2016"/>
    <m/>
    <m/>
    <m/>
    <n v="3.153"/>
    <n v="2.3044446473856799"/>
  </r>
  <r>
    <x v="153"/>
    <x v="153"/>
    <s v="Rockland Wind Farm"/>
    <s v="USA0057766"/>
    <n v="79.2"/>
    <n v="42.674700000000001"/>
    <n v="-112.9019"/>
    <x v="4"/>
    <m/>
    <m/>
    <m/>
    <x v="155"/>
    <s v="Ridgeline Energy LLC"/>
    <s v="U.S. Energy Information Administration"/>
    <s v="http://www.eia.gov/electricity/data/browser/"/>
    <s v="U.S. Energy Information Administration"/>
    <n v="2016"/>
    <m/>
    <m/>
    <m/>
    <n v="255.01400000000001"/>
    <n v="178.582770315837"/>
  </r>
  <r>
    <x v="153"/>
    <x v="153"/>
    <s v="Rockport"/>
    <s v="USA0006166"/>
    <n v="2600"/>
    <n v="37.925600000000003"/>
    <n v="-87.037199999999999"/>
    <x v="6"/>
    <m/>
    <m/>
    <m/>
    <x v="375"/>
    <s v="Indiana Michigan Power Co"/>
    <s v="U.S. Energy Information Administration"/>
    <s v="http://www.eia.gov/electricity/data/browser/"/>
    <s v="U.S. Energy Information Administration"/>
    <n v="2016"/>
    <m/>
    <m/>
    <m/>
    <n v="11557.870145999999"/>
    <n v="13618.127856925699"/>
  </r>
  <r>
    <x v="153"/>
    <x v="153"/>
    <s v="Rockton"/>
    <s v="USA0000903"/>
    <n v="1.1000000000000001"/>
    <n v="42.451099999999997"/>
    <n v="-89.075599999999994"/>
    <x v="0"/>
    <m/>
    <m/>
    <m/>
    <x v="1661"/>
    <s v="Midwest Hydro LLC"/>
    <s v="U.S. Energy Information Administration"/>
    <s v="http://www.eia.gov/electricity/data/browser/"/>
    <s v="U.S. Energy Information Administration"/>
    <n v="2016"/>
    <m/>
    <m/>
    <m/>
    <n v="5.718"/>
    <n v="3.0666791441255401"/>
  </r>
  <r>
    <x v="153"/>
    <x v="153"/>
    <s v="Rockville 1 &amp; 2"/>
    <s v="USA0056692"/>
    <n v="10.8"/>
    <n v="37.703600000000002"/>
    <n v="-77.663899999999998"/>
    <x v="3"/>
    <m/>
    <m/>
    <m/>
    <x v="1662"/>
    <s v="Industrial Power Generating Company LLC"/>
    <s v="U.S. Energy Information Administration"/>
    <s v="http://www.eia.gov/electricity/data/browser/"/>
    <s v="U.S. Energy Information Administration"/>
    <n v="2016"/>
    <m/>
    <m/>
    <m/>
    <n v="9.4E-2"/>
    <n v="1.85039631254038"/>
  </r>
  <r>
    <x v="153"/>
    <x v="153"/>
    <s v="Rockville Solar I LLC"/>
    <s v="USA0058942"/>
    <n v="2.8"/>
    <n v="39.763100000000001"/>
    <n v="-86.301100000000005"/>
    <x v="7"/>
    <m/>
    <m/>
    <m/>
    <x v="29"/>
    <s v="Rockville Solar I LLC"/>
    <s v="U.S. Energy Information Administration"/>
    <s v="http://www.eia.gov/electricity/data/browser/"/>
    <s v="U.S. Energy Information Administration"/>
    <n v="2016"/>
    <m/>
    <m/>
    <m/>
    <n v="4.0179999999999998"/>
    <n v="3.2262225063399499"/>
  </r>
  <r>
    <x v="153"/>
    <x v="153"/>
    <s v="Rockville Solar II  LLC"/>
    <s v="USA0058953"/>
    <n v="2.7"/>
    <n v="39.7669"/>
    <n v="-86.3"/>
    <x v="7"/>
    <m/>
    <m/>
    <m/>
    <x v="29"/>
    <s v="Rockville Solar II  LLC"/>
    <s v="U.S. Energy Information Administration"/>
    <s v="http://www.eia.gov/electricity/data/browser/"/>
    <s v="U.S. Energy Information Administration"/>
    <n v="2016"/>
    <m/>
    <m/>
    <m/>
    <n v="3.7850000000000001"/>
    <n v="3.1110002739706699"/>
  </r>
  <r>
    <x v="153"/>
    <x v="153"/>
    <s v="Rockwell Solar LLC"/>
    <s v="USA0058668"/>
    <n v="3.5"/>
    <n v="35.541699999999999"/>
    <n v="-80.474699999999999"/>
    <x v="7"/>
    <m/>
    <m/>
    <m/>
    <x v="13"/>
    <s v="O2energies  Inc."/>
    <s v="U.S. Energy Information Administration"/>
    <s v="http://www.eia.gov/electricity/data/browser/"/>
    <s v="U.S. Energy Information Administration"/>
    <n v="2016"/>
    <m/>
    <m/>
    <m/>
    <n v="6.3529999999999998"/>
    <n v="4.0327781329249497"/>
  </r>
  <r>
    <x v="153"/>
    <x v="153"/>
    <s v="Rockwood"/>
    <s v="USA0007824"/>
    <n v="49.8"/>
    <n v="32.955300000000001"/>
    <n v="-115.5364"/>
    <x v="3"/>
    <s v="Gas"/>
    <m/>
    <m/>
    <x v="1097"/>
    <s v="Imperial Irrigation District"/>
    <s v="U.S. Energy Information Administration"/>
    <s v="http://www.eia.gov/electricity/data/browser/"/>
    <s v="U.S. Energy Information Administration"/>
    <n v="2016"/>
    <m/>
    <m/>
    <m/>
    <n v="1.569"/>
    <n v="8.5323829967140092"/>
  </r>
  <r>
    <x v="153"/>
    <x v="153"/>
    <s v="Rocky Brook Hydroelectric"/>
    <s v="USA0050228"/>
    <n v="1.6"/>
    <n v="47.719700000000003"/>
    <n v="-122.9431"/>
    <x v="0"/>
    <m/>
    <m/>
    <m/>
    <x v="70"/>
    <s v="Rocky Brook Electric Inc"/>
    <s v="U.S. Energy Information Administration"/>
    <s v="http://www.eia.gov/electricity/data/browser/"/>
    <s v="U.S. Energy Information Administration"/>
    <n v="2016"/>
    <m/>
    <m/>
    <m/>
    <n v="1.802"/>
    <n v="4.4606242096371496"/>
  </r>
  <r>
    <x v="153"/>
    <x v="153"/>
    <s v="Rocky Creek"/>
    <s v="USA0003266"/>
    <n v="28"/>
    <n v="34.54"/>
    <n v="-80.877799999999993"/>
    <x v="0"/>
    <m/>
    <m/>
    <m/>
    <x v="139"/>
    <s v="Duke Energy Carolinas  LLC"/>
    <s v="U.S. Energy Information Administration"/>
    <s v="http://www.eia.gov/electricity/data/browser/"/>
    <s v="U.S. Energy Information Administration"/>
    <n v="2016"/>
    <m/>
    <m/>
    <m/>
    <n v="-0.21299999999999999"/>
    <n v="78.060923668650105"/>
  </r>
  <r>
    <x v="153"/>
    <x v="153"/>
    <s v="Rocky Ford"/>
    <s v="USA0006516"/>
    <n v="10"/>
    <n v="38.049199999999999"/>
    <n v="-103.7136"/>
    <x v="3"/>
    <m/>
    <m/>
    <m/>
    <x v="83"/>
    <s v="Black Hills/Colorado Elec.Util"/>
    <s v="U.S. Energy Information Administration"/>
    <s v="http://www.eia.gov/electricity/data/browser/"/>
    <s v="U.S. Energy Information Administration"/>
    <n v="2016"/>
    <m/>
    <m/>
    <m/>
    <n v="-0.19900000000000001"/>
    <n v="1.71332991901887"/>
  </r>
  <r>
    <x v="153"/>
    <x v="153"/>
    <s v="Rocky Mount Mill"/>
    <s v="USA0050468"/>
    <n v="1.6"/>
    <n v="35.960099999999997"/>
    <n v="-77.802400000000006"/>
    <x v="0"/>
    <m/>
    <m/>
    <m/>
    <x v="1663"/>
    <s v="Capitol Broadcasting Company Inc"/>
    <s v="U.S. Energy Information Administration"/>
    <s v="http://www.eia.gov/electricity/data/browser/"/>
    <s v="U.S. Energy Information Administration"/>
    <n v="2016"/>
    <m/>
    <m/>
    <m/>
    <n v="0"/>
    <n v="4.4606242096371496"/>
  </r>
  <r>
    <x v="153"/>
    <x v="153"/>
    <s v="Rocky Mountain Energy Center"/>
    <s v="USA0055835"/>
    <n v="685.099999999999"/>
    <n v="40.090800000000002"/>
    <n v="-104.59529999999999"/>
    <x v="1"/>
    <m/>
    <m/>
    <m/>
    <x v="101"/>
    <s v="Public Service Co of Colorado"/>
    <s v="U.S. Energy Information Administration"/>
    <s v="http://www.eia.gov/electricity/data/browser/"/>
    <s v="U.S. Energy Information Administration"/>
    <n v="2016"/>
    <m/>
    <m/>
    <m/>
    <n v="1860.5250000000001"/>
    <n v="2819.3327622350798"/>
  </r>
  <r>
    <x v="153"/>
    <x v="153"/>
    <s v="Rocky Mountain Hydroelectric Plant"/>
    <s v="USA0006189"/>
    <n v="847.8"/>
    <n v="34.355499999999999"/>
    <n v="-85.303899999999999"/>
    <x v="0"/>
    <m/>
    <m/>
    <m/>
    <x v="160"/>
    <s v="Oglethorpe Power Corporation"/>
    <s v="U.S. Energy Information Administration"/>
    <s v="http://www.eia.gov/electricity/data/browser/"/>
    <s v="U.S. Energy Information Administration"/>
    <n v="2016"/>
    <m/>
    <m/>
    <m/>
    <n v="-489.09899999999999"/>
    <n v="2363.5732530814798"/>
  </r>
  <r>
    <x v="153"/>
    <x v="153"/>
    <s v="Rocky Reach"/>
    <s v="USA0003883"/>
    <n v="1299.5999999999999"/>
    <n v="47.5336"/>
    <n v="-120.2953"/>
    <x v="0"/>
    <m/>
    <m/>
    <m/>
    <x v="1664"/>
    <s v="PUD No 1 of Chelan County"/>
    <s v="U.S. Energy Information Administration"/>
    <s v="http://www.eia.gov/electricity/data/browser/"/>
    <s v="U.S. Energy Information Administration"/>
    <n v="2016"/>
    <m/>
    <m/>
    <m/>
    <n v="6069.4290000000001"/>
    <n v="3623.1420142777702"/>
  </r>
  <r>
    <x v="153"/>
    <x v="153"/>
    <s v="Rocky Ridge Wind Project"/>
    <s v="USA0058078"/>
    <n v="148.80000000000001"/>
    <n v="35.135599999999997"/>
    <n v="-99.003100000000003"/>
    <x v="4"/>
    <m/>
    <m/>
    <m/>
    <x v="72"/>
    <s v="Rocky Ridge Wind Project LLC"/>
    <s v="U.S. Energy Information Administration"/>
    <s v="http://www.eia.gov/electricity/data/browser/"/>
    <s v="U.S. Energy Information Administration"/>
    <n v="2016"/>
    <m/>
    <m/>
    <m/>
    <n v="615.75800000000004"/>
    <n v="335.519144229755"/>
  </r>
  <r>
    <x v="153"/>
    <x v="153"/>
    <s v="Rocky River (CT)"/>
    <s v="USA0000539"/>
    <n v="31"/>
    <n v="41.582599999999999"/>
    <n v="-73.434899999999999"/>
    <x v="0"/>
    <m/>
    <m/>
    <m/>
    <x v="1665"/>
    <s v="FirstLight Power Resources Services LLC"/>
    <s v="U.S. Energy Information Administration"/>
    <s v="http://www.eia.gov/electricity/data/browser/"/>
    <s v="U.S. Energy Information Administration"/>
    <n v="2016"/>
    <m/>
    <m/>
    <m/>
    <n v="5.5869999999999997"/>
    <n v="86.424594061719802"/>
  </r>
  <r>
    <x v="153"/>
    <x v="153"/>
    <s v="Rocky River (SC)"/>
    <s v="USA0003305"/>
    <n v="3.9"/>
    <n v="34.257199999999997"/>
    <n v="-82.609700000000004"/>
    <x v="3"/>
    <s v="Hydro"/>
    <m/>
    <m/>
    <x v="1550"/>
    <s v="City of Abbeville - (SC)"/>
    <s v="U.S. Energy Information Administration"/>
    <s v="http://www.eia.gov/electricity/data/browser/"/>
    <s v="U.S. Energy Information Administration"/>
    <n v="2016"/>
    <m/>
    <m/>
    <m/>
    <n v="5.4050000000000002"/>
    <n v="0.66819866841736197"/>
  </r>
  <r>
    <x v="153"/>
    <x v="153"/>
    <s v="Rocky Road Power LLC"/>
    <s v="USA0055109"/>
    <n v="415.5"/>
    <n v="42.0931"/>
    <n v="-88.239699999999999"/>
    <x v="1"/>
    <m/>
    <m/>
    <m/>
    <x v="1666"/>
    <s v="Rocky Road Power LLC"/>
    <s v="U.S. Energy Information Administration"/>
    <s v="http://www.eia.gov/electricity/data/browser/"/>
    <s v="U.S. Energy Information Administration"/>
    <n v="2016"/>
    <m/>
    <m/>
    <m/>
    <n v="75.128"/>
    <n v="1709.87120523818"/>
  </r>
  <r>
    <x v="153"/>
    <x v="153"/>
    <s v="Rodeo Solar C2"/>
    <s v="USA0058751"/>
    <n v="1.5"/>
    <n v="34.713299999999997"/>
    <n v="-118.2894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3.7149999999999999"/>
    <n v="1.72833348553926"/>
  </r>
  <r>
    <x v="153"/>
    <x v="153"/>
    <s v="Rodeo Solar D2"/>
    <s v="USA0058752"/>
    <n v="1.5"/>
    <n v="34.713299999999997"/>
    <n v="-118.2894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3.7879999999999998"/>
    <n v="1.72833348553926"/>
  </r>
  <r>
    <x v="153"/>
    <x v="153"/>
    <s v="Roeder Family Wind Farm LLC"/>
    <s v="USA0058089"/>
    <n v="1.6"/>
    <n v="43.297199999999997"/>
    <n v="-93.283299999999997"/>
    <x v="4"/>
    <m/>
    <m/>
    <m/>
    <x v="19"/>
    <s v="Consolidated Edison Development Inc."/>
    <s v="U.S. Energy Information Administration"/>
    <s v="http://www.eia.gov/electricity/data/browser/"/>
    <s v="U.S. Energy Information Administration"/>
    <n v="2016"/>
    <m/>
    <m/>
    <m/>
    <n v="3.742"/>
    <n v="3.6077327336532798"/>
  </r>
  <r>
    <x v="153"/>
    <x v="153"/>
    <s v="Roger Road WWTP"/>
    <s v="USA0057524"/>
    <n v="1.1000000000000001"/>
    <n v="32.289400000000001"/>
    <n v="-111.0331"/>
    <x v="7"/>
    <m/>
    <m/>
    <m/>
    <x v="159"/>
    <s v="SunE M5C Holdings LLC"/>
    <s v="U.S. Energy Information Administration"/>
    <s v="http://www.eia.gov/electricity/data/browser/"/>
    <s v="U.S. Energy Information Administration"/>
    <n v="2016"/>
    <m/>
    <m/>
    <m/>
    <n v="1.81"/>
    <n v="1.2674445560621199"/>
  </r>
  <r>
    <x v="153"/>
    <x v="153"/>
    <s v="Rogers"/>
    <s v="USA0001716"/>
    <n v="6.8"/>
    <n v="43.613"/>
    <n v="-85.479500000000002"/>
    <x v="0"/>
    <m/>
    <m/>
    <m/>
    <x v="128"/>
    <s v="Consumers Energy Co"/>
    <s v="U.S. Energy Information Administration"/>
    <s v="http://www.eia.gov/electricity/data/browser/"/>
    <s v="U.S. Energy Information Administration"/>
    <n v="2016"/>
    <m/>
    <m/>
    <m/>
    <n v="17.68"/>
    <n v="18.957652890957899"/>
  </r>
  <r>
    <x v="153"/>
    <x v="153"/>
    <s v="Rohr Inc  a UTC Aerospace Systems Company"/>
    <s v="USA0057713"/>
    <n v="9.6"/>
    <n v="32.6325"/>
    <n v="-117.0997"/>
    <x v="3"/>
    <s v="Gas"/>
    <m/>
    <m/>
    <x v="170"/>
    <s v="UTAS Aerostructures"/>
    <s v="U.S. Energy Information Administration"/>
    <s v="http://www.eia.gov/electricity/data/browser/"/>
    <s v="U.S. Energy Information Administration"/>
    <n v="2016"/>
    <m/>
    <m/>
    <m/>
    <n v="21.036000000000001"/>
    <n v="1.6447967222581199"/>
  </r>
  <r>
    <x v="153"/>
    <x v="153"/>
    <s v="Rokeby"/>
    <s v="USA0006373"/>
    <n v="266.10000000000002"/>
    <n v="40.7316"/>
    <n v="-96.736400000000003"/>
    <x v="3"/>
    <s v="Gas"/>
    <m/>
    <m/>
    <x v="1667"/>
    <s v="Lincoln Electric System"/>
    <s v="U.S. Energy Information Administration"/>
    <s v="http://www.eia.gov/electricity/data/browser/"/>
    <s v="U.S. Energy Information Administration"/>
    <n v="2016"/>
    <m/>
    <m/>
    <m/>
    <n v="23.957999999999998"/>
    <n v="45.591709145092302"/>
  </r>
  <r>
    <x v="153"/>
    <x v="153"/>
    <s v="Rolfe Canal Hydro"/>
    <s v="USA0050351"/>
    <n v="4.3"/>
    <n v="43.2746"/>
    <n v="-71.603999999999999"/>
    <x v="0"/>
    <m/>
    <m/>
    <m/>
    <x v="14"/>
    <s v="Briar-Hydro Associates"/>
    <s v="U.S. Energy Information Administration"/>
    <s v="http://www.eia.gov/electricity/data/browser/"/>
    <s v="U.S. Energy Information Administration"/>
    <n v="2016"/>
    <m/>
    <m/>
    <m/>
    <n v="14.539"/>
    <n v="11.987927563399801"/>
  </r>
  <r>
    <x v="153"/>
    <x v="153"/>
    <s v="Roll Delano"/>
    <s v="USA0058297"/>
    <n v="1.1000000000000001"/>
    <n v="35.734200000000001"/>
    <n v="-119.2367"/>
    <x v="1"/>
    <m/>
    <m/>
    <m/>
    <x v="72"/>
    <s v="Bloom Energy"/>
    <s v="U.S. Energy Information Administration"/>
    <s v="http://www.eia.gov/electricity/data/browser/"/>
    <s v="U.S. Energy Information Administration"/>
    <n v="2016"/>
    <m/>
    <m/>
    <m/>
    <n v="6.4089999999999998"/>
    <n v="4.5267348393790598"/>
  </r>
  <r>
    <x v="153"/>
    <x v="153"/>
    <s v="Roll Delano 2"/>
    <s v="USA0058296"/>
    <n v="1"/>
    <n v="35.739699999999999"/>
    <n v="-119.2381"/>
    <x v="1"/>
    <m/>
    <m/>
    <m/>
    <x v="72"/>
    <s v="Bloom Energy"/>
    <s v="U.S. Energy Information Administration"/>
    <s v="http://www.eia.gov/electricity/data/browser/"/>
    <s v="U.S. Energy Information Administration"/>
    <n v="2016"/>
    <m/>
    <m/>
    <m/>
    <n v="6.234"/>
    <n v="4.1152134903446003"/>
  </r>
  <r>
    <x v="153"/>
    <x v="153"/>
    <s v="Roll Lost Hills"/>
    <s v="USA0058298"/>
    <n v="1.1000000000000001"/>
    <n v="35.653100000000002"/>
    <n v="-119.8897"/>
    <x v="1"/>
    <m/>
    <m/>
    <m/>
    <x v="12"/>
    <s v="Bloom Energy"/>
    <s v="U.S. Energy Information Administration"/>
    <s v="http://www.eia.gov/electricity/data/browser/"/>
    <s v="U.S. Energy Information Administration"/>
    <n v="2016"/>
    <m/>
    <m/>
    <m/>
    <n v="7.4619999999999997"/>
    <n v="4.5267348393790598"/>
  </r>
  <r>
    <x v="153"/>
    <x v="153"/>
    <s v="Rolla Solar Farm (MO)"/>
    <s v="USA0060705"/>
    <n v="2.8"/>
    <n v="37.985300000000002"/>
    <n v="-91.716899999999995"/>
    <x v="7"/>
    <m/>
    <m/>
    <m/>
    <x v="268"/>
    <s v="MC Power Companies Inc"/>
    <s v="U.S. Energy Information Administration"/>
    <s v="http://www.eia.gov/electricity/data/browser/"/>
    <s v="U.S. Energy Information Administration"/>
    <n v="2016"/>
    <m/>
    <m/>
    <m/>
    <n v="3.2389999999999999"/>
    <n v="3.2262225063399499"/>
  </r>
  <r>
    <x v="153"/>
    <x v="153"/>
    <s v="Rolling Hills"/>
    <s v="USA0056842"/>
    <n v="99"/>
    <n v="43.057200000000002"/>
    <n v="-105.85429999999999"/>
    <x v="4"/>
    <m/>
    <m/>
    <m/>
    <x v="11"/>
    <s v="PacifiCorp"/>
    <s v="U.S. Energy Information Administration"/>
    <s v="http://www.eia.gov/electricity/data/browser/"/>
    <s v="U.S. Energy Information Administration"/>
    <n v="2016"/>
    <m/>
    <m/>
    <m/>
    <n v="284.15600000000001"/>
    <n v="223.228462894796"/>
  </r>
  <r>
    <x v="153"/>
    <x v="153"/>
    <s v="Rolling Hills Generating"/>
    <s v="USA0055401"/>
    <n v="977.5"/>
    <n v="39.0839"/>
    <n v="-82.332800000000006"/>
    <x v="1"/>
    <m/>
    <m/>
    <m/>
    <x v="27"/>
    <s v="Rolling Hills Generating LLC"/>
    <s v="U.S. Energy Information Administration"/>
    <s v="http://www.eia.gov/electricity/data/browser/"/>
    <s v="U.S. Energy Information Administration"/>
    <n v="2016"/>
    <m/>
    <m/>
    <m/>
    <n v="410.66800000000001"/>
    <n v="4022.6211868118398"/>
  </r>
  <r>
    <x v="153"/>
    <x v="153"/>
    <s v="Rolling Hills Wind Farm"/>
    <s v="USA0057501"/>
    <n v="443.9"/>
    <n v="41.197299999999998"/>
    <n v="-94.7744"/>
    <x v="4"/>
    <m/>
    <m/>
    <m/>
    <x v="72"/>
    <s v="MidAmerican Energy Co"/>
    <s v="U.S. Energy Information Administration"/>
    <s v="http://www.eia.gov/electricity/data/browser/"/>
    <s v="U.S. Energy Information Administration"/>
    <n v="2016"/>
    <m/>
    <m/>
    <m/>
    <n v="1341.3869999999999"/>
    <n v="1000.92035029293"/>
  </r>
  <r>
    <x v="153"/>
    <x v="153"/>
    <s v="Rolling Thunder Wind Farm"/>
    <s v="USA0057045"/>
    <n v="25"/>
    <n v="44.477800000000002"/>
    <n v="-99.133899999999997"/>
    <x v="4"/>
    <m/>
    <m/>
    <m/>
    <x v="11"/>
    <s v="AE Power Services LLC"/>
    <s v="U.S. Energy Information Administration"/>
    <s v="http://www.eia.gov/electricity/data/browser/"/>
    <s v="U.S. Energy Information Administration"/>
    <n v="2016"/>
    <m/>
    <m/>
    <m/>
    <n v="98.369"/>
    <n v="56.370823963332498"/>
  </r>
  <r>
    <x v="153"/>
    <x v="153"/>
    <s v="Rollins"/>
    <s v="USA0000034"/>
    <n v="12.1"/>
    <n v="39.134300000000003"/>
    <n v="-120.9533"/>
    <x v="0"/>
    <m/>
    <m/>
    <m/>
    <x v="9"/>
    <s v="Nevada Irrigation District"/>
    <s v="U.S. Energy Information Administration"/>
    <s v="http://www.eia.gov/electricity/data/browser/"/>
    <s v="U.S. Energy Information Administration"/>
    <n v="2016"/>
    <m/>
    <m/>
    <m/>
    <n v="74.460999999999999"/>
    <n v="33.7334705853809"/>
  </r>
  <r>
    <x v="153"/>
    <x v="153"/>
    <s v="Rollins Wind Project"/>
    <s v="USA0056990"/>
    <n v="60"/>
    <n v="45.345999999999997"/>
    <n v="-68.380200000000002"/>
    <x v="4"/>
    <m/>
    <m/>
    <m/>
    <x v="19"/>
    <s v="First Wind O&amp;M  LLC"/>
    <s v="U.S. Energy Information Administration"/>
    <s v="http://www.eia.gov/electricity/data/browser/"/>
    <s v="U.S. Energy Information Administration"/>
    <n v="2016"/>
    <m/>
    <m/>
    <m/>
    <n v="142.815"/>
    <n v="135.28997751199799"/>
  </r>
  <r>
    <x v="153"/>
    <x v="153"/>
    <s v="Rollinsford"/>
    <s v="USA0054418"/>
    <n v="1.4"/>
    <n v="43.2361"/>
    <n v="-70.8172"/>
    <x v="0"/>
    <m/>
    <m/>
    <m/>
    <x v="481"/>
    <s v="Consolidated Hydro NH Inc"/>
    <s v="U.S. Energy Information Administration"/>
    <s v="http://www.eia.gov/electricity/data/browser/"/>
    <s v="U.S. Energy Information Administration"/>
    <n v="2016"/>
    <m/>
    <m/>
    <m/>
    <n v="4.8049999999999997"/>
    <n v="3.9030461834325001"/>
  </r>
  <r>
    <x v="153"/>
    <x v="153"/>
    <s v="Rolls Royce"/>
    <s v="USA0054286"/>
    <n v="5"/>
    <n v="39.739800000000002"/>
    <n v="-86.211799999999997"/>
    <x v="8"/>
    <s v="Gas"/>
    <m/>
    <m/>
    <x v="94"/>
    <s v="Rolls Royce Corp"/>
    <s v="U.S. Energy Information Administration"/>
    <s v="http://www.eia.gov/electricity/data/browser/"/>
    <s v="U.S. Energy Information Administration"/>
    <n v="2016"/>
    <m/>
    <m/>
    <m/>
    <n v="1.0589999999999999"/>
    <n v="6.2442903279764197"/>
  </r>
  <r>
    <x v="153"/>
    <x v="153"/>
    <s v="Romark PA Solar"/>
    <s v="USA0057465"/>
    <n v="1.8"/>
    <n v="40.936100000000003"/>
    <n v="-76.038899999999998"/>
    <x v="7"/>
    <m/>
    <m/>
    <m/>
    <x v="19"/>
    <s v="Romark Logistics of PA Inc."/>
    <s v="U.S. Energy Information Administration"/>
    <s v="http://www.eia.gov/electricity/data/browser/"/>
    <s v="U.S. Energy Information Administration"/>
    <n v="2016"/>
    <m/>
    <m/>
    <m/>
    <n v="2.2949999999999999"/>
    <n v="2.0740001826471102"/>
  </r>
  <r>
    <x v="153"/>
    <x v="153"/>
    <s v="Roosevelt"/>
    <s v="USA0000149"/>
    <n v="36"/>
    <n v="33.671100000000003"/>
    <n v="-111.1618"/>
    <x v="0"/>
    <m/>
    <m/>
    <m/>
    <x v="96"/>
    <s v="Salt River Project"/>
    <s v="U.S. Energy Information Administration"/>
    <s v="http://www.eia.gov/electricity/data/browser/"/>
    <s v="U.S. Energy Information Administration"/>
    <n v="2016"/>
    <m/>
    <m/>
    <m/>
    <n v="58.948"/>
    <n v="100.364044716835"/>
  </r>
  <r>
    <x v="153"/>
    <x v="153"/>
    <s v="Roosevelt Biogas 1"/>
    <s v="USA0007832"/>
    <n v="36.5"/>
    <n v="45.801499999999997"/>
    <n v="-120.16719999999999"/>
    <x v="8"/>
    <m/>
    <m/>
    <m/>
    <x v="1668"/>
    <s v="PUD No 1 of Klickitat County"/>
    <s v="U.S. Energy Information Administration"/>
    <s v="http://www.eia.gov/electricity/data/browser/"/>
    <s v="U.S. Energy Information Administration"/>
    <n v="2016"/>
    <m/>
    <m/>
    <m/>
    <n v="146.55699999999999"/>
    <n v="45.5833193942279"/>
  </r>
  <r>
    <x v="153"/>
    <x v="153"/>
    <s v="Roosevelt County"/>
    <s v="USA0058771"/>
    <n v="250"/>
    <n v="33.926099999999998"/>
    <n v="-103.5111"/>
    <x v="4"/>
    <m/>
    <m/>
    <m/>
    <x v="10"/>
    <s v="EDF Renewable Asset Holdings  Inc."/>
    <s v="U.S. Energy Information Administration"/>
    <s v="http://www.eia.gov/electricity/data/browser/"/>
    <s v="U.S. Energy Information Administration"/>
    <n v="2016"/>
    <m/>
    <m/>
    <m/>
    <n v="1049.875"/>
    <n v="563.70823963332498"/>
  </r>
  <r>
    <x v="153"/>
    <x v="153"/>
    <s v="Roper Farm  LLC"/>
    <s v="USA0060761"/>
    <n v="5"/>
    <n v="35.1875"/>
    <n v="-81.440700000000007"/>
    <x v="7"/>
    <m/>
    <m/>
    <m/>
    <x v="13"/>
    <s v="Roper Farm  LLC"/>
    <s v="U.S. Energy Information Administration"/>
    <s v="http://www.eia.gov/electricity/data/browser/"/>
    <s v="U.S. Energy Information Administration"/>
    <n v="2016"/>
    <m/>
    <m/>
    <m/>
    <n v="10.513999999999999"/>
    <n v="5.7611116184642102"/>
  </r>
  <r>
    <x v="153"/>
    <x v="153"/>
    <s v="Roquette America"/>
    <s v="USA0057953"/>
    <n v="84.4"/>
    <n v="40.389200000000002"/>
    <n v="-91.394199999999998"/>
    <x v="6"/>
    <s v="Petcoke"/>
    <s v="Gas"/>
    <m/>
    <x v="1669"/>
    <s v="Roquette America"/>
    <s v="U.S. Energy Information Administration"/>
    <s v="http://www.eia.gov/electricity/data/browser/"/>
    <s v="U.S. Energy Information Administration"/>
    <n v="2016"/>
    <m/>
    <m/>
    <m/>
    <n v="150.13900000000001"/>
    <n v="442.06538120174201"/>
  </r>
  <r>
    <x v="153"/>
    <x v="153"/>
    <s v="Rosamond One"/>
    <s v="USA0058498"/>
    <n v="20"/>
    <n v="34.9"/>
    <n v="-118.2469"/>
    <x v="7"/>
    <m/>
    <m/>
    <m/>
    <x v="29"/>
    <s v="X-Elio North America Inc"/>
    <s v="U.S. Energy Information Administration"/>
    <s v="http://www.eia.gov/electricity/data/browser/"/>
    <s v="U.S. Energy Information Administration"/>
    <n v="2016"/>
    <m/>
    <m/>
    <m/>
    <n v="59.218000000000004"/>
    <n v="23.044446473856802"/>
  </r>
  <r>
    <x v="153"/>
    <x v="153"/>
    <s v="Rosamond Two"/>
    <s v="USA0058499"/>
    <n v="20"/>
    <n v="34.900300000000001"/>
    <n v="-118.2383"/>
    <x v="7"/>
    <m/>
    <m/>
    <m/>
    <x v="29"/>
    <s v="X-Elio North America Inc"/>
    <s v="U.S. Energy Information Administration"/>
    <s v="http://www.eia.gov/electricity/data/browser/"/>
    <s v="U.S. Energy Information Administration"/>
    <n v="2016"/>
    <m/>
    <m/>
    <m/>
    <n v="50.131999999999998"/>
    <n v="23.044446473856802"/>
  </r>
  <r>
    <x v="153"/>
    <x v="153"/>
    <s v="Roscoe Wind Farm LLC"/>
    <s v="USA0056593"/>
    <n v="209"/>
    <n v="32.4694"/>
    <n v="-100.6664"/>
    <x v="4"/>
    <m/>
    <m/>
    <m/>
    <x v="88"/>
    <s v="E ON Climate Renewables N America LLC"/>
    <s v="U.S. Energy Information Administration"/>
    <s v="http://www.eia.gov/electricity/data/browser/"/>
    <s v="U.S. Energy Information Administration"/>
    <n v="2016"/>
    <m/>
    <m/>
    <m/>
    <n v="562.42399999999998"/>
    <n v="471.26008833345998"/>
  </r>
  <r>
    <x v="153"/>
    <x v="153"/>
    <s v="Rose Hill"/>
    <s v="USA0059375"/>
    <n v="2"/>
    <n v="34.823900000000002"/>
    <n v="-77.969700000000003"/>
    <x v="7"/>
    <m/>
    <m/>
    <m/>
    <x v="12"/>
    <s v="Rose Hill Solar LLC"/>
    <s v="U.S. Energy Information Administration"/>
    <s v="http://www.eia.gov/electricity/data/browser/"/>
    <s v="U.S. Energy Information Administration"/>
    <n v="2016"/>
    <m/>
    <m/>
    <m/>
    <n v="3.6859999999999999"/>
    <n v="2.3044446473856799"/>
  </r>
  <r>
    <x v="153"/>
    <x v="153"/>
    <s v="Roseburg Forest Products Biomass"/>
    <s v="USA0056469"/>
    <n v="13.4"/>
    <n v="41.435600000000001"/>
    <n v="-122.37690000000001"/>
    <x v="8"/>
    <m/>
    <m/>
    <m/>
    <x v="34"/>
    <s v="Roseburg Forest Products"/>
    <s v="U.S. Energy Information Administration"/>
    <s v="http://www.eia.gov/electricity/data/browser/"/>
    <s v="U.S. Energy Information Administration"/>
    <n v="2016"/>
    <m/>
    <m/>
    <m/>
    <n v="66.013000000000005"/>
    <n v="16.734698078976798"/>
  </r>
  <r>
    <x v="153"/>
    <x v="153"/>
    <s v="Roseburg LFG"/>
    <s v="USA0057911"/>
    <n v="1.6"/>
    <n v="43.186100000000003"/>
    <n v="-123.38030000000001"/>
    <x v="8"/>
    <m/>
    <m/>
    <m/>
    <x v="72"/>
    <s v="Roseburg LFG Energy LLC"/>
    <s v="U.S. Energy Information Administration"/>
    <s v="http://www.eia.gov/electricity/data/browser/"/>
    <s v="U.S. Energy Information Administration"/>
    <n v="2016"/>
    <m/>
    <m/>
    <m/>
    <n v="12.303000000000001"/>
    <n v="1.9981729049524499"/>
  </r>
  <r>
    <x v="153"/>
    <x v="153"/>
    <s v="Rosemary Power Station"/>
    <s v="USA0050555"/>
    <n v="180"/>
    <n v="36.451700000000002"/>
    <n v="-77.659400000000005"/>
    <x v="3"/>
    <s v="Gas"/>
    <m/>
    <m/>
    <x v="34"/>
    <s v="Virginia Electric &amp; Power Co"/>
    <s v="U.S. Energy Information Administration"/>
    <s v="http://www.eia.gov/electricity/data/browser/"/>
    <s v="U.S. Energy Information Administration"/>
    <n v="2016"/>
    <m/>
    <m/>
    <m/>
    <n v="74.994"/>
    <n v="30.839938542339699"/>
  </r>
  <r>
    <x v="153"/>
    <x v="153"/>
    <s v="Rosemount Community Solar"/>
    <s v="USA0060714"/>
    <n v="5"/>
    <n v="44.7224"/>
    <n v="-93.022900000000007"/>
    <x v="7"/>
    <m/>
    <m/>
    <m/>
    <x v="98"/>
    <s v="Rosemount Community Solar"/>
    <s v="U.S. Energy Information Administration"/>
    <s v="http://www.eia.gov/electricity/data/browser/"/>
    <s v="U.S. Energy Information Administration"/>
    <n v="2016"/>
    <m/>
    <m/>
    <m/>
    <n v="0"/>
    <n v="5.7611116184642102"/>
  </r>
  <r>
    <x v="153"/>
    <x v="153"/>
    <s v="Roseton Generating Facility"/>
    <s v="USA0008006"/>
    <n v="1242"/>
    <n v="41.573799999999999"/>
    <n v="-73.966300000000004"/>
    <x v="3"/>
    <s v="Gas"/>
    <m/>
    <m/>
    <x v="69"/>
    <s v="CCI Roseton LLC"/>
    <s v="U.S. Energy Information Administration"/>
    <s v="http://www.eia.gov/electricity/data/browser/"/>
    <s v="U.S. Energy Information Administration"/>
    <n v="2016"/>
    <m/>
    <m/>
    <m/>
    <n v="301.18299999999999"/>
    <n v="212.79557594214401"/>
  </r>
  <r>
    <x v="153"/>
    <x v="153"/>
    <s v="Roseville"/>
    <s v="USA0007452"/>
    <n v="54.8"/>
    <n v="38.810699999999997"/>
    <n v="-121.32380000000001"/>
    <x v="1"/>
    <m/>
    <m/>
    <m/>
    <x v="70"/>
    <s v="City of Roseville - (CA)"/>
    <s v="U.S. Energy Information Administration"/>
    <s v="http://www.eia.gov/electricity/data/browser/"/>
    <s v="U.S. Energy Information Administration"/>
    <n v="2016"/>
    <m/>
    <m/>
    <m/>
    <n v="1.0029999999999999"/>
    <n v="225.51369927088399"/>
  </r>
  <r>
    <x v="153"/>
    <x v="153"/>
    <s v="Roseville Energy Park"/>
    <s v="USA0056298"/>
    <n v="164"/>
    <n v="38.7928"/>
    <n v="-121.3811"/>
    <x v="1"/>
    <m/>
    <m/>
    <m/>
    <x v="17"/>
    <s v="City of Roseville - (CA)"/>
    <s v="U.S. Energy Information Administration"/>
    <s v="http://www.eia.gov/electricity/data/browser/"/>
    <s v="U.S. Energy Information Administration"/>
    <n v="2016"/>
    <m/>
    <m/>
    <m/>
    <n v="389.50200000000001"/>
    <n v="674.89501241651396"/>
  </r>
  <r>
    <x v="153"/>
    <x v="153"/>
    <s v="Ross"/>
    <s v="USA0006202"/>
    <n v="450"/>
    <n v="48.732599999999998"/>
    <n v="-121.06789999999999"/>
    <x v="0"/>
    <m/>
    <m/>
    <m/>
    <x v="39"/>
    <s v="City of Seattle - (WA)"/>
    <s v="U.S. Energy Information Administration"/>
    <s v="http://www.eia.gov/electricity/data/browser/"/>
    <s v="U.S. Energy Information Administration"/>
    <n v="2016"/>
    <m/>
    <m/>
    <m/>
    <n v="789.49400000000003"/>
    <n v="1254.55055896044"/>
  </r>
  <r>
    <x v="153"/>
    <x v="153"/>
    <s v="Roswell Solar  LLC"/>
    <s v="USA0060406"/>
    <n v="70"/>
    <n v="33.4529"/>
    <n v="-104.4611"/>
    <x v="7"/>
    <m/>
    <m/>
    <m/>
    <x v="10"/>
    <s v="Roswell Solar  LLC"/>
    <s v="U.S. Energy Information Administration"/>
    <s v="http://www.eia.gov/electricity/data/browser/"/>
    <s v="U.S. Energy Information Administration"/>
    <n v="2016"/>
    <m/>
    <m/>
    <m/>
    <n v="55.816000000000003"/>
    <n v="80.655562658498994"/>
  </r>
  <r>
    <x v="153"/>
    <x v="153"/>
    <s v="Roth Rock North Wind Farm  LLC"/>
    <s v="USA0057240"/>
    <n v="10"/>
    <n v="39.287199999999999"/>
    <n v="-79.434399999999997"/>
    <x v="4"/>
    <m/>
    <m/>
    <m/>
    <x v="19"/>
    <s v="Roth Rock Wind Farm LLC"/>
    <s v="U.S. Energy Information Administration"/>
    <s v="http://www.eia.gov/electricity/data/browser/"/>
    <s v="U.S. Energy Information Administration"/>
    <n v="2016"/>
    <m/>
    <m/>
    <m/>
    <n v="24.765000000000001"/>
    <n v="22.548329585333001"/>
  </r>
  <r>
    <x v="153"/>
    <x v="153"/>
    <s v="Roth Rock Wind Farm LLC"/>
    <s v="USA0057239"/>
    <n v="40"/>
    <n v="39.254399999999997"/>
    <n v="-79.467200000000005"/>
    <x v="4"/>
    <m/>
    <m/>
    <m/>
    <x v="19"/>
    <s v="Roth Rock Wind Farm LLC"/>
    <s v="U.S. Energy Information Administration"/>
    <s v="http://www.eia.gov/electricity/data/browser/"/>
    <s v="U.S. Energy Information Administration"/>
    <n v="2016"/>
    <m/>
    <m/>
    <m/>
    <n v="99.397999999999996"/>
    <n v="90.193318341332102"/>
  </r>
  <r>
    <x v="153"/>
    <x v="153"/>
    <s v="Rothschild Biomass Cogen Facility"/>
    <s v="USA0058124"/>
    <n v="57.5"/>
    <n v="44.887799999999999"/>
    <n v="-89.6297"/>
    <x v="8"/>
    <s v="Gas"/>
    <m/>
    <m/>
    <x v="12"/>
    <s v="Wisconsin Electric Power Co"/>
    <s v="U.S. Energy Information Administration"/>
    <s v="http://www.eia.gov/electricity/data/browser/"/>
    <s v="U.S. Energy Information Administration"/>
    <n v="2016"/>
    <m/>
    <m/>
    <m/>
    <n v="103.075004999999"/>
    <n v="71.809338771728903"/>
  </r>
  <r>
    <x v="153"/>
    <x v="153"/>
    <s v="Round Butte"/>
    <s v="USA0003050"/>
    <n v="372.5"/>
    <n v="44.605800000000002"/>
    <n v="-121.2773"/>
    <x v="0"/>
    <m/>
    <m/>
    <m/>
    <x v="83"/>
    <s v="Portland General Electric Co"/>
    <s v="U.S. Energy Information Administration"/>
    <s v="http://www.eia.gov/electricity/data/browser/"/>
    <s v="U.S. Energy Information Administration"/>
    <n v="2016"/>
    <m/>
    <m/>
    <m/>
    <n v="931.16700000000003"/>
    <n v="1038.4890738061399"/>
  </r>
  <r>
    <x v="153"/>
    <x v="153"/>
    <s v="Roundtop"/>
    <s v="USA0058715"/>
    <n v="22"/>
    <n v="41.657800000000002"/>
    <n v="-76.049199999999999"/>
    <x v="1"/>
    <m/>
    <m/>
    <m/>
    <x v="13"/>
    <s v="Roundtop Energy LLC"/>
    <s v="U.S. Energy Information Administration"/>
    <s v="http://www.eia.gov/electricity/data/browser/"/>
    <s v="U.S. Energy Information Administration"/>
    <n v="2016"/>
    <m/>
    <m/>
    <m/>
    <n v="87.135999999999996"/>
    <n v="90.534696787581197"/>
  </r>
  <r>
    <x v="153"/>
    <x v="153"/>
    <s v="Rousselot Inc"/>
    <s v="USA0050955"/>
    <n v="6.7"/>
    <n v="42.521700000000003"/>
    <n v="-70.938699999999997"/>
    <x v="3"/>
    <s v="Gas"/>
    <m/>
    <m/>
    <x v="1670"/>
    <s v="Rousselot Inc"/>
    <s v="U.S. Energy Information Administration"/>
    <s v="http://www.eia.gov/electricity/data/browser/"/>
    <s v="U.S. Energy Information Administration"/>
    <n v="2016"/>
    <m/>
    <m/>
    <m/>
    <n v="16.683"/>
    <n v="1.1479310457426399"/>
  </r>
  <r>
    <x v="153"/>
    <x v="153"/>
    <s v="Route 57 Solar"/>
    <s v="USA0059031"/>
    <n v="1.5"/>
    <n v="42.058900000000001"/>
    <n v="-72.664199999999994"/>
    <x v="7"/>
    <m/>
    <m/>
    <m/>
    <x v="12"/>
    <s v="Citizens Enterprises Corporation"/>
    <s v="U.S. Energy Information Administration"/>
    <s v="http://www.eia.gov/electricity/data/browser/"/>
    <s v="U.S. Energy Information Administration"/>
    <n v="2016"/>
    <m/>
    <m/>
    <m/>
    <n v="2.39"/>
    <n v="1.72833348553926"/>
  </r>
  <r>
    <x v="153"/>
    <x v="153"/>
    <s v="Route 66 Wind Plant"/>
    <s v="USA0058681"/>
    <n v="150"/>
    <n v="35.205300000000001"/>
    <n v="-101.4342"/>
    <x v="4"/>
    <m/>
    <m/>
    <m/>
    <x v="13"/>
    <s v="Novatus Energy"/>
    <s v="U.S. Energy Information Administration"/>
    <s v="http://www.eia.gov/electricity/data/browser/"/>
    <s v="U.S. Energy Information Administration"/>
    <n v="2016"/>
    <m/>
    <m/>
    <m/>
    <n v="686.63"/>
    <n v="338.22494377999499"/>
  </r>
  <r>
    <x v="153"/>
    <x v="153"/>
    <s v="Rowan"/>
    <s v="USA0007826"/>
    <n v="1192"/>
    <n v="35.731400000000001"/>
    <n v="-80.601900000000001"/>
    <x v="3"/>
    <s v="Gas"/>
    <m/>
    <m/>
    <x v="1671"/>
    <s v="Southern Power Co"/>
    <s v="U.S. Energy Information Administration"/>
    <s v="http://www.eia.gov/electricity/data/browser/"/>
    <s v="U.S. Energy Information Administration"/>
    <n v="2016"/>
    <m/>
    <m/>
    <m/>
    <n v="4290.2940040000003"/>
    <n v="204.22892634704999"/>
  </r>
  <r>
    <x v="153"/>
    <x v="153"/>
    <s v="Rowesville Rd Plant"/>
    <s v="USA0007480"/>
    <n v="9.6"/>
    <n v="33.436599999999999"/>
    <n v="-80.847399999999993"/>
    <x v="1"/>
    <m/>
    <m/>
    <m/>
    <x v="427"/>
    <s v="City of Orangeburg - (SC)"/>
    <s v="U.S. Energy Information Administration"/>
    <s v="http://www.eia.gov/electricity/data/browser/"/>
    <s v="U.S. Energy Information Administration"/>
    <n v="2016"/>
    <m/>
    <m/>
    <m/>
    <n v="1.4E-2"/>
    <n v="39.506049507308099"/>
  </r>
  <r>
    <x v="153"/>
    <x v="153"/>
    <s v="Roxboro"/>
    <s v="USA0002712"/>
    <n v="2558.1999999999998"/>
    <n v="36.4833"/>
    <n v="-79.073099999999997"/>
    <x v="6"/>
    <m/>
    <m/>
    <m/>
    <x v="1672"/>
    <s v="Duke Energy Progress - (NC)"/>
    <s v="U.S. Energy Information Administration"/>
    <s v="http://www.eia.gov/electricity/data/browser/"/>
    <s v="U.S. Energy Information Administration"/>
    <n v="2016"/>
    <m/>
    <m/>
    <m/>
    <n v="8312.0550060000005"/>
    <n v="13399.1902629182"/>
  </r>
  <r>
    <x v="153"/>
    <x v="153"/>
    <s v="Roxboro Farm"/>
    <s v="USA0058340"/>
    <n v="5"/>
    <n v="36.479700000000001"/>
    <n v="-78.917400000000001"/>
    <x v="7"/>
    <m/>
    <m/>
    <m/>
    <x v="29"/>
    <s v="Roxboro Farm LLC"/>
    <s v="U.S. Energy Information Administration"/>
    <s v="http://www.eia.gov/electricity/data/browser/"/>
    <s v="U.S. Energy Information Administration"/>
    <n v="2016"/>
    <m/>
    <m/>
    <m/>
    <n v="9.4909999999999997"/>
    <n v="5.7611116184642102"/>
  </r>
  <r>
    <x v="153"/>
    <x v="153"/>
    <s v="Roxboro Solar Farm  LLC"/>
    <s v="USA0061288"/>
    <n v="5"/>
    <n v="36.326799999999999"/>
    <n v="-78.622200000000007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8.7439999999999998"/>
    <n v="5.7611116184642102"/>
  </r>
  <r>
    <x v="153"/>
    <x v="153"/>
    <s v="Royal Solar"/>
    <s v="USA0059831"/>
    <n v="4.9000000000000004"/>
    <n v="35.216000000000001"/>
    <n v="-78.688999999999993"/>
    <x v="7"/>
    <m/>
    <m/>
    <m/>
    <x v="373"/>
    <s v="Royal Solar"/>
    <s v="U.S. Energy Information Administration"/>
    <s v="http://www.eia.gov/electricity/data/browser/"/>
    <s v="U.S. Energy Information Administration"/>
    <n v="2016"/>
    <m/>
    <m/>
    <m/>
    <n v="8.9130000000000003"/>
    <n v="5.6458893860949297"/>
  </r>
  <r>
    <x v="153"/>
    <x v="153"/>
    <s v="Royal Wine Corp Solar Power Plant"/>
    <s v="USA0060781"/>
    <n v="1"/>
    <n v="40.663600000000002"/>
    <n v="-74.100200000000001"/>
    <x v="7"/>
    <m/>
    <m/>
    <m/>
    <x v="72"/>
    <s v="Royal Wine Corp"/>
    <s v="U.S. Energy Information Administration"/>
    <s v="http://www.eia.gov/electricity/data/browser/"/>
    <s v="U.S. Energy Information Administration"/>
    <n v="2016"/>
    <m/>
    <m/>
    <m/>
    <n v="1.385"/>
    <n v="1.1522223236928399"/>
  </r>
  <r>
    <x v="153"/>
    <x v="153"/>
    <s v="Roza"/>
    <s v="USA0006407"/>
    <n v="12.9"/>
    <n v="46.618400000000001"/>
    <n v="-120.4778"/>
    <x v="0"/>
    <m/>
    <m/>
    <m/>
    <x v="6"/>
    <s v="U S Bureau of Reclamation"/>
    <s v="U.S. Energy Information Administration"/>
    <s v="http://www.eia.gov/electricity/data/browser/"/>
    <s v="U.S. Energy Information Administration"/>
    <n v="2016"/>
    <m/>
    <m/>
    <m/>
    <n v="67.63"/>
    <n v="35.963782690199501"/>
  </r>
  <r>
    <x v="153"/>
    <x v="153"/>
    <s v="Rubart"/>
    <s v="USA0058255"/>
    <n v="120"/>
    <n v="37.558599999999998"/>
    <n v="-101.0994"/>
    <x v="1"/>
    <m/>
    <m/>
    <m/>
    <x v="29"/>
    <s v="Sunflower Electric Power Corp"/>
    <s v="U.S. Energy Information Administration"/>
    <s v="http://www.eia.gov/electricity/data/browser/"/>
    <s v="U.S. Energy Information Administration"/>
    <n v="2016"/>
    <m/>
    <m/>
    <m/>
    <n v="37.356999999999999"/>
    <n v="493.82561884135202"/>
  </r>
  <r>
    <x v="153"/>
    <x v="153"/>
    <s v="Rudy Solar  LLC"/>
    <s v="USA0059410"/>
    <n v="1.5"/>
    <n v="34.766399999999997"/>
    <n v="-117.3236"/>
    <x v="7"/>
    <m/>
    <m/>
    <m/>
    <x v="13"/>
    <s v="CD US Solar PO 3  LLC"/>
    <s v="U.S. Energy Information Administration"/>
    <s v="http://www.eia.gov/electricity/data/browser/"/>
    <s v="U.S. Energy Information Administration"/>
    <n v="2016"/>
    <m/>
    <m/>
    <m/>
    <n v="4.4560000000000004"/>
    <n v="1.72833348553926"/>
  </r>
  <r>
    <x v="153"/>
    <x v="153"/>
    <s v="Rugby Wind Power Project"/>
    <s v="USA0057097"/>
    <n v="149"/>
    <n v="48.4968"/>
    <n v="-99.951300000000003"/>
    <x v="4"/>
    <m/>
    <m/>
    <m/>
    <x v="8"/>
    <s v="Avangrid Renewables LLC"/>
    <s v="U.S. Energy Information Administration"/>
    <s v="http://www.eia.gov/electricity/data/browser/"/>
    <s v="U.S. Energy Information Administration"/>
    <n v="2016"/>
    <m/>
    <m/>
    <m/>
    <n v="404.51"/>
    <n v="335.97011082146201"/>
  </r>
  <r>
    <x v="153"/>
    <x v="153"/>
    <s v="Rumford Cogeneration"/>
    <s v="USA0010495"/>
    <n v="102.6"/>
    <n v="44.551299999999998"/>
    <n v="-70.541399999999996"/>
    <x v="3"/>
    <s v="Waste"/>
    <s v="Other"/>
    <s v="Biomass"/>
    <x v="34"/>
    <s v="Catalyst Paper Operations  Inc"/>
    <s v="U.S. Energy Information Administration"/>
    <s v="http://www.eia.gov/electricity/data/browser/"/>
    <s v="U.S. Energy Information Administration"/>
    <n v="2016"/>
    <m/>
    <m/>
    <m/>
    <n v="540.682006"/>
    <n v="17.578764969133601"/>
  </r>
  <r>
    <x v="153"/>
    <x v="153"/>
    <s v="Rumford Falls Hydro Facility"/>
    <s v="USA0010493"/>
    <n v="44.5"/>
    <n v="44.5486"/>
    <n v="-70.628299999999996"/>
    <x v="0"/>
    <m/>
    <m/>
    <m/>
    <x v="1673"/>
    <s v="Brookfield Power New England"/>
    <s v="U.S. Energy Information Administration"/>
    <s v="http://www.eia.gov/electricity/data/browser/"/>
    <s v="U.S. Energy Information Administration"/>
    <n v="2016"/>
    <m/>
    <m/>
    <m/>
    <n v="212.76400000000001"/>
    <n v="124.061110830533"/>
  </r>
  <r>
    <x v="153"/>
    <x v="153"/>
    <s v="Rumford Power  Inc"/>
    <s v="USA0055100"/>
    <n v="274.5"/>
    <n v="44.530299999999997"/>
    <n v="-70.521900000000002"/>
    <x v="1"/>
    <m/>
    <m/>
    <m/>
    <x v="94"/>
    <s v="Rumford Power"/>
    <s v="U.S. Energy Information Administration"/>
    <s v="http://www.eia.gov/electricity/data/browser/"/>
    <s v="U.S. Energy Information Administration"/>
    <n v="2016"/>
    <m/>
    <m/>
    <m/>
    <n v="413.233"/>
    <n v="1129.62610309959"/>
  </r>
  <r>
    <x v="153"/>
    <x v="153"/>
    <s v="Rush Creek"/>
    <s v="USA0000357"/>
    <n v="13.1"/>
    <n v="37.767000000000003"/>
    <n v="-119.1233"/>
    <x v="0"/>
    <m/>
    <m/>
    <m/>
    <x v="1674"/>
    <s v="Southern California Edison Co"/>
    <s v="U.S. Energy Information Administration"/>
    <s v="http://www.eia.gov/electricity/data/browser/"/>
    <s v="U.S. Energy Information Administration"/>
    <n v="2016"/>
    <m/>
    <m/>
    <m/>
    <n v="45.954000000000001"/>
    <n v="36.521360716404097"/>
  </r>
  <r>
    <x v="153"/>
    <x v="153"/>
    <s v="Rush Island"/>
    <s v="USA0006155"/>
    <n v="1242"/>
    <n v="38.1312"/>
    <n v="-90.263199999999998"/>
    <x v="6"/>
    <s v="Oil"/>
    <m/>
    <m/>
    <x v="549"/>
    <s v="Union Electric Co - (MO)"/>
    <s v="U.S. Energy Information Administration"/>
    <s v="http://www.eia.gov/electricity/data/browser/"/>
    <s v="U.S. Energy Information Administration"/>
    <n v="2016"/>
    <m/>
    <m/>
    <m/>
    <n v="6406.1930039999997"/>
    <n v="6505.2749224237396"/>
  </r>
  <r>
    <x v="153"/>
    <x v="153"/>
    <s v="Rush Springs Wind"/>
    <s v="USA0060592"/>
    <n v="249.9"/>
    <n v="34.682899999999997"/>
    <n v="-97.829300000000003"/>
    <x v="4"/>
    <m/>
    <m/>
    <m/>
    <x v="98"/>
    <s v="Rush Springs Wind Project"/>
    <s v="U.S. Energy Information Administration"/>
    <s v="http://www.eia.gov/electricity/data/browser/"/>
    <s v="U.S. Energy Information Administration"/>
    <n v="2016"/>
    <m/>
    <m/>
    <m/>
    <n v="69.497"/>
    <n v="563.48275633747198"/>
  </r>
  <r>
    <x v="153"/>
    <x v="153"/>
    <s v="Russell City Energy Center"/>
    <s v="USA0056467"/>
    <n v="655"/>
    <n v="37.634700000000002"/>
    <n v="-122.13379999999999"/>
    <x v="1"/>
    <m/>
    <m/>
    <m/>
    <x v="12"/>
    <s v="Russell City Energy Company LLC"/>
    <s v="U.S. Energy Information Administration"/>
    <s v="http://www.eia.gov/electricity/data/browser/"/>
    <s v="U.S. Energy Information Administration"/>
    <n v="2016"/>
    <m/>
    <m/>
    <m/>
    <n v="786.94600000000003"/>
    <n v="2695.4648361757099"/>
  </r>
  <r>
    <x v="153"/>
    <x v="153"/>
    <s v="Russell D Smith"/>
    <s v="USA0056694"/>
    <n v="6.1"/>
    <n v="46.739199999999997"/>
    <n v="-119.1122"/>
    <x v="0"/>
    <m/>
    <m/>
    <m/>
    <x v="24"/>
    <s v="Columbia Basin Hydropower"/>
    <s v="U.S. Energy Information Administration"/>
    <s v="http://www.eia.gov/electricity/data/browser/"/>
    <s v="U.S. Energy Information Administration"/>
    <n v="2016"/>
    <m/>
    <m/>
    <m/>
    <n v="15.332000000000001"/>
    <n v="17.006129799241599"/>
  </r>
  <r>
    <x v="153"/>
    <x v="153"/>
    <s v="Russell Downtown"/>
    <s v="USA0001319"/>
    <n v="15.7"/>
    <n v="38.893300000000004"/>
    <n v="-98.856899999999996"/>
    <x v="3"/>
    <s v="Gas"/>
    <m/>
    <m/>
    <x v="1675"/>
    <s v="City of Russell - (KS)"/>
    <s v="U.S. Energy Information Administration"/>
    <s v="http://www.eia.gov/electricity/data/browser/"/>
    <s v="U.S. Energy Information Administration"/>
    <n v="2016"/>
    <m/>
    <m/>
    <m/>
    <n v="0.22500000000000001"/>
    <n v="2.6899279728596301"/>
  </r>
  <r>
    <x v="153"/>
    <x v="153"/>
    <s v="Russell Energy Center"/>
    <s v="USA0007930"/>
    <n v="15"/>
    <n v="38.899700000000003"/>
    <n v="-98.839399999999998"/>
    <x v="1"/>
    <m/>
    <m/>
    <m/>
    <x v="31"/>
    <s v="City of Russell - (KS)"/>
    <s v="U.S. Energy Information Administration"/>
    <s v="http://www.eia.gov/electricity/data/browser/"/>
    <s v="U.S. Energy Information Administration"/>
    <n v="2016"/>
    <m/>
    <m/>
    <m/>
    <n v="1.8"/>
    <n v="61.728202355169003"/>
  </r>
  <r>
    <x v="153"/>
    <x v="153"/>
    <s v="Rutan"/>
    <s v="USA0058449"/>
    <n v="4"/>
    <n v="34.643900000000002"/>
    <n v="-118.1631"/>
    <x v="7"/>
    <m/>
    <m/>
    <m/>
    <x v="29"/>
    <s v="CD US Solar MT 2 LLC"/>
    <s v="U.S. Energy Information Administration"/>
    <s v="http://www.eia.gov/electricity/data/browser/"/>
    <s v="U.S. Energy Information Administration"/>
    <n v="2016"/>
    <m/>
    <m/>
    <m/>
    <n v="4.2039999999999997"/>
    <n v="4.6088892947713704"/>
  </r>
  <r>
    <x v="153"/>
    <x v="153"/>
    <s v="Rutgers Biomedical and Health Cogen"/>
    <s v="USA0050411"/>
    <n v="10.5"/>
    <n v="40.7393"/>
    <n v="-74.187600000000003"/>
    <x v="3"/>
    <s v="Gas"/>
    <m/>
    <m/>
    <x v="49"/>
    <s v="Rutgers  The State University of NJ"/>
    <s v="U.S. Energy Information Administration"/>
    <s v="http://www.eia.gov/electricity/data/browser/"/>
    <s v="U.S. Energy Information Administration"/>
    <n v="2016"/>
    <m/>
    <m/>
    <m/>
    <n v="63.06"/>
    <n v="1.7989964149698201"/>
  </r>
  <r>
    <x v="153"/>
    <x v="153"/>
    <s v="Rutherford Farm"/>
    <s v="USA0059589"/>
    <n v="61"/>
    <n v="35.257800000000003"/>
    <n v="-81.830600000000004"/>
    <x v="7"/>
    <m/>
    <m/>
    <m/>
    <x v="98"/>
    <s v="Southern Power Co"/>
    <s v="U.S. Energy Information Administration"/>
    <s v="http://www.eia.gov/electricity/data/browser/"/>
    <s v="U.S. Energy Information Administration"/>
    <n v="2016"/>
    <m/>
    <m/>
    <m/>
    <n v="3.4"/>
    <n v="70.285561745263394"/>
  </r>
  <r>
    <x v="153"/>
    <x v="153"/>
    <s v="Ruthton Ridge LLC"/>
    <s v="USA0055571"/>
    <n v="1.9"/>
    <n v="44.212800000000001"/>
    <n v="-96.213099999999997"/>
    <x v="4"/>
    <m/>
    <m/>
    <m/>
    <x v="62"/>
    <s v="CHI Operations Inc"/>
    <s v="U.S. Energy Information Administration"/>
    <s v="http://www.eia.gov/electricity/data/browser/"/>
    <s v="U.S. Energy Information Administration"/>
    <n v="2016"/>
    <m/>
    <m/>
    <m/>
    <n v="6.7160000000000002"/>
    <n v="4.2841826212132696"/>
  </r>
  <r>
    <x v="153"/>
    <x v="153"/>
    <s v="Rutland"/>
    <s v="USA0003723"/>
    <n v="13.2"/>
    <n v="43.603000000000002"/>
    <n v="-72.9923"/>
    <x v="3"/>
    <m/>
    <m/>
    <m/>
    <x v="5"/>
    <s v="Green Mountain Power Corp"/>
    <s v="U.S. Energy Information Administration"/>
    <s v="http://www.eia.gov/electricity/data/browser/"/>
    <s v="U.S. Energy Information Administration"/>
    <n v="2016"/>
    <m/>
    <m/>
    <m/>
    <n v="0.81299999999999994"/>
    <n v="2.26159549310491"/>
  </r>
  <r>
    <x v="153"/>
    <x v="153"/>
    <s v="Ruxton Park"/>
    <s v="USA0000495"/>
    <n v="1.2"/>
    <n v="38.8414"/>
    <n v="-104.9738"/>
    <x v="0"/>
    <m/>
    <m/>
    <m/>
    <x v="82"/>
    <s v="City of Colorado Springs - (CO)"/>
    <s v="U.S. Energy Information Administration"/>
    <s v="http://www.eia.gov/electricity/data/browser/"/>
    <s v="U.S. Energy Information Administration"/>
    <n v="2016"/>
    <m/>
    <m/>
    <m/>
    <n v="0.76600000000000001"/>
    <n v="3.34546815722786"/>
  </r>
  <r>
    <x v="153"/>
    <x v="153"/>
    <s v="Ryan"/>
    <s v="USA0002194"/>
    <n v="50.4"/>
    <n v="47.569899999999997"/>
    <n v="-111.1225"/>
    <x v="0"/>
    <m/>
    <m/>
    <m/>
    <x v="1676"/>
    <s v="NorthWestern Energy"/>
    <s v="U.S. Energy Information Administration"/>
    <s v="http://www.eia.gov/electricity/data/browser/"/>
    <s v="U.S. Energy Information Administration"/>
    <n v="2016"/>
    <m/>
    <m/>
    <m/>
    <n v="413.97899999999998"/>
    <n v="140.50966260357001"/>
  </r>
  <r>
    <x v="153"/>
    <x v="153"/>
    <s v="Ryegate Power Station"/>
    <s v="USA0051026"/>
    <n v="21.5"/>
    <n v="44.213099999999997"/>
    <n v="-72.057199999999995"/>
    <x v="8"/>
    <m/>
    <m/>
    <m/>
    <x v="91"/>
    <s v="SUEZ Energy Generation NA Inc"/>
    <s v="U.S. Energy Information Administration"/>
    <s v="http://www.eia.gov/electricity/data/browser/"/>
    <s v="U.S. Energy Information Administration"/>
    <n v="2016"/>
    <m/>
    <m/>
    <m/>
    <n v="154.78200000000001"/>
    <n v="26.850448410298601"/>
  </r>
  <r>
    <x v="153"/>
    <x v="153"/>
    <s v="Ryegrass Windfarm"/>
    <s v="USA0057427"/>
    <n v="23"/>
    <n v="43.037100000000002"/>
    <n v="-115.4397"/>
    <x v="4"/>
    <m/>
    <m/>
    <m/>
    <x v="12"/>
    <s v="Aegis Renewables LLC"/>
    <s v="U.S. Energy Information Administration"/>
    <s v="http://www.eia.gov/electricity/data/browser/"/>
    <s v="U.S. Energy Information Administration"/>
    <n v="2016"/>
    <m/>
    <m/>
    <m/>
    <n v="57.036999999999999"/>
    <n v="51.861158046265899"/>
  </r>
  <r>
    <x v="153"/>
    <x v="153"/>
    <s v="RÃ­o Blanco"/>
    <s v="WRI1026831"/>
    <n v="5"/>
    <n v="18.243600000000001"/>
    <n v="-65.785200000000003"/>
    <x v="0"/>
    <m/>
    <m/>
    <m/>
    <x v="0"/>
    <s v="PREPA"/>
    <s v="PREPA"/>
    <s v="http://energia.pr.gov/datos/plantas/"/>
    <s v="WRI"/>
    <m/>
    <m/>
    <m/>
    <m/>
    <m/>
    <n v="13.939450655116101"/>
  </r>
  <r>
    <x v="153"/>
    <x v="153"/>
    <s v="S A Carlson"/>
    <s v="USA0002682"/>
    <n v="96.3"/>
    <n v="42.093299999999999"/>
    <n v="-79.247799999999998"/>
    <x v="3"/>
    <s v="Gas"/>
    <m/>
    <m/>
    <x v="1677"/>
    <s v="Jamestown Board of Public Util"/>
    <s v="U.S. Energy Information Administration"/>
    <s v="http://www.eia.gov/electricity/data/browser/"/>
    <s v="U.S. Energy Information Administration"/>
    <n v="2016"/>
    <m/>
    <m/>
    <m/>
    <n v="212.39099999999999"/>
    <n v="16.4993671201517"/>
  </r>
  <r>
    <x v="153"/>
    <x v="153"/>
    <s v="S C Moore"/>
    <s v="USA0002351"/>
    <n v="140.4"/>
    <n v="44.335599999999999"/>
    <n v="-71.874200000000002"/>
    <x v="0"/>
    <m/>
    <m/>
    <m/>
    <x v="1678"/>
    <s v="TransCanada Hydro Northeast Inc."/>
    <s v="U.S. Energy Information Administration"/>
    <s v="http://www.eia.gov/electricity/data/browser/"/>
    <s v="U.S. Energy Information Administration"/>
    <n v="2016"/>
    <m/>
    <m/>
    <m/>
    <n v="233.35900000000001"/>
    <n v="391.41977439566"/>
  </r>
  <r>
    <x v="153"/>
    <x v="153"/>
    <s v="S D Warren Westbrook"/>
    <s v="USA0050447"/>
    <n v="70.900000000000006"/>
    <n v="43.684899999999999"/>
    <n v="-70.353200000000001"/>
    <x v="6"/>
    <s v="Waste"/>
    <s v="Oil"/>
    <s v="Hydro"/>
    <x v="1679"/>
    <s v="S D Warren Co.- Westbrook"/>
    <s v="U.S. Energy Information Administration"/>
    <s v="http://www.eia.gov/electricity/data/browser/"/>
    <s v="U.S. Energy Information Administration"/>
    <n v="2016"/>
    <m/>
    <m/>
    <m/>
    <n v="106.259"/>
    <n v="371.355871175397"/>
  </r>
  <r>
    <x v="153"/>
    <x v="153"/>
    <s v="S E Hazelton A"/>
    <s v="USA0050896"/>
    <n v="8.3999999999999897"/>
    <n v="42.5867"/>
    <n v="-114.0675"/>
    <x v="0"/>
    <m/>
    <m/>
    <m/>
    <x v="34"/>
    <s v="Enel Green Power NA  Inc."/>
    <s v="U.S. Energy Information Administration"/>
    <s v="http://www.eia.gov/electricity/data/browser/"/>
    <s v="U.S. Energy Information Administration"/>
    <n v="2016"/>
    <m/>
    <m/>
    <m/>
    <n v="22.657"/>
    <n v="23.418277100594999"/>
  </r>
  <r>
    <x v="153"/>
    <x v="153"/>
    <s v="S O Purdom"/>
    <s v="USA0000689"/>
    <n v="277"/>
    <n v="30.162299999999998"/>
    <n v="-84.200699999999998"/>
    <x v="3"/>
    <s v="Gas"/>
    <m/>
    <m/>
    <x v="1680"/>
    <s v="City of Tallahassee - (FL)"/>
    <s v="U.S. Energy Information Administration"/>
    <s v="http://www.eia.gov/electricity/data/browser/"/>
    <s v="U.S. Energy Information Administration"/>
    <n v="2016"/>
    <m/>
    <m/>
    <m/>
    <n v="904.19100600000002"/>
    <n v="47.459238756822899"/>
  </r>
  <r>
    <x v="153"/>
    <x v="153"/>
    <s v="S W Bailey"/>
    <s v="USA0000085"/>
    <n v="25.9"/>
    <n v="55.357399999999998"/>
    <n v="-131.697"/>
    <x v="3"/>
    <m/>
    <m/>
    <m/>
    <x v="1681"/>
    <s v="Ketchikan Public Utilities"/>
    <s v="U.S. Energy Information Administration"/>
    <s v="http://www.eia.gov/electricity/data/browser/"/>
    <s v="U.S. Energy Information Administration"/>
    <n v="2016"/>
    <m/>
    <m/>
    <m/>
    <n v="-1.111"/>
    <n v="4.4375244902588902"/>
  </r>
  <r>
    <x v="153"/>
    <x v="153"/>
    <s v="S&amp;P Windfarm LLC"/>
    <s v="USA0056208"/>
    <n v="2"/>
    <n v="43.651400000000002"/>
    <n v="-95.382499999999993"/>
    <x v="4"/>
    <m/>
    <m/>
    <m/>
    <x v="101"/>
    <s v="Brewster"/>
    <s v="U.S. Energy Information Administration"/>
    <s v="http://www.eia.gov/electricity/data/browser/"/>
    <s v="U.S. Energy Information Administration"/>
    <n v="2016"/>
    <m/>
    <m/>
    <m/>
    <n v="6.2539999999999996"/>
    <n v="4.5096659170665996"/>
  </r>
  <r>
    <x v="153"/>
    <x v="153"/>
    <s v="SABIC Innovative Plastics Mt. Vernon"/>
    <s v="USA0058063"/>
    <n v="5.5"/>
    <n v="37.910299999999999"/>
    <n v="-87.926100000000005"/>
    <x v="6"/>
    <s v="Gas"/>
    <m/>
    <m/>
    <x v="32"/>
    <s v="SABIC IP Mt. Vernon  LLC"/>
    <s v="U.S. Energy Information Administration"/>
    <s v="http://www.eia.gov/electricity/data/browser/"/>
    <s v="U.S. Energy Information Administration"/>
    <n v="2016"/>
    <m/>
    <m/>
    <m/>
    <n v="17.55"/>
    <n v="28.807578158881299"/>
  </r>
  <r>
    <x v="153"/>
    <x v="153"/>
    <s v="SAF Hydroelectric LLC"/>
    <s v="USA0057665"/>
    <n v="9.5999999999999908"/>
    <n v="44.978900000000003"/>
    <n v="-93.247799999999998"/>
    <x v="0"/>
    <m/>
    <m/>
    <m/>
    <x v="72"/>
    <s v="SAF Hydroelectric LLC"/>
    <s v="U.S. Energy Information Administration"/>
    <s v="http://www.eia.gov/electricity/data/browser/"/>
    <s v="U.S. Energy Information Administration"/>
    <n v="2016"/>
    <m/>
    <m/>
    <m/>
    <n v="48.667000000000002"/>
    <n v="26.763745257822901"/>
  </r>
  <r>
    <x v="153"/>
    <x v="153"/>
    <s v="SAS Solar Farm"/>
    <s v="USA0056915"/>
    <n v="2"/>
    <n v="35.813600000000001"/>
    <n v="-78.750299999999996"/>
    <x v="7"/>
    <m/>
    <m/>
    <m/>
    <x v="1046"/>
    <s v="SAS Institute Inc"/>
    <s v="U.S. Energy Information Administration"/>
    <s v="http://www.eia.gov/electricity/data/browser/"/>
    <s v="U.S. Energy Information Administration"/>
    <n v="2016"/>
    <m/>
    <m/>
    <m/>
    <n v="3.29"/>
    <n v="2.3044446473856799"/>
  </r>
  <r>
    <x v="153"/>
    <x v="153"/>
    <s v="SC 1 Data Center  Phase 2"/>
    <s v="USA0059074"/>
    <n v="65.099999999999994"/>
    <n v="37.361699999999999"/>
    <n v="-121.9436"/>
    <x v="3"/>
    <m/>
    <m/>
    <m/>
    <x v="1682"/>
    <s v="Xeres Ventures LLC"/>
    <s v="U.S. Energy Information Administration"/>
    <s v="http://www.eia.gov/electricity/data/browser/"/>
    <s v="U.S. Energy Information Administration"/>
    <n v="2016"/>
    <m/>
    <m/>
    <m/>
    <n v="0.1862"/>
    <n v="11.1537777728128"/>
  </r>
  <r>
    <x v="153"/>
    <x v="153"/>
    <s v="SC Landfill Energy LLC"/>
    <s v="USA0057843"/>
    <n v="1.9"/>
    <n v="39.588900000000002"/>
    <n v="-75.376400000000004"/>
    <x v="8"/>
    <m/>
    <m/>
    <m/>
    <x v="11"/>
    <s v="SC Landfill Energy LLC"/>
    <s v="U.S. Energy Information Administration"/>
    <s v="http://www.eia.gov/electricity/data/browser/"/>
    <s v="U.S. Energy Information Administration"/>
    <n v="2016"/>
    <m/>
    <m/>
    <m/>
    <n v="1.9550000000000001"/>
    <n v="2.3728303246310398"/>
  </r>
  <r>
    <x v="153"/>
    <x v="153"/>
    <s v="SCA Cogen 2"/>
    <s v="USA0007551"/>
    <n v="193.39999999999901"/>
    <n v="38.530900000000003"/>
    <n v="-121.40009999999999"/>
    <x v="1"/>
    <m/>
    <m/>
    <m/>
    <x v="1683"/>
    <s v="Sacramento Municipal Util Dist"/>
    <s v="U.S. Energy Information Administration"/>
    <s v="http://www.eia.gov/electricity/data/browser/"/>
    <s v="U.S. Energy Information Administration"/>
    <n v="2016"/>
    <m/>
    <m/>
    <m/>
    <n v="726.50300000000004"/>
    <n v="795.88228903264496"/>
  </r>
  <r>
    <x v="153"/>
    <x v="153"/>
    <s v="SCE-Snowline-Duncan Road (North)"/>
    <s v="USA0059359"/>
    <n v="1.5"/>
    <n v="34.4739"/>
    <n v="-117.5628"/>
    <x v="7"/>
    <m/>
    <m/>
    <m/>
    <x v="29"/>
    <s v="SunEdison LLC"/>
    <s v="U.S. Energy Information Administration"/>
    <s v="http://www.eia.gov/electricity/data/browser/"/>
    <s v="U.S. Energy Information Administration"/>
    <n v="2016"/>
    <m/>
    <m/>
    <m/>
    <n v="4.0030000000000001"/>
    <n v="1.72833348553926"/>
  </r>
  <r>
    <x v="153"/>
    <x v="153"/>
    <s v="SCE-Snowline-Duncan Road (South)"/>
    <s v="USA0059360"/>
    <n v="1"/>
    <n v="34.471400000000003"/>
    <n v="-117.5622"/>
    <x v="7"/>
    <m/>
    <m/>
    <m/>
    <x v="29"/>
    <s v="SunEdison LLC"/>
    <s v="U.S. Energy Information Administration"/>
    <s v="http://www.eia.gov/electricity/data/browser/"/>
    <s v="U.S. Energy Information Administration"/>
    <n v="2016"/>
    <m/>
    <m/>
    <m/>
    <n v="2.6589999999999998"/>
    <n v="1.1522223236928399"/>
  </r>
  <r>
    <x v="153"/>
    <x v="153"/>
    <s v="SCE-Snowline-White Rd (Central)"/>
    <s v="USA0059423"/>
    <n v="1.5"/>
    <n v="34.415300000000002"/>
    <n v="-117.47"/>
    <x v="7"/>
    <m/>
    <m/>
    <m/>
    <x v="29"/>
    <s v="SunEdison LLC"/>
    <s v="U.S. Energy Information Administration"/>
    <s v="http://www.eia.gov/electricity/data/browser/"/>
    <s v="U.S. Energy Information Administration"/>
    <n v="2016"/>
    <m/>
    <m/>
    <m/>
    <n v="3.948"/>
    <n v="1.72833348553926"/>
  </r>
  <r>
    <x v="153"/>
    <x v="153"/>
    <s v="SCE-Snowline-White Road (North)"/>
    <s v="USA0059422"/>
    <n v="1.5"/>
    <n v="34.417499999999997"/>
    <n v="-117.4697"/>
    <x v="7"/>
    <m/>
    <m/>
    <m/>
    <x v="29"/>
    <s v="SunEdison LLC"/>
    <s v="U.S. Energy Information Administration"/>
    <s v="http://www.eia.gov/electricity/data/browser/"/>
    <s v="U.S. Energy Information Administration"/>
    <n v="2016"/>
    <m/>
    <m/>
    <m/>
    <n v="4.0469999999999997"/>
    <n v="1.72833348553926"/>
  </r>
  <r>
    <x v="153"/>
    <x v="153"/>
    <s v="SCE-Snowline-White Road (South)"/>
    <s v="USA0059421"/>
    <n v="1.5"/>
    <n v="34.4131"/>
    <n v="-117.4708"/>
    <x v="7"/>
    <m/>
    <m/>
    <m/>
    <x v="29"/>
    <s v="SunEdison LLC"/>
    <s v="U.S. Energy Information Administration"/>
    <s v="http://www.eia.gov/electricity/data/browser/"/>
    <s v="U.S. Energy Information Administration"/>
    <n v="2016"/>
    <m/>
    <m/>
    <m/>
    <n v="4.0860000000000003"/>
    <n v="1.72833348553926"/>
  </r>
  <r>
    <x v="153"/>
    <x v="153"/>
    <s v="SDCCD - Miramar"/>
    <s v="USA0059138"/>
    <n v="1.1000000000000001"/>
    <n v="32.906100000000002"/>
    <n v="-117.12139999999999"/>
    <x v="7"/>
    <m/>
    <m/>
    <m/>
    <x v="19"/>
    <s v="Ahana Renewables  LLC"/>
    <s v="U.S. Energy Information Administration"/>
    <s v="http://www.eia.gov/electricity/data/browser/"/>
    <s v="U.S. Energy Information Administration"/>
    <n v="2016"/>
    <m/>
    <m/>
    <m/>
    <n v="1.363"/>
    <n v="1.2674445560621199"/>
  </r>
  <r>
    <x v="153"/>
    <x v="153"/>
    <s v="SDCWA - Twin Oaks"/>
    <s v="USA0059139"/>
    <n v="1.1000000000000001"/>
    <n v="33.21"/>
    <n v="-117.17059999999999"/>
    <x v="7"/>
    <m/>
    <m/>
    <m/>
    <x v="19"/>
    <s v="Ahana Renewables  LLC"/>
    <s v="U.S. Energy Information Administration"/>
    <s v="http://www.eia.gov/electricity/data/browser/"/>
    <s v="U.S. Energy Information Administration"/>
    <n v="2016"/>
    <m/>
    <m/>
    <m/>
    <n v="1.8939999999999999"/>
    <n v="1.2674445560621199"/>
  </r>
  <r>
    <x v="153"/>
    <x v="153"/>
    <s v="SDS Lumber Gorge Energy Division"/>
    <s v="USA0050231"/>
    <n v="10"/>
    <n v="45.713099999999997"/>
    <n v="-121.4692"/>
    <x v="8"/>
    <m/>
    <m/>
    <m/>
    <x v="23"/>
    <s v="SDS Lumber Co"/>
    <s v="U.S. Energy Information Administration"/>
    <s v="http://www.eia.gov/electricity/data/browser/"/>
    <s v="U.S. Energy Information Administration"/>
    <n v="2016"/>
    <m/>
    <m/>
    <m/>
    <n v="7.2560000000000002"/>
    <n v="12.4885806559528"/>
  </r>
  <r>
    <x v="153"/>
    <x v="153"/>
    <s v="SECCRA Community Landfill"/>
    <s v="USA0056873"/>
    <n v="2.5"/>
    <n v="39.863900000000001"/>
    <n v="-75.842799999999997"/>
    <x v="8"/>
    <m/>
    <m/>
    <m/>
    <x v="1684"/>
    <s v="Southeastern Chester County Refuse Auth"/>
    <s v="U.S. Energy Information Administration"/>
    <s v="http://www.eia.gov/electricity/data/browser/"/>
    <s v="U.S. Energy Information Administration"/>
    <n v="2016"/>
    <m/>
    <m/>
    <m/>
    <n v="4.6920000000000002"/>
    <n v="3.1221451639882098"/>
  </r>
  <r>
    <x v="153"/>
    <x v="153"/>
    <s v="SEGS III"/>
    <s v="USA0010439"/>
    <n v="34.200000000000003"/>
    <n v="35.006900000000002"/>
    <n v="-117.5558"/>
    <x v="1"/>
    <s v="Solar"/>
    <m/>
    <m/>
    <x v="25"/>
    <s v="FPL Energy Operating Services Inc - SEGS"/>
    <s v="U.S. Energy Information Administration"/>
    <s v="http://www.eia.gov/electricity/data/browser/"/>
    <s v="U.S. Energy Information Administration"/>
    <n v="2016"/>
    <m/>
    <m/>
    <m/>
    <n v="55.881999999999998"/>
    <n v="140.74030136978499"/>
  </r>
  <r>
    <x v="153"/>
    <x v="153"/>
    <s v="SEGS IV"/>
    <s v="USA0010440"/>
    <n v="34.200000000000003"/>
    <n v="35.0122"/>
    <n v="-117.5557"/>
    <x v="1"/>
    <s v="Solar"/>
    <m/>
    <m/>
    <x v="25"/>
    <s v="FPL Energy Operating Services Inc - SEGS"/>
    <s v="U.S. Energy Information Administration"/>
    <s v="http://www.eia.gov/electricity/data/browser/"/>
    <s v="U.S. Energy Information Administration"/>
    <n v="2016"/>
    <m/>
    <m/>
    <m/>
    <n v="55.330999999999896"/>
    <n v="140.74030136978499"/>
  </r>
  <r>
    <x v="153"/>
    <x v="153"/>
    <s v="SEGS IX"/>
    <s v="USA0010446"/>
    <n v="92"/>
    <n v="35.033000000000001"/>
    <n v="-117.33799999999999"/>
    <x v="1"/>
    <s v="Solar"/>
    <m/>
    <m/>
    <x v="34"/>
    <s v="FPL Energy Operating Services Inc - SEGS"/>
    <s v="U.S. Energy Information Administration"/>
    <s v="http://www.eia.gov/electricity/data/browser/"/>
    <s v="U.S. Energy Information Administration"/>
    <n v="2016"/>
    <m/>
    <m/>
    <m/>
    <n v="157.96899999999999"/>
    <n v="378.59964111170302"/>
  </r>
  <r>
    <x v="153"/>
    <x v="153"/>
    <s v="SEGS V"/>
    <s v="USA0010441"/>
    <n v="34.200000000000003"/>
    <n v="35.019500000000001"/>
    <n v="-117.55549999999999"/>
    <x v="1"/>
    <s v="Solar"/>
    <m/>
    <m/>
    <x v="25"/>
    <s v="FPL Energy Operating Services Inc - SEGS"/>
    <s v="U.S. Energy Information Administration"/>
    <s v="http://www.eia.gov/electricity/data/browser/"/>
    <s v="U.S. Energy Information Administration"/>
    <n v="2016"/>
    <m/>
    <m/>
    <m/>
    <n v="55.841999999999999"/>
    <n v="140.74030136978499"/>
  </r>
  <r>
    <x v="153"/>
    <x v="153"/>
    <s v="SEGS VI"/>
    <s v="USA0010442"/>
    <n v="35"/>
    <n v="35.021000000000001"/>
    <n v="-117.56610000000001"/>
    <x v="1"/>
    <s v="Solar"/>
    <m/>
    <m/>
    <x v="49"/>
    <s v="FPL Energy Operating Services Inc - SEGS"/>
    <s v="U.S. Energy Information Administration"/>
    <s v="http://www.eia.gov/electricity/data/browser/"/>
    <s v="U.S. Energy Information Administration"/>
    <n v="2016"/>
    <m/>
    <m/>
    <m/>
    <n v="50.7"/>
    <n v="144.032472162061"/>
  </r>
  <r>
    <x v="153"/>
    <x v="153"/>
    <s v="SEGS VII"/>
    <s v="USA0010443"/>
    <n v="35"/>
    <n v="35.014800000000001"/>
    <n v="-117.5659"/>
    <x v="1"/>
    <s v="Solar"/>
    <m/>
    <m/>
    <x v="49"/>
    <s v="FPL Energy Operating Services Inc - SEGS"/>
    <s v="U.S. Energy Information Administration"/>
    <s v="http://www.eia.gov/electricity/data/browser/"/>
    <s v="U.S. Energy Information Administration"/>
    <n v="2016"/>
    <m/>
    <m/>
    <m/>
    <n v="41.926000000000002"/>
    <n v="144.032472162061"/>
  </r>
  <r>
    <x v="153"/>
    <x v="153"/>
    <s v="SEGS VIII"/>
    <s v="USA0010444"/>
    <n v="92"/>
    <n v="35.030799999999999"/>
    <n v="-117.3563"/>
    <x v="1"/>
    <s v="Solar"/>
    <m/>
    <m/>
    <x v="34"/>
    <s v="FPL Energy Operating Services Inc - SEGS"/>
    <s v="U.S. Energy Information Administration"/>
    <s v="http://www.eia.gov/electricity/data/browser/"/>
    <s v="U.S. Energy Information Administration"/>
    <n v="2016"/>
    <m/>
    <m/>
    <m/>
    <n v="156.267"/>
    <n v="378.59964111170302"/>
  </r>
  <r>
    <x v="153"/>
    <x v="153"/>
    <s v="SEMASS Resource Recovery"/>
    <s v="USA0050290"/>
    <n v="98.5"/>
    <n v="41.802199999999999"/>
    <n v="-70.787499999999994"/>
    <x v="8"/>
    <s v="Gas"/>
    <s v="Oil"/>
    <m/>
    <x v="1685"/>
    <s v="SEMASS Partnership"/>
    <s v="U.S. Energy Information Administration"/>
    <s v="http://www.eia.gov/electricity/data/browser/"/>
    <s v="U.S. Energy Information Administration"/>
    <n v="2016"/>
    <m/>
    <m/>
    <m/>
    <n v="588.46999700000003"/>
    <n v="123.012519461135"/>
  </r>
  <r>
    <x v="153"/>
    <x v="153"/>
    <s v="SEPV 1"/>
    <s v="USA0058073"/>
    <n v="2"/>
    <n v="34.618899999999996"/>
    <n v="-117.93940000000001"/>
    <x v="7"/>
    <m/>
    <m/>
    <m/>
    <x v="72"/>
    <s v="X-Elio North America Inc"/>
    <s v="U.S. Energy Information Administration"/>
    <s v="http://www.eia.gov/electricity/data/browser/"/>
    <s v="U.S. Energy Information Administration"/>
    <n v="2016"/>
    <m/>
    <m/>
    <m/>
    <n v="5.3289999999999997"/>
    <n v="2.3044446473856799"/>
  </r>
  <r>
    <x v="153"/>
    <x v="153"/>
    <s v="SEPV 18"/>
    <s v="USA0059730"/>
    <n v="2"/>
    <n v="34.613599999999998"/>
    <n v="-117.9344"/>
    <x v="7"/>
    <m/>
    <m/>
    <m/>
    <x v="10"/>
    <s v="Sustainable Power Group  LLC"/>
    <s v="U.S. Energy Information Administration"/>
    <s v="http://www.eia.gov/electricity/data/browser/"/>
    <s v="U.S. Energy Information Administration"/>
    <n v="2016"/>
    <m/>
    <m/>
    <m/>
    <n v="6.3520000000000003"/>
    <n v="2.3044446473856799"/>
  </r>
  <r>
    <x v="153"/>
    <x v="153"/>
    <s v="SEPV 2"/>
    <s v="USA0058074"/>
    <n v="2"/>
    <n v="34.174199999999999"/>
    <n v="-116.1528"/>
    <x v="7"/>
    <m/>
    <m/>
    <m/>
    <x v="72"/>
    <s v="X-Elio North America Inc"/>
    <s v="U.S. Energy Information Administration"/>
    <s v="http://www.eia.gov/electricity/data/browser/"/>
    <s v="U.S. Energy Information Administration"/>
    <n v="2016"/>
    <m/>
    <m/>
    <m/>
    <n v="5.3440000000000003"/>
    <n v="2.3044446473856799"/>
  </r>
  <r>
    <x v="153"/>
    <x v="153"/>
    <s v="SEPV 8"/>
    <s v="USA0058234"/>
    <n v="12"/>
    <n v="34.171900000000001"/>
    <n v="-116.1525"/>
    <x v="7"/>
    <m/>
    <m/>
    <m/>
    <x v="12"/>
    <s v="Highlander Solar 1  LLC"/>
    <s v="U.S. Energy Information Administration"/>
    <s v="http://www.eia.gov/electricity/data/browser/"/>
    <s v="U.S. Energy Information Administration"/>
    <n v="2016"/>
    <m/>
    <m/>
    <m/>
    <n v="33.115000000000002"/>
    <n v="13.8266678843141"/>
  </r>
  <r>
    <x v="153"/>
    <x v="153"/>
    <s v="SEPV Imperial Dixieland East"/>
    <s v="USA0060745"/>
    <n v="2"/>
    <n v="32.792000000000002"/>
    <n v="-115.7734"/>
    <x v="7"/>
    <m/>
    <m/>
    <m/>
    <x v="98"/>
    <s v="SEPV Imperial  LLC"/>
    <s v="U.S. Energy Information Administration"/>
    <s v="http://www.eia.gov/electricity/data/browser/"/>
    <s v="U.S. Energy Information Administration"/>
    <n v="2016"/>
    <m/>
    <m/>
    <m/>
    <n v="8.8999999999999996E-2"/>
    <n v="2.3044446473856799"/>
  </r>
  <r>
    <x v="153"/>
    <x v="153"/>
    <s v="SEPV Imperial Dixieland West"/>
    <s v="USA0060744"/>
    <n v="3"/>
    <n v="32.7941"/>
    <n v="-115.77930000000001"/>
    <x v="7"/>
    <m/>
    <m/>
    <m/>
    <x v="98"/>
    <s v="SEPV Imperial  LLC"/>
    <s v="U.S. Energy Information Administration"/>
    <s v="http://www.eia.gov/electricity/data/browser/"/>
    <s v="U.S. Energy Information Administration"/>
    <n v="2016"/>
    <m/>
    <m/>
    <m/>
    <n v="0.104"/>
    <n v="3.4566669710785201"/>
  </r>
  <r>
    <x v="153"/>
    <x v="153"/>
    <s v="SEPV Mojave West"/>
    <s v="USA0059740"/>
    <n v="20"/>
    <n v="35.0229"/>
    <n v="-118.28270000000001"/>
    <x v="7"/>
    <m/>
    <m/>
    <m/>
    <x v="10"/>
    <s v="Sustainable Power Group  LLC"/>
    <s v="U.S. Energy Information Administration"/>
    <s v="http://www.eia.gov/electricity/data/browser/"/>
    <s v="U.S. Energy Information Administration"/>
    <n v="2016"/>
    <m/>
    <m/>
    <m/>
    <n v="21.637"/>
    <n v="23.044446473856802"/>
  </r>
  <r>
    <x v="153"/>
    <x v="153"/>
    <s v="SEPV Palmdale East"/>
    <s v="USA0059273"/>
    <n v="10"/>
    <n v="34.613100000000003"/>
    <n v="-117.9389"/>
    <x v="7"/>
    <m/>
    <m/>
    <m/>
    <x v="13"/>
    <s v="Sustainable Power Group  LLC"/>
    <s v="U.S. Energy Information Administration"/>
    <s v="http://www.eia.gov/electricity/data/browser/"/>
    <s v="U.S. Energy Information Administration"/>
    <n v="2016"/>
    <m/>
    <m/>
    <m/>
    <n v="27.370999999999999"/>
    <n v="11.522223236928401"/>
  </r>
  <r>
    <x v="153"/>
    <x v="153"/>
    <s v="SEPV9 Power Plant"/>
    <s v="USA0058227"/>
    <n v="9"/>
    <n v="34.1922"/>
    <n v="-116.0903"/>
    <x v="7"/>
    <m/>
    <m/>
    <m/>
    <x v="12"/>
    <s v="Highlander Solar 2  LLC"/>
    <s v="U.S. Energy Information Administration"/>
    <s v="http://www.eia.gov/electricity/data/browser/"/>
    <s v="U.S. Energy Information Administration"/>
    <n v="2016"/>
    <m/>
    <m/>
    <m/>
    <n v="24.33"/>
    <n v="10.370000913235501"/>
  </r>
  <r>
    <x v="153"/>
    <x v="153"/>
    <s v="SEV NM Phase 2"/>
    <s v="USA0058479"/>
    <n v="2"/>
    <n v="33.351100000000002"/>
    <n v="-104.5069"/>
    <x v="7"/>
    <m/>
    <m/>
    <m/>
    <x v="12"/>
    <s v="Green States Energy  Inc."/>
    <s v="U.S. Energy Information Administration"/>
    <s v="http://www.eia.gov/electricity/data/browser/"/>
    <s v="U.S. Energy Information Administration"/>
    <n v="2016"/>
    <m/>
    <m/>
    <m/>
    <n v="4.407"/>
    <n v="2.3044446473856799"/>
  </r>
  <r>
    <x v="153"/>
    <x v="153"/>
    <s v="SF Southeast Cogen Plant"/>
    <s v="USA0057971"/>
    <n v="2.1"/>
    <n v="37.739699999999999"/>
    <n v="-122.3925"/>
    <x v="9"/>
    <m/>
    <m/>
    <m/>
    <x v="170"/>
    <s v="City &amp; County of San Francisco"/>
    <s v="U.S. Energy Information Administration"/>
    <s v="http://www.eia.gov/electricity/data/browser/"/>
    <s v="U.S. Energy Information Administration"/>
    <n v="2016"/>
    <m/>
    <m/>
    <m/>
    <n v="2.7229999999999999"/>
    <n v="505.40216132767199"/>
  </r>
  <r>
    <x v="153"/>
    <x v="153"/>
    <s v="SF State University"/>
    <s v="USA0057043"/>
    <n v="1.5999999999999901"/>
    <n v="37.7239"/>
    <n v="-122.47750000000001"/>
    <x v="1"/>
    <m/>
    <m/>
    <m/>
    <x v="148"/>
    <s v="Pacific Gas &amp; Electric Co"/>
    <s v="U.S. Energy Information Administration"/>
    <s v="http://www.eia.gov/electricity/data/browser/"/>
    <s v="U.S. Energy Information Administration"/>
    <n v="2016"/>
    <m/>
    <m/>
    <m/>
    <n v="1.508"/>
    <n v="6.5843415845513498"/>
  </r>
  <r>
    <x v="153"/>
    <x v="153"/>
    <s v="SID Solar I  LLC"/>
    <s v="USA0060108"/>
    <n v="5"/>
    <n v="35.258600000000001"/>
    <n v="-81.505600000000001"/>
    <x v="7"/>
    <m/>
    <m/>
    <m/>
    <x v="13"/>
    <s v="Heelstone Energy Holdings  LLC"/>
    <s v="U.S. Energy Information Administration"/>
    <s v="http://www.eia.gov/electricity/data/browser/"/>
    <s v="U.S. Energy Information Administration"/>
    <n v="2016"/>
    <m/>
    <m/>
    <m/>
    <n v="9.2409999999999997"/>
    <n v="5.7611116184642102"/>
  </r>
  <r>
    <x v="153"/>
    <x v="153"/>
    <s v="SIUC"/>
    <s v="USA0057928"/>
    <n v="5.0999999999999996"/>
    <n v="37.7119"/>
    <n v="-89.215000000000003"/>
    <x v="6"/>
    <s v="Oil"/>
    <m/>
    <m/>
    <x v="78"/>
    <s v="Southern Illinois University Carbondale"/>
    <s v="U.S. Energy Information Administration"/>
    <s v="http://www.eia.gov/electricity/data/browser/"/>
    <s v="U.S. Energy Information Administration"/>
    <n v="2016"/>
    <m/>
    <m/>
    <m/>
    <n v="0"/>
    <n v="26.712481565508099"/>
  </r>
  <r>
    <x v="153"/>
    <x v="153"/>
    <s v="SJ/SC WPCP"/>
    <s v="USA0056080"/>
    <n v="11"/>
    <n v="37.434399999999997"/>
    <n v="-121.9464"/>
    <x v="3"/>
    <s v="Gas"/>
    <s v="Biomass"/>
    <m/>
    <x v="1686"/>
    <s v="San Jose/Santa Clara Water P C"/>
    <s v="U.S. Energy Information Administration"/>
    <s v="http://www.eia.gov/electricity/data/browser/"/>
    <s v="U.S. Energy Information Administration"/>
    <n v="2016"/>
    <m/>
    <m/>
    <m/>
    <n v="32.039000000000001"/>
    <n v="1.88466291092076"/>
  </r>
  <r>
    <x v="153"/>
    <x v="153"/>
    <s v="SJA Solar LLC-Solterra Monastery"/>
    <s v="USA0060391"/>
    <n v="20.100000000000001"/>
    <n v="42.2834"/>
    <n v="-72.008499999999998"/>
    <x v="7"/>
    <m/>
    <m/>
    <m/>
    <x v="98"/>
    <s v="SJA Solar  LLC"/>
    <s v="U.S. Energy Information Administration"/>
    <s v="http://www.eia.gov/electricity/data/browser/"/>
    <s v="U.S. Energy Information Administration"/>
    <n v="2016"/>
    <m/>
    <m/>
    <m/>
    <n v="0.55000000000000004"/>
    <n v="23.1596687062261"/>
  </r>
  <r>
    <x v="153"/>
    <x v="153"/>
    <s v="SMMPA Methane Energy Facility"/>
    <s v="USA0057903"/>
    <n v="1.6"/>
    <n v="45.847799999999999"/>
    <n v="-93.354200000000006"/>
    <x v="8"/>
    <m/>
    <m/>
    <m/>
    <x v="72"/>
    <s v="Southern Minnesota Mun P Agny"/>
    <s v="U.S. Energy Information Administration"/>
    <s v="http://www.eia.gov/electricity/data/browser/"/>
    <s v="U.S. Energy Information Administration"/>
    <n v="2016"/>
    <m/>
    <m/>
    <m/>
    <n v="7.38"/>
    <n v="1.9981729049524499"/>
  </r>
  <r>
    <x v="153"/>
    <x v="153"/>
    <s v="SMPA Solar 1"/>
    <s v="USA0058547"/>
    <n v="1"/>
    <n v="38.272500000000001"/>
    <n v="-108.7856"/>
    <x v="7"/>
    <m/>
    <m/>
    <m/>
    <x v="12"/>
    <s v="Clean Energy Collective LLC"/>
    <s v="U.S. Energy Information Administration"/>
    <s v="http://www.eia.gov/electricity/data/browser/"/>
    <s v="U.S. Energy Information Administration"/>
    <n v="2016"/>
    <m/>
    <m/>
    <m/>
    <n v="1.8620000000000001"/>
    <n v="1.1522223236928399"/>
  </r>
  <r>
    <x v="153"/>
    <x v="153"/>
    <s v="SMUD at Fleshman"/>
    <s v="USA0057671"/>
    <n v="2.9"/>
    <n v="38.2378"/>
    <n v="-121.33750000000001"/>
    <x v="7"/>
    <m/>
    <m/>
    <m/>
    <x v="72"/>
    <s v="Sacramento PV Energy  LLC"/>
    <s v="U.S. Energy Information Administration"/>
    <s v="http://www.eia.gov/electricity/data/browser/"/>
    <s v="U.S. Energy Information Administration"/>
    <n v="2016"/>
    <m/>
    <m/>
    <m/>
    <n v="5.4580000000000002"/>
    <n v="3.3414447387092401"/>
  </r>
  <r>
    <x v="153"/>
    <x v="153"/>
    <s v="SMUD at Grundman"/>
    <s v="USA0057669"/>
    <n v="17"/>
    <n v="38.364699999999999"/>
    <n v="-121.4128"/>
    <x v="7"/>
    <m/>
    <m/>
    <m/>
    <x v="72"/>
    <s v="Sacramento PV Energy  LLC"/>
    <s v="U.S. Energy Information Administration"/>
    <s v="http://www.eia.gov/electricity/data/browser/"/>
    <s v="U.S. Energy Information Administration"/>
    <n v="2016"/>
    <m/>
    <m/>
    <m/>
    <n v="32.146999999999998"/>
    <n v="19.5877795027783"/>
  </r>
  <r>
    <x v="153"/>
    <x v="153"/>
    <s v="SMUD at Lawrence"/>
    <s v="USA0057753"/>
    <n v="1"/>
    <n v="38.338900000000002"/>
    <n v="-121.43129999999999"/>
    <x v="7"/>
    <m/>
    <m/>
    <m/>
    <x v="72"/>
    <s v="Sacramento PV Energy  LLC"/>
    <s v="U.S. Energy Information Administration"/>
    <s v="http://www.eia.gov/electricity/data/browser/"/>
    <s v="U.S. Energy Information Administration"/>
    <n v="2016"/>
    <m/>
    <m/>
    <m/>
    <n v="1.5409999999999999"/>
    <n v="1.1522223236928399"/>
  </r>
  <r>
    <x v="153"/>
    <x v="153"/>
    <s v="SMUD at Van Conett"/>
    <s v="USA0057670"/>
    <n v="2.9"/>
    <n v="38.253100000000003"/>
    <n v="-121.27889999999999"/>
    <x v="7"/>
    <m/>
    <m/>
    <m/>
    <x v="72"/>
    <s v="Sacramento PV Energy  LLC"/>
    <s v="U.S. Energy Information Administration"/>
    <s v="http://www.eia.gov/electricity/data/browser/"/>
    <s v="U.S. Energy Information Administration"/>
    <n v="2016"/>
    <m/>
    <m/>
    <m/>
    <n v="5.4850000000000003"/>
    <n v="3.3414447387092401"/>
  </r>
  <r>
    <x v="153"/>
    <x v="153"/>
    <s v="SPA Cogen 3"/>
    <s v="USA0007552"/>
    <n v="173.9"/>
    <n v="38.511000000000003"/>
    <n v="-121.4735"/>
    <x v="1"/>
    <m/>
    <m/>
    <m/>
    <x v="78"/>
    <s v="Sacramento Municipal Util Dist"/>
    <s v="U.S. Energy Information Administration"/>
    <s v="http://www.eia.gov/electricity/data/browser/"/>
    <s v="U.S. Energy Information Administration"/>
    <n v="2016"/>
    <m/>
    <m/>
    <m/>
    <n v="842.36899999999901"/>
    <n v="715.63562597092596"/>
  </r>
  <r>
    <x v="153"/>
    <x v="153"/>
    <s v="SPI Anderson 2"/>
    <s v="USA0059658"/>
    <n v="30.2"/>
    <n v="40.472299999999997"/>
    <n v="-122.3242"/>
    <x v="8"/>
    <m/>
    <m/>
    <m/>
    <x v="13"/>
    <s v="Sierra Pacific Industries Inc"/>
    <s v="U.S. Energy Information Administration"/>
    <s v="http://www.eia.gov/electricity/data/browser/"/>
    <s v="U.S. Energy Information Administration"/>
    <n v="2016"/>
    <m/>
    <m/>
    <m/>
    <n v="121.016334"/>
    <n v="37.7155135809776"/>
  </r>
  <r>
    <x v="153"/>
    <x v="153"/>
    <s v="SPS1 Dollarhide"/>
    <s v="USA0057736"/>
    <n v="10"/>
    <n v="32.127400000000002"/>
    <n v="-103.1378"/>
    <x v="7"/>
    <m/>
    <m/>
    <m/>
    <x v="19"/>
    <s v="SunE SPS1  LLC"/>
    <s v="U.S. Energy Information Administration"/>
    <s v="http://www.eia.gov/electricity/data/browser/"/>
    <s v="U.S. Energy Information Administration"/>
    <n v="2016"/>
    <m/>
    <m/>
    <m/>
    <n v="11.929"/>
    <n v="11.522223236928401"/>
  </r>
  <r>
    <x v="153"/>
    <x v="153"/>
    <s v="SPS2 Jal"/>
    <s v="USA0057737"/>
    <n v="10"/>
    <n v="32.183599999999998"/>
    <n v="-103.1831"/>
    <x v="7"/>
    <m/>
    <m/>
    <m/>
    <x v="19"/>
    <s v="SunE SPS2  LLC"/>
    <s v="U.S. Energy Information Administration"/>
    <s v="http://www.eia.gov/electricity/data/browser/"/>
    <s v="U.S. Energy Information Administration"/>
    <n v="2016"/>
    <m/>
    <m/>
    <m/>
    <n v="12.145"/>
    <n v="11.522223236928401"/>
  </r>
  <r>
    <x v="153"/>
    <x v="153"/>
    <s v="SPS3 Lea"/>
    <s v="USA0057738"/>
    <n v="10"/>
    <n v="32.469700000000003"/>
    <n v="-103.3233"/>
    <x v="7"/>
    <m/>
    <m/>
    <m/>
    <x v="19"/>
    <s v="SunE SPS3  LLC"/>
    <s v="U.S. Energy Information Administration"/>
    <s v="http://www.eia.gov/electricity/data/browser/"/>
    <s v="U.S. Energy Information Administration"/>
    <n v="2016"/>
    <m/>
    <m/>
    <m/>
    <n v="11.535"/>
    <n v="11.522223236928401"/>
  </r>
  <r>
    <x v="153"/>
    <x v="153"/>
    <s v="SPS4 Monument"/>
    <s v="USA0057739"/>
    <n v="10.1"/>
    <n v="32.681899999999999"/>
    <n v="-103.3036"/>
    <x v="7"/>
    <m/>
    <m/>
    <m/>
    <x v="72"/>
    <s v="SunE SPS4  LLC"/>
    <s v="U.S. Energy Information Administration"/>
    <s v="http://www.eia.gov/electricity/data/browser/"/>
    <s v="U.S. Energy Information Administration"/>
    <n v="2016"/>
    <m/>
    <m/>
    <m/>
    <n v="12.616"/>
    <n v="11.637445469297701"/>
  </r>
  <r>
    <x v="153"/>
    <x v="153"/>
    <s v="SPS5 Hopi"/>
    <s v="USA0057740"/>
    <n v="10.1"/>
    <n v="32.345599999999997"/>
    <n v="-104.2347"/>
    <x v="7"/>
    <m/>
    <m/>
    <m/>
    <x v="72"/>
    <s v="SunE SPS5  LLC"/>
    <s v="U.S. Energy Information Administration"/>
    <s v="http://www.eia.gov/electricity/data/browser/"/>
    <s v="U.S. Energy Information Administration"/>
    <n v="2016"/>
    <m/>
    <m/>
    <m/>
    <n v="12.504"/>
    <n v="11.637445469297701"/>
  </r>
  <r>
    <x v="153"/>
    <x v="153"/>
    <s v="SR Camden"/>
    <s v="USA0059947"/>
    <n v="12"/>
    <n v="33.631500000000003"/>
    <n v="-92.703599999999994"/>
    <x v="7"/>
    <m/>
    <m/>
    <m/>
    <x v="10"/>
    <s v="SR Camden  LLC"/>
    <s v="U.S. Energy Information Administration"/>
    <s v="http://www.eia.gov/electricity/data/browser/"/>
    <s v="U.S. Energy Information Administration"/>
    <n v="2016"/>
    <m/>
    <m/>
    <m/>
    <n v="24.542000000000002"/>
    <n v="13.8266678843141"/>
  </r>
  <r>
    <x v="153"/>
    <x v="153"/>
    <s v="SR Hazlehurst"/>
    <s v="USA0059535"/>
    <n v="20"/>
    <n v="31.810300000000002"/>
    <n v="-82.575000000000003"/>
    <x v="7"/>
    <m/>
    <m/>
    <m/>
    <x v="13"/>
    <s v="SR Hazlehurst  LLC"/>
    <s v="U.S. Energy Information Administration"/>
    <s v="http://www.eia.gov/electricity/data/browser/"/>
    <s v="U.S. Energy Information Administration"/>
    <n v="2016"/>
    <m/>
    <m/>
    <m/>
    <n v="38.667000000000002"/>
    <n v="23.044446473856802"/>
  </r>
  <r>
    <x v="153"/>
    <x v="153"/>
    <s v="SR Houston"/>
    <s v="USA0060853"/>
    <n v="3.1"/>
    <n v="33.926699999999997"/>
    <n v="-88.997600000000006"/>
    <x v="7"/>
    <m/>
    <m/>
    <m/>
    <x v="277"/>
    <s v="SR Houston Holdings  LLC"/>
    <s v="U.S. Energy Information Administration"/>
    <s v="http://www.eia.gov/electricity/data/browser/"/>
    <s v="U.S. Energy Information Administration"/>
    <n v="2016"/>
    <m/>
    <m/>
    <m/>
    <n v="0"/>
    <n v="3.5718892034478098"/>
  </r>
  <r>
    <x v="153"/>
    <x v="153"/>
    <s v="SR Jenkins Ft Lupton"/>
    <s v="USA0060023"/>
    <n v="13"/>
    <n v="40.081400000000002"/>
    <n v="-104.7467"/>
    <x v="7"/>
    <m/>
    <m/>
    <m/>
    <x v="10"/>
    <s v="SR Jenkins  LLC"/>
    <s v="U.S. Energy Information Administration"/>
    <s v="http://www.eia.gov/electricity/data/browser/"/>
    <s v="U.S. Energy Information Administration"/>
    <n v="2016"/>
    <m/>
    <m/>
    <m/>
    <n v="20.184000000000001"/>
    <n v="14.9788902080069"/>
  </r>
  <r>
    <x v="153"/>
    <x v="153"/>
    <s v="SR Mavericks"/>
    <s v="USA0060283"/>
    <n v="6.5"/>
    <n v="40.229999999999997"/>
    <n v="-105.03"/>
    <x v="7"/>
    <m/>
    <m/>
    <m/>
    <x v="98"/>
    <s v="SR Mavericks  LLC"/>
    <s v="U.S. Energy Information Administration"/>
    <s v="http://www.eia.gov/electricity/data/browser/"/>
    <s v="U.S. Energy Information Administration"/>
    <n v="2016"/>
    <m/>
    <m/>
    <m/>
    <n v="0.38500000000000001"/>
    <n v="7.4894451040034697"/>
  </r>
  <r>
    <x v="153"/>
    <x v="153"/>
    <s v="SR Skylark B"/>
    <s v="USA0060497"/>
    <n v="2"/>
    <n v="40.579500000000003"/>
    <n v="-104.89570000000001"/>
    <x v="7"/>
    <m/>
    <m/>
    <m/>
    <x v="10"/>
    <s v="SR Skylark B  LLC"/>
    <s v="U.S. Energy Information Administration"/>
    <s v="http://www.eia.gov/electricity/data/browser/"/>
    <s v="U.S. Energy Information Administration"/>
    <n v="2016"/>
    <m/>
    <m/>
    <m/>
    <n v="0.84199999999999997"/>
    <n v="2.3044446473856799"/>
  </r>
  <r>
    <x v="153"/>
    <x v="153"/>
    <s v="SR85"/>
    <s v="USA0059444"/>
    <n v="10"/>
    <n v="33.145000000000003"/>
    <n v="-112.66"/>
    <x v="7"/>
    <m/>
    <m/>
    <m/>
    <x v="13"/>
    <s v="Arizona Public Service Co"/>
    <s v="U.S. Energy Information Administration"/>
    <s v="http://www.eia.gov/electricity/data/browser/"/>
    <s v="U.S. Energy Information Administration"/>
    <n v="2016"/>
    <m/>
    <m/>
    <m/>
    <n v="8.9239999999999995"/>
    <n v="11.522223236928401"/>
  </r>
  <r>
    <x v="153"/>
    <x v="153"/>
    <s v="SREC Bath LFGTE"/>
    <s v="USA0058295"/>
    <n v="3.2"/>
    <n v="42.322299999999998"/>
    <n v="-77.385599999999997"/>
    <x v="8"/>
    <m/>
    <m/>
    <m/>
    <x v="8"/>
    <s v="Innovative Energy Systems Inc"/>
    <s v="U.S. Energy Information Administration"/>
    <s v="http://www.eia.gov/electricity/data/browser/"/>
    <s v="U.S. Energy Information Administration"/>
    <n v="2016"/>
    <m/>
    <m/>
    <m/>
    <n v="15.516999999999999"/>
    <n v="3.9963458099049101"/>
  </r>
  <r>
    <x v="153"/>
    <x v="153"/>
    <s v="SRI International Cogen Project"/>
    <s v="USA0050537"/>
    <n v="6"/>
    <n v="37.455300000000001"/>
    <n v="-122.1728"/>
    <x v="1"/>
    <m/>
    <m/>
    <m/>
    <x v="25"/>
    <s v="IPT SRI Cogeneration Inc"/>
    <s v="U.S. Energy Information Administration"/>
    <s v="http://www.eia.gov/electricity/data/browser/"/>
    <s v="U.S. Energy Information Administration"/>
    <n v="2016"/>
    <m/>
    <m/>
    <m/>
    <n v="30.523"/>
    <n v="24.6912809420676"/>
  </r>
  <r>
    <x v="153"/>
    <x v="153"/>
    <s v="ST-1/1A Engine No 1"/>
    <s v="USA0056422"/>
    <n v="1.3"/>
    <n v="39.950000000000003"/>
    <n v="-83.015799999999999"/>
    <x v="3"/>
    <m/>
    <m/>
    <m/>
    <x v="88"/>
    <s v="City of Columbus - (OH)"/>
    <s v="U.S. Energy Information Administration"/>
    <s v="http://www.eia.gov/electricity/data/browser/"/>
    <s v="U.S. Energy Information Administration"/>
    <n v="2016"/>
    <m/>
    <m/>
    <m/>
    <n v="1.9599999999999999E-3"/>
    <n v="0.22273288947245401"/>
  </r>
  <r>
    <x v="153"/>
    <x v="153"/>
    <s v="SUNY Old Westbury College"/>
    <s v="USA0058156"/>
    <n v="1.8"/>
    <n v="40.797899999999998"/>
    <n v="-73.565700000000007"/>
    <x v="1"/>
    <m/>
    <m/>
    <m/>
    <x v="17"/>
    <s v="SUNY Old Westbury College"/>
    <s v="U.S. Energy Information Administration"/>
    <s v="http://www.eia.gov/electricity/data/browser/"/>
    <s v="U.S. Energy Information Administration"/>
    <n v="2016"/>
    <m/>
    <m/>
    <m/>
    <n v="10.349"/>
    <n v="7.4073842826202796"/>
  </r>
  <r>
    <x v="153"/>
    <x v="153"/>
    <s v="SVEP Solar Project Company"/>
    <s v="USA0058144"/>
    <n v="2"/>
    <n v="42.753599999999999"/>
    <n v="-73.226100000000002"/>
    <x v="7"/>
    <m/>
    <m/>
    <m/>
    <x v="12"/>
    <s v="X-Elio North America Inc"/>
    <s v="U.S. Energy Information Administration"/>
    <s v="http://www.eia.gov/electricity/data/browser/"/>
    <s v="U.S. Energy Information Administration"/>
    <n v="2016"/>
    <m/>
    <m/>
    <m/>
    <n v="3.044"/>
    <n v="2.3044446473856799"/>
  </r>
  <r>
    <x v="153"/>
    <x v="153"/>
    <s v="SX Landfill Energy LLC"/>
    <s v="USA0057846"/>
    <n v="3.2"/>
    <n v="41.093600000000002"/>
    <n v="-74.678799999999995"/>
    <x v="8"/>
    <m/>
    <m/>
    <m/>
    <x v="19"/>
    <s v="SX Landfill Energy LLC"/>
    <s v="U.S. Energy Information Administration"/>
    <s v="http://www.eia.gov/electricity/data/browser/"/>
    <s v="U.S. Energy Information Administration"/>
    <n v="2016"/>
    <m/>
    <m/>
    <m/>
    <n v="14.404"/>
    <n v="3.9963458099049101"/>
  </r>
  <r>
    <x v="153"/>
    <x v="153"/>
    <s v="Sabert Solar"/>
    <s v="USA0060810"/>
    <n v="1.8"/>
    <n v="40.475499999999997"/>
    <n v="-74.320899999999995"/>
    <x v="7"/>
    <m/>
    <m/>
    <m/>
    <x v="19"/>
    <s v="Sabert Corporation"/>
    <s v="U.S. Energy Information Administration"/>
    <s v="http://www.eia.gov/electricity/data/browser/"/>
    <s v="U.S. Energy Information Administration"/>
    <n v="2016"/>
    <m/>
    <m/>
    <m/>
    <n v="2E-3"/>
    <n v="2.0740001826471102"/>
  </r>
  <r>
    <x v="153"/>
    <x v="153"/>
    <s v="Sabetha Power Plant"/>
    <s v="USA0001320"/>
    <n v="21.8"/>
    <n v="39.904899999999998"/>
    <n v="-95.803399999999996"/>
    <x v="3"/>
    <s v="Gas"/>
    <m/>
    <m/>
    <x v="1687"/>
    <s v="City of Sabetha - (KS)"/>
    <s v="U.S. Energy Information Administration"/>
    <s v="http://www.eia.gov/electricity/data/browser/"/>
    <s v="U.S. Energy Information Administration"/>
    <n v="2016"/>
    <m/>
    <m/>
    <m/>
    <n v="-0.20599999999999999"/>
    <n v="3.7350592234611502"/>
  </r>
  <r>
    <x v="153"/>
    <x v="153"/>
    <s v="Sabine"/>
    <s v="USA0003459"/>
    <n v="1811.8"/>
    <n v="30.0242"/>
    <n v="-93.878"/>
    <x v="1"/>
    <m/>
    <m/>
    <m/>
    <x v="1688"/>
    <s v="Entergy Texas Inc."/>
    <s v="U.S. Energy Information Administration"/>
    <s v="http://www.eia.gov/electricity/data/browser/"/>
    <s v="U.S. Energy Information Administration"/>
    <n v="2016"/>
    <m/>
    <m/>
    <m/>
    <n v="5433.8859890000003"/>
    <n v="7455.9438018063402"/>
  </r>
  <r>
    <x v="153"/>
    <x v="153"/>
    <s v="Sabine Cogen"/>
    <s v="USA0055104"/>
    <n v="106.5"/>
    <n v="30.0444"/>
    <n v="-93.7714"/>
    <x v="1"/>
    <m/>
    <m/>
    <m/>
    <x v="94"/>
    <s v="Sabine Cogen LP"/>
    <s v="U.S. Energy Information Administration"/>
    <s v="http://www.eia.gov/electricity/data/browser/"/>
    <s v="U.S. Energy Information Administration"/>
    <n v="2016"/>
    <m/>
    <m/>
    <m/>
    <n v="617.37800000000004"/>
    <n v="438.27023672169901"/>
  </r>
  <r>
    <x v="153"/>
    <x v="153"/>
    <s v="Sabine River Works"/>
    <s v="USA0010789"/>
    <n v="601.1"/>
    <n v="30.055199999999999"/>
    <n v="-93.757900000000006"/>
    <x v="1"/>
    <m/>
    <m/>
    <m/>
    <x v="1689"/>
    <s v="DuPont Sabine River Works"/>
    <s v="U.S. Energy Information Administration"/>
    <s v="http://www.eia.gov/electricity/data/browser/"/>
    <s v="U.S. Energy Information Administration"/>
    <n v="2016"/>
    <m/>
    <m/>
    <m/>
    <n v="2955.7650010000002"/>
    <n v="2473.6548290461301"/>
  </r>
  <r>
    <x v="153"/>
    <x v="153"/>
    <s v="Sacramento (SMUD)"/>
    <s v="USA0059323"/>
    <n v="1.5"/>
    <n v="38.587200000000003"/>
    <n v="-121.45780000000001"/>
    <x v="7"/>
    <m/>
    <m/>
    <m/>
    <x v="29"/>
    <s v="WGL Energy Systems  Inc"/>
    <s v="U.S. Energy Information Administration"/>
    <s v="http://www.eia.gov/electricity/data/browser/"/>
    <s v="U.S. Energy Information Administration"/>
    <n v="2016"/>
    <m/>
    <m/>
    <m/>
    <n v="2.1840000000000002"/>
    <n v="1.72833348553926"/>
  </r>
  <r>
    <x v="153"/>
    <x v="153"/>
    <s v="Sacramento Fairbain Water Treatment Plan"/>
    <s v="USA0058636"/>
    <n v="1"/>
    <n v="38.643599999999999"/>
    <n v="-121.4164"/>
    <x v="7"/>
    <m/>
    <m/>
    <m/>
    <x v="12"/>
    <s v="Tesla Inc."/>
    <s v="U.S. Energy Information Administration"/>
    <s v="http://www.eia.gov/electricity/data/browser/"/>
    <s v="U.S. Energy Information Administration"/>
    <n v="2016"/>
    <m/>
    <m/>
    <m/>
    <n v="1.3089999999999999"/>
    <n v="1.1522223236928399"/>
  </r>
  <r>
    <x v="153"/>
    <x v="153"/>
    <s v="Sacramento Soleil LLC"/>
    <s v="USA0056875"/>
    <n v="1"/>
    <n v="38.449800000000003"/>
    <n v="-121.1647"/>
    <x v="7"/>
    <m/>
    <m/>
    <m/>
    <x v="88"/>
    <s v="EDF Renewable Asset Holdings  Inc."/>
    <s v="U.S. Energy Information Administration"/>
    <s v="http://www.eia.gov/electricity/data/browser/"/>
    <s v="U.S. Energy Information Administration"/>
    <n v="2016"/>
    <m/>
    <m/>
    <m/>
    <n v="1.6830000000000001"/>
    <n v="1.1522223236928399"/>
  </r>
  <r>
    <x v="153"/>
    <x v="153"/>
    <s v="Saddle Mountain Solar I"/>
    <s v="USA0058213"/>
    <n v="15"/>
    <n v="33.378300000000003"/>
    <n v="-113.1808"/>
    <x v="7"/>
    <m/>
    <m/>
    <m/>
    <x v="12"/>
    <s v="SunE AZ2 LLC"/>
    <s v="U.S. Energy Information Administration"/>
    <s v="http://www.eia.gov/electricity/data/browser/"/>
    <s v="U.S. Energy Information Administration"/>
    <n v="2016"/>
    <m/>
    <m/>
    <m/>
    <n v="47.762"/>
    <n v="17.283334855392599"/>
  </r>
  <r>
    <x v="153"/>
    <x v="153"/>
    <s v="Saddleback Ridge Wind Farm"/>
    <s v="USA0058608"/>
    <n v="34.200000000000003"/>
    <n v="44.593299999999999"/>
    <n v="-70.381100000000004"/>
    <x v="4"/>
    <m/>
    <m/>
    <m/>
    <x v="373"/>
    <s v="Saddleback Ridge Wind  LLC"/>
    <s v="U.S. Energy Information Administration"/>
    <s v="http://www.eia.gov/electricity/data/browser/"/>
    <s v="U.S. Energy Information Administration"/>
    <n v="2016"/>
    <m/>
    <m/>
    <m/>
    <n v="98.307000000000002"/>
    <n v="77.115287181838895"/>
  </r>
  <r>
    <x v="153"/>
    <x v="153"/>
    <s v="Safe Harbor"/>
    <s v="USA0003175"/>
    <n v="417.5"/>
    <n v="39.924399999999999"/>
    <n v="-76.39"/>
    <x v="0"/>
    <m/>
    <m/>
    <m/>
    <x v="1690"/>
    <s v="Safe Harbor"/>
    <s v="U.S. Energy Information Administration"/>
    <s v="http://www.eia.gov/electricity/data/browser/"/>
    <s v="U.S. Energy Information Administration"/>
    <n v="2016"/>
    <m/>
    <m/>
    <m/>
    <n v="787.06100000000004"/>
    <n v="1163.9441297021899"/>
  </r>
  <r>
    <x v="153"/>
    <x v="153"/>
    <s v="Sagamore Plant Cogeneration"/>
    <s v="USA0050903"/>
    <n v="7.4"/>
    <n v="40.443899999999999"/>
    <n v="-86.86"/>
    <x v="1"/>
    <m/>
    <m/>
    <m/>
    <x v="51"/>
    <s v="Tate &amp; Lyle Ingredients Americas Inc"/>
    <s v="U.S. Energy Information Administration"/>
    <s v="http://www.eia.gov/electricity/data/browser/"/>
    <s v="U.S. Energy Information Administration"/>
    <n v="2016"/>
    <m/>
    <m/>
    <m/>
    <n v="1.24742"/>
    <n v="30.45257982855"/>
  </r>
  <r>
    <x v="153"/>
    <x v="153"/>
    <s v="Sagebrush Power Partners"/>
    <s v="USA0056858"/>
    <n v="100.7"/>
    <n v="47.135599999999997"/>
    <n v="-120.6872"/>
    <x v="4"/>
    <m/>
    <m/>
    <m/>
    <x v="8"/>
    <s v="Sagebrush Power Partners  LLC"/>
    <s v="U.S. Energy Information Administration"/>
    <s v="http://www.eia.gov/electricity/data/browser/"/>
    <s v="U.S. Energy Information Administration"/>
    <n v="2016"/>
    <m/>
    <m/>
    <m/>
    <n v="251.119"/>
    <n v="227.06167892430301"/>
  </r>
  <r>
    <x v="153"/>
    <x v="153"/>
    <s v="Saguaro"/>
    <s v="USA0000118"/>
    <n v="184.5"/>
    <n v="32.551699999999997"/>
    <n v="-111.3"/>
    <x v="1"/>
    <m/>
    <m/>
    <m/>
    <x v="1691"/>
    <s v="Arizona Public Service Co"/>
    <s v="U.S. Energy Information Administration"/>
    <s v="http://www.eia.gov/electricity/data/browser/"/>
    <s v="U.S. Energy Information Administration"/>
    <n v="2016"/>
    <m/>
    <m/>
    <m/>
    <n v="15.747999999999999"/>
    <n v="759.25688896857798"/>
  </r>
  <r>
    <x v="153"/>
    <x v="153"/>
    <s v="Saguaro Power"/>
    <s v="USA0054271"/>
    <n v="127.2"/>
    <n v="36.041699999999999"/>
    <n v="-115.0117"/>
    <x v="3"/>
    <s v="Gas"/>
    <m/>
    <m/>
    <x v="79"/>
    <s v="Saguaro Power Co"/>
    <s v="U.S. Energy Information Administration"/>
    <s v="http://www.eia.gov/electricity/data/browser/"/>
    <s v="U.S. Energy Information Administration"/>
    <n v="2016"/>
    <m/>
    <m/>
    <m/>
    <n v="754.18600600000002"/>
    <n v="21.793556569920099"/>
  </r>
  <r>
    <x v="153"/>
    <x v="153"/>
    <s v="Saint Agnes Medical Center"/>
    <s v="USA0054800"/>
    <n v="7"/>
    <n v="36.834699999999998"/>
    <n v="-119.7667"/>
    <x v="1"/>
    <m/>
    <m/>
    <m/>
    <x v="1083"/>
    <s v="Saint Agnes Medical Center"/>
    <s v="U.S. Energy Information Administration"/>
    <s v="http://www.eia.gov/electricity/data/browser/"/>
    <s v="U.S. Energy Information Administration"/>
    <n v="2016"/>
    <m/>
    <m/>
    <m/>
    <n v="27.056999999999999"/>
    <n v="28.806494432412201"/>
  </r>
  <r>
    <x v="153"/>
    <x v="153"/>
    <s v="Saint Francis Hospital"/>
    <s v="USA0050952"/>
    <n v="1.6"/>
    <n v="42.0242"/>
    <n v="-87.684700000000007"/>
    <x v="1"/>
    <m/>
    <m/>
    <m/>
    <x v="34"/>
    <s v="St Francis Hospital"/>
    <s v="U.S. Energy Information Administration"/>
    <s v="http://www.eia.gov/electricity/data/browser/"/>
    <s v="U.S. Energy Information Administration"/>
    <n v="2016"/>
    <m/>
    <m/>
    <m/>
    <m/>
    <n v="6.5843415845513604"/>
  </r>
  <r>
    <x v="153"/>
    <x v="153"/>
    <s v="Saint Johns Health Center"/>
    <s v="USA0050610"/>
    <n v="1.2"/>
    <n v="34.030299999999997"/>
    <n v="-118.47839999999999"/>
    <x v="1"/>
    <m/>
    <m/>
    <m/>
    <x v="91"/>
    <s v="Saint John's Health Center"/>
    <s v="U.S. Energy Information Administration"/>
    <s v="http://www.eia.gov/electricity/data/browser/"/>
    <s v="U.S. Energy Information Administration"/>
    <n v="2016"/>
    <m/>
    <m/>
    <m/>
    <n v="1.2999999999999999E-2"/>
    <n v="4.9382561884135203"/>
  </r>
  <r>
    <x v="153"/>
    <x v="153"/>
    <s v="Saint Marys Falls"/>
    <s v="USA0001865"/>
    <n v="23.7"/>
    <n v="46.506300000000003"/>
    <n v="-84.349299999999999"/>
    <x v="0"/>
    <m/>
    <m/>
    <m/>
    <x v="1692"/>
    <s v="USACE-Detroit District"/>
    <s v="U.S. Energy Information Administration"/>
    <s v="http://www.eia.gov/electricity/data/browser/"/>
    <s v="U.S. Energy Information Administration"/>
    <n v="2016"/>
    <m/>
    <m/>
    <m/>
    <n v="153.16900000000001"/>
    <n v="66.072996105250297"/>
  </r>
  <r>
    <x v="153"/>
    <x v="153"/>
    <s v="Saint Marys Hospital Power Plant"/>
    <s v="USA0054262"/>
    <n v="15.399999999999901"/>
    <n v="44.097900000000003"/>
    <n v="-92.479799999999997"/>
    <x v="3"/>
    <s v="Gas"/>
    <m/>
    <m/>
    <x v="1693"/>
    <s v="St Mary's Hospital"/>
    <s v="U.S. Energy Information Administration"/>
    <s v="http://www.eia.gov/electricity/data/browser/"/>
    <s v="U.S. Energy Information Administration"/>
    <n v="2016"/>
    <m/>
    <m/>
    <m/>
    <n v="52.315669999999997"/>
    <n v="2.6385280752890701"/>
  </r>
  <r>
    <x v="153"/>
    <x v="153"/>
    <s v="Salem Electric Department"/>
    <s v="USA0056519"/>
    <n v="1.3"/>
    <n v="37.289400000000001"/>
    <n v="-80.069999999999993"/>
    <x v="3"/>
    <m/>
    <m/>
    <m/>
    <x v="88"/>
    <s v="City of Salem - (VA)"/>
    <s v="U.S. Energy Information Administration"/>
    <s v="http://www.eia.gov/electricity/data/browser/"/>
    <s v="U.S. Energy Information Administration"/>
    <n v="2016"/>
    <m/>
    <m/>
    <m/>
    <n v="0.10299999999999999"/>
    <n v="0.22273288947245401"/>
  </r>
  <r>
    <x v="153"/>
    <x v="153"/>
    <s v="Salem Energy Systems LLC"/>
    <s v="USA0054984"/>
    <n v="4.5"/>
    <n v="36.191200000000002"/>
    <n v="-80.183499999999995"/>
    <x v="8"/>
    <m/>
    <m/>
    <m/>
    <x v="32"/>
    <s v="Salem Energy Systems LLC"/>
    <s v="U.S. Energy Information Administration"/>
    <s v="http://www.eia.gov/electricity/data/browser/"/>
    <s v="U.S. Energy Information Administration"/>
    <n v="2016"/>
    <m/>
    <m/>
    <m/>
    <n v="26.076000000000001"/>
    <n v="5.6198612951787803"/>
  </r>
  <r>
    <x v="153"/>
    <x v="153"/>
    <s v="Salem Smart Power Center"/>
    <s v="USA0060441"/>
    <n v="5"/>
    <n v="44.921999999999997"/>
    <n v="-123.0183"/>
    <x v="13"/>
    <m/>
    <m/>
    <m/>
    <x v="12"/>
    <s v="Portland General Electric Co"/>
    <s v="U.S. Energy Information Administration"/>
    <s v="http://www.eia.gov/electricity/data/browser/"/>
    <s v="U.S. Energy Information Administration"/>
    <n v="2016"/>
    <m/>
    <m/>
    <m/>
    <n v="-0.47199999999999998"/>
    <m/>
  </r>
  <r>
    <x v="153"/>
    <x v="153"/>
    <s v="Salem Street Dept"/>
    <s v="USA0056289"/>
    <n v="1.8"/>
    <n v="37.279400000000003"/>
    <n v="-80.044700000000006"/>
    <x v="3"/>
    <m/>
    <m/>
    <m/>
    <x v="90"/>
    <s v="City of Salem - (VA)"/>
    <s v="U.S. Energy Information Administration"/>
    <s v="http://www.eia.gov/electricity/data/browser/"/>
    <s v="U.S. Energy Information Administration"/>
    <n v="2016"/>
    <m/>
    <m/>
    <m/>
    <n v="0.156"/>
    <n v="0.30839938542339701"/>
  </r>
  <r>
    <x v="153"/>
    <x v="153"/>
    <s v="Salem Water Plant"/>
    <s v="USA0056288"/>
    <n v="2"/>
    <n v="37.287500000000001"/>
    <n v="-80.077100000000002"/>
    <x v="3"/>
    <m/>
    <m/>
    <m/>
    <x v="27"/>
    <s v="City of Salem - (VA)"/>
    <s v="U.S. Energy Information Administration"/>
    <s v="http://www.eia.gov/electricity/data/browser/"/>
    <s v="U.S. Energy Information Administration"/>
    <n v="2016"/>
    <m/>
    <m/>
    <m/>
    <n v="0.17100000000000001"/>
    <n v="0.342665983803775"/>
  </r>
  <r>
    <x v="153"/>
    <x v="153"/>
    <s v="Salida"/>
    <s v="USA0000474"/>
    <n v="1.4"/>
    <n v="38.534199999999998"/>
    <n v="-106.182"/>
    <x v="0"/>
    <m/>
    <m/>
    <m/>
    <x v="131"/>
    <s v="Public Service Co of Colorado"/>
    <s v="U.S. Energy Information Administration"/>
    <s v="http://www.eia.gov/electricity/data/browser/"/>
    <s v="U.S. Energy Information Administration"/>
    <n v="2016"/>
    <m/>
    <m/>
    <m/>
    <n v="2.1160000000000001"/>
    <n v="3.9030461834325001"/>
  </r>
  <r>
    <x v="153"/>
    <x v="153"/>
    <s v="Salina"/>
    <s v="USA0002982"/>
    <n v="259.2"/>
    <n v="36.264699999999998"/>
    <n v="-95.1036"/>
    <x v="0"/>
    <m/>
    <m/>
    <m/>
    <x v="784"/>
    <s v="Grand River Dam Authority"/>
    <s v="U.S. Energy Information Administration"/>
    <s v="http://www.eia.gov/electricity/data/browser/"/>
    <s v="U.S. Energy Information Administration"/>
    <n v="2016"/>
    <m/>
    <m/>
    <m/>
    <n v="-87.429000000000002"/>
    <n v="722.62112196121802"/>
  </r>
  <r>
    <x v="153"/>
    <x v="153"/>
    <s v="Salinas"/>
    <s v="WRI1026820"/>
    <n v="15.5"/>
    <n v="17.9786"/>
    <n v="-66.220500000000001"/>
    <x v="7"/>
    <m/>
    <m/>
    <m/>
    <x v="0"/>
    <s v="Sonnedix"/>
    <s v="Sonnedix"/>
    <s v="http://www.sonnedix.com/news/sonnedix-and-yarotek-announce-start-of-construction-of-58mw-solar-farm-in-puerto-rico/"/>
    <s v="WRI"/>
    <m/>
    <m/>
    <m/>
    <m/>
    <m/>
    <n v="17.859446017239001"/>
  </r>
  <r>
    <x v="153"/>
    <x v="153"/>
    <s v="Salinas River Cogeneration"/>
    <s v="USA0050865"/>
    <n v="38.9"/>
    <n v="35.951500000000003"/>
    <n v="-120.86790000000001"/>
    <x v="1"/>
    <m/>
    <m/>
    <m/>
    <x v="79"/>
    <s v="Salinas River Cogeneration Co"/>
    <s v="U.S. Energy Information Administration"/>
    <s v="http://www.eia.gov/electricity/data/browser/"/>
    <s v="U.S. Energy Information Administration"/>
    <n v="2016"/>
    <m/>
    <m/>
    <m/>
    <n v="295.73899999999998"/>
    <n v="160.08180477440399"/>
  </r>
  <r>
    <x v="153"/>
    <x v="153"/>
    <s v="Salisbury"/>
    <s v="USA0003724"/>
    <n v="1.3"/>
    <n v="43.895400000000002"/>
    <n v="-73.100700000000003"/>
    <x v="0"/>
    <m/>
    <m/>
    <m/>
    <x v="1220"/>
    <s v="Green Mountain Power Corp"/>
    <s v="U.S. Energy Information Administration"/>
    <s v="http://www.eia.gov/electricity/data/browser/"/>
    <s v="U.S. Energy Information Administration"/>
    <n v="2016"/>
    <m/>
    <m/>
    <m/>
    <n v="1.98"/>
    <n v="3.6242571703301798"/>
  </r>
  <r>
    <x v="153"/>
    <x v="153"/>
    <s v="Salisbury City of"/>
    <s v="USA0007400"/>
    <n v="6.4"/>
    <n v="39.4236"/>
    <n v="-92.802800000000005"/>
    <x v="3"/>
    <m/>
    <m/>
    <m/>
    <x v="1694"/>
    <s v="City of Salisbury - (MO)"/>
    <s v="U.S. Energy Information Administration"/>
    <s v="http://www.eia.gov/electricity/data/browser/"/>
    <s v="U.S. Energy Information Administration"/>
    <n v="2016"/>
    <m/>
    <m/>
    <m/>
    <n v="0"/>
    <n v="1.0965311481720801"/>
  </r>
  <r>
    <x v="153"/>
    <x v="153"/>
    <s v="Salmon Creek 1"/>
    <s v="USA0000065"/>
    <n v="8.5"/>
    <n v="58.326900000000002"/>
    <n v="-134.4631"/>
    <x v="0"/>
    <m/>
    <m/>
    <m/>
    <x v="3"/>
    <s v="Alaska Electric Light&amp;Power Co"/>
    <s v="U.S. Energy Information Administration"/>
    <s v="http://www.eia.gov/electricity/data/browser/"/>
    <s v="U.S. Energy Information Administration"/>
    <n v="2016"/>
    <m/>
    <m/>
    <m/>
    <n v="27.902000000000001"/>
    <n v="23.6970661136973"/>
  </r>
  <r>
    <x v="153"/>
    <x v="153"/>
    <s v="Salmon Diesel"/>
    <s v="USA0000817"/>
    <n v="5"/>
    <n v="45.183399999999999"/>
    <n v="-113.8853"/>
    <x v="3"/>
    <m/>
    <m/>
    <m/>
    <x v="61"/>
    <s v="Idaho Power Co"/>
    <s v="U.S. Energy Information Administration"/>
    <s v="http://www.eia.gov/electricity/data/browser/"/>
    <s v="U.S. Energy Information Administration"/>
    <n v="2016"/>
    <m/>
    <m/>
    <m/>
    <n v="0.02"/>
    <n v="0.856664959509438"/>
  </r>
  <r>
    <x v="153"/>
    <x v="153"/>
    <s v="Salmon Falls"/>
    <s v="USA0050702"/>
    <n v="1.2"/>
    <n v="43.226999999999997"/>
    <n v="-70.810900000000004"/>
    <x v="0"/>
    <m/>
    <m/>
    <m/>
    <x v="70"/>
    <s v="Consolidated Hydro NH  Inc"/>
    <s v="U.S. Energy Information Administration"/>
    <s v="http://www.eia.gov/electricity/data/browser/"/>
    <s v="U.S. Energy Information Administration"/>
    <n v="2016"/>
    <m/>
    <m/>
    <m/>
    <n v="2.7639999999999998"/>
    <n v="3.34546815722786"/>
  </r>
  <r>
    <x v="153"/>
    <x v="153"/>
    <s v="Salmon Falls Wind Park"/>
    <s v="USA0056441"/>
    <n v="21"/>
    <n v="42.681899999999999"/>
    <n v="-114.9892"/>
    <x v="4"/>
    <m/>
    <m/>
    <m/>
    <x v="19"/>
    <s v="Idaho Wind Partners 1 LLC"/>
    <s v="U.S. Energy Information Administration"/>
    <s v="http://www.eia.gov/electricity/data/browser/"/>
    <s v="U.S. Energy Information Administration"/>
    <n v="2016"/>
    <m/>
    <m/>
    <m/>
    <n v="62.402000000000001"/>
    <n v="47.351492129199301"/>
  </r>
  <r>
    <x v="153"/>
    <x v="153"/>
    <s v="Salt Fork Wind Project  LLC"/>
    <s v="USA0060657"/>
    <n v="174"/>
    <n v="35.181699999999999"/>
    <n v="-100.9344"/>
    <x v="4"/>
    <m/>
    <m/>
    <m/>
    <x v="98"/>
    <s v="Southern Power Co"/>
    <s v="U.S. Energy Information Administration"/>
    <s v="http://www.eia.gov/electricity/data/browser/"/>
    <s v="U.S. Energy Information Administration"/>
    <n v="2016"/>
    <m/>
    <m/>
    <m/>
    <n v="55.811"/>
    <n v="392.340934784794"/>
  </r>
  <r>
    <x v="153"/>
    <x v="153"/>
    <s v="Salt Lake Energy Systems"/>
    <s v="USA0056554"/>
    <n v="3.2"/>
    <n v="40.746099999999998"/>
    <n v="-112.0339"/>
    <x v="8"/>
    <m/>
    <m/>
    <m/>
    <x v="18"/>
    <s v="LES Project Holdings LLC"/>
    <s v="U.S. Energy Information Administration"/>
    <s v="http://www.eia.gov/electricity/data/browser/"/>
    <s v="U.S. Energy Information Administration"/>
    <n v="2016"/>
    <m/>
    <m/>
    <m/>
    <n v="23.47"/>
    <n v="3.9963458099049101"/>
  </r>
  <r>
    <x v="153"/>
    <x v="153"/>
    <s v="Salt Palace Solar Gen Plant"/>
    <s v="USA0058006"/>
    <n v="1.3"/>
    <n v="40.767200000000003"/>
    <n v="-111.895"/>
    <x v="7"/>
    <m/>
    <m/>
    <m/>
    <x v="72"/>
    <s v="Wasatch View Solar LLC"/>
    <s v="U.S. Energy Information Administration"/>
    <s v="http://www.eia.gov/electricity/data/browser/"/>
    <s v="U.S. Energy Information Administration"/>
    <n v="2016"/>
    <m/>
    <m/>
    <m/>
    <n v="2.2879999999999998"/>
    <n v="1.4978890208006901"/>
  </r>
  <r>
    <x v="153"/>
    <x v="153"/>
    <s v="Salt Springs"/>
    <s v="USA0000279"/>
    <n v="42"/>
    <n v="38.497900000000001"/>
    <n v="-120.21810000000001"/>
    <x v="0"/>
    <m/>
    <m/>
    <m/>
    <x v="1695"/>
    <s v="Pacific Gas &amp; Electric Co"/>
    <s v="U.S. Energy Information Administration"/>
    <s v="http://www.eia.gov/electricity/data/browser/"/>
    <s v="U.S. Energy Information Administration"/>
    <n v="2016"/>
    <m/>
    <m/>
    <m/>
    <n v="174.893"/>
    <n v="117.091385502975"/>
  </r>
  <r>
    <x v="153"/>
    <x v="153"/>
    <s v="Salt Valley Wind Plant"/>
    <s v="USA0007965"/>
    <n v="1.2"/>
    <n v="40.904400000000003"/>
    <n v="-96.623099999999994"/>
    <x v="4"/>
    <m/>
    <m/>
    <m/>
    <x v="267"/>
    <s v="Lincoln Electric System"/>
    <s v="U.S. Energy Information Administration"/>
    <s v="http://www.eia.gov/electricity/data/browser/"/>
    <s v="U.S. Energy Information Administration"/>
    <n v="2016"/>
    <m/>
    <m/>
    <m/>
    <n v="2.2120000000000002"/>
    <n v="2.7057995502399601"/>
  </r>
  <r>
    <x v="153"/>
    <x v="153"/>
    <s v="Salton Sea Power Gen Co - Unit 2"/>
    <s v="USA0010879"/>
    <n v="20"/>
    <n v="33.158900000000003"/>
    <n v="-115.6455"/>
    <x v="11"/>
    <m/>
    <m/>
    <m/>
    <x v="34"/>
    <s v="CalEnergy Operating Corporation"/>
    <s v="U.S. Energy Information Administration"/>
    <s v="http://www.eia.gov/electricity/data/browser/"/>
    <s v="U.S. Energy Information Administration"/>
    <n v="2016"/>
    <m/>
    <m/>
    <m/>
    <n v="90.269000000000005"/>
    <n v="97.789160089896995"/>
  </r>
  <r>
    <x v="153"/>
    <x v="153"/>
    <s v="Salton Sea Power Gen Co - Unit 3"/>
    <s v="USA0010759"/>
    <n v="53.9"/>
    <n v="33.158200000000001"/>
    <n v="-115.6387"/>
    <x v="11"/>
    <m/>
    <m/>
    <m/>
    <x v="49"/>
    <s v="CalEnergy Operating Corporation"/>
    <s v="U.S. Energy Information Administration"/>
    <s v="http://www.eia.gov/electricity/data/browser/"/>
    <s v="U.S. Energy Information Administration"/>
    <n v="2016"/>
    <m/>
    <m/>
    <m/>
    <n v="302.28699999999998"/>
    <n v="263.54178644227198"/>
  </r>
  <r>
    <x v="153"/>
    <x v="153"/>
    <s v="Salton Sea Power Gen Co - Unit 4"/>
    <s v="USA0054996"/>
    <n v="47.5"/>
    <n v="33.156999999999996"/>
    <n v="-115.6386"/>
    <x v="11"/>
    <m/>
    <m/>
    <m/>
    <x v="32"/>
    <s v="CalEnergy Operating Corporation"/>
    <s v="U.S. Energy Information Administration"/>
    <s v="http://www.eia.gov/electricity/data/browser/"/>
    <s v="U.S. Energy Information Administration"/>
    <n v="2016"/>
    <m/>
    <m/>
    <m/>
    <n v="263.02"/>
    <n v="232.24925521350499"/>
  </r>
  <r>
    <x v="153"/>
    <x v="153"/>
    <s v="Salton Sea Power Gen Co Unit 1"/>
    <s v="USA0010878"/>
    <n v="10"/>
    <n v="33.158000000000001"/>
    <n v="-115.64749999999999"/>
    <x v="11"/>
    <m/>
    <m/>
    <m/>
    <x v="24"/>
    <s v="CalEnergy Operating Corporation"/>
    <s v="U.S. Energy Information Administration"/>
    <s v="http://www.eia.gov/electricity/data/browser/"/>
    <s v="U.S. Energy Information Administration"/>
    <n v="2016"/>
    <m/>
    <m/>
    <m/>
    <n v="70.947999999999993"/>
    <n v="48.894580044948498"/>
  </r>
  <r>
    <x v="153"/>
    <x v="153"/>
    <s v="Salton Sea Power LLC - Unit 5"/>
    <s v="USA0055983"/>
    <n v="58.3"/>
    <n v="33.153300000000002"/>
    <n v="-115.6384"/>
    <x v="11"/>
    <m/>
    <m/>
    <m/>
    <x v="94"/>
    <s v="CalEnergy Operating Corporation"/>
    <s v="U.S. Energy Information Administration"/>
    <s v="http://www.eia.gov/electricity/data/browser/"/>
    <s v="U.S. Energy Information Administration"/>
    <n v="2016"/>
    <m/>
    <m/>
    <m/>
    <n v="328.87"/>
    <n v="285.05540166204901"/>
  </r>
  <r>
    <x v="153"/>
    <x v="153"/>
    <s v="Salty Dog I LLC"/>
    <s v="USA0056583"/>
    <n v="1.3"/>
    <n v="44.287799999999997"/>
    <n v="-96.433300000000003"/>
    <x v="4"/>
    <m/>
    <m/>
    <m/>
    <x v="18"/>
    <s v="Norgard 1"/>
    <s v="U.S. Energy Information Administration"/>
    <s v="http://www.eia.gov/electricity/data/browser/"/>
    <s v="U.S. Energy Information Administration"/>
    <n v="2016"/>
    <m/>
    <m/>
    <m/>
    <n v="1.379"/>
    <n v="2.93128284609329"/>
  </r>
  <r>
    <x v="153"/>
    <x v="153"/>
    <s v="Salty Dog II LLC"/>
    <s v="USA0056584"/>
    <n v="1.3"/>
    <n v="44.314700000000002"/>
    <n v="-96.325800000000001"/>
    <x v="4"/>
    <m/>
    <m/>
    <m/>
    <x v="18"/>
    <s v="Norgard 1"/>
    <s v="U.S. Energy Information Administration"/>
    <s v="http://www.eia.gov/electricity/data/browser/"/>
    <s v="U.S. Energy Information Administration"/>
    <n v="2016"/>
    <m/>
    <m/>
    <m/>
    <n v="1.5740000000000001"/>
    <n v="2.93128284609329"/>
  </r>
  <r>
    <x v="153"/>
    <x v="153"/>
    <s v="Saluda Dam"/>
    <s v="USA0003267"/>
    <n v="2.4"/>
    <n v="34.852200000000003"/>
    <n v="-82.483999999999995"/>
    <x v="0"/>
    <m/>
    <m/>
    <m/>
    <x v="45"/>
    <s v="Northbrook Carolina Hydro LLC"/>
    <s v="U.S. Energy Information Administration"/>
    <s v="http://www.eia.gov/electricity/data/browser/"/>
    <s v="U.S. Energy Information Administration"/>
    <n v="2016"/>
    <m/>
    <m/>
    <m/>
    <n v="5.258"/>
    <n v="6.6909363144557199"/>
  </r>
  <r>
    <x v="153"/>
    <x v="153"/>
    <s v="Saluda Lexington"/>
    <s v="USA0003293"/>
    <n v="207.3"/>
    <n v="34.0533"/>
    <n v="-81.217200000000005"/>
    <x v="0"/>
    <m/>
    <m/>
    <m/>
    <x v="1696"/>
    <s v="South Carolina Electric&amp;Gas Company"/>
    <s v="U.S. Energy Information Administration"/>
    <s v="http://www.eia.gov/electricity/data/browser/"/>
    <s v="U.S. Energy Information Administration"/>
    <n v="2016"/>
    <m/>
    <m/>
    <m/>
    <n v="130.76300000000001"/>
    <n v="577.929624161113"/>
  </r>
  <r>
    <x v="153"/>
    <x v="153"/>
    <s v="Saluda Solar  LLC"/>
    <s v="USA0060535"/>
    <n v="6.8"/>
    <n v="33.968400000000003"/>
    <n v="-81.782899999999998"/>
    <x v="7"/>
    <m/>
    <m/>
    <m/>
    <x v="98"/>
    <s v="Cypress Creek Renewables"/>
    <s v="U.S. Energy Information Administration"/>
    <s v="http://www.eia.gov/electricity/data/browser/"/>
    <s v="U.S. Energy Information Administration"/>
    <n v="2016"/>
    <m/>
    <m/>
    <m/>
    <n v="0.28299999999999997"/>
    <n v="7.8351118011113297"/>
  </r>
  <r>
    <x v="153"/>
    <x v="153"/>
    <s v="Sam Bertron"/>
    <s v="USA0003468"/>
    <n v="842.5"/>
    <n v="29.726800000000001"/>
    <n v="-95.059799999999996"/>
    <x v="1"/>
    <m/>
    <m/>
    <m/>
    <x v="1697"/>
    <s v="NRG Texas Power LLC"/>
    <s v="U.S. Energy Information Administration"/>
    <s v="http://www.eia.gov/electricity/data/browser/"/>
    <s v="U.S. Energy Information Administration"/>
    <n v="2016"/>
    <m/>
    <m/>
    <m/>
    <m/>
    <n v="3467.0673656153199"/>
  </r>
  <r>
    <x v="153"/>
    <x v="153"/>
    <s v="Sam Rayburn"/>
    <s v="USA0003631"/>
    <n v="215.2"/>
    <n v="28.8947"/>
    <n v="-97.135000000000005"/>
    <x v="3"/>
    <s v="Gas"/>
    <m/>
    <m/>
    <x v="1698"/>
    <s v="South Texas Electric Coop  Inc"/>
    <s v="U.S. Energy Information Administration"/>
    <s v="http://www.eia.gov/electricity/data/browser/"/>
    <s v="U.S. Energy Information Administration"/>
    <n v="2016"/>
    <m/>
    <m/>
    <m/>
    <n v="117.517"/>
    <n v="36.870859857286199"/>
  </r>
  <r>
    <x v="153"/>
    <x v="153"/>
    <s v="Sam Rayburn Dam"/>
    <s v="USA0006413"/>
    <n v="52"/>
    <n v="31.0609"/>
    <n v="-94.106200000000001"/>
    <x v="0"/>
    <m/>
    <m/>
    <m/>
    <x v="1"/>
    <s v="USACE-Fort Worth District"/>
    <s v="U.S. Energy Information Administration"/>
    <s v="http://www.eia.gov/electricity/data/browser/"/>
    <s v="U.S. Energy Information Administration"/>
    <n v="2016"/>
    <m/>
    <m/>
    <m/>
    <n v="122.742"/>
    <n v="144.970286813207"/>
  </r>
  <r>
    <x v="153"/>
    <x v="153"/>
    <s v="Samarcand Solar Farm  LLC"/>
    <s v="USA0058805"/>
    <n v="5"/>
    <n v="35.311700000000002"/>
    <n v="-79.694999999999993"/>
    <x v="7"/>
    <m/>
    <m/>
    <m/>
    <x v="13"/>
    <s v="Heelstone Energy Holdings  LLC"/>
    <s v="U.S. Energy Information Administration"/>
    <s v="http://www.eia.gov/electricity/data/browser/"/>
    <s v="U.S. Energy Information Administration"/>
    <n v="2016"/>
    <m/>
    <m/>
    <m/>
    <n v="9.6270000000000007"/>
    <n v="5.7611116184642102"/>
  </r>
  <r>
    <x v="153"/>
    <x v="153"/>
    <s v="Sampson County Landfill"/>
    <s v="USA0057492"/>
    <n v="9.6"/>
    <n v="34.985599999999998"/>
    <n v="-78.462500000000006"/>
    <x v="8"/>
    <m/>
    <m/>
    <m/>
    <x v="1699"/>
    <s v="Black Creek Renewable Energy LLC"/>
    <s v="U.S. Energy Information Administration"/>
    <s v="http://www.eia.gov/electricity/data/browser/"/>
    <s v="U.S. Energy Information Administration"/>
    <n v="2016"/>
    <m/>
    <m/>
    <m/>
    <n v="64.593999999999994"/>
    <n v="11.989037429714701"/>
  </r>
  <r>
    <x v="153"/>
    <x v="153"/>
    <s v="Sampson Solar"/>
    <s v="USA0061096"/>
    <n v="2"/>
    <n v="34.960999999999999"/>
    <n v="-78.470500000000001"/>
    <x v="7"/>
    <m/>
    <m/>
    <m/>
    <x v="13"/>
    <s v="Sampson Solar  LLC"/>
    <s v="U.S. Energy Information Administration"/>
    <s v="http://www.eia.gov/electricity/data/browser/"/>
    <s v="U.S. Energy Information Administration"/>
    <n v="2016"/>
    <m/>
    <m/>
    <m/>
    <n v="4.0970000000000004"/>
    <n v="2.3044446473856799"/>
  </r>
  <r>
    <x v="153"/>
    <x v="153"/>
    <s v="San Antonio Regional Hospital"/>
    <s v="USA0050234"/>
    <n v="2.7"/>
    <n v="34.101900000000001"/>
    <n v="-117.63809999999999"/>
    <x v="1"/>
    <m/>
    <m/>
    <m/>
    <x v="1323"/>
    <s v="San Antonio Regional Hospital"/>
    <s v="U.S. Energy Information Administration"/>
    <s v="http://www.eia.gov/electricity/data/browser/"/>
    <s v="U.S. Energy Information Administration"/>
    <n v="2016"/>
    <m/>
    <m/>
    <m/>
    <n v="13.911099999999999"/>
    <n v="11.111076423930401"/>
  </r>
  <r>
    <x v="153"/>
    <x v="153"/>
    <s v="San Antonio West Solar Rooftop"/>
    <s v="USA0057904"/>
    <n v="1.5"/>
    <n v="33.965600000000002"/>
    <n v="-117.6591"/>
    <x v="7"/>
    <m/>
    <m/>
    <m/>
    <x v="72"/>
    <s v="SS San Antonio West LLC"/>
    <s v="U.S. Energy Information Administration"/>
    <s v="http://www.eia.gov/electricity/data/browser/"/>
    <s v="U.S. Energy Information Administration"/>
    <n v="2016"/>
    <m/>
    <m/>
    <m/>
    <n v="2.657"/>
    <n v="1.72833348553926"/>
  </r>
  <r>
    <x v="153"/>
    <x v="153"/>
    <s v="San Diego State University"/>
    <s v="USA0050061"/>
    <n v="15.1"/>
    <n v="32.778199999999998"/>
    <n v="-117.0701"/>
    <x v="1"/>
    <s v="Solar"/>
    <m/>
    <m/>
    <x v="1700"/>
    <s v="San Diego State University"/>
    <s v="U.S. Energy Information Administration"/>
    <s v="http://www.eia.gov/electricity/data/browser/"/>
    <s v="U.S. Energy Information Administration"/>
    <n v="2016"/>
    <m/>
    <m/>
    <m/>
    <n v="56.647999999999897"/>
    <n v="62.139723704203398"/>
  </r>
  <r>
    <x v="153"/>
    <x v="153"/>
    <s v="San Dimas"/>
    <s v="USA0006646"/>
    <n v="9.9"/>
    <n v="34.127499999999998"/>
    <n v="-117.7958"/>
    <x v="0"/>
    <m/>
    <m/>
    <m/>
    <x v="21"/>
    <s v="Metropolitan Water District of S CA"/>
    <s v="U.S. Energy Information Administration"/>
    <s v="http://www.eia.gov/electricity/data/browser/"/>
    <s v="U.S. Energy Information Administration"/>
    <n v="2016"/>
    <m/>
    <m/>
    <m/>
    <n v="38.554000000000002"/>
    <n v="27.600112297129801"/>
  </r>
  <r>
    <x v="153"/>
    <x v="153"/>
    <s v="San Dimas Wash Generating Station"/>
    <s v="USA0050233"/>
    <n v="1"/>
    <n v="34.124200000000002"/>
    <n v="-117.8051"/>
    <x v="0"/>
    <m/>
    <m/>
    <m/>
    <x v="70"/>
    <s v="San Gabriel Valley Mun Wtr Dt"/>
    <s v="U.S. Energy Information Administration"/>
    <s v="http://www.eia.gov/electricity/data/browser/"/>
    <s v="U.S. Energy Information Administration"/>
    <n v="2016"/>
    <m/>
    <m/>
    <m/>
    <n v="1.4950000000000001"/>
    <n v="2.7878901310232198"/>
  </r>
  <r>
    <x v="153"/>
    <x v="153"/>
    <s v="San Emidio"/>
    <s v="USA0057456"/>
    <n v="11.8"/>
    <n v="40.380600000000001"/>
    <n v="-119.3997"/>
    <x v="11"/>
    <m/>
    <m/>
    <m/>
    <x v="72"/>
    <s v="USG Nevada LLC"/>
    <s v="U.S. Energy Information Administration"/>
    <s v="http://www.eia.gov/electricity/data/browser/"/>
    <s v="U.S. Energy Information Administration"/>
    <n v="2016"/>
    <m/>
    <m/>
    <m/>
    <n v="75.049000000000007"/>
    <n v="57.695604453039202"/>
  </r>
  <r>
    <x v="153"/>
    <x v="153"/>
    <s v="San Fermin Solar Farm"/>
    <s v="WRI1028017"/>
    <n v="27"/>
    <n v="18.4055"/>
    <n v="-65.907700000000006"/>
    <x v="7"/>
    <m/>
    <m/>
    <m/>
    <x v="0"/>
    <m/>
    <s v="TSK"/>
    <s v="http://www.grupotsk.com/proyectos/puerto-rico"/>
    <s v="WRI"/>
    <m/>
    <m/>
    <m/>
    <m/>
    <m/>
    <n v="31.110002739706701"/>
  </r>
  <r>
    <x v="153"/>
    <x v="153"/>
    <s v="San Fernando"/>
    <s v="USA0000403"/>
    <n v="5.6"/>
    <n v="34.2605"/>
    <n v="-118.38549999999999"/>
    <x v="0"/>
    <m/>
    <m/>
    <m/>
    <x v="128"/>
    <s v="Los Angeles Department of Water &amp; Power"/>
    <s v="U.S. Energy Information Administration"/>
    <s v="http://www.eia.gov/electricity/data/browser/"/>
    <s v="U.S. Energy Information Administration"/>
    <n v="2016"/>
    <m/>
    <m/>
    <m/>
    <n v="0.68200000000000005"/>
    <n v="15.61218473373"/>
  </r>
  <r>
    <x v="153"/>
    <x v="153"/>
    <s v="San Francisquito 1"/>
    <s v="USA0006479"/>
    <n v="69.3"/>
    <n v="34.590200000000003"/>
    <n v="-118.4547"/>
    <x v="0"/>
    <m/>
    <m/>
    <m/>
    <x v="1701"/>
    <s v="Los Angeles Department of Water &amp; Power"/>
    <s v="U.S. Energy Information Administration"/>
    <s v="http://www.eia.gov/electricity/data/browser/"/>
    <s v="U.S. Energy Information Administration"/>
    <n v="2016"/>
    <m/>
    <m/>
    <m/>
    <n v="68.807000000000002"/>
    <n v="193.20078607990899"/>
  </r>
  <r>
    <x v="153"/>
    <x v="153"/>
    <s v="San Francisquito 2"/>
    <s v="USA0006480"/>
    <n v="42"/>
    <n v="34.534300000000002"/>
    <n v="-118.52509999999999"/>
    <x v="0"/>
    <m/>
    <m/>
    <m/>
    <x v="106"/>
    <s v="Los Angeles Department of Water &amp; Power"/>
    <s v="U.S. Energy Information Administration"/>
    <s v="http://www.eia.gov/electricity/data/browser/"/>
    <s v="U.S. Energy Information Administration"/>
    <n v="2016"/>
    <m/>
    <m/>
    <m/>
    <n v="1.1200000000000001"/>
    <n v="117.091385502975"/>
  </r>
  <r>
    <x v="153"/>
    <x v="153"/>
    <s v="San Gabriel Hydro Project"/>
    <s v="USA0054017"/>
    <n v="5"/>
    <n v="34.204300000000003"/>
    <n v="-117.8557"/>
    <x v="0"/>
    <m/>
    <m/>
    <m/>
    <x v="14"/>
    <s v="Los Angeles County-San Gabriel"/>
    <s v="U.S. Energy Information Administration"/>
    <s v="http://www.eia.gov/electricity/data/browser/"/>
    <s v="U.S. Energy Information Administration"/>
    <n v="2016"/>
    <m/>
    <m/>
    <m/>
    <n v="0.85499999999999998"/>
    <n v="13.939450655116101"/>
  </r>
  <r>
    <x v="153"/>
    <x v="153"/>
    <s v="San Gorgonio Farms Wind Farm"/>
    <s v="USA0050281"/>
    <n v="31"/>
    <n v="33.926099999999998"/>
    <n v="-116.61499999999999"/>
    <x v="4"/>
    <m/>
    <m/>
    <m/>
    <x v="57"/>
    <s v="San Gorgonio Farms Inc"/>
    <s v="U.S. Energy Information Administration"/>
    <s v="http://www.eia.gov/electricity/data/browser/"/>
    <s v="U.S. Energy Information Administration"/>
    <n v="2016"/>
    <m/>
    <m/>
    <m/>
    <n v="88.966999999999999"/>
    <n v="69.899821714532393"/>
  </r>
  <r>
    <x v="153"/>
    <x v="153"/>
    <s v="San Gorgonio Westwinds II LLC"/>
    <s v="USA0050690"/>
    <n v="43.4"/>
    <n v="33.933999999999997"/>
    <n v="-116.57810000000001"/>
    <x v="4"/>
    <m/>
    <m/>
    <m/>
    <x v="267"/>
    <s v="Terra-Gen Operating Co LLC"/>
    <s v="U.S. Energy Information Administration"/>
    <s v="http://www.eia.gov/electricity/data/browser/"/>
    <s v="U.S. Energy Information Administration"/>
    <n v="2016"/>
    <m/>
    <m/>
    <m/>
    <n v="110.14100000000001"/>
    <n v="97.859750400345305"/>
  </r>
  <r>
    <x v="153"/>
    <x v="153"/>
    <s v="San Gorgonio Windplant WPP1993"/>
    <s v="USA0054454"/>
    <n v="49.5"/>
    <n v="33.918399999999998"/>
    <n v="-116.57389999999999"/>
    <x v="4"/>
    <m/>
    <m/>
    <m/>
    <x v="72"/>
    <s v="FPL Energy Operating Services  Inc."/>
    <s v="U.S. Energy Information Administration"/>
    <s v="http://www.eia.gov/electricity/data/browser/"/>
    <s v="U.S. Energy Information Administration"/>
    <n v="2016"/>
    <m/>
    <m/>
    <m/>
    <n v="187.88399999999999"/>
    <n v="111.614231447398"/>
  </r>
  <r>
    <x v="153"/>
    <x v="153"/>
    <s v="San Isabel Solar  LLC"/>
    <s v="USA0060304"/>
    <n v="30"/>
    <n v="37.372"/>
    <n v="-104.843"/>
    <x v="7"/>
    <m/>
    <m/>
    <m/>
    <x v="98"/>
    <s v="San Isabel Solar  LLC"/>
    <s v="U.S. Energy Information Administration"/>
    <s v="http://www.eia.gov/electricity/data/browser/"/>
    <s v="U.S. Energy Information Administration"/>
    <n v="2016"/>
    <m/>
    <m/>
    <m/>
    <n v="4.2869999999999999"/>
    <n v="34.566669710785199"/>
  </r>
  <r>
    <x v="153"/>
    <x v="153"/>
    <s v="San Jacinto County Peaking Facility"/>
    <s v="USA0056603"/>
    <n v="170"/>
    <n v="30.4193"/>
    <n v="-95.011799999999994"/>
    <x v="1"/>
    <m/>
    <m/>
    <m/>
    <x v="62"/>
    <s v="East Texas Electric Coop  Inc"/>
    <s v="U.S. Energy Information Administration"/>
    <s v="http://www.eia.gov/electricity/data/browser/"/>
    <s v="U.S. Energy Information Administration"/>
    <n v="2016"/>
    <m/>
    <m/>
    <m/>
    <n v="204.14500000000001"/>
    <n v="699.586293358582"/>
  </r>
  <r>
    <x v="153"/>
    <x v="153"/>
    <s v="San Jacinto Steam Electric Station"/>
    <s v="USA0007325"/>
    <n v="176.4"/>
    <n v="29.694800000000001"/>
    <n v="-95.040599999999998"/>
    <x v="1"/>
    <m/>
    <m/>
    <m/>
    <x v="42"/>
    <s v="NRG Texas Power LLC"/>
    <s v="U.S. Energy Information Administration"/>
    <s v="http://www.eia.gov/electricity/data/browser/"/>
    <s v="U.S. Energy Information Administration"/>
    <n v="2016"/>
    <m/>
    <m/>
    <m/>
    <n v="974.29899999999998"/>
    <n v="725.92365969678701"/>
  </r>
  <r>
    <x v="153"/>
    <x v="153"/>
    <s v="San Joaquin 2"/>
    <s v="USA0000276"/>
    <n v="2.8"/>
    <n v="37.203200000000002"/>
    <n v="-119.4975"/>
    <x v="0"/>
    <m/>
    <m/>
    <m/>
    <x v="123"/>
    <s v="Pacific Gas &amp; Electric Co"/>
    <s v="U.S. Energy Information Administration"/>
    <s v="http://www.eia.gov/electricity/data/browser/"/>
    <s v="U.S. Energy Information Administration"/>
    <n v="2016"/>
    <m/>
    <m/>
    <m/>
    <n v="3.3889999999999998"/>
    <n v="7.80609236686501"/>
  </r>
  <r>
    <x v="153"/>
    <x v="153"/>
    <s v="San Joaquin 3"/>
    <s v="USA0000277"/>
    <n v="4"/>
    <n v="37.253700000000002"/>
    <n v="-119.5194"/>
    <x v="0"/>
    <m/>
    <m/>
    <m/>
    <x v="133"/>
    <s v="Pacific Gas &amp; Electric Co"/>
    <s v="U.S. Energy Information Administration"/>
    <s v="http://www.eia.gov/electricity/data/browser/"/>
    <s v="U.S. Energy Information Administration"/>
    <n v="2016"/>
    <m/>
    <m/>
    <m/>
    <n v="0.48"/>
    <n v="11.151560524092799"/>
  </r>
  <r>
    <x v="153"/>
    <x v="153"/>
    <s v="San Jose Cogeneration"/>
    <s v="USA0010548"/>
    <n v="6"/>
    <n v="37.336100000000002"/>
    <n v="-121.8783"/>
    <x v="3"/>
    <s v="Gas"/>
    <m/>
    <m/>
    <x v="3"/>
    <s v="San Jose State University Fclts Dev &amp;Ops"/>
    <s v="U.S. Energy Information Administration"/>
    <s v="http://www.eia.gov/electricity/data/browser/"/>
    <s v="U.S. Energy Information Administration"/>
    <n v="2016"/>
    <m/>
    <m/>
    <m/>
    <n v="34.698999999999998"/>
    <n v="1.02799795141132"/>
  </r>
  <r>
    <x v="153"/>
    <x v="153"/>
    <s v="San Juan"/>
    <s v="USA0002451"/>
    <n v="1848"/>
    <n v="36.800600000000003"/>
    <n v="-108.43859999999999"/>
    <x v="6"/>
    <s v="Oil"/>
    <m/>
    <m/>
    <x v="1702"/>
    <s v="Public Service Co of NM"/>
    <s v="U.S. Energy Information Administration"/>
    <s v="http://www.eia.gov/electricity/data/browser/"/>
    <s v="U.S. Energy Information Administration"/>
    <n v="2016"/>
    <m/>
    <m/>
    <m/>
    <n v="10277.563613999901"/>
    <n v="9679.3462613841202"/>
  </r>
  <r>
    <x v="153"/>
    <x v="153"/>
    <s v="San Juan CC"/>
    <s v="WRI1026816"/>
    <n v="864"/>
    <n v="18.427"/>
    <n v="-66.104500000000002"/>
    <x v="3"/>
    <m/>
    <m/>
    <m/>
    <x v="11"/>
    <s v="PREPA"/>
    <s v="PREPA"/>
    <s v="http://www.prepa.com/sanjuan.asp"/>
    <s v="WRI"/>
    <m/>
    <m/>
    <m/>
    <m/>
    <m/>
    <n v="148.031705003231"/>
  </r>
  <r>
    <x v="153"/>
    <x v="153"/>
    <s v="San Juan Mesa Wind Project LLC"/>
    <s v="USA0056304"/>
    <n v="120"/>
    <n v="33.971600000000002"/>
    <n v="-103.8604"/>
    <x v="4"/>
    <m/>
    <m/>
    <m/>
    <x v="18"/>
    <s v="NRG Energy Gas &amp; Wind Holdings Inc"/>
    <s v="U.S. Energy Information Administration"/>
    <s v="http://www.eia.gov/electricity/data/browser/"/>
    <s v="U.S. Energy Information Administration"/>
    <n v="2016"/>
    <m/>
    <m/>
    <m/>
    <n v="397.58"/>
    <n v="270.57995502399598"/>
  </r>
  <r>
    <x v="153"/>
    <x v="153"/>
    <s v="San Luis Valley Solar Ranch"/>
    <s v="USA0057317"/>
    <n v="35"/>
    <n v="37.694499999999998"/>
    <n v="-105.9276"/>
    <x v="7"/>
    <m/>
    <m/>
    <m/>
    <x v="72"/>
    <s v="Avangrid Renewables LLC"/>
    <s v="U.S. Energy Information Administration"/>
    <s v="http://www.eia.gov/electricity/data/browser/"/>
    <s v="U.S. Energy Information Administration"/>
    <n v="2016"/>
    <m/>
    <m/>
    <m/>
    <n v="77.242000000000004"/>
    <n v="40.327781329249497"/>
  </r>
  <r>
    <x v="153"/>
    <x v="153"/>
    <s v="San Miguel"/>
    <s v="USA0006183"/>
    <n v="410"/>
    <n v="28.7044"/>
    <n v="-98.477500000000006"/>
    <x v="6"/>
    <m/>
    <m/>
    <m/>
    <x v="24"/>
    <s v="San Miguel Electric Coop  Inc"/>
    <s v="U.S. Energy Information Administration"/>
    <s v="http://www.eia.gov/electricity/data/browser/"/>
    <s v="U.S. Energy Information Administration"/>
    <n v="2016"/>
    <m/>
    <m/>
    <m/>
    <n v="2351.8580279999901"/>
    <n v="2147.47400820751"/>
  </r>
  <r>
    <x v="153"/>
    <x v="153"/>
    <s v="Sand Bar Power Plant"/>
    <s v="USA0050400"/>
    <n v="16.2"/>
    <n v="38.186100000000003"/>
    <n v="-120.15"/>
    <x v="0"/>
    <m/>
    <m/>
    <m/>
    <x v="70"/>
    <s v="Tri-Dam Power Authority"/>
    <s v="U.S. Energy Information Administration"/>
    <s v="http://www.eia.gov/electricity/data/browser/"/>
    <s v="U.S. Energy Information Administration"/>
    <n v="2016"/>
    <m/>
    <m/>
    <m/>
    <n v="94.962999999999994"/>
    <n v="45.163820122576098"/>
  </r>
  <r>
    <x v="153"/>
    <x v="153"/>
    <s v="Sand Bluff Wind Farm"/>
    <s v="USA0056479"/>
    <n v="90"/>
    <n v="31.991399999999999"/>
    <n v="-101.3026"/>
    <x v="4"/>
    <m/>
    <m/>
    <m/>
    <x v="17"/>
    <s v="E ON Climate Renewables N America LLC"/>
    <s v="U.S. Energy Information Administration"/>
    <s v="http://www.eia.gov/electricity/data/browser/"/>
    <s v="U.S. Energy Information Administration"/>
    <n v="2016"/>
    <m/>
    <m/>
    <m/>
    <n v="154.79400000000001"/>
    <n v="202.934966267997"/>
  </r>
  <r>
    <x v="153"/>
    <x v="153"/>
    <s v="Sand Drag LLC"/>
    <s v="USA0057361"/>
    <n v="19"/>
    <n v="35.982799999999997"/>
    <n v="-120.1103"/>
    <x v="7"/>
    <m/>
    <m/>
    <m/>
    <x v="19"/>
    <s v="Avenal Solar Holdings LLC"/>
    <s v="U.S. Energy Information Administration"/>
    <s v="http://www.eia.gov/electricity/data/browser/"/>
    <s v="U.S. Energy Information Administration"/>
    <n v="2016"/>
    <m/>
    <m/>
    <m/>
    <n v="40.165999999999997"/>
    <n v="21.892224150164001"/>
  </r>
  <r>
    <x v="153"/>
    <x v="153"/>
    <s v="Sand Hill"/>
    <s v="USA0007900"/>
    <n v="696.39999999999895"/>
    <n v="30.209800000000001"/>
    <n v="-97.612899999999996"/>
    <x v="1"/>
    <m/>
    <m/>
    <m/>
    <x v="101"/>
    <s v="Austin Energy"/>
    <s v="U.S. Energy Information Administration"/>
    <s v="http://www.eia.gov/electricity/data/browser/"/>
    <s v="U.S. Energy Information Administration"/>
    <n v="2016"/>
    <m/>
    <m/>
    <m/>
    <n v="1610.3979999999999"/>
    <n v="2865.8346746759698"/>
  </r>
  <r>
    <x v="153"/>
    <x v="153"/>
    <s v="Sand Ranch Windfarm LLC"/>
    <s v="USA0056973"/>
    <n v="9.9"/>
    <n v="45.6447"/>
    <n v="-119.47669999999999"/>
    <x v="4"/>
    <m/>
    <m/>
    <m/>
    <x v="11"/>
    <s v="Echo 1"/>
    <s v="U.S. Energy Information Administration"/>
    <s v="http://www.eia.gov/electricity/data/browser/"/>
    <s v="U.S. Energy Information Administration"/>
    <n v="2016"/>
    <m/>
    <m/>
    <m/>
    <n v="21.178999999999998"/>
    <n v="22.3228462894796"/>
  </r>
  <r>
    <x v="153"/>
    <x v="153"/>
    <s v="Sand Valley Power Station"/>
    <s v="USA0059710"/>
    <n v="4.8"/>
    <n v="34.343899999999998"/>
    <n v="-85.866100000000003"/>
    <x v="8"/>
    <m/>
    <m/>
    <m/>
    <x v="12"/>
    <s v="Energy Developments Inc"/>
    <s v="U.S. Energy Information Administration"/>
    <s v="http://www.eia.gov/electricity/data/browser/"/>
    <s v="U.S. Energy Information Administration"/>
    <n v="2016"/>
    <m/>
    <m/>
    <m/>
    <n v="27.14"/>
    <n v="5.99451871485737"/>
  </r>
  <r>
    <x v="153"/>
    <x v="153"/>
    <s v="Sandoval Solar Energy Center"/>
    <s v="USA0059558"/>
    <n v="6.1"/>
    <n v="35.2836"/>
    <n v="-106.8128"/>
    <x v="7"/>
    <m/>
    <m/>
    <m/>
    <x v="13"/>
    <s v="PNM Resources"/>
    <s v="U.S. Energy Information Administration"/>
    <s v="http://www.eia.gov/electricity/data/browser/"/>
    <s v="U.S. Energy Information Administration"/>
    <n v="2016"/>
    <m/>
    <m/>
    <m/>
    <n v="16.242999999999999"/>
    <n v="7.0285561745263401"/>
  </r>
  <r>
    <x v="153"/>
    <x v="153"/>
    <s v="Sandow No 4"/>
    <s v="USA0006648"/>
    <n v="590.6"/>
    <n v="30.565899999999999"/>
    <n v="-97.063999999999993"/>
    <x v="6"/>
    <s v="Oil"/>
    <m/>
    <m/>
    <x v="21"/>
    <s v="Luminant Generation Company LLC"/>
    <s v="U.S. Energy Information Administration"/>
    <s v="http://www.eia.gov/electricity/data/browser/"/>
    <s v="U.S. Energy Information Administration"/>
    <n v="2016"/>
    <m/>
    <m/>
    <m/>
    <n v="3950.4769799999999"/>
    <n v="3093.4101201155099"/>
  </r>
  <r>
    <x v="153"/>
    <x v="153"/>
    <s v="Sandow No 5"/>
    <s v="USA0052071"/>
    <n v="661.5"/>
    <n v="30.568100000000001"/>
    <n v="-97.061400000000006"/>
    <x v="6"/>
    <s v="Oil"/>
    <m/>
    <m/>
    <x v="8"/>
    <s v="Luminant Generation Company LLC"/>
    <s v="U.S. Energy Information Administration"/>
    <s v="http://www.eia.gov/electricity/data/browser/"/>
    <s v="U.S. Energy Information Administration"/>
    <n v="2016"/>
    <m/>
    <m/>
    <m/>
    <n v="4364.5699880000002"/>
    <n v="3464.7659912908998"/>
  </r>
  <r>
    <x v="153"/>
    <x v="153"/>
    <s v="Sandstone Rapids"/>
    <s v="USA0004074"/>
    <n v="3.8"/>
    <n v="45.2333"/>
    <n v="-88.067800000000005"/>
    <x v="0"/>
    <m/>
    <m/>
    <m/>
    <x v="82"/>
    <s v="Wisconsin Public Service Corp"/>
    <s v="U.S. Energy Information Administration"/>
    <s v="http://www.eia.gov/electricity/data/browser/"/>
    <s v="U.S. Energy Information Administration"/>
    <n v="2016"/>
    <m/>
    <m/>
    <m/>
    <n v="23.481000000000002"/>
    <n v="10.5939824978882"/>
  </r>
  <r>
    <x v="153"/>
    <x v="153"/>
    <s v="Sandstone Solar"/>
    <s v="USA0059634"/>
    <n v="45"/>
    <n v="33.035600000000002"/>
    <n v="-111.4303"/>
    <x v="7"/>
    <m/>
    <m/>
    <m/>
    <x v="10"/>
    <s v="Sustainable Power Group  LLC"/>
    <s v="U.S. Energy Information Administration"/>
    <s v="http://www.eia.gov/electricity/data/browser/"/>
    <s v="U.S. Energy Information Administration"/>
    <n v="2016"/>
    <m/>
    <m/>
    <m/>
    <n v="121.501"/>
    <n v="51.850004566177901"/>
  </r>
  <r>
    <x v="153"/>
    <x v="153"/>
    <s v="Sandy Creek Energy Station"/>
    <s v="USA0056611"/>
    <n v="1008"/>
    <n v="31.474399999999999"/>
    <n v="-96.957099999999997"/>
    <x v="6"/>
    <m/>
    <m/>
    <m/>
    <x v="12"/>
    <s v="Sandy Creek Energy Associates LP"/>
    <s v="U.S. Energy Information Administration"/>
    <s v="http://www.eia.gov/electricity/data/browser/"/>
    <s v="U.S. Energy Information Administration"/>
    <n v="2016"/>
    <m/>
    <m/>
    <m/>
    <n v="4164.1989999999996"/>
    <n v="5279.6434153004302"/>
  </r>
  <r>
    <x v="153"/>
    <x v="153"/>
    <s v="Sandy Cross Solar  LLC"/>
    <s v="USA0058491"/>
    <n v="1.2"/>
    <n v="35.868299999999998"/>
    <n v="-77.9542"/>
    <x v="7"/>
    <m/>
    <m/>
    <m/>
    <x v="72"/>
    <s v="O2energies  Inc."/>
    <s v="U.S. Energy Information Administration"/>
    <s v="http://www.eia.gov/electricity/data/browser/"/>
    <s v="U.S. Energy Information Administration"/>
    <n v="2016"/>
    <m/>
    <m/>
    <m/>
    <n v="2.141"/>
    <n v="1.3826667884314101"/>
  </r>
  <r>
    <x v="153"/>
    <x v="153"/>
    <s v="Sandy Ridge Wind Farm"/>
    <s v="USA0057285"/>
    <n v="50"/>
    <n v="40.729199999999999"/>
    <n v="-78.287400000000005"/>
    <x v="4"/>
    <m/>
    <m/>
    <m/>
    <x v="72"/>
    <s v="Algonquin Power Co"/>
    <s v="U.S. Energy Information Administration"/>
    <s v="http://www.eia.gov/electricity/data/browser/"/>
    <s v="U.S. Energy Information Administration"/>
    <n v="2016"/>
    <m/>
    <m/>
    <m/>
    <n v="155.71100000000001"/>
    <n v="112.741647926665"/>
  </r>
  <r>
    <x v="153"/>
    <x v="153"/>
    <s v="Sanford"/>
    <s v="USA0000620"/>
    <n v="2377.7999999999902"/>
    <n v="28.841899999999999"/>
    <n v="-81.325599999999994"/>
    <x v="3"/>
    <s v="Gas"/>
    <m/>
    <m/>
    <x v="1703"/>
    <s v="Florida Power &amp; Light Co"/>
    <s v="U.S. Energy Information Administration"/>
    <s v="http://www.eia.gov/electricity/data/browser/"/>
    <s v="U.S. Energy Information Administration"/>
    <n v="2016"/>
    <m/>
    <m/>
    <m/>
    <n v="8486.1540000000005"/>
    <n v="407.39558814430802"/>
  </r>
  <r>
    <x v="153"/>
    <x v="153"/>
    <s v="Sanford Dam"/>
    <s v="USA0050157"/>
    <n v="3.5999999999999899"/>
    <n v="43.677300000000002"/>
    <n v="-84.380200000000002"/>
    <x v="0"/>
    <m/>
    <m/>
    <m/>
    <x v="133"/>
    <s v="Boyce Hydro Power LLC"/>
    <s v="U.S. Energy Information Administration"/>
    <s v="http://www.eia.gov/electricity/data/browser/"/>
    <s v="U.S. Energy Information Administration"/>
    <n v="2016"/>
    <m/>
    <m/>
    <m/>
    <n v="9.7490000000000006"/>
    <n v="10.0364044716835"/>
  </r>
  <r>
    <x v="153"/>
    <x v="153"/>
    <s v="Santa Ana 1"/>
    <s v="USA0000361"/>
    <n v="3.2"/>
    <n v="34.145200000000003"/>
    <n v="-117.0585"/>
    <x v="0"/>
    <m/>
    <m/>
    <m/>
    <x v="1704"/>
    <s v="Southern California Edison Co"/>
    <s v="U.S. Energy Information Administration"/>
    <s v="http://www.eia.gov/electricity/data/browser/"/>
    <s v="U.S. Energy Information Administration"/>
    <n v="2016"/>
    <m/>
    <m/>
    <m/>
    <n v="0.876"/>
    <n v="8.9212484192742991"/>
  </r>
  <r>
    <x v="153"/>
    <x v="153"/>
    <s v="Santa Ana 3"/>
    <s v="USA0000363"/>
    <n v="3.1"/>
    <n v="34.107199999999999"/>
    <n v="-117.09910000000001"/>
    <x v="0"/>
    <m/>
    <m/>
    <m/>
    <x v="54"/>
    <s v="Southern California Edison Co"/>
    <s v="U.S. Energy Information Administration"/>
    <s v="http://www.eia.gov/electricity/data/browser/"/>
    <s v="U.S. Energy Information Administration"/>
    <n v="2016"/>
    <m/>
    <m/>
    <m/>
    <n v="2.6989999999999998"/>
    <n v="8.6424594061719802"/>
  </r>
  <r>
    <x v="153"/>
    <x v="153"/>
    <s v="Santa Clara Cogen"/>
    <s v="USA0007232"/>
    <n v="7.8"/>
    <n v="37.3643"/>
    <n v="-121.9442"/>
    <x v="1"/>
    <m/>
    <m/>
    <m/>
    <x v="24"/>
    <s v="City of Santa Clara - (CA)"/>
    <s v="U.S. Energy Information Administration"/>
    <s v="http://www.eia.gov/electricity/data/browser/"/>
    <s v="U.S. Energy Information Administration"/>
    <n v="2016"/>
    <m/>
    <m/>
    <m/>
    <n v="45.441000000000003"/>
    <n v="32.098665224687799"/>
  </r>
  <r>
    <x v="153"/>
    <x v="153"/>
    <s v="Santa Cruz Energy"/>
    <s v="USA0057876"/>
    <n v="1.6"/>
    <n v="36.973300000000002"/>
    <n v="-122.1056"/>
    <x v="8"/>
    <m/>
    <m/>
    <m/>
    <x v="11"/>
    <s v="Santa Cruz Energy LLC"/>
    <s v="U.S. Energy Information Administration"/>
    <s v="http://www.eia.gov/electricity/data/browser/"/>
    <s v="U.S. Energy Information Administration"/>
    <n v="2016"/>
    <m/>
    <m/>
    <m/>
    <n v="9.1489999999999991"/>
    <n v="1.9981729049524499"/>
  </r>
  <r>
    <x v="153"/>
    <x v="153"/>
    <s v="Santa Fe Solar Energy Center"/>
    <s v="USA0060196"/>
    <n v="9.5"/>
    <n v="35.587800000000001"/>
    <n v="-106.0609"/>
    <x v="7"/>
    <m/>
    <m/>
    <m/>
    <x v="10"/>
    <s v="PNM Resources"/>
    <s v="U.S. Energy Information Administration"/>
    <s v="http://www.eia.gov/electricity/data/browser/"/>
    <s v="U.S. Energy Information Administration"/>
    <n v="2016"/>
    <m/>
    <m/>
    <m/>
    <n v="22.187000000000001"/>
    <n v="10.946112075082"/>
  </r>
  <r>
    <x v="153"/>
    <x v="153"/>
    <s v="Santa Fe Springs Rooftop Solar BLDG H"/>
    <s v="USA0058913"/>
    <n v="1.5"/>
    <n v="33.910800000000002"/>
    <n v="-118.0444"/>
    <x v="7"/>
    <m/>
    <m/>
    <m/>
    <x v="13"/>
    <s v="Golden Springs Development Company LLC"/>
    <s v="U.S. Energy Information Administration"/>
    <s v="http://www.eia.gov/electricity/data/browser/"/>
    <s v="U.S. Energy Information Administration"/>
    <n v="2016"/>
    <m/>
    <m/>
    <m/>
    <n v="2.74"/>
    <n v="1.72833348553926"/>
  </r>
  <r>
    <x v="153"/>
    <x v="153"/>
    <s v="Santa Fe Springs Rooftop Solar BLDG M"/>
    <s v="USA0058912"/>
    <n v="1.8"/>
    <n v="33.910800000000002"/>
    <n v="-118.0444"/>
    <x v="7"/>
    <m/>
    <m/>
    <m/>
    <x v="13"/>
    <s v="Golden Springs Development Company LLC"/>
    <s v="U.S. Energy Information Administration"/>
    <s v="http://www.eia.gov/electricity/data/browser/"/>
    <s v="U.S. Energy Information Administration"/>
    <n v="2016"/>
    <m/>
    <m/>
    <m/>
    <n v="3.121"/>
    <n v="2.0740001826471102"/>
  </r>
  <r>
    <x v="153"/>
    <x v="153"/>
    <s v="Santa Felicia Dam"/>
    <s v="USA0050076"/>
    <n v="1.3"/>
    <n v="34.4617"/>
    <n v="-118.75109999999999"/>
    <x v="0"/>
    <m/>
    <m/>
    <m/>
    <x v="25"/>
    <s v="United Water Conservation Dist"/>
    <s v="U.S. Energy Information Administration"/>
    <s v="http://www.eia.gov/electricity/data/browser/"/>
    <s v="U.S. Energy Information Administration"/>
    <n v="2016"/>
    <m/>
    <m/>
    <m/>
    <n v="0"/>
    <n v="3.6242571703301798"/>
  </r>
  <r>
    <x v="153"/>
    <x v="153"/>
    <s v="Santa Isabel Wind Farm"/>
    <s v="WRI1026818"/>
    <n v="101.2"/>
    <n v="17.985299999999999"/>
    <n v="-66.397999999999996"/>
    <x v="4"/>
    <m/>
    <m/>
    <m/>
    <x v="72"/>
    <s v="Pattern Energy"/>
    <s v="Pattern Energy"/>
    <s v="http://patternenergy.com/en/operations/facilities/santa_isabel/"/>
    <s v="WRI"/>
    <m/>
    <m/>
    <m/>
    <m/>
    <m/>
    <n v="228.18909540357001"/>
  </r>
  <r>
    <x v="153"/>
    <x v="153"/>
    <s v="Santa Maria EPG"/>
    <s v="USA0056284"/>
    <n v="5.5"/>
    <n v="35.040799999999997"/>
    <n v="-120.6367"/>
    <x v="1"/>
    <m/>
    <m/>
    <m/>
    <x v="32"/>
    <s v="Phillips 66 Company"/>
    <s v="U.S. Energy Information Administration"/>
    <s v="http://www.eia.gov/electricity/data/browser/"/>
    <s v="U.S. Energy Information Administration"/>
    <n v="2016"/>
    <m/>
    <m/>
    <m/>
    <n v="16.039000000000001"/>
    <n v="22.633674196895299"/>
  </r>
  <r>
    <x v="153"/>
    <x v="153"/>
    <s v="Santa Maria LFG Power Plant"/>
    <s v="USA0057100"/>
    <n v="1.1000000000000001"/>
    <n v="34.953699999999998"/>
    <n v="-120.41419999999999"/>
    <x v="8"/>
    <m/>
    <m/>
    <m/>
    <x v="88"/>
    <s v="J&amp;A-Santa Maria LLC"/>
    <s v="U.S. Energy Information Administration"/>
    <s v="http://www.eia.gov/electricity/data/browser/"/>
    <s v="U.S. Energy Information Administration"/>
    <n v="2016"/>
    <m/>
    <m/>
    <m/>
    <n v="9.0269999999999992"/>
    <n v="1.3737438721548101"/>
  </r>
  <r>
    <x v="153"/>
    <x v="153"/>
    <s v="Santa Rita Jail"/>
    <s v="USA0058625"/>
    <n v="3"/>
    <n v="37.719200000000001"/>
    <n v="-121.8869"/>
    <x v="7"/>
    <s v="Storage"/>
    <m/>
    <m/>
    <x v="360"/>
    <s v="County of Alameda GSA"/>
    <s v="U.S. Energy Information Administration"/>
    <s v="http://www.eia.gov/electricity/data/browser/"/>
    <s v="U.S. Energy Information Administration"/>
    <n v="2016"/>
    <m/>
    <m/>
    <m/>
    <n v="0"/>
    <m/>
  </r>
  <r>
    <x v="153"/>
    <x v="153"/>
    <s v="Santa Rita Jail Fuel Cell"/>
    <s v="USA0060385"/>
    <n v="1.4"/>
    <n v="37.719200000000001"/>
    <n v="-121.8869"/>
    <x v="1"/>
    <m/>
    <m/>
    <m/>
    <x v="98"/>
    <s v="SRJFC  LLC"/>
    <s v="U.S. Energy Information Administration"/>
    <s v="http://www.eia.gov/electricity/data/browser/"/>
    <s v="U.S. Energy Information Administration"/>
    <n v="2016"/>
    <m/>
    <m/>
    <m/>
    <n v="0.53300000000000003"/>
    <n v="5.7612988864824297"/>
  </r>
  <r>
    <x v="153"/>
    <x v="153"/>
    <s v="Santa Rosa Energy Center"/>
    <s v="USA0055242"/>
    <n v="274.5"/>
    <n v="30.566400000000002"/>
    <n v="-87.114999999999995"/>
    <x v="1"/>
    <m/>
    <m/>
    <m/>
    <x v="27"/>
    <s v="Santa Rosa Energy Center LLC"/>
    <s v="U.S. Energy Information Administration"/>
    <s v="http://www.eia.gov/electricity/data/browser/"/>
    <s v="U.S. Energy Information Administration"/>
    <n v="2016"/>
    <m/>
    <m/>
    <m/>
    <n v="1480.377"/>
    <n v="1129.62610309959"/>
  </r>
  <r>
    <x v="153"/>
    <x v="153"/>
    <s v="Santan"/>
    <s v="USA0008068"/>
    <n v="1325.99999999999"/>
    <n v="33.332500000000003"/>
    <n v="-111.7503"/>
    <x v="1"/>
    <m/>
    <m/>
    <m/>
    <x v="1705"/>
    <s v="Salt River Project"/>
    <s v="U.S. Energy Information Administration"/>
    <s v="http://www.eia.gov/electricity/data/browser/"/>
    <s v="U.S. Energy Information Administration"/>
    <n v="2016"/>
    <m/>
    <m/>
    <m/>
    <n v="2985.1790000000001"/>
    <n v="5456.7730881969301"/>
  </r>
  <r>
    <x v="153"/>
    <x v="153"/>
    <s v="Santeetlah"/>
    <s v="USA0054898"/>
    <n v="45"/>
    <n v="35.447499999999998"/>
    <n v="-83.863900000000001"/>
    <x v="0"/>
    <m/>
    <m/>
    <m/>
    <x v="109"/>
    <s v="Brookfield Smoky Mountain Hydropower LLC"/>
    <s v="U.S. Energy Information Administration"/>
    <s v="http://www.eia.gov/electricity/data/browser/"/>
    <s v="U.S. Energy Information Administration"/>
    <n v="2016"/>
    <m/>
    <m/>
    <m/>
    <n v="83.766999999999996"/>
    <n v="125.455055896044"/>
  </r>
  <r>
    <x v="153"/>
    <x v="153"/>
    <s v="Santolina Solar Energy Center"/>
    <s v="USA0060197"/>
    <n v="10.5"/>
    <n v="35.029699999999998"/>
    <n v="-106.85550000000001"/>
    <x v="7"/>
    <m/>
    <m/>
    <m/>
    <x v="10"/>
    <s v="PNM Resources"/>
    <s v="U.S. Energy Information Administration"/>
    <s v="http://www.eia.gov/electricity/data/browser/"/>
    <s v="U.S. Energy Information Administration"/>
    <n v="2016"/>
    <m/>
    <m/>
    <m/>
    <n v="25.331"/>
    <n v="12.098334398774799"/>
  </r>
  <r>
    <x v="153"/>
    <x v="153"/>
    <s v="Sappi Cloquet Mill"/>
    <s v="USA0050639"/>
    <n v="94.5"/>
    <n v="46.724299999999999"/>
    <n v="-92.4298"/>
    <x v="8"/>
    <s v="Oil"/>
    <s v="Gas"/>
    <s v="Biomass"/>
    <x v="1706"/>
    <s v="Sappi Cloquet LLC"/>
    <s v="U.S. Energy Information Administration"/>
    <s v="http://www.eia.gov/electricity/data/browser/"/>
    <s v="U.S. Energy Information Administration"/>
    <n v="2016"/>
    <m/>
    <m/>
    <m/>
    <n v="430.79456399999998"/>
    <n v="118.017087198754"/>
  </r>
  <r>
    <x v="153"/>
    <x v="153"/>
    <s v="Sarah Solar"/>
    <s v="USA0059500"/>
    <n v="5"/>
    <n v="36.139400000000002"/>
    <n v="-78.146900000000002"/>
    <x v="7"/>
    <m/>
    <m/>
    <m/>
    <x v="13"/>
    <s v="Sarah Solar  LLC"/>
    <s v="U.S. Energy Information Administration"/>
    <s v="http://www.eia.gov/electricity/data/browser/"/>
    <s v="U.S. Energy Information Administration"/>
    <n v="2016"/>
    <m/>
    <m/>
    <m/>
    <n v="8.4890000000000008"/>
    <n v="5.7611116184642102"/>
  </r>
  <r>
    <x v="153"/>
    <x v="153"/>
    <s v="Saranac Facility"/>
    <s v="USA0054574"/>
    <n v="285.60000000000002"/>
    <n v="44.713200000000001"/>
    <n v="-73.455699999999993"/>
    <x v="1"/>
    <m/>
    <m/>
    <m/>
    <x v="85"/>
    <s v="Saranac Power Partners LP"/>
    <s v="U.S. Energy Information Administration"/>
    <s v="http://www.eia.gov/electricity/data/browser/"/>
    <s v="U.S. Energy Information Administration"/>
    <n v="2016"/>
    <m/>
    <m/>
    <m/>
    <n v="88.578999999999994"/>
    <n v="1175.3049728424101"/>
  </r>
  <r>
    <x v="153"/>
    <x v="153"/>
    <s v="Sarasota County LFGTE Facility"/>
    <s v="USA0059686"/>
    <n v="4.8"/>
    <n v="27.202999999999999"/>
    <n v="-82.387"/>
    <x v="8"/>
    <m/>
    <m/>
    <m/>
    <x v="373"/>
    <s v="Landfill Energy Systems Florida"/>
    <s v="U.S. Energy Information Administration"/>
    <s v="http://www.eia.gov/electricity/data/browser/"/>
    <s v="U.S. Energy Information Administration"/>
    <n v="2016"/>
    <m/>
    <m/>
    <m/>
    <n v="34.828000000000003"/>
    <n v="5.99451871485737"/>
  </r>
  <r>
    <x v="153"/>
    <x v="153"/>
    <s v="Sargent"/>
    <s v="USA0002300"/>
    <n v="2.4"/>
    <n v="41.641599999999997"/>
    <n v="-99.369799999999998"/>
    <x v="3"/>
    <s v="Gas"/>
    <m/>
    <m/>
    <x v="1707"/>
    <s v="City of Sargent - (NE)"/>
    <s v="U.S. Energy Information Administration"/>
    <s v="http://www.eia.gov/electricity/data/browser/"/>
    <s v="U.S. Energy Information Administration"/>
    <n v="2016"/>
    <m/>
    <m/>
    <m/>
    <n v="7.0000000000000001E-3"/>
    <n v="0.41119918056452998"/>
  </r>
  <r>
    <x v="153"/>
    <x v="153"/>
    <s v="Sargent Canyon Cogeneration"/>
    <s v="USA0050864"/>
    <n v="38.200000000000003"/>
    <n v="35.935899999999997"/>
    <n v="-120.8408"/>
    <x v="1"/>
    <m/>
    <m/>
    <m/>
    <x v="79"/>
    <s v="Sargent Canyon Cogeneration Co"/>
    <s v="U.S. Energy Information Administration"/>
    <s v="http://www.eia.gov/electricity/data/browser/"/>
    <s v="U.S. Energy Information Administration"/>
    <n v="2016"/>
    <m/>
    <m/>
    <m/>
    <n v="296.315"/>
    <n v="157.20115533116299"/>
  </r>
  <r>
    <x v="153"/>
    <x v="153"/>
    <s v="Sarpy County"/>
    <s v="USA0002292"/>
    <n v="337.69999999999902"/>
    <n v="41.1706"/>
    <n v="-95.970600000000005"/>
    <x v="3"/>
    <s v="Gas"/>
    <m/>
    <m/>
    <x v="1708"/>
    <s v="Omaha Public Power District"/>
    <s v="U.S. Energy Information Administration"/>
    <s v="http://www.eia.gov/electricity/data/browser/"/>
    <s v="U.S. Energy Information Administration"/>
    <n v="2016"/>
    <m/>
    <m/>
    <m/>
    <n v="52.767999999999901"/>
    <n v="57.859151365267401"/>
  </r>
  <r>
    <x v="153"/>
    <x v="153"/>
    <s v="Sartell Dam"/>
    <s v="USA0050252"/>
    <n v="9.2999999999999901"/>
    <n v="45.618000000000002"/>
    <n v="-94.200800000000001"/>
    <x v="0"/>
    <m/>
    <m/>
    <m/>
    <x v="3"/>
    <s v="Eagle Creek RE LLC"/>
    <s v="U.S. Energy Information Administration"/>
    <s v="http://www.eia.gov/electricity/data/browser/"/>
    <s v="U.S. Energy Information Administration"/>
    <n v="2016"/>
    <m/>
    <m/>
    <m/>
    <n v="41.850999999999999"/>
    <n v="25.927378218515901"/>
  </r>
  <r>
    <x v="153"/>
    <x v="153"/>
    <s v="Sauder Power Plant"/>
    <s v="USA0054974"/>
    <n v="7.2"/>
    <n v="41.5152"/>
    <n v="-84.293499999999995"/>
    <x v="8"/>
    <m/>
    <m/>
    <m/>
    <x v="95"/>
    <s v="Sauder Woodworking Co"/>
    <s v="U.S. Energy Information Administration"/>
    <s v="http://www.eia.gov/electricity/data/browser/"/>
    <s v="U.S. Energy Information Administration"/>
    <n v="2016"/>
    <m/>
    <m/>
    <m/>
    <n v="30.943999999999999"/>
    <n v="8.9917780722860492"/>
  </r>
  <r>
    <x v="153"/>
    <x v="153"/>
    <s v="Savannah River Mill"/>
    <s v="USA0010361"/>
    <n v="140.4"/>
    <n v="32.331299999999999"/>
    <n v="-81.201499999999996"/>
    <x v="8"/>
    <s v="Coal"/>
    <s v="Petcoke"/>
    <s v="Oil"/>
    <x v="1709"/>
    <s v="Georgia-Pacific Consr Prods LP-Savannah"/>
    <s v="U.S. Energy Information Administration"/>
    <s v="http://www.eia.gov/electricity/data/browser/"/>
    <s v="U.S. Energy Information Administration"/>
    <n v="2016"/>
    <m/>
    <m/>
    <m/>
    <n v="175.06800000000001"/>
    <n v="175.33967240957799"/>
  </r>
  <r>
    <x v="153"/>
    <x v="153"/>
    <s v="Savannah River Site Biomass Cogen"/>
    <s v="USA0057138"/>
    <n v="20.8"/>
    <n v="33.283299999999997"/>
    <n v="-81.666700000000006"/>
    <x v="8"/>
    <s v="Other"/>
    <s v="Oil"/>
    <m/>
    <x v="155"/>
    <s v="Ameresco"/>
    <s v="U.S. Energy Information Administration"/>
    <s v="http://www.eia.gov/electricity/data/browser/"/>
    <s v="U.S. Energy Information Administration"/>
    <n v="2016"/>
    <m/>
    <m/>
    <m/>
    <n v="79.02"/>
    <n v="25.976247764381899"/>
  </r>
  <r>
    <x v="153"/>
    <x v="153"/>
    <s v="Savoonga"/>
    <s v="USA0057052"/>
    <n v="1.7"/>
    <n v="63.695300000000003"/>
    <n v="-170.47569999999999"/>
    <x v="3"/>
    <m/>
    <m/>
    <m/>
    <x v="88"/>
    <s v="Alaska Village Elec Coop  Inc"/>
    <s v="U.S. Energy Information Administration"/>
    <s v="http://www.eia.gov/electricity/data/browser/"/>
    <s v="U.S. Energy Information Administration"/>
    <n v="2016"/>
    <m/>
    <m/>
    <m/>
    <n v="2.302"/>
    <n v="0.29126608623320899"/>
  </r>
  <r>
    <x v="153"/>
    <x v="153"/>
    <s v="Sawtooth Wind Project"/>
    <s v="USA0057749"/>
    <n v="22.4"/>
    <n v="42.982199999999999"/>
    <n v="-115.3933"/>
    <x v="4"/>
    <m/>
    <m/>
    <m/>
    <x v="148"/>
    <s v="Idaho Winds LLC"/>
    <s v="U.S. Energy Information Administration"/>
    <s v="http://www.eia.gov/electricity/data/browser/"/>
    <s v="U.S. Energy Information Administration"/>
    <n v="2016"/>
    <m/>
    <m/>
    <m/>
    <n v="60.872"/>
    <n v="50.508258271145898"/>
  </r>
  <r>
    <x v="153"/>
    <x v="153"/>
    <s v="Saxon Falls"/>
    <s v="USA0001756"/>
    <n v="1.6"/>
    <n v="46.539200000000001"/>
    <n v="-90.374200000000002"/>
    <x v="0"/>
    <m/>
    <m/>
    <m/>
    <x v="135"/>
    <s v="Northern States Power Co - Minnesota"/>
    <s v="U.S. Energy Information Administration"/>
    <s v="http://www.eia.gov/electricity/data/browser/"/>
    <s v="U.S. Energy Information Administration"/>
    <n v="2016"/>
    <m/>
    <m/>
    <m/>
    <n v="6.8250000000000002"/>
    <n v="4.4606242096371496"/>
  </r>
  <r>
    <x v="153"/>
    <x v="153"/>
    <s v="Sayreville"/>
    <s v="USA0002390"/>
    <n v="212"/>
    <n v="40.476500000000001"/>
    <n v="-74.3523"/>
    <x v="3"/>
    <s v="Gas"/>
    <m/>
    <m/>
    <x v="1710"/>
    <s v="NRG REMA LLC"/>
    <s v="U.S. Energy Information Administration"/>
    <s v="http://www.eia.gov/electricity/data/browser/"/>
    <s v="U.S. Energy Information Administration"/>
    <n v="2016"/>
    <m/>
    <m/>
    <m/>
    <n v="3.7360000000000002"/>
    <n v="36.322594283200203"/>
  </r>
  <r>
    <x v="153"/>
    <x v="153"/>
    <s v="Sayreville Cogeneration Facility"/>
    <s v="USA0010308"/>
    <n v="430.2"/>
    <n v="40.439"/>
    <n v="-74.344399999999993"/>
    <x v="1"/>
    <m/>
    <m/>
    <m/>
    <x v="79"/>
    <s v="North Jersey Energy Assoc LP"/>
    <s v="U.S. Energy Information Administration"/>
    <s v="http://www.eia.gov/electricity/data/browser/"/>
    <s v="U.S. Energy Information Administration"/>
    <n v="2016"/>
    <m/>
    <m/>
    <m/>
    <n v="941.17"/>
    <n v="1770.3648435462401"/>
  </r>
  <r>
    <x v="153"/>
    <x v="153"/>
    <s v="Scammon Bay"/>
    <s v="USA0057056"/>
    <n v="1.3"/>
    <n v="61.843000000000004"/>
    <n v="-165.58150000000001"/>
    <x v="3"/>
    <m/>
    <m/>
    <m/>
    <x v="1711"/>
    <s v="Alaska Village Elec Coop  Inc"/>
    <s v="U.S. Energy Information Administration"/>
    <s v="http://www.eia.gov/electricity/data/browser/"/>
    <s v="U.S. Energy Information Administration"/>
    <n v="2016"/>
    <m/>
    <m/>
    <m/>
    <n v="1.6339999999999999"/>
    <n v="0.22273288947245401"/>
  </r>
  <r>
    <x v="153"/>
    <x v="153"/>
    <s v="Scanlon"/>
    <s v="USA0001899"/>
    <n v="1.6"/>
    <n v="46.709099999999999"/>
    <n v="-92.421700000000001"/>
    <x v="0"/>
    <m/>
    <m/>
    <m/>
    <x v="133"/>
    <s v="ALLETE  Inc."/>
    <s v="U.S. Energy Information Administration"/>
    <s v="http://www.eia.gov/electricity/data/browser/"/>
    <s v="U.S. Energy Information Administration"/>
    <n v="2016"/>
    <m/>
    <m/>
    <m/>
    <n v="10.076000000000001"/>
    <n v="4.4606242096371496"/>
  </r>
  <r>
    <x v="153"/>
    <x v="153"/>
    <s v="Scattergood"/>
    <s v="USA0000404"/>
    <n v="875.99999999999898"/>
    <n v="33.918199999999999"/>
    <n v="-118.4276"/>
    <x v="1"/>
    <s v="Biomass"/>
    <m/>
    <m/>
    <x v="1712"/>
    <s v="Los Angeles Department of Water &amp; Power"/>
    <s v="U.S. Energy Information Administration"/>
    <s v="http://www.eia.gov/electricity/data/browser/"/>
    <s v="U.S. Energy Information Administration"/>
    <n v="2016"/>
    <m/>
    <m/>
    <m/>
    <n v="1419.9600009999999"/>
    <n v="3604.9270175418601"/>
  </r>
  <r>
    <x v="153"/>
    <x v="153"/>
    <s v="Schaghticoke"/>
    <s v="USA0002606"/>
    <n v="16"/>
    <n v="42.8992"/>
    <n v="-73.5989"/>
    <x v="0"/>
    <m/>
    <m/>
    <m/>
    <x v="126"/>
    <s v="Erie Boulevard Hydropower LP"/>
    <s v="U.S. Energy Information Administration"/>
    <s v="http://www.eia.gov/electricity/data/browser/"/>
    <s v="U.S. Energy Information Administration"/>
    <n v="2016"/>
    <m/>
    <m/>
    <m/>
    <n v="35.716000000000001"/>
    <n v="44.606242096371503"/>
  </r>
  <r>
    <x v="153"/>
    <x v="153"/>
    <s v="Schell Solar Farm"/>
    <s v="USA0059591"/>
    <n v="5"/>
    <n v="36.435600000000001"/>
    <n v="-77.566400000000002"/>
    <x v="7"/>
    <m/>
    <m/>
    <m/>
    <x v="98"/>
    <s v="Heelstone Energy Holdings  LLC"/>
    <s v="U.S. Energy Information Administration"/>
    <s v="http://www.eia.gov/electricity/data/browser/"/>
    <s v="U.S. Energy Information Administration"/>
    <n v="2016"/>
    <m/>
    <m/>
    <m/>
    <n v="0.16300000000000001"/>
    <n v="5.7611116184642102"/>
  </r>
  <r>
    <x v="153"/>
    <x v="153"/>
    <s v="Scherer"/>
    <s v="USA0006257"/>
    <n v="3564"/>
    <n v="33.060600000000001"/>
    <n v="-83.807500000000005"/>
    <x v="6"/>
    <s v="Oil"/>
    <m/>
    <m/>
    <x v="469"/>
    <s v="Georgia Power Co"/>
    <s v="U.S. Energy Information Administration"/>
    <s v="http://www.eia.gov/electricity/data/browser/"/>
    <s v="U.S. Energy Information Administration"/>
    <n v="2016"/>
    <m/>
    <m/>
    <m/>
    <n v="16240.255482"/>
    <n v="18667.310646955098"/>
  </r>
  <r>
    <x v="153"/>
    <x v="153"/>
    <s v="Schiller"/>
    <s v="USA0002367"/>
    <n v="171.2"/>
    <n v="43.097799999999999"/>
    <n v="-70.784199999999998"/>
    <x v="6"/>
    <s v="Waste"/>
    <s v="Gas"/>
    <s v="Oil"/>
    <x v="1713"/>
    <s v="Public Service Co of NH"/>
    <s v="U.S. Energy Information Administration"/>
    <s v="http://www.eia.gov/electricity/data/browser/"/>
    <s v="U.S. Energy Information Administration"/>
    <n v="2016"/>
    <m/>
    <m/>
    <m/>
    <n v="376.48000299999899"/>
    <n v="896.70134196372396"/>
  </r>
  <r>
    <x v="153"/>
    <x v="153"/>
    <s v="School Street"/>
    <s v="USA0002605"/>
    <n v="42"/>
    <n v="42.784999999999997"/>
    <n v="-73.707999999999998"/>
    <x v="0"/>
    <m/>
    <m/>
    <m/>
    <x v="1714"/>
    <s v="Erie Boulevard Hydropower LP"/>
    <s v="U.S. Energy Information Administration"/>
    <s v="http://www.eia.gov/electricity/data/browser/"/>
    <s v="U.S. Energy Information Administration"/>
    <n v="2016"/>
    <m/>
    <m/>
    <m/>
    <n v="128.77600000000001"/>
    <n v="117.091385502975"/>
  </r>
  <r>
    <x v="153"/>
    <x v="153"/>
    <s v="Schoolfield Dam"/>
    <s v="USA0054655"/>
    <n v="4.5"/>
    <n v="36.576799999999999"/>
    <n v="-79.432500000000005"/>
    <x v="0"/>
    <m/>
    <m/>
    <m/>
    <x v="1323"/>
    <s v="STS HydroPower Ltd-Schoolfield Dam"/>
    <s v="U.S. Energy Information Administration"/>
    <s v="http://www.eia.gov/electricity/data/browser/"/>
    <s v="U.S. Energy Information Administration"/>
    <n v="2016"/>
    <m/>
    <m/>
    <m/>
    <n v="16.457000000000001"/>
    <n v="12.545505589604399"/>
  </r>
  <r>
    <x v="153"/>
    <x v="153"/>
    <s v="Schuylerville"/>
    <s v="USA0002607"/>
    <n v="2"/>
    <n v="43.096800000000002"/>
    <n v="-73.582099999999997"/>
    <x v="0"/>
    <m/>
    <m/>
    <m/>
    <x v="108"/>
    <s v="Erie Boulevard Hydropower LP"/>
    <s v="U.S. Energy Information Administration"/>
    <s v="http://www.eia.gov/electricity/data/browser/"/>
    <s v="U.S. Energy Information Administration"/>
    <n v="2016"/>
    <m/>
    <m/>
    <m/>
    <n v="6.2249999999999996"/>
    <n v="5.5757802620464396"/>
  </r>
  <r>
    <x v="153"/>
    <x v="153"/>
    <s v="Schuylkill Generating Station"/>
    <s v="USA0003169"/>
    <n v="39.799999999999997"/>
    <n v="39.941899999999997"/>
    <n v="-75.188299999999998"/>
    <x v="3"/>
    <m/>
    <m/>
    <m/>
    <x v="1715"/>
    <s v="Exelon Power"/>
    <s v="U.S. Energy Information Administration"/>
    <s v="http://www.eia.gov/electricity/data/browser/"/>
    <s v="U.S. Energy Information Administration"/>
    <n v="2016"/>
    <m/>
    <m/>
    <m/>
    <n v="7.3999999999999996E-2"/>
    <n v="6.8190530776951297"/>
  </r>
  <r>
    <x v="153"/>
    <x v="153"/>
    <s v="Scituate PV"/>
    <s v="USA0059013"/>
    <n v="2.5"/>
    <n v="42.177500000000002"/>
    <n v="-70.740600000000001"/>
    <x v="7"/>
    <m/>
    <m/>
    <m/>
    <x v="12"/>
    <s v="Main Street Power"/>
    <s v="U.S. Energy Information Administration"/>
    <s v="http://www.eia.gov/electricity/data/browser/"/>
    <s v="U.S. Energy Information Administration"/>
    <n v="2016"/>
    <m/>
    <m/>
    <m/>
    <n v="4"/>
    <n v="2.8805558092321002"/>
  </r>
  <r>
    <x v="153"/>
    <x v="153"/>
    <s v="Scituate Wind"/>
    <s v="USA0059724"/>
    <n v="1.5"/>
    <n v="42.1751"/>
    <n v="-70.728499999999997"/>
    <x v="4"/>
    <m/>
    <m/>
    <m/>
    <x v="72"/>
    <s v="Scituate Wind LLC"/>
    <s v="U.S. Energy Information Administration"/>
    <s v="http://www.eia.gov/electricity/data/browser/"/>
    <s v="U.S. Energy Information Administration"/>
    <n v="2016"/>
    <m/>
    <m/>
    <m/>
    <n v="3.5059999999999998"/>
    <n v="3.3822494377999499"/>
  </r>
  <r>
    <x v="153"/>
    <x v="153"/>
    <s v="Scotia Co-gen Humboldt Redwood Company LLC"/>
    <s v="USA0050049"/>
    <n v="32.5"/>
    <n v="40.472799999999999"/>
    <n v="-124.1014"/>
    <x v="8"/>
    <m/>
    <m/>
    <m/>
    <x v="1716"/>
    <s v="Mendocino Forest Products"/>
    <s v="U.S. Energy Information Administration"/>
    <s v="http://www.eia.gov/electricity/data/browser/"/>
    <s v="U.S. Energy Information Administration"/>
    <n v="2016"/>
    <m/>
    <m/>
    <m/>
    <n v="77.180999999999997"/>
    <n v="40.587887131846699"/>
  </r>
  <r>
    <x v="153"/>
    <x v="153"/>
    <s v="Scotland Dam"/>
    <s v="USA0000551"/>
    <n v="2"/>
    <n v="41.665100000000002"/>
    <n v="-72.122100000000003"/>
    <x v="0"/>
    <m/>
    <m/>
    <m/>
    <x v="117"/>
    <s v="FirstLight Power Resources Services LLC"/>
    <s v="U.S. Energy Information Administration"/>
    <s v="http://www.eia.gov/electricity/data/browser/"/>
    <s v="U.S. Energy Information Administration"/>
    <n v="2016"/>
    <m/>
    <m/>
    <m/>
    <n v="3.383"/>
    <n v="5.5757802620464396"/>
  </r>
  <r>
    <x v="153"/>
    <x v="153"/>
    <s v="Scotland Solar RES"/>
    <s v="USA0059982"/>
    <n v="1.1000000000000001"/>
    <n v="38.9099"/>
    <n v="-86.947299999999998"/>
    <x v="7"/>
    <m/>
    <m/>
    <m/>
    <x v="373"/>
    <s v="Hoosier Energy R E C  Inc"/>
    <s v="U.S. Energy Information Administration"/>
    <s v="http://www.eia.gov/electricity/data/browser/"/>
    <s v="U.S. Energy Information Administration"/>
    <n v="2016"/>
    <m/>
    <m/>
    <m/>
    <n v="1.0900000000000001"/>
    <n v="1.2674445560621199"/>
  </r>
  <r>
    <x v="153"/>
    <x v="153"/>
    <s v="Scott Flat"/>
    <s v="USA0000839"/>
    <n v="1"/>
    <n v="39.272100000000002"/>
    <n v="-120.9325"/>
    <x v="0"/>
    <m/>
    <m/>
    <m/>
    <x v="3"/>
    <s v="Nevada Irrigation District"/>
    <s v="U.S. Energy Information Administration"/>
    <s v="http://www.eia.gov/electricity/data/browser/"/>
    <s v="U.S. Energy Information Administration"/>
    <n v="2016"/>
    <m/>
    <m/>
    <m/>
    <n v="3.911"/>
    <n v="2.7878901310232198"/>
  </r>
  <r>
    <x v="153"/>
    <x v="153"/>
    <s v="Scott Solar Farm"/>
    <s v="USA0060316"/>
    <n v="17"/>
    <n v="37.523000000000003"/>
    <n v="-77.933999999999997"/>
    <x v="7"/>
    <m/>
    <m/>
    <m/>
    <x v="98"/>
    <s v="Virginia Electric &amp; Power Co"/>
    <s v="U.S. Energy Information Administration"/>
    <s v="http://www.eia.gov/electricity/data/browser/"/>
    <s v="U.S. Energy Information Administration"/>
    <n v="2016"/>
    <m/>
    <m/>
    <m/>
    <n v="0.66"/>
    <n v="19.5877795027783"/>
  </r>
  <r>
    <x v="153"/>
    <x v="153"/>
    <s v="Scrubgrass Generating Company LP"/>
    <s v="USA0050974"/>
    <n v="94.7"/>
    <n v="41.269100000000002"/>
    <n v="-79.813400000000001"/>
    <x v="6"/>
    <s v="Oil"/>
    <m/>
    <m/>
    <x v="95"/>
    <s v="US Operating Services Company"/>
    <s v="U.S. Energy Information Administration"/>
    <s v="http://www.eia.gov/electricity/data/browser/"/>
    <s v="U.S. Energy Information Administration"/>
    <n v="2016"/>
    <m/>
    <m/>
    <m/>
    <n v="417.02999699999998"/>
    <n v="496.014118481102"/>
  </r>
  <r>
    <x v="153"/>
    <x v="153"/>
    <s v="Scurry County Wind II"/>
    <s v="USA0056775"/>
    <n v="120"/>
    <n v="32.7181"/>
    <n v="-100.7933"/>
    <x v="4"/>
    <m/>
    <m/>
    <m/>
    <x v="88"/>
    <s v="Invenergy Services LLC"/>
    <s v="U.S. Energy Information Administration"/>
    <s v="http://www.eia.gov/electricity/data/browser/"/>
    <s v="U.S. Energy Information Administration"/>
    <n v="2016"/>
    <m/>
    <m/>
    <m/>
    <n v="402.529"/>
    <n v="270.57995502399598"/>
  </r>
  <r>
    <x v="153"/>
    <x v="153"/>
    <s v="Scurry County Wind LP"/>
    <s v="USA0056506"/>
    <n v="130.5"/>
    <n v="32.720399999999998"/>
    <n v="-100.9952"/>
    <x v="4"/>
    <m/>
    <m/>
    <m/>
    <x v="17"/>
    <s v="Invenergy Services LLC"/>
    <s v="U.S. Energy Information Administration"/>
    <s v="http://www.eia.gov/electricity/data/browser/"/>
    <s v="U.S. Energy Information Administration"/>
    <n v="2016"/>
    <m/>
    <m/>
    <m/>
    <n v="435.77699999999999"/>
    <n v="294.255701088595"/>
  </r>
  <r>
    <x v="153"/>
    <x v="153"/>
    <s v="Seaboard Solar LLC"/>
    <s v="USA0059643"/>
    <n v="5"/>
    <n v="36.476900000000001"/>
    <n v="-77.467799999999997"/>
    <x v="7"/>
    <m/>
    <m/>
    <m/>
    <x v="10"/>
    <s v="Seaboard Solar LLC"/>
    <s v="U.S. Energy Information Administration"/>
    <s v="http://www.eia.gov/electricity/data/browser/"/>
    <s v="U.S. Energy Information Administration"/>
    <n v="2016"/>
    <m/>
    <m/>
    <m/>
    <n v="4.4119999999999999"/>
    <n v="5.7611116184642102"/>
  </r>
  <r>
    <x v="153"/>
    <x v="153"/>
    <s v="Seabrook"/>
    <s v="USA0006115"/>
    <n v="1242"/>
    <n v="42.8992"/>
    <n v="-70.8489"/>
    <x v="5"/>
    <m/>
    <m/>
    <m/>
    <x v="34"/>
    <s v="NextEra Energy Seabrook LLC"/>
    <s v="U.S. Energy Information Administration"/>
    <s v="http://www.eia.gov/electricity/data/browser/"/>
    <s v="U.S. Energy Information Administration"/>
    <n v="2016"/>
    <m/>
    <m/>
    <m/>
    <n v="10761.163"/>
    <n v="9718.4687258883605"/>
  </r>
  <r>
    <x v="153"/>
    <x v="153"/>
    <s v="Seabrook Solar Plant"/>
    <s v="USA0057667"/>
    <n v="6.8"/>
    <n v="39.484999999999999"/>
    <n v="-75.215000000000003"/>
    <x v="7"/>
    <m/>
    <m/>
    <m/>
    <x v="1717"/>
    <s v="SBS Energy Partners LLC"/>
    <s v="U.S. Energy Information Administration"/>
    <s v="http://www.eia.gov/electricity/data/browser/"/>
    <s v="U.S. Energy Information Administration"/>
    <n v="2016"/>
    <m/>
    <m/>
    <m/>
    <n v="10.734"/>
    <n v="7.8351118011113297"/>
  </r>
  <r>
    <x v="153"/>
    <x v="153"/>
    <s v="Seabrook Village"/>
    <s v="USA0060747"/>
    <n v="3.1"/>
    <n v="40.234200000000001"/>
    <n v="-74.087199999999996"/>
    <x v="7"/>
    <m/>
    <m/>
    <m/>
    <x v="10"/>
    <s v="KDC Solar Bergen 1"/>
    <s v="U.S. Energy Information Administration"/>
    <s v="http://www.eia.gov/electricity/data/browser/"/>
    <s v="U.S. Energy Information Administration"/>
    <n v="2016"/>
    <m/>
    <m/>
    <m/>
    <n v="0.625"/>
    <n v="3.5718892034478098"/>
  </r>
  <r>
    <x v="153"/>
    <x v="153"/>
    <s v="Seadrift Coke LP"/>
    <s v="USA0010167"/>
    <n v="7.6"/>
    <n v="28.5139"/>
    <n v="-96.794200000000004"/>
    <x v="14"/>
    <m/>
    <m/>
    <m/>
    <x v="57"/>
    <s v="Seadrift Coke L P"/>
    <s v="U.S. Energy Information Administration"/>
    <s v="http://www.eia.gov/electricity/data/browser/"/>
    <s v="U.S. Energy Information Administration"/>
    <n v="2016"/>
    <m/>
    <m/>
    <m/>
    <n v="44.223269999999999"/>
    <n v="0"/>
  </r>
  <r>
    <x v="153"/>
    <x v="153"/>
    <s v="Searchlight Solar"/>
    <s v="USA0059404"/>
    <n v="17.5"/>
    <n v="35.479700000000001"/>
    <n v="-114.9361"/>
    <x v="7"/>
    <m/>
    <m/>
    <m/>
    <x v="13"/>
    <s v="Searchlight Solar LLC"/>
    <s v="U.S. Energy Information Administration"/>
    <s v="http://www.eia.gov/electricity/data/browser/"/>
    <s v="U.S. Energy Information Administration"/>
    <n v="2016"/>
    <m/>
    <m/>
    <m/>
    <n v="48.624000000000002"/>
    <n v="20.163890664624699"/>
  </r>
  <r>
    <x v="153"/>
    <x v="153"/>
    <s v="Sears Hydroelectric Plant"/>
    <s v="USA0056978"/>
    <n v="1.4"/>
    <n v="41.461399999999998"/>
    <n v="-90.580299999999994"/>
    <x v="0"/>
    <m/>
    <m/>
    <m/>
    <x v="824"/>
    <s v="City of Rock Island"/>
    <s v="U.S. Energy Information Administration"/>
    <s v="http://www.eia.gov/electricity/data/browser/"/>
    <s v="U.S. Energy Information Administration"/>
    <n v="2016"/>
    <m/>
    <m/>
    <m/>
    <n v="0.6"/>
    <n v="3.9030461834325001"/>
  </r>
  <r>
    <x v="153"/>
    <x v="153"/>
    <s v="Searsburg"/>
    <s v="USA0006529"/>
    <n v="4.0999999999999996"/>
    <n v="42.870800000000003"/>
    <n v="-72.927300000000002"/>
    <x v="0"/>
    <m/>
    <m/>
    <m/>
    <x v="128"/>
    <s v="TransCanada Hydro Northeast Inc."/>
    <s v="U.S. Energy Information Administration"/>
    <s v="http://www.eia.gov/electricity/data/browser/"/>
    <s v="U.S. Energy Information Administration"/>
    <n v="2016"/>
    <m/>
    <m/>
    <m/>
    <n v="13.925000000000001"/>
    <n v="11.4303495371952"/>
  </r>
  <r>
    <x v="153"/>
    <x v="153"/>
    <s v="Searsburg Wind Turbine"/>
    <s v="USA0007381"/>
    <n v="6"/>
    <n v="42.862499999999997"/>
    <n v="-72.962800000000001"/>
    <x v="4"/>
    <m/>
    <m/>
    <m/>
    <x v="45"/>
    <s v="Green Mountain Power Corp"/>
    <s v="U.S. Energy Information Administration"/>
    <s v="http://www.eia.gov/electricity/data/browser/"/>
    <s v="U.S. Energy Information Administration"/>
    <n v="2016"/>
    <m/>
    <m/>
    <m/>
    <n v="12.586"/>
    <n v="13.5289977511998"/>
  </r>
  <r>
    <x v="153"/>
    <x v="153"/>
    <s v="Seaside Heights Power Plant"/>
    <s v="USA0058172"/>
    <n v="6"/>
    <n v="39.943300000000001"/>
    <n v="-74.078599999999994"/>
    <x v="3"/>
    <m/>
    <m/>
    <m/>
    <x v="72"/>
    <s v="Seaside Heights Municipal Utility"/>
    <s v="U.S. Energy Information Administration"/>
    <s v="http://www.eia.gov/electricity/data/browser/"/>
    <s v="U.S. Energy Information Administration"/>
    <n v="2016"/>
    <m/>
    <m/>
    <m/>
    <n v="0.30099999999999999"/>
    <n v="1.02799795141132"/>
  </r>
  <r>
    <x v="153"/>
    <x v="153"/>
    <s v="Second Imperial Geothermal"/>
    <s v="USA0054111"/>
    <n v="80"/>
    <n v="32.714399999999998"/>
    <n v="-115.5356"/>
    <x v="11"/>
    <m/>
    <m/>
    <m/>
    <x v="1718"/>
    <s v="ORCAL Geothermal  Inc"/>
    <s v="U.S. Energy Information Administration"/>
    <s v="http://www.eia.gov/electricity/data/browser/"/>
    <s v="U.S. Energy Information Administration"/>
    <n v="2016"/>
    <m/>
    <m/>
    <m/>
    <n v="165.50700000000001"/>
    <n v="391.15664035958798"/>
  </r>
  <r>
    <x v="153"/>
    <x v="153"/>
    <s v="Secord"/>
    <s v="USA0050159"/>
    <n v="1.2"/>
    <n v="44.0411"/>
    <n v="-84.341800000000006"/>
    <x v="0"/>
    <m/>
    <m/>
    <m/>
    <x v="133"/>
    <s v="Boyce Hydro Power LLC"/>
    <s v="U.S. Energy Information Administration"/>
    <s v="http://www.eia.gov/electricity/data/browser/"/>
    <s v="U.S. Energy Information Administration"/>
    <n v="2016"/>
    <m/>
    <m/>
    <m/>
    <n v="4.569"/>
    <n v="3.34546815722786"/>
  </r>
  <r>
    <x v="153"/>
    <x v="153"/>
    <s v="Security"/>
    <s v="USA0055556"/>
    <n v="3.4"/>
    <n v="30.322500000000002"/>
    <n v="-95.268100000000004"/>
    <x v="8"/>
    <m/>
    <m/>
    <m/>
    <x v="101"/>
    <s v="TX LFG Energy  LP"/>
    <s v="U.S. Energy Information Administration"/>
    <s v="http://www.eia.gov/electricity/data/browser/"/>
    <s v="U.S. Energy Information Administration"/>
    <n v="2016"/>
    <m/>
    <m/>
    <m/>
    <n v="24.071999999999999"/>
    <n v="4.2461174230239704"/>
  </r>
  <r>
    <x v="153"/>
    <x v="153"/>
    <s v="Sedberry Farm"/>
    <s v="USA0059592"/>
    <n v="5"/>
    <n v="35.243899999999996"/>
    <n v="-79.321700000000007"/>
    <x v="7"/>
    <m/>
    <m/>
    <m/>
    <x v="98"/>
    <s v="Heelstone Energy Holdings  LLC"/>
    <s v="U.S. Energy Information Administration"/>
    <s v="http://www.eia.gov/electricity/data/browser/"/>
    <s v="U.S. Energy Information Administration"/>
    <n v="2016"/>
    <m/>
    <m/>
    <m/>
    <n v="0.27500000000000002"/>
    <n v="5.7611116184642102"/>
  </r>
  <r>
    <x v="153"/>
    <x v="153"/>
    <s v="Sediver"/>
    <s v="USA0007957"/>
    <n v="2.9"/>
    <n v="34.965299999999999"/>
    <n v="-81.187200000000004"/>
    <x v="3"/>
    <m/>
    <m/>
    <m/>
    <x v="27"/>
    <s v="Central Electric Power"/>
    <s v="U.S. Energy Information Administration"/>
    <s v="http://www.eia.gov/electricity/data/browser/"/>
    <s v="U.S. Energy Information Administration"/>
    <n v="2016"/>
    <m/>
    <m/>
    <m/>
    <n v="0.183"/>
    <n v="0.49686567651547398"/>
  </r>
  <r>
    <x v="153"/>
    <x v="153"/>
    <s v="Seiling Wind I"/>
    <s v="USA0059311"/>
    <n v="199"/>
    <n v="36.122500000000002"/>
    <n v="-98.992199999999997"/>
    <x v="4"/>
    <m/>
    <m/>
    <m/>
    <x v="13"/>
    <s v="NextEra Energy Seiling Wind"/>
    <s v="U.S. Energy Information Administration"/>
    <s v="http://www.eia.gov/electricity/data/browser/"/>
    <s v="U.S. Energy Information Administration"/>
    <n v="2016"/>
    <m/>
    <m/>
    <m/>
    <n v="873.154"/>
    <n v="448.71175874812701"/>
  </r>
  <r>
    <x v="153"/>
    <x v="153"/>
    <s v="Seiling Wind II"/>
    <s v="USA0059312"/>
    <n v="98.6"/>
    <n v="36.122500000000002"/>
    <n v="-98.992199999999997"/>
    <x v="4"/>
    <m/>
    <m/>
    <m/>
    <x v="13"/>
    <s v="NextEra Energy Seiling Wind"/>
    <s v="U.S. Energy Information Administration"/>
    <s v="http://www.eia.gov/electricity/data/browser/"/>
    <s v="U.S. Energy Information Administration"/>
    <n v="2016"/>
    <m/>
    <m/>
    <m/>
    <n v="434.274"/>
    <n v="222.32652971138299"/>
  </r>
  <r>
    <x v="153"/>
    <x v="153"/>
    <s v="Selawik"/>
    <s v="USA0006341"/>
    <n v="1.7"/>
    <n v="66.606800000000007"/>
    <n v="-160.01480000000001"/>
    <x v="3"/>
    <m/>
    <m/>
    <m/>
    <x v="1719"/>
    <s v="Alaska Village Elec Coop  Inc"/>
    <s v="U.S. Energy Information Administration"/>
    <s v="http://www.eia.gov/electricity/data/browser/"/>
    <s v="U.S. Energy Information Administration"/>
    <n v="2016"/>
    <m/>
    <m/>
    <m/>
    <n v="2.8119999999999998"/>
    <n v="0.29126608623320899"/>
  </r>
  <r>
    <x v="153"/>
    <x v="153"/>
    <s v="Seldovia"/>
    <s v="USA0006283"/>
    <n v="2.4"/>
    <n v="59.439500000000002"/>
    <n v="-151.71340000000001"/>
    <x v="3"/>
    <m/>
    <m/>
    <m/>
    <x v="90"/>
    <s v="Homer Electric Assn Inc"/>
    <s v="U.S. Energy Information Administration"/>
    <s v="http://www.eia.gov/electricity/data/browser/"/>
    <s v="U.S. Energy Information Administration"/>
    <n v="2016"/>
    <m/>
    <m/>
    <m/>
    <n v="8.6999999999999994E-2"/>
    <n v="0.41119918056452998"/>
  </r>
  <r>
    <x v="153"/>
    <x v="153"/>
    <s v="Selkirk Cogen"/>
    <s v="USA0010725"/>
    <n v="446"/>
    <n v="42.574399999999997"/>
    <n v="-73.859200000000001"/>
    <x v="3"/>
    <s v="Gas"/>
    <m/>
    <m/>
    <x v="1720"/>
    <s v="Selkirk Cogen Partners LP"/>
    <s v="U.S. Energy Information Administration"/>
    <s v="http://www.eia.gov/electricity/data/browser/"/>
    <s v="U.S. Energy Information Administration"/>
    <n v="2016"/>
    <m/>
    <m/>
    <m/>
    <n v="621.94299999999998"/>
    <n v="76.414514388241898"/>
  </r>
  <r>
    <x v="153"/>
    <x v="153"/>
    <s v="Selma Solar LLC"/>
    <s v="USA0058669"/>
    <n v="5"/>
    <n v="35.5764"/>
    <n v="-78.183300000000003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9.5890000000000004"/>
    <n v="5.7611116184642102"/>
  </r>
  <r>
    <x v="153"/>
    <x v="153"/>
    <s v="Selmer Farm LLC"/>
    <s v="USA0059188"/>
    <n v="15.8"/>
    <n v="35.149700000000003"/>
    <n v="-88.555300000000003"/>
    <x v="7"/>
    <m/>
    <m/>
    <m/>
    <x v="29"/>
    <s v="Dominion Renewable Energy"/>
    <s v="U.S. Energy Information Administration"/>
    <s v="http://www.eia.gov/electricity/data/browser/"/>
    <s v="U.S. Energy Information Administration"/>
    <n v="2016"/>
    <m/>
    <m/>
    <m/>
    <n v="27.795000000000002"/>
    <n v="18.2051127143469"/>
  </r>
  <r>
    <x v="153"/>
    <x v="153"/>
    <s v="Selmer I"/>
    <s v="USA0060555"/>
    <n v="16"/>
    <n v="35.140599999999999"/>
    <n v="-88.551100000000005"/>
    <x v="7"/>
    <m/>
    <m/>
    <m/>
    <x v="98"/>
    <s v="Selmer North Solar I  LLC"/>
    <s v="U.S. Energy Information Administration"/>
    <s v="http://www.eia.gov/electricity/data/browser/"/>
    <s v="U.S. Energy Information Administration"/>
    <n v="2016"/>
    <m/>
    <m/>
    <m/>
    <n v="0"/>
    <n v="18.4355571790854"/>
  </r>
  <r>
    <x v="153"/>
    <x v="153"/>
    <s v="Selmer II"/>
    <s v="USA0060556"/>
    <n v="8"/>
    <n v="35.1661"/>
    <n v="-88.646699999999996"/>
    <x v="7"/>
    <m/>
    <m/>
    <m/>
    <x v="98"/>
    <s v="Selmer North Solar II  LLC"/>
    <s v="U.S. Energy Information Administration"/>
    <s v="http://www.eia.gov/electricity/data/browser/"/>
    <s v="U.S. Energy Information Administration"/>
    <n v="2016"/>
    <m/>
    <m/>
    <m/>
    <n v="0"/>
    <n v="9.2177785895427409"/>
  </r>
  <r>
    <x v="153"/>
    <x v="153"/>
    <s v="Seminoe"/>
    <s v="USA0004182"/>
    <n v="51.599999999999902"/>
    <n v="42.156100000000002"/>
    <n v="-106.9085"/>
    <x v="0"/>
    <m/>
    <m/>
    <m/>
    <x v="112"/>
    <s v="U S Bureau of Reclamation"/>
    <s v="U.S. Energy Information Administration"/>
    <s v="http://www.eia.gov/electricity/data/browser/"/>
    <s v="U.S. Energy Information Administration"/>
    <n v="2016"/>
    <m/>
    <m/>
    <m/>
    <n v="138.30000000000001"/>
    <n v="143.855130760798"/>
  </r>
  <r>
    <x v="153"/>
    <x v="153"/>
    <s v="Seminole"/>
    <s v="USA0060514"/>
    <n v="1.6"/>
    <n v="31.065100000000001"/>
    <n v="-84.931700000000006"/>
    <x v="7"/>
    <m/>
    <m/>
    <m/>
    <x v="29"/>
    <s v="WGL Energy Systems  Inc"/>
    <s v="U.S. Energy Information Administration"/>
    <s v="http://www.eia.gov/electricity/data/browser/"/>
    <s v="U.S. Energy Information Administration"/>
    <n v="2016"/>
    <m/>
    <m/>
    <m/>
    <n v="3.0979999999999999"/>
    <n v="1.84355571790854"/>
  </r>
  <r>
    <x v="153"/>
    <x v="153"/>
    <s v="Seminole (FL)"/>
    <s v="USA0000136"/>
    <n v="1471.8"/>
    <n v="29.7331"/>
    <n v="-81.632800000000003"/>
    <x v="6"/>
    <m/>
    <m/>
    <m/>
    <x v="1721"/>
    <s v="Seminole Electric Cooperative Inc"/>
    <s v="U.S. Energy Information Administration"/>
    <s v="http://www.eia.gov/electricity/data/browser/"/>
    <s v="U.S. Energy Information Administration"/>
    <n v="2016"/>
    <m/>
    <m/>
    <m/>
    <n v="7575.3369679999996"/>
    <n v="7708.9079153166404"/>
  </r>
  <r>
    <x v="153"/>
    <x v="153"/>
    <s v="Seminole (OK)"/>
    <s v="USA0002956"/>
    <n v="1701"/>
    <n v="34.966500000000003"/>
    <n v="-96.725800000000007"/>
    <x v="1"/>
    <m/>
    <m/>
    <m/>
    <x v="96"/>
    <s v="Oklahoma Gas &amp; Electric Co"/>
    <s v="U.S. Energy Information Administration"/>
    <s v="http://www.eia.gov/electricity/data/browser/"/>
    <s v="U.S. Energy Information Administration"/>
    <n v="2016"/>
    <m/>
    <m/>
    <m/>
    <n v="2047.827"/>
    <n v="6999.97814707616"/>
  </r>
  <r>
    <x v="153"/>
    <x v="153"/>
    <s v="Seminole Mill"/>
    <s v="USA0050803"/>
    <n v="30"/>
    <n v="30.4178"/>
    <n v="-81.597800000000007"/>
    <x v="1"/>
    <s v="Other"/>
    <m/>
    <m/>
    <x v="56"/>
    <s v="RockTenn-Seminole"/>
    <s v="U.S. Energy Information Administration"/>
    <s v="http://www.eia.gov/electricity/data/browser/"/>
    <s v="U.S. Energy Information Administration"/>
    <n v="2016"/>
    <m/>
    <m/>
    <m/>
    <n v="123.458"/>
    <n v="14.279601040192199"/>
  </r>
  <r>
    <x v="153"/>
    <x v="153"/>
    <s v="Senate Wind LLC"/>
    <s v="USA0057981"/>
    <n v="150"/>
    <n v="33.205800000000004"/>
    <n v="-98.365099999999998"/>
    <x v="4"/>
    <m/>
    <m/>
    <m/>
    <x v="12"/>
    <s v="Algonquin Power Co"/>
    <s v="U.S. Energy Information Administration"/>
    <s v="http://www.eia.gov/electricity/data/browser/"/>
    <s v="U.S. Energy Information Administration"/>
    <n v="2016"/>
    <m/>
    <m/>
    <m/>
    <n v="504.43099999999998"/>
    <n v="338.22494377999499"/>
  </r>
  <r>
    <x v="153"/>
    <x v="153"/>
    <s v="Sendero Wind Energy"/>
    <s v="USA0059654"/>
    <n v="78"/>
    <n v="27.18"/>
    <n v="-98.916700000000006"/>
    <x v="4"/>
    <m/>
    <m/>
    <m/>
    <x v="10"/>
    <s v="Sendero Wind Energy  LLC"/>
    <s v="U.S. Energy Information Administration"/>
    <s v="http://www.eia.gov/electricity/data/browser/"/>
    <s v="U.S. Energy Information Administration"/>
    <n v="2016"/>
    <m/>
    <m/>
    <m/>
    <n v="300.83199999999999"/>
    <n v="175.87697076559701"/>
  </r>
  <r>
    <x v="153"/>
    <x v="153"/>
    <s v="Seneca City of"/>
    <s v="USA0056545"/>
    <n v="10"/>
    <n v="34.6875"/>
    <n v="-82.952500000000001"/>
    <x v="3"/>
    <m/>
    <m/>
    <m/>
    <x v="90"/>
    <s v="City of Seneca - (SC)"/>
    <s v="U.S. Energy Information Administration"/>
    <s v="http://www.eia.gov/electricity/data/browser/"/>
    <s v="U.S. Energy Information Administration"/>
    <n v="2016"/>
    <m/>
    <m/>
    <m/>
    <n v="1.9059999999999999"/>
    <n v="1.71332991901887"/>
  </r>
  <r>
    <x v="153"/>
    <x v="153"/>
    <s v="Seneca Energy"/>
    <s v="USA0054782"/>
    <n v="17.600000000000001"/>
    <n v="42.928100000000001"/>
    <n v="-76.840800000000002"/>
    <x v="8"/>
    <m/>
    <m/>
    <m/>
    <x v="1722"/>
    <s v="Seneca Energy II"/>
    <s v="U.S. Energy Information Administration"/>
    <s v="http://www.eia.gov/electricity/data/browser/"/>
    <s v="U.S. Energy Information Administration"/>
    <n v="2016"/>
    <m/>
    <m/>
    <m/>
    <n v="133.523"/>
    <n v="21.979901954477"/>
  </r>
  <r>
    <x v="153"/>
    <x v="153"/>
    <s v="Seneca Sustainable Energy LLC"/>
    <s v="USA0057457"/>
    <n v="19.8"/>
    <n v="44.116300000000003"/>
    <n v="-123.179"/>
    <x v="8"/>
    <m/>
    <m/>
    <m/>
    <x v="19"/>
    <s v="Seneca Sustainable Energy LLC"/>
    <s v="U.S. Energy Information Administration"/>
    <s v="http://www.eia.gov/electricity/data/browser/"/>
    <s v="U.S. Energy Information Administration"/>
    <n v="2016"/>
    <m/>
    <m/>
    <m/>
    <n v="118.21599999999999"/>
    <n v="24.727389698786599"/>
  </r>
  <r>
    <x v="153"/>
    <x v="153"/>
    <s v="Sentinel Energy Center  LLC"/>
    <s v="USA0057482"/>
    <n v="800"/>
    <n v="33.934199999999997"/>
    <n v="-116.5714"/>
    <x v="1"/>
    <m/>
    <m/>
    <m/>
    <x v="12"/>
    <s v="CPV Sentinel LLC"/>
    <s v="U.S. Energy Information Administration"/>
    <s v="http://www.eia.gov/electricity/data/browser/"/>
    <s v="U.S. Energy Information Administration"/>
    <n v="2016"/>
    <m/>
    <m/>
    <m/>
    <n v="449.31"/>
    <n v="3292.17079227568"/>
  </r>
  <r>
    <x v="153"/>
    <x v="153"/>
    <s v="Sepulveda Canyon"/>
    <s v="USA0000316"/>
    <n v="8.5"/>
    <n v="34.096899999999998"/>
    <n v="-118.4795"/>
    <x v="0"/>
    <m/>
    <m/>
    <m/>
    <x v="24"/>
    <s v="Metropolitan Water District of S CA"/>
    <s v="U.S. Energy Information Administration"/>
    <s v="http://www.eia.gov/electricity/data/browser/"/>
    <s v="U.S. Energy Information Administration"/>
    <n v="2016"/>
    <m/>
    <m/>
    <m/>
    <n v="4.3120000000000003"/>
    <n v="23.6970661136973"/>
  </r>
  <r>
    <x v="153"/>
    <x v="153"/>
    <s v="Sequoyah"/>
    <s v="USA0006152"/>
    <n v="2441"/>
    <n v="35.226700000000001"/>
    <n v="-85.091700000000003"/>
    <x v="5"/>
    <m/>
    <m/>
    <m/>
    <x v="294"/>
    <s v="Tennessee Valley Authority"/>
    <s v="U.S. Energy Information Administration"/>
    <s v="http://www.eia.gov/electricity/data/browser/"/>
    <s v="U.S. Energy Information Administration"/>
    <n v="2016"/>
    <m/>
    <m/>
    <m/>
    <n v="17242.608"/>
    <n v="19100.468727772499"/>
  </r>
  <r>
    <x v="153"/>
    <x v="153"/>
    <s v="Settlers Hill Gas Recovery"/>
    <s v="USA0050563"/>
    <n v="6"/>
    <n v="41.871899999999997"/>
    <n v="-88.287700000000001"/>
    <x v="8"/>
    <m/>
    <m/>
    <m/>
    <x v="95"/>
    <s v="WM Illinois Renewable Energy LLC"/>
    <s v="U.S. Energy Information Administration"/>
    <s v="http://www.eia.gov/electricity/data/browser/"/>
    <s v="U.S. Energy Information Administration"/>
    <n v="2016"/>
    <m/>
    <m/>
    <m/>
    <n v="38.451999999999998"/>
    <n v="7.49314839357171"/>
  </r>
  <r>
    <x v="153"/>
    <x v="153"/>
    <s v="Settlers Trail Wind Farm LLC"/>
    <s v="USA0057493"/>
    <n v="150.4"/>
    <n v="40.694400000000002"/>
    <n v="-87.570800000000006"/>
    <x v="4"/>
    <m/>
    <m/>
    <m/>
    <x v="19"/>
    <s v="E ON Climate Renewables N America LLC"/>
    <s v="U.S. Energy Information Administration"/>
    <s v="http://www.eia.gov/electricity/data/browser/"/>
    <s v="U.S. Energy Information Administration"/>
    <n v="2016"/>
    <m/>
    <m/>
    <m/>
    <n v="380.904"/>
    <n v="339.12687696340799"/>
  </r>
  <r>
    <x v="153"/>
    <x v="153"/>
    <s v="Seven Mile Creek LFG"/>
    <s v="USA0056149"/>
    <n v="4"/>
    <n v="44.829799999999999"/>
    <n v="-91.373099999999994"/>
    <x v="8"/>
    <m/>
    <m/>
    <m/>
    <x v="90"/>
    <s v="Dairyland Power Coop"/>
    <s v="U.S. Energy Information Administration"/>
    <s v="http://www.eia.gov/electricity/data/browser/"/>
    <s v="U.S. Energy Information Administration"/>
    <n v="2016"/>
    <m/>
    <m/>
    <m/>
    <n v="3.51"/>
    <n v="4.99543226238114"/>
  </r>
  <r>
    <x v="153"/>
    <x v="153"/>
    <s v="Seven Mile Hill"/>
    <s v="USA0056843"/>
    <n v="118.5"/>
    <n v="41.920299999999997"/>
    <n v="-106.3758"/>
    <x v="4"/>
    <m/>
    <m/>
    <m/>
    <x v="11"/>
    <s v="PacifiCorp"/>
    <s v="U.S. Energy Information Administration"/>
    <s v="http://www.eia.gov/electricity/data/browser/"/>
    <s v="U.S. Energy Information Administration"/>
    <n v="2016"/>
    <m/>
    <m/>
    <m/>
    <n v="418.68799999999999"/>
    <n v="267.19770558619598"/>
  </r>
  <r>
    <x v="153"/>
    <x v="153"/>
    <s v="Seville"/>
    <s v="USA0007919"/>
    <n v="5.4"/>
    <n v="41.031700000000001"/>
    <n v="-81.871399999999994"/>
    <x v="3"/>
    <m/>
    <m/>
    <m/>
    <x v="62"/>
    <s v="American Mun Power-Ohio  Inc"/>
    <s v="U.S. Energy Information Administration"/>
    <s v="http://www.eia.gov/electricity/data/browser/"/>
    <s v="U.S. Energy Information Administration"/>
    <n v="2016"/>
    <m/>
    <m/>
    <m/>
    <n v="0.33"/>
    <n v="0.92519815627019297"/>
  </r>
  <r>
    <x v="153"/>
    <x v="153"/>
    <s v="Seville 1"/>
    <s v="USA0059722"/>
    <n v="20"/>
    <n v="33.112499999999997"/>
    <n v="-116.01390000000001"/>
    <x v="7"/>
    <m/>
    <m/>
    <m/>
    <x v="10"/>
    <s v="Seville Solar One LLC"/>
    <s v="U.S. Energy Information Administration"/>
    <s v="http://www.eia.gov/electricity/data/browser/"/>
    <s v="U.S. Energy Information Administration"/>
    <n v="2016"/>
    <m/>
    <m/>
    <m/>
    <n v="65.602000000000004"/>
    <n v="23.044446473856802"/>
  </r>
  <r>
    <x v="153"/>
    <x v="153"/>
    <s v="Seville 2"/>
    <s v="USA0059723"/>
    <n v="30"/>
    <n v="33.110100000000003"/>
    <n v="-116.0059"/>
    <x v="7"/>
    <m/>
    <m/>
    <m/>
    <x v="10"/>
    <s v="Seville Solar Two LLC"/>
    <s v="U.S. Energy Information Administration"/>
    <s v="http://www.eia.gov/electricity/data/browser/"/>
    <s v="U.S. Energy Information Administration"/>
    <n v="2016"/>
    <m/>
    <m/>
    <m/>
    <n v="98.659000000000006"/>
    <n v="34.566669710785199"/>
  </r>
  <r>
    <x v="153"/>
    <x v="153"/>
    <s v="Sewalls"/>
    <s v="USA0002608"/>
    <n v="2"/>
    <n v="43.977499999999999"/>
    <n v="-75.894199999999998"/>
    <x v="0"/>
    <m/>
    <m/>
    <m/>
    <x v="82"/>
    <s v="Erie Boulevard Hydropower LP"/>
    <s v="U.S. Energy Information Administration"/>
    <s v="http://www.eia.gov/electricity/data/browser/"/>
    <s v="U.S. Energy Information Administration"/>
    <n v="2016"/>
    <m/>
    <m/>
    <m/>
    <n v="9.6829999999999998"/>
    <n v="5.5757802620464396"/>
  </r>
  <r>
    <x v="153"/>
    <x v="153"/>
    <s v="Seward (AK)"/>
    <s v="USA0000092"/>
    <n v="15.6"/>
    <n v="60.130899999999997"/>
    <n v="-149.435"/>
    <x v="3"/>
    <m/>
    <m/>
    <m/>
    <x v="1723"/>
    <s v="City of Seward - (AK)"/>
    <s v="U.S. Energy Information Administration"/>
    <s v="http://www.eia.gov/electricity/data/browser/"/>
    <s v="U.S. Energy Information Administration"/>
    <n v="2016"/>
    <m/>
    <m/>
    <m/>
    <n v="0.105"/>
    <n v="2.6727946736694399"/>
  </r>
  <r>
    <x v="153"/>
    <x v="153"/>
    <s v="Seward (PA)"/>
    <s v="USA0003130"/>
    <n v="585"/>
    <n v="40.406199999999998"/>
    <n v="-79.033699999999996"/>
    <x v="6"/>
    <m/>
    <m/>
    <m/>
    <x v="101"/>
    <s v="NRG Wholesale Generation LP"/>
    <s v="U.S. Energy Information Administration"/>
    <s v="http://www.eia.gov/electricity/data/browser/"/>
    <s v="U.S. Energy Information Administration"/>
    <n v="2016"/>
    <m/>
    <m/>
    <m/>
    <n v="2797.311991"/>
    <n v="3064.0787678082802"/>
  </r>
  <r>
    <x v="153"/>
    <x v="153"/>
    <s v="Sewell Creek Energy"/>
    <s v="USA0007813"/>
    <n v="570"/>
    <n v="33.948599999999999"/>
    <n v="-85.276899999999998"/>
    <x v="1"/>
    <m/>
    <m/>
    <m/>
    <x v="94"/>
    <s v="Oglethorpe Power Corporation"/>
    <s v="U.S. Energy Information Administration"/>
    <s v="http://www.eia.gov/electricity/data/browser/"/>
    <s v="U.S. Energy Information Administration"/>
    <n v="2016"/>
    <m/>
    <m/>
    <m/>
    <n v="466.13400000000001"/>
    <n v="2345.6716894964202"/>
  </r>
  <r>
    <x v="153"/>
    <x v="153"/>
    <s v="Shady Hills Generating Station"/>
    <s v="USA0055414"/>
    <n v="541.20000000000005"/>
    <n v="28.366499999999998"/>
    <n v="-82.558599999999998"/>
    <x v="3"/>
    <s v="Gas"/>
    <m/>
    <m/>
    <x v="170"/>
    <s v="Shady Hills Power Co LLC"/>
    <s v="U.S. Energy Information Administration"/>
    <s v="http://www.eia.gov/electricity/data/browser/"/>
    <s v="U.S. Energy Information Administration"/>
    <n v="2016"/>
    <m/>
    <m/>
    <m/>
    <n v="1021.707"/>
    <n v="92.725415217301602"/>
  </r>
  <r>
    <x v="153"/>
    <x v="153"/>
    <s v="Shady Oaks Wind Farm"/>
    <s v="USA0057964"/>
    <n v="109.5"/>
    <n v="41.666899999999998"/>
    <n v="-89.059700000000007"/>
    <x v="4"/>
    <m/>
    <m/>
    <m/>
    <x v="72"/>
    <s v="Algonquin Power Co"/>
    <s v="U.S. Energy Information Administration"/>
    <s v="http://www.eia.gov/electricity/data/browser/"/>
    <s v="U.S. Energy Information Administration"/>
    <n v="2016"/>
    <m/>
    <m/>
    <m/>
    <n v="323.94799999999998"/>
    <n v="246.90420895939599"/>
  </r>
  <r>
    <x v="153"/>
    <x v="153"/>
    <s v="Shaffer"/>
    <s v="USA0059396"/>
    <n v="5"/>
    <n v="42.594200000000001"/>
    <n v="-71.249399999999994"/>
    <x v="7"/>
    <m/>
    <m/>
    <m/>
    <x v="29"/>
    <s v="CD US Solar MT3  LLC"/>
    <s v="U.S. Energy Information Administration"/>
    <s v="http://www.eia.gov/electricity/data/browser/"/>
    <s v="U.S. Energy Information Administration"/>
    <n v="2016"/>
    <m/>
    <m/>
    <m/>
    <n v="6.9080000000000004"/>
    <n v="5.7611116184642102"/>
  </r>
  <r>
    <x v="153"/>
    <x v="153"/>
    <s v="Shafter Solar LLC"/>
    <s v="USA0059408"/>
    <n v="20"/>
    <n v="35.393300000000004"/>
    <n v="-119.12779999999999"/>
    <x v="7"/>
    <m/>
    <m/>
    <m/>
    <x v="13"/>
    <s v="Shafter Solar LLC"/>
    <s v="U.S. Energy Information Administration"/>
    <s v="http://www.eia.gov/electricity/data/browser/"/>
    <s v="U.S. Energy Information Administration"/>
    <n v="2016"/>
    <m/>
    <m/>
    <m/>
    <n v="51.661999999999999"/>
    <n v="23.044446473856802"/>
  </r>
  <r>
    <x v="153"/>
    <x v="153"/>
    <s v="Shakopee Met Council WTP"/>
    <s v="USA0060919"/>
    <n v="1.3"/>
    <n v="44.796599999999998"/>
    <n v="-93.436999999999998"/>
    <x v="7"/>
    <m/>
    <m/>
    <m/>
    <x v="10"/>
    <s v="Oak Leaf Solar V LLC"/>
    <s v="U.S. Energy Information Administration"/>
    <s v="http://www.eia.gov/electricity/data/browser/"/>
    <s v="U.S. Energy Information Administration"/>
    <n v="2016"/>
    <m/>
    <m/>
    <m/>
    <n v="1.7190000000000001"/>
    <n v="1.4978890208006901"/>
  </r>
  <r>
    <x v="153"/>
    <x v="153"/>
    <s v="Shane's Wind Machine"/>
    <s v="USA0056577"/>
    <n v="1.3"/>
    <n v="44.150799999999997"/>
    <n v="-96.136099999999999"/>
    <x v="4"/>
    <m/>
    <m/>
    <m/>
    <x v="18"/>
    <s v="Shane's Wind Machine LLC"/>
    <s v="U.S. Energy Information Administration"/>
    <s v="http://www.eia.gov/electricity/data/browser/"/>
    <s v="U.S. Energy Information Administration"/>
    <n v="2016"/>
    <m/>
    <m/>
    <m/>
    <n v="4.577"/>
    <n v="2.93128284609329"/>
  </r>
  <r>
    <x v="153"/>
    <x v="153"/>
    <s v="Shankle Solar Center LLC"/>
    <s v="USA0058956"/>
    <n v="4.8"/>
    <n v="34.943899999999999"/>
    <n v="-79.195800000000006"/>
    <x v="7"/>
    <m/>
    <m/>
    <m/>
    <x v="13"/>
    <s v="Shankle Solar Center LLC"/>
    <s v="U.S. Energy Information Administration"/>
    <s v="http://www.eia.gov/electricity/data/browser/"/>
    <s v="U.S. Energy Information Administration"/>
    <n v="2016"/>
    <m/>
    <m/>
    <m/>
    <n v="14.872999999999999"/>
    <n v="5.5306671537256404"/>
  </r>
  <r>
    <x v="153"/>
    <x v="153"/>
    <s v="Shannon Farm"/>
    <s v="USA0058323"/>
    <n v="5"/>
    <n v="34.847499999999997"/>
    <n v="-79.128900000000002"/>
    <x v="7"/>
    <m/>
    <m/>
    <m/>
    <x v="72"/>
    <s v="Strata Fund 2 Lessee LLC"/>
    <s v="U.S. Energy Information Administration"/>
    <s v="http://www.eia.gov/electricity/data/browser/"/>
    <s v="U.S. Energy Information Administration"/>
    <n v="2016"/>
    <m/>
    <m/>
    <m/>
    <n v="9.1690000000000005"/>
    <n v="5.7611116184642102"/>
  </r>
  <r>
    <x v="153"/>
    <x v="153"/>
    <s v="Shannon Wind"/>
    <s v="USA0059034"/>
    <n v="204"/>
    <n v="33.509700000000002"/>
    <n v="-98.360799999999998"/>
    <x v="4"/>
    <m/>
    <m/>
    <m/>
    <x v="10"/>
    <s v="Shannon Wind LLC"/>
    <s v="U.S. Energy Information Administration"/>
    <s v="http://www.eia.gov/electricity/data/browser/"/>
    <s v="U.S. Energy Information Administration"/>
    <n v="2016"/>
    <m/>
    <m/>
    <m/>
    <n v="684.70299999999997"/>
    <n v="459.98592354079301"/>
  </r>
  <r>
    <x v="153"/>
    <x v="153"/>
    <s v="Shaokatan Hills LLC"/>
    <s v="USA0055354"/>
    <n v="11.8"/>
    <n v="44.421700000000001"/>
    <n v="-96.434700000000007"/>
    <x v="4"/>
    <m/>
    <m/>
    <m/>
    <x v="54"/>
    <s v="Energy Operations Group LLC (MN)"/>
    <s v="U.S. Energy Information Administration"/>
    <s v="http://www.eia.gov/electricity/data/browser/"/>
    <s v="U.S. Energy Information Administration"/>
    <n v="2016"/>
    <m/>
    <m/>
    <m/>
    <n v="32.85"/>
    <n v="26.6070289106929"/>
  </r>
  <r>
    <x v="153"/>
    <x v="153"/>
    <s v="Sharon Spring"/>
    <s v="USA0001324"/>
    <n v="3"/>
    <n v="38.890599999999999"/>
    <n v="-101.75149999999999"/>
    <x v="3"/>
    <s v="Gas"/>
    <m/>
    <m/>
    <x v="1724"/>
    <s v="City of Sharon Springs - (KS)"/>
    <s v="U.S. Energy Information Administration"/>
    <s v="http://www.eia.gov/electricity/data/browser/"/>
    <s v="U.S. Energy Information Administration"/>
    <n v="2016"/>
    <m/>
    <m/>
    <m/>
    <n v="0"/>
    <n v="0.513998975705663"/>
  </r>
  <r>
    <x v="153"/>
    <x v="153"/>
    <s v="Sharon Station"/>
    <s v="USA0060267"/>
    <n v="2.7"/>
    <n v="40.182600000000001"/>
    <n v="-74.539000000000001"/>
    <x v="7"/>
    <m/>
    <m/>
    <m/>
    <x v="10"/>
    <s v="NJR Clean Energy Ventures Corporation"/>
    <s v="U.S. Energy Information Administration"/>
    <s v="http://www.eia.gov/electricity/data/browser/"/>
    <s v="U.S. Energy Information Administration"/>
    <n v="2016"/>
    <m/>
    <m/>
    <m/>
    <n v="3.0470000000000002"/>
    <n v="3.1110002739706699"/>
  </r>
  <r>
    <x v="153"/>
    <x v="153"/>
    <s v="Sharpe"/>
    <s v="USA0007973"/>
    <n v="20"/>
    <n v="38.274999999999999"/>
    <n v="-95.683899999999994"/>
    <x v="3"/>
    <m/>
    <m/>
    <m/>
    <x v="31"/>
    <s v="Kansas Electric Power Coop Inc"/>
    <s v="U.S. Energy Information Administration"/>
    <s v="http://www.eia.gov/electricity/data/browser/"/>
    <s v="U.S. Energy Information Administration"/>
    <n v="2016"/>
    <m/>
    <m/>
    <m/>
    <n v="-0.33800000000000002"/>
    <n v="3.4266598380377502"/>
  </r>
  <r>
    <x v="153"/>
    <x v="153"/>
    <s v="Shasta"/>
    <s v="USA0000445"/>
    <n v="714"/>
    <n v="40.717500000000001"/>
    <n v="-122.42230000000001"/>
    <x v="0"/>
    <m/>
    <m/>
    <m/>
    <x v="1725"/>
    <s v="U S Bureau of Reclamation"/>
    <s v="U.S. Energy Information Administration"/>
    <s v="http://www.eia.gov/electricity/data/browser/"/>
    <s v="U.S. Energy Information Administration"/>
    <n v="2016"/>
    <m/>
    <m/>
    <m/>
    <n v="1748.0409999999999"/>
    <n v="1990.5535535505701"/>
  </r>
  <r>
    <x v="153"/>
    <x v="153"/>
    <s v="Shasta Renewable Resources Plant"/>
    <s v="USA0057857"/>
    <n v="5.5"/>
    <n v="40.470799999999997"/>
    <n v="-122.33110000000001"/>
    <x v="8"/>
    <m/>
    <m/>
    <m/>
    <x v="12"/>
    <s v="Shasta Renewable Resources LLC"/>
    <s v="U.S. Energy Information Administration"/>
    <s v="http://www.eia.gov/electricity/data/browser/"/>
    <s v="U.S. Energy Information Administration"/>
    <n v="2016"/>
    <m/>
    <m/>
    <m/>
    <m/>
    <n v="6.8687193607740697"/>
  </r>
  <r>
    <x v="153"/>
    <x v="153"/>
    <s v="Shasta Solar Farm"/>
    <s v="USA0058814"/>
    <n v="3"/>
    <n v="41.031399999999998"/>
    <n v="-121.4225"/>
    <x v="7"/>
    <m/>
    <m/>
    <m/>
    <x v="29"/>
    <s v="Ignite Solar Holdings LLC"/>
    <s v="U.S. Energy Information Administration"/>
    <s v="http://www.eia.gov/electricity/data/browser/"/>
    <s v="U.S. Energy Information Administration"/>
    <n v="2016"/>
    <m/>
    <m/>
    <m/>
    <n v="7.6920000000000002"/>
    <n v="3.4566669710785201"/>
  </r>
  <r>
    <x v="153"/>
    <x v="153"/>
    <s v="Shavano Falls Hydro"/>
    <s v="USA0061189"/>
    <n v="2.8"/>
    <n v="38.491999999999997"/>
    <n v="-108.00230000000001"/>
    <x v="0"/>
    <m/>
    <m/>
    <m/>
    <x v="13"/>
    <s v="Shavano Falls Hydro LLC ? Shavano Project"/>
    <s v="U.S. Energy Information Administration"/>
    <s v="http://www.eia.gov/electricity/data/browser/"/>
    <s v="U.S. Energy Information Administration"/>
    <n v="2016"/>
    <m/>
    <m/>
    <m/>
    <n v="0"/>
    <n v="7.80609236686501"/>
  </r>
  <r>
    <x v="153"/>
    <x v="153"/>
    <s v="Shavano Falls Hydro Drop 4"/>
    <s v="USA0061190"/>
    <n v="4.8"/>
    <n v="38.450499999999998"/>
    <n v="-107.77670000000001"/>
    <x v="0"/>
    <m/>
    <m/>
    <m/>
    <x v="13"/>
    <s v="Shavano Falls Hydro LLC - Drop 4 Project"/>
    <s v="U.S. Energy Information Administration"/>
    <s v="http://www.eia.gov/electricity/data/browser/"/>
    <s v="U.S. Energy Information Administration"/>
    <n v="2016"/>
    <m/>
    <m/>
    <m/>
    <n v="0"/>
    <n v="13.381872628911401"/>
  </r>
  <r>
    <x v="153"/>
    <x v="153"/>
    <s v="Shawboro PV1"/>
    <s v="USA0059155"/>
    <n v="20"/>
    <n v="36.433300000000003"/>
    <n v="-76.087199999999996"/>
    <x v="7"/>
    <m/>
    <m/>
    <m/>
    <x v="13"/>
    <s v="Fresh Air Energy X  LLC"/>
    <s v="U.S. Energy Information Administration"/>
    <s v="http://www.eia.gov/electricity/data/browser/"/>
    <s v="U.S. Energy Information Administration"/>
    <n v="2016"/>
    <m/>
    <m/>
    <m/>
    <n v="37.582999999999998"/>
    <n v="23.044446473856802"/>
  </r>
  <r>
    <x v="153"/>
    <x v="153"/>
    <s v="Shawmut"/>
    <s v="USA0001504"/>
    <n v="8.8000000000000007"/>
    <n v="44.6295"/>
    <n v="-69.583500000000001"/>
    <x v="0"/>
    <m/>
    <m/>
    <m/>
    <x v="1726"/>
    <s v="Brookfield White Pine Hydro LLC"/>
    <s v="U.S. Energy Information Administration"/>
    <s v="http://www.eia.gov/electricity/data/browser/"/>
    <s v="U.S. Energy Information Administration"/>
    <n v="2016"/>
    <m/>
    <m/>
    <m/>
    <n v="42.790999999999997"/>
    <n v="24.533433153004299"/>
  </r>
  <r>
    <x v="153"/>
    <x v="153"/>
    <s v="Shawnee"/>
    <s v="USA0001379"/>
    <n v="1575"/>
    <n v="37.151699999999998"/>
    <n v="-88.775000000000006"/>
    <x v="6"/>
    <m/>
    <m/>
    <m/>
    <x v="39"/>
    <s v="Tennessee Valley Authority"/>
    <s v="U.S. Energy Information Administration"/>
    <s v="http://www.eia.gov/electricity/data/browser/"/>
    <s v="U.S. Energy Information Administration"/>
    <n v="2016"/>
    <m/>
    <m/>
    <m/>
    <n v="6617.7979919999998"/>
    <n v="8249.4428364069208"/>
  </r>
  <r>
    <x v="153"/>
    <x v="153"/>
    <s v="Shawnee (PA)"/>
    <s v="USA0003114"/>
    <n v="20"/>
    <n v="41.061199999999999"/>
    <n v="-75.058199999999999"/>
    <x v="3"/>
    <m/>
    <m/>
    <m/>
    <x v="50"/>
    <s v="NRG REMA LLC"/>
    <s v="U.S. Energy Information Administration"/>
    <s v="http://www.eia.gov/electricity/data/browser/"/>
    <s v="U.S. Energy Information Administration"/>
    <n v="2016"/>
    <m/>
    <m/>
    <m/>
    <n v="-0.13400000000000001"/>
    <n v="3.4266598380377502"/>
  </r>
  <r>
    <x v="153"/>
    <x v="153"/>
    <s v="Shawville"/>
    <s v="USA0003131"/>
    <n v="632"/>
    <n v="41.067500000000003"/>
    <n v="-78.366200000000006"/>
    <x v="3"/>
    <s v="Gas"/>
    <m/>
    <m/>
    <x v="1727"/>
    <s v="NRG REMA LLC"/>
    <s v="U.S. Energy Information Administration"/>
    <s v="http://www.eia.gov/electricity/data/browser/"/>
    <s v="U.S. Energy Information Administration"/>
    <n v="2016"/>
    <m/>
    <m/>
    <m/>
    <n v="180.50299799999999"/>
    <n v="108.282450881993"/>
  </r>
  <r>
    <x v="153"/>
    <x v="153"/>
    <s v="Sheboygan Falls"/>
    <s v="USA0056166"/>
    <n v="346.8"/>
    <n v="43.751800000000003"/>
    <n v="-87.878100000000003"/>
    <x v="1"/>
    <m/>
    <m/>
    <m/>
    <x v="90"/>
    <s v="Wisconsin Power &amp; Light Co"/>
    <s v="U.S. Energy Information Administration"/>
    <s v="http://www.eia.gov/electricity/data/browser/"/>
    <s v="U.S. Energy Information Administration"/>
    <n v="2016"/>
    <m/>
    <m/>
    <m/>
    <n v="77.222999999999999"/>
    <n v="1427.1560384515001"/>
  </r>
  <r>
    <x v="153"/>
    <x v="153"/>
    <s v="Sheep Creek Hydro"/>
    <s v="USA0050091"/>
    <n v="1.6"/>
    <n v="48.947699999999998"/>
    <n v="-117.7954"/>
    <x v="0"/>
    <m/>
    <m/>
    <m/>
    <x v="70"/>
    <s v="Sheep Creek Hydro Inc"/>
    <s v="U.S. Energy Information Administration"/>
    <s v="http://www.eia.gov/electricity/data/browser/"/>
    <s v="U.S. Energy Information Administration"/>
    <n v="2016"/>
    <m/>
    <m/>
    <m/>
    <n v="10.599"/>
    <n v="4.4606242096371496"/>
  </r>
  <r>
    <x v="153"/>
    <x v="153"/>
    <s v="Sheepskin"/>
    <s v="USA0004059"/>
    <n v="41.7"/>
    <n v="42.834699999999998"/>
    <n v="-89.110799999999998"/>
    <x v="1"/>
    <m/>
    <m/>
    <m/>
    <x v="7"/>
    <s v="Wisconsin Power &amp; Light Co"/>
    <s v="U.S. Energy Information Administration"/>
    <s v="http://www.eia.gov/electricity/data/browser/"/>
    <s v="U.S. Energy Information Administration"/>
    <n v="2016"/>
    <m/>
    <m/>
    <m/>
    <n v="1.2470000000000001"/>
    <n v="171.60440254736901"/>
  </r>
  <r>
    <x v="153"/>
    <x v="153"/>
    <s v="Sheffield Wind"/>
    <s v="USA0057080"/>
    <n v="40"/>
    <n v="44.676000000000002"/>
    <n v="-72.101299999999995"/>
    <x v="4"/>
    <m/>
    <m/>
    <m/>
    <x v="19"/>
    <s v="First Wind O&amp;M  LLC"/>
    <s v="U.S. Energy Information Administration"/>
    <s v="http://www.eia.gov/electricity/data/browser/"/>
    <s v="U.S. Energy Information Administration"/>
    <n v="2016"/>
    <m/>
    <m/>
    <m/>
    <n v="81.445999999999998"/>
    <n v="90.193318341332102"/>
  </r>
  <r>
    <x v="153"/>
    <x v="153"/>
    <s v="Shelbina Power #1"/>
    <s v="USA0007405"/>
    <n v="4.5999999999999996"/>
    <n v="39.694800000000001"/>
    <n v="-92.046999999999997"/>
    <x v="3"/>
    <m/>
    <m/>
    <m/>
    <x v="1728"/>
    <s v="City of Shelbina - (MO)"/>
    <s v="U.S. Energy Information Administration"/>
    <s v="http://www.eia.gov/electricity/data/browser/"/>
    <s v="U.S. Energy Information Administration"/>
    <n v="2016"/>
    <m/>
    <m/>
    <m/>
    <n v="1.7999999999999999E-2"/>
    <n v="0.78813176274868302"/>
  </r>
  <r>
    <x v="153"/>
    <x v="153"/>
    <s v="Shelbina Power #2"/>
    <s v="USA0007406"/>
    <n v="6.6"/>
    <n v="39.694800000000001"/>
    <n v="-92.046700000000001"/>
    <x v="3"/>
    <m/>
    <m/>
    <m/>
    <x v="1729"/>
    <s v="City of Shelbina - (MO)"/>
    <s v="U.S. Energy Information Administration"/>
    <s v="http://www.eia.gov/electricity/data/browser/"/>
    <s v="U.S. Energy Information Administration"/>
    <n v="2016"/>
    <m/>
    <m/>
    <m/>
    <n v="2.8000000000000001E-2"/>
    <n v="1.1307977465524499"/>
  </r>
  <r>
    <x v="153"/>
    <x v="153"/>
    <s v="Shelbina Power #3"/>
    <s v="USA0007860"/>
    <n v="3.6"/>
    <n v="39.697499999999998"/>
    <n v="-92.0535"/>
    <x v="3"/>
    <m/>
    <m/>
    <m/>
    <x v="31"/>
    <s v="City of Shelbina - (MO)"/>
    <s v="U.S. Energy Information Administration"/>
    <s v="http://www.eia.gov/electricity/data/browser/"/>
    <s v="U.S. Energy Information Administration"/>
    <n v="2016"/>
    <m/>
    <m/>
    <m/>
    <n v="1.4999999999999999E-2"/>
    <n v="0.61679877084679502"/>
  </r>
  <r>
    <x v="153"/>
    <x v="153"/>
    <s v="Shelby  Toms Street"/>
    <s v="USA0056063"/>
    <n v="1.8"/>
    <n v="35.303600000000003"/>
    <n v="-81.522499999999994"/>
    <x v="3"/>
    <m/>
    <m/>
    <m/>
    <x v="31"/>
    <s v="North Carolina Mun Power Agny #1"/>
    <s v="U.S. Energy Information Administration"/>
    <s v="http://www.eia.gov/electricity/data/browser/"/>
    <s v="U.S. Energy Information Administration"/>
    <n v="2016"/>
    <m/>
    <m/>
    <m/>
    <n v="-3.7999999999999999E-2"/>
    <n v="0.30839938542339701"/>
  </r>
  <r>
    <x v="153"/>
    <x v="153"/>
    <s v="Shelby Municipal Light Plant"/>
    <s v="USA0002943"/>
    <n v="3"/>
    <n v="40.880000000000003"/>
    <n v="-82.656700000000001"/>
    <x v="3"/>
    <s v="Gas"/>
    <m/>
    <m/>
    <x v="5"/>
    <s v="City of Shelby - (OH)"/>
    <s v="U.S. Energy Information Administration"/>
    <s v="http://www.eia.gov/electricity/data/browser/"/>
    <s v="U.S. Energy Information Administration"/>
    <n v="2016"/>
    <m/>
    <m/>
    <m/>
    <n v="1.2999999999999999E-2"/>
    <n v="0.513998975705663"/>
  </r>
  <r>
    <x v="153"/>
    <x v="153"/>
    <s v="Shelby North"/>
    <s v="USA0007827"/>
    <n v="1.8"/>
    <n v="40.896900000000002"/>
    <n v="-82.662499999999994"/>
    <x v="3"/>
    <m/>
    <m/>
    <m/>
    <x v="94"/>
    <s v="American Mun Power-Ohio  Inc"/>
    <s v="U.S. Energy Information Administration"/>
    <s v="http://www.eia.gov/electricity/data/browser/"/>
    <s v="U.S. Energy Information Administration"/>
    <n v="2016"/>
    <m/>
    <m/>
    <m/>
    <n v="0.107"/>
    <n v="0.30839938542339701"/>
  </r>
  <r>
    <x v="153"/>
    <x v="153"/>
    <s v="Shelby Randolph Road Solar 1  LLC"/>
    <s v="USA0060101"/>
    <n v="2"/>
    <n v="35.309199999999997"/>
    <n v="-81.588399999999993"/>
    <x v="7"/>
    <m/>
    <m/>
    <m/>
    <x v="13"/>
    <s v="Heelstone Energy Holdings  LLC"/>
    <s v="U.S. Energy Information Administration"/>
    <s v="http://www.eia.gov/electricity/data/browser/"/>
    <s v="U.S. Energy Information Administration"/>
    <n v="2016"/>
    <m/>
    <m/>
    <m/>
    <n v="3.7229999999999999"/>
    <n v="2.3044446473856799"/>
  </r>
  <r>
    <x v="153"/>
    <x v="153"/>
    <s v="Shelby Solar Energy Generation Facility"/>
    <s v="USA0057200"/>
    <n v="1"/>
    <n v="35.253599999999999"/>
    <n v="-81.595600000000005"/>
    <x v="7"/>
    <m/>
    <m/>
    <m/>
    <x v="8"/>
    <s v="Solar Star North Carolina I LLC"/>
    <s v="U.S. Energy Information Administration"/>
    <s v="http://www.eia.gov/electricity/data/browser/"/>
    <s v="U.S. Energy Information Administration"/>
    <n v="2016"/>
    <m/>
    <m/>
    <m/>
    <n v="1.599"/>
    <n v="1.1522223236928399"/>
  </r>
  <r>
    <x v="153"/>
    <x v="153"/>
    <s v="Shelby South"/>
    <s v="USA0007828"/>
    <n v="1.8"/>
    <n v="40.908900000000003"/>
    <n v="-82.653300000000002"/>
    <x v="3"/>
    <m/>
    <m/>
    <m/>
    <x v="94"/>
    <s v="City of Shelby - (OH)"/>
    <s v="U.S. Energy Information Administration"/>
    <s v="http://www.eia.gov/electricity/data/browser/"/>
    <s v="U.S. Energy Information Administration"/>
    <n v="2016"/>
    <m/>
    <m/>
    <m/>
    <n v="9.5000000000000001E-2"/>
    <n v="0.30839938542339701"/>
  </r>
  <r>
    <x v="153"/>
    <x v="153"/>
    <s v="Sheldon"/>
    <s v="USA0002277"/>
    <n v="228.7"/>
    <n v="40.558900000000001"/>
    <n v="-96.784700000000001"/>
    <x v="6"/>
    <m/>
    <m/>
    <m/>
    <x v="1730"/>
    <s v="Nebraska Public Power District"/>
    <s v="U.S. Energy Information Administration"/>
    <s v="http://www.eia.gov/electricity/data/browser/"/>
    <s v="U.S. Energy Information Administration"/>
    <n v="2016"/>
    <m/>
    <m/>
    <m/>
    <n v="515.48600399999998"/>
    <n v="1197.8714772611199"/>
  </r>
  <r>
    <x v="153"/>
    <x v="153"/>
    <s v="Sheldon Solar"/>
    <s v="USA0058824"/>
    <n v="2.2999999999999998"/>
    <n v="44.910600000000002"/>
    <n v="-72.979399999999998"/>
    <x v="7"/>
    <m/>
    <m/>
    <m/>
    <x v="12"/>
    <s v="Enel Green Power NA  Inc."/>
    <s v="U.S. Energy Information Administration"/>
    <s v="http://www.eia.gov/electricity/data/browser/"/>
    <s v="U.S. Energy Information Administration"/>
    <n v="2016"/>
    <m/>
    <m/>
    <m/>
    <n v="2.7450000000000001"/>
    <n v="2.65011134449353"/>
  </r>
  <r>
    <x v="153"/>
    <x v="153"/>
    <s v="Sheldon Springs Hydroelectric"/>
    <s v="USA0010494"/>
    <n v="25.2"/>
    <n v="44.910800000000002"/>
    <n v="-72.973600000000005"/>
    <x v="0"/>
    <m/>
    <m/>
    <m/>
    <x v="14"/>
    <s v="Sheldon Vermont Hydro Co.  Inc."/>
    <s v="U.S. Energy Information Administration"/>
    <s v="http://www.eia.gov/electricity/data/browser/"/>
    <s v="U.S. Energy Information Administration"/>
    <n v="2016"/>
    <m/>
    <m/>
    <m/>
    <n v="64.56"/>
    <n v="70.254831301785103"/>
  </r>
  <r>
    <x v="153"/>
    <x v="153"/>
    <s v="Shell Chemical"/>
    <s v="USA0056248"/>
    <n v="80"/>
    <n v="30.1875"/>
    <n v="-90.983999999999995"/>
    <x v="1"/>
    <m/>
    <m/>
    <m/>
    <x v="31"/>
    <s v="Air Liquide America Corp"/>
    <s v="U.S. Energy Information Administration"/>
    <s v="http://www.eia.gov/electricity/data/browser/"/>
    <s v="U.S. Energy Information Administration"/>
    <n v="2016"/>
    <m/>
    <m/>
    <m/>
    <n v="574.96900000000005"/>
    <n v="329.21707922756798"/>
  </r>
  <r>
    <x v="153"/>
    <x v="153"/>
    <s v="Shell Deer Park"/>
    <s v="USA0050304"/>
    <n v="252"/>
    <n v="29.723199999999999"/>
    <n v="-95.128900000000002"/>
    <x v="1"/>
    <s v="Other"/>
    <m/>
    <m/>
    <x v="1731"/>
    <s v="Shell Oil Co-Deer Park"/>
    <s v="U.S. Energy Information Administration"/>
    <s v="http://www.eia.gov/electricity/data/browser/"/>
    <s v="U.S. Energy Information Administration"/>
    <n v="2016"/>
    <m/>
    <m/>
    <m/>
    <n v="1516.1990000000001"/>
    <n v="119.94864873761399"/>
  </r>
  <r>
    <x v="153"/>
    <x v="153"/>
    <s v="Shenandoah"/>
    <s v="USA0007850"/>
    <n v="20"/>
    <n v="40.770699999999998"/>
    <n v="-95.376800000000003"/>
    <x v="3"/>
    <m/>
    <m/>
    <m/>
    <x v="94"/>
    <s v="MidAmerican Energy Co"/>
    <s v="U.S. Energy Information Administration"/>
    <s v="http://www.eia.gov/electricity/data/browser/"/>
    <s v="U.S. Energy Information Administration"/>
    <n v="2016"/>
    <m/>
    <m/>
    <m/>
    <n v="0.26700000000000002"/>
    <n v="3.4266598380377502"/>
  </r>
  <r>
    <x v="153"/>
    <x v="153"/>
    <s v="Shepaug"/>
    <s v="USA0000552"/>
    <n v="37.200000000000003"/>
    <n v="41.448399999999999"/>
    <n v="-73.295299999999997"/>
    <x v="0"/>
    <m/>
    <m/>
    <m/>
    <x v="777"/>
    <s v="FirstLight Power Resources Services LLC"/>
    <s v="U.S. Energy Information Administration"/>
    <s v="http://www.eia.gov/electricity/data/browser/"/>
    <s v="U.S. Energy Information Administration"/>
    <n v="2016"/>
    <m/>
    <m/>
    <m/>
    <n v="72.727999999999994"/>
    <n v="103.70951287406299"/>
  </r>
  <r>
    <x v="153"/>
    <x v="153"/>
    <s v="Shepherd Center"/>
    <s v="USA0054813"/>
    <n v="2.9"/>
    <n v="33.811100000000003"/>
    <n v="-84.392799999999994"/>
    <x v="3"/>
    <m/>
    <m/>
    <m/>
    <x v="1732"/>
    <s v="Shepherd Center"/>
    <s v="U.S. Energy Information Administration"/>
    <s v="http://www.eia.gov/electricity/data/browser/"/>
    <s v="U.S. Energy Information Administration"/>
    <n v="2016"/>
    <m/>
    <m/>
    <m/>
    <n v="0"/>
    <n v="0.49686567651547398"/>
  </r>
  <r>
    <x v="153"/>
    <x v="153"/>
    <s v="Sherbino I Wind Farm"/>
    <s v="USA0056779"/>
    <n v="150"/>
    <n v="30.807300000000001"/>
    <n v="-102.3556"/>
    <x v="4"/>
    <m/>
    <m/>
    <m/>
    <x v="88"/>
    <s v="AE Power Services LLC"/>
    <s v="U.S. Energy Information Administration"/>
    <s v="http://www.eia.gov/electricity/data/browser/"/>
    <s v="U.S. Energy Information Administration"/>
    <n v="2016"/>
    <m/>
    <m/>
    <m/>
    <n v="367.84800000000001"/>
    <n v="338.22494377999499"/>
  </r>
  <r>
    <x v="153"/>
    <x v="153"/>
    <s v="Sherbino II"/>
    <s v="USA0057415"/>
    <n v="145"/>
    <n v="30.772600000000001"/>
    <n v="-102.50579999999999"/>
    <x v="4"/>
    <m/>
    <m/>
    <m/>
    <x v="19"/>
    <s v="AE Power Services LLC"/>
    <s v="U.S. Energy Information Administration"/>
    <s v="http://www.eia.gov/electricity/data/browser/"/>
    <s v="U.S. Energy Information Administration"/>
    <n v="2016"/>
    <m/>
    <m/>
    <m/>
    <n v="442.63200000000001"/>
    <n v="326.95077898732802"/>
  </r>
  <r>
    <x v="153"/>
    <x v="153"/>
    <s v="Sherburne County"/>
    <s v="USA0006090"/>
    <n v="2469.3000000000002"/>
    <n v="45.380800000000001"/>
    <n v="-93.893100000000004"/>
    <x v="6"/>
    <s v="Oil"/>
    <m/>
    <m/>
    <x v="1733"/>
    <s v="Northern States Power Co - Minnesota"/>
    <s v="U.S. Energy Information Administration"/>
    <s v="http://www.eia.gov/electricity/data/browser/"/>
    <s v="U.S. Energy Information Administration"/>
    <n v="2016"/>
    <m/>
    <m/>
    <m/>
    <n v="11767.029624999999"/>
    <n v="12933.555045040999"/>
  </r>
  <r>
    <x v="153"/>
    <x v="153"/>
    <s v="Sherman"/>
    <s v="USA0006012"/>
    <n v="7.2"/>
    <n v="42.729700000000001"/>
    <n v="-72.930300000000003"/>
    <x v="0"/>
    <m/>
    <m/>
    <m/>
    <x v="127"/>
    <s v="TransCanada Hydro Northeast Inc."/>
    <s v="U.S. Energy Information Administration"/>
    <s v="http://www.eia.gov/electricity/data/browser/"/>
    <s v="U.S. Energy Information Administration"/>
    <n v="2016"/>
    <m/>
    <m/>
    <m/>
    <n v="21.901"/>
    <n v="20.0728089433671"/>
  </r>
  <r>
    <x v="153"/>
    <x v="153"/>
    <s v="Sherman Avenue"/>
    <s v="USA0007288"/>
    <n v="112.8"/>
    <n v="39.451000000000001"/>
    <n v="-75.0578"/>
    <x v="3"/>
    <s v="Gas"/>
    <m/>
    <m/>
    <x v="79"/>
    <s v="Calpine New Jersey Generation LLC"/>
    <s v="U.S. Energy Information Administration"/>
    <s v="http://www.eia.gov/electricity/data/browser/"/>
    <s v="U.S. Energy Information Administration"/>
    <n v="2016"/>
    <m/>
    <m/>
    <m/>
    <n v="48.823"/>
    <n v="19.3263614865329"/>
  </r>
  <r>
    <x v="153"/>
    <x v="153"/>
    <s v="Sherman Island"/>
    <s v="USA0002609"/>
    <n v="36.299999999999997"/>
    <n v="43.279699999999998"/>
    <n v="-73.709400000000002"/>
    <x v="0"/>
    <m/>
    <m/>
    <m/>
    <x v="1734"/>
    <s v="Erie Boulevard Hydropower LP"/>
    <s v="U.S. Energy Information Administration"/>
    <s v="http://www.eia.gov/electricity/data/browser/"/>
    <s v="U.S. Energy Information Administration"/>
    <n v="2016"/>
    <m/>
    <m/>
    <m/>
    <n v="137.352"/>
    <n v="101.200411756142"/>
  </r>
  <r>
    <x v="153"/>
    <x v="153"/>
    <s v="Sherwood H Smith Jr Energy Complex"/>
    <s v="USA0007805"/>
    <n v="2244.8000000000002"/>
    <n v="34.839199999999998"/>
    <n v="-79.740600000000001"/>
    <x v="3"/>
    <s v="Gas"/>
    <m/>
    <m/>
    <x v="1735"/>
    <s v="Duke Energy Progress - (NC)"/>
    <s v="U.S. Energy Information Administration"/>
    <s v="http://www.eia.gov/electricity/data/browser/"/>
    <s v="U.S. Energy Information Administration"/>
    <n v="2016"/>
    <m/>
    <m/>
    <m/>
    <n v="10658.239949999999"/>
    <n v="384.60830022135701"/>
  </r>
  <r>
    <x v="153"/>
    <x v="153"/>
    <s v="Shiloh I Wind Project"/>
    <s v="USA0056362"/>
    <n v="150"/>
    <n v="38.119999999999997"/>
    <n v="-121.85"/>
    <x v="4"/>
    <m/>
    <m/>
    <m/>
    <x v="18"/>
    <s v="Avangrid Renewables LLC"/>
    <s v="U.S. Energy Information Administration"/>
    <s v="http://www.eia.gov/electricity/data/browser/"/>
    <s v="U.S. Energy Information Administration"/>
    <n v="2016"/>
    <m/>
    <m/>
    <m/>
    <n v="387.13099999999997"/>
    <n v="338.22494377999499"/>
  </r>
  <r>
    <x v="153"/>
    <x v="153"/>
    <s v="Shiloh III Wind Project LLC"/>
    <s v="USA0057586"/>
    <n v="102.5"/>
    <n v="38.169400000000003"/>
    <n v="-121.84690000000001"/>
    <x v="4"/>
    <m/>
    <m/>
    <m/>
    <x v="72"/>
    <s v="EDF Renewable Asset Holdings  Inc."/>
    <s v="U.S. Energy Information Administration"/>
    <s v="http://www.eia.gov/electricity/data/browser/"/>
    <s v="U.S. Energy Information Administration"/>
    <n v="2016"/>
    <m/>
    <m/>
    <m/>
    <n v="260.26400000000001"/>
    <n v="231.12037824966299"/>
  </r>
  <r>
    <x v="153"/>
    <x v="153"/>
    <s v="Shiloh IV Wind Project LLC"/>
    <s v="USA0057725"/>
    <n v="102.5"/>
    <n v="38.137500000000003"/>
    <n v="-121.8553"/>
    <x v="4"/>
    <m/>
    <m/>
    <m/>
    <x v="12"/>
    <s v="EDF Renewable Asset Holdings  Inc."/>
    <s v="U.S. Energy Information Administration"/>
    <s v="http://www.eia.gov/electricity/data/browser/"/>
    <s v="U.S. Energy Information Administration"/>
    <n v="2016"/>
    <m/>
    <m/>
    <m/>
    <n v="282.86"/>
    <n v="231.12037824966299"/>
  </r>
  <r>
    <x v="153"/>
    <x v="153"/>
    <s v="Shiloh Wind Project 2 LLC"/>
    <s v="USA0056874"/>
    <n v="150"/>
    <n v="38.171100000000003"/>
    <n v="-121.84610000000001"/>
    <x v="4"/>
    <m/>
    <m/>
    <m/>
    <x v="11"/>
    <s v="EDF Renewable Asset Holdings  Inc."/>
    <s v="U.S. Energy Information Administration"/>
    <s v="http://www.eia.gov/electricity/data/browser/"/>
    <s v="U.S. Energy Information Administration"/>
    <n v="2016"/>
    <m/>
    <m/>
    <m/>
    <n v="399.42700000000002"/>
    <n v="338.22494377999499"/>
  </r>
  <r>
    <x v="153"/>
    <x v="153"/>
    <s v="Shiras"/>
    <s v="USA0001843"/>
    <n v="77.5"/>
    <n v="46.5306"/>
    <n v="-87.392200000000003"/>
    <x v="6"/>
    <s v="Waste"/>
    <s v="Gas"/>
    <m/>
    <x v="1736"/>
    <s v="City of Marquette - (MI)"/>
    <s v="U.S. Energy Information Administration"/>
    <s v="http://www.eia.gov/electricity/data/browser/"/>
    <s v="U.S. Energy Information Administration"/>
    <n v="2016"/>
    <m/>
    <m/>
    <m/>
    <n v="285.75700000000001"/>
    <n v="405.92496496605497"/>
  </r>
  <r>
    <x v="153"/>
    <x v="153"/>
    <s v="Shirley Water"/>
    <s v="USA0060498"/>
    <n v="2"/>
    <n v="42.554600000000001"/>
    <n v="-71.623500000000007"/>
    <x v="7"/>
    <m/>
    <m/>
    <m/>
    <x v="10"/>
    <s v="Altus Power America Management  LLC"/>
    <s v="U.S. Energy Information Administration"/>
    <s v="http://www.eia.gov/electricity/data/browser/"/>
    <s v="U.S. Energy Information Administration"/>
    <n v="2016"/>
    <m/>
    <m/>
    <m/>
    <n v="0.99199999999999999"/>
    <n v="2.3044446473856799"/>
  </r>
  <r>
    <x v="153"/>
    <x v="153"/>
    <s v="Shirley Wind"/>
    <s v="USA0057553"/>
    <n v="20"/>
    <n v="44.348100000000002"/>
    <n v="-87.927800000000005"/>
    <x v="4"/>
    <m/>
    <m/>
    <m/>
    <x v="8"/>
    <s v="Shirley Wind LLC"/>
    <s v="U.S. Energy Information Administration"/>
    <s v="http://www.eia.gov/electricity/data/browser/"/>
    <s v="U.S. Energy Information Administration"/>
    <n v="2016"/>
    <m/>
    <m/>
    <m/>
    <n v="60.35"/>
    <n v="45.096659170666001"/>
  </r>
  <r>
    <x v="153"/>
    <x v="153"/>
    <s v="Shishmaref"/>
    <s v="USA0006345"/>
    <n v="1.5"/>
    <n v="66.255099999999999"/>
    <n v="-166.0736"/>
    <x v="3"/>
    <m/>
    <m/>
    <m/>
    <x v="1737"/>
    <s v="Alaska Village Elec Coop  Inc"/>
    <s v="U.S. Energy Information Administration"/>
    <s v="http://www.eia.gov/electricity/data/browser/"/>
    <s v="U.S. Energy Information Administration"/>
    <n v="2016"/>
    <m/>
    <m/>
    <m/>
    <n v="1.6379999999999999"/>
    <n v="0.256999487852831"/>
  </r>
  <r>
    <x v="153"/>
    <x v="153"/>
    <s v="Shoemaker"/>
    <s v="USA0002632"/>
    <n v="41.9"/>
    <n v="41.427799999999998"/>
    <n v="-74.418599999999998"/>
    <x v="3"/>
    <s v="Gas"/>
    <m/>
    <m/>
    <x v="50"/>
    <s v="Alliance NYGT  LLC"/>
    <s v="U.S. Energy Information Administration"/>
    <s v="http://www.eia.gov/electricity/data/browser/"/>
    <s v="U.S. Energy Information Administration"/>
    <n v="2016"/>
    <m/>
    <m/>
    <m/>
    <n v="0.2"/>
    <n v="7.1788523606890902"/>
  </r>
  <r>
    <x v="153"/>
    <x v="153"/>
    <s v="Shooting Star"/>
    <s v="USA0058018"/>
    <n v="104"/>
    <n v="37.518900000000002"/>
    <n v="-99.446399999999997"/>
    <x v="4"/>
    <m/>
    <m/>
    <m/>
    <x v="72"/>
    <s v="Shooting Star Power Partners  LLC"/>
    <s v="U.S. Energy Information Administration"/>
    <s v="http://www.eia.gov/electricity/data/browser/"/>
    <s v="U.S. Energy Information Administration"/>
    <n v="2016"/>
    <m/>
    <m/>
    <m/>
    <n v="436.63099999999997"/>
    <n v="234.50262768746299"/>
  </r>
  <r>
    <x v="153"/>
    <x v="153"/>
    <s v="Shore Point Solar"/>
    <s v="USA0057951"/>
    <n v="1"/>
    <n v="40.244999999999997"/>
    <n v="-74.243300000000005"/>
    <x v="7"/>
    <m/>
    <m/>
    <m/>
    <x v="19"/>
    <s v="Shore Point Solar LLC"/>
    <s v="U.S. Energy Information Administration"/>
    <s v="http://www.eia.gov/electricity/data/browser/"/>
    <s v="U.S. Energy Information Administration"/>
    <n v="2016"/>
    <m/>
    <m/>
    <m/>
    <n v="1.323"/>
    <n v="1.1522223236928399"/>
  </r>
  <r>
    <x v="153"/>
    <x v="153"/>
    <s v="Shoreham"/>
    <s v="USA0002518"/>
    <n v="71.5"/>
    <n v="40.961599999999997"/>
    <n v="-72.864999999999995"/>
    <x v="3"/>
    <m/>
    <m/>
    <m/>
    <x v="1738"/>
    <s v="National Grid Generation LLC"/>
    <s v="U.S. Energy Information Administration"/>
    <s v="http://www.eia.gov/electricity/data/browser/"/>
    <s v="U.S. Energy Information Administration"/>
    <n v="2016"/>
    <m/>
    <m/>
    <m/>
    <n v="5.2679999999999998"/>
    <n v="12.250308920984899"/>
  </r>
  <r>
    <x v="153"/>
    <x v="153"/>
    <s v="Shoreham Energy LLC"/>
    <s v="USA0055787"/>
    <n v="100"/>
    <n v="40.957099999999997"/>
    <n v="-72.865899999999996"/>
    <x v="3"/>
    <m/>
    <m/>
    <m/>
    <x v="31"/>
    <s v="Shoreham Energy LLC"/>
    <s v="U.S. Energy Information Administration"/>
    <s v="http://www.eia.gov/electricity/data/browser/"/>
    <s v="U.S. Energy Information Administration"/>
    <n v="2016"/>
    <m/>
    <m/>
    <m/>
    <n v="6.1840000000000002"/>
    <n v="17.133299190188701"/>
  </r>
  <r>
    <x v="153"/>
    <x v="153"/>
    <s v="Short Mountain"/>
    <s v="USA0007413"/>
    <n v="3.2"/>
    <n v="43.9621"/>
    <n v="-122.9974"/>
    <x v="8"/>
    <m/>
    <m/>
    <m/>
    <x v="1739"/>
    <s v="Emerald People's Utility Dist"/>
    <s v="U.S. Energy Information Administration"/>
    <s v="http://www.eia.gov/electricity/data/browser/"/>
    <s v="U.S. Energy Information Administration"/>
    <n v="2016"/>
    <m/>
    <m/>
    <m/>
    <n v="18.082999999999998"/>
    <n v="3.9963458099049101"/>
  </r>
  <r>
    <x v="153"/>
    <x v="153"/>
    <s v="Shoshone (CO)"/>
    <s v="USA0000476"/>
    <n v="14.4"/>
    <n v="39.570099999999996"/>
    <n v="-107.2269"/>
    <x v="0"/>
    <m/>
    <m/>
    <m/>
    <x v="139"/>
    <s v="Public Service Co of Colorado"/>
    <s v="U.S. Energy Information Administration"/>
    <s v="http://www.eia.gov/electricity/data/browser/"/>
    <s v="U.S. Energy Information Administration"/>
    <n v="2016"/>
    <m/>
    <m/>
    <m/>
    <n v="83.045000000000002"/>
    <n v="40.1456178867343"/>
  </r>
  <r>
    <x v="153"/>
    <x v="153"/>
    <s v="Shoshone (WY)"/>
    <s v="USA0004183"/>
    <n v="3"/>
    <n v="44.502899999999997"/>
    <n v="-109.1812"/>
    <x v="0"/>
    <m/>
    <m/>
    <m/>
    <x v="128"/>
    <s v="U S Bureau of Reclamation"/>
    <s v="U.S. Energy Information Administration"/>
    <s v="http://www.eia.gov/electricity/data/browser/"/>
    <s v="U.S. Energy Information Administration"/>
    <n v="2016"/>
    <m/>
    <m/>
    <m/>
    <n v="17.579000000000001"/>
    <n v="8.3636703930696594"/>
  </r>
  <r>
    <x v="153"/>
    <x v="153"/>
    <s v="Shoshone Falls"/>
    <s v="USA0000818"/>
    <n v="12.5"/>
    <n v="42.597499999999997"/>
    <n v="-114.4033"/>
    <x v="0"/>
    <m/>
    <m/>
    <m/>
    <x v="1740"/>
    <s v="Idaho Power Co"/>
    <s v="U.S. Energy Information Administration"/>
    <s v="http://www.eia.gov/electricity/data/browser/"/>
    <s v="U.S. Energy Information Administration"/>
    <n v="2016"/>
    <m/>
    <m/>
    <m/>
    <n v="54.752000000000002"/>
    <n v="34.848626637790197"/>
  </r>
  <r>
    <x v="153"/>
    <x v="153"/>
    <s v="Shrewsbury"/>
    <s v="USA0006125"/>
    <n v="14"/>
    <n v="42.274700000000003"/>
    <n v="-71.717200000000005"/>
    <x v="3"/>
    <m/>
    <m/>
    <m/>
    <x v="1741"/>
    <s v="Town of Shrewsbury - (MA)"/>
    <s v="U.S. Energy Information Administration"/>
    <s v="http://www.eia.gov/electricity/data/browser/"/>
    <s v="U.S. Energy Information Administration"/>
    <n v="2016"/>
    <m/>
    <m/>
    <m/>
    <n v="-0.26500000000000001"/>
    <n v="2.39866188662642"/>
  </r>
  <r>
    <x v="153"/>
    <x v="153"/>
    <s v="Shrewsbury Solar"/>
    <s v="USA0057990"/>
    <n v="2.5"/>
    <n v="42.266100000000002"/>
    <n v="-71.695800000000006"/>
    <x v="7"/>
    <m/>
    <m/>
    <m/>
    <x v="72"/>
    <s v="Consolidated Edison Development Inc."/>
    <s v="U.S. Energy Information Administration"/>
    <s v="http://www.eia.gov/electricity/data/browser/"/>
    <s v="U.S. Energy Information Administration"/>
    <n v="2016"/>
    <m/>
    <m/>
    <m/>
    <n v="4.4139999999999997"/>
    <n v="2.8805558092321002"/>
  </r>
  <r>
    <x v="153"/>
    <x v="153"/>
    <s v="Shuman Solar"/>
    <s v="USA0061244"/>
    <n v="2.2000000000000002"/>
    <n v="42.114899999999999"/>
    <n v="-71.066000000000003"/>
    <x v="7"/>
    <m/>
    <m/>
    <m/>
    <x v="10"/>
    <s v="NuGen Capital Management"/>
    <s v="U.S. Energy Information Administration"/>
    <s v="http://www.eia.gov/electricity/data/browser/"/>
    <s v="U.S. Energy Information Administration"/>
    <n v="2016"/>
    <m/>
    <m/>
    <m/>
    <n v="2.153"/>
    <n v="2.5348891121242501"/>
  </r>
  <r>
    <x v="153"/>
    <x v="153"/>
    <s v="Shungnak"/>
    <s v="USA0057063"/>
    <n v="1.2"/>
    <n v="66.888099999999994"/>
    <n v="-157.14019999999999"/>
    <x v="3"/>
    <m/>
    <m/>
    <m/>
    <x v="1742"/>
    <s v="Alaska Village Elec Coop  Inc"/>
    <s v="U.S. Energy Information Administration"/>
    <s v="http://www.eia.gov/electricity/data/browser/"/>
    <s v="U.S. Energy Information Administration"/>
    <n v="2016"/>
    <m/>
    <m/>
    <m/>
    <n v="1.5509999999999999"/>
    <n v="0.20559959028226499"/>
  </r>
  <r>
    <x v="153"/>
    <x v="153"/>
    <s v="Shute Creek Facility"/>
    <s v="USA0056312"/>
    <n v="108"/>
    <n v="41.880499999999998"/>
    <n v="-110.0904"/>
    <x v="1"/>
    <m/>
    <m/>
    <m/>
    <x v="90"/>
    <s v="Exxon Mobil Production Co"/>
    <s v="U.S. Energy Information Administration"/>
    <s v="http://www.eia.gov/electricity/data/browser/"/>
    <s v="U.S. Energy Information Administration"/>
    <n v="2016"/>
    <m/>
    <m/>
    <m/>
    <n v="795.79399999999998"/>
    <n v="444.44305695721602"/>
  </r>
  <r>
    <x v="153"/>
    <x v="153"/>
    <s v="Sibley"/>
    <s v="USA0002094"/>
    <n v="524"/>
    <n v="39.1783"/>
    <n v="-94.184399999999997"/>
    <x v="6"/>
    <s v="Other"/>
    <m/>
    <m/>
    <x v="1743"/>
    <s v="KCP&amp;L Greater Missouri Operations Co"/>
    <s v="U.S. Energy Information Administration"/>
    <s v="http://www.eia.gov/electricity/data/browser/"/>
    <s v="U.S. Energy Information Administration"/>
    <n v="2016"/>
    <m/>
    <m/>
    <m/>
    <n v="1341.8920129999999"/>
    <n v="2744.5765373188701"/>
  </r>
  <r>
    <x v="153"/>
    <x v="153"/>
    <s v="Sibley Mill"/>
    <s v="USA0054322"/>
    <n v="2.0999999999999899"/>
    <n v="33.487900000000003"/>
    <n v="-81.992500000000007"/>
    <x v="0"/>
    <m/>
    <m/>
    <m/>
    <x v="92"/>
    <s v="Augusta Canal Authority"/>
    <s v="U.S. Energy Information Administration"/>
    <s v="http://www.eia.gov/electricity/data/browser/"/>
    <s v="U.S. Energy Information Administration"/>
    <n v="2016"/>
    <m/>
    <m/>
    <m/>
    <n v="8.3520000000000003"/>
    <n v="5.8545692751487604"/>
  </r>
  <r>
    <x v="153"/>
    <x v="153"/>
    <s v="Sibley No Two"/>
    <s v="USA0007060"/>
    <n v="1.1000000000000001"/>
    <n v="43.396900000000002"/>
    <n v="-95.749700000000004"/>
    <x v="3"/>
    <s v="Gas"/>
    <m/>
    <m/>
    <x v="14"/>
    <s v="City of Sibley - (IA)"/>
    <s v="U.S. Energy Information Administration"/>
    <s v="http://www.eia.gov/electricity/data/browser/"/>
    <s v="U.S. Energy Information Administration"/>
    <n v="2016"/>
    <m/>
    <m/>
    <m/>
    <n v="1.9599999999999999E-2"/>
    <n v="0.18846629109207599"/>
  </r>
  <r>
    <x v="153"/>
    <x v="153"/>
    <s v="Sibley One"/>
    <s v="USA0001184"/>
    <n v="5.2"/>
    <n v="43.405000000000001"/>
    <n v="-95.726100000000002"/>
    <x v="3"/>
    <s v="Gas"/>
    <m/>
    <m/>
    <x v="1744"/>
    <s v="City of Sibley - (IA)"/>
    <s v="U.S. Energy Information Administration"/>
    <s v="http://www.eia.gov/electricity/data/browser/"/>
    <s v="U.S. Energy Information Administration"/>
    <n v="2016"/>
    <m/>
    <m/>
    <m/>
    <n v="0.10290000000000001"/>
    <n v="0.89093155788981604"/>
  </r>
  <r>
    <x v="153"/>
    <x v="153"/>
    <s v="Sidney (NE)"/>
    <s v="USA0002302"/>
    <n v="5.0999999999999996"/>
    <n v="41.145600000000002"/>
    <n v="-102.9778"/>
    <x v="3"/>
    <s v="Gas"/>
    <m/>
    <m/>
    <x v="1745"/>
    <s v="City of Sidney - (NE)"/>
    <s v="U.S. Energy Information Administration"/>
    <s v="http://www.eia.gov/electricity/data/browser/"/>
    <s v="U.S. Energy Information Administration"/>
    <n v="2016"/>
    <m/>
    <m/>
    <m/>
    <n v="6.0000000000000001E-3"/>
    <n v="0.87379825869962702"/>
  </r>
  <r>
    <x v="153"/>
    <x v="153"/>
    <s v="Sidney (OH)"/>
    <s v="USA0002852"/>
    <n v="13.5"/>
    <n v="40.279200000000003"/>
    <n v="-84.191000000000003"/>
    <x v="3"/>
    <m/>
    <m/>
    <m/>
    <x v="61"/>
    <s v="Dayton Power &amp; Light Co"/>
    <s v="U.S. Energy Information Administration"/>
    <s v="http://www.eia.gov/electricity/data/browser/"/>
    <s v="U.S. Energy Information Administration"/>
    <n v="2016"/>
    <m/>
    <m/>
    <m/>
    <n v="0.107"/>
    <n v="2.3129953906754799"/>
  </r>
  <r>
    <x v="153"/>
    <x v="153"/>
    <s v="Sidney A Murray Jr Hydroelectric"/>
    <s v="USA0054678"/>
    <n v="192"/>
    <n v="31.088000000000001"/>
    <n v="-91.618899999999996"/>
    <x v="0"/>
    <m/>
    <m/>
    <m/>
    <x v="34"/>
    <s v="First National Bank-Commerce"/>
    <s v="U.S. Energy Information Administration"/>
    <s v="http://www.eia.gov/electricity/data/browser/"/>
    <s v="U.S. Energy Information Administration"/>
    <n v="2016"/>
    <m/>
    <m/>
    <m/>
    <n v="1103.0229999999999"/>
    <n v="535.27490515645798"/>
  </r>
  <r>
    <x v="153"/>
    <x v="153"/>
    <s v="Sidney MT Plant"/>
    <s v="USA0057914"/>
    <n v="4"/>
    <n v="47.717199999999998"/>
    <n v="-104.1356"/>
    <x v="6"/>
    <s v="Gas"/>
    <m/>
    <m/>
    <x v="53"/>
    <s v="Sidney Sugars Incorporated"/>
    <s v="U.S. Energy Information Administration"/>
    <s v="http://www.eia.gov/electricity/data/browser/"/>
    <s v="U.S. Energy Information Administration"/>
    <n v="2016"/>
    <m/>
    <m/>
    <m/>
    <n v="9.8829999999999991"/>
    <n v="20.950965933731801"/>
  </r>
  <r>
    <x v="153"/>
    <x v="153"/>
    <s v="Sierra Nevada Brewing Co"/>
    <s v="USA0058585"/>
    <n v="3.7"/>
    <n v="39.724200000000003"/>
    <n v="-121.81529999999999"/>
    <x v="1"/>
    <s v="Solar"/>
    <m/>
    <m/>
    <x v="1746"/>
    <s v="Sierra Nevada Brewing Co"/>
    <s v="U.S. Energy Information Administration"/>
    <s v="http://www.eia.gov/electricity/data/browser/"/>
    <s v="U.S. Energy Information Administration"/>
    <n v="2016"/>
    <m/>
    <m/>
    <m/>
    <n v="9.6319999999999997"/>
    <n v="15.226289914275"/>
  </r>
  <r>
    <x v="153"/>
    <x v="153"/>
    <s v="Sierra Pacific Aberdeen"/>
    <s v="USA0055882"/>
    <n v="18"/>
    <n v="46.972799999999999"/>
    <n v="-123.7739"/>
    <x v="8"/>
    <m/>
    <m/>
    <m/>
    <x v="27"/>
    <s v="Sierra Pacific Industries Inc"/>
    <s v="U.S. Energy Information Administration"/>
    <s v="http://www.eia.gov/electricity/data/browser/"/>
    <s v="U.S. Energy Information Administration"/>
    <n v="2016"/>
    <m/>
    <m/>
    <m/>
    <n v="118.696"/>
    <n v="22.4794451807151"/>
  </r>
  <r>
    <x v="153"/>
    <x v="153"/>
    <s v="Sierra Pacific Burlington Facility"/>
    <s v="USA0056406"/>
    <n v="28"/>
    <n v="48.448099999999997"/>
    <n v="-122.4331"/>
    <x v="8"/>
    <m/>
    <m/>
    <m/>
    <x v="17"/>
    <s v="Sierra Pacific Industries Inc"/>
    <s v="U.S. Energy Information Administration"/>
    <s v="http://www.eia.gov/electricity/data/browser/"/>
    <s v="U.S. Energy Information Administration"/>
    <n v="2016"/>
    <m/>
    <m/>
    <m/>
    <n v="172.28100000000001"/>
    <n v="34.968025836667898"/>
  </r>
  <r>
    <x v="153"/>
    <x v="153"/>
    <s v="Sierra Pacific Burney Facility"/>
    <s v="USA0050110"/>
    <n v="20"/>
    <n v="40.8767"/>
    <n v="-121.7016"/>
    <x v="8"/>
    <m/>
    <m/>
    <m/>
    <x v="70"/>
    <s v="Sierra Pacific Industries Inc"/>
    <s v="U.S. Energy Information Administration"/>
    <s v="http://www.eia.gov/electricity/data/browser/"/>
    <s v="U.S. Energy Information Administration"/>
    <n v="2016"/>
    <m/>
    <m/>
    <m/>
    <n v="91.025999999999996"/>
    <n v="24.9771613119057"/>
  </r>
  <r>
    <x v="153"/>
    <x v="153"/>
    <s v="Sierra Pacific Lincoln Facility"/>
    <s v="USA0010144"/>
    <n v="19.2"/>
    <n v="38.903199999999998"/>
    <n v="-121.30970000000001"/>
    <x v="8"/>
    <m/>
    <m/>
    <m/>
    <x v="886"/>
    <s v="Sierra Pacific Industries Inc"/>
    <s v="U.S. Energy Information Administration"/>
    <s v="http://www.eia.gov/electricity/data/browser/"/>
    <s v="U.S. Energy Information Administration"/>
    <n v="2016"/>
    <m/>
    <m/>
    <m/>
    <n v="81.427000000000007"/>
    <n v="23.978074859429402"/>
  </r>
  <r>
    <x v="153"/>
    <x v="153"/>
    <s v="Sierra Pacific Loyalton Facility"/>
    <s v="USA0050111"/>
    <n v="20"/>
    <n v="39.669899999999998"/>
    <n v="-120.2394"/>
    <x v="8"/>
    <m/>
    <m/>
    <m/>
    <x v="49"/>
    <s v="Sierra Pacific Industries Inc"/>
    <s v="U.S. Energy Information Administration"/>
    <s v="http://www.eia.gov/electricity/data/browser/"/>
    <s v="U.S. Energy Information Administration"/>
    <n v="2016"/>
    <m/>
    <m/>
    <m/>
    <m/>
    <n v="24.9771613119057"/>
  </r>
  <r>
    <x v="153"/>
    <x v="153"/>
    <s v="Sierra Pacific Quincy Facility"/>
    <s v="USA0050112"/>
    <n v="27.5"/>
    <n v="39.941200000000002"/>
    <n v="-120.9092"/>
    <x v="8"/>
    <m/>
    <m/>
    <m/>
    <x v="1747"/>
    <s v="Sierra Pacific Industries Inc"/>
    <s v="U.S. Energy Information Administration"/>
    <s v="http://www.eia.gov/electricity/data/browser/"/>
    <s v="U.S. Energy Information Administration"/>
    <n v="2016"/>
    <m/>
    <m/>
    <m/>
    <n v="110.846"/>
    <n v="34.343596803870298"/>
  </r>
  <r>
    <x v="153"/>
    <x v="153"/>
    <s v="Sierra Pacific Sonora"/>
    <s v="USA0054517"/>
    <n v="7.5"/>
    <n v="37.9664"/>
    <n v="-120.31780000000001"/>
    <x v="8"/>
    <m/>
    <m/>
    <m/>
    <x v="62"/>
    <s v="Sierra Pacific Industries Inc"/>
    <s v="U.S. Energy Information Administration"/>
    <s v="http://www.eia.gov/electricity/data/browser/"/>
    <s v="U.S. Energy Information Administration"/>
    <n v="2016"/>
    <m/>
    <m/>
    <m/>
    <n v="28.437999999999999"/>
    <n v="9.3664354919646406"/>
  </r>
  <r>
    <x v="153"/>
    <x v="153"/>
    <s v="Sierra Solar Greenworks"/>
    <s v="USA0059431"/>
    <n v="20"/>
    <n v="34.703600000000002"/>
    <n v="-118.3342"/>
    <x v="7"/>
    <m/>
    <m/>
    <m/>
    <x v="13"/>
    <s v="Sustainable Power Group  LLC"/>
    <s v="U.S. Energy Information Administration"/>
    <s v="http://www.eia.gov/electricity/data/browser/"/>
    <s v="U.S. Energy Information Administration"/>
    <n v="2016"/>
    <m/>
    <m/>
    <m/>
    <n v="44.722999999999999"/>
    <n v="23.044446473856802"/>
  </r>
  <r>
    <x v="153"/>
    <x v="153"/>
    <s v="Sierra SunTower Solar Gen Station"/>
    <s v="USA0057323"/>
    <n v="7.5"/>
    <n v="34.730600000000003"/>
    <n v="-118.13500000000001"/>
    <x v="7"/>
    <m/>
    <m/>
    <m/>
    <x v="11"/>
    <s v="Sierra SunTower LLC"/>
    <s v="U.S. Energy Information Administration"/>
    <s v="http://www.eia.gov/electricity/data/browser/"/>
    <s v="U.S. Energy Information Administration"/>
    <n v="2016"/>
    <m/>
    <m/>
    <m/>
    <m/>
    <n v="8.6416674276963192"/>
  </r>
  <r>
    <x v="153"/>
    <x v="153"/>
    <s v="Sigel Wind Park"/>
    <s v="USA0057851"/>
    <n v="64"/>
    <n v="43.8508"/>
    <n v="-82.783600000000007"/>
    <x v="4"/>
    <m/>
    <m/>
    <m/>
    <x v="12"/>
    <s v="DTE Electric Company"/>
    <s v="U.S. Energy Information Administration"/>
    <s v="http://www.eia.gov/electricity/data/browser/"/>
    <s v="U.S. Energy Information Administration"/>
    <n v="2016"/>
    <m/>
    <m/>
    <m/>
    <n v="243.03899999999999"/>
    <n v="144.30930934613099"/>
  </r>
  <r>
    <x v="153"/>
    <x v="153"/>
    <s v="Sigmon Catawba Farm"/>
    <s v="USA0058861"/>
    <n v="5"/>
    <n v="35.612200000000001"/>
    <n v="-81.243300000000005"/>
    <x v="7"/>
    <m/>
    <m/>
    <m/>
    <x v="29"/>
    <s v="Sigmon Catawba Farm LLC"/>
    <s v="U.S. Energy Information Administration"/>
    <s v="http://www.eia.gov/electricity/data/browser/"/>
    <s v="U.S. Energy Information Administration"/>
    <n v="2016"/>
    <m/>
    <m/>
    <m/>
    <n v="9.7989999999999995"/>
    <n v="5.7611116184642102"/>
  </r>
  <r>
    <x v="153"/>
    <x v="153"/>
    <s v="Signal Hill Generating LLC"/>
    <s v="USA0050127"/>
    <n v="80"/>
    <n v="33.862499999999997"/>
    <n v="-98.589399999999998"/>
    <x v="1"/>
    <m/>
    <m/>
    <m/>
    <x v="25"/>
    <s v="Signal Hill Generating LLC"/>
    <s v="U.S. Energy Information Administration"/>
    <s v="http://www.eia.gov/electricity/data/browser/"/>
    <s v="U.S. Energy Information Administration"/>
    <n v="2016"/>
    <m/>
    <m/>
    <m/>
    <n v="4.1219999999999999"/>
    <n v="329.21707922756798"/>
  </r>
  <r>
    <x v="153"/>
    <x v="153"/>
    <s v="Signal Hill West Unit"/>
    <s v="USA0057702"/>
    <n v="5.7"/>
    <n v="33.811199999999999"/>
    <n v="-118.1756"/>
    <x v="1"/>
    <m/>
    <m/>
    <m/>
    <x v="101"/>
    <s v="Signal Hill Petroleum  Inc"/>
    <s v="U.S. Energy Information Administration"/>
    <s v="http://www.eia.gov/electricity/data/browser/"/>
    <s v="U.S. Energy Information Administration"/>
    <n v="2016"/>
    <m/>
    <m/>
    <m/>
    <n v="35.893999999999998"/>
    <n v="23.456716894964199"/>
  </r>
  <r>
    <x v="153"/>
    <x v="153"/>
    <s v="Sikeston Power Station"/>
    <s v="USA0006768"/>
    <n v="261"/>
    <n v="36.879100000000001"/>
    <n v="-89.620900000000006"/>
    <x v="6"/>
    <m/>
    <m/>
    <m/>
    <x v="21"/>
    <s v="City of Sikeston - (MO)"/>
    <s v="U.S. Energy Information Administration"/>
    <s v="http://www.eia.gov/electricity/data/browser/"/>
    <s v="U.S. Energy Information Administration"/>
    <n v="2016"/>
    <m/>
    <m/>
    <m/>
    <n v="1534.981027"/>
    <n v="1367.0505271760001"/>
  </r>
  <r>
    <x v="153"/>
    <x v="153"/>
    <s v="Silas Ray"/>
    <s v="USA0003559"/>
    <n v="146.4"/>
    <n v="25.9131"/>
    <n v="-97.5214"/>
    <x v="3"/>
    <s v="Gas"/>
    <m/>
    <m/>
    <x v="1748"/>
    <s v="Brownsville Public Utilities Board"/>
    <s v="U.S. Energy Information Administration"/>
    <s v="http://www.eia.gov/electricity/data/browser/"/>
    <s v="U.S. Energy Information Administration"/>
    <n v="2016"/>
    <m/>
    <m/>
    <m/>
    <n v="101.023"/>
    <n v="25.083150014436299"/>
  </r>
  <r>
    <x v="153"/>
    <x v="153"/>
    <s v="Siler 421 Farm  LLC"/>
    <s v="USA0061019"/>
    <n v="5"/>
    <n v="35.747399999999999"/>
    <n v="-79.449700000000007"/>
    <x v="7"/>
    <m/>
    <m/>
    <m/>
    <x v="98"/>
    <s v="Heelstone Energy Holdings  LLC"/>
    <s v="U.S. Energy Information Administration"/>
    <s v="http://www.eia.gov/electricity/data/browser/"/>
    <s v="U.S. Energy Information Administration"/>
    <n v="2016"/>
    <m/>
    <m/>
    <m/>
    <n v="0.27700000000000002"/>
    <n v="5.7611116184642102"/>
  </r>
  <r>
    <x v="153"/>
    <x v="153"/>
    <s v="Silicon Valley Clean Water"/>
    <s v="USA0060249"/>
    <n v="1.2"/>
    <n v="37.5426"/>
    <n v="-122.2311"/>
    <x v="1"/>
    <s v="Biomass"/>
    <m/>
    <m/>
    <x v="13"/>
    <s v="Silicon Valley Clean Water"/>
    <s v="U.S. Energy Information Administration"/>
    <s v="http://www.eia.gov/electricity/data/browser/"/>
    <s v="U.S. Energy Information Administration"/>
    <n v="2016"/>
    <m/>
    <m/>
    <m/>
    <n v="5.9239999999999897"/>
    <n v="4.9382561884135203"/>
  </r>
  <r>
    <x v="153"/>
    <x v="153"/>
    <s v="Silver Bay Power"/>
    <s v="USA0010849"/>
    <n v="131.6"/>
    <n v="47.2866"/>
    <n v="-91.260499999999993"/>
    <x v="6"/>
    <s v="Gas"/>
    <m/>
    <m/>
    <x v="1749"/>
    <s v="Cleveland Cliffs Inc"/>
    <s v="U.S. Energy Information Administration"/>
    <s v="http://www.eia.gov/electricity/data/browser/"/>
    <s v="U.S. Energy Information Administration"/>
    <n v="2016"/>
    <m/>
    <m/>
    <m/>
    <n v="317.726"/>
    <n v="689.28677921977805"/>
  </r>
  <r>
    <x v="153"/>
    <x v="153"/>
    <s v="Silver City WWTP PV Project"/>
    <s v="USA0058540"/>
    <n v="1"/>
    <n v="32.713900000000002"/>
    <n v="-108.24809999999999"/>
    <x v="7"/>
    <m/>
    <m/>
    <m/>
    <x v="12"/>
    <s v="Affordable Solar Silver City  LLC"/>
    <s v="U.S. Energy Information Administration"/>
    <s v="http://www.eia.gov/electricity/data/browser/"/>
    <s v="U.S. Energy Information Administration"/>
    <n v="2016"/>
    <m/>
    <m/>
    <m/>
    <n v="0.76700000000000002"/>
    <n v="1.1522223236928399"/>
  </r>
  <r>
    <x v="153"/>
    <x v="153"/>
    <s v="Silver Creek"/>
    <s v="USA0007988"/>
    <n v="250.5"/>
    <n v="31.6004"/>
    <n v="-89.946799999999996"/>
    <x v="1"/>
    <m/>
    <m/>
    <m/>
    <x v="101"/>
    <s v="Cooperative Energy"/>
    <s v="U.S. Energy Information Administration"/>
    <s v="http://www.eia.gov/electricity/data/browser/"/>
    <s v="U.S. Energy Information Administration"/>
    <n v="2016"/>
    <m/>
    <m/>
    <m/>
    <n v="97.682000000000002"/>
    <n v="1030.8609793313201"/>
  </r>
  <r>
    <x v="153"/>
    <x v="153"/>
    <s v="Silver Lake (VT)"/>
    <s v="USA0003725"/>
    <n v="2.2000000000000002"/>
    <n v="43.898600000000002"/>
    <n v="-73.053100000000001"/>
    <x v="0"/>
    <m/>
    <m/>
    <m/>
    <x v="123"/>
    <s v="Green Mountain Power Corp"/>
    <s v="U.S. Energy Information Administration"/>
    <s v="http://www.eia.gov/electricity/data/browser/"/>
    <s v="U.S. Energy Information Administration"/>
    <n v="2016"/>
    <m/>
    <m/>
    <m/>
    <n v="4.1369999999999996"/>
    <n v="6.1333582882510802"/>
  </r>
  <r>
    <x v="153"/>
    <x v="153"/>
    <s v="Silver Lake Solar Farm"/>
    <s v="USA0057341"/>
    <n v="1.7"/>
    <n v="40.494799999999998"/>
    <n v="-74.399500000000003"/>
    <x v="7"/>
    <m/>
    <m/>
    <m/>
    <x v="8"/>
    <s v="Public Service Elec &amp; Gas Co"/>
    <s v="U.S. Energy Information Administration"/>
    <s v="http://www.eia.gov/electricity/data/browser/"/>
    <s v="U.S. Energy Information Administration"/>
    <n v="2016"/>
    <m/>
    <m/>
    <m/>
    <n v="2.5019999999999998"/>
    <n v="1.95877795027783"/>
  </r>
  <r>
    <x v="153"/>
    <x v="153"/>
    <s v="Silver Lake Solar Photovoltaic Facility"/>
    <s v="USA0057676"/>
    <n v="1.8"/>
    <n v="42.452500000000001"/>
    <n v="-73.240300000000005"/>
    <x v="7"/>
    <m/>
    <m/>
    <m/>
    <x v="19"/>
    <s v="Western Massachusetts Electric Company"/>
    <s v="U.S. Energy Information Administration"/>
    <s v="http://www.eia.gov/electricity/data/browser/"/>
    <s v="U.S. Energy Information Administration"/>
    <n v="2016"/>
    <m/>
    <m/>
    <m/>
    <n v="2.0920000000000001"/>
    <n v="2.0740001826471102"/>
  </r>
  <r>
    <x v="153"/>
    <x v="153"/>
    <s v="Silver Sage Windpower"/>
    <s v="USA0057091"/>
    <n v="42"/>
    <n v="41.1297"/>
    <n v="-105.024"/>
    <x v="4"/>
    <m/>
    <m/>
    <m/>
    <x v="11"/>
    <s v="Duke Energy DEGS Silver Sage Wndpwr LLC"/>
    <s v="U.S. Energy Information Administration"/>
    <s v="http://www.eia.gov/electricity/data/browser/"/>
    <s v="U.S. Energy Information Administration"/>
    <n v="2016"/>
    <m/>
    <m/>
    <m/>
    <n v="129.79300000000001"/>
    <n v="94.7029842583987"/>
  </r>
  <r>
    <x v="153"/>
    <x v="153"/>
    <s v="Silver Star I Wind Power Project"/>
    <s v="USA0056771"/>
    <n v="60"/>
    <n v="32.3386"/>
    <n v="-98.476100000000002"/>
    <x v="4"/>
    <m/>
    <m/>
    <m/>
    <x v="88"/>
    <s v="AE Power Services LLC"/>
    <s v="U.S. Energy Information Administration"/>
    <s v="http://www.eia.gov/electricity/data/browser/"/>
    <s v="U.S. Energy Information Administration"/>
    <n v="2016"/>
    <m/>
    <m/>
    <m/>
    <n v="173.90100000000001"/>
    <n v="135.28997751199799"/>
  </r>
  <r>
    <x v="153"/>
    <x v="153"/>
    <s v="Silver State Solar Power North"/>
    <s v="USA0057442"/>
    <n v="52"/>
    <n v="35.793100000000003"/>
    <n v="-115.3503"/>
    <x v="7"/>
    <m/>
    <m/>
    <m/>
    <x v="72"/>
    <s v="Enbridge"/>
    <s v="U.S. Energy Information Administration"/>
    <s v="http://www.eia.gov/electricity/data/browser/"/>
    <s v="U.S. Energy Information Administration"/>
    <n v="2016"/>
    <m/>
    <m/>
    <m/>
    <n v="117.54600000000001"/>
    <n v="59.915560832027801"/>
  </r>
  <r>
    <x v="153"/>
    <x v="153"/>
    <s v="Silver State Solar Power South"/>
    <s v="USA0058644"/>
    <n v="249.99999999999901"/>
    <n v="35.630000000000003"/>
    <n v="-115.32"/>
    <x v="7"/>
    <m/>
    <m/>
    <m/>
    <x v="1750"/>
    <s v="Silver State Solar Power South  LLC"/>
    <s v="U.S. Energy Information Administration"/>
    <s v="http://www.eia.gov/electricity/data/browser/"/>
    <s v="U.S. Energy Information Administration"/>
    <n v="2016"/>
    <m/>
    <m/>
    <m/>
    <n v="558.58799999999997"/>
    <n v="288.05558092321002"/>
  </r>
  <r>
    <x v="153"/>
    <x v="153"/>
    <s v="Silverhawk"/>
    <s v="USA0055841"/>
    <n v="664.7"/>
    <n v="36.407800000000002"/>
    <n v="-114.9606"/>
    <x v="1"/>
    <m/>
    <m/>
    <m/>
    <x v="101"/>
    <s v="Nevada Power Co"/>
    <s v="U.S. Energy Information Administration"/>
    <s v="http://www.eia.gov/electricity/data/browser/"/>
    <s v="U.S. Energy Information Administration"/>
    <n v="2016"/>
    <m/>
    <m/>
    <m/>
    <n v="2704.7020000000002"/>
    <n v="2735.3824070320502"/>
  </r>
  <r>
    <x v="153"/>
    <x v="153"/>
    <s v="Silvi Gibraltar Rock"/>
    <s v="USA0060746"/>
    <n v="2.5"/>
    <n v="40.450899999999997"/>
    <n v="-74.717100000000002"/>
    <x v="7"/>
    <m/>
    <m/>
    <m/>
    <x v="10"/>
    <s v="KDC Solar GRQ LLC"/>
    <s v="U.S. Energy Information Administration"/>
    <s v="http://www.eia.gov/electricity/data/browser/"/>
    <s v="U.S. Energy Information Administration"/>
    <n v="2016"/>
    <m/>
    <m/>
    <m/>
    <n v="0.53600000000000003"/>
    <n v="2.8805558092321002"/>
  </r>
  <r>
    <x v="153"/>
    <x v="153"/>
    <s v="Silvis"/>
    <s v="USA0006581"/>
    <n v="2.1"/>
    <n v="55.381399999999999"/>
    <n v="-131.51779999999999"/>
    <x v="0"/>
    <m/>
    <m/>
    <m/>
    <x v="61"/>
    <s v="Ketchikan Public Utilities"/>
    <s v="U.S. Energy Information Administration"/>
    <s v="http://www.eia.gov/electricity/data/browser/"/>
    <s v="U.S. Energy Information Administration"/>
    <n v="2016"/>
    <m/>
    <m/>
    <m/>
    <n v="13.207000000000001"/>
    <n v="5.8545692751487604"/>
  </r>
  <r>
    <x v="153"/>
    <x v="153"/>
    <s v="Sim Gideon"/>
    <s v="USA0003601"/>
    <n v="623"/>
    <n v="30.145600000000002"/>
    <n v="-97.270799999999994"/>
    <x v="1"/>
    <m/>
    <m/>
    <m/>
    <x v="1751"/>
    <s v="Lower Colorado River Authority"/>
    <s v="U.S. Energy Information Administration"/>
    <s v="http://www.eia.gov/electricity/data/browser/"/>
    <s v="U.S. Energy Information Administration"/>
    <n v="2016"/>
    <m/>
    <m/>
    <m/>
    <n v="402.18700000000001"/>
    <n v="2563.77800448468"/>
  </r>
  <r>
    <x v="153"/>
    <x v="153"/>
    <s v="Simon Solar Farm LLC"/>
    <s v="USA0058628"/>
    <n v="30"/>
    <n v="33.678100000000001"/>
    <n v="-83.675799999999995"/>
    <x v="7"/>
    <m/>
    <m/>
    <m/>
    <x v="12"/>
    <s v="Simon Solar Farm LLC"/>
    <s v="U.S. Energy Information Administration"/>
    <s v="http://www.eia.gov/electricity/data/browser/"/>
    <s v="U.S. Energy Information Administration"/>
    <n v="2016"/>
    <m/>
    <m/>
    <m/>
    <n v="60.999000000000002"/>
    <n v="34.566669710785199"/>
  </r>
  <r>
    <x v="153"/>
    <x v="153"/>
    <s v="Simonds"/>
    <s v="USA0058945"/>
    <n v="1.7999999999999901"/>
    <n v="42.567799999999998"/>
    <n v="-71.773899999999998"/>
    <x v="1"/>
    <m/>
    <m/>
    <m/>
    <x v="72"/>
    <s v="Simonds International"/>
    <s v="U.S. Energy Information Administration"/>
    <s v="http://www.eia.gov/electricity/data/browser/"/>
    <s v="U.S. Energy Information Administration"/>
    <n v="2016"/>
    <m/>
    <m/>
    <m/>
    <n v="9.4179999999999993"/>
    <n v="7.4073842826202796"/>
  </r>
  <r>
    <x v="153"/>
    <x v="153"/>
    <s v="Simons Farm"/>
    <s v="USA0059149"/>
    <n v="5"/>
    <n v="36.306399999999996"/>
    <n v="-76.997200000000007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4.4370000000000003"/>
    <n v="5.7611116184642102"/>
  </r>
  <r>
    <x v="153"/>
    <x v="153"/>
    <s v="Simplot Leasing Don Plant"/>
    <s v="USA0050274"/>
    <n v="15.9"/>
    <n v="42.9084"/>
    <n v="-112.5294"/>
    <x v="12"/>
    <m/>
    <m/>
    <m/>
    <x v="70"/>
    <s v="Simplot Leasing Corp"/>
    <s v="U.S. Energy Information Administration"/>
    <s v="http://www.eia.gov/electricity/data/browser/"/>
    <s v="U.S. Energy Information Administration"/>
    <n v="2016"/>
    <m/>
    <m/>
    <m/>
    <n v="65.048000000000002"/>
    <n v="0"/>
  </r>
  <r>
    <x v="153"/>
    <x v="153"/>
    <s v="Simplot Phosphates"/>
    <s v="USA0054472"/>
    <n v="11.5"/>
    <n v="41.541699999999999"/>
    <n v="-109.1328"/>
    <x v="1"/>
    <s v="Other"/>
    <m/>
    <m/>
    <x v="70"/>
    <s v="Simplot Phosphates LLC"/>
    <s v="U.S. Energy Information Administration"/>
    <s v="http://www.eia.gov/electricity/data/browser/"/>
    <s v="U.S. Energy Information Administration"/>
    <n v="2016"/>
    <m/>
    <m/>
    <m/>
    <n v="71.112639999999999"/>
    <n v="5.4738470654070204"/>
  </r>
  <r>
    <x v="153"/>
    <x v="153"/>
    <s v="Sinclair Dam"/>
    <s v="USA0000722"/>
    <n v="45"/>
    <n v="33.140300000000003"/>
    <n v="-83.202799999999996"/>
    <x v="0"/>
    <m/>
    <m/>
    <m/>
    <x v="33"/>
    <s v="Georgia Power Co"/>
    <s v="U.S. Energy Information Administration"/>
    <s v="http://www.eia.gov/electricity/data/browser/"/>
    <s v="U.S. Energy Information Administration"/>
    <n v="2016"/>
    <m/>
    <m/>
    <m/>
    <n v="86.885000000000005"/>
    <n v="125.455055896044"/>
  </r>
  <r>
    <x v="153"/>
    <x v="153"/>
    <s v="Sinclair Oil Refinery"/>
    <s v="USA0054374"/>
    <n v="6.7"/>
    <n v="41.779499999999999"/>
    <n v="-107.1097"/>
    <x v="3"/>
    <s v="Gas"/>
    <m/>
    <m/>
    <x v="1752"/>
    <s v="Sinclair Oil Corp"/>
    <s v="U.S. Energy Information Administration"/>
    <s v="http://www.eia.gov/electricity/data/browser/"/>
    <s v="U.S. Energy Information Administration"/>
    <n v="2016"/>
    <m/>
    <m/>
    <m/>
    <n v="12.47151"/>
    <n v="1.1479310457426399"/>
  </r>
  <r>
    <x v="153"/>
    <x v="153"/>
    <s v="Sioux"/>
    <s v="USA0002107"/>
    <n v="1099.4000000000001"/>
    <n v="38.915500000000002"/>
    <n v="-90.290199999999999"/>
    <x v="6"/>
    <s v="Oil"/>
    <m/>
    <m/>
    <x v="1753"/>
    <s v="Union Electric Co - (MO)"/>
    <s v="U.S. Energy Information Administration"/>
    <s v="http://www.eia.gov/electricity/data/browser/"/>
    <s v="U.S. Energy Information Administration"/>
    <n v="2016"/>
    <m/>
    <m/>
    <m/>
    <n v="4549.1549670000004"/>
    <n v="5758.3729868862001"/>
  </r>
  <r>
    <x v="153"/>
    <x v="153"/>
    <s v="Siphon Drop Power Plant"/>
    <s v="USA0057364"/>
    <n v="4.4000000000000004"/>
    <n v="32.779200000000003"/>
    <n v="-114.6344"/>
    <x v="0"/>
    <m/>
    <m/>
    <m/>
    <x v="1754"/>
    <s v="Yuma County Water User's Association"/>
    <s v="U.S. Energy Information Administration"/>
    <s v="http://www.eia.gov/electricity/data/browser/"/>
    <s v="U.S. Energy Information Administration"/>
    <n v="2016"/>
    <m/>
    <m/>
    <m/>
    <n v="17.242000000000001"/>
    <n v="12.2667165765021"/>
  </r>
  <r>
    <x v="153"/>
    <x v="153"/>
    <s v="Siphon Power Project"/>
    <s v="USA0050980"/>
    <n v="5.4"/>
    <n v="44.033000000000001"/>
    <n v="-121.3297"/>
    <x v="0"/>
    <m/>
    <m/>
    <m/>
    <x v="49"/>
    <s v="Central Oregon Irrigation Dist"/>
    <s v="U.S. Energy Information Administration"/>
    <s v="http://www.eia.gov/electricity/data/browser/"/>
    <s v="U.S. Energy Information Administration"/>
    <n v="2016"/>
    <m/>
    <m/>
    <m/>
    <n v="21.526"/>
    <n v="15.0546067075253"/>
  </r>
  <r>
    <x v="153"/>
    <x v="153"/>
    <s v="Sissonville Hydro"/>
    <s v="USA0010220"/>
    <n v="3"/>
    <n v="44.685600000000001"/>
    <n v="-75.002899999999997"/>
    <x v="0"/>
    <m/>
    <m/>
    <m/>
    <x v="34"/>
    <s v="Boralex Hydro Operations Inc"/>
    <s v="U.S. Energy Information Administration"/>
    <s v="http://www.eia.gov/electricity/data/browser/"/>
    <s v="U.S. Energy Information Administration"/>
    <n v="2016"/>
    <m/>
    <m/>
    <m/>
    <n v="11.278"/>
    <n v="8.3636703930696594"/>
  </r>
  <r>
    <x v="153"/>
    <x v="153"/>
    <s v="Site 980 65"/>
    <s v="USA0050322"/>
    <n v="2.1"/>
    <n v="37.056800000000003"/>
    <n v="-119.8997"/>
    <x v="0"/>
    <m/>
    <m/>
    <m/>
    <x v="3"/>
    <s v="Madera-Chowchilla Power Auth"/>
    <s v="U.S. Energy Information Administration"/>
    <s v="http://www.eia.gov/electricity/data/browser/"/>
    <s v="U.S. Energy Information Administration"/>
    <n v="2016"/>
    <m/>
    <m/>
    <m/>
    <n v="3.8279999999999998"/>
    <n v="5.8545692751487604"/>
  </r>
  <r>
    <x v="153"/>
    <x v="153"/>
    <s v="Sithe Independence Station"/>
    <s v="USA0054547"/>
    <n v="1086.0999999999999"/>
    <n v="43.494999999999997"/>
    <n v="-76.451099999999997"/>
    <x v="1"/>
    <m/>
    <m/>
    <m/>
    <x v="85"/>
    <s v="Sithe/Independence LLC"/>
    <s v="U.S. Energy Information Administration"/>
    <s v="http://www.eia.gov/electricity/data/browser/"/>
    <s v="U.S. Energy Information Administration"/>
    <n v="2016"/>
    <m/>
    <m/>
    <m/>
    <n v="4748.2519000000002"/>
    <n v="4469.5333718632701"/>
  </r>
  <r>
    <x v="153"/>
    <x v="153"/>
    <s v="Sixth Street Gas Turbine"/>
    <s v="USA0006356"/>
    <n v="24"/>
    <n v="42.7926"/>
    <n v="-86.1036"/>
    <x v="3"/>
    <m/>
    <m/>
    <m/>
    <x v="16"/>
    <s v="City of Holland"/>
    <s v="U.S. Energy Information Administration"/>
    <s v="http://www.eia.gov/electricity/data/browser/"/>
    <s v="U.S. Energy Information Administration"/>
    <n v="2016"/>
    <m/>
    <m/>
    <m/>
    <n v="-0.13300000000000001"/>
    <n v="4.1119918056453004"/>
  </r>
  <r>
    <x v="153"/>
    <x v="153"/>
    <s v="Skagway"/>
    <s v="USA0000066"/>
    <n v="4.4000000000000004"/>
    <n v="59.454500000000003"/>
    <n v="-135.31309999999999"/>
    <x v="3"/>
    <s v="Hydro"/>
    <m/>
    <m/>
    <x v="1755"/>
    <s v="Alaska Power and Telephone Co"/>
    <s v="U.S. Energy Information Administration"/>
    <s v="http://www.eia.gov/electricity/data/browser/"/>
    <s v="U.S. Energy Information Administration"/>
    <n v="2016"/>
    <m/>
    <m/>
    <m/>
    <n v="2.7810000000000001"/>
    <n v="0.75386516436830597"/>
  </r>
  <r>
    <x v="153"/>
    <x v="153"/>
    <s v="Skelton"/>
    <s v="USA0001505"/>
    <n v="16.8"/>
    <n v="43.570799999999998"/>
    <n v="-70.558300000000003"/>
    <x v="0"/>
    <m/>
    <m/>
    <m/>
    <x v="116"/>
    <s v="Brookfield White Pine Hydro LLC"/>
    <s v="U.S. Energy Information Administration"/>
    <s v="http://www.eia.gov/electricity/data/browser/"/>
    <s v="U.S. Energy Information Administration"/>
    <n v="2016"/>
    <m/>
    <m/>
    <m/>
    <n v="92.900999999999996"/>
    <n v="46.836554201190097"/>
  </r>
  <r>
    <x v="153"/>
    <x v="153"/>
    <s v="Skidmore College"/>
    <s v="USA0060425"/>
    <n v="2"/>
    <n v="43.093699999999998"/>
    <n v="-73.811300000000003"/>
    <x v="7"/>
    <m/>
    <m/>
    <m/>
    <x v="29"/>
    <s v="WGL Energy Systems  Inc"/>
    <s v="U.S. Energy Information Administration"/>
    <s v="http://www.eia.gov/electricity/data/browser/"/>
    <s v="U.S. Energy Information Administration"/>
    <n v="2016"/>
    <m/>
    <m/>
    <m/>
    <n v="2.7759999999999998"/>
    <n v="2.3044446473856799"/>
  </r>
  <r>
    <x v="153"/>
    <x v="153"/>
    <s v="Skillman"/>
    <s v="USA0059057"/>
    <n v="2.7"/>
    <n v="40.574399999999997"/>
    <n v="-74.648099999999999"/>
    <x v="7"/>
    <m/>
    <m/>
    <m/>
    <x v="19"/>
    <s v="Janssen Pharmaceutical Co"/>
    <s v="U.S. Energy Information Administration"/>
    <s v="http://www.eia.gov/electricity/data/browser/"/>
    <s v="U.S. Energy Information Administration"/>
    <n v="2016"/>
    <m/>
    <m/>
    <m/>
    <n v="2.95119"/>
    <n v="3.1110002739706699"/>
  </r>
  <r>
    <x v="153"/>
    <x v="153"/>
    <s v="Skookumchuck"/>
    <s v="USA0007259"/>
    <n v="1"/>
    <n v="46.784399999999998"/>
    <n v="-122.7197"/>
    <x v="0"/>
    <m/>
    <m/>
    <m/>
    <x v="34"/>
    <s v="TransAlta Centralia Gen LLC"/>
    <s v="U.S. Energy Information Administration"/>
    <s v="http://www.eia.gov/electricity/data/browser/"/>
    <s v="U.S. Energy Information Administration"/>
    <n v="2016"/>
    <m/>
    <m/>
    <m/>
    <n v="4.4509999999999996"/>
    <n v="2.7878901310232198"/>
  </r>
  <r>
    <x v="153"/>
    <x v="153"/>
    <s v="Sky Global Power One"/>
    <s v="USA0059938"/>
    <n v="51"/>
    <n v="29.5503"/>
    <n v="-96.537800000000004"/>
    <x v="1"/>
    <m/>
    <m/>
    <m/>
    <x v="10"/>
    <s v="Sky Global Power One Pledgor  LLC"/>
    <s v="U.S. Energy Information Administration"/>
    <s v="http://www.eia.gov/electricity/data/browser/"/>
    <s v="U.S. Energy Information Administration"/>
    <n v="2016"/>
    <m/>
    <m/>
    <m/>
    <n v="33.716999999999999"/>
    <n v="209.87588800757399"/>
  </r>
  <r>
    <x v="153"/>
    <x v="153"/>
    <s v="Sky River LLC"/>
    <s v="USA0050536"/>
    <n v="76.900000000000006"/>
    <n v="35.260800000000003"/>
    <n v="-118.2469"/>
    <x v="4"/>
    <m/>
    <m/>
    <m/>
    <x v="79"/>
    <s v="Sky River LLC"/>
    <s v="U.S. Energy Information Administration"/>
    <s v="http://www.eia.gov/electricity/data/browser/"/>
    <s v="U.S. Energy Information Administration"/>
    <n v="2016"/>
    <m/>
    <m/>
    <m/>
    <n v="136.626"/>
    <n v="173.39665451120999"/>
  </r>
  <r>
    <x v="153"/>
    <x v="153"/>
    <s v="Sky Volt"/>
    <s v="USA0058460"/>
    <n v="1.6"/>
    <n v="41.29"/>
    <n v="-94.488100000000003"/>
    <x v="4"/>
    <m/>
    <m/>
    <m/>
    <x v="72"/>
    <s v="Sky Volt  LLC"/>
    <s v="U.S. Energy Information Administration"/>
    <s v="http://www.eia.gov/electricity/data/browser/"/>
    <s v="U.S. Energy Information Administration"/>
    <n v="2016"/>
    <m/>
    <m/>
    <m/>
    <n v="6.3520000000000003"/>
    <n v="3.6077327336532798"/>
  </r>
  <r>
    <x v="153"/>
    <x v="153"/>
    <s v="Skylark"/>
    <s v="USA0060248"/>
    <n v="4"/>
    <n v="40.5779"/>
    <n v="-104.8948"/>
    <x v="7"/>
    <m/>
    <m/>
    <m/>
    <x v="10"/>
    <s v="SR Clinch"/>
    <s v="U.S. Energy Information Administration"/>
    <s v="http://www.eia.gov/electricity/data/browser/"/>
    <s v="U.S. Energy Information Administration"/>
    <n v="2016"/>
    <m/>
    <m/>
    <m/>
    <n v="9.0960000000000001"/>
    <n v="4.6088892947713704"/>
  </r>
  <r>
    <x v="153"/>
    <x v="153"/>
    <s v="Skyline Gas Recovery"/>
    <s v="USA0056528"/>
    <n v="6.4"/>
    <n v="32.539700000000003"/>
    <n v="-96.665300000000002"/>
    <x v="8"/>
    <m/>
    <m/>
    <m/>
    <x v="17"/>
    <s v="WM Renewable Energy LLC"/>
    <s v="U.S. Energy Information Administration"/>
    <s v="http://www.eia.gov/electricity/data/browser/"/>
    <s v="U.S. Energy Information Administration"/>
    <n v="2016"/>
    <m/>
    <m/>
    <m/>
    <n v="47.661000000000001"/>
    <n v="7.9926916198098201"/>
  </r>
  <r>
    <x v="153"/>
    <x v="153"/>
    <s v="Slate Creek"/>
    <s v="USA0050961"/>
    <n v="4.2"/>
    <n v="40.976900000000001"/>
    <n v="-122.4563"/>
    <x v="0"/>
    <m/>
    <m/>
    <m/>
    <x v="34"/>
    <s v="Slate Creek Hydro Assoc LP"/>
    <s v="U.S. Energy Information Administration"/>
    <s v="http://www.eia.gov/electricity/data/browser/"/>
    <s v="U.S. Energy Information Administration"/>
    <n v="2016"/>
    <m/>
    <m/>
    <m/>
    <n v="10.643000000000001"/>
    <n v="11.709138550297499"/>
  </r>
  <r>
    <x v="153"/>
    <x v="153"/>
    <s v="Slate Creek Wind Project LLC"/>
    <s v="USA0059837"/>
    <n v="150"/>
    <n v="37.114600000000003"/>
    <n v="-97.2376"/>
    <x v="4"/>
    <m/>
    <m/>
    <m/>
    <x v="10"/>
    <s v="EDF Renewable Asset Holdings  Inc."/>
    <s v="U.S. Energy Information Administration"/>
    <s v="http://www.eia.gov/electricity/data/browser/"/>
    <s v="U.S. Energy Information Administration"/>
    <n v="2016"/>
    <m/>
    <m/>
    <m/>
    <n v="626.71299999999997"/>
    <n v="338.22494377999499"/>
  </r>
  <r>
    <x v="153"/>
    <x v="153"/>
    <s v="Slayton Solar"/>
    <s v="USA0058164"/>
    <n v="1.7"/>
    <n v="43.9803"/>
    <n v="-95.767200000000003"/>
    <x v="7"/>
    <m/>
    <m/>
    <m/>
    <x v="12"/>
    <s v="Ecos Energy LLC"/>
    <s v="U.S. Energy Information Administration"/>
    <s v="http://www.eia.gov/electricity/data/browser/"/>
    <s v="U.S. Energy Information Administration"/>
    <n v="2016"/>
    <m/>
    <m/>
    <m/>
    <n v="2.7240000000000002"/>
    <n v="1.95877795027783"/>
  </r>
  <r>
    <x v="153"/>
    <x v="153"/>
    <s v="Sleeping Bear LLC"/>
    <s v="USA0056621"/>
    <n v="94.5"/>
    <n v="36.640300000000003"/>
    <n v="-99.500600000000006"/>
    <x v="4"/>
    <m/>
    <m/>
    <m/>
    <x v="17"/>
    <s v="NRG Energy Gas &amp; Wind Holdings Inc"/>
    <s v="U.S. Energy Information Administration"/>
    <s v="http://www.eia.gov/electricity/data/browser/"/>
    <s v="U.S. Energy Information Administration"/>
    <n v="2016"/>
    <m/>
    <m/>
    <m/>
    <n v="289.642"/>
    <n v="213.08171458139699"/>
  </r>
  <r>
    <x v="153"/>
    <x v="153"/>
    <s v="Sleepy Eye"/>
    <s v="USA0002011"/>
    <n v="11.4"/>
    <n v="44.298099999999998"/>
    <n v="-94.725200000000001"/>
    <x v="3"/>
    <m/>
    <m/>
    <m/>
    <x v="1756"/>
    <s v="Sleepy Eye Public Utility Comm"/>
    <s v="U.S. Energy Information Administration"/>
    <s v="http://www.eia.gov/electricity/data/browser/"/>
    <s v="U.S. Energy Information Administration"/>
    <n v="2016"/>
    <m/>
    <m/>
    <m/>
    <n v="-5.0000000000000001E-3"/>
    <n v="1.9531961076815201"/>
  </r>
  <r>
    <x v="153"/>
    <x v="153"/>
    <s v="Slide Creek"/>
    <s v="USA0003036"/>
    <n v="18"/>
    <n v="43.293900000000001"/>
    <n v="-122.47280000000001"/>
    <x v="0"/>
    <m/>
    <m/>
    <m/>
    <x v="4"/>
    <s v="PacifiCorp"/>
    <s v="U.S. Energy Information Administration"/>
    <s v="http://www.eia.gov/electricity/data/browser/"/>
    <s v="U.S. Energy Information Administration"/>
    <n v="2016"/>
    <m/>
    <m/>
    <m/>
    <n v="75.625"/>
    <n v="50.182022358417903"/>
  </r>
  <r>
    <x v="153"/>
    <x v="153"/>
    <s v="Slocum"/>
    <s v="USA0001741"/>
    <n v="13.5"/>
    <n v="42.122500000000002"/>
    <n v="-83.185000000000002"/>
    <x v="3"/>
    <m/>
    <m/>
    <m/>
    <x v="1757"/>
    <s v="DTE Electric Company"/>
    <s v="U.S. Energy Information Administration"/>
    <s v="http://www.eia.gov/electricity/data/browser/"/>
    <s v="U.S. Energy Information Administration"/>
    <n v="2016"/>
    <m/>
    <m/>
    <m/>
    <n v="-3.4000000000000002E-2"/>
    <n v="2.3129953906754799"/>
  </r>
  <r>
    <x v="153"/>
    <x v="153"/>
    <s v="Sloss Industries Corp"/>
    <s v="USA0050359"/>
    <n v="25"/>
    <n v="33.568199999999997"/>
    <n v="-86.798699999999997"/>
    <x v="1"/>
    <m/>
    <m/>
    <m/>
    <x v="6"/>
    <s v="ERP Compliant Coke  LLC"/>
    <s v="U.S. Energy Information Administration"/>
    <s v="http://www.eia.gov/electricity/data/browser/"/>
    <s v="U.S. Energy Information Administration"/>
    <n v="2016"/>
    <m/>
    <m/>
    <m/>
    <n v="23.726199999999999"/>
    <n v="102.880337258615"/>
  </r>
  <r>
    <x v="153"/>
    <x v="153"/>
    <s v="Sly Creek"/>
    <s v="USA0000776"/>
    <n v="12.1"/>
    <n v="39.580399999999997"/>
    <n v="-121.1195"/>
    <x v="0"/>
    <m/>
    <m/>
    <m/>
    <x v="57"/>
    <s v="South Feather Water and Power Agency"/>
    <s v="U.S. Energy Information Administration"/>
    <s v="http://www.eia.gov/electricity/data/browser/"/>
    <s v="U.S. Energy Information Administration"/>
    <n v="2016"/>
    <m/>
    <m/>
    <m/>
    <n v="34.915999999999997"/>
    <n v="33.7334705853809"/>
  </r>
  <r>
    <x v="153"/>
    <x v="153"/>
    <s v="Smallwood"/>
    <s v="USA0050160"/>
    <n v="1.2"/>
    <n v="43.959899999999998"/>
    <n v="-84.335999999999999"/>
    <x v="0"/>
    <m/>
    <m/>
    <m/>
    <x v="133"/>
    <s v="Boyce Hydro Power LLC"/>
    <s v="U.S. Energy Information Administration"/>
    <s v="http://www.eia.gov/electricity/data/browser/"/>
    <s v="U.S. Energy Information Administration"/>
    <n v="2016"/>
    <m/>
    <m/>
    <m/>
    <n v="3.629"/>
    <n v="3.34546815722786"/>
  </r>
  <r>
    <x v="153"/>
    <x v="153"/>
    <s v="Smarr Energy Center"/>
    <s v="USA0007829"/>
    <n v="242"/>
    <n v="32.984200000000001"/>
    <n v="-83.846400000000003"/>
    <x v="1"/>
    <m/>
    <m/>
    <m/>
    <x v="54"/>
    <s v="Oglethorpe Power Corporation"/>
    <s v="U.S. Energy Information Administration"/>
    <s v="http://www.eia.gov/electricity/data/browser/"/>
    <s v="U.S. Energy Information Administration"/>
    <n v="2016"/>
    <m/>
    <m/>
    <m/>
    <n v="195.72900000000001"/>
    <n v="995.88166466339305"/>
  </r>
  <r>
    <x v="153"/>
    <x v="153"/>
    <s v="Smith (NH)"/>
    <s v="USA0002368"/>
    <n v="15"/>
    <n v="44.469499999999996"/>
    <n v="-71.178100000000001"/>
    <x v="0"/>
    <m/>
    <m/>
    <m/>
    <x v="116"/>
    <s v="Public Service Co of NH"/>
    <s v="U.S. Energy Information Administration"/>
    <s v="http://www.eia.gov/electricity/data/browser/"/>
    <s v="U.S. Energy Information Administration"/>
    <n v="2016"/>
    <m/>
    <m/>
    <m/>
    <n v="93.867000000000004"/>
    <n v="41.818351965348299"/>
  </r>
  <r>
    <x v="153"/>
    <x v="153"/>
    <s v="Smith (VT)"/>
    <s v="USA0003709"/>
    <n v="1.5"/>
    <n v="43.992100000000001"/>
    <n v="-72.128200000000007"/>
    <x v="0"/>
    <m/>
    <m/>
    <m/>
    <x v="57"/>
    <s v="Green Mountain Power Corp"/>
    <s v="U.S. Energy Information Administration"/>
    <s v="http://www.eia.gov/electricity/data/browser/"/>
    <s v="U.S. Energy Information Administration"/>
    <n v="2016"/>
    <m/>
    <m/>
    <m/>
    <n v="3.3159999999999998"/>
    <n v="4.1818351965348297"/>
  </r>
  <r>
    <x v="153"/>
    <x v="153"/>
    <s v="Smith College Central Heating Plant"/>
    <s v="USA0058166"/>
    <n v="5.3"/>
    <n v="42.3125"/>
    <n v="-72.639399999999995"/>
    <x v="1"/>
    <m/>
    <m/>
    <m/>
    <x v="88"/>
    <s v="The Trustees of Smith College"/>
    <s v="U.S. Energy Information Administration"/>
    <s v="http://www.eia.gov/electricity/data/browser/"/>
    <s v="U.S. Energy Information Administration"/>
    <n v="2016"/>
    <m/>
    <m/>
    <m/>
    <n v="14.99694"/>
    <n v="21.8106314988263"/>
  </r>
  <r>
    <x v="153"/>
    <x v="153"/>
    <s v="Smith Falls Hydro Project"/>
    <s v="USA0054249"/>
    <n v="38.1"/>
    <n v="48.959499999999998"/>
    <n v="-116.5574"/>
    <x v="0"/>
    <m/>
    <m/>
    <m/>
    <x v="34"/>
    <s v="Smith Creek Hydro  LLC"/>
    <s v="U.S. Energy Information Administration"/>
    <s v="http://www.eia.gov/electricity/data/browser/"/>
    <s v="U.S. Energy Information Administration"/>
    <n v="2016"/>
    <m/>
    <m/>
    <m/>
    <n v="89.331999999999994"/>
    <n v="106.218613991984"/>
  </r>
  <r>
    <x v="153"/>
    <x v="153"/>
    <s v="Smith Island"/>
    <s v="USA0006391"/>
    <n v="1.7"/>
    <n v="37.9955"/>
    <n v="-76.038899999999998"/>
    <x v="3"/>
    <m/>
    <m/>
    <m/>
    <x v="1758"/>
    <s v="A &amp; N Electric Coop"/>
    <s v="U.S. Energy Information Administration"/>
    <s v="http://www.eia.gov/electricity/data/browser/"/>
    <s v="U.S. Energy Information Administration"/>
    <n v="2016"/>
    <m/>
    <m/>
    <m/>
    <n v="5.8999999999999997E-2"/>
    <n v="0.29126608623320899"/>
  </r>
  <r>
    <x v="153"/>
    <x v="153"/>
    <s v="Smith Mountain"/>
    <s v="USA0003780"/>
    <n v="547.5"/>
    <n v="37.0413"/>
    <n v="-79.535600000000002"/>
    <x v="0"/>
    <m/>
    <m/>
    <m/>
    <x v="1759"/>
    <s v="Appalachian Power Co"/>
    <s v="U.S. Energy Information Administration"/>
    <s v="http://www.eia.gov/electricity/data/browser/"/>
    <s v="U.S. Energy Information Administration"/>
    <n v="2016"/>
    <m/>
    <m/>
    <m/>
    <n v="-34.314999999999998"/>
    <n v="1526.3698467352101"/>
  </r>
  <r>
    <x v="153"/>
    <x v="153"/>
    <s v="Smithfield"/>
    <s v="USA0059955"/>
    <n v="1.8"/>
    <n v="35.488300000000002"/>
    <n v="-78.319800000000001"/>
    <x v="7"/>
    <m/>
    <m/>
    <m/>
    <x v="13"/>
    <s v="Heelstone Energy Holdings  LLC"/>
    <s v="U.S. Energy Information Administration"/>
    <s v="http://www.eia.gov/electricity/data/browser/"/>
    <s v="U.S. Energy Information Administration"/>
    <n v="2016"/>
    <m/>
    <m/>
    <m/>
    <n v="3.6040000000000001"/>
    <n v="2.0740001826471102"/>
  </r>
  <r>
    <x v="153"/>
    <x v="153"/>
    <s v="Smithfield Farmland Corp Bladen"/>
    <s v="USA0054823"/>
    <n v="28.5"/>
    <n v="34.746299999999998"/>
    <n v="-78.807299999999998"/>
    <x v="3"/>
    <m/>
    <m/>
    <m/>
    <x v="1760"/>
    <s v="Smithfield Farmland Corp."/>
    <s v="U.S. Energy Information Administration"/>
    <s v="http://www.eia.gov/electricity/data/browser/"/>
    <s v="U.S. Energy Information Administration"/>
    <n v="2016"/>
    <m/>
    <m/>
    <m/>
    <n v="0.10100000000000001"/>
    <n v="4.8829902692038001"/>
  </r>
  <r>
    <x v="153"/>
    <x v="153"/>
    <s v="Smithfield Farmland Corp-Wilson"/>
    <s v="USA0056035"/>
    <n v="2.8"/>
    <n v="35.694299999999998"/>
    <n v="-77.919200000000004"/>
    <x v="3"/>
    <m/>
    <m/>
    <m/>
    <x v="31"/>
    <s v="Smithfield Farmland Corp-Wilson"/>
    <s v="U.S. Energy Information Administration"/>
    <s v="http://www.eia.gov/electricity/data/browser/"/>
    <s v="U.S. Energy Information Administration"/>
    <n v="2016"/>
    <m/>
    <m/>
    <m/>
    <n v="0.34300000000000003"/>
    <n v="0.47973237732528501"/>
  </r>
  <r>
    <x v="153"/>
    <x v="153"/>
    <s v="Smithfield Farmland Kinston"/>
    <s v="USA0058575"/>
    <n v="9.1999999999999993"/>
    <n v="35.268300000000004"/>
    <n v="-77.659199999999998"/>
    <x v="3"/>
    <m/>
    <m/>
    <m/>
    <x v="12"/>
    <s v="Smithfield-Farmland Packaged Food Group"/>
    <s v="U.S. Energy Information Administration"/>
    <s v="http://www.eia.gov/electricity/data/browser/"/>
    <s v="U.S. Energy Information Administration"/>
    <n v="2016"/>
    <m/>
    <m/>
    <m/>
    <n v="1.6307199999999999"/>
    <n v="1.57626352549736"/>
  </r>
  <r>
    <x v="153"/>
    <x v="153"/>
    <s v="Smoky Hills Wind Project Phase I"/>
    <s v="USA0056488"/>
    <n v="100.8"/>
    <n v="38.879899999999999"/>
    <n v="-98.160200000000003"/>
    <x v="4"/>
    <m/>
    <m/>
    <m/>
    <x v="88"/>
    <s v="Smoky Hills Wind Farm I LLC"/>
    <s v="U.S. Energy Information Administration"/>
    <s v="http://www.eia.gov/electricity/data/browser/"/>
    <s v="U.S. Energy Information Administration"/>
    <n v="2016"/>
    <m/>
    <m/>
    <m/>
    <n v="373.18700000000001"/>
    <n v="227.28716222015601"/>
  </r>
  <r>
    <x v="153"/>
    <x v="153"/>
    <s v="Smoky Hills Wind Project Phase II"/>
    <s v="USA0056985"/>
    <n v="148.5"/>
    <n v="38.892699999999998"/>
    <n v="-98.168899999999994"/>
    <x v="4"/>
    <m/>
    <m/>
    <m/>
    <x v="88"/>
    <s v="Smoky Hills Wind Project II LLC"/>
    <s v="U.S. Energy Information Administration"/>
    <s v="http://www.eia.gov/electricity/data/browser/"/>
    <s v="U.S. Energy Information Administration"/>
    <n v="2016"/>
    <m/>
    <m/>
    <m/>
    <n v="531.88"/>
    <n v="334.84269434219499"/>
  </r>
  <r>
    <x v="153"/>
    <x v="153"/>
    <s v="Snake Creek"/>
    <s v="USA0003658"/>
    <n v="1.2"/>
    <n v="40.544899999999998"/>
    <n v="-111.5029"/>
    <x v="0"/>
    <m/>
    <m/>
    <m/>
    <x v="125"/>
    <s v="Heber Light &amp; Power Company"/>
    <s v="U.S. Energy Information Administration"/>
    <s v="http://www.eia.gov/electricity/data/browser/"/>
    <s v="U.S. Energy Information Administration"/>
    <n v="2016"/>
    <m/>
    <m/>
    <m/>
    <n v="2.4009999999999998"/>
    <n v="3.34546815722786"/>
  </r>
  <r>
    <x v="153"/>
    <x v="153"/>
    <s v="Snake River"/>
    <s v="USA0000090"/>
    <n v="19.1999999999999"/>
    <n v="64.505300000000005"/>
    <n v="-165.4298"/>
    <x v="3"/>
    <s v="Wind"/>
    <m/>
    <m/>
    <x v="1761"/>
    <s v="Nome Joint Utility Systems"/>
    <s v="U.S. Energy Information Administration"/>
    <s v="http://www.eia.gov/electricity/data/browser/"/>
    <s v="U.S. Energy Information Administration"/>
    <n v="2016"/>
    <m/>
    <m/>
    <m/>
    <n v="31.846999999999898"/>
    <n v="3.2895934445162398"/>
  </r>
  <r>
    <x v="153"/>
    <x v="153"/>
    <s v="Snettisham"/>
    <s v="USA0000078"/>
    <n v="78.2"/>
    <n v="58.141500000000001"/>
    <n v="-133.73699999999999"/>
    <x v="0"/>
    <m/>
    <m/>
    <m/>
    <x v="1762"/>
    <s v="Alaska Electric Light&amp;Power Co"/>
    <s v="U.S. Energy Information Administration"/>
    <s v="http://www.eia.gov/electricity/data/browser/"/>
    <s v="U.S. Energy Information Administration"/>
    <n v="2016"/>
    <m/>
    <m/>
    <m/>
    <n v="273.03699999999998"/>
    <n v="218.013008246015"/>
  </r>
  <r>
    <x v="153"/>
    <x v="153"/>
    <s v="Snider Industries"/>
    <s v="USA0050141"/>
    <n v="5"/>
    <n v="32.5747"/>
    <n v="-94.373900000000006"/>
    <x v="8"/>
    <m/>
    <m/>
    <m/>
    <x v="57"/>
    <s v="Snider Industries Inc"/>
    <s v="U.S. Energy Information Administration"/>
    <s v="http://www.eia.gov/electricity/data/browser/"/>
    <s v="U.S. Energy Information Administration"/>
    <n v="2016"/>
    <m/>
    <m/>
    <m/>
    <n v="12.074"/>
    <n v="6.2442903279764197"/>
  </r>
  <r>
    <x v="153"/>
    <x v="153"/>
    <s v="Snoqualmie"/>
    <s v="USA0003860"/>
    <n v="13.1"/>
    <n v="47.540100000000002"/>
    <n v="-121.837"/>
    <x v="0"/>
    <m/>
    <m/>
    <m/>
    <x v="1763"/>
    <s v="Puget Sound Energy Inc"/>
    <s v="U.S. Energy Information Administration"/>
    <s v="http://www.eia.gov/electricity/data/browser/"/>
    <s v="U.S. Energy Information Administration"/>
    <n v="2016"/>
    <m/>
    <m/>
    <m/>
    <n v="53.051000000000002"/>
    <n v="36.521360716404097"/>
  </r>
  <r>
    <x v="153"/>
    <x v="153"/>
    <s v="Snoqualmie 2"/>
    <s v="USA0007867"/>
    <n v="38.700000000000003"/>
    <n v="47.544499999999999"/>
    <n v="-121.84139999999999"/>
    <x v="0"/>
    <m/>
    <m/>
    <m/>
    <x v="1764"/>
    <s v="Puget Sound Energy Inc"/>
    <s v="U.S. Energy Information Administration"/>
    <s v="http://www.eia.gov/electricity/data/browser/"/>
    <s v="U.S. Energy Information Administration"/>
    <n v="2016"/>
    <m/>
    <m/>
    <m/>
    <n v="152.53800000000001"/>
    <n v="107.891348070598"/>
  </r>
  <r>
    <x v="153"/>
    <x v="153"/>
    <s v="Snow Camp Solar  LLC"/>
    <s v="USA0060367"/>
    <n v="5.2"/>
    <n v="35.862699999999997"/>
    <n v="-79.423500000000004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9.0690000000000008"/>
    <n v="5.9915560832027799"/>
  </r>
  <r>
    <x v="153"/>
    <x v="153"/>
    <s v="Snow Hill Solar 2 LLC"/>
    <s v="USA0059106"/>
    <n v="2"/>
    <n v="35.444200000000002"/>
    <n v="-77.6494"/>
    <x v="7"/>
    <m/>
    <m/>
    <m/>
    <x v="29"/>
    <s v="Snow Hill Solar 2 LLC"/>
    <s v="U.S. Energy Information Administration"/>
    <s v="http://www.eia.gov/electricity/data/browser/"/>
    <s v="U.S. Energy Information Administration"/>
    <n v="2016"/>
    <m/>
    <m/>
    <m/>
    <n v="3.7559999999999998"/>
    <n v="2.3044446473856799"/>
  </r>
  <r>
    <x v="153"/>
    <x v="153"/>
    <s v="Snowbird Power Plant"/>
    <s v="USA0010215"/>
    <n v="1.7999999999999901"/>
    <n v="40.583399999999997"/>
    <n v="-111.65389999999999"/>
    <x v="1"/>
    <m/>
    <m/>
    <m/>
    <x v="25"/>
    <s v="Snowbird Corporation"/>
    <s v="U.S. Energy Information Administration"/>
    <s v="http://www.eia.gov/electricity/data/browser/"/>
    <s v="U.S. Energy Information Administration"/>
    <n v="2016"/>
    <m/>
    <m/>
    <m/>
    <n v="1.4E-2"/>
    <n v="7.4073842826202796"/>
  </r>
  <r>
    <x v="153"/>
    <x v="153"/>
    <s v="Snowden"/>
    <s v="USA0003821"/>
    <n v="5"/>
    <n v="37.573599999999999"/>
    <n v="-79.371499999999997"/>
    <x v="0"/>
    <m/>
    <m/>
    <m/>
    <x v="25"/>
    <s v="Town of Bedford - (VA)"/>
    <s v="U.S. Energy Information Administration"/>
    <s v="http://www.eia.gov/electricity/data/browser/"/>
    <s v="U.S. Energy Information Administration"/>
    <n v="2016"/>
    <m/>
    <m/>
    <m/>
    <n v="14.567"/>
    <n v="13.939450655116101"/>
  </r>
  <r>
    <x v="153"/>
    <x v="153"/>
    <s v="Snyder Wind Farm"/>
    <s v="USA0056602"/>
    <n v="63"/>
    <n v="32.7393"/>
    <n v="-100.7389"/>
    <x v="4"/>
    <m/>
    <m/>
    <m/>
    <x v="88"/>
    <s v="Snyder Wind Farm LLC"/>
    <s v="U.S. Energy Information Administration"/>
    <s v="http://www.eia.gov/electricity/data/browser/"/>
    <s v="U.S. Energy Information Administration"/>
    <n v="2016"/>
    <m/>
    <m/>
    <m/>
    <n v="170.88"/>
    <n v="142.05447638759799"/>
  </r>
  <r>
    <x v="153"/>
    <x v="153"/>
    <s v="SoINCPower5  LLC"/>
    <s v="USA0059857"/>
    <n v="5"/>
    <n v="36.052799999999998"/>
    <n v="-77.762500000000003"/>
    <x v="7"/>
    <m/>
    <m/>
    <m/>
    <x v="13"/>
    <s v="SolNCPower5  LLC"/>
    <s v="U.S. Energy Information Administration"/>
    <s v="http://www.eia.gov/electricity/data/browser/"/>
    <s v="U.S. Energy Information Administration"/>
    <n v="2016"/>
    <m/>
    <m/>
    <m/>
    <n v="8.8330000000000002"/>
    <n v="5.7611116184642102"/>
  </r>
  <r>
    <x v="153"/>
    <x v="153"/>
    <s v="SoINCPower6  LLC"/>
    <s v="USA0059856"/>
    <n v="5"/>
    <n v="36.442999999999998"/>
    <n v="-76.581000000000003"/>
    <x v="7"/>
    <m/>
    <m/>
    <m/>
    <x v="13"/>
    <s v="SolNCPower6  LLC"/>
    <s v="U.S. Energy Information Administration"/>
    <s v="http://www.eia.gov/electricity/data/browser/"/>
    <s v="U.S. Energy Information Administration"/>
    <n v="2016"/>
    <m/>
    <m/>
    <m/>
    <n v="9.6210000000000004"/>
    <n v="5.7611116184642102"/>
  </r>
  <r>
    <x v="153"/>
    <x v="153"/>
    <s v="Sod Run WTP A"/>
    <s v="USA0060669"/>
    <n v="2"/>
    <n v="39.436"/>
    <n v="-76.22"/>
    <x v="7"/>
    <m/>
    <m/>
    <m/>
    <x v="10"/>
    <s v="Constellation New Energy Inc."/>
    <s v="U.S. Energy Information Administration"/>
    <s v="http://www.eia.gov/electricity/data/browser/"/>
    <s v="U.S. Energy Information Administration"/>
    <n v="2016"/>
    <m/>
    <m/>
    <m/>
    <n v="2.1869999999999998"/>
    <n v="2.3044446473856799"/>
  </r>
  <r>
    <x v="153"/>
    <x v="153"/>
    <s v="Soda"/>
    <s v="USA0000831"/>
    <n v="14.5"/>
    <n v="42.644599999999997"/>
    <n v="-111.69670000000001"/>
    <x v="0"/>
    <m/>
    <m/>
    <m/>
    <x v="106"/>
    <s v="PacifiCorp"/>
    <s v="U.S. Energy Information Administration"/>
    <s v="http://www.eia.gov/electricity/data/browser/"/>
    <s v="U.S. Energy Information Administration"/>
    <n v="2016"/>
    <m/>
    <m/>
    <m/>
    <n v="17.768999999999998"/>
    <n v="40.424406899836697"/>
  </r>
  <r>
    <x v="153"/>
    <x v="153"/>
    <s v="Soda Lake Geothermal No I II"/>
    <s v="USA0052174"/>
    <n v="26.1"/>
    <n v="39.557000000000002"/>
    <n v="-118.8383"/>
    <x v="11"/>
    <m/>
    <m/>
    <m/>
    <x v="1765"/>
    <s v="Cyrq Energy Corp"/>
    <s v="U.S. Energy Information Administration"/>
    <s v="http://www.eia.gov/electricity/data/browser/"/>
    <s v="U.S. Energy Information Administration"/>
    <n v="2016"/>
    <m/>
    <m/>
    <m/>
    <n v="70.003"/>
    <n v="127.614853917315"/>
  </r>
  <r>
    <x v="153"/>
    <x v="153"/>
    <s v="Soda Springs"/>
    <s v="USA0003037"/>
    <n v="11"/>
    <n v="43.306100000000001"/>
    <n v="-122.5014"/>
    <x v="0"/>
    <m/>
    <m/>
    <m/>
    <x v="15"/>
    <s v="PacifiCorp"/>
    <s v="U.S. Energy Information Administration"/>
    <s v="http://www.eia.gov/electricity/data/browser/"/>
    <s v="U.S. Energy Information Administration"/>
    <n v="2016"/>
    <m/>
    <m/>
    <m/>
    <n v="61.093000000000004"/>
    <n v="30.666791441255398"/>
  </r>
  <r>
    <x v="153"/>
    <x v="153"/>
    <s v="Soft Maple"/>
    <s v="USA0002610"/>
    <n v="16"/>
    <n v="43.9206"/>
    <n v="-75.243300000000005"/>
    <x v="0"/>
    <m/>
    <m/>
    <m/>
    <x v="82"/>
    <s v="Erie Boulevard Hydropower LP"/>
    <s v="U.S. Energy Information Administration"/>
    <s v="http://www.eia.gov/electricity/data/browser/"/>
    <s v="U.S. Energy Information Administration"/>
    <n v="2016"/>
    <m/>
    <m/>
    <m/>
    <n v="33.67"/>
    <n v="44.606242096371503"/>
  </r>
  <r>
    <x v="153"/>
    <x v="153"/>
    <s v="Sol Orchard El Centro PV"/>
    <s v="USA0058621"/>
    <n v="20"/>
    <n v="32.8033"/>
    <n v="-115.54640000000001"/>
    <x v="7"/>
    <m/>
    <m/>
    <m/>
    <x v="12"/>
    <s v="Sol Orchard Imperial 1  LLC"/>
    <s v="U.S. Energy Information Administration"/>
    <s v="http://www.eia.gov/electricity/data/browser/"/>
    <s v="U.S. Energy Information Administration"/>
    <n v="2016"/>
    <m/>
    <m/>
    <m/>
    <n v="51.276000000000003"/>
    <n v="23.044446473856802"/>
  </r>
  <r>
    <x v="153"/>
    <x v="153"/>
    <s v="Solana Generating Station"/>
    <s v="USA0056812"/>
    <n v="280"/>
    <n v="32.9223"/>
    <n v="-112.9559"/>
    <x v="7"/>
    <m/>
    <m/>
    <m/>
    <x v="12"/>
    <s v="Arizona Solar One LLC"/>
    <s v="U.S. Energy Information Administration"/>
    <s v="http://www.eia.gov/electricity/data/browser/"/>
    <s v="U.S. Energy Information Administration"/>
    <n v="2016"/>
    <m/>
    <m/>
    <m/>
    <n v="643.66999999999996"/>
    <n v="322.62225063399598"/>
  </r>
  <r>
    <x v="153"/>
    <x v="153"/>
    <s v="Solano County Cogen Plant"/>
    <s v="USA0050985"/>
    <n v="2.8"/>
    <n v="38.249400000000001"/>
    <n v="-122.0394"/>
    <x v="1"/>
    <m/>
    <m/>
    <m/>
    <x v="45"/>
    <s v="Solano County"/>
    <s v="U.S. Energy Information Administration"/>
    <s v="http://www.eia.gov/electricity/data/browser/"/>
    <s v="U.S. Energy Information Administration"/>
    <n v="2016"/>
    <m/>
    <m/>
    <m/>
    <n v="9.9420000000000002"/>
    <n v="11.522597772964801"/>
  </r>
  <r>
    <x v="153"/>
    <x v="153"/>
    <s v="Solano Wind"/>
    <s v="USA0007526"/>
    <n v="228.2"/>
    <n v="38.116399999999999"/>
    <n v="-121.76900000000001"/>
    <x v="4"/>
    <m/>
    <m/>
    <m/>
    <x v="1766"/>
    <s v="Sacramento Municipal Util Dist"/>
    <s v="U.S. Energy Information Administration"/>
    <s v="http://www.eia.gov/electricity/data/browser/"/>
    <s v="U.S. Energy Information Administration"/>
    <n v="2016"/>
    <m/>
    <m/>
    <m/>
    <n v="562.35199999999998"/>
    <n v="514.55288113729898"/>
  </r>
  <r>
    <x v="153"/>
    <x v="153"/>
    <s v="Solar Gen 2"/>
    <s v="USA0058592"/>
    <n v="155.1"/>
    <n v="33.08"/>
    <n v="-115.47"/>
    <x v="7"/>
    <m/>
    <m/>
    <m/>
    <x v="144"/>
    <s v="Southern Power Co"/>
    <s v="U.S. Energy Information Administration"/>
    <s v="http://www.eia.gov/electricity/data/browser/"/>
    <s v="U.S. Energy Information Administration"/>
    <n v="2016"/>
    <m/>
    <m/>
    <m/>
    <n v="418.43"/>
    <n v="178.70968240475901"/>
  </r>
  <r>
    <x v="153"/>
    <x v="153"/>
    <s v="Solar Glynn"/>
    <s v="USA0060469"/>
    <n v="18"/>
    <n v="31.25"/>
    <n v="-81.433000000000007"/>
    <x v="7"/>
    <m/>
    <m/>
    <m/>
    <x v="98"/>
    <s v="Cypress Creek Renewables"/>
    <s v="U.S. Energy Information Administration"/>
    <s v="http://www.eia.gov/electricity/data/browser/"/>
    <s v="U.S. Energy Information Administration"/>
    <n v="2016"/>
    <m/>
    <m/>
    <m/>
    <n v="0"/>
    <n v="20.740001826471101"/>
  </r>
  <r>
    <x v="153"/>
    <x v="153"/>
    <s v="Solar Photovoltaic Project #02"/>
    <s v="USA0056996"/>
    <n v="1"/>
    <n v="33.985199999999999"/>
    <n v="-117.7008"/>
    <x v="7"/>
    <m/>
    <m/>
    <m/>
    <x v="8"/>
    <s v="Southern California Edison Co"/>
    <s v="U.S. Energy Information Administration"/>
    <s v="http://www.eia.gov/electricity/data/browser/"/>
    <s v="U.S. Energy Information Administration"/>
    <n v="2016"/>
    <m/>
    <m/>
    <m/>
    <n v="0.89900000000000002"/>
    <n v="1.1522223236928399"/>
  </r>
  <r>
    <x v="153"/>
    <x v="153"/>
    <s v="Solar Photovoltaic Project #03"/>
    <s v="USA0057217"/>
    <n v="1"/>
    <n v="34.094299999999997"/>
    <n v="-117.40009999999999"/>
    <x v="7"/>
    <m/>
    <m/>
    <m/>
    <x v="19"/>
    <s v="Southern California Edison Co"/>
    <s v="U.S. Energy Information Administration"/>
    <s v="http://www.eia.gov/electricity/data/browser/"/>
    <s v="U.S. Energy Information Administration"/>
    <n v="2016"/>
    <m/>
    <m/>
    <m/>
    <n v="1.1599999999999999"/>
    <n v="1.1522223236928399"/>
  </r>
  <r>
    <x v="153"/>
    <x v="153"/>
    <s v="Solar Photovoltaic Project #05"/>
    <s v="USA0057219"/>
    <n v="2.5"/>
    <n v="34.086300000000001"/>
    <n v="-117.2306"/>
    <x v="7"/>
    <m/>
    <m/>
    <m/>
    <x v="72"/>
    <s v="Southern California Edison Co"/>
    <s v="U.S. Energy Information Administration"/>
    <s v="http://www.eia.gov/electricity/data/browser/"/>
    <s v="U.S. Energy Information Administration"/>
    <n v="2016"/>
    <m/>
    <m/>
    <m/>
    <n v="3.9670000000000001"/>
    <n v="2.8805558092321002"/>
  </r>
  <r>
    <x v="153"/>
    <x v="153"/>
    <s v="Solar Photovoltaic Project #06"/>
    <s v="USA0057220"/>
    <n v="2"/>
    <n v="34.041400000000003"/>
    <n v="-117.5731"/>
    <x v="7"/>
    <m/>
    <m/>
    <m/>
    <x v="19"/>
    <s v="Southern California Edison Co"/>
    <s v="U.S. Energy Information Administration"/>
    <s v="http://www.eia.gov/electricity/data/browser/"/>
    <s v="U.S. Energy Information Administration"/>
    <n v="2016"/>
    <m/>
    <m/>
    <m/>
    <n v="3.9119999999999999"/>
    <n v="2.3044446473856799"/>
  </r>
  <r>
    <x v="153"/>
    <x v="153"/>
    <s v="Solar Photovoltaic Project #07"/>
    <s v="USA0057221"/>
    <n v="2.5"/>
    <n v="34.086100000000002"/>
    <n v="-117.22750000000001"/>
    <x v="7"/>
    <m/>
    <m/>
    <m/>
    <x v="72"/>
    <s v="Southern California Edison Co"/>
    <s v="U.S. Energy Information Administration"/>
    <s v="http://www.eia.gov/electricity/data/browser/"/>
    <s v="U.S. Energy Information Administration"/>
    <n v="2016"/>
    <m/>
    <m/>
    <m/>
    <n v="3.9950000000000001"/>
    <n v="2.8805558092321002"/>
  </r>
  <r>
    <x v="153"/>
    <x v="153"/>
    <s v="Solar Photovoltaic Project #08"/>
    <s v="USA0057222"/>
    <n v="2"/>
    <n v="34.041899999999998"/>
    <n v="-117.565"/>
    <x v="7"/>
    <m/>
    <m/>
    <m/>
    <x v="19"/>
    <s v="Southern California Edison Co"/>
    <s v="U.S. Energy Information Administration"/>
    <s v="http://www.eia.gov/electricity/data/browser/"/>
    <s v="U.S. Energy Information Administration"/>
    <n v="2016"/>
    <m/>
    <m/>
    <m/>
    <n v="3.58"/>
    <n v="2.3044446473856799"/>
  </r>
  <r>
    <x v="153"/>
    <x v="153"/>
    <s v="Solar Photovoltaic Project #09"/>
    <s v="USA0057223"/>
    <n v="1"/>
    <n v="34.0428"/>
    <n v="-117.57170000000001"/>
    <x v="7"/>
    <m/>
    <m/>
    <m/>
    <x v="19"/>
    <s v="Southern California Edison Co"/>
    <s v="U.S. Energy Information Administration"/>
    <s v="http://www.eia.gov/electricity/data/browser/"/>
    <s v="U.S. Energy Information Administration"/>
    <n v="2016"/>
    <m/>
    <m/>
    <m/>
    <n v="1.605"/>
    <n v="1.1522223236928399"/>
  </r>
  <r>
    <x v="153"/>
    <x v="153"/>
    <s v="Solar Photovoltaic Project #10"/>
    <s v="USA0057224"/>
    <n v="1.5"/>
    <n v="34.075000000000003"/>
    <n v="-117.51690000000001"/>
    <x v="7"/>
    <m/>
    <m/>
    <m/>
    <x v="12"/>
    <s v="Southern California Edison Co"/>
    <s v="U.S. Energy Information Administration"/>
    <s v="http://www.eia.gov/electricity/data/browser/"/>
    <s v="U.S. Energy Information Administration"/>
    <n v="2016"/>
    <m/>
    <m/>
    <m/>
    <n v="2.3940000000000001"/>
    <n v="1.72833348553926"/>
  </r>
  <r>
    <x v="153"/>
    <x v="153"/>
    <s v="Solar Photovoltaic Project #11"/>
    <s v="USA0057225"/>
    <n v="3.5"/>
    <n v="34.075800000000001"/>
    <n v="-117.2414"/>
    <x v="7"/>
    <m/>
    <m/>
    <m/>
    <x v="13"/>
    <s v="Southern California Edison Co"/>
    <s v="U.S. Energy Information Administration"/>
    <s v="http://www.eia.gov/electricity/data/browser/"/>
    <s v="U.S. Energy Information Administration"/>
    <n v="2016"/>
    <m/>
    <m/>
    <m/>
    <n v="6.2469999999999999"/>
    <n v="4.0327781329249497"/>
  </r>
  <r>
    <x v="153"/>
    <x v="153"/>
    <s v="Solar Photovoltaic Project #13"/>
    <s v="USA0057227"/>
    <n v="3.5"/>
    <n v="34.083500000000001"/>
    <n v="-117.23560000000001"/>
    <x v="7"/>
    <m/>
    <m/>
    <m/>
    <x v="13"/>
    <s v="Southern California Edison Co"/>
    <s v="U.S. Energy Information Administration"/>
    <s v="http://www.eia.gov/electricity/data/browser/"/>
    <s v="U.S. Energy Information Administration"/>
    <n v="2016"/>
    <m/>
    <m/>
    <m/>
    <n v="6.1779999999999999"/>
    <n v="4.0327781329249497"/>
  </r>
  <r>
    <x v="153"/>
    <x v="153"/>
    <s v="Solar Photovoltaic Project #15"/>
    <s v="USA0057229"/>
    <n v="3.5"/>
    <n v="34.0792"/>
    <n v="-117.5167"/>
    <x v="7"/>
    <m/>
    <m/>
    <m/>
    <x v="12"/>
    <s v="Southern California Edison Co"/>
    <s v="U.S. Energy Information Administration"/>
    <s v="http://www.eia.gov/electricity/data/browser/"/>
    <s v="U.S. Energy Information Administration"/>
    <n v="2016"/>
    <m/>
    <m/>
    <m/>
    <n v="4.2640000000000002"/>
    <n v="4.0327781329249497"/>
  </r>
  <r>
    <x v="153"/>
    <x v="153"/>
    <s v="Solar Photovoltaic Project #16"/>
    <s v="USA0057230"/>
    <n v="1.5"/>
    <n v="34.085599999999999"/>
    <n v="-117.2336"/>
    <x v="7"/>
    <m/>
    <m/>
    <m/>
    <x v="13"/>
    <s v="Southern California Edison Co"/>
    <s v="U.S. Energy Information Administration"/>
    <s v="http://www.eia.gov/electricity/data/browser/"/>
    <s v="U.S. Energy Information Administration"/>
    <n v="2016"/>
    <m/>
    <m/>
    <m/>
    <n v="2.383"/>
    <n v="1.72833348553926"/>
  </r>
  <r>
    <x v="153"/>
    <x v="153"/>
    <s v="Solar Photovoltaic Project #17"/>
    <s v="USA0057231"/>
    <n v="3.5"/>
    <n v="34.072800000000001"/>
    <n v="-117.5033"/>
    <x v="7"/>
    <m/>
    <m/>
    <m/>
    <x v="13"/>
    <s v="Southern California Edison Co"/>
    <s v="U.S. Energy Information Administration"/>
    <s v="http://www.eia.gov/electricity/data/browser/"/>
    <s v="U.S. Energy Information Administration"/>
    <n v="2016"/>
    <m/>
    <m/>
    <m/>
    <n v="5.2569999999999997"/>
    <n v="4.0327781329249497"/>
  </r>
  <r>
    <x v="153"/>
    <x v="153"/>
    <s v="Solar Photovoltaic Project #18"/>
    <s v="USA0057232"/>
    <n v="1.5"/>
    <n v="34.083300000000001"/>
    <n v="-117.5164"/>
    <x v="7"/>
    <m/>
    <m/>
    <m/>
    <x v="72"/>
    <s v="Southern California Edison Co"/>
    <s v="U.S. Energy Information Administration"/>
    <s v="http://www.eia.gov/electricity/data/browser/"/>
    <s v="U.S. Energy Information Administration"/>
    <n v="2016"/>
    <m/>
    <m/>
    <m/>
    <n v="2.16"/>
    <n v="1.72833348553926"/>
  </r>
  <r>
    <x v="153"/>
    <x v="153"/>
    <s v="Solar Photovoltaic Project #22"/>
    <s v="USA0057237"/>
    <n v="2"/>
    <n v="34.08"/>
    <n v="-117.2114"/>
    <x v="7"/>
    <m/>
    <m/>
    <m/>
    <x v="19"/>
    <s v="Southern California Edison Co"/>
    <s v="U.S. Energy Information Administration"/>
    <s v="http://www.eia.gov/electricity/data/browser/"/>
    <s v="U.S. Energy Information Administration"/>
    <n v="2016"/>
    <m/>
    <m/>
    <m/>
    <n v="2.8"/>
    <n v="2.3044446473856799"/>
  </r>
  <r>
    <x v="153"/>
    <x v="153"/>
    <s v="Solar Photovoltaic Project #23"/>
    <s v="USA0057236"/>
    <n v="2.5"/>
    <n v="34.080800000000004"/>
    <n v="-117.52030000000001"/>
    <x v="7"/>
    <m/>
    <m/>
    <m/>
    <x v="12"/>
    <s v="Southern California Edison Co"/>
    <s v="U.S. Energy Information Administration"/>
    <s v="http://www.eia.gov/electricity/data/browser/"/>
    <s v="U.S. Energy Information Administration"/>
    <n v="2016"/>
    <m/>
    <m/>
    <m/>
    <n v="4.516"/>
    <n v="2.8805558092321002"/>
  </r>
  <r>
    <x v="153"/>
    <x v="153"/>
    <s v="Solar Photovoltaic Project #26"/>
    <s v="USA0057245"/>
    <n v="6"/>
    <n v="34.1312"/>
    <n v="-117.42529999999999"/>
    <x v="7"/>
    <m/>
    <m/>
    <m/>
    <x v="13"/>
    <s v="Southern California Edison Co"/>
    <s v="U.S. Energy Information Administration"/>
    <s v="http://www.eia.gov/electricity/data/browser/"/>
    <s v="U.S. Energy Information Administration"/>
    <n v="2016"/>
    <m/>
    <m/>
    <m/>
    <n v="10.271000000000001"/>
    <n v="6.9133339421570499"/>
  </r>
  <r>
    <x v="153"/>
    <x v="153"/>
    <s v="Solar Photovoltaic Project #27"/>
    <s v="USA0057246"/>
    <n v="2"/>
    <n v="34.131100000000004"/>
    <n v="-117.4217"/>
    <x v="7"/>
    <m/>
    <m/>
    <m/>
    <x v="13"/>
    <s v="Southern California Edison Co"/>
    <s v="U.S. Energy Information Administration"/>
    <s v="http://www.eia.gov/electricity/data/browser/"/>
    <s v="U.S. Energy Information Administration"/>
    <n v="2016"/>
    <m/>
    <m/>
    <m/>
    <n v="3.1880000000000002"/>
    <n v="2.3044446473856799"/>
  </r>
  <r>
    <x v="153"/>
    <x v="153"/>
    <s v="Solar Photovoltaic Project #28"/>
    <s v="USA0057247"/>
    <n v="3.5"/>
    <n v="34.094200000000001"/>
    <n v="-117.27419999999999"/>
    <x v="7"/>
    <m/>
    <m/>
    <m/>
    <x v="13"/>
    <s v="Southern California Edison Co"/>
    <s v="U.S. Energy Information Administration"/>
    <s v="http://www.eia.gov/electricity/data/browser/"/>
    <s v="U.S. Energy Information Administration"/>
    <n v="2016"/>
    <m/>
    <m/>
    <m/>
    <n v="5.5430000000000001"/>
    <n v="4.0327781329249497"/>
  </r>
  <r>
    <x v="153"/>
    <x v="153"/>
    <s v="Solar Photovoltaic Project #32"/>
    <s v="USA0057534"/>
    <n v="1.5"/>
    <n v="34.031700000000001"/>
    <n v="-117.5719"/>
    <x v="7"/>
    <m/>
    <m/>
    <m/>
    <x v="13"/>
    <s v="Southern California Edison Co"/>
    <s v="U.S. Energy Information Administration"/>
    <s v="http://www.eia.gov/electricity/data/browser/"/>
    <s v="U.S. Energy Information Administration"/>
    <n v="2016"/>
    <m/>
    <m/>
    <m/>
    <n v="2.4430000000000001"/>
    <n v="1.72833348553926"/>
  </r>
  <r>
    <x v="153"/>
    <x v="153"/>
    <s v="Solar Photovoltaic Project #33"/>
    <s v="USA0057535"/>
    <n v="1"/>
    <n v="34.032499999999999"/>
    <n v="-117.5692"/>
    <x v="7"/>
    <m/>
    <m/>
    <m/>
    <x v="13"/>
    <s v="Southern California Edison Co"/>
    <s v="U.S. Energy Information Administration"/>
    <s v="http://www.eia.gov/electricity/data/browser/"/>
    <s v="U.S. Energy Information Administration"/>
    <n v="2016"/>
    <m/>
    <m/>
    <m/>
    <n v="1.5069999999999999"/>
    <n v="1.1522223236928399"/>
  </r>
  <r>
    <x v="153"/>
    <x v="153"/>
    <s v="Solar Photovoltaic Project #42"/>
    <s v="USA0057441"/>
    <n v="5"/>
    <n v="36.028100000000002"/>
    <n v="-119.07470000000001"/>
    <x v="7"/>
    <m/>
    <m/>
    <m/>
    <x v="72"/>
    <s v="Southern California Edison Co"/>
    <s v="U.S. Energy Information Administration"/>
    <s v="http://www.eia.gov/electricity/data/browser/"/>
    <s v="U.S. Energy Information Administration"/>
    <n v="2016"/>
    <m/>
    <m/>
    <m/>
    <n v="8.7810000000000006"/>
    <n v="5.7611116184642102"/>
  </r>
  <r>
    <x v="153"/>
    <x v="153"/>
    <s v="Solar Photovoltaic Project #44"/>
    <s v="USA0057540"/>
    <n v="8"/>
    <n v="33.839199999999998"/>
    <n v="-117.2208"/>
    <x v="7"/>
    <m/>
    <m/>
    <m/>
    <x v="13"/>
    <s v="Southern California Edison Co"/>
    <s v="U.S. Energy Information Administration"/>
    <s v="http://www.eia.gov/electricity/data/browser/"/>
    <s v="U.S. Energy Information Administration"/>
    <n v="2016"/>
    <m/>
    <m/>
    <m/>
    <n v="12.289"/>
    <n v="9.2177785895427409"/>
  </r>
  <r>
    <x v="153"/>
    <x v="153"/>
    <s v="Solar Photovoltaic Project #48"/>
    <s v="USA0057900"/>
    <n v="5"/>
    <n v="34.081099999999999"/>
    <n v="-117.2281"/>
    <x v="7"/>
    <m/>
    <m/>
    <m/>
    <x v="13"/>
    <s v="Southern California Edison Co"/>
    <s v="U.S. Energy Information Administration"/>
    <s v="http://www.eia.gov/electricity/data/browser/"/>
    <s v="U.S. Energy Information Administration"/>
    <n v="2016"/>
    <m/>
    <m/>
    <m/>
    <n v="6.9539999999999997"/>
    <n v="5.7611116184642102"/>
  </r>
  <r>
    <x v="153"/>
    <x v="153"/>
    <s v="Solar Star 1"/>
    <s v="USA0058388"/>
    <n v="318"/>
    <n v="34.818100000000001"/>
    <n v="-118.4036"/>
    <x v="7"/>
    <m/>
    <m/>
    <m/>
    <x v="1767"/>
    <s v="Solar Star California XIX  LLC"/>
    <s v="U.S. Energy Information Administration"/>
    <s v="http://www.eia.gov/electricity/data/browser/"/>
    <s v="U.S. Energy Information Administration"/>
    <n v="2016"/>
    <m/>
    <m/>
    <m/>
    <n v="679.15800000000002"/>
    <n v="366.40669893432403"/>
  </r>
  <r>
    <x v="153"/>
    <x v="153"/>
    <s v="Solar Star 2"/>
    <s v="USA0058389"/>
    <n v="279"/>
    <n v="34.848599999999998"/>
    <n v="-118.3528"/>
    <x v="7"/>
    <m/>
    <m/>
    <m/>
    <x v="1768"/>
    <s v="Solar Star California XX  LLC"/>
    <s v="U.S. Energy Information Administration"/>
    <s v="http://www.eia.gov/electricity/data/browser/"/>
    <s v="U.S. Energy Information Administration"/>
    <n v="2016"/>
    <m/>
    <m/>
    <m/>
    <n v="767.84799999999996"/>
    <n v="321.47002831030301"/>
  </r>
  <r>
    <x v="153"/>
    <x v="153"/>
    <s v="Solar Star California  XLI  LLC"/>
    <s v="USA0060591"/>
    <n v="54"/>
    <n v="34.838999999999999"/>
    <n v="-118.38679999999999"/>
    <x v="7"/>
    <m/>
    <m/>
    <m/>
    <x v="98"/>
    <s v="Solar Star California  XLI  LLC"/>
    <s v="U.S. Energy Information Administration"/>
    <s v="http://www.eia.gov/electricity/data/browser/"/>
    <s v="U.S. Energy Information Administration"/>
    <n v="2016"/>
    <m/>
    <m/>
    <m/>
    <n v="15.42798"/>
    <n v="62.220005479413501"/>
  </r>
  <r>
    <x v="153"/>
    <x v="153"/>
    <s v="Solar Star California  XLIV  LLC"/>
    <s v="USA0060869"/>
    <n v="9.5"/>
    <n v="34.511899999999997"/>
    <n v="-117.9228"/>
    <x v="7"/>
    <m/>
    <m/>
    <m/>
    <x v="98"/>
    <s v="Solar Star California  XLIV  LLC"/>
    <s v="U.S. Energy Information Administration"/>
    <s v="http://www.eia.gov/electricity/data/browser/"/>
    <s v="U.S. Energy Information Administration"/>
    <n v="2016"/>
    <m/>
    <m/>
    <m/>
    <n v="0.91300000000000003"/>
    <n v="10.946112075082"/>
  </r>
  <r>
    <x v="153"/>
    <x v="153"/>
    <s v="Solar Star California II LLC"/>
    <s v="USA0057933"/>
    <n v="2"/>
    <n v="38.516399999999997"/>
    <n v="-121.4753"/>
    <x v="7"/>
    <m/>
    <m/>
    <m/>
    <x v="72"/>
    <s v="Solar Star California II LLC"/>
    <s v="U.S. Energy Information Administration"/>
    <s v="http://www.eia.gov/electricity/data/browser/"/>
    <s v="U.S. Energy Information Administration"/>
    <n v="2016"/>
    <m/>
    <m/>
    <m/>
    <n v="3.8860000000000001"/>
    <n v="2.3044446473856799"/>
  </r>
  <r>
    <x v="153"/>
    <x v="153"/>
    <s v="Solar Star New Jersey NJ LLC"/>
    <s v="USA0058402"/>
    <n v="1.5"/>
    <n v="40.401499999999999"/>
    <n v="-74.669700000000006"/>
    <x v="7"/>
    <m/>
    <m/>
    <m/>
    <x v="72"/>
    <s v="Solar Star New Jersey VI LLC"/>
    <s v="U.S. Energy Information Administration"/>
    <s v="http://www.eia.gov/electricity/data/browser/"/>
    <s v="U.S. Energy Information Administration"/>
    <n v="2016"/>
    <m/>
    <m/>
    <m/>
    <n v="2.9420000000000002"/>
    <n v="1.72833348553926"/>
  </r>
  <r>
    <x v="153"/>
    <x v="153"/>
    <s v="Solar Star North Carolina II LLC"/>
    <s v="USA0057435"/>
    <n v="6.5"/>
    <n v="36.506100000000004"/>
    <n v="-77.0642"/>
    <x v="7"/>
    <m/>
    <m/>
    <m/>
    <x v="72"/>
    <s v="Solar Star North Carolina II LLC"/>
    <s v="U.S. Energy Information Administration"/>
    <s v="http://www.eia.gov/electricity/data/browser/"/>
    <s v="U.S. Energy Information Administration"/>
    <n v="2016"/>
    <m/>
    <m/>
    <m/>
    <n v="9.4719999999999995"/>
    <n v="7.4894451040034697"/>
  </r>
  <r>
    <x v="153"/>
    <x v="153"/>
    <s v="Soldotna"/>
    <s v="USA0057206"/>
    <n v="50"/>
    <n v="60.499400000000001"/>
    <n v="-150.99719999999999"/>
    <x v="1"/>
    <m/>
    <m/>
    <m/>
    <x v="29"/>
    <s v="Homer Electric Assn Inc"/>
    <s v="U.S. Energy Information Administration"/>
    <s v="http://www.eia.gov/electricity/data/browser/"/>
    <s v="U.S. Energy Information Administration"/>
    <n v="2016"/>
    <m/>
    <m/>
    <m/>
    <n v="39.612000000000002"/>
    <n v="205.76067451723"/>
  </r>
  <r>
    <x v="153"/>
    <x v="153"/>
    <s v="Soliloquoy Ridge LLC"/>
    <s v="USA0055570"/>
    <n v="1.9"/>
    <n v="44.236400000000003"/>
    <n v="-96.233099999999993"/>
    <x v="4"/>
    <m/>
    <m/>
    <m/>
    <x v="62"/>
    <s v="CHI Operations Inc"/>
    <s v="U.S. Energy Information Administration"/>
    <s v="http://www.eia.gov/electricity/data/browser/"/>
    <s v="U.S. Energy Information Administration"/>
    <n v="2016"/>
    <m/>
    <m/>
    <m/>
    <n v="6.4850000000000003"/>
    <n v="4.2841826212132696"/>
  </r>
  <r>
    <x v="153"/>
    <x v="153"/>
    <s v="Solomon Gulch"/>
    <s v="USA0000390"/>
    <n v="12"/>
    <n v="61.082799999999999"/>
    <n v="-146.30330000000001"/>
    <x v="0"/>
    <m/>
    <m/>
    <m/>
    <x v="24"/>
    <s v="Copper Valley Elec Assn  Inc"/>
    <s v="U.S. Energy Information Administration"/>
    <s v="http://www.eia.gov/electricity/data/browser/"/>
    <s v="U.S. Energy Information Administration"/>
    <n v="2016"/>
    <m/>
    <m/>
    <m/>
    <n v="54.85"/>
    <n v="33.454681572278602"/>
  </r>
  <r>
    <x v="153"/>
    <x v="153"/>
    <s v="Solon Diesel"/>
    <s v="USA0007058"/>
    <n v="8"/>
    <n v="46.359000000000002"/>
    <n v="-91.823599999999999"/>
    <x v="3"/>
    <m/>
    <m/>
    <m/>
    <x v="1769"/>
    <s v="Dahlberg Light &amp; Power Co"/>
    <s v="U.S. Energy Information Administration"/>
    <s v="http://www.eia.gov/electricity/data/browser/"/>
    <s v="U.S. Energy Information Administration"/>
    <n v="2016"/>
    <m/>
    <m/>
    <m/>
    <n v="0"/>
    <n v="1.3706639352151"/>
  </r>
  <r>
    <x v="153"/>
    <x v="153"/>
    <s v="Soluga Farms 1"/>
    <s v="USA0059191"/>
    <n v="5"/>
    <n v="35.243099999999998"/>
    <n v="-78.386899999999997"/>
    <x v="7"/>
    <m/>
    <m/>
    <m/>
    <x v="29"/>
    <s v="Soluga Farms 1 LLC"/>
    <s v="U.S. Energy Information Administration"/>
    <s v="http://www.eia.gov/electricity/data/browser/"/>
    <s v="U.S. Energy Information Administration"/>
    <n v="2016"/>
    <m/>
    <m/>
    <m/>
    <n v="9.35"/>
    <n v="5.7611116184642102"/>
  </r>
  <r>
    <x v="153"/>
    <x v="153"/>
    <s v="Soluga Farms 2 LLC"/>
    <s v="USA0059192"/>
    <n v="5"/>
    <n v="34.5"/>
    <n v="-78.6892"/>
    <x v="7"/>
    <m/>
    <m/>
    <m/>
    <x v="29"/>
    <s v="Soluga Farms 2 LLC"/>
    <s v="U.S. Energy Information Administration"/>
    <s v="http://www.eia.gov/electricity/data/browser/"/>
    <s v="U.S. Energy Information Administration"/>
    <n v="2016"/>
    <m/>
    <m/>
    <m/>
    <n v="9.4450000000000003"/>
    <n v="5.7611116184642102"/>
  </r>
  <r>
    <x v="153"/>
    <x v="153"/>
    <s v="Soluga Farms III"/>
    <s v="USA0060580"/>
    <n v="5"/>
    <n v="35.219299999999997"/>
    <n v="-78.673299999999998"/>
    <x v="7"/>
    <m/>
    <m/>
    <m/>
    <x v="13"/>
    <s v="Soluga Farms III  LLC"/>
    <s v="U.S. Energy Information Administration"/>
    <s v="http://www.eia.gov/electricity/data/browser/"/>
    <s v="U.S. Energy Information Administration"/>
    <n v="2016"/>
    <m/>
    <m/>
    <m/>
    <n v="10.3"/>
    <n v="5.7611116184642102"/>
  </r>
  <r>
    <x v="153"/>
    <x v="153"/>
    <s v="Solverde 1"/>
    <s v="USA0060185"/>
    <n v="85"/>
    <n v="34.655700000000003"/>
    <n v="-118.29819999999999"/>
    <x v="7"/>
    <m/>
    <m/>
    <m/>
    <x v="98"/>
    <s v="Sustainable Power Group  LLC"/>
    <s v="U.S. Energy Information Administration"/>
    <s v="http://www.eia.gov/electricity/data/browser/"/>
    <s v="U.S. Energy Information Administration"/>
    <n v="2016"/>
    <m/>
    <m/>
    <m/>
    <n v="3.1040000000000001"/>
    <n v="97.938897513891604"/>
  </r>
  <r>
    <x v="153"/>
    <x v="153"/>
    <s v="Solway CT"/>
    <s v="USA0007947"/>
    <n v="51.3"/>
    <n v="47.544600000000003"/>
    <n v="-95.1297"/>
    <x v="3"/>
    <s v="Gas"/>
    <m/>
    <m/>
    <x v="1770"/>
    <s v="Otter Tail Power Co"/>
    <s v="U.S. Energy Information Administration"/>
    <s v="http://www.eia.gov/electricity/data/browser/"/>
    <s v="U.S. Energy Information Administration"/>
    <n v="2016"/>
    <m/>
    <m/>
    <m/>
    <n v="39.509"/>
    <n v="8.7893824845668398"/>
  </r>
  <r>
    <x v="153"/>
    <x v="153"/>
    <s v="Somers Solar Center  LLC"/>
    <s v="USA0058554"/>
    <n v="5"/>
    <n v="41.954999999999998"/>
    <n v="-72.445800000000006"/>
    <x v="7"/>
    <m/>
    <m/>
    <m/>
    <x v="29"/>
    <s v="Dominion Renewable Energy"/>
    <s v="U.S. Energy Information Administration"/>
    <s v="http://www.eia.gov/electricity/data/browser/"/>
    <s v="U.S. Energy Information Administration"/>
    <n v="2016"/>
    <m/>
    <m/>
    <m/>
    <n v="10.37"/>
    <n v="5.7611116184642102"/>
  </r>
  <r>
    <x v="153"/>
    <x v="153"/>
    <s v="Somerset Operating Co LLC"/>
    <s v="USA0006082"/>
    <n v="655.1"/>
    <n v="43.358899999999998"/>
    <n v="-78.604699999999994"/>
    <x v="6"/>
    <s v="Petcoke"/>
    <m/>
    <m/>
    <x v="51"/>
    <s v="Somerset Operating Co LLC"/>
    <s v="U.S. Energy Information Administration"/>
    <s v="http://www.eia.gov/electricity/data/browser/"/>
    <s v="U.S. Energy Information Administration"/>
    <n v="2016"/>
    <m/>
    <m/>
    <m/>
    <n v="627.63200500000005"/>
    <n v="3431.24444579693"/>
  </r>
  <r>
    <x v="153"/>
    <x v="153"/>
    <s v="Somerset Plant"/>
    <s v="USA0050406"/>
    <n v="107.1"/>
    <n v="44.703499999999998"/>
    <n v="-69.647400000000005"/>
    <x v="8"/>
    <s v="Gas"/>
    <s v="Biomass"/>
    <s v="Other"/>
    <x v="51"/>
    <s v="Sappi Fine Paper North America-Somerset"/>
    <s v="U.S. Energy Information Administration"/>
    <s v="http://www.eia.gov/electricity/data/browser/"/>
    <s v="U.S. Energy Information Administration"/>
    <n v="2016"/>
    <m/>
    <m/>
    <m/>
    <n v="507.82099799999997"/>
    <n v="50.978175713486301"/>
  </r>
  <r>
    <x v="153"/>
    <x v="153"/>
    <s v="Somersworth Lower Great Dam"/>
    <s v="USA0050704"/>
    <n v="1.3"/>
    <n v="43.251100000000001"/>
    <n v="-70.840800000000002"/>
    <x v="0"/>
    <m/>
    <m/>
    <m/>
    <x v="3"/>
    <s v="Somersworth Hydro Company  Inc."/>
    <s v="U.S. Energy Information Administration"/>
    <s v="http://www.eia.gov/electricity/data/browser/"/>
    <s v="U.S. Energy Information Administration"/>
    <n v="2016"/>
    <m/>
    <m/>
    <m/>
    <n v="2.625"/>
    <n v="3.6242571703301798"/>
  </r>
  <r>
    <x v="153"/>
    <x v="153"/>
    <s v="Sonne One"/>
    <s v="USA0058782"/>
    <n v="5"/>
    <n v="35.437199999999997"/>
    <n v="-77.833600000000004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10.007"/>
    <n v="5.7611116184642102"/>
  </r>
  <r>
    <x v="153"/>
    <x v="153"/>
    <s v="Sonne Two"/>
    <s v="USA0058829"/>
    <n v="5"/>
    <n v="35.656700000000001"/>
    <n v="-81.183599999999998"/>
    <x v="7"/>
    <m/>
    <m/>
    <m/>
    <x v="98"/>
    <s v="Heelstone Energy Holdings  LLC"/>
    <s v="U.S. Energy Information Administration"/>
    <s v="http://www.eia.gov/electricity/data/browser/"/>
    <s v="U.S. Energy Information Administration"/>
    <n v="2016"/>
    <m/>
    <m/>
    <m/>
    <n v="0.20599999999999999"/>
    <n v="5.7611116184642102"/>
  </r>
  <r>
    <x v="153"/>
    <x v="153"/>
    <s v="Sonoco Products Co"/>
    <s v="USA0057919"/>
    <n v="40.5"/>
    <n v="34.385300000000001"/>
    <n v="-80.067800000000005"/>
    <x v="6"/>
    <s v="Waste"/>
    <s v="Gas"/>
    <m/>
    <x v="1771"/>
    <s v="Sonoco Products Co"/>
    <s v="U.S. Energy Information Administration"/>
    <s v="http://www.eia.gov/electricity/data/browser/"/>
    <s v="U.S. Energy Information Administration"/>
    <n v="2016"/>
    <m/>
    <m/>
    <m/>
    <n v="150.851"/>
    <n v="212.12853007903499"/>
  </r>
  <r>
    <x v="153"/>
    <x v="153"/>
    <s v="Sonoma California Geothermal"/>
    <s v="USA0000510"/>
    <n v="78"/>
    <n v="38.790300000000002"/>
    <n v="-122.7559"/>
    <x v="11"/>
    <m/>
    <m/>
    <m/>
    <x v="51"/>
    <s v="Geysers Power Co LLC"/>
    <s v="U.S. Energy Information Administration"/>
    <s v="http://www.eia.gov/electricity/data/browser/"/>
    <s v="U.S. Energy Information Administration"/>
    <n v="2016"/>
    <m/>
    <m/>
    <m/>
    <n v="242.482"/>
    <n v="381.37772435059799"/>
  </r>
  <r>
    <x v="153"/>
    <x v="153"/>
    <s v="Sonoma Central Landfill Phase I"/>
    <s v="USA0055752"/>
    <n v="3.2"/>
    <n v="38.301699999999997"/>
    <n v="-122.74890000000001"/>
    <x v="8"/>
    <m/>
    <m/>
    <m/>
    <x v="95"/>
    <s v="County of Sonoma Dept of Trnsp"/>
    <s v="U.S. Energy Information Administration"/>
    <s v="http://www.eia.gov/electricity/data/browser/"/>
    <s v="U.S. Energy Information Administration"/>
    <n v="2016"/>
    <m/>
    <m/>
    <m/>
    <n v="15.849"/>
    <n v="3.9963458099049101"/>
  </r>
  <r>
    <x v="153"/>
    <x v="153"/>
    <s v="Sonoma Central Landfill Phase II"/>
    <s v="USA0055753"/>
    <n v="3.2"/>
    <n v="38.301699999999997"/>
    <n v="-122.74890000000001"/>
    <x v="8"/>
    <m/>
    <m/>
    <m/>
    <x v="32"/>
    <s v="County of Sonoma Dept of Trnsp"/>
    <s v="U.S. Energy Information Administration"/>
    <s v="http://www.eia.gov/electricity/data/browser/"/>
    <s v="U.S. Energy Information Administration"/>
    <n v="2016"/>
    <m/>
    <m/>
    <m/>
    <n v="15.46"/>
    <n v="3.9963458099049101"/>
  </r>
  <r>
    <x v="153"/>
    <x v="153"/>
    <s v="Sonoma Central Landfill Phase III"/>
    <s v="USA0055880"/>
    <n v="1.6"/>
    <n v="38.301699999999997"/>
    <n v="-122.74890000000001"/>
    <x v="8"/>
    <m/>
    <m/>
    <m/>
    <x v="101"/>
    <s v="County of Sonoma Dept of Trnsp"/>
    <s v="U.S. Energy Information Administration"/>
    <s v="http://www.eia.gov/electricity/data/browser/"/>
    <s v="U.S. Energy Information Administration"/>
    <n v="2016"/>
    <m/>
    <m/>
    <m/>
    <m/>
    <n v="1.9981729049524499"/>
  </r>
  <r>
    <x v="153"/>
    <x v="153"/>
    <s v="Sonoma County Fuel Cell"/>
    <s v="USA0057793"/>
    <n v="1.4"/>
    <n v="38.466700000000003"/>
    <n v="-122.7234"/>
    <x v="1"/>
    <m/>
    <m/>
    <m/>
    <x v="148"/>
    <s v="The County of Sonoma"/>
    <s v="U.S. Energy Information Administration"/>
    <s v="http://www.eia.gov/electricity/data/browser/"/>
    <s v="U.S. Energy Information Administration"/>
    <n v="2016"/>
    <m/>
    <m/>
    <m/>
    <n v="4.6630000000000003"/>
    <n v="5.7612988864824297"/>
  </r>
  <r>
    <x v="153"/>
    <x v="153"/>
    <s v="Sonora 1"/>
    <s v="USA0058578"/>
    <n v="1.5"/>
    <n v="37.889800000000001"/>
    <n v="-120.5287"/>
    <x v="7"/>
    <m/>
    <m/>
    <m/>
    <x v="29"/>
    <s v="Fresh Air Energy IV LLC"/>
    <s v="U.S. Energy Information Administration"/>
    <s v="http://www.eia.gov/electricity/data/browser/"/>
    <s v="U.S. Energy Information Administration"/>
    <n v="2016"/>
    <m/>
    <m/>
    <m/>
    <n v="3.79"/>
    <n v="1.72833348553926"/>
  </r>
  <r>
    <x v="153"/>
    <x v="153"/>
    <s v="Sooner"/>
    <s v="USA0006095"/>
    <n v="1138"/>
    <n v="36.453099999999999"/>
    <n v="-97.052800000000005"/>
    <x v="6"/>
    <s v="Oil"/>
    <m/>
    <m/>
    <x v="9"/>
    <s v="Oklahoma Gas &amp; Electric Co"/>
    <s v="U.S. Energy Information Administration"/>
    <s v="http://www.eia.gov/electricity/data/browser/"/>
    <s v="U.S. Energy Information Administration"/>
    <n v="2016"/>
    <m/>
    <m/>
    <m/>
    <n v="4073.4480079999998"/>
    <n v="5960.5498081467103"/>
  </r>
  <r>
    <x v="153"/>
    <x v="153"/>
    <s v="Sophie Solar"/>
    <s v="USA0058745"/>
    <n v="4.5"/>
    <n v="35.305"/>
    <n v="-81.696899999999999"/>
    <x v="7"/>
    <m/>
    <m/>
    <m/>
    <x v="10"/>
    <s v="Sophie Solar LLC"/>
    <s v="U.S. Energy Information Administration"/>
    <s v="http://www.eia.gov/electricity/data/browser/"/>
    <s v="U.S. Energy Information Administration"/>
    <n v="2016"/>
    <m/>
    <m/>
    <m/>
    <n v="5.19"/>
    <n v="5.1850004566177903"/>
  </r>
  <r>
    <x v="153"/>
    <x v="153"/>
    <s v="Soul City Solar"/>
    <s v="USA0059606"/>
    <n v="3.5"/>
    <n v="36.25"/>
    <n v="-78.25"/>
    <x v="7"/>
    <m/>
    <m/>
    <m/>
    <x v="13"/>
    <s v="Soul City Solar"/>
    <s v="U.S. Energy Information Administration"/>
    <s v="http://www.eia.gov/electricity/data/browser/"/>
    <s v="U.S. Energy Information Administration"/>
    <n v="2016"/>
    <m/>
    <m/>
    <m/>
    <n v="5.7110000000000003"/>
    <n v="4.0327781329249497"/>
  </r>
  <r>
    <x v="153"/>
    <x v="153"/>
    <s v="South"/>
    <s v="USA0000280"/>
    <n v="6.7"/>
    <n v="40.395400000000002"/>
    <n v="-121.8792"/>
    <x v="0"/>
    <m/>
    <m/>
    <m/>
    <x v="9"/>
    <s v="Pacific Gas &amp; Electric Co"/>
    <s v="U.S. Energy Information Administration"/>
    <s v="http://www.eia.gov/electricity/data/browser/"/>
    <s v="U.S. Energy Information Administration"/>
    <n v="2016"/>
    <m/>
    <m/>
    <m/>
    <n v="20.39"/>
    <n v="18.678863877855498"/>
  </r>
  <r>
    <x v="153"/>
    <x v="153"/>
    <s v="South Atlantic Services Solar Farm I"/>
    <s v="USA0060798"/>
    <n v="1.6"/>
    <n v="34.290199999999999"/>
    <n v="-77.975700000000003"/>
    <x v="7"/>
    <m/>
    <m/>
    <m/>
    <x v="29"/>
    <s v="South Atlantic Services Inc"/>
    <s v="U.S. Energy Information Administration"/>
    <s v="http://www.eia.gov/electricity/data/browser/"/>
    <s v="U.S. Energy Information Administration"/>
    <n v="2016"/>
    <m/>
    <m/>
    <m/>
    <n v="3.121"/>
    <n v="1.84355571790854"/>
  </r>
  <r>
    <x v="153"/>
    <x v="153"/>
    <s v="South Bay Fuel Cell Plant"/>
    <s v="USA0057770"/>
    <n v="1.5"/>
    <n v="32.543300000000002"/>
    <n v="-117.06780000000001"/>
    <x v="1"/>
    <s v="Biomass"/>
    <m/>
    <m/>
    <x v="72"/>
    <s v="BioFuels Point Loma LLC"/>
    <s v="U.S. Energy Information Administration"/>
    <s v="http://www.eia.gov/electricity/data/browser/"/>
    <s v="U.S. Energy Information Administration"/>
    <n v="2016"/>
    <m/>
    <m/>
    <m/>
    <n v="5.5609999999999999"/>
    <n v="6.1728202355169"/>
  </r>
  <r>
    <x v="153"/>
    <x v="153"/>
    <s v="South Belridge Cogeneration Facility"/>
    <s v="USA0050752"/>
    <n v="94.199999999999903"/>
    <n v="35.438600000000001"/>
    <n v="-119.7075"/>
    <x v="1"/>
    <m/>
    <m/>
    <m/>
    <x v="1440"/>
    <s v="AERA Energy LLC"/>
    <s v="U.S. Energy Information Administration"/>
    <s v="http://www.eia.gov/electricity/data/browser/"/>
    <s v="U.S. Energy Information Administration"/>
    <n v="2016"/>
    <m/>
    <m/>
    <m/>
    <n v="428.92099999999999"/>
    <n v="387.65311079046103"/>
  </r>
  <r>
    <x v="153"/>
    <x v="153"/>
    <s v="South Cairo"/>
    <s v="USA0002485"/>
    <n v="21.6"/>
    <n v="42.2913"/>
    <n v="-73.986500000000007"/>
    <x v="3"/>
    <m/>
    <m/>
    <m/>
    <x v="520"/>
    <s v="Central Hudson Gas &amp; Elec Corp"/>
    <s v="U.S. Energy Information Administration"/>
    <s v="http://www.eia.gov/electricity/data/browser/"/>
    <s v="U.S. Energy Information Administration"/>
    <n v="2016"/>
    <m/>
    <m/>
    <m/>
    <n v="0.06"/>
    <n v="3.7007926250807701"/>
  </r>
  <r>
    <x v="153"/>
    <x v="153"/>
    <s v="South Campus Solar"/>
    <s v="USA0059922"/>
    <n v="1.3"/>
    <n v="39.781500000000001"/>
    <n v="-75.548400000000001"/>
    <x v="7"/>
    <m/>
    <m/>
    <m/>
    <x v="19"/>
    <s v="JPMorgan Chase Bank"/>
    <s v="U.S. Energy Information Administration"/>
    <s v="http://www.eia.gov/electricity/data/browser/"/>
    <s v="U.S. Energy Information Administration"/>
    <n v="2016"/>
    <m/>
    <m/>
    <m/>
    <n v="1.33155"/>
    <n v="1.4978890208006901"/>
  </r>
  <r>
    <x v="153"/>
    <x v="153"/>
    <s v="South Canal Hydro-1"/>
    <s v="USA0058783"/>
    <n v="4"/>
    <n v="38.4833"/>
    <n v="-107.755"/>
    <x v="0"/>
    <m/>
    <m/>
    <m/>
    <x v="12"/>
    <s v="Delta-Montrose Electric Association"/>
    <s v="U.S. Energy Information Administration"/>
    <s v="http://www.eia.gov/electricity/data/browser/"/>
    <s v="U.S. Energy Information Administration"/>
    <n v="2016"/>
    <m/>
    <m/>
    <m/>
    <n v="15.317"/>
    <n v="11.151560524092799"/>
  </r>
  <r>
    <x v="153"/>
    <x v="153"/>
    <s v="South Canal Hydro-3"/>
    <s v="USA0058784"/>
    <n v="3.5"/>
    <n v="38.470300000000002"/>
    <n v="-107.7714"/>
    <x v="0"/>
    <m/>
    <m/>
    <m/>
    <x v="12"/>
    <s v="Delta-Montrose Electric Association"/>
    <s v="U.S. Energy Information Administration"/>
    <s v="http://www.eia.gov/electricity/data/browser/"/>
    <s v="U.S. Energy Information Administration"/>
    <n v="2016"/>
    <m/>
    <m/>
    <m/>
    <n v="13.36"/>
    <n v="9.7576154585812702"/>
  </r>
  <r>
    <x v="153"/>
    <x v="153"/>
    <s v="South Chestnut LLC"/>
    <s v="USA0056796"/>
    <n v="50.4"/>
    <n v="39.751300000000001"/>
    <n v="-79.727099999999993"/>
    <x v="4"/>
    <m/>
    <m/>
    <m/>
    <x v="72"/>
    <s v="Avangrid Renewables LLC"/>
    <s v="U.S. Energy Information Administration"/>
    <s v="http://www.eia.gov/electricity/data/browser/"/>
    <s v="U.S. Energy Information Administration"/>
    <n v="2016"/>
    <m/>
    <m/>
    <m/>
    <n v="109.193"/>
    <n v="113.643581110078"/>
  </r>
  <r>
    <x v="153"/>
    <x v="153"/>
    <s v="South Colton"/>
    <s v="USA0002611"/>
    <n v="21"/>
    <n v="44.513300000000001"/>
    <n v="-74.883099999999999"/>
    <x v="0"/>
    <m/>
    <m/>
    <m/>
    <x v="39"/>
    <s v="Erie Boulevard Hydropower LP"/>
    <s v="U.S. Energy Information Administration"/>
    <s v="http://www.eia.gov/electricity/data/browser/"/>
    <s v="U.S. Energy Information Administration"/>
    <n v="2016"/>
    <m/>
    <m/>
    <m/>
    <n v="69.984999999999999"/>
    <n v="58.5456927514876"/>
  </r>
  <r>
    <x v="153"/>
    <x v="153"/>
    <s v="South Columbus Water Resource Facility"/>
    <s v="USA0057076"/>
    <n v="3.6"/>
    <n v="32.411900000000003"/>
    <n v="-84.976100000000002"/>
    <x v="1"/>
    <s v="Biomass"/>
    <m/>
    <m/>
    <x v="8"/>
    <s v="Columbus Water Works"/>
    <s v="U.S. Energy Information Administration"/>
    <s v="http://www.eia.gov/electricity/data/browser/"/>
    <s v="U.S. Energy Information Administration"/>
    <n v="2016"/>
    <m/>
    <m/>
    <m/>
    <n v="3.218"/>
    <n v="14.814768565240501"/>
  </r>
  <r>
    <x v="153"/>
    <x v="153"/>
    <s v="South Consolidated"/>
    <s v="USA0000100"/>
    <n v="1.4"/>
    <n v="33.466500000000003"/>
    <n v="-111.7811"/>
    <x v="0"/>
    <m/>
    <m/>
    <m/>
    <x v="1519"/>
    <s v="Salt River Project"/>
    <s v="U.S. Energy Information Administration"/>
    <s v="http://www.eia.gov/electricity/data/browser/"/>
    <s v="U.S. Energy Information Administration"/>
    <n v="2016"/>
    <m/>
    <m/>
    <m/>
    <n v="0"/>
    <n v="3.9030461834325001"/>
  </r>
  <r>
    <x v="153"/>
    <x v="153"/>
    <s v="South Dakota Wind Energy Cente"/>
    <s v="USA0056092"/>
    <n v="40.5"/>
    <n v="44.549199999999999"/>
    <n v="-99.5"/>
    <x v="4"/>
    <m/>
    <m/>
    <m/>
    <x v="27"/>
    <s v="FPL Energy South Dakota Wind LLC"/>
    <s v="U.S. Energy Information Administration"/>
    <s v="http://www.eia.gov/electricity/data/browser/"/>
    <s v="U.S. Energy Information Administration"/>
    <n v="2016"/>
    <m/>
    <m/>
    <m/>
    <n v="137.68"/>
    <n v="91.320734820598702"/>
  </r>
  <r>
    <x v="153"/>
    <x v="153"/>
    <s v="South District Wastewater Treatment Plt"/>
    <s v="USA0054624"/>
    <n v="8"/>
    <n v="25.549800000000001"/>
    <n v="-80.336299999999994"/>
    <x v="8"/>
    <s v="Gas"/>
    <s v="Biomass"/>
    <m/>
    <x v="29"/>
    <s v="Miami Dade Water &amp; Sewer Dept"/>
    <s v="U.S. Energy Information Administration"/>
    <s v="http://www.eia.gov/electricity/data/browser/"/>
    <s v="U.S. Energy Information Administration"/>
    <n v="2016"/>
    <m/>
    <m/>
    <m/>
    <n v="19.751999999999999"/>
    <n v="9.99086452476228"/>
  </r>
  <r>
    <x v="153"/>
    <x v="153"/>
    <s v="South Dry Creek Hydro"/>
    <s v="USA0010138"/>
    <n v="2"/>
    <n v="45.206299999999999"/>
    <n v="-109.1652"/>
    <x v="0"/>
    <m/>
    <m/>
    <m/>
    <x v="3"/>
    <s v="Hydrodynamics Inc"/>
    <s v="U.S. Energy Information Administration"/>
    <s v="http://www.eia.gov/electricity/data/browser/"/>
    <s v="U.S. Energy Information Administration"/>
    <n v="2016"/>
    <m/>
    <m/>
    <m/>
    <n v="6.242"/>
    <n v="5.5757802620464396"/>
  </r>
  <r>
    <x v="153"/>
    <x v="153"/>
    <s v="South Edwards"/>
    <s v="USA0002604"/>
    <n v="4"/>
    <n v="44.267800000000001"/>
    <n v="-75.196100000000001"/>
    <x v="0"/>
    <m/>
    <m/>
    <m/>
    <x v="1772"/>
    <s v="Erie Boulevard Hydropower LP"/>
    <s v="U.S. Energy Information Administration"/>
    <s v="http://www.eia.gov/electricity/data/browser/"/>
    <s v="U.S. Energy Information Administration"/>
    <n v="2016"/>
    <m/>
    <m/>
    <m/>
    <n v="11.353999999999999"/>
    <n v="11.151560524092799"/>
  </r>
  <r>
    <x v="153"/>
    <x v="153"/>
    <s v="South Energy Center"/>
    <s v="USA0056518"/>
    <n v="4.0999999999999996"/>
    <n v="29.638300000000001"/>
    <n v="-82.34"/>
    <x v="1"/>
    <m/>
    <m/>
    <m/>
    <x v="11"/>
    <s v="Gainesville Regional Utilities"/>
    <s v="U.S. Energy Information Administration"/>
    <s v="http://www.eia.gov/electricity/data/browser/"/>
    <s v="U.S. Energy Information Administration"/>
    <n v="2016"/>
    <m/>
    <m/>
    <m/>
    <n v="23.120999999999999"/>
    <n v="16.872375310412799"/>
  </r>
  <r>
    <x v="153"/>
    <x v="153"/>
    <s v="South Fond Du Lac"/>
    <s v="USA0007203"/>
    <n v="381.6"/>
    <n v="43.735300000000002"/>
    <n v="-88.496700000000004"/>
    <x v="3"/>
    <s v="Gas"/>
    <m/>
    <m/>
    <x v="1773"/>
    <s v="Wisconsin Power &amp; Light Co"/>
    <s v="U.S. Energy Information Administration"/>
    <s v="http://www.eia.gov/electricity/data/browser/"/>
    <s v="U.S. Energy Information Administration"/>
    <n v="2016"/>
    <m/>
    <m/>
    <m/>
    <n v="17.399000000000001"/>
    <n v="65.380669709760298"/>
  </r>
  <r>
    <x v="153"/>
    <x v="153"/>
    <s v="South Fork"/>
    <s v="USA0056265"/>
    <n v="2"/>
    <n v="55.563299999999998"/>
    <n v="-132.89109999999999"/>
    <x v="0"/>
    <m/>
    <m/>
    <m/>
    <x v="18"/>
    <s v="Alaska Power and Telephone Co"/>
    <s v="U.S. Energy Information Administration"/>
    <s v="http://www.eia.gov/electricity/data/browser/"/>
    <s v="U.S. Energy Information Administration"/>
    <n v="2016"/>
    <m/>
    <m/>
    <m/>
    <n v="5.3220000000000001"/>
    <n v="5.5757802620464396"/>
  </r>
  <r>
    <x v="153"/>
    <x v="153"/>
    <s v="South Fork Tolt"/>
    <s v="USA0000622"/>
    <n v="16.8"/>
    <n v="47.699199999999998"/>
    <n v="-121.7833"/>
    <x v="0"/>
    <m/>
    <m/>
    <m/>
    <x v="42"/>
    <s v="City of Seattle - (WA)"/>
    <s v="U.S. Energy Information Administration"/>
    <s v="http://www.eia.gov/electricity/data/browser/"/>
    <s v="U.S. Energy Information Administration"/>
    <n v="2016"/>
    <m/>
    <m/>
    <m/>
    <n v="52.100999999999999"/>
    <n v="46.836554201190097"/>
  </r>
  <r>
    <x v="153"/>
    <x v="153"/>
    <s v="South Fork Wind Farm"/>
    <s v="USA0058691"/>
    <n v="13"/>
    <n v="43.591099999999997"/>
    <n v="-95.408299999999997"/>
    <x v="4"/>
    <m/>
    <m/>
    <m/>
    <x v="98"/>
    <s v="South Fork Wind LLC"/>
    <s v="U.S. Energy Information Administration"/>
    <s v="http://www.eia.gov/electricity/data/browser/"/>
    <s v="U.S. Energy Information Administration"/>
    <n v="2016"/>
    <m/>
    <m/>
    <m/>
    <n v="3.448"/>
    <n v="29.312828460932899"/>
  </r>
  <r>
    <x v="153"/>
    <x v="153"/>
    <s v="South Forks Hydro"/>
    <s v="USA0010296"/>
    <n v="8"/>
    <n v="42.493699999999997"/>
    <n v="-114.31019999999999"/>
    <x v="0"/>
    <m/>
    <m/>
    <m/>
    <x v="3"/>
    <s v="South Forks Joint Venture"/>
    <s v="U.S. Energy Information Administration"/>
    <s v="http://www.eia.gov/electricity/data/browser/"/>
    <s v="U.S. Energy Information Administration"/>
    <n v="2016"/>
    <m/>
    <m/>
    <m/>
    <n v="26.754000000000001"/>
    <n v="22.303121048185702"/>
  </r>
  <r>
    <x v="153"/>
    <x v="153"/>
    <s v="South Generation"/>
    <s v="USA0007982"/>
    <n v="6.6"/>
    <n v="44.533099999999997"/>
    <n v="-95.112200000000001"/>
    <x v="3"/>
    <m/>
    <m/>
    <m/>
    <x v="27"/>
    <s v="Redwood Falls Public Util Comm"/>
    <s v="U.S. Energy Information Administration"/>
    <s v="http://www.eia.gov/electricity/data/browser/"/>
    <s v="U.S. Energy Information Administration"/>
    <n v="2016"/>
    <m/>
    <m/>
    <m/>
    <n v="0.27200000000000002"/>
    <n v="1.1307977465524499"/>
  </r>
  <r>
    <x v="153"/>
    <x v="153"/>
    <s v="South Georgia Medical Center"/>
    <s v="USA0054848"/>
    <n v="5.5"/>
    <n v="30.862500000000001"/>
    <n v="-83.289400000000001"/>
    <x v="3"/>
    <m/>
    <m/>
    <m/>
    <x v="1774"/>
    <s v="Lowndes County Hospital Authority"/>
    <s v="U.S. Energy Information Administration"/>
    <s v="http://www.eia.gov/electricity/data/browser/"/>
    <s v="U.S. Energy Information Administration"/>
    <n v="2016"/>
    <m/>
    <m/>
    <m/>
    <n v="0"/>
    <n v="0.94233145546038199"/>
  </r>
  <r>
    <x v="153"/>
    <x v="153"/>
    <s v="South Glens Falls Hydroelectric"/>
    <s v="USA0054772"/>
    <n v="13.8"/>
    <n v="43.304400000000001"/>
    <n v="-73.639899999999997"/>
    <x v="0"/>
    <m/>
    <m/>
    <m/>
    <x v="85"/>
    <s v="Boralex Hydro Operations Inc"/>
    <s v="U.S. Energy Information Administration"/>
    <s v="http://www.eia.gov/electricity/data/browser/"/>
    <s v="U.S. Energy Information Administration"/>
    <n v="2016"/>
    <m/>
    <m/>
    <m/>
    <n v="59.404000000000003"/>
    <n v="38.4728838081204"/>
  </r>
  <r>
    <x v="153"/>
    <x v="153"/>
    <s v="South Hampton"/>
    <s v="USA0002519"/>
    <n v="11.5"/>
    <n v="40.9"/>
    <n v="-72.382000000000005"/>
    <x v="3"/>
    <m/>
    <m/>
    <m/>
    <x v="5"/>
    <s v="National Grid Generation LLC"/>
    <s v="U.S. Energy Information Administration"/>
    <s v="http://www.eia.gov/electricity/data/browser/"/>
    <s v="U.S. Energy Information Administration"/>
    <n v="2016"/>
    <m/>
    <m/>
    <m/>
    <n v="1.6339999999999999"/>
    <n v="1.9703294068717001"/>
  </r>
  <r>
    <x v="153"/>
    <x v="153"/>
    <s v="South Harper"/>
    <s v="USA0056151"/>
    <n v="351"/>
    <n v="38.680300000000003"/>
    <n v="-94.482399999999998"/>
    <x v="1"/>
    <m/>
    <m/>
    <m/>
    <x v="90"/>
    <s v="KCP&amp;L Greater Missouri Operations Co"/>
    <s v="U.S. Energy Information Administration"/>
    <s v="http://www.eia.gov/electricity/data/browser/"/>
    <s v="U.S. Energy Information Administration"/>
    <n v="2016"/>
    <m/>
    <m/>
    <m/>
    <n v="4.6550000000000002"/>
    <n v="1444.43993511095"/>
  </r>
  <r>
    <x v="153"/>
    <x v="153"/>
    <s v="South Holston"/>
    <s v="USA0003416"/>
    <n v="38.5"/>
    <n v="36.523200000000003"/>
    <n v="-82.090199999999996"/>
    <x v="0"/>
    <m/>
    <m/>
    <m/>
    <x v="4"/>
    <s v="Tennessee Valley Authority"/>
    <s v="U.S. Energy Information Administration"/>
    <s v="http://www.eia.gov/electricity/data/browser/"/>
    <s v="U.S. Energy Information Administration"/>
    <n v="2016"/>
    <m/>
    <m/>
    <m/>
    <n v="108.628"/>
    <n v="107.33377004439301"/>
  </r>
  <r>
    <x v="153"/>
    <x v="153"/>
    <s v="South Hurlburt Wind LLC"/>
    <s v="USA0057549"/>
    <n v="290"/>
    <n v="45.706299999999999"/>
    <n v="-120.08"/>
    <x v="4"/>
    <m/>
    <m/>
    <m/>
    <x v="72"/>
    <s v="Caithness Shepherds Flat LLC"/>
    <s v="U.S. Energy Information Administration"/>
    <s v="http://www.eia.gov/electricity/data/browser/"/>
    <s v="U.S. Energy Information Administration"/>
    <n v="2016"/>
    <m/>
    <m/>
    <m/>
    <n v="585.38300000000004"/>
    <n v="653.90155797465695"/>
  </r>
  <r>
    <x v="153"/>
    <x v="153"/>
    <s v="South Kent Generating Station"/>
    <s v="USA0056851"/>
    <n v="3.2"/>
    <n v="42.781399999999998"/>
    <n v="-85.672799999999995"/>
    <x v="8"/>
    <m/>
    <m/>
    <m/>
    <x v="11"/>
    <s v="Granger Electric Co"/>
    <s v="U.S. Energy Information Administration"/>
    <s v="http://www.eia.gov/electricity/data/browser/"/>
    <s v="U.S. Energy Information Administration"/>
    <n v="2016"/>
    <m/>
    <m/>
    <m/>
    <n v="23.885999999999999"/>
    <n v="3.9963458099049101"/>
  </r>
  <r>
    <x v="153"/>
    <x v="153"/>
    <s v="South Louisburg Solar"/>
    <s v="USA0059825"/>
    <n v="5"/>
    <n v="36.057000000000002"/>
    <n v="-78.308000000000007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2.016"/>
    <n v="5.7611116184642102"/>
  </r>
  <r>
    <x v="153"/>
    <x v="153"/>
    <s v="South Main Street"/>
    <s v="USA0000961"/>
    <n v="15.8"/>
    <n v="41.909199999999998"/>
    <n v="-89.050399999999996"/>
    <x v="3"/>
    <s v="Gas"/>
    <m/>
    <m/>
    <x v="1775"/>
    <s v="Rochelle Municipal Utilities"/>
    <s v="U.S. Energy Information Administration"/>
    <s v="http://www.eia.gov/electricity/data/browser/"/>
    <s v="U.S. Energy Information Administration"/>
    <n v="2016"/>
    <m/>
    <m/>
    <m/>
    <n v="1.502"/>
    <n v="2.7070612720498199"/>
  </r>
  <r>
    <x v="153"/>
    <x v="153"/>
    <s v="South Meadow"/>
    <s v="USA0000563"/>
    <n v="167.2"/>
    <n v="41.749499999999998"/>
    <n v="-72.6524"/>
    <x v="3"/>
    <m/>
    <m/>
    <m/>
    <x v="55"/>
    <s v="NAES Corp"/>
    <s v="U.S. Energy Information Administration"/>
    <s v="http://www.eia.gov/electricity/data/browser/"/>
    <s v="U.S. Energy Information Administration"/>
    <n v="2016"/>
    <m/>
    <m/>
    <m/>
    <n v="1.2949999999999999"/>
    <n v="28.6468762459956"/>
  </r>
  <r>
    <x v="153"/>
    <x v="153"/>
    <s v="South Milford Solar Plant"/>
    <s v="USA0059620"/>
    <n v="2.9"/>
    <n v="38.311100000000003"/>
    <n v="-113.0536"/>
    <x v="7"/>
    <m/>
    <m/>
    <m/>
    <x v="13"/>
    <s v="REUT Origination  LLC"/>
    <s v="U.S. Energy Information Administration"/>
    <s v="http://www.eia.gov/electricity/data/browser/"/>
    <s v="U.S. Energy Information Administration"/>
    <n v="2016"/>
    <m/>
    <m/>
    <m/>
    <n v="7.3040000000000003"/>
    <n v="3.3414447387092401"/>
  </r>
  <r>
    <x v="153"/>
    <x v="153"/>
    <s v="South Oak Creek"/>
    <s v="USA0004041"/>
    <n v="1240"/>
    <n v="42.845700000000001"/>
    <n v="-87.829400000000007"/>
    <x v="6"/>
    <m/>
    <m/>
    <m/>
    <x v="1776"/>
    <s v="Wisconsin Electric Power Co"/>
    <s v="U.S. Energy Information Administration"/>
    <s v="http://www.eia.gov/electricity/data/browser/"/>
    <s v="U.S. Energy Information Administration"/>
    <n v="2016"/>
    <m/>
    <m/>
    <m/>
    <n v="3853.7950389999901"/>
    <n v="6494.7994394568796"/>
  </r>
  <r>
    <x v="153"/>
    <x v="153"/>
    <s v="South Oaks Hospital"/>
    <s v="USA0050136"/>
    <n v="1"/>
    <n v="40.685299999999998"/>
    <n v="-73.425799999999995"/>
    <x v="1"/>
    <m/>
    <m/>
    <m/>
    <x v="88"/>
    <s v="South Oak Hospital"/>
    <s v="U.S. Energy Information Administration"/>
    <s v="http://www.eia.gov/electricity/data/browser/"/>
    <s v="U.S. Energy Information Administration"/>
    <n v="2016"/>
    <m/>
    <m/>
    <m/>
    <n v="6.14"/>
    <n v="4.1152134903446003"/>
  </r>
  <r>
    <x v="153"/>
    <x v="153"/>
    <s v="South Plains II"/>
    <s v="USA0060087"/>
    <n v="300"/>
    <n v="34.197000000000003"/>
    <n v="-101.3815"/>
    <x v="4"/>
    <m/>
    <m/>
    <m/>
    <x v="10"/>
    <s v="Novatus Energy"/>
    <s v="U.S. Energy Information Administration"/>
    <s v="http://www.eia.gov/electricity/data/browser/"/>
    <s v="U.S. Energy Information Administration"/>
    <n v="2016"/>
    <m/>
    <m/>
    <m/>
    <n v="672.154"/>
    <n v="676.44988755998997"/>
  </r>
  <r>
    <x v="153"/>
    <x v="153"/>
    <s v="South Plains Wind Phase I"/>
    <s v="USA0059384"/>
    <n v="200"/>
    <n v="34.080599999999997"/>
    <n v="-101.3236"/>
    <x v="4"/>
    <m/>
    <m/>
    <m/>
    <x v="13"/>
    <s v="First Wind O&amp;M  LLC"/>
    <s v="U.S. Energy Information Administration"/>
    <s v="http://www.eia.gov/electricity/data/browser/"/>
    <s v="U.S. Energy Information Administration"/>
    <n v="2016"/>
    <m/>
    <m/>
    <m/>
    <n v="818.30100000000004"/>
    <n v="450.96659170665998"/>
  </r>
  <r>
    <x v="153"/>
    <x v="153"/>
    <s v="South Plant"/>
    <s v="USA0007758"/>
    <n v="12"/>
    <n v="42.731699999999996"/>
    <n v="-92.471100000000007"/>
    <x v="3"/>
    <m/>
    <m/>
    <m/>
    <x v="94"/>
    <s v="Waverly Municipal Elec Utility"/>
    <s v="U.S. Energy Information Administration"/>
    <s v="http://www.eia.gov/electricity/data/browser/"/>
    <s v="U.S. Energy Information Administration"/>
    <n v="2016"/>
    <m/>
    <m/>
    <m/>
    <n v="4.8000000000000001E-2"/>
    <n v="2.0559959028226502"/>
  </r>
  <r>
    <x v="153"/>
    <x v="153"/>
    <s v="South Point Energy Center"/>
    <s v="USA0055177"/>
    <n v="708"/>
    <n v="34.867800000000003"/>
    <n v="-114.5317"/>
    <x v="1"/>
    <m/>
    <m/>
    <m/>
    <x v="62"/>
    <s v="South Point Energy Center LLC"/>
    <s v="U.S. Energy Information Administration"/>
    <s v="http://www.eia.gov/electricity/data/browser/"/>
    <s v="U.S. Energy Information Administration"/>
    <n v="2016"/>
    <m/>
    <m/>
    <m/>
    <n v="100.404"/>
    <n v="2913.5711511639702"/>
  </r>
  <r>
    <x v="153"/>
    <x v="153"/>
    <s v="South Robeson Farm"/>
    <s v="USA0058273"/>
    <n v="5"/>
    <n v="34.561100000000003"/>
    <n v="-79.281000000000006"/>
    <x v="7"/>
    <m/>
    <m/>
    <m/>
    <x v="72"/>
    <s v="Greenbacker Renewable Energy Corporation"/>
    <s v="U.S. Energy Information Administration"/>
    <s v="http://www.eia.gov/electricity/data/browser/"/>
    <s v="U.S. Energy Information Administration"/>
    <n v="2016"/>
    <m/>
    <m/>
    <m/>
    <n v="8.8469999999999995"/>
    <n v="5.7611116184642102"/>
  </r>
  <r>
    <x v="153"/>
    <x v="153"/>
    <s v="South Sioux City Solar"/>
    <s v="USA0060823"/>
    <n v="2.2999999999999998"/>
    <n v="42.458500000000001"/>
    <n v="-96.439700000000002"/>
    <x v="7"/>
    <m/>
    <m/>
    <m/>
    <x v="98"/>
    <s v="Tesla Inc."/>
    <s v="U.S. Energy Information Administration"/>
    <s v="http://www.eia.gov/electricity/data/browser/"/>
    <s v="U.S. Energy Information Administration"/>
    <n v="2016"/>
    <m/>
    <m/>
    <m/>
    <n v="0"/>
    <n v="2.65011134449353"/>
  </r>
  <r>
    <x v="153"/>
    <x v="153"/>
    <s v="South Strawberry"/>
    <s v="USA0007926"/>
    <n v="3.6"/>
    <n v="42.711399999999998"/>
    <n v="-91.546899999999994"/>
    <x v="3"/>
    <m/>
    <m/>
    <m/>
    <x v="31"/>
    <s v="City of Strawberry Point"/>
    <s v="U.S. Energy Information Administration"/>
    <s v="http://www.eia.gov/electricity/data/browser/"/>
    <s v="U.S. Energy Information Administration"/>
    <n v="2016"/>
    <m/>
    <m/>
    <m/>
    <n v="1.6E-2"/>
    <n v="0.61679877084679502"/>
  </r>
  <r>
    <x v="153"/>
    <x v="153"/>
    <s v="South Texas Project"/>
    <s v="USA0006251"/>
    <n v="2708.6"/>
    <n v="28.795000000000002"/>
    <n v="-96.048100000000005"/>
    <x v="5"/>
    <m/>
    <m/>
    <m/>
    <x v="1777"/>
    <s v="STP Nuclear Operating Co"/>
    <s v="U.S. Energy Information Administration"/>
    <s v="http://www.eia.gov/electricity/data/browser/"/>
    <s v="U.S. Energy Information Administration"/>
    <n v="2016"/>
    <m/>
    <m/>
    <m/>
    <n v="21694.303"/>
    <n v="21194.3996706451"/>
  </r>
  <r>
    <x v="153"/>
    <x v="153"/>
    <s v="South Trent Wind Farm"/>
    <s v="USA0056649"/>
    <n v="101.2"/>
    <n v="32.408099999999997"/>
    <n v="-100.12860000000001"/>
    <x v="4"/>
    <m/>
    <m/>
    <m/>
    <x v="11"/>
    <s v="NRG Energy Inc"/>
    <s v="U.S. Energy Information Administration"/>
    <s v="http://www.eia.gov/electricity/data/browser/"/>
    <s v="U.S. Energy Information Administration"/>
    <n v="2016"/>
    <m/>
    <m/>
    <m/>
    <n v="338.26499999999999"/>
    <n v="228.18909540357001"/>
  </r>
  <r>
    <x v="153"/>
    <x v="153"/>
    <s v="South Valley Solar Energy Center"/>
    <s v="USA0060195"/>
    <n v="10"/>
    <n v="34.9861"/>
    <n v="-106.73609999999999"/>
    <x v="7"/>
    <m/>
    <m/>
    <m/>
    <x v="10"/>
    <s v="PNM Resources"/>
    <s v="U.S. Energy Information Administration"/>
    <s v="http://www.eia.gov/electricity/data/browser/"/>
    <s v="U.S. Energy Information Administration"/>
    <n v="2016"/>
    <m/>
    <m/>
    <m/>
    <n v="24.725000000000001"/>
    <n v="11.522223236928401"/>
  </r>
  <r>
    <x v="153"/>
    <x v="153"/>
    <s v="South Winston Farm  LLC"/>
    <s v="USA0060409"/>
    <n v="5.2"/>
    <n v="36.028799999999997"/>
    <n v="-80.302000000000007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9.4440000000000008"/>
    <n v="5.9915560832027799"/>
  </r>
  <r>
    <x v="153"/>
    <x v="153"/>
    <s v="Southampton Power Station"/>
    <s v="USA0010774"/>
    <n v="71.099999999999994"/>
    <n v="36.652500000000003"/>
    <n v="-76.9953"/>
    <x v="8"/>
    <m/>
    <m/>
    <m/>
    <x v="91"/>
    <s v="Virginia Electric &amp; Power Co"/>
    <s v="U.S. Energy Information Administration"/>
    <s v="http://www.eia.gov/electricity/data/browser/"/>
    <s v="U.S. Energy Information Administration"/>
    <n v="2016"/>
    <m/>
    <m/>
    <m/>
    <n v="296.08299599999998"/>
    <n v="88.793808463824703"/>
  </r>
  <r>
    <x v="153"/>
    <x v="153"/>
    <s v="Southbridge Landfill Gas-to-Energy"/>
    <s v="USA0059011"/>
    <n v="1.6"/>
    <n v="42.104399999999998"/>
    <n v="-72.032499999999999"/>
    <x v="8"/>
    <m/>
    <m/>
    <m/>
    <x v="19"/>
    <s v="Southbridge Recycling and Disposal Park"/>
    <s v="U.S. Energy Information Administration"/>
    <s v="http://www.eia.gov/electricity/data/browser/"/>
    <s v="U.S. Energy Information Administration"/>
    <n v="2016"/>
    <m/>
    <m/>
    <m/>
    <n v="10.013"/>
    <n v="1.9981729049524499"/>
  </r>
  <r>
    <x v="153"/>
    <x v="153"/>
    <s v="Southbridge PV"/>
    <s v="USA0058423"/>
    <n v="3"/>
    <n v="42.047400000000003"/>
    <n v="-71.992900000000006"/>
    <x v="7"/>
    <m/>
    <m/>
    <m/>
    <x v="29"/>
    <s v="WGL Energy Systems  Inc"/>
    <s v="U.S. Energy Information Administration"/>
    <s v="http://www.eia.gov/electricity/data/browser/"/>
    <s v="U.S. Energy Information Administration"/>
    <n v="2016"/>
    <m/>
    <m/>
    <m/>
    <n v="4.2510000000000003"/>
    <n v="3.4566669710785201"/>
  </r>
  <r>
    <x v="153"/>
    <x v="153"/>
    <s v="Southbridge Solar"/>
    <s v="USA0060278"/>
    <n v="1.9"/>
    <n v="42.090899999999998"/>
    <n v="-72.011700000000005"/>
    <x v="7"/>
    <m/>
    <m/>
    <m/>
    <x v="10"/>
    <s v="Sustainable Power Group  LLC"/>
    <s v="U.S. Energy Information Administration"/>
    <s v="http://www.eia.gov/electricity/data/browser/"/>
    <s v="U.S. Energy Information Administration"/>
    <n v="2016"/>
    <m/>
    <m/>
    <m/>
    <n v="2.7469999999999999"/>
    <n v="2.1892224150163999"/>
  </r>
  <r>
    <x v="153"/>
    <x v="153"/>
    <s v="Southcentral Power Project"/>
    <s v="USA0057036"/>
    <n v="203.89999999999901"/>
    <n v="61.167400000000001"/>
    <n v="-149.90530000000001"/>
    <x v="1"/>
    <m/>
    <m/>
    <m/>
    <x v="12"/>
    <s v="Chugach Electric Assn Inc"/>
    <s v="U.S. Energy Information Administration"/>
    <s v="http://www.eia.gov/electricity/data/browser/"/>
    <s v="U.S. Energy Information Administration"/>
    <n v="2016"/>
    <m/>
    <m/>
    <m/>
    <n v="871.99"/>
    <n v="839.09203068126396"/>
  </r>
  <r>
    <x v="153"/>
    <x v="153"/>
    <s v="Southeast Berrien Generating Facility"/>
    <s v="USA0059574"/>
    <n v="4.8"/>
    <n v="41.808599999999998"/>
    <n v="-86.323899999999995"/>
    <x v="8"/>
    <m/>
    <m/>
    <m/>
    <x v="202"/>
    <s v="North American Natural Res"/>
    <s v="U.S. Energy Information Administration"/>
    <s v="http://www.eia.gov/electricity/data/browser/"/>
    <s v="U.S. Energy Information Administration"/>
    <n v="2016"/>
    <m/>
    <m/>
    <m/>
    <n v="22.138000000000002"/>
    <n v="5.99451871485737"/>
  </r>
  <r>
    <x v="153"/>
    <x v="153"/>
    <s v="Southeast Chicago Energy Project"/>
    <s v="USA0055281"/>
    <n v="407.19999999999902"/>
    <n v="41.7181"/>
    <n v="-87.544899999999998"/>
    <x v="1"/>
    <m/>
    <m/>
    <m/>
    <x v="31"/>
    <s v="Exelon Power"/>
    <s v="U.S. Energy Information Administration"/>
    <s v="http://www.eia.gov/electricity/data/browser/"/>
    <s v="U.S. Energy Information Administration"/>
    <n v="2016"/>
    <m/>
    <m/>
    <m/>
    <n v="39.777999999999999"/>
    <n v="1675.71493326832"/>
  </r>
  <r>
    <x v="153"/>
    <x v="153"/>
    <s v="Southeast Kern River Cogen"/>
    <s v="USA0050751"/>
    <n v="30.799999999999901"/>
    <n v="35.4206"/>
    <n v="-118.9644"/>
    <x v="1"/>
    <m/>
    <m/>
    <m/>
    <x v="49"/>
    <s v="Chevron USA Inc"/>
    <s v="U.S. Energy Information Administration"/>
    <s v="http://www.eia.gov/electricity/data/browser/"/>
    <s v="U.S. Energy Information Administration"/>
    <n v="2016"/>
    <m/>
    <m/>
    <m/>
    <n v="137.714"/>
    <n v="126.74857550261299"/>
  </r>
  <r>
    <x v="153"/>
    <x v="153"/>
    <s v="Southeast Resource Recovery"/>
    <s v="USA0050837"/>
    <n v="35.6"/>
    <n v="33.7592"/>
    <n v="-118.23990000000001"/>
    <x v="8"/>
    <s v="Gas"/>
    <m/>
    <m/>
    <x v="14"/>
    <s v="SERRF Joint Powers Authority"/>
    <s v="U.S. Energy Information Administration"/>
    <s v="http://www.eia.gov/electricity/data/browser/"/>
    <s v="U.S. Energy Information Administration"/>
    <n v="2016"/>
    <m/>
    <m/>
    <m/>
    <n v="159.898"/>
    <n v="44.459347135192097"/>
  </r>
  <r>
    <x v="153"/>
    <x v="153"/>
    <s v="Southeast Steam Plant"/>
    <s v="USA0057966"/>
    <n v="13"/>
    <n v="44.980800000000002"/>
    <n v="-93.249700000000004"/>
    <x v="6"/>
    <s v="Oil"/>
    <s v="Gas"/>
    <m/>
    <x v="78"/>
    <s v="Veolia Energy"/>
    <s v="U.S. Energy Information Administration"/>
    <s v="http://www.eia.gov/electricity/data/browser/"/>
    <s v="U.S. Energy Information Administration"/>
    <n v="2016"/>
    <m/>
    <m/>
    <m/>
    <n v="11.132"/>
    <n v="68.090639284628594"/>
  </r>
  <r>
    <x v="153"/>
    <x v="153"/>
    <s v="Southerland Farm Solar"/>
    <s v="USA0060553"/>
    <n v="5"/>
    <n v="36.265599999999999"/>
    <n v="-78.367800000000003"/>
    <x v="7"/>
    <m/>
    <m/>
    <m/>
    <x v="10"/>
    <s v="Southerland Farm Solar  LLC"/>
    <s v="U.S. Energy Information Administration"/>
    <s v="http://www.eia.gov/electricity/data/browser/"/>
    <s v="U.S. Energy Information Administration"/>
    <n v="2016"/>
    <m/>
    <m/>
    <m/>
    <n v="0.54"/>
    <n v="5.7611116184642102"/>
  </r>
  <r>
    <x v="153"/>
    <x v="153"/>
    <s v="Southern Minnesota Beet Sugar"/>
    <s v="USA0054533"/>
    <n v="7.5"/>
    <n v="44.796399999999998"/>
    <n v="-95.1798"/>
    <x v="6"/>
    <s v="Gas"/>
    <m/>
    <m/>
    <x v="71"/>
    <s v="Southern Minnesota Beet Sugar"/>
    <s v="U.S. Energy Information Administration"/>
    <s v="http://www.eia.gov/electricity/data/browser/"/>
    <s v="U.S. Energy Information Administration"/>
    <n v="2016"/>
    <m/>
    <m/>
    <m/>
    <n v="17.369"/>
    <n v="39.283061125747203"/>
  </r>
  <r>
    <x v="153"/>
    <x v="153"/>
    <s v="Southern Sky Renew Energy Berkley LLC"/>
    <s v="USA0060615"/>
    <n v="3"/>
    <n v="41.837800000000001"/>
    <n v="-71.091300000000004"/>
    <x v="7"/>
    <m/>
    <m/>
    <m/>
    <x v="29"/>
    <s v="Soltage LLC"/>
    <s v="U.S. Energy Information Administration"/>
    <s v="http://www.eia.gov/electricity/data/browser/"/>
    <s v="U.S. Energy Information Administration"/>
    <n v="2016"/>
    <m/>
    <m/>
    <m/>
    <n v="5.0209999999999999"/>
    <n v="3.4566669710785201"/>
  </r>
  <r>
    <x v="153"/>
    <x v="153"/>
    <s v="Southold"/>
    <s v="USA0002520"/>
    <n v="14"/>
    <n v="41.105899999999998"/>
    <n v="-72.376099999999994"/>
    <x v="3"/>
    <m/>
    <m/>
    <m/>
    <x v="83"/>
    <s v="National Grid Generation LLC"/>
    <s v="U.S. Energy Information Administration"/>
    <s v="http://www.eia.gov/electricity/data/browser/"/>
    <s v="U.S. Energy Information Administration"/>
    <n v="2016"/>
    <m/>
    <m/>
    <m/>
    <n v="0.66900000000000004"/>
    <n v="2.39866188662642"/>
  </r>
  <r>
    <x v="153"/>
    <x v="153"/>
    <s v="Southside Water Reclamation Plant"/>
    <s v="USA0010339"/>
    <n v="6.6"/>
    <n v="35.016100000000002"/>
    <n v="-106.66970000000001"/>
    <x v="1"/>
    <s v="Biomass"/>
    <m/>
    <m/>
    <x v="45"/>
    <s v="Albuquerque City of"/>
    <s v="U.S. Energy Information Administration"/>
    <s v="http://www.eia.gov/electricity/data/browser/"/>
    <s v="U.S. Energy Information Administration"/>
    <n v="2016"/>
    <m/>
    <m/>
    <m/>
    <n v="36.511859999999999"/>
    <n v="27.160409036274299"/>
  </r>
  <r>
    <x v="153"/>
    <x v="153"/>
    <s v="Southwark"/>
    <s v="USA0003170"/>
    <n v="74.400000000000006"/>
    <n v="39.914400000000001"/>
    <n v="-75.135000000000005"/>
    <x v="3"/>
    <m/>
    <m/>
    <m/>
    <x v="1357"/>
    <s v="Exelon Power"/>
    <s v="U.S. Energy Information Administration"/>
    <s v="http://www.eia.gov/electricity/data/browser/"/>
    <s v="U.S. Energy Information Administration"/>
    <n v="2016"/>
    <m/>
    <m/>
    <m/>
    <n v="2.0720000000000001"/>
    <n v="12.7471745975004"/>
  </r>
  <r>
    <x v="153"/>
    <x v="153"/>
    <s v="Southwestern"/>
    <s v="USA0002964"/>
    <n v="658"/>
    <n v="35.100900000000003"/>
    <n v="-98.352400000000003"/>
    <x v="3"/>
    <s v="Gas"/>
    <m/>
    <m/>
    <x v="1778"/>
    <s v="Public Service Co of Oklahoma"/>
    <s v="U.S. Energy Information Administration"/>
    <s v="http://www.eia.gov/electricity/data/browser/"/>
    <s v="U.S. Energy Information Administration"/>
    <n v="2016"/>
    <m/>
    <m/>
    <m/>
    <n v="450.29899999999998"/>
    <n v="112.737108671442"/>
  </r>
  <r>
    <x v="153"/>
    <x v="153"/>
    <s v="Southwestern Bell Telephone"/>
    <s v="USA0054858"/>
    <n v="17.2"/>
    <n v="38.627600000000001"/>
    <n v="-90.193399999999997"/>
    <x v="3"/>
    <m/>
    <m/>
    <m/>
    <x v="1779"/>
    <s v="Southwestern Bell Telephone Co"/>
    <s v="U.S. Energy Information Administration"/>
    <s v="http://www.eia.gov/electricity/data/browser/"/>
    <s v="U.S. Energy Information Administration"/>
    <n v="2016"/>
    <m/>
    <m/>
    <m/>
    <n v="0.02"/>
    <n v="2.9469274607124598"/>
  </r>
  <r>
    <x v="153"/>
    <x v="153"/>
    <s v="Sowega Power"/>
    <s v="USA0007768"/>
    <n v="99.6"/>
    <n v="31.386900000000001"/>
    <n v="-84.08"/>
    <x v="3"/>
    <s v="Gas"/>
    <m/>
    <m/>
    <x v="54"/>
    <s v="SOWEGA Power LLC"/>
    <s v="U.S. Energy Information Administration"/>
    <s v="http://www.eia.gov/electricity/data/browser/"/>
    <s v="U.S. Energy Information Administration"/>
    <n v="2016"/>
    <m/>
    <m/>
    <m/>
    <n v="119.285"/>
    <n v="17.064765993428001"/>
  </r>
  <r>
    <x v="153"/>
    <x v="153"/>
    <s v="Space Coast Next Gen Solar Energy"/>
    <s v="USA0056930"/>
    <n v="10"/>
    <n v="28.458600000000001"/>
    <n v="-80.681100000000001"/>
    <x v="7"/>
    <m/>
    <m/>
    <m/>
    <x v="8"/>
    <s v="Florida Power &amp; Light Co"/>
    <s v="U.S. Energy Information Administration"/>
    <s v="http://www.eia.gov/electricity/data/browser/"/>
    <s v="U.S. Energy Information Administration"/>
    <n v="2016"/>
    <m/>
    <m/>
    <m/>
    <n v="18.3"/>
    <n v="11.522223236928401"/>
  </r>
  <r>
    <x v="153"/>
    <x v="153"/>
    <s v="Spalding"/>
    <s v="USA0002303"/>
    <n v="2.1"/>
    <n v="41.681399999999996"/>
    <n v="-98.367599999999996"/>
    <x v="3"/>
    <s v="Hydro"/>
    <m/>
    <m/>
    <x v="1780"/>
    <s v="Village of Spalding - (NE)"/>
    <s v="U.S. Energy Information Administration"/>
    <s v="http://www.eia.gov/electricity/data/browser/"/>
    <s v="U.S. Energy Information Administration"/>
    <n v="2016"/>
    <m/>
    <m/>
    <m/>
    <n v="0.14099999999999999"/>
    <n v="0.35979928299396402"/>
  </r>
  <r>
    <x v="153"/>
    <x v="153"/>
    <s v="Spanish Fork"/>
    <s v="USA0003691"/>
    <n v="3.6"/>
    <n v="40.08"/>
    <n v="-111.6048"/>
    <x v="0"/>
    <m/>
    <m/>
    <m/>
    <x v="1781"/>
    <s v="Strawberry Water Users Assn"/>
    <s v="U.S. Energy Information Administration"/>
    <s v="http://www.eia.gov/electricity/data/browser/"/>
    <s v="U.S. Energy Information Administration"/>
    <n v="2016"/>
    <m/>
    <m/>
    <m/>
    <n v="4.915"/>
    <n v="10.0364044716835"/>
  </r>
  <r>
    <x v="153"/>
    <x v="153"/>
    <s v="Spanish Fork Wind Park 2 LLC"/>
    <s v="USA0056751"/>
    <n v="18.899999999999999"/>
    <n v="40.071399999999997"/>
    <n v="-111.5822"/>
    <x v="4"/>
    <m/>
    <m/>
    <m/>
    <x v="88"/>
    <s v="NRG Energy Gas &amp; Wind Holdings Inc"/>
    <s v="U.S. Energy Information Administration"/>
    <s v="http://www.eia.gov/electricity/data/browser/"/>
    <s v="U.S. Energy Information Administration"/>
    <n v="2016"/>
    <m/>
    <m/>
    <m/>
    <n v="48.247999999999998"/>
    <n v="42.6163429162794"/>
  </r>
  <r>
    <x v="153"/>
    <x v="153"/>
    <s v="Spartan Hills LLC"/>
    <s v="USA0055569"/>
    <n v="1.9"/>
    <n v="44.235799999999998"/>
    <n v="-96.238299999999995"/>
    <x v="4"/>
    <m/>
    <m/>
    <m/>
    <x v="62"/>
    <s v="CHI Operations Inc"/>
    <s v="U.S. Energy Information Administration"/>
    <s v="http://www.eia.gov/electricity/data/browser/"/>
    <s v="U.S. Energy Information Administration"/>
    <n v="2016"/>
    <m/>
    <m/>
    <m/>
    <n v="6.1360000000000001"/>
    <n v="4.2841826212132696"/>
  </r>
  <r>
    <x v="153"/>
    <x v="153"/>
    <s v="Spartanburg Water System"/>
    <s v="USA0054675"/>
    <n v="4.3"/>
    <n v="35.110300000000002"/>
    <n v="-81.967500000000001"/>
    <x v="3"/>
    <s v="Hydro"/>
    <m/>
    <m/>
    <x v="91"/>
    <s v="Spartanburg Commissioners PW"/>
    <s v="U.S. Energy Information Administration"/>
    <s v="http://www.eia.gov/electricity/data/browser/"/>
    <s v="U.S. Energy Information Administration"/>
    <n v="2016"/>
    <m/>
    <m/>
    <m/>
    <n v="1.9510000000000001"/>
    <n v="0.73673186517811695"/>
  </r>
  <r>
    <x v="153"/>
    <x v="153"/>
    <s v="Spaulding 1"/>
    <s v="USA0000281"/>
    <n v="7"/>
    <n v="39.324599999999997"/>
    <n v="-120.6448"/>
    <x v="0"/>
    <m/>
    <m/>
    <m/>
    <x v="109"/>
    <s v="Pacific Gas &amp; Electric Co"/>
    <s v="U.S. Energy Information Administration"/>
    <s v="http://www.eia.gov/electricity/data/browser/"/>
    <s v="U.S. Energy Information Administration"/>
    <n v="2016"/>
    <m/>
    <m/>
    <m/>
    <n v="16.756"/>
    <n v="19.515230917162501"/>
  </r>
  <r>
    <x v="153"/>
    <x v="153"/>
    <s v="Spaulding 2"/>
    <s v="USA0000282"/>
    <n v="3.7"/>
    <n v="39.324599999999997"/>
    <n v="-120.6454"/>
    <x v="0"/>
    <m/>
    <m/>
    <m/>
    <x v="109"/>
    <s v="Pacific Gas &amp; Electric Co"/>
    <s v="U.S. Energy Information Administration"/>
    <s v="http://www.eia.gov/electricity/data/browser/"/>
    <s v="U.S. Energy Information Administration"/>
    <n v="2016"/>
    <m/>
    <m/>
    <m/>
    <n v="0.94799999999999995"/>
    <n v="10.315193484785899"/>
  </r>
  <r>
    <x v="153"/>
    <x v="153"/>
    <s v="Spaulding 3"/>
    <s v="USA0000283"/>
    <n v="6.6"/>
    <n v="39.337699999999998"/>
    <n v="-120.63549999999999"/>
    <x v="0"/>
    <m/>
    <m/>
    <m/>
    <x v="122"/>
    <s v="Pacific Gas &amp; Electric Co"/>
    <s v="U.S. Energy Information Administration"/>
    <s v="http://www.eia.gov/electricity/data/browser/"/>
    <s v="U.S. Energy Information Administration"/>
    <n v="2016"/>
    <m/>
    <m/>
    <m/>
    <n v="17.352"/>
    <n v="18.400074864753201"/>
  </r>
  <r>
    <x v="153"/>
    <x v="153"/>
    <s v="Spearfish Hydro"/>
    <s v="USA0058438"/>
    <n v="4"/>
    <n v="44.478299999999997"/>
    <n v="-103.85469999999999"/>
    <x v="0"/>
    <m/>
    <m/>
    <m/>
    <x v="99"/>
    <s v="City of Spearfish"/>
    <s v="U.S. Energy Information Administration"/>
    <s v="http://www.eia.gov/electricity/data/browser/"/>
    <s v="U.S. Energy Information Administration"/>
    <n v="2016"/>
    <m/>
    <m/>
    <m/>
    <n v="2.194"/>
    <n v="11.151560524092799"/>
  </r>
  <r>
    <x v="153"/>
    <x v="153"/>
    <s v="Spearville"/>
    <s v="USA0056351"/>
    <n v="148.5"/>
    <n v="37.864100000000001"/>
    <n v="-99.752799999999993"/>
    <x v="4"/>
    <m/>
    <m/>
    <m/>
    <x v="1782"/>
    <s v="Kansas City Power &amp; Light Co"/>
    <s v="U.S. Energy Information Administration"/>
    <s v="http://www.eia.gov/electricity/data/browser/"/>
    <s v="U.S. Energy Information Administration"/>
    <n v="2016"/>
    <m/>
    <m/>
    <m/>
    <n v="408.55700000000002"/>
    <n v="334.84269434219499"/>
  </r>
  <r>
    <x v="153"/>
    <x v="153"/>
    <s v="Spearville 3 LLC"/>
    <s v="USA0057975"/>
    <n v="108"/>
    <n v="37.851100000000002"/>
    <n v="-99.838099999999997"/>
    <x v="4"/>
    <m/>
    <m/>
    <m/>
    <x v="72"/>
    <s v="EDF Renewable Asset Holdings  Inc."/>
    <s v="U.S. Energy Information Administration"/>
    <s v="http://www.eia.gov/electricity/data/browser/"/>
    <s v="U.S. Energy Information Administration"/>
    <n v="2016"/>
    <m/>
    <m/>
    <m/>
    <n v="407.40699999999998"/>
    <n v="243.52195952159599"/>
  </r>
  <r>
    <x v="153"/>
    <x v="153"/>
    <s v="Spectrum Solar PV Power Project"/>
    <s v="USA0058490"/>
    <n v="30"/>
    <n v="36.229999999999997"/>
    <n v="-114.87"/>
    <x v="7"/>
    <m/>
    <m/>
    <m/>
    <x v="12"/>
    <s v="Southern Power Co"/>
    <s v="U.S. Energy Information Administration"/>
    <s v="http://www.eia.gov/electricity/data/browser/"/>
    <s v="U.S. Energy Information Administration"/>
    <n v="2016"/>
    <m/>
    <m/>
    <m/>
    <n v="81.849000000000004"/>
    <n v="34.566669710785199"/>
  </r>
  <r>
    <x v="153"/>
    <x v="153"/>
    <s v="Spencer"/>
    <s v="USA0004266"/>
    <n v="126.5"/>
    <n v="33.197499999999998"/>
    <n v="-97.106099999999998"/>
    <x v="1"/>
    <m/>
    <m/>
    <m/>
    <x v="1783"/>
    <s v="City of Garland - (TX)"/>
    <s v="U.S. Energy Information Administration"/>
    <s v="http://www.eia.gov/electricity/data/browser/"/>
    <s v="U.S. Energy Information Administration"/>
    <n v="2016"/>
    <m/>
    <m/>
    <m/>
    <n v="17.27"/>
    <n v="520.57450652859097"/>
  </r>
  <r>
    <x v="153"/>
    <x v="153"/>
    <s v="Spencer Gas Turbine"/>
    <s v="USA0001186"/>
    <n v="23.8"/>
    <n v="43.144599999999997"/>
    <n v="-95.144300000000001"/>
    <x v="3"/>
    <m/>
    <m/>
    <m/>
    <x v="55"/>
    <s v="City of Spencer - (IA)"/>
    <s v="U.S. Energy Information Administration"/>
    <s v="http://www.eia.gov/electricity/data/browser/"/>
    <s v="U.S. Energy Information Administration"/>
    <n v="2016"/>
    <m/>
    <m/>
    <m/>
    <n v="5.5E-2"/>
    <n v="4.0777252072649199"/>
  </r>
  <r>
    <x v="153"/>
    <x v="153"/>
    <s v="Spencer Hydro"/>
    <s v="USA0002278"/>
    <n v="2.4"/>
    <n v="42.8093"/>
    <n v="-98.656300000000002"/>
    <x v="0"/>
    <m/>
    <m/>
    <m/>
    <x v="1784"/>
    <s v="Nebraska Public Power District"/>
    <s v="U.S. Energy Information Administration"/>
    <s v="http://www.eia.gov/electricity/data/browser/"/>
    <s v="U.S. Energy Information Administration"/>
    <n v="2016"/>
    <m/>
    <m/>
    <m/>
    <n v="11.523"/>
    <n v="6.6909363144557297"/>
  </r>
  <r>
    <x v="153"/>
    <x v="153"/>
    <s v="Spicer Meadow Project"/>
    <s v="USA0054554"/>
    <n v="5.9"/>
    <n v="38.391399999999997"/>
    <n v="-120.0008"/>
    <x v="0"/>
    <m/>
    <m/>
    <m/>
    <x v="49"/>
    <s v="Northern California Power Agny"/>
    <s v="U.S. Energy Information Administration"/>
    <s v="http://www.eia.gov/electricity/data/browser/"/>
    <s v="U.S. Energy Information Administration"/>
    <n v="2016"/>
    <m/>
    <m/>
    <m/>
    <n v="11.47"/>
    <n v="16.448551773037"/>
  </r>
  <r>
    <x v="153"/>
    <x v="153"/>
    <s v="Spicewood Solar Farm LLC"/>
    <s v="USA0059109"/>
    <n v="5"/>
    <n v="35.302500000000002"/>
    <n v="-79.701700000000002"/>
    <x v="7"/>
    <m/>
    <m/>
    <m/>
    <x v="29"/>
    <s v="Spicewood Solar Farm LLC"/>
    <s v="U.S. Energy Information Administration"/>
    <s v="http://www.eia.gov/electricity/data/browser/"/>
    <s v="U.S. Energy Information Administration"/>
    <n v="2016"/>
    <m/>
    <m/>
    <m/>
    <n v="8.8000000000000007"/>
    <n v="5.7611116184642102"/>
  </r>
  <r>
    <x v="153"/>
    <x v="153"/>
    <s v="Spier Falls"/>
    <s v="USA0002612"/>
    <n v="56"/>
    <n v="43.233899999999998"/>
    <n v="-73.755600000000001"/>
    <x v="0"/>
    <m/>
    <m/>
    <m/>
    <x v="1785"/>
    <s v="Erie Boulevard Hydropower LP"/>
    <s v="U.S. Energy Information Administration"/>
    <s v="http://www.eia.gov/electricity/data/browser/"/>
    <s v="U.S. Energy Information Administration"/>
    <n v="2016"/>
    <m/>
    <m/>
    <m/>
    <n v="169.74799999999999"/>
    <n v="156.12184733730001"/>
  </r>
  <r>
    <x v="153"/>
    <x v="153"/>
    <s v="Spillway"/>
    <s v="USA0003321"/>
    <n v="2"/>
    <n v="33.453800000000001"/>
    <n v="-80.164000000000001"/>
    <x v="0"/>
    <m/>
    <m/>
    <m/>
    <x v="53"/>
    <s v="South Carolina Public Service Authority"/>
    <s v="U.S. Energy Information Administration"/>
    <s v="http://www.eia.gov/electricity/data/browser/"/>
    <s v="U.S. Energy Information Administration"/>
    <n v="2016"/>
    <m/>
    <m/>
    <m/>
    <n v="15.709"/>
    <n v="5.5757802620464396"/>
  </r>
  <r>
    <x v="153"/>
    <x v="153"/>
    <s v="Spindle Hill Energy Center"/>
    <s v="USA0056445"/>
    <n v="420"/>
    <n v="40.092199999999998"/>
    <n v="-104.8878"/>
    <x v="3"/>
    <s v="Gas"/>
    <m/>
    <m/>
    <x v="17"/>
    <s v="Invenergy Services LLC"/>
    <s v="U.S. Energy Information Administration"/>
    <s v="http://www.eia.gov/electricity/data/browser/"/>
    <s v="U.S. Energy Information Administration"/>
    <n v="2016"/>
    <m/>
    <m/>
    <m/>
    <n v="57.133000000000003"/>
    <n v="71.959856598792797"/>
  </r>
  <r>
    <x v="153"/>
    <x v="153"/>
    <s v="Spinning Spur Wind II"/>
    <s v="USA0058774"/>
    <n v="161"/>
    <n v="35.276899999999998"/>
    <n v="-102.6828"/>
    <x v="4"/>
    <m/>
    <m/>
    <m/>
    <x v="29"/>
    <s v="EDF Renewable Asset Holdings  Inc."/>
    <s v="U.S. Energy Information Administration"/>
    <s v="http://www.eia.gov/electricity/data/browser/"/>
    <s v="U.S. Energy Information Administration"/>
    <n v="2016"/>
    <m/>
    <m/>
    <m/>
    <n v="611.91200000000003"/>
    <n v="363.02810632386098"/>
  </r>
  <r>
    <x v="153"/>
    <x v="153"/>
    <s v="Spinning Spur Wind III"/>
    <s v="USA0058775"/>
    <n v="194"/>
    <n v="35.295000000000002"/>
    <n v="-102.72110000000001"/>
    <x v="4"/>
    <m/>
    <m/>
    <m/>
    <x v="13"/>
    <s v="EDF Renewable Asset Holdings  Inc."/>
    <s v="U.S. Energy Information Administration"/>
    <s v="http://www.eia.gov/electricity/data/browser/"/>
    <s v="U.S. Energy Information Administration"/>
    <n v="2016"/>
    <m/>
    <m/>
    <m/>
    <n v="814.37199999999996"/>
    <n v="437.43759395545999"/>
  </r>
  <r>
    <x v="153"/>
    <x v="153"/>
    <s v="Spinning Spur Wind LLC"/>
    <s v="USA0057973"/>
    <n v="161"/>
    <n v="35.237499999999997"/>
    <n v="-102.20310000000001"/>
    <x v="4"/>
    <m/>
    <m/>
    <m/>
    <x v="72"/>
    <s v="EDF Renewable Asset Holdings  Inc."/>
    <s v="U.S. Energy Information Administration"/>
    <s v="http://www.eia.gov/electricity/data/browser/"/>
    <s v="U.S. Energy Information Administration"/>
    <n v="2016"/>
    <m/>
    <m/>
    <m/>
    <n v="686.63599999999997"/>
    <n v="363.02810632386098"/>
  </r>
  <r>
    <x v="153"/>
    <x v="153"/>
    <s v="Spion Kop Wind Farm"/>
    <s v="USA0058218"/>
    <n v="40"/>
    <n v="47.333300000000001"/>
    <n v="-110.6392"/>
    <x v="4"/>
    <m/>
    <m/>
    <m/>
    <x v="12"/>
    <s v="NorthWestern Energy"/>
    <s v="U.S. Energy Information Administration"/>
    <s v="http://www.eia.gov/electricity/data/browser/"/>
    <s v="U.S. Energy Information Administration"/>
    <n v="2016"/>
    <m/>
    <m/>
    <m/>
    <n v="130.661"/>
    <n v="90.193318341332102"/>
  </r>
  <r>
    <x v="153"/>
    <x v="153"/>
    <s v="Spirit Mound"/>
    <s v="USA0006092"/>
    <n v="135"/>
    <n v="42.8977"/>
    <n v="-96.990499999999997"/>
    <x v="3"/>
    <m/>
    <m/>
    <m/>
    <x v="2"/>
    <s v="Basin Electric Power Coop"/>
    <s v="U.S. Energy Information Administration"/>
    <s v="http://www.eia.gov/electricity/data/browser/"/>
    <s v="U.S. Energy Information Administration"/>
    <n v="2016"/>
    <m/>
    <m/>
    <m/>
    <n v="0.78400000000000003"/>
    <n v="23.1299539067548"/>
  </r>
  <r>
    <x v="153"/>
    <x v="153"/>
    <s v="Spirit Mountain"/>
    <s v="USA0007541"/>
    <n v="4.5"/>
    <n v="44.512700000000002"/>
    <n v="-109.12990000000001"/>
    <x v="0"/>
    <m/>
    <m/>
    <m/>
    <x v="85"/>
    <s v="U S Bureau of Reclamation"/>
    <s v="U.S. Energy Information Administration"/>
    <s v="http://www.eia.gov/electricity/data/browser/"/>
    <s v="U.S. Energy Information Administration"/>
    <n v="2016"/>
    <m/>
    <m/>
    <m/>
    <n v="16.838999999999999"/>
    <n v="12.545505589604399"/>
  </r>
  <r>
    <x v="153"/>
    <x v="153"/>
    <s v="Spiritwood Station"/>
    <s v="USA0056786"/>
    <n v="106.2"/>
    <n v="46.926400000000001"/>
    <n v="-98.499700000000004"/>
    <x v="6"/>
    <s v="Gas"/>
    <m/>
    <m/>
    <x v="29"/>
    <s v="Great River Energy"/>
    <s v="U.S. Energy Information Administration"/>
    <s v="http://www.eia.gov/electricity/data/browser/"/>
    <s v="U.S. Energy Information Administration"/>
    <n v="2016"/>
    <m/>
    <m/>
    <m/>
    <n v="228.72400199999899"/>
    <n v="556.24814554058105"/>
  </r>
  <r>
    <x v="153"/>
    <x v="153"/>
    <s v="Spokane Waste to Energy"/>
    <s v="USA0050886"/>
    <n v="26"/>
    <n v="47.626300000000001"/>
    <n v="-117.5042"/>
    <x v="8"/>
    <m/>
    <m/>
    <m/>
    <x v="79"/>
    <s v="City of Spokane"/>
    <s v="U.S. Energy Information Administration"/>
    <s v="http://www.eia.gov/electricity/data/browser/"/>
    <s v="U.S. Energy Information Administration"/>
    <n v="2016"/>
    <m/>
    <m/>
    <m/>
    <n v="122.486"/>
    <n v="32.470309705477398"/>
  </r>
  <r>
    <x v="153"/>
    <x v="153"/>
    <s v="Sprague Hydro"/>
    <s v="USA0010737"/>
    <n v="1.2"/>
    <n v="42.501399999999997"/>
    <n v="-120.9894"/>
    <x v="0"/>
    <m/>
    <m/>
    <m/>
    <x v="161"/>
    <s v="Sprague Hydro LLC"/>
    <s v="U.S. Energy Information Administration"/>
    <s v="http://www.eia.gov/electricity/data/browser/"/>
    <s v="U.S. Energy Information Administration"/>
    <n v="2016"/>
    <m/>
    <m/>
    <m/>
    <n v="3.7879999999999998"/>
    <n v="3.34546815722786"/>
  </r>
  <r>
    <x v="153"/>
    <x v="153"/>
    <s v="Spreckels Sugar Company"/>
    <s v="USA0057916"/>
    <n v="8.9"/>
    <n v="32.911099999999998"/>
    <n v="-115.5681"/>
    <x v="1"/>
    <m/>
    <m/>
    <m/>
    <x v="116"/>
    <s v="Spreckels Sugar Company"/>
    <s v="U.S. Energy Information Administration"/>
    <s v="http://www.eia.gov/electricity/data/browser/"/>
    <s v="U.S. Energy Information Administration"/>
    <n v="2016"/>
    <m/>
    <m/>
    <m/>
    <n v="19.36993"/>
    <n v="36.625400064066902"/>
  </r>
  <r>
    <x v="153"/>
    <x v="153"/>
    <s v="Spring Canyon"/>
    <s v="USA0056320"/>
    <n v="60"/>
    <n v="40.982999999999997"/>
    <n v="-102.96469999999999"/>
    <x v="4"/>
    <m/>
    <m/>
    <m/>
    <x v="18"/>
    <s v="Invenergy Services LLC"/>
    <s v="U.S. Energy Information Administration"/>
    <s v="http://www.eia.gov/electricity/data/browser/"/>
    <s v="U.S. Energy Information Administration"/>
    <n v="2016"/>
    <m/>
    <m/>
    <m/>
    <n v="202.55600000000001"/>
    <n v="135.28997751199799"/>
  </r>
  <r>
    <x v="153"/>
    <x v="153"/>
    <s v="Spring Canyon Expansion Wind Energy Ctr"/>
    <s v="USA0058769"/>
    <n v="62.6"/>
    <n v="40.964199999999998"/>
    <n v="-103.0772"/>
    <x v="4"/>
    <m/>
    <m/>
    <m/>
    <x v="1786"/>
    <s v="NRG Yield"/>
    <s v="U.S. Energy Information Administration"/>
    <s v="http://www.eia.gov/electricity/data/browser/"/>
    <s v="U.S. Energy Information Administration"/>
    <n v="2016"/>
    <m/>
    <m/>
    <m/>
    <n v="258.50700000000001"/>
    <n v="141.15254320418401"/>
  </r>
  <r>
    <x v="153"/>
    <x v="153"/>
    <s v="Spring Creek"/>
    <s v="USA0000450"/>
    <n v="180"/>
    <n v="40.628100000000003"/>
    <n v="-122.4675"/>
    <x v="0"/>
    <m/>
    <m/>
    <m/>
    <x v="83"/>
    <s v="U S Bureau of Reclamation"/>
    <s v="U.S. Energy Information Administration"/>
    <s v="http://www.eia.gov/electricity/data/browser/"/>
    <s v="U.S. Energy Information Administration"/>
    <n v="2016"/>
    <m/>
    <m/>
    <m/>
    <n v="193.72399999999999"/>
    <n v="501.82022358417902"/>
  </r>
  <r>
    <x v="153"/>
    <x v="153"/>
    <s v="Spring Creek Energy Center"/>
    <s v="USA0055651"/>
    <n v="338"/>
    <n v="35.742199999999997"/>
    <n v="-97.655000000000001"/>
    <x v="1"/>
    <m/>
    <m/>
    <m/>
    <x v="62"/>
    <s v="Westar Energy Inc"/>
    <s v="U.S. Energy Information Administration"/>
    <s v="http://www.eia.gov/electricity/data/browser/"/>
    <s v="U.S. Energy Information Administration"/>
    <n v="2016"/>
    <m/>
    <m/>
    <m/>
    <n v="25.661999999999999"/>
    <n v="1390.9421597364701"/>
  </r>
  <r>
    <x v="153"/>
    <x v="153"/>
    <s v="Spring Gap"/>
    <s v="USA0000284"/>
    <n v="6"/>
    <n v="38.186500000000002"/>
    <n v="-120.1117"/>
    <x v="0"/>
    <m/>
    <m/>
    <m/>
    <x v="121"/>
    <s v="Pacific Gas &amp; Electric Co"/>
    <s v="U.S. Energy Information Administration"/>
    <s v="http://www.eia.gov/electricity/data/browser/"/>
    <s v="U.S. Energy Information Administration"/>
    <n v="2016"/>
    <m/>
    <m/>
    <m/>
    <n v="34.819000000000003"/>
    <n v="16.727340786139301"/>
  </r>
  <r>
    <x v="153"/>
    <x v="153"/>
    <s v="Spring Hill Road"/>
    <s v="USA0059839"/>
    <n v="1.9"/>
    <n v="42.418999999999997"/>
    <n v="-72.180700000000002"/>
    <x v="7"/>
    <m/>
    <m/>
    <m/>
    <x v="10"/>
    <s v="Sustainable Power Group  LLC"/>
    <s v="U.S. Energy Information Administration"/>
    <s v="http://www.eia.gov/electricity/data/browser/"/>
    <s v="U.S. Energy Information Administration"/>
    <n v="2016"/>
    <m/>
    <m/>
    <m/>
    <n v="3.2050000000000001"/>
    <n v="2.1892224150163999"/>
  </r>
  <r>
    <x v="153"/>
    <x v="153"/>
    <s v="Spring House"/>
    <s v="USA0059056"/>
    <n v="3.8"/>
    <n v="40.183900000000001"/>
    <n v="-75.234200000000001"/>
    <x v="1"/>
    <m/>
    <m/>
    <m/>
    <x v="12"/>
    <s v="Janssen Pharmaceutical Co"/>
    <s v="U.S. Energy Information Administration"/>
    <s v="http://www.eia.gov/electricity/data/browser/"/>
    <s v="U.S. Energy Information Administration"/>
    <n v="2016"/>
    <m/>
    <m/>
    <m/>
    <n v="23.445"/>
    <n v="15.6378112633094"/>
  </r>
  <r>
    <x v="153"/>
    <x v="153"/>
    <s v="Spring Valley"/>
    <s v="USA0002013"/>
    <n v="7.1"/>
    <n v="43.6873"/>
    <n v="-92.389399999999995"/>
    <x v="3"/>
    <s v="Gas"/>
    <m/>
    <m/>
    <x v="1787"/>
    <s v="Spring Valley Pub Utils Comm"/>
    <s v="U.S. Energy Information Administration"/>
    <s v="http://www.eia.gov/electricity/data/browser/"/>
    <s v="U.S. Energy Information Administration"/>
    <n v="2016"/>
    <m/>
    <m/>
    <m/>
    <n v="0.3332"/>
    <n v="1.2164642425034"/>
  </r>
  <r>
    <x v="153"/>
    <x v="153"/>
    <s v="Spring Valley Wind Project"/>
    <s v="USA0057192"/>
    <n v="150"/>
    <n v="39.104199999999999"/>
    <n v="-114.4922"/>
    <x v="4"/>
    <m/>
    <m/>
    <m/>
    <x v="72"/>
    <s v="Pattern Operators LP"/>
    <s v="U.S. Energy Information Administration"/>
    <s v="http://www.eia.gov/electricity/data/browser/"/>
    <s v="U.S. Energy Information Administration"/>
    <n v="2016"/>
    <m/>
    <m/>
    <m/>
    <n v="343.86500000000001"/>
    <n v="338.22494377999499"/>
  </r>
  <r>
    <x v="153"/>
    <x v="153"/>
    <s v="Springbok Solar Farm 1"/>
    <s v="USA0059532"/>
    <n v="105"/>
    <n v="35.249200000000002"/>
    <n v="-117.95529999999999"/>
    <x v="7"/>
    <m/>
    <m/>
    <m/>
    <x v="10"/>
    <s v="62SK 8me  LLC"/>
    <s v="U.S. Energy Information Administration"/>
    <s v="http://www.eia.gov/electricity/data/browser/"/>
    <s v="U.S. Energy Information Administration"/>
    <n v="2016"/>
    <m/>
    <m/>
    <m/>
    <n v="125.68"/>
    <n v="120.983343987748"/>
  </r>
  <r>
    <x v="153"/>
    <x v="153"/>
    <s v="Springbok Solar Farm 2"/>
    <s v="USA0059840"/>
    <n v="155"/>
    <n v="35.25"/>
    <n v="-117.9768"/>
    <x v="7"/>
    <m/>
    <m/>
    <m/>
    <x v="10"/>
    <s v="63SU 8me  LLC"/>
    <s v="U.S. Energy Information Administration"/>
    <s v="http://www.eia.gov/electricity/data/browser/"/>
    <s v="U.S. Energy Information Administration"/>
    <n v="2016"/>
    <m/>
    <m/>
    <m/>
    <n v="79.191999999999993"/>
    <n v="178.59446017239"/>
  </r>
  <r>
    <x v="153"/>
    <x v="153"/>
    <s v="Springer Solar 1"/>
    <s v="USA0059560"/>
    <n v="1"/>
    <n v="36.398099999999999"/>
    <n v="-104.5942"/>
    <x v="7"/>
    <m/>
    <m/>
    <m/>
    <x v="13"/>
    <s v="Springer Electric Coop  Inc"/>
    <s v="U.S. Energy Information Administration"/>
    <s v="http://www.eia.gov/electricity/data/browser/"/>
    <s v="U.S. Energy Information Administration"/>
    <n v="2016"/>
    <m/>
    <m/>
    <m/>
    <n v="2.581"/>
    <n v="1.1522223236928399"/>
  </r>
  <r>
    <x v="153"/>
    <x v="153"/>
    <s v="Springerville"/>
    <s v="USA0008223"/>
    <n v="1779.2"/>
    <n v="34.318600000000004"/>
    <n v="-109.1639"/>
    <x v="6"/>
    <s v="Solar"/>
    <m/>
    <m/>
    <x v="1788"/>
    <s v="Tucson Electric Power Co"/>
    <s v="U.S. Energy Information Administration"/>
    <s v="http://www.eia.gov/electricity/data/browser/"/>
    <s v="U.S. Energy Information Administration"/>
    <n v="2016"/>
    <m/>
    <m/>
    <m/>
    <n v="9147.0589870000003"/>
    <n v="9318.9896473239296"/>
  </r>
  <r>
    <x v="153"/>
    <x v="153"/>
    <s v="Springfield (CO)"/>
    <s v="USA0008100"/>
    <n v="2.7"/>
    <n v="37.402799999999999"/>
    <n v="-102.6217"/>
    <x v="3"/>
    <s v="Gas"/>
    <m/>
    <m/>
    <x v="1789"/>
    <s v="City of Springfield - (CO)"/>
    <s v="U.S. Energy Information Administration"/>
    <s v="http://www.eia.gov/electricity/data/browser/"/>
    <s v="U.S. Energy Information Administration"/>
    <n v="2016"/>
    <m/>
    <m/>
    <m/>
    <n v="0"/>
    <n v="0.46259907813509599"/>
  </r>
  <r>
    <x v="153"/>
    <x v="153"/>
    <s v="Springfield (MN)"/>
    <s v="USA0002012"/>
    <n v="9"/>
    <n v="44.2395"/>
    <n v="-94.976299999999995"/>
    <x v="3"/>
    <m/>
    <m/>
    <m/>
    <x v="1790"/>
    <s v="Springfield Public Utils Comm - (MN)"/>
    <s v="U.S. Energy Information Administration"/>
    <s v="http://www.eia.gov/electricity/data/browser/"/>
    <s v="U.S. Energy Information Administration"/>
    <n v="2016"/>
    <m/>
    <m/>
    <m/>
    <n v="2.3E-2"/>
    <n v="1.54199692711698"/>
  </r>
  <r>
    <x v="153"/>
    <x v="153"/>
    <s v="Springfield Power LLC"/>
    <s v="USA0010838"/>
    <n v="20"/>
    <n v="43.442900000000002"/>
    <n v="-72.055999999999997"/>
    <x v="8"/>
    <m/>
    <m/>
    <m/>
    <x v="14"/>
    <s v="Springfield Power LLC"/>
    <s v="U.S. Energy Information Administration"/>
    <s v="http://www.eia.gov/electricity/data/browser/"/>
    <s v="U.S. Energy Information Administration"/>
    <n v="2016"/>
    <m/>
    <m/>
    <m/>
    <n v="139.43600000000001"/>
    <n v="24.9771613119057"/>
  </r>
  <r>
    <x v="153"/>
    <x v="153"/>
    <s v="Springfield Solar 1 LLC"/>
    <s v="USA0059110"/>
    <n v="4.9000000000000004"/>
    <n v="37.246400000000001"/>
    <n v="-93.166399999999996"/>
    <x v="7"/>
    <m/>
    <m/>
    <m/>
    <x v="29"/>
    <s v="Springfield Solar 1 LLC"/>
    <s v="U.S. Energy Information Administration"/>
    <s v="http://www.eia.gov/electricity/data/browser/"/>
    <s v="U.S. Energy Information Administration"/>
    <n v="2016"/>
    <m/>
    <m/>
    <m/>
    <n v="8.9"/>
    <n v="5.6458893860949297"/>
  </r>
  <r>
    <x v="153"/>
    <x v="153"/>
    <s v="Springfield Solar LLC"/>
    <s v="USA0059545"/>
    <n v="1.5"/>
    <n v="39.893900000000002"/>
    <n v="-83.805599999999998"/>
    <x v="7"/>
    <m/>
    <m/>
    <m/>
    <x v="72"/>
    <s v="Laurel Capital Partners"/>
    <s v="U.S. Energy Information Administration"/>
    <s v="http://www.eia.gov/electricity/data/browser/"/>
    <s v="U.S. Energy Information Administration"/>
    <n v="2016"/>
    <m/>
    <m/>
    <m/>
    <n v="2.3919999999999999"/>
    <n v="1.72833348553926"/>
  </r>
  <r>
    <x v="153"/>
    <x v="153"/>
    <s v="Springhill Gas Recovery Plant"/>
    <s v="USA0056522"/>
    <n v="4.8"/>
    <n v="30.9283"/>
    <n v="-85.426100000000005"/>
    <x v="8"/>
    <m/>
    <m/>
    <m/>
    <x v="18"/>
    <s v="WM Renewable Energy LLC"/>
    <s v="U.S. Energy Information Administration"/>
    <s v="http://www.eia.gov/electricity/data/browser/"/>
    <s v="U.S. Energy Information Administration"/>
    <n v="2016"/>
    <m/>
    <m/>
    <m/>
    <n v="28.573"/>
    <n v="5.99451871485737"/>
  </r>
  <r>
    <x v="153"/>
    <x v="153"/>
    <s v="Springs Generating Station"/>
    <s v="USA0056144"/>
    <n v="40"/>
    <n v="33.930799999999998"/>
    <n v="-117.2933"/>
    <x v="1"/>
    <m/>
    <m/>
    <m/>
    <x v="31"/>
    <s v="City of Riverside - (CA)"/>
    <s v="U.S. Energy Information Administration"/>
    <s v="http://www.eia.gov/electricity/data/browser/"/>
    <s v="U.S. Energy Information Administration"/>
    <n v="2016"/>
    <m/>
    <m/>
    <m/>
    <n v="1E-3"/>
    <n v="164.60853961378399"/>
  </r>
  <r>
    <x v="153"/>
    <x v="153"/>
    <s v="Springview"/>
    <s v="USA0007771"/>
    <n v="3"/>
    <n v="42.825800000000001"/>
    <n v="-99.777500000000003"/>
    <x v="4"/>
    <m/>
    <m/>
    <m/>
    <x v="19"/>
    <s v="Bluestem LLC"/>
    <s v="U.S. Energy Information Administration"/>
    <s v="http://www.eia.gov/electricity/data/browser/"/>
    <s v="U.S. Energy Information Administration"/>
    <n v="2016"/>
    <m/>
    <m/>
    <m/>
    <n v="10.692"/>
    <n v="6.7644988755998998"/>
  </r>
  <r>
    <x v="153"/>
    <x v="153"/>
    <s v="Springville Hydroelectric"/>
    <s v="USA0056125"/>
    <n v="1"/>
    <n v="34.225299999999997"/>
    <n v="-119.08580000000001"/>
    <x v="0"/>
    <m/>
    <m/>
    <m/>
    <x v="85"/>
    <s v="Calleguas Mun Water District"/>
    <s v="U.S. Energy Information Administration"/>
    <s v="http://www.eia.gov/electricity/data/browser/"/>
    <s v="U.S. Energy Information Administration"/>
    <n v="2016"/>
    <m/>
    <m/>
    <m/>
    <n v="1.167"/>
    <n v="2.7878901310232198"/>
  </r>
  <r>
    <x v="153"/>
    <x v="153"/>
    <s v="Spruance Genco LLC"/>
    <s v="USA0054081"/>
    <n v="229.6"/>
    <n v="37.455599999999997"/>
    <n v="-77.430800000000005"/>
    <x v="6"/>
    <m/>
    <m/>
    <m/>
    <x v="91"/>
    <s v="Spruance Genco LLC"/>
    <s v="U.S. Energy Information Administration"/>
    <s v="http://www.eia.gov/electricity/data/browser/"/>
    <s v="U.S. Energy Information Administration"/>
    <n v="2016"/>
    <m/>
    <m/>
    <m/>
    <n v="134.97800000000001"/>
    <n v="1202.5854445962"/>
  </r>
  <r>
    <x v="153"/>
    <x v="153"/>
    <s v="Spruce Mountain WInd"/>
    <s v="USA0058026"/>
    <n v="20"/>
    <n v="44.415599999999998"/>
    <n v="-70.559799999999996"/>
    <x v="4"/>
    <m/>
    <m/>
    <m/>
    <x v="72"/>
    <s v="Spruce Mountain Wind LLC"/>
    <s v="U.S. Energy Information Administration"/>
    <s v="http://www.eia.gov/electricity/data/browser/"/>
    <s v="U.S. Energy Information Administration"/>
    <n v="2016"/>
    <m/>
    <m/>
    <m/>
    <n v="67.647000000000006"/>
    <n v="45.096659170666001"/>
  </r>
  <r>
    <x v="153"/>
    <x v="153"/>
    <s v="Spruce Ridge Gas Recovery"/>
    <s v="USA0057017"/>
    <n v="3.2"/>
    <n v="44.815800000000003"/>
    <n v="-94.248900000000006"/>
    <x v="8"/>
    <m/>
    <m/>
    <m/>
    <x v="1791"/>
    <s v="WM Renewable Energy LLC"/>
    <s v="U.S. Energy Information Administration"/>
    <s v="http://www.eia.gov/electricity/data/browser/"/>
    <s v="U.S. Energy Information Administration"/>
    <n v="2016"/>
    <m/>
    <m/>
    <m/>
    <n v="26.56"/>
    <n v="3.9963458099049101"/>
  </r>
  <r>
    <x v="153"/>
    <x v="153"/>
    <s v="Squa Pan Hydro Station"/>
    <s v="USA0001516"/>
    <n v="1.5"/>
    <n v="46.5565"/>
    <n v="-68.325500000000005"/>
    <x v="0"/>
    <m/>
    <m/>
    <m/>
    <x v="129"/>
    <s v="Algonquin Northern Maine"/>
    <s v="U.S. Energy Information Administration"/>
    <s v="http://www.eia.gov/electricity/data/browser/"/>
    <s v="U.S. Energy Information Administration"/>
    <n v="2016"/>
    <m/>
    <m/>
    <m/>
    <n v="0.82599999999999996"/>
    <n v="4.1818351965348297"/>
  </r>
  <r>
    <x v="153"/>
    <x v="153"/>
    <s v="St Bonifacius"/>
    <s v="USA0006824"/>
    <n v="61.2"/>
    <n v="44.905000000000001"/>
    <n v="-93.820800000000006"/>
    <x v="3"/>
    <m/>
    <m/>
    <m/>
    <x v="2"/>
    <s v="Great River Energy"/>
    <s v="U.S. Energy Information Administration"/>
    <s v="http://www.eia.gov/electricity/data/browser/"/>
    <s v="U.S. Energy Information Administration"/>
    <n v="2016"/>
    <m/>
    <m/>
    <m/>
    <n v="0.63900000000000001"/>
    <n v="10.4855791043955"/>
  </r>
  <r>
    <x v="153"/>
    <x v="153"/>
    <s v="St Clair"/>
    <s v="USA0001743"/>
    <n v="1570.8999999999901"/>
    <n v="42.764200000000002"/>
    <n v="-82.471900000000005"/>
    <x v="6"/>
    <s v="Oil"/>
    <s v="Gas"/>
    <m/>
    <x v="1792"/>
    <s v="DTE Electric Company"/>
    <s v="U.S. Energy Information Administration"/>
    <s v="http://www.eia.gov/electricity/data/browser/"/>
    <s v="U.S. Energy Information Administration"/>
    <n v="2016"/>
    <m/>
    <m/>
    <m/>
    <n v="3678.6740489999902"/>
    <n v="8227.9680963248502"/>
  </r>
  <r>
    <x v="153"/>
    <x v="153"/>
    <s v="St Croix Falls"/>
    <s v="USA0004011"/>
    <n v="23.2"/>
    <n v="45.411700000000003"/>
    <n v="-92.646900000000002"/>
    <x v="0"/>
    <m/>
    <m/>
    <m/>
    <x v="1793"/>
    <s v="Northern States Power Co - Minnesota"/>
    <s v="U.S. Energy Information Administration"/>
    <s v="http://www.eia.gov/electricity/data/browser/"/>
    <s v="U.S. Energy Information Administration"/>
    <n v="2016"/>
    <m/>
    <m/>
    <m/>
    <n v="149.20699999999999"/>
    <n v="64.679051039738695"/>
  </r>
  <r>
    <x v="153"/>
    <x v="153"/>
    <s v="St Francis"/>
    <s v="USA0001321"/>
    <n v="5.0999999999999996"/>
    <n v="39.770899999999997"/>
    <n v="-101.81010000000001"/>
    <x v="3"/>
    <s v="Gas"/>
    <m/>
    <m/>
    <x v="1794"/>
    <s v="City of St Francis - (KS)"/>
    <s v="U.S. Energy Information Administration"/>
    <s v="http://www.eia.gov/electricity/data/browser/"/>
    <s v="U.S. Energy Information Administration"/>
    <n v="2016"/>
    <m/>
    <m/>
    <m/>
    <n v="0"/>
    <n v="0.87379825869962702"/>
  </r>
  <r>
    <x v="153"/>
    <x v="153"/>
    <s v="St Francis Energy Facility"/>
    <s v="USA0007604"/>
    <n v="506.6"/>
    <n v="36.5852"/>
    <n v="-90.177899999999994"/>
    <x v="1"/>
    <m/>
    <m/>
    <m/>
    <x v="94"/>
    <s v="Associated Electric Coop  Inc"/>
    <s v="U.S. Energy Information Administration"/>
    <s v="http://www.eia.gov/electricity/data/browser/"/>
    <s v="U.S. Energy Information Administration"/>
    <n v="2016"/>
    <m/>
    <m/>
    <m/>
    <n v="774.20899999999995"/>
    <n v="2084.76715420857"/>
  </r>
  <r>
    <x v="153"/>
    <x v="153"/>
    <s v="St Francisville Mill"/>
    <s v="USA0010697"/>
    <n v="12.5"/>
    <n v="30.710799999999999"/>
    <n v="-91.323599999999999"/>
    <x v="1"/>
    <s v="Biomass"/>
    <m/>
    <m/>
    <x v="30"/>
    <s v="Hood Container of Louisiana  LLC"/>
    <s v="U.S. Energy Information Administration"/>
    <s v="http://www.eia.gov/electricity/data/browser/"/>
    <s v="U.S. Energy Information Administration"/>
    <n v="2016"/>
    <m/>
    <m/>
    <m/>
    <n v="112.141911999999"/>
    <n v="51.4401686293075"/>
  </r>
  <r>
    <x v="153"/>
    <x v="153"/>
    <s v="St George Red Rock"/>
    <s v="USA0007080"/>
    <n v="14"/>
    <n v="37.113700000000001"/>
    <n v="-113.5689"/>
    <x v="3"/>
    <m/>
    <m/>
    <m/>
    <x v="25"/>
    <s v="City of St George"/>
    <s v="U.S. Energy Information Administration"/>
    <s v="http://www.eia.gov/electricity/data/browser/"/>
    <s v="U.S. Energy Information Administration"/>
    <n v="2016"/>
    <m/>
    <m/>
    <m/>
    <n v="3.6999999999999998E-2"/>
    <n v="2.39866188662642"/>
  </r>
  <r>
    <x v="153"/>
    <x v="153"/>
    <s v="St James"/>
    <s v="USA0001929"/>
    <n v="12"/>
    <n v="43.988199999999999"/>
    <n v="-94.615600000000001"/>
    <x v="3"/>
    <m/>
    <m/>
    <m/>
    <x v="31"/>
    <s v="City of St James - (MN)"/>
    <s v="U.S. Energy Information Administration"/>
    <s v="http://www.eia.gov/electricity/data/browser/"/>
    <s v="U.S. Energy Information Administration"/>
    <n v="2016"/>
    <m/>
    <m/>
    <m/>
    <n v="8.3000000000000004E-2"/>
    <n v="2.0559959028226502"/>
  </r>
  <r>
    <x v="153"/>
    <x v="153"/>
    <s v="St John"/>
    <s v="USA0001322"/>
    <n v="5"/>
    <n v="37.9953"/>
    <n v="-98.760199999999998"/>
    <x v="3"/>
    <m/>
    <m/>
    <m/>
    <x v="1795"/>
    <s v="City of St. John - (KS)"/>
    <s v="U.S. Energy Information Administration"/>
    <s v="http://www.eia.gov/electricity/data/browser/"/>
    <s v="U.S. Energy Information Administration"/>
    <n v="2016"/>
    <m/>
    <m/>
    <m/>
    <n v="8.0000000000000002E-3"/>
    <n v="0.856664959509438"/>
  </r>
  <r>
    <x v="153"/>
    <x v="153"/>
    <s v="St Johns River Power Park"/>
    <s v="USA0000207"/>
    <n v="1358"/>
    <n v="30.430800000000001"/>
    <n v="-81.550799999999995"/>
    <x v="6"/>
    <s v="Petcoke"/>
    <s v="Gas"/>
    <m/>
    <x v="375"/>
    <s v="JEA"/>
    <s v="U.S. Energy Information Administration"/>
    <s v="http://www.eia.gov/electricity/data/browser/"/>
    <s v="U.S. Energy Information Administration"/>
    <n v="2016"/>
    <m/>
    <m/>
    <m/>
    <n v="4935.4190099999996"/>
    <n v="7112.8529345019697"/>
  </r>
  <r>
    <x v="153"/>
    <x v="153"/>
    <s v="St Joseph Landfill Generating Station"/>
    <s v="USA0058024"/>
    <n v="1.6"/>
    <n v="39.674399999999999"/>
    <n v="-94.7761"/>
    <x v="8"/>
    <m/>
    <m/>
    <m/>
    <x v="72"/>
    <s v="KCP&amp;L Greater Missouri Operations Co"/>
    <s v="U.S. Energy Information Administration"/>
    <s v="http://www.eia.gov/electricity/data/browser/"/>
    <s v="U.S. Energy Information Administration"/>
    <n v="2016"/>
    <m/>
    <m/>
    <m/>
    <n v="11.394"/>
    <n v="1.9981729049524499"/>
  </r>
  <r>
    <x v="153"/>
    <x v="153"/>
    <s v="St Josephs Hospital"/>
    <s v="USA0054534"/>
    <n v="1.7"/>
    <n v="27.982800000000001"/>
    <n v="-82.491900000000001"/>
    <x v="1"/>
    <m/>
    <m/>
    <m/>
    <x v="95"/>
    <s v="St Joseph's Hospital"/>
    <s v="U.S. Energy Information Administration"/>
    <s v="http://www.eia.gov/electricity/data/browser/"/>
    <s v="U.S. Energy Information Administration"/>
    <n v="2016"/>
    <m/>
    <m/>
    <m/>
    <n v="8.6690000000000005"/>
    <n v="6.99586293358582"/>
  </r>
  <r>
    <x v="153"/>
    <x v="153"/>
    <s v="St Louis"/>
    <s v="USA0001852"/>
    <n v="7.1"/>
    <n v="43.401899999999998"/>
    <n v="-84.601399999999998"/>
    <x v="3"/>
    <s v="Gas"/>
    <s v="Hydro"/>
    <m/>
    <x v="1796"/>
    <s v="City of St Louis - (MI)"/>
    <s v="U.S. Energy Information Administration"/>
    <s v="http://www.eia.gov/electricity/data/browser/"/>
    <s v="U.S. Energy Information Administration"/>
    <n v="2016"/>
    <m/>
    <m/>
    <m/>
    <n v="0.8"/>
    <n v="1.2164642425034"/>
  </r>
  <r>
    <x v="153"/>
    <x v="153"/>
    <s v="St Lucie"/>
    <s v="USA0006045"/>
    <n v="2160"/>
    <n v="27.348600000000001"/>
    <n v="-80.246399999999994"/>
    <x v="5"/>
    <m/>
    <m/>
    <m/>
    <x v="1097"/>
    <s v="Florida Power &amp; Light Co"/>
    <s v="U.S. Energy Information Administration"/>
    <s v="http://www.eia.gov/electricity/data/browser/"/>
    <s v="U.S. Energy Information Administration"/>
    <n v="2016"/>
    <m/>
    <m/>
    <m/>
    <n v="15586.562"/>
    <n v="16901.684740675399"/>
  </r>
  <r>
    <x v="153"/>
    <x v="153"/>
    <s v="St Marys"/>
    <s v="USA0002942"/>
    <n v="25"/>
    <n v="40.5458"/>
    <n v="-84.388900000000007"/>
    <x v="3"/>
    <s v="Gas"/>
    <m/>
    <m/>
    <x v="1797"/>
    <s v="City of St Marys - (OH)"/>
    <s v="U.S. Energy Information Administration"/>
    <s v="http://www.eia.gov/electricity/data/browser/"/>
    <s v="U.S. Energy Information Administration"/>
    <n v="2016"/>
    <m/>
    <m/>
    <m/>
    <n v="0.67900000000000005"/>
    <n v="4.2833247975471904"/>
  </r>
  <r>
    <x v="153"/>
    <x v="153"/>
    <s v="St Marys IC"/>
    <s v="USA0006338"/>
    <n v="6.5"/>
    <n v="62.051499999999997"/>
    <n v="-163.17259999999999"/>
    <x v="3"/>
    <m/>
    <m/>
    <m/>
    <x v="1798"/>
    <s v="Alaska Village Elec Coop  Inc"/>
    <s v="U.S. Energy Information Administration"/>
    <s v="http://www.eia.gov/electricity/data/browser/"/>
    <s v="U.S. Energy Information Administration"/>
    <n v="2016"/>
    <m/>
    <m/>
    <m/>
    <n v="2.98"/>
    <n v="1.1136644473622701"/>
  </r>
  <r>
    <x v="153"/>
    <x v="153"/>
    <s v="St Nicholas Cogen Project"/>
    <s v="USA0054634"/>
    <n v="99.2"/>
    <n v="40.822200000000002"/>
    <n v="-76.173599999999993"/>
    <x v="6"/>
    <s v="Oil"/>
    <m/>
    <m/>
    <x v="34"/>
    <s v="Schuylkill Energy Resource Inc"/>
    <s v="U.S. Energy Information Administration"/>
    <s v="http://www.eia.gov/electricity/data/browser/"/>
    <s v="U.S. Energy Information Administration"/>
    <n v="2016"/>
    <m/>
    <m/>
    <m/>
    <n v="656.96899800000006"/>
    <n v="519.58395515655002"/>
  </r>
  <r>
    <x v="153"/>
    <x v="153"/>
    <s v="St Paul Cogeneration"/>
    <s v="USA0056643"/>
    <n v="37"/>
    <n v="44.942900000000002"/>
    <n v="-93.096599999999995"/>
    <x v="8"/>
    <s v="Gas"/>
    <m/>
    <m/>
    <x v="27"/>
    <s v="St Paul Cogeneration LLC"/>
    <s v="U.S. Energy Information Administration"/>
    <s v="http://www.eia.gov/electricity/data/browser/"/>
    <s v="U.S. Energy Information Administration"/>
    <n v="2016"/>
    <m/>
    <m/>
    <m/>
    <n v="153.879999"/>
    <n v="46.2077484270255"/>
  </r>
  <r>
    <x v="153"/>
    <x v="153"/>
    <s v="St Stephen"/>
    <s v="USA0006789"/>
    <n v="84"/>
    <n v="33.426099999999998"/>
    <n v="-79.930000000000007"/>
    <x v="0"/>
    <m/>
    <m/>
    <m/>
    <x v="3"/>
    <s v="US Army Corps of Engineers"/>
    <s v="U.S. Energy Information Administration"/>
    <s v="http://www.eia.gov/electricity/data/browser/"/>
    <s v="U.S. Energy Information Administration"/>
    <n v="2016"/>
    <m/>
    <m/>
    <m/>
    <n v="179.304"/>
    <n v="234.18277100595"/>
  </r>
  <r>
    <x v="153"/>
    <x v="153"/>
    <s v="St. Albans SPEED Project"/>
    <s v="USA0059445"/>
    <n v="2"/>
    <n v="44.787799999999997"/>
    <n v="-73.0886"/>
    <x v="7"/>
    <m/>
    <m/>
    <m/>
    <x v="29"/>
    <s v="SA Solar Services  LLC"/>
    <s v="U.S. Energy Information Administration"/>
    <s v="http://www.eia.gov/electricity/data/browser/"/>
    <s v="U.S. Energy Information Administration"/>
    <n v="2016"/>
    <m/>
    <m/>
    <m/>
    <n v="3.0640000000000001"/>
    <n v="2.3044446473856799"/>
  </r>
  <r>
    <x v="153"/>
    <x v="153"/>
    <s v="St. Charles Power Plant"/>
    <s v="USA0056100"/>
    <n v="8.8000000000000007"/>
    <n v="43.974200000000003"/>
    <n v="-92.059700000000007"/>
    <x v="3"/>
    <m/>
    <m/>
    <m/>
    <x v="147"/>
    <s v="City of St Charles - (MN)"/>
    <s v="U.S. Energy Information Administration"/>
    <s v="http://www.eia.gov/electricity/data/browser/"/>
    <s v="U.S. Energy Information Administration"/>
    <n v="2016"/>
    <m/>
    <m/>
    <m/>
    <n v="0.10199999999999999"/>
    <n v="1.5077303287366099"/>
  </r>
  <r>
    <x v="153"/>
    <x v="153"/>
    <s v="St. Olaf StandBy Generators"/>
    <s v="USA0058996"/>
    <n v="4.0999999999999996"/>
    <n v="44.461100000000002"/>
    <n v="-93.180800000000005"/>
    <x v="3"/>
    <m/>
    <m/>
    <m/>
    <x v="54"/>
    <s v="St. Olaf College"/>
    <s v="U.S. Energy Information Administration"/>
    <s v="http://www.eia.gov/electricity/data/browser/"/>
    <s v="U.S. Energy Information Administration"/>
    <n v="2016"/>
    <m/>
    <m/>
    <m/>
    <n v="7.0999999999999994E-2"/>
    <n v="0.70246526679773902"/>
  </r>
  <r>
    <x v="153"/>
    <x v="153"/>
    <s v="St. Olaf Wind Turbine"/>
    <s v="USA0058995"/>
    <n v="1.6"/>
    <n v="44.462200000000003"/>
    <n v="-93.192800000000005"/>
    <x v="4"/>
    <m/>
    <m/>
    <m/>
    <x v="18"/>
    <s v="St. Olaf College"/>
    <s v="U.S. Energy Information Administration"/>
    <s v="http://www.eia.gov/electricity/data/browser/"/>
    <s v="U.S. Energy Information Administration"/>
    <n v="2016"/>
    <m/>
    <m/>
    <m/>
    <n v="2.9609999999999999"/>
    <n v="3.6077327336532798"/>
  </r>
  <r>
    <x v="153"/>
    <x v="153"/>
    <s v="St. Paul Intl Airport Red &amp; Blue Parking"/>
    <s v="USA0059709"/>
    <n v="3.19999999999999"/>
    <n v="44.88"/>
    <n v="-93.21"/>
    <x v="7"/>
    <m/>
    <m/>
    <m/>
    <x v="1799"/>
    <s v="Metropolitan Airports Commission"/>
    <s v="U.S. Energy Information Administration"/>
    <s v="http://www.eia.gov/electricity/data/browser/"/>
    <s v="U.S. Energy Information Administration"/>
    <n v="2016"/>
    <m/>
    <m/>
    <m/>
    <n v="3.1850000000000001"/>
    <n v="3.6871114358170902"/>
  </r>
  <r>
    <x v="153"/>
    <x v="153"/>
    <s v="Stafford"/>
    <s v="USA0001325"/>
    <n v="2.5"/>
    <n v="37.956099999999999"/>
    <n v="-98.599299999999999"/>
    <x v="3"/>
    <s v="Gas"/>
    <m/>
    <m/>
    <x v="1800"/>
    <s v="City of Stafford - (KS)"/>
    <s v="U.S. Energy Information Administration"/>
    <s v="http://www.eia.gov/electricity/data/browser/"/>
    <s v="U.S. Energy Information Administration"/>
    <n v="2016"/>
    <m/>
    <m/>
    <m/>
    <n v="3.0000000000000001E-3"/>
    <n v="0.428332479754719"/>
  </r>
  <r>
    <x v="153"/>
    <x v="153"/>
    <s v="Stafford Hill Solar"/>
    <s v="USA0060518"/>
    <n v="4"/>
    <n v="43.619399999999999"/>
    <n v="-72.950299999999999"/>
    <x v="7"/>
    <s v="Storage"/>
    <m/>
    <m/>
    <x v="13"/>
    <s v="Green Mountain Power Corp"/>
    <s v="U.S. Energy Information Administration"/>
    <s v="http://www.eia.gov/electricity/data/browser/"/>
    <s v="U.S. Energy Information Administration"/>
    <n v="2016"/>
    <m/>
    <m/>
    <m/>
    <n v="2.3239999999999998"/>
    <m/>
  </r>
  <r>
    <x v="153"/>
    <x v="153"/>
    <s v="Stafford MS Ground Mount"/>
    <s v="USA0060880"/>
    <n v="2"/>
    <n v="41.963999999999999"/>
    <n v="-72.308999999999997"/>
    <x v="7"/>
    <m/>
    <m/>
    <m/>
    <x v="10"/>
    <s v="Town of Stafford  CT"/>
    <s v="U.S. Energy Information Administration"/>
    <s v="http://www.eia.gov/electricity/data/browser/"/>
    <s v="U.S. Energy Information Administration"/>
    <n v="2016"/>
    <m/>
    <m/>
    <m/>
    <n v="2.4720300000000002"/>
    <n v="2.3044446473856799"/>
  </r>
  <r>
    <x v="153"/>
    <x v="153"/>
    <s v="Stagecoach Solar"/>
    <s v="USA0059604"/>
    <n v="5"/>
    <n v="36.414700000000003"/>
    <n v="-78.459699999999998"/>
    <x v="7"/>
    <m/>
    <m/>
    <m/>
    <x v="13"/>
    <s v="Stagecoach Solar"/>
    <s v="U.S. Energy Information Administration"/>
    <s v="http://www.eia.gov/electricity/data/browser/"/>
    <s v="U.S. Energy Information Administration"/>
    <n v="2016"/>
    <m/>
    <m/>
    <m/>
    <n v="8.8559999999999999"/>
    <n v="5.7611116184642102"/>
  </r>
  <r>
    <x v="153"/>
    <x v="153"/>
    <s v="Stahl Wind Energy"/>
    <s v="USA0056409"/>
    <n v="1.7"/>
    <n v="44.025599999999997"/>
    <n v="-96.430300000000003"/>
    <x v="4"/>
    <m/>
    <m/>
    <m/>
    <x v="90"/>
    <s v="Stahl Wind Energy LLC"/>
    <s v="U.S. Energy Information Administration"/>
    <s v="http://www.eia.gov/electricity/data/browser/"/>
    <s v="U.S. Energy Information Administration"/>
    <n v="2016"/>
    <m/>
    <m/>
    <m/>
    <n v="5.1680000000000001"/>
    <n v="3.8332160295066098"/>
  </r>
  <r>
    <x v="153"/>
    <x v="153"/>
    <s v="Stainback Solar Farm"/>
    <s v="USA0060257"/>
    <n v="5"/>
    <n v="36.395299999999999"/>
    <n v="-78.328299999999999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2.1259999999999999"/>
    <n v="5.7611116184642102"/>
  </r>
  <r>
    <x v="153"/>
    <x v="153"/>
    <s v="Stairs"/>
    <s v="USA0003659"/>
    <n v="1"/>
    <n v="40.623600000000003"/>
    <n v="-111.7533"/>
    <x v="0"/>
    <m/>
    <m/>
    <m/>
    <x v="99"/>
    <s v="PacifiCorp"/>
    <s v="U.S. Energy Information Administration"/>
    <s v="http://www.eia.gov/electricity/data/browser/"/>
    <s v="U.S. Energy Information Administration"/>
    <n v="2016"/>
    <m/>
    <m/>
    <m/>
    <n v="4.5439999999999996"/>
    <n v="2.7878901310232198"/>
  </r>
  <r>
    <x v="153"/>
    <x v="153"/>
    <s v="Stampede"/>
    <s v="USA0007066"/>
    <n v="3.6"/>
    <n v="39.470399999999998"/>
    <n v="-120.1046"/>
    <x v="0"/>
    <m/>
    <m/>
    <m/>
    <x v="14"/>
    <s v="U S Bureau of Reclamation"/>
    <s v="U.S. Energy Information Administration"/>
    <s v="http://www.eia.gov/electricity/data/browser/"/>
    <s v="U.S. Energy Information Administration"/>
    <n v="2016"/>
    <m/>
    <m/>
    <m/>
    <n v="4.9820000000000002"/>
    <n v="10.0364044716835"/>
  </r>
  <r>
    <x v="153"/>
    <x v="153"/>
    <s v="Stanberry"/>
    <s v="USA0008110"/>
    <n v="4.3"/>
    <n v="40.212699999999998"/>
    <n v="-94.542400000000001"/>
    <x v="3"/>
    <s v="Gas"/>
    <m/>
    <m/>
    <x v="1801"/>
    <s v="City of Stanberry - (MO)"/>
    <s v="U.S. Energy Information Administration"/>
    <s v="http://www.eia.gov/electricity/data/browser/"/>
    <s v="U.S. Energy Information Administration"/>
    <n v="2016"/>
    <m/>
    <m/>
    <m/>
    <n v="0"/>
    <n v="0.73673186517811695"/>
  </r>
  <r>
    <x v="153"/>
    <x v="153"/>
    <s v="Standby Generation Plant"/>
    <s v="USA0050310"/>
    <n v="13.7"/>
    <n v="30.473600000000001"/>
    <n v="-87.236099999999993"/>
    <x v="1"/>
    <m/>
    <m/>
    <m/>
    <x v="1802"/>
    <s v="Pensacola Christian College"/>
    <s v="U.S. Energy Information Administration"/>
    <s v="http://www.eia.gov/electricity/data/browser/"/>
    <s v="U.S. Energy Information Administration"/>
    <n v="2016"/>
    <m/>
    <m/>
    <m/>
    <n v="6.0999999999999999E-2"/>
    <n v="56.378424817720997"/>
  </r>
  <r>
    <x v="153"/>
    <x v="153"/>
    <s v="Stanislaus"/>
    <s v="USA0000285"/>
    <n v="81.900000000000006"/>
    <n v="38.139000000000003"/>
    <n v="-120.3703"/>
    <x v="0"/>
    <m/>
    <m/>
    <m/>
    <x v="5"/>
    <s v="Pacific Gas &amp; Electric Co"/>
    <s v="U.S. Energy Information Administration"/>
    <s v="http://www.eia.gov/electricity/data/browser/"/>
    <s v="U.S. Energy Information Administration"/>
    <n v="2016"/>
    <m/>
    <m/>
    <m/>
    <n v="402.166"/>
    <n v="228.328201730801"/>
  </r>
  <r>
    <x v="153"/>
    <x v="153"/>
    <s v="Stanton"/>
    <s v="USA0002824"/>
    <n v="191.2"/>
    <n v="47.2866"/>
    <n v="-101.3319"/>
    <x v="6"/>
    <s v="Oil"/>
    <m/>
    <m/>
    <x v="1803"/>
    <s v="Great River Energy"/>
    <s v="U.S. Energy Information Administration"/>
    <s v="http://www.eia.gov/electricity/data/browser/"/>
    <s v="U.S. Energy Information Administration"/>
    <n v="2016"/>
    <m/>
    <m/>
    <m/>
    <n v="1073.9160429999999"/>
    <n v="1001.45617163238"/>
  </r>
  <r>
    <x v="153"/>
    <x v="153"/>
    <s v="Stanton Energy Center"/>
    <s v="USA0000564"/>
    <n v="1262"/>
    <n v="28.482199999999999"/>
    <n v="-81.1678"/>
    <x v="6"/>
    <s v="Waste"/>
    <s v="Gas"/>
    <s v="Oil"/>
    <x v="1804"/>
    <s v="Orlando Utilities Comm"/>
    <s v="U.S. Energy Information Administration"/>
    <s v="http://www.eia.gov/electricity/data/browser/"/>
    <s v="U.S. Energy Information Administration"/>
    <n v="2016"/>
    <m/>
    <m/>
    <m/>
    <n v="5891.7740089999998"/>
    <n v="6610.0297520923996"/>
  </r>
  <r>
    <x v="153"/>
    <x v="153"/>
    <s v="Stanton Wind Energy LLC"/>
    <s v="USA0056644"/>
    <n v="120"/>
    <n v="32.235300000000002"/>
    <n v="-101.83669999999999"/>
    <x v="4"/>
    <m/>
    <m/>
    <m/>
    <x v="88"/>
    <s v="Invenergy Services LLC"/>
    <s v="U.S. Energy Information Administration"/>
    <s v="http://www.eia.gov/electricity/data/browser/"/>
    <s v="U.S. Energy Information Administration"/>
    <n v="2016"/>
    <m/>
    <m/>
    <m/>
    <n v="373.70400000000001"/>
    <n v="270.57995502399598"/>
  </r>
  <r>
    <x v="153"/>
    <x v="153"/>
    <s v="Staples La Mirada  CA"/>
    <s v="USA0057683"/>
    <n v="1.1000000000000001"/>
    <n v="33.881700000000002"/>
    <n v="-118.0175"/>
    <x v="7"/>
    <m/>
    <m/>
    <m/>
    <x v="11"/>
    <s v="SunE WF3-ST Holdings  LLC"/>
    <s v="U.S. Energy Information Administration"/>
    <s v="http://www.eia.gov/electricity/data/browser/"/>
    <s v="U.S. Energy Information Administration"/>
    <n v="2016"/>
    <m/>
    <m/>
    <m/>
    <n v="0.88500000000000001"/>
    <n v="1.2674445560621199"/>
  </r>
  <r>
    <x v="153"/>
    <x v="153"/>
    <s v="Star Point Wind Project LLC"/>
    <s v="USA0057096"/>
    <n v="98.7"/>
    <n v="45.51"/>
    <n v="-120.48"/>
    <x v="4"/>
    <m/>
    <m/>
    <m/>
    <x v="8"/>
    <s v="Avangrid Renewables LLC"/>
    <s v="U.S. Energy Information Administration"/>
    <s v="http://www.eia.gov/electricity/data/browser/"/>
    <s v="U.S. Energy Information Administration"/>
    <n v="2016"/>
    <m/>
    <m/>
    <m/>
    <n v="224.27"/>
    <n v="222.55201300723601"/>
  </r>
  <r>
    <x v="153"/>
    <x v="153"/>
    <s v="Star Solar"/>
    <s v="USA0058746"/>
    <n v="5"/>
    <n v="36.08"/>
    <n v="-78.823899999999995"/>
    <x v="7"/>
    <m/>
    <m/>
    <m/>
    <x v="10"/>
    <s v="Star Solar LLC"/>
    <s v="U.S. Energy Information Administration"/>
    <s v="http://www.eia.gov/electricity/data/browser/"/>
    <s v="U.S. Energy Information Administration"/>
    <n v="2016"/>
    <m/>
    <m/>
    <m/>
    <n v="6.0670000000000002"/>
    <n v="5.7611116184642102"/>
  </r>
  <r>
    <x v="153"/>
    <x v="153"/>
    <s v="Starbucks - Evolution Fresh"/>
    <s v="USA0059804"/>
    <n v="1.1000000000000001"/>
    <n v="34.093699999999998"/>
    <n v="-117.551"/>
    <x v="1"/>
    <m/>
    <m/>
    <m/>
    <x v="29"/>
    <s v="Bloom Energy"/>
    <s v="U.S. Energy Information Administration"/>
    <s v="http://www.eia.gov/electricity/data/browser/"/>
    <s v="U.S. Energy Information Administration"/>
    <n v="2016"/>
    <m/>
    <m/>
    <m/>
    <n v="7.0179999999999998"/>
    <n v="4.5267348393790598"/>
  </r>
  <r>
    <x v="153"/>
    <x v="153"/>
    <s v="Stark"/>
    <s v="USA0002613"/>
    <n v="26"/>
    <n v="44.455300000000001"/>
    <n v="-74.761399999999995"/>
    <x v="0"/>
    <m/>
    <m/>
    <m/>
    <x v="56"/>
    <s v="Erie Boulevard Hydropower LP"/>
    <s v="U.S. Energy Information Administration"/>
    <s v="http://www.eia.gov/electricity/data/browser/"/>
    <s v="U.S. Energy Information Administration"/>
    <n v="2016"/>
    <m/>
    <m/>
    <m/>
    <n v="80.566000000000003"/>
    <n v="72.485143406603697"/>
  </r>
  <r>
    <x v="153"/>
    <x v="153"/>
    <s v="Starrett City Cogen Facility"/>
    <s v="USA0050743"/>
    <n v="18"/>
    <n v="40.6492"/>
    <n v="-73.879199999999997"/>
    <x v="3"/>
    <s v="Gas"/>
    <m/>
    <m/>
    <x v="16"/>
    <s v="Starrett City Inc"/>
    <s v="U.S. Energy Information Administration"/>
    <s v="http://www.eia.gov/electricity/data/browser/"/>
    <s v="U.S. Energy Information Administration"/>
    <n v="2016"/>
    <m/>
    <m/>
    <m/>
    <n v="69.242000000000004"/>
    <n v="3.0839938542339702"/>
  </r>
  <r>
    <x v="153"/>
    <x v="153"/>
    <s v="State Auto Insurance"/>
    <s v="USA0056244"/>
    <n v="1.7"/>
    <n v="45.220700000000001"/>
    <n v="-96.616799999999998"/>
    <x v="3"/>
    <m/>
    <m/>
    <m/>
    <x v="62"/>
    <s v="State Auto Insurance  Inc."/>
    <s v="U.S. Energy Information Administration"/>
    <s v="http://www.eia.gov/electricity/data/browser/"/>
    <s v="U.S. Energy Information Administration"/>
    <n v="2016"/>
    <m/>
    <m/>
    <m/>
    <n v="1.372E-2"/>
    <n v="0.29126608623320899"/>
  </r>
  <r>
    <x v="153"/>
    <x v="153"/>
    <s v="State Center"/>
    <s v="USA0001187"/>
    <n v="6.3"/>
    <n v="42.0167"/>
    <n v="-93.163300000000007"/>
    <x v="3"/>
    <s v="Gas"/>
    <m/>
    <m/>
    <x v="1805"/>
    <s v="City of State Center - (IA)"/>
    <s v="U.S. Energy Information Administration"/>
    <s v="http://www.eia.gov/electricity/data/browser/"/>
    <s v="U.S. Energy Information Administration"/>
    <n v="2016"/>
    <m/>
    <m/>
    <m/>
    <n v="0.158"/>
    <n v="1.0793978489818901"/>
  </r>
  <r>
    <x v="153"/>
    <x v="153"/>
    <s v="State Farm"/>
    <s v="USA0007556"/>
    <n v="5.0999999999999996"/>
    <n v="40.453499999999998"/>
    <n v="-88.960499999999996"/>
    <x v="3"/>
    <m/>
    <m/>
    <m/>
    <x v="824"/>
    <s v="State Farm Insurance"/>
    <s v="U.S. Energy Information Administration"/>
    <s v="http://www.eia.gov/electricity/data/browser/"/>
    <s v="U.S. Energy Information Administration"/>
    <n v="2016"/>
    <m/>
    <m/>
    <m/>
    <n v="8.1000000000000003E-2"/>
    <n v="0.87379825869962702"/>
  </r>
  <r>
    <x v="153"/>
    <x v="153"/>
    <s v="State Farm Insur Support Center Central"/>
    <s v="USA0055390"/>
    <n v="10.8"/>
    <n v="32.919199999999996"/>
    <n v="-96.989400000000003"/>
    <x v="3"/>
    <m/>
    <m/>
    <m/>
    <x v="78"/>
    <s v="State Farm Mutual Auto Ins Co"/>
    <s v="U.S. Energy Information Administration"/>
    <s v="http://www.eia.gov/electricity/data/browser/"/>
    <s v="U.S. Energy Information Administration"/>
    <n v="2016"/>
    <m/>
    <m/>
    <m/>
    <n v="0.40100000000000002"/>
    <n v="1.85039631254038"/>
  </r>
  <r>
    <x v="153"/>
    <x v="153"/>
    <s v="State Farm Support Center East"/>
    <s v="USA0055274"/>
    <n v="10.8"/>
    <n v="34.085999999999999"/>
    <n v="-84.245000000000005"/>
    <x v="3"/>
    <m/>
    <m/>
    <m/>
    <x v="78"/>
    <s v="State Farm Mutual Auto Ins Co"/>
    <s v="U.S. Energy Information Administration"/>
    <s v="http://www.eia.gov/electricity/data/browser/"/>
    <s v="U.S. Energy Information Administration"/>
    <n v="2016"/>
    <m/>
    <m/>
    <m/>
    <n v="0"/>
    <n v="1.85039631254038"/>
  </r>
  <r>
    <x v="153"/>
    <x v="153"/>
    <s v="State Line Combined Cycle"/>
    <s v="USA0007296"/>
    <n v="690.5"/>
    <n v="37.065899999999999"/>
    <n v="-94.614000000000004"/>
    <x v="3"/>
    <s v="Gas"/>
    <m/>
    <m/>
    <x v="1806"/>
    <s v="Empire District Electric Co"/>
    <s v="U.S. Energy Information Administration"/>
    <s v="http://www.eia.gov/electricity/data/browser/"/>
    <s v="U.S. Energy Information Administration"/>
    <n v="2016"/>
    <m/>
    <m/>
    <m/>
    <n v="2308.6019999999999"/>
    <n v="118.305430908253"/>
  </r>
  <r>
    <x v="153"/>
    <x v="153"/>
    <s v="State Street Solar LLC"/>
    <s v="USA0059363"/>
    <n v="1.4"/>
    <n v="42.200800000000001"/>
    <n v="-72.322199999999995"/>
    <x v="7"/>
    <m/>
    <m/>
    <m/>
    <x v="29"/>
    <s v="SunRay Power LLC"/>
    <s v="U.S. Energy Information Administration"/>
    <s v="http://www.eia.gov/electricity/data/browser/"/>
    <s v="U.S. Energy Information Administration"/>
    <n v="2016"/>
    <m/>
    <m/>
    <m/>
    <n v="1.734"/>
    <n v="1.6131112531699701"/>
  </r>
  <r>
    <x v="153"/>
    <x v="153"/>
    <s v="Stateline Solar"/>
    <s v="USA0058646"/>
    <n v="299.5"/>
    <n v="35.6"/>
    <n v="-115.4"/>
    <x v="7"/>
    <m/>
    <m/>
    <m/>
    <x v="10"/>
    <s v="Southern Power Co"/>
    <s v="U.S. Energy Information Administration"/>
    <s v="http://www.eia.gov/electricity/data/browser/"/>
    <s v="U.S. Energy Information Administration"/>
    <n v="2016"/>
    <m/>
    <m/>
    <m/>
    <n v="547.80399999999997"/>
    <n v="345.090585946006"/>
  </r>
  <r>
    <x v="153"/>
    <x v="153"/>
    <s v="Statesville  Highway 64"/>
    <s v="USA0056062"/>
    <n v="1.8"/>
    <n v="35.798499999999997"/>
    <n v="-80.942700000000002"/>
    <x v="3"/>
    <m/>
    <m/>
    <m/>
    <x v="31"/>
    <s v="North Carolina Mun Power Agny #1"/>
    <s v="U.S. Energy Information Administration"/>
    <s v="http://www.eia.gov/electricity/data/browser/"/>
    <s v="U.S. Energy Information Administration"/>
    <n v="2016"/>
    <m/>
    <m/>
    <m/>
    <n v="-4.7E-2"/>
    <n v="0.30839938542339701"/>
  </r>
  <r>
    <x v="153"/>
    <x v="153"/>
    <s v="Statesville Delivery No 3"/>
    <s v="USA0056552"/>
    <n v="2.2000000000000002"/>
    <n v="35.797199999999997"/>
    <n v="-80.854200000000006"/>
    <x v="3"/>
    <m/>
    <m/>
    <m/>
    <x v="17"/>
    <s v="North Carolina Mun Power Agny #1"/>
    <s v="U.S. Energy Information Administration"/>
    <s v="http://www.eia.gov/electricity/data/browser/"/>
    <s v="U.S. Energy Information Administration"/>
    <n v="2016"/>
    <m/>
    <m/>
    <m/>
    <n v="-4.8000000000000001E-2"/>
    <n v="0.37693258218415299"/>
  </r>
  <r>
    <x v="153"/>
    <x v="153"/>
    <s v="Station H"/>
    <s v="USA0002135"/>
    <n v="43"/>
    <n v="39.106699999999996"/>
    <n v="-94.380399999999995"/>
    <x v="3"/>
    <s v="Gas"/>
    <m/>
    <m/>
    <x v="1807"/>
    <s v="City of Independence - (MO)"/>
    <s v="U.S. Energy Information Administration"/>
    <s v="http://www.eia.gov/electricity/data/browser/"/>
    <s v="U.S. Energy Information Administration"/>
    <n v="2016"/>
    <m/>
    <m/>
    <m/>
    <n v="5.87"/>
    <n v="7.3673186517811704"/>
  </r>
  <r>
    <x v="153"/>
    <x v="153"/>
    <s v="Station I"/>
    <s v="USA0002136"/>
    <n v="38"/>
    <n v="39.055999999999997"/>
    <n v="-94.393000000000001"/>
    <x v="3"/>
    <m/>
    <m/>
    <m/>
    <x v="50"/>
    <s v="City of Independence - (MO)"/>
    <s v="U.S. Energy Information Administration"/>
    <s v="http://www.eia.gov/electricity/data/browser/"/>
    <s v="U.S. Energy Information Administration"/>
    <n v="2016"/>
    <m/>
    <m/>
    <m/>
    <n v="0.59299999999999997"/>
    <n v="6.5106536922717302"/>
  </r>
  <r>
    <x v="153"/>
    <x v="153"/>
    <s v="Steamboat 1"/>
    <s v="USA0050763"/>
    <n v="8.4"/>
    <n v="39.393900000000002"/>
    <n v="-119.75369999999999"/>
    <x v="11"/>
    <m/>
    <m/>
    <m/>
    <x v="70"/>
    <s v="Ormat Nevada Inc"/>
    <s v="U.S. Energy Information Administration"/>
    <s v="http://www.eia.gov/electricity/data/browser/"/>
    <s v="U.S. Energy Information Administration"/>
    <n v="2016"/>
    <m/>
    <m/>
    <m/>
    <m/>
    <n v="41.071447237756701"/>
  </r>
  <r>
    <x v="153"/>
    <x v="153"/>
    <s v="Steamboat 1A Power Plant"/>
    <s v="USA0052138"/>
    <n v="2.4"/>
    <n v="39.393900000000002"/>
    <n v="-119.75369999999999"/>
    <x v="11"/>
    <m/>
    <m/>
    <m/>
    <x v="161"/>
    <s v="Ormat Nevada Inc"/>
    <s v="U.S. Energy Information Administration"/>
    <s v="http://www.eia.gov/electricity/data/browser/"/>
    <s v="U.S. Energy Information Administration"/>
    <n v="2016"/>
    <m/>
    <m/>
    <m/>
    <n v="0"/>
    <n v="11.7346992107876"/>
  </r>
  <r>
    <x v="153"/>
    <x v="153"/>
    <s v="Steamboat Hills LP"/>
    <s v="USA0050654"/>
    <n v="21.8"/>
    <n v="39.369999999999997"/>
    <n v="-119.76690000000001"/>
    <x v="11"/>
    <m/>
    <m/>
    <m/>
    <x v="1808"/>
    <s v="Ormat Nevada Inc"/>
    <s v="U.S. Energy Information Administration"/>
    <s v="http://www.eia.gov/electricity/data/browser/"/>
    <s v="U.S. Energy Information Administration"/>
    <n v="2016"/>
    <m/>
    <m/>
    <m/>
    <n v="90.236000000000004"/>
    <n v="106.590184497987"/>
  </r>
  <r>
    <x v="153"/>
    <x v="153"/>
    <s v="Steamboat II"/>
    <s v="USA0054665"/>
    <n v="18.2"/>
    <n v="39.395600000000002"/>
    <n v="-119.74679999999999"/>
    <x v="11"/>
    <m/>
    <m/>
    <m/>
    <x v="91"/>
    <s v="Steamboat Development Corp"/>
    <s v="U.S. Energy Information Administration"/>
    <s v="http://www.eia.gov/electricity/data/browser/"/>
    <s v="U.S. Energy Information Administration"/>
    <n v="2016"/>
    <m/>
    <m/>
    <m/>
    <n v="64.066999999999993"/>
    <n v="88.988135681806298"/>
  </r>
  <r>
    <x v="153"/>
    <x v="153"/>
    <s v="Steamboat III"/>
    <s v="USA0054666"/>
    <n v="18.2"/>
    <n v="39.394399999999997"/>
    <n v="-119.7475"/>
    <x v="11"/>
    <m/>
    <m/>
    <m/>
    <x v="91"/>
    <s v="Steamboat Development Corp"/>
    <s v="U.S. Energy Information Administration"/>
    <s v="http://www.eia.gov/electricity/data/browser/"/>
    <s v="U.S. Energy Information Administration"/>
    <n v="2016"/>
    <m/>
    <m/>
    <m/>
    <n v="70.856999999999999"/>
    <n v="88.988135681806298"/>
  </r>
  <r>
    <x v="153"/>
    <x v="153"/>
    <s v="Stebbins"/>
    <s v="USA0057055"/>
    <n v="2"/>
    <n v="63.521000000000001"/>
    <n v="-162.28630000000001"/>
    <x v="3"/>
    <m/>
    <m/>
    <m/>
    <x v="29"/>
    <s v="Alaska Village Elec Coop  Inc"/>
    <s v="U.S. Energy Information Administration"/>
    <s v="http://www.eia.gov/electricity/data/browser/"/>
    <s v="U.S. Energy Information Administration"/>
    <n v="2016"/>
    <m/>
    <m/>
    <m/>
    <n v="3.351"/>
    <n v="0.342665983803775"/>
  </r>
  <r>
    <x v="153"/>
    <x v="153"/>
    <s v="Steel Bridge Solar  LLC"/>
    <s v="USA0060057"/>
    <n v="2.2999999999999998"/>
    <n v="45.067999999999998"/>
    <n v="-123.47"/>
    <x v="7"/>
    <m/>
    <m/>
    <m/>
    <x v="268"/>
    <s v="Steel Bridge Solar. LLC"/>
    <s v="U.S. Energy Information Administration"/>
    <s v="http://www.eia.gov/electricity/data/browser/"/>
    <s v="U.S. Energy Information Administration"/>
    <n v="2016"/>
    <m/>
    <m/>
    <m/>
    <n v="2.9630000000000001"/>
    <n v="2.65011134449353"/>
  </r>
  <r>
    <x v="153"/>
    <x v="153"/>
    <s v="Steel Sun"/>
    <s v="USA0059705"/>
    <n v="2"/>
    <n v="42.812800000000003"/>
    <n v="-78.845299999999995"/>
    <x v="7"/>
    <m/>
    <m/>
    <m/>
    <x v="98"/>
    <s v="BQ Energy LLC"/>
    <s v="U.S. Energy Information Administration"/>
    <s v="http://www.eia.gov/electricity/data/browser/"/>
    <s v="U.S. Energy Information Administration"/>
    <n v="2016"/>
    <m/>
    <m/>
    <m/>
    <n v="4.992"/>
    <n v="2.3044446473856799"/>
  </r>
  <r>
    <x v="153"/>
    <x v="153"/>
    <s v="Steel Winds II"/>
    <s v="USA0057078"/>
    <n v="15"/>
    <n v="42.807200000000002"/>
    <n v="-78.861699999999999"/>
    <x v="4"/>
    <m/>
    <m/>
    <m/>
    <x v="72"/>
    <s v="First Wind O&amp;M  LLC"/>
    <s v="U.S. Energy Information Administration"/>
    <s v="http://www.eia.gov/electricity/data/browser/"/>
    <s v="U.S. Energy Information Administration"/>
    <n v="2016"/>
    <m/>
    <m/>
    <m/>
    <n v="38.311"/>
    <n v="33.822494377999497"/>
  </r>
  <r>
    <x v="153"/>
    <x v="153"/>
    <s v="Steel Winds Wind Farm"/>
    <s v="USA0056575"/>
    <n v="20"/>
    <n v="42.816699999999997"/>
    <n v="-78.867500000000007"/>
    <x v="4"/>
    <m/>
    <m/>
    <m/>
    <x v="17"/>
    <s v="First Wind O&amp;M  LLC"/>
    <s v="U.S. Energy Information Administration"/>
    <s v="http://www.eia.gov/electricity/data/browser/"/>
    <s v="U.S. Energy Information Administration"/>
    <n v="2016"/>
    <m/>
    <m/>
    <m/>
    <n v="58.716999999999999"/>
    <n v="45.096659170666001"/>
  </r>
  <r>
    <x v="153"/>
    <x v="153"/>
    <s v="Steele Flats Wind Project LLC"/>
    <s v="USA0058594"/>
    <n v="74.8"/>
    <n v="40.048900000000003"/>
    <n v="-96.952200000000005"/>
    <x v="4"/>
    <m/>
    <m/>
    <m/>
    <x v="12"/>
    <s v="Steele Flats Wind Project LLC"/>
    <s v="U.S. Energy Information Administration"/>
    <s v="http://www.eia.gov/electricity/data/browser/"/>
    <s v="U.S. Energy Information Administration"/>
    <n v="2016"/>
    <m/>
    <m/>
    <m/>
    <n v="318.81"/>
    <n v="168.66150529829099"/>
  </r>
  <r>
    <x v="153"/>
    <x v="153"/>
    <s v="Stephens Ranch Wind Energy LLC"/>
    <s v="USA0057983"/>
    <n v="376"/>
    <n v="32.926400000000001"/>
    <n v="-101.6478"/>
    <x v="4"/>
    <m/>
    <m/>
    <m/>
    <x v="13"/>
    <s v="Stephens Ranch Wind Energy LLC"/>
    <s v="U.S. Energy Information Administration"/>
    <s v="http://www.eia.gov/electricity/data/browser/"/>
    <s v="U.S. Energy Information Administration"/>
    <n v="2016"/>
    <m/>
    <m/>
    <m/>
    <n v="1363.8789999999999"/>
    <n v="847.81719240852101"/>
  </r>
  <r>
    <x v="153"/>
    <x v="153"/>
    <s v="Stephentown Spindle"/>
    <s v="USA0057710"/>
    <n v="20"/>
    <n v="42.5565"/>
    <n v="-73.377499999999998"/>
    <x v="13"/>
    <m/>
    <m/>
    <m/>
    <x v="19"/>
    <s v="Beacon Power LLC"/>
    <s v="U.S. Energy Information Administration"/>
    <s v="http://www.eia.gov/electricity/data/browser/"/>
    <s v="U.S. Energy Information Administration"/>
    <n v="2016"/>
    <m/>
    <m/>
    <m/>
    <n v="27.806000000000001"/>
    <m/>
  </r>
  <r>
    <x v="153"/>
    <x v="153"/>
    <s v="Sterling"/>
    <s v="USA0001326"/>
    <n v="10.3"/>
    <n v="38.214300000000001"/>
    <n v="-98.207099999999997"/>
    <x v="3"/>
    <s v="Gas"/>
    <m/>
    <m/>
    <x v="1809"/>
    <s v="City of Sterling - (KS)"/>
    <s v="U.S. Energy Information Administration"/>
    <s v="http://www.eia.gov/electricity/data/browser/"/>
    <s v="U.S. Energy Information Administration"/>
    <n v="2016"/>
    <m/>
    <m/>
    <m/>
    <n v="4.7E-2"/>
    <n v="1.7647298165894401"/>
  </r>
  <r>
    <x v="153"/>
    <x v="153"/>
    <s v="Sterling PV 3"/>
    <s v="USA0059198"/>
    <n v="1.6"/>
    <n v="40.631599999999999"/>
    <n v="-103.1947"/>
    <x v="7"/>
    <m/>
    <m/>
    <m/>
    <x v="13"/>
    <s v="Fresh Air Energy VII LLC"/>
    <s v="U.S. Energy Information Administration"/>
    <s v="http://www.eia.gov/electricity/data/browser/"/>
    <s v="U.S. Energy Information Administration"/>
    <n v="2016"/>
    <m/>
    <m/>
    <m/>
    <n v="3.7917000000000001"/>
    <n v="1.84355571790854"/>
  </r>
  <r>
    <x v="153"/>
    <x v="153"/>
    <s v="Sterling Power Plant"/>
    <s v="USA0050744"/>
    <n v="65.3"/>
    <n v="43.080300000000001"/>
    <n v="-75.600999999999999"/>
    <x v="3"/>
    <s v="Gas"/>
    <m/>
    <m/>
    <x v="79"/>
    <s v="Sterling Power Partners LP"/>
    <s v="U.S. Energy Information Administration"/>
    <s v="http://www.eia.gov/electricity/data/browser/"/>
    <s v="U.S. Energy Information Administration"/>
    <n v="2016"/>
    <m/>
    <m/>
    <m/>
    <n v="11.631"/>
    <n v="11.1880443711932"/>
  </r>
  <r>
    <x v="153"/>
    <x v="153"/>
    <s v="Sterlington"/>
    <s v="USA0001404"/>
    <n v="226.3"/>
    <n v="32.704700000000003"/>
    <n v="-92.0792"/>
    <x v="3"/>
    <s v="Gas"/>
    <m/>
    <m/>
    <x v="1810"/>
    <s v="Entergy Louisiana LLC"/>
    <s v="U.S. Energy Information Administration"/>
    <s v="http://www.eia.gov/electricity/data/browser/"/>
    <s v="U.S. Energy Information Administration"/>
    <n v="2016"/>
    <m/>
    <m/>
    <m/>
    <n v="-0.61899999999999999"/>
    <n v="38.7726560673972"/>
  </r>
  <r>
    <x v="153"/>
    <x v="153"/>
    <s v="Sterlington Greenworks LLC"/>
    <s v="USA0059275"/>
    <n v="1.3"/>
    <n v="41.067500000000003"/>
    <n v="-72.440299999999993"/>
    <x v="7"/>
    <m/>
    <m/>
    <m/>
    <x v="13"/>
    <s v="Sustainable Power Group  LLC"/>
    <s v="U.S. Energy Information Administration"/>
    <s v="http://www.eia.gov/electricity/data/browser/"/>
    <s v="U.S. Energy Information Administration"/>
    <n v="2016"/>
    <m/>
    <m/>
    <m/>
    <n v="2.08"/>
    <n v="1.4978890208006901"/>
  </r>
  <r>
    <x v="153"/>
    <x v="153"/>
    <s v="Stetson Road Solar - Barre I"/>
    <s v="USA0059765"/>
    <n v="2"/>
    <n v="42.402900000000002"/>
    <n v="-72.102699999999999"/>
    <x v="7"/>
    <m/>
    <m/>
    <m/>
    <x v="29"/>
    <s v="Kearsarge Solar LLC"/>
    <s v="U.S. Energy Information Administration"/>
    <s v="http://www.eia.gov/electricity/data/browser/"/>
    <s v="U.S. Energy Information Administration"/>
    <n v="2016"/>
    <m/>
    <m/>
    <m/>
    <n v="3.2989999999999999"/>
    <n v="2.3044446473856799"/>
  </r>
  <r>
    <x v="153"/>
    <x v="153"/>
    <s v="Stetson Wind I"/>
    <s v="USA0056989"/>
    <n v="57"/>
    <n v="45.482199999999999"/>
    <n v="-67.994399999999999"/>
    <x v="4"/>
    <m/>
    <m/>
    <m/>
    <x v="11"/>
    <s v="First Wind O&amp;M  LLC"/>
    <s v="U.S. Energy Information Administration"/>
    <s v="http://www.eia.gov/electricity/data/browser/"/>
    <s v="U.S. Energy Information Administration"/>
    <n v="2016"/>
    <m/>
    <m/>
    <m/>
    <n v="141.76300000000001"/>
    <n v="128.52547863639799"/>
  </r>
  <r>
    <x v="153"/>
    <x v="153"/>
    <s v="Stetson Wind II"/>
    <s v="USA0056991"/>
    <n v="25.5"/>
    <n v="45.615000000000002"/>
    <n v="-67.971000000000004"/>
    <x v="4"/>
    <m/>
    <m/>
    <m/>
    <x v="8"/>
    <s v="First Wind O&amp;M  LLC"/>
    <s v="U.S. Energy Information Administration"/>
    <s v="http://www.eia.gov/electricity/data/browser/"/>
    <s v="U.S. Energy Information Administration"/>
    <n v="2016"/>
    <m/>
    <m/>
    <m/>
    <n v="57.055999999999997"/>
    <n v="57.498240442599197"/>
  </r>
  <r>
    <x v="153"/>
    <x v="153"/>
    <s v="Stevens Community Medical Center"/>
    <s v="USA0056245"/>
    <n v="1"/>
    <n v="45.585000000000001"/>
    <n v="-95.904200000000003"/>
    <x v="3"/>
    <m/>
    <m/>
    <m/>
    <x v="101"/>
    <s v="Stevens Community Medical Center"/>
    <s v="U.S. Energy Information Administration"/>
    <s v="http://www.eia.gov/electricity/data/browser/"/>
    <s v="U.S. Energy Information Administration"/>
    <n v="2016"/>
    <m/>
    <m/>
    <m/>
    <n v="0.03"/>
    <n v="0.171332991901887"/>
  </r>
  <r>
    <x v="153"/>
    <x v="153"/>
    <s v="Stevens Creek"/>
    <s v="USA0000736"/>
    <n v="17.599999999999898"/>
    <n v="33.562600000000003"/>
    <n v="-82.051199999999994"/>
    <x v="0"/>
    <m/>
    <m/>
    <m/>
    <x v="1811"/>
    <s v="South Carolina Electric&amp;Gas Company"/>
    <s v="U.S. Energy Information Administration"/>
    <s v="http://www.eia.gov/electricity/data/browser/"/>
    <s v="U.S. Energy Information Administration"/>
    <n v="2016"/>
    <m/>
    <m/>
    <m/>
    <n v="57.308999999999997"/>
    <n v="49.066866306008599"/>
  </r>
  <r>
    <x v="153"/>
    <x v="153"/>
    <s v="Stevens Mills Hydroelectric Project"/>
    <s v="USA0058712"/>
    <n v="2.1"/>
    <n v="43.446100000000001"/>
    <n v="-71.644400000000005"/>
    <x v="0"/>
    <m/>
    <m/>
    <m/>
    <x v="3"/>
    <s v="Eagle Creek RE LLC"/>
    <s v="U.S. Energy Information Administration"/>
    <s v="http://www.eia.gov/electricity/data/browser/"/>
    <s v="U.S. Energy Information Administration"/>
    <n v="2016"/>
    <m/>
    <m/>
    <m/>
    <n v="0.65800000000000003"/>
    <n v="5.8545692751487604"/>
  </r>
  <r>
    <x v="153"/>
    <x v="153"/>
    <s v="Stevens Point"/>
    <s v="USA0003973"/>
    <n v="4.8"/>
    <n v="44.515300000000003"/>
    <n v="-89.584999999999994"/>
    <x v="0"/>
    <m/>
    <m/>
    <m/>
    <x v="132"/>
    <s v="Consolidated Water Power Co"/>
    <s v="U.S. Energy Information Administration"/>
    <s v="http://www.eia.gov/electricity/data/browser/"/>
    <s v="U.S. Energy Information Administration"/>
    <n v="2016"/>
    <m/>
    <m/>
    <m/>
    <n v="34.435000000000002"/>
    <n v="13.381872628911401"/>
  </r>
  <r>
    <x v="153"/>
    <x v="153"/>
    <s v="Stevens Point Mill"/>
    <s v="USA0055861"/>
    <n v="7.6"/>
    <n v="44.352800000000002"/>
    <n v="-89.583600000000004"/>
    <x v="1"/>
    <m/>
    <m/>
    <m/>
    <x v="31"/>
    <s v="Verso Corporation"/>
    <s v="U.S. Energy Information Administration"/>
    <s v="http://www.eia.gov/electricity/data/browser/"/>
    <s v="U.S. Energy Information Administration"/>
    <n v="2016"/>
    <m/>
    <m/>
    <m/>
    <n v="11.989000000000001"/>
    <n v="31.2756225266189"/>
  </r>
  <r>
    <x v="153"/>
    <x v="153"/>
    <s v="Stevenson"/>
    <s v="USA0000553"/>
    <n v="30.5"/>
    <n v="41.383299999999998"/>
    <n v="-73.171400000000006"/>
    <x v="0"/>
    <m/>
    <m/>
    <m/>
    <x v="1812"/>
    <s v="FirstLight Power Resources Services LLC"/>
    <s v="U.S. Energy Information Administration"/>
    <s v="http://www.eia.gov/electricity/data/browser/"/>
    <s v="U.S. Energy Information Administration"/>
    <n v="2016"/>
    <m/>
    <m/>
    <m/>
    <n v="50.136000000000003"/>
    <n v="85.0306489962082"/>
  </r>
  <r>
    <x v="153"/>
    <x v="153"/>
    <s v="Stewart Mountain"/>
    <s v="USA0000150"/>
    <n v="13"/>
    <n v="33.566099999999999"/>
    <n v="-111.536"/>
    <x v="0"/>
    <m/>
    <m/>
    <m/>
    <x v="93"/>
    <s v="Salt River Project"/>
    <s v="U.S. Energy Information Administration"/>
    <s v="http://www.eia.gov/electricity/data/browser/"/>
    <s v="U.S. Energy Information Administration"/>
    <n v="2016"/>
    <m/>
    <m/>
    <m/>
    <n v="27.419"/>
    <n v="36.242571703301799"/>
  </r>
  <r>
    <x v="153"/>
    <x v="153"/>
    <s v="Stewarts Bridge"/>
    <s v="USA0002614"/>
    <n v="38.5"/>
    <n v="43.297800000000002"/>
    <n v="-73.885300000000001"/>
    <x v="0"/>
    <m/>
    <m/>
    <m/>
    <x v="1813"/>
    <s v="Erie Boulevard Hydropower LP"/>
    <s v="U.S. Energy Information Administration"/>
    <s v="http://www.eia.gov/electricity/data/browser/"/>
    <s v="U.S. Energy Information Administration"/>
    <n v="2016"/>
    <m/>
    <m/>
    <m/>
    <n v="100.142"/>
    <n v="107.33377004439301"/>
  </r>
  <r>
    <x v="153"/>
    <x v="153"/>
    <s v="Stikeleather Farm"/>
    <s v="USA0059595"/>
    <n v="5"/>
    <n v="35.902200000000001"/>
    <n v="-81.106099999999998"/>
    <x v="7"/>
    <m/>
    <m/>
    <m/>
    <x v="13"/>
    <s v="Stikeleather Farm  LLC"/>
    <s v="U.S. Energy Information Administration"/>
    <s v="http://www.eia.gov/electricity/data/browser/"/>
    <s v="U.S. Energy Information Administration"/>
    <n v="2016"/>
    <m/>
    <m/>
    <m/>
    <n v="9.9710000000000001"/>
    <n v="5.7611116184642102"/>
  </r>
  <r>
    <x v="153"/>
    <x v="153"/>
    <s v="Stiles"/>
    <s v="USA0004147"/>
    <n v="1"/>
    <n v="44.874699999999997"/>
    <n v="-88.158600000000007"/>
    <x v="0"/>
    <m/>
    <m/>
    <m/>
    <x v="84"/>
    <s v="Oconto Electric Cooperative"/>
    <s v="U.S. Energy Information Administration"/>
    <s v="http://www.eia.gov/electricity/data/browser/"/>
    <s v="U.S. Energy Information Administration"/>
    <n v="2016"/>
    <m/>
    <m/>
    <m/>
    <n v="6.3090000000000002"/>
    <n v="2.7878901310232198"/>
  </r>
  <r>
    <x v="153"/>
    <x v="153"/>
    <s v="Stillwater B"/>
    <s v="USA0059437"/>
    <n v="2.4"/>
    <n v="44.912700000000001"/>
    <n v="-68.683800000000005"/>
    <x v="0"/>
    <m/>
    <m/>
    <m/>
    <x v="12"/>
    <s v="Brookfield Black Bear Hydro  LLC"/>
    <s v="U.S. Energy Information Administration"/>
    <s v="http://www.eia.gov/electricity/data/browser/"/>
    <s v="U.S. Energy Information Administration"/>
    <n v="2016"/>
    <m/>
    <m/>
    <m/>
    <n v="11.455"/>
    <n v="6.6909363144557297"/>
  </r>
  <r>
    <x v="153"/>
    <x v="153"/>
    <s v="Stillwater Energy Center"/>
    <s v="USA0059647"/>
    <n v="56.4"/>
    <n v="36.161900000000003"/>
    <n v="-97.036900000000003"/>
    <x v="1"/>
    <m/>
    <m/>
    <m/>
    <x v="10"/>
    <s v="Stillwater Utilities Authority"/>
    <s v="U.S. Energy Information Administration"/>
    <s v="http://www.eia.gov/electricity/data/browser/"/>
    <s v="U.S. Energy Information Administration"/>
    <n v="2016"/>
    <m/>
    <m/>
    <m/>
    <n v="32.831000000000003"/>
    <n v="232.09804085543499"/>
  </r>
  <r>
    <x v="153"/>
    <x v="153"/>
    <s v="Stillwater Facility"/>
    <s v="USA0050765"/>
    <n v="69.199999999999903"/>
    <n v="39.547499999999999"/>
    <n v="-118.5556"/>
    <x v="11"/>
    <s v="Solar"/>
    <m/>
    <m/>
    <x v="1814"/>
    <s v="Enel Stillwater LLC"/>
    <s v="U.S. Energy Information Administration"/>
    <s v="http://www.eia.gov/electricity/data/browser/"/>
    <s v="U.S. Energy Information Administration"/>
    <n v="2016"/>
    <m/>
    <m/>
    <m/>
    <n v="176.67099999999999"/>
    <n v="338.35049391104297"/>
  </r>
  <r>
    <x v="153"/>
    <x v="153"/>
    <s v="Stillwater Hydro Electric Project"/>
    <s v="USA0054395"/>
    <n v="3.4"/>
    <n v="42.9375"/>
    <n v="-73.654399999999995"/>
    <x v="0"/>
    <m/>
    <m/>
    <m/>
    <x v="95"/>
    <s v="GR Catalyst One  LLC"/>
    <s v="U.S. Energy Information Administration"/>
    <s v="http://www.eia.gov/electricity/data/browser/"/>
    <s v="U.S. Energy Information Administration"/>
    <n v="2016"/>
    <m/>
    <m/>
    <m/>
    <n v="13.255000000000001"/>
    <n v="9.4788264454789495"/>
  </r>
  <r>
    <x v="153"/>
    <x v="153"/>
    <s v="Stillwater Hydro Station"/>
    <s v="USA0001478"/>
    <n v="1.8"/>
    <n v="44.909399999999998"/>
    <n v="-68.683300000000003"/>
    <x v="0"/>
    <m/>
    <m/>
    <m/>
    <x v="1815"/>
    <s v="Brookfield Black Bear Hydro  LLC"/>
    <s v="U.S. Energy Information Administration"/>
    <s v="http://www.eia.gov/electricity/data/browser/"/>
    <s v="U.S. Energy Information Administration"/>
    <n v="2016"/>
    <m/>
    <m/>
    <m/>
    <n v="10.667"/>
    <n v="5.0182022358417901"/>
  </r>
  <r>
    <x v="153"/>
    <x v="153"/>
    <s v="Stillwater Reservoir Hydro"/>
    <s v="USA0050513"/>
    <n v="1.8"/>
    <n v="43.897399999999998"/>
    <n v="-75.040000000000006"/>
    <x v="0"/>
    <m/>
    <m/>
    <m/>
    <x v="25"/>
    <s v="Stillwater Associates"/>
    <s v="U.S. Energy Information Administration"/>
    <s v="http://www.eia.gov/electricity/data/browser/"/>
    <s v="U.S. Energy Information Administration"/>
    <n v="2016"/>
    <m/>
    <m/>
    <m/>
    <n v="5.367"/>
    <n v="5.0182022358417901"/>
  </r>
  <r>
    <x v="153"/>
    <x v="153"/>
    <s v="Stillwater Water Treatment Plant"/>
    <s v="USA0055987"/>
    <n v="2"/>
    <n v="36.203899999999997"/>
    <n v="-97.073899999999995"/>
    <x v="3"/>
    <m/>
    <m/>
    <m/>
    <x v="27"/>
    <s v="Stillwater Utilities Authority"/>
    <s v="U.S. Energy Information Administration"/>
    <s v="http://www.eia.gov/electricity/data/browser/"/>
    <s v="U.S. Energy Information Administration"/>
    <n v="2016"/>
    <m/>
    <m/>
    <m/>
    <n v="7.0000000000000001E-3"/>
    <n v="0.342665983803775"/>
  </r>
  <r>
    <x v="153"/>
    <x v="153"/>
    <s v="Stingray Facility"/>
    <s v="USA0054531"/>
    <n v="2.5"/>
    <n v="29.761399999999998"/>
    <n v="-93.608599999999996"/>
    <x v="1"/>
    <m/>
    <m/>
    <m/>
    <x v="28"/>
    <s v="Targa Midstream Services LP"/>
    <s v="U.S. Energy Information Administration"/>
    <s v="http://www.eia.gov/electricity/data/browser/"/>
    <s v="U.S. Energy Information Administration"/>
    <n v="2016"/>
    <m/>
    <m/>
    <m/>
    <n v="1.078E-2"/>
    <n v="10.288033725861499"/>
  </r>
  <r>
    <x v="153"/>
    <x v="153"/>
    <s v="Stock Island"/>
    <s v="USA0006584"/>
    <n v="126.49999999999901"/>
    <n v="24.563300000000002"/>
    <n v="-81.734200000000001"/>
    <x v="3"/>
    <m/>
    <m/>
    <m/>
    <x v="1816"/>
    <s v="Utility Board of Key West City"/>
    <s v="U.S. Energy Information Administration"/>
    <s v="http://www.eia.gov/electricity/data/browser/"/>
    <s v="U.S. Energy Information Administration"/>
    <n v="2016"/>
    <m/>
    <m/>
    <m/>
    <n v="1.3360000000000001"/>
    <n v="21.673623475588698"/>
  </r>
  <r>
    <x v="153"/>
    <x v="153"/>
    <s v="Stockton"/>
    <s v="USA0001327"/>
    <n v="6"/>
    <n v="39.436199999999999"/>
    <n v="-99.277900000000002"/>
    <x v="3"/>
    <s v="Gas"/>
    <m/>
    <m/>
    <x v="1817"/>
    <s v="City of Stockton - (KS)"/>
    <s v="U.S. Energy Information Administration"/>
    <s v="http://www.eia.gov/electricity/data/browser/"/>
    <s v="U.S. Energy Information Administration"/>
    <n v="2016"/>
    <m/>
    <m/>
    <m/>
    <n v="-0.13"/>
    <n v="1.02799795141132"/>
  </r>
  <r>
    <x v="153"/>
    <x v="153"/>
    <s v="Stockton Athletic Center"/>
    <s v="USA0057864"/>
    <n v="1.4"/>
    <n v="39.488399999999999"/>
    <n v="-74.535300000000007"/>
    <x v="7"/>
    <m/>
    <m/>
    <m/>
    <x v="202"/>
    <s v="Marina Energy LLC"/>
    <s v="U.S. Energy Information Administration"/>
    <s v="http://www.eia.gov/electricity/data/browser/"/>
    <s v="U.S. Energy Information Administration"/>
    <n v="2016"/>
    <m/>
    <m/>
    <m/>
    <n v="1.357"/>
    <n v="1.6131112531699801"/>
  </r>
  <r>
    <x v="153"/>
    <x v="153"/>
    <s v="Stockton Biomass"/>
    <s v="USA0054238"/>
    <n v="54"/>
    <n v="37.943600000000004"/>
    <n v="-121.3304"/>
    <x v="8"/>
    <s v="Gas"/>
    <m/>
    <m/>
    <x v="14"/>
    <s v="DTE Stockton LLC"/>
    <s v="U.S. Energy Information Administration"/>
    <s v="http://www.eia.gov/electricity/data/browser/"/>
    <s v="U.S. Energy Information Administration"/>
    <n v="2016"/>
    <m/>
    <m/>
    <m/>
    <n v="349.63600200000002"/>
    <n v="67.438335542145396"/>
  </r>
  <r>
    <x v="153"/>
    <x v="153"/>
    <s v="Stockton Hydro"/>
    <s v="USA0002124"/>
    <n v="52"/>
    <n v="37.693600000000004"/>
    <n v="-93.769099999999995"/>
    <x v="0"/>
    <m/>
    <m/>
    <m/>
    <x v="96"/>
    <s v="USCE-Kansas City District"/>
    <s v="U.S. Energy Information Administration"/>
    <s v="http://www.eia.gov/electricity/data/browser/"/>
    <s v="U.S. Energy Information Administration"/>
    <n v="2016"/>
    <m/>
    <m/>
    <m/>
    <n v="92.927000000000007"/>
    <n v="144.970286813207"/>
  </r>
  <r>
    <x v="153"/>
    <x v="153"/>
    <s v="Stoltze CoGen1"/>
    <s v="USA0058523"/>
    <n v="2.8"/>
    <n v="48.387700000000002"/>
    <n v="-114.2409"/>
    <x v="8"/>
    <m/>
    <m/>
    <m/>
    <x v="12"/>
    <s v="F H Stoltze Land &amp; Lumber Co"/>
    <s v="U.S. Energy Information Administration"/>
    <s v="http://www.eia.gov/electricity/data/browser/"/>
    <s v="U.S. Energy Information Administration"/>
    <n v="2016"/>
    <m/>
    <m/>
    <m/>
    <n v="20.149999999999999"/>
    <n v="3.4968025836667902"/>
  </r>
  <r>
    <x v="153"/>
    <x v="153"/>
    <s v="Stone Creek"/>
    <s v="USA0007508"/>
    <n v="12"/>
    <n v="45.081099999999999"/>
    <n v="-121.8866"/>
    <x v="0"/>
    <m/>
    <m/>
    <m/>
    <x v="85"/>
    <s v="Eugene Water &amp; Electric Board"/>
    <s v="U.S. Energy Information Administration"/>
    <s v="http://www.eia.gov/electricity/data/browser/"/>
    <s v="U.S. Energy Information Administration"/>
    <n v="2016"/>
    <m/>
    <m/>
    <m/>
    <n v="50.467230000000001"/>
    <n v="33.454681572278602"/>
  </r>
  <r>
    <x v="153"/>
    <x v="153"/>
    <s v="Stone Hill Solar"/>
    <s v="USA0060710"/>
    <n v="2"/>
    <n v="42.059100000000001"/>
    <n v="-71.089200000000005"/>
    <x v="7"/>
    <m/>
    <m/>
    <m/>
    <x v="29"/>
    <s v="Marina Energy LLC"/>
    <s v="U.S. Energy Information Administration"/>
    <s v="http://www.eia.gov/electricity/data/browser/"/>
    <s v="U.S. Energy Information Administration"/>
    <n v="2016"/>
    <m/>
    <m/>
    <m/>
    <n v="3.371"/>
    <n v="2.3044446473856799"/>
  </r>
  <r>
    <x v="153"/>
    <x v="153"/>
    <s v="Stone Solar"/>
    <s v="USA0061085"/>
    <n v="5"/>
    <n v="34.583100000000002"/>
    <n v="-79.031800000000004"/>
    <x v="7"/>
    <m/>
    <m/>
    <m/>
    <x v="10"/>
    <s v="Stone Solar  LLC"/>
    <s v="U.S. Energy Information Administration"/>
    <s v="http://www.eia.gov/electricity/data/browser/"/>
    <s v="U.S. Energy Information Administration"/>
    <n v="2016"/>
    <m/>
    <m/>
    <m/>
    <n v="3.149"/>
    <n v="5.7611116184642102"/>
  </r>
  <r>
    <x v="153"/>
    <x v="153"/>
    <s v="Stoney Corners Wind Farm"/>
    <s v="USA0057131"/>
    <n v="60"/>
    <n v="44.19"/>
    <n v="-85.298299999999998"/>
    <x v="4"/>
    <m/>
    <m/>
    <m/>
    <x v="8"/>
    <s v="Heritage Stoney Corners Wind Farm I LLC"/>
    <s v="U.S. Energy Information Administration"/>
    <s v="http://www.eia.gov/electricity/data/browser/"/>
    <s v="U.S. Energy Information Administration"/>
    <n v="2016"/>
    <m/>
    <m/>
    <m/>
    <n v="145.459"/>
    <n v="135.28997751199799"/>
  </r>
  <r>
    <x v="153"/>
    <x v="153"/>
    <s v="Stony Brook"/>
    <s v="USA0006081"/>
    <n v="534.6"/>
    <n v="42.197800000000001"/>
    <n v="-72.510599999999997"/>
    <x v="3"/>
    <s v="Gas"/>
    <m/>
    <m/>
    <x v="1818"/>
    <s v="Massachusetts Mun Wholes Electric Co"/>
    <s v="U.S. Energy Information Administration"/>
    <s v="http://www.eia.gov/electricity/data/browser/"/>
    <s v="U.S. Energy Information Administration"/>
    <n v="2016"/>
    <m/>
    <m/>
    <m/>
    <n v="109.645"/>
    <n v="91.5946174707491"/>
  </r>
  <r>
    <x v="153"/>
    <x v="153"/>
    <s v="Stony Brook Cogen Plant"/>
    <s v="USA0054149"/>
    <n v="47"/>
    <n v="40.916800000000002"/>
    <n v="-73.129099999999994"/>
    <x v="3"/>
    <s v="Gas"/>
    <m/>
    <m/>
    <x v="42"/>
    <s v="Nissequoque Cogen Partners"/>
    <s v="U.S. Energy Information Administration"/>
    <s v="http://www.eia.gov/electricity/data/browser/"/>
    <s v="U.S. Energy Information Administration"/>
    <n v="2016"/>
    <m/>
    <m/>
    <m/>
    <n v="285.09500000000003"/>
    <n v="8.0526506193887197"/>
  </r>
  <r>
    <x v="153"/>
    <x v="153"/>
    <s v="Stony Creek Wind Farm LLC"/>
    <s v="USA0056980"/>
    <n v="52.5"/>
    <n v="40.031100000000002"/>
    <n v="-78.815299999999993"/>
    <x v="4"/>
    <m/>
    <m/>
    <m/>
    <x v="11"/>
    <s v="E ON Climate Renewables N America LLC"/>
    <s v="U.S. Energy Information Administration"/>
    <s v="http://www.eia.gov/electricity/data/browser/"/>
    <s v="U.S. Energy Information Administration"/>
    <n v="2016"/>
    <m/>
    <m/>
    <m/>
    <n v="143.14099999999999"/>
    <n v="118.378730322998"/>
  </r>
  <r>
    <x v="153"/>
    <x v="153"/>
    <s v="Stony Creek Wind Farm NY"/>
    <s v="USA0058088"/>
    <n v="94.4"/>
    <n v="42.767600000000002"/>
    <n v="-78.415800000000004"/>
    <x v="4"/>
    <m/>
    <m/>
    <m/>
    <x v="12"/>
    <s v="Stony Creek Wind Farm NY"/>
    <s v="U.S. Energy Information Administration"/>
    <s v="http://www.eia.gov/electricity/data/browser/"/>
    <s v="U.S. Energy Information Administration"/>
    <n v="2016"/>
    <m/>
    <m/>
    <m/>
    <n v="265.03500000000003"/>
    <n v="212.856231285543"/>
  </r>
  <r>
    <x v="153"/>
    <x v="153"/>
    <s v="Stony Gorge"/>
    <s v="USA0007151"/>
    <n v="5"/>
    <n v="39.5869"/>
    <n v="-122.53319999999999"/>
    <x v="0"/>
    <m/>
    <m/>
    <m/>
    <x v="70"/>
    <s v="City of Santa Clara - (CA)"/>
    <s v="U.S. Energy Information Administration"/>
    <s v="http://www.eia.gov/electricity/data/browser/"/>
    <s v="U.S. Energy Information Administration"/>
    <n v="2016"/>
    <m/>
    <m/>
    <m/>
    <n v="8.7289999999999992"/>
    <n v="13.939450655116101"/>
  </r>
  <r>
    <x v="153"/>
    <x v="153"/>
    <s v="Storm Lake 1"/>
    <s v="USA0054793"/>
    <n v="113.9"/>
    <n v="42.687800000000003"/>
    <n v="-95.405000000000001"/>
    <x v="4"/>
    <m/>
    <m/>
    <m/>
    <x v="54"/>
    <s v="Allete Clean Energy"/>
    <s v="U.S. Energy Information Administration"/>
    <s v="http://www.eia.gov/electricity/data/browser/"/>
    <s v="U.S. Energy Information Administration"/>
    <n v="2016"/>
    <m/>
    <m/>
    <m/>
    <n v="222.30199999999999"/>
    <n v="256.82547397694299"/>
  </r>
  <r>
    <x v="153"/>
    <x v="153"/>
    <s v="Storm Lake II"/>
    <s v="USA0055287"/>
    <n v="80.2"/>
    <n v="42.841700000000003"/>
    <n v="-95.405000000000001"/>
    <x v="4"/>
    <m/>
    <m/>
    <m/>
    <x v="54"/>
    <s v="Allete Clean Energy"/>
    <s v="U.S. Energy Information Administration"/>
    <s v="http://www.eia.gov/electricity/data/browser/"/>
    <s v="U.S. Energy Information Administration"/>
    <n v="2016"/>
    <m/>
    <m/>
    <m/>
    <n v="154.29"/>
    <n v="180.83760327437"/>
  </r>
  <r>
    <x v="153"/>
    <x v="153"/>
    <s v="Storrie Lake Solar Project"/>
    <s v="USA0058794"/>
    <n v="1.9"/>
    <n v="35.6569"/>
    <n v="-105.18389999999999"/>
    <x v="7"/>
    <m/>
    <m/>
    <m/>
    <x v="29"/>
    <s v="MSM Solar LLC"/>
    <s v="U.S. Energy Information Administration"/>
    <s v="http://www.eia.gov/electricity/data/browser/"/>
    <s v="U.S. Energy Information Administration"/>
    <n v="2016"/>
    <m/>
    <m/>
    <m/>
    <n v="3.4020000000000001"/>
    <n v="2.1892224150163999"/>
  </r>
  <r>
    <x v="153"/>
    <x v="153"/>
    <s v="Story City"/>
    <s v="USA0001188"/>
    <n v="13.9"/>
    <n v="42.186100000000003"/>
    <n v="-93.600499999999997"/>
    <x v="3"/>
    <s v="Gas"/>
    <m/>
    <m/>
    <x v="1819"/>
    <s v="City of Story City - (IA)"/>
    <s v="U.S. Energy Information Administration"/>
    <s v="http://www.eia.gov/electricity/data/browser/"/>
    <s v="U.S. Energy Information Administration"/>
    <n v="2016"/>
    <m/>
    <m/>
    <m/>
    <n v="0.155"/>
    <n v="2.3815285874362302"/>
  </r>
  <r>
    <x v="153"/>
    <x v="153"/>
    <s v="Story City Wind Project"/>
    <s v="USA0058927"/>
    <n v="1.5"/>
    <n v="42.208100000000002"/>
    <n v="-93.599400000000003"/>
    <x v="4"/>
    <m/>
    <m/>
    <m/>
    <x v="8"/>
    <s v="Hamilton Wind Energy LLC"/>
    <s v="U.S. Energy Information Administration"/>
    <s v="http://www.eia.gov/electricity/data/browser/"/>
    <s v="U.S. Energy Information Administration"/>
    <n v="2016"/>
    <m/>
    <m/>
    <m/>
    <n v="5.8129999999999997"/>
    <n v="3.3822494377999499"/>
  </r>
  <r>
    <x v="153"/>
    <x v="153"/>
    <s v="Stout Farm"/>
    <s v="USA0059581"/>
    <n v="5"/>
    <n v="36.0792"/>
    <n v="-79.199700000000007"/>
    <x v="7"/>
    <m/>
    <m/>
    <m/>
    <x v="13"/>
    <s v="Stout Farm  LLC"/>
    <s v="U.S. Energy Information Administration"/>
    <s v="http://www.eia.gov/electricity/data/browser/"/>
    <s v="U.S. Energy Information Administration"/>
    <n v="2016"/>
    <m/>
    <m/>
    <m/>
    <n v="6.61"/>
    <n v="5.7611116184642102"/>
  </r>
  <r>
    <x v="153"/>
    <x v="153"/>
    <s v="Stow PV"/>
    <s v="USA0059015"/>
    <n v="2"/>
    <n v="42.436900000000001"/>
    <n v="-71.506100000000004"/>
    <x v="7"/>
    <m/>
    <m/>
    <m/>
    <x v="29"/>
    <s v="Main Street Power"/>
    <s v="U.S. Energy Information Administration"/>
    <s v="http://www.eia.gov/electricity/data/browser/"/>
    <s v="U.S. Energy Information Administration"/>
    <n v="2016"/>
    <m/>
    <m/>
    <m/>
    <n v="3.2229999999999999"/>
    <n v="2.3044446473856799"/>
  </r>
  <r>
    <x v="153"/>
    <x v="153"/>
    <s v="Straits"/>
    <s v="USA0001718"/>
    <n v="20"/>
    <n v="45.7669"/>
    <n v="-84.756600000000006"/>
    <x v="1"/>
    <m/>
    <m/>
    <m/>
    <x v="26"/>
    <s v="Consumers Energy Co"/>
    <s v="U.S. Energy Information Administration"/>
    <s v="http://www.eia.gov/electricity/data/browser/"/>
    <s v="U.S. Energy Information Administration"/>
    <n v="2016"/>
    <m/>
    <m/>
    <m/>
    <n v="0.153"/>
    <n v="82.304269806891995"/>
  </r>
  <r>
    <x v="153"/>
    <x v="153"/>
    <s v="Strata Roof 1"/>
    <s v="USA0060219"/>
    <n v="1"/>
    <n v="38.643500000000003"/>
    <n v="-121.5055"/>
    <x v="7"/>
    <m/>
    <m/>
    <m/>
    <x v="12"/>
    <s v="Strata Roof 1  LLC"/>
    <s v="U.S. Energy Information Administration"/>
    <s v="http://www.eia.gov/electricity/data/browser/"/>
    <s v="U.S. Energy Information Administration"/>
    <n v="2016"/>
    <m/>
    <m/>
    <m/>
    <n v="1.6519999999999999"/>
    <n v="1.1522223236928399"/>
  </r>
  <r>
    <x v="153"/>
    <x v="153"/>
    <s v="Strawberry Creek"/>
    <s v="USA0006393"/>
    <n v="1.5"/>
    <n v="42.905099999999997"/>
    <n v="-110.8934"/>
    <x v="0"/>
    <m/>
    <m/>
    <m/>
    <x v="1784"/>
    <s v="Lower Valley Energy Inc"/>
    <s v="U.S. Energy Information Administration"/>
    <s v="http://www.eia.gov/electricity/data/browser/"/>
    <s v="U.S. Energy Information Administration"/>
    <n v="2016"/>
    <m/>
    <m/>
    <m/>
    <n v="10.157"/>
    <n v="4.1818351965348297"/>
  </r>
  <r>
    <x v="153"/>
    <x v="153"/>
    <s v="Streator Cayuga Ridge South"/>
    <s v="USA0057094"/>
    <n v="300"/>
    <n v="40.996899999999997"/>
    <n v="-88.49"/>
    <x v="4"/>
    <m/>
    <m/>
    <m/>
    <x v="8"/>
    <s v="Avangrid Renewables LLC"/>
    <s v="U.S. Energy Information Administration"/>
    <s v="http://www.eia.gov/electricity/data/browser/"/>
    <s v="U.S. Energy Information Administration"/>
    <n v="2016"/>
    <m/>
    <m/>
    <m/>
    <n v="752.101"/>
    <n v="676.44988755998997"/>
  </r>
  <r>
    <x v="153"/>
    <x v="153"/>
    <s v="Streator Energy Partners LLC"/>
    <s v="USA0055760"/>
    <n v="1.1000000000000001"/>
    <n v="41.091900000000003"/>
    <n v="-88.851900000000001"/>
    <x v="8"/>
    <m/>
    <m/>
    <m/>
    <x v="518"/>
    <s v="Illinois Electricial Gen Partn"/>
    <s v="U.S. Energy Information Administration"/>
    <s v="http://www.eia.gov/electricity/data/browser/"/>
    <s v="U.S. Energy Information Administration"/>
    <n v="2016"/>
    <m/>
    <m/>
    <m/>
    <n v="5.4649999999999999"/>
    <n v="1.3737438721548101"/>
  </r>
  <r>
    <x v="153"/>
    <x v="153"/>
    <s v="Streeter Station"/>
    <s v="USA0001131"/>
    <n v="51.5"/>
    <n v="42.526699999999998"/>
    <n v="-92.439400000000006"/>
    <x v="6"/>
    <s v="Waste"/>
    <s v="Gas"/>
    <s v="Biomass"/>
    <x v="1820"/>
    <s v="Cedar Falls Utilities"/>
    <s v="U.S. Energy Information Administration"/>
    <s v="http://www.eia.gov/electricity/data/browser/"/>
    <s v="U.S. Energy Information Administration"/>
    <n v="2016"/>
    <m/>
    <m/>
    <m/>
    <n v="7.1179999999999897"/>
    <n v="269.74368639679699"/>
  </r>
  <r>
    <x v="153"/>
    <x v="153"/>
    <s v="Strontia Springs Hydro Plant"/>
    <s v="USA0010081"/>
    <n v="1"/>
    <n v="39.432600000000001"/>
    <n v="-105.1263"/>
    <x v="0"/>
    <m/>
    <m/>
    <m/>
    <x v="70"/>
    <s v="Denver City &amp; County of"/>
    <s v="U.S. Energy Information Administration"/>
    <s v="http://www.eia.gov/electricity/data/browser/"/>
    <s v="U.S. Energy Information Administration"/>
    <n v="2016"/>
    <m/>
    <m/>
    <m/>
    <n v="3.3679999999999999"/>
    <n v="2.7878901310232198"/>
  </r>
  <r>
    <x v="153"/>
    <x v="153"/>
    <s v="Stroud Solar Station"/>
    <s v="USA0057497"/>
    <n v="20"/>
    <n v="36.531399999999998"/>
    <n v="-120.1069"/>
    <x v="7"/>
    <m/>
    <m/>
    <m/>
    <x v="19"/>
    <s v="Pacific Gas &amp; Electric Co"/>
    <s v="U.S. Energy Information Administration"/>
    <s v="http://www.eia.gov/electricity/data/browser/"/>
    <s v="U.S. Energy Information Administration"/>
    <n v="2016"/>
    <m/>
    <m/>
    <m/>
    <n v="38.539000000000001"/>
    <n v="23.044446473856802"/>
  </r>
  <r>
    <x v="153"/>
    <x v="153"/>
    <s v="Stryker"/>
    <s v="USA0002881"/>
    <n v="19"/>
    <n v="41.501399999999997"/>
    <n v="-84.428299999999993"/>
    <x v="3"/>
    <m/>
    <m/>
    <m/>
    <x v="61"/>
    <s v="Richland-Stryker Generation LLC"/>
    <s v="U.S. Energy Information Administration"/>
    <s v="http://www.eia.gov/electricity/data/browser/"/>
    <s v="U.S. Energy Information Administration"/>
    <n v="2016"/>
    <m/>
    <m/>
    <m/>
    <n v="7.4999999999999997E-2"/>
    <n v="3.2553268461358602"/>
  </r>
  <r>
    <x v="153"/>
    <x v="153"/>
    <s v="Stryker Creek"/>
    <s v="USA0003504"/>
    <n v="713.4"/>
    <n v="31.939800000000002"/>
    <n v="-94.989800000000002"/>
    <x v="3"/>
    <s v="Gas"/>
    <m/>
    <m/>
    <x v="1821"/>
    <s v="Luminant Generation Company LLC"/>
    <s v="U.S. Energy Information Administration"/>
    <s v="http://www.eia.gov/electricity/data/browser/"/>
    <s v="U.S. Energy Information Administration"/>
    <n v="2016"/>
    <m/>
    <m/>
    <m/>
    <n v="129.875"/>
    <n v="122.22895642280599"/>
  </r>
  <r>
    <x v="153"/>
    <x v="153"/>
    <s v="Stuart (IA)"/>
    <s v="USA0001190"/>
    <n v="2.8"/>
    <n v="41.503900000000002"/>
    <n v="-94.3172"/>
    <x v="3"/>
    <s v="Gas"/>
    <m/>
    <m/>
    <x v="1822"/>
    <s v="City of Stuart - (IA)"/>
    <s v="U.S. Energy Information Administration"/>
    <s v="http://www.eia.gov/electricity/data/browser/"/>
    <s v="U.S. Energy Information Administration"/>
    <n v="2016"/>
    <m/>
    <m/>
    <m/>
    <n v="8.9999999999999993E-3"/>
    <n v="0.47973237732528501"/>
  </r>
  <r>
    <x v="153"/>
    <x v="153"/>
    <s v="Stuart (NE)"/>
    <s v="USA0002305"/>
    <n v="1.9"/>
    <n v="42.599400000000003"/>
    <n v="-99.143699999999995"/>
    <x v="3"/>
    <s v="Gas"/>
    <m/>
    <m/>
    <x v="1823"/>
    <s v="City of Stuart - (NE)"/>
    <s v="U.S. Energy Information Administration"/>
    <s v="http://www.eia.gov/electricity/data/browser/"/>
    <s v="U.S. Energy Information Administration"/>
    <n v="2016"/>
    <m/>
    <m/>
    <m/>
    <n v="8.0000000000000002E-3"/>
    <n v="0.32553268461358598"/>
  </r>
  <r>
    <x v="153"/>
    <x v="153"/>
    <s v="Sturgeon"/>
    <s v="USA0002486"/>
    <n v="14.399999999999901"/>
    <n v="41.848199999999999"/>
    <n v="-74.046700000000001"/>
    <x v="0"/>
    <m/>
    <m/>
    <m/>
    <x v="106"/>
    <s v="Central Hudson Gas &amp; Elec Corp"/>
    <s v="U.S. Energy Information Administration"/>
    <s v="http://www.eia.gov/electricity/data/browser/"/>
    <s v="U.S. Energy Information Administration"/>
    <n v="2016"/>
    <m/>
    <m/>
    <m/>
    <n v="32.143000000000001"/>
    <n v="40.1456178867343"/>
  </r>
  <r>
    <x v="153"/>
    <x v="153"/>
    <s v="Sturgis City  Diesel Plant"/>
    <s v="USA0001855"/>
    <n v="6"/>
    <n v="41.799199999999999"/>
    <n v="-85.425600000000003"/>
    <x v="3"/>
    <s v="Gas"/>
    <m/>
    <m/>
    <x v="24"/>
    <s v="City of Sturgis"/>
    <s v="U.S. Energy Information Administration"/>
    <s v="http://www.eia.gov/electricity/data/browser/"/>
    <s v="U.S. Energy Information Administration"/>
    <n v="2016"/>
    <m/>
    <m/>
    <m/>
    <n v="0.10199999999999999"/>
    <n v="1.02799795141132"/>
  </r>
  <r>
    <x v="153"/>
    <x v="153"/>
    <s v="Stuyvesant Falls"/>
    <s v="USA0058873"/>
    <n v="6"/>
    <n v="42.351399999999998"/>
    <n v="-73.733900000000006"/>
    <x v="0"/>
    <m/>
    <m/>
    <m/>
    <x v="12"/>
    <s v="Albany Engineering Corporation"/>
    <s v="U.S. Energy Information Administration"/>
    <s v="http://www.eia.gov/electricity/data/browser/"/>
    <s v="U.S. Energy Information Administration"/>
    <n v="2016"/>
    <m/>
    <m/>
    <m/>
    <n v="9.5640000000000001"/>
    <n v="16.727340786139301"/>
  </r>
  <r>
    <x v="153"/>
    <x v="153"/>
    <s v="Sub 2 Generating Station"/>
    <s v="USA0056126"/>
    <n v="3.6"/>
    <n v="39.750300000000003"/>
    <n v="-92.5"/>
    <x v="3"/>
    <m/>
    <m/>
    <m/>
    <x v="101"/>
    <s v="City of Macon - (MO)"/>
    <s v="U.S. Energy Information Administration"/>
    <s v="http://www.eia.gov/electricity/data/browser/"/>
    <s v="U.S. Energy Information Administration"/>
    <n v="2016"/>
    <m/>
    <m/>
    <m/>
    <n v="0"/>
    <n v="0.61679877084679502"/>
  </r>
  <r>
    <x v="153"/>
    <x v="153"/>
    <s v="Sub 3 Generating Station"/>
    <s v="USA0056128"/>
    <n v="7.2"/>
    <n v="39.761400000000002"/>
    <n v="-92.453299999999999"/>
    <x v="3"/>
    <m/>
    <m/>
    <m/>
    <x v="27"/>
    <s v="City of Macon - (MO)"/>
    <s v="U.S. Energy Information Administration"/>
    <s v="http://www.eia.gov/electricity/data/browser/"/>
    <s v="U.S. Energy Information Administration"/>
    <n v="2016"/>
    <m/>
    <m/>
    <m/>
    <n v="0"/>
    <n v="1.23359754169359"/>
  </r>
  <r>
    <x v="153"/>
    <x v="153"/>
    <s v="Subregional Water Reclamation Facility"/>
    <s v="USA0058960"/>
    <n v="4.4000000000000004"/>
    <n v="38.368899999999996"/>
    <n v="-122.7658"/>
    <x v="1"/>
    <s v="Biomass"/>
    <m/>
    <m/>
    <x v="12"/>
    <s v="City of Santa Rosa"/>
    <s v="U.S. Energy Information Administration"/>
    <s v="http://www.eia.gov/electricity/data/browser/"/>
    <s v="U.S. Energy Information Administration"/>
    <n v="2016"/>
    <m/>
    <m/>
    <m/>
    <n v="11.057"/>
    <n v="18.1069393575162"/>
  </r>
  <r>
    <x v="153"/>
    <x v="153"/>
    <s v="Substation 20 Plant"/>
    <s v="USA0059728"/>
    <n v="2"/>
    <n v="33.440199999999997"/>
    <n v="-80.841700000000003"/>
    <x v="1"/>
    <m/>
    <m/>
    <m/>
    <x v="29"/>
    <s v="City of Orangeburg - (SC)"/>
    <s v="U.S. Energy Information Administration"/>
    <s v="http://www.eia.gov/electricity/data/browser/"/>
    <s v="U.S. Energy Information Administration"/>
    <n v="2016"/>
    <m/>
    <m/>
    <m/>
    <n v="-3.5000000000000003E-2"/>
    <n v="8.2304269806892005"/>
  </r>
  <r>
    <x v="153"/>
    <x v="153"/>
    <s v="Suburban Landfill Gas Recovery"/>
    <s v="USA0057170"/>
    <n v="5.6"/>
    <n v="39.912399999999998"/>
    <n v="-82.245000000000005"/>
    <x v="8"/>
    <m/>
    <m/>
    <m/>
    <x v="19"/>
    <s v="WM Renewable Energy LLC"/>
    <s v="U.S. Energy Information Administration"/>
    <s v="http://www.eia.gov/electricity/data/browser/"/>
    <s v="U.S. Energy Information Administration"/>
    <n v="2016"/>
    <m/>
    <m/>
    <m/>
    <n v="30.388999999999999"/>
    <n v="6.9936051673335902"/>
  </r>
  <r>
    <x v="153"/>
    <x v="153"/>
    <s v="Sudbury Landfill"/>
    <s v="USA0058839"/>
    <n v="1.3"/>
    <n v="42.363900000000001"/>
    <n v="-71.385000000000005"/>
    <x v="7"/>
    <m/>
    <m/>
    <m/>
    <x v="144"/>
    <s v="Solar Sudbury One LF LLC"/>
    <s v="U.S. Energy Information Administration"/>
    <s v="http://www.eia.gov/electricity/data/browser/"/>
    <s v="U.S. Energy Information Administration"/>
    <n v="2016"/>
    <m/>
    <m/>
    <m/>
    <n v="2.0409999999999999"/>
    <n v="1.4978890208006901"/>
  </r>
  <r>
    <x v="153"/>
    <x v="153"/>
    <s v="Sudbury Solar"/>
    <s v="USA0060344"/>
    <n v="2"/>
    <n v="43.832999999999998"/>
    <n v="-73.191999999999993"/>
    <x v="7"/>
    <m/>
    <m/>
    <m/>
    <x v="10"/>
    <s v="Ecos Energy LLC"/>
    <s v="U.S. Energy Information Administration"/>
    <s v="http://www.eia.gov/electricity/data/browser/"/>
    <s v="U.S. Energy Information Administration"/>
    <n v="2016"/>
    <m/>
    <m/>
    <m/>
    <n v="2.105"/>
    <n v="2.3044446473856799"/>
  </r>
  <r>
    <x v="153"/>
    <x v="153"/>
    <s v="Sue Cleveland High School"/>
    <s v="USA0058588"/>
    <n v="1"/>
    <n v="35.313299999999998"/>
    <n v="-106.65779999999999"/>
    <x v="7"/>
    <m/>
    <m/>
    <m/>
    <x v="12"/>
    <s v="WGL Energy Systems  Inc"/>
    <s v="U.S. Energy Information Administration"/>
    <s v="http://www.eia.gov/electricity/data/browser/"/>
    <s v="U.S. Energy Information Administration"/>
    <n v="2016"/>
    <m/>
    <m/>
    <m/>
    <n v="2.2650000000000001"/>
    <n v="1.1522223236928399"/>
  </r>
  <r>
    <x v="153"/>
    <x v="153"/>
    <s v="Suffolk Energy Partners LP"/>
    <s v="USA0054781"/>
    <n v="3.2"/>
    <n v="36.758899999999997"/>
    <n v="-76.496099999999998"/>
    <x v="8"/>
    <m/>
    <m/>
    <m/>
    <x v="85"/>
    <s v="Zapco Energy Tactics Corp"/>
    <s v="U.S. Energy Information Administration"/>
    <s v="http://www.eia.gov/electricity/data/browser/"/>
    <s v="U.S. Energy Information Administration"/>
    <n v="2016"/>
    <m/>
    <m/>
    <m/>
    <n v="21.468"/>
    <n v="3.9963458099049101"/>
  </r>
  <r>
    <x v="153"/>
    <x v="153"/>
    <s v="Sugar Creek Power"/>
    <s v="USA0055364"/>
    <n v="619.4"/>
    <n v="39.393099999999997"/>
    <n v="-87.510800000000003"/>
    <x v="1"/>
    <m/>
    <m/>
    <m/>
    <x v="1824"/>
    <s v="Northern Indiana Pub Serv Co"/>
    <s v="U.S. Energy Information Administration"/>
    <s v="http://www.eia.gov/electricity/data/browser/"/>
    <s v="U.S. Energy Information Administration"/>
    <n v="2016"/>
    <m/>
    <m/>
    <m/>
    <n v="3835.26"/>
    <n v="2548.9632359194402"/>
  </r>
  <r>
    <x v="153"/>
    <x v="153"/>
    <s v="Sugar Island"/>
    <s v="USA0002616"/>
    <n v="4"/>
    <n v="44.642200000000003"/>
    <n v="-74.976500000000001"/>
    <x v="0"/>
    <m/>
    <m/>
    <m/>
    <x v="106"/>
    <s v="Erie Boulevard Hydropower LP"/>
    <s v="U.S. Energy Information Administration"/>
    <s v="http://www.eia.gov/electricity/data/browser/"/>
    <s v="U.S. Energy Information Administration"/>
    <n v="2016"/>
    <m/>
    <m/>
    <m/>
    <n v="24.373000000000001"/>
    <n v="11.151560524092799"/>
  </r>
  <r>
    <x v="153"/>
    <x v="153"/>
    <s v="Sugar Run Solar"/>
    <s v="USA0060189"/>
    <n v="5"/>
    <n v="36.437800000000003"/>
    <n v="-76.597800000000007"/>
    <x v="7"/>
    <m/>
    <m/>
    <m/>
    <x v="10"/>
    <s v="Sugar Run Solar  LLC"/>
    <s v="U.S. Energy Information Administration"/>
    <s v="http://www.eia.gov/electricity/data/browser/"/>
    <s v="U.S. Energy Information Administration"/>
    <n v="2016"/>
    <m/>
    <m/>
    <m/>
    <n v="9.2390000000000008"/>
    <n v="5.7611116184642102"/>
  </r>
  <r>
    <x v="153"/>
    <x v="153"/>
    <s v="Sugarloaf Hydro Plant"/>
    <s v="USA0050435"/>
    <n v="2.5"/>
    <n v="39.252699999999997"/>
    <n v="-106.37479999999999"/>
    <x v="0"/>
    <m/>
    <m/>
    <m/>
    <x v="3"/>
    <s v="STS Hydropower Ltd"/>
    <s v="U.S. Energy Information Administration"/>
    <s v="http://www.eia.gov/electricity/data/browser/"/>
    <s v="U.S. Energy Information Administration"/>
    <n v="2016"/>
    <m/>
    <m/>
    <m/>
    <n v="5.6120000000000001"/>
    <n v="6.9697253275580504"/>
  </r>
  <r>
    <x v="153"/>
    <x v="153"/>
    <s v="Sullivan"/>
    <s v="USA0003053"/>
    <n v="15.399999999999901"/>
    <n v="45.353999999999999"/>
    <n v="-122.619"/>
    <x v="0"/>
    <m/>
    <m/>
    <m/>
    <x v="1825"/>
    <s v="Portland General Electric Co"/>
    <s v="U.S. Energy Information Administration"/>
    <s v="http://www.eia.gov/electricity/data/browser/"/>
    <s v="U.S. Energy Information Administration"/>
    <n v="2016"/>
    <m/>
    <m/>
    <m/>
    <n v="103.004"/>
    <n v="42.933508017757497"/>
  </r>
  <r>
    <x v="153"/>
    <x v="153"/>
    <s v="Sullivan (IL)"/>
    <s v="USA0000969"/>
    <n v="25.4"/>
    <n v="39.596699999999998"/>
    <n v="-88.611900000000006"/>
    <x v="3"/>
    <s v="Gas"/>
    <m/>
    <m/>
    <x v="1826"/>
    <s v="City of Sullivan - (IL)"/>
    <s v="U.S. Energy Information Administration"/>
    <s v="http://www.eia.gov/electricity/data/browser/"/>
    <s v="U.S. Energy Information Administration"/>
    <n v="2016"/>
    <m/>
    <m/>
    <m/>
    <n v="0.16500000000000001"/>
    <n v="4.3518579943079398"/>
  </r>
  <r>
    <x v="153"/>
    <x v="153"/>
    <s v="Sullivan Solar"/>
    <s v="USA0059465"/>
    <n v="1.5"/>
    <n v="41.655000000000001"/>
    <n v="-70.956400000000002"/>
    <x v="7"/>
    <m/>
    <m/>
    <m/>
    <x v="29"/>
    <s v="DESRI V Mass Solar Holdco  LLC"/>
    <s v="U.S. Energy Information Administration"/>
    <s v="http://www.eia.gov/electricity/data/browser/"/>
    <s v="U.S. Energy Information Administration"/>
    <n v="2016"/>
    <m/>
    <m/>
    <m/>
    <n v="2.2789999999999999"/>
    <n v="1.72833348553926"/>
  </r>
  <r>
    <x v="153"/>
    <x v="153"/>
    <s v="Sullivan Solar  LLC"/>
    <s v="USA0060410"/>
    <n v="5.2"/>
    <n v="39.131999999999998"/>
    <n v="-87.413799999999995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2.496"/>
    <n v="5.9915560832027799"/>
  </r>
  <r>
    <x v="153"/>
    <x v="153"/>
    <s v="Sulphur Springs"/>
    <s v="USA0060381"/>
    <n v="20"/>
    <n v="32.062800000000003"/>
    <n v="-109.91930000000001"/>
    <x v="7"/>
    <m/>
    <m/>
    <m/>
    <x v="98"/>
    <s v="Solar Star Arizona XIII  LLC"/>
    <s v="U.S. Energy Information Administration"/>
    <s v="http://www.eia.gov/electricity/data/browser/"/>
    <s v="U.S. Energy Information Administration"/>
    <n v="2016"/>
    <m/>
    <m/>
    <m/>
    <n v="4.6559999999999997"/>
    <n v="23.044446473856802"/>
  </r>
  <r>
    <x v="153"/>
    <x v="153"/>
    <s v="Sumas Power Plant"/>
    <s v="USA0054476"/>
    <n v="125.5"/>
    <n v="48.990499999999997"/>
    <n v="-122.27330000000001"/>
    <x v="1"/>
    <m/>
    <m/>
    <m/>
    <x v="95"/>
    <s v="Puget Sound Energy Inc"/>
    <s v="U.S. Energy Information Administration"/>
    <s v="http://www.eia.gov/electricity/data/browser/"/>
    <s v="U.S. Energy Information Administration"/>
    <n v="2016"/>
    <m/>
    <m/>
    <m/>
    <n v="394.995"/>
    <n v="516.45929303824698"/>
  </r>
  <r>
    <x v="153"/>
    <x v="153"/>
    <s v="Summer Falls Power Plant"/>
    <s v="USA0056695"/>
    <n v="92"/>
    <n v="47.502499999999998"/>
    <n v="-119.29170000000001"/>
    <x v="0"/>
    <m/>
    <m/>
    <m/>
    <x v="3"/>
    <s v="Columbia Basin Hydropower"/>
    <s v="U.S. Energy Information Administration"/>
    <s v="http://www.eia.gov/electricity/data/browser/"/>
    <s v="U.S. Energy Information Administration"/>
    <n v="2016"/>
    <m/>
    <m/>
    <m/>
    <n v="380.05"/>
    <n v="256.485892054136"/>
  </r>
  <r>
    <x v="153"/>
    <x v="153"/>
    <s v="Summer North Solar"/>
    <s v="USA0058757"/>
    <n v="6.5"/>
    <n v="34.723100000000002"/>
    <n v="-118.2897"/>
    <x v="7"/>
    <m/>
    <m/>
    <m/>
    <x v="13"/>
    <s v="Sustainable Power Group  LLC"/>
    <s v="U.S. Energy Information Administration"/>
    <s v="http://www.eia.gov/electricity/data/browser/"/>
    <s v="U.S. Energy Information Administration"/>
    <n v="2016"/>
    <m/>
    <m/>
    <m/>
    <n v="16.542999999999999"/>
    <n v="7.4894451040034697"/>
  </r>
  <r>
    <x v="153"/>
    <x v="153"/>
    <s v="Summer Solar A2"/>
    <s v="USA0058753"/>
    <n v="1.5"/>
    <n v="34.723100000000002"/>
    <n v="-118.2897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3.7509999999999999"/>
    <n v="1.72833348553926"/>
  </r>
  <r>
    <x v="153"/>
    <x v="153"/>
    <s v="Summer Solar B2"/>
    <s v="USA0058754"/>
    <n v="1.5"/>
    <n v="34.723100000000002"/>
    <n v="-118.2897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3.82"/>
    <n v="1.72833348553926"/>
  </r>
  <r>
    <x v="153"/>
    <x v="153"/>
    <s v="Summer Solar C2"/>
    <s v="USA0058755"/>
    <n v="1.5"/>
    <n v="34.723100000000002"/>
    <n v="-118.2897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3.8410000000000002"/>
    <n v="1.72833348553926"/>
  </r>
  <r>
    <x v="153"/>
    <x v="153"/>
    <s v="Summer Solar D2"/>
    <s v="USA0058756"/>
    <n v="1"/>
    <n v="34.723100000000002"/>
    <n v="-118.2897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2.3279999999999998"/>
    <n v="1.1522223236928399"/>
  </r>
  <r>
    <x v="153"/>
    <x v="153"/>
    <s v="Summer Solar LLC"/>
    <s v="USA0060280"/>
    <n v="20"/>
    <n v="34.714700000000001"/>
    <n v="-118.31100000000001"/>
    <x v="7"/>
    <m/>
    <m/>
    <m/>
    <x v="10"/>
    <s v="Sustainable Power Group  LLC"/>
    <s v="U.S. Energy Information Administration"/>
    <s v="http://www.eia.gov/electricity/data/browser/"/>
    <s v="U.S. Energy Information Administration"/>
    <n v="2016"/>
    <m/>
    <m/>
    <m/>
    <n v="23.385000000000002"/>
    <n v="23.044446473856802"/>
  </r>
  <r>
    <x v="153"/>
    <x v="153"/>
    <s v="Summit Associates"/>
    <s v="USA0057726"/>
    <n v="1.9"/>
    <n v="40.500300000000003"/>
    <n v="-74.3536"/>
    <x v="7"/>
    <m/>
    <m/>
    <m/>
    <x v="72"/>
    <s v="Public Service Elec &amp; Gas Co"/>
    <s v="U.S. Energy Information Administration"/>
    <s v="http://www.eia.gov/electricity/data/browser/"/>
    <s v="U.S. Energy Information Administration"/>
    <n v="2016"/>
    <m/>
    <m/>
    <m/>
    <n v="2.5630000000000002"/>
    <n v="2.1892224150163999"/>
  </r>
  <r>
    <x v="153"/>
    <x v="153"/>
    <s v="Summit Farms Solar"/>
    <s v="USA0060611"/>
    <n v="60"/>
    <n v="36.476500000000001"/>
    <n v="-76.135999999999996"/>
    <x v="7"/>
    <m/>
    <m/>
    <m/>
    <x v="98"/>
    <s v="Summit Farms LLC"/>
    <s v="U.S. Energy Information Administration"/>
    <s v="http://www.eia.gov/electricity/data/browser/"/>
    <s v="U.S. Energy Information Administration"/>
    <n v="2016"/>
    <m/>
    <m/>
    <m/>
    <n v="4.58"/>
    <n v="69.133339421570497"/>
  </r>
  <r>
    <x v="153"/>
    <x v="153"/>
    <s v="Summit Lake"/>
    <s v="USA0001206"/>
    <n v="84.8"/>
    <n v="41.113599999999998"/>
    <n v="-94.347200000000001"/>
    <x v="3"/>
    <s v="Gas"/>
    <m/>
    <m/>
    <x v="1827"/>
    <s v="Central Iowa Power Cooperative"/>
    <s v="U.S. Energy Information Administration"/>
    <s v="http://www.eia.gov/electricity/data/browser/"/>
    <s v="U.S. Energy Information Administration"/>
    <n v="2016"/>
    <m/>
    <m/>
    <m/>
    <n v="13.930999999999999"/>
    <n v="14.529037713279999"/>
  </r>
  <r>
    <x v="153"/>
    <x v="153"/>
    <s v="Summit Street Power Plant"/>
    <s v="USA0058140"/>
    <n v="13.2"/>
    <n v="41.143099999999997"/>
    <n v="-81.340800000000002"/>
    <x v="3"/>
    <s v="Gas"/>
    <m/>
    <m/>
    <x v="1828"/>
    <s v="Kent State University"/>
    <s v="U.S. Energy Information Administration"/>
    <s v="http://www.eia.gov/electricity/data/browser/"/>
    <s v="U.S. Energy Information Administration"/>
    <n v="2016"/>
    <m/>
    <m/>
    <m/>
    <n v="41.094339999999903"/>
    <n v="2.26159549310491"/>
  </r>
  <r>
    <x v="153"/>
    <x v="153"/>
    <s v="Summit Water Nexus Mt. Holly  LLC Solar"/>
    <s v="USA0060809"/>
    <n v="1"/>
    <n v="39.987299999999998"/>
    <n v="-74.8018"/>
    <x v="7"/>
    <m/>
    <m/>
    <m/>
    <x v="12"/>
    <s v="Summit Water Nexus  Mount Holly  LLC"/>
    <s v="U.S. Energy Information Administration"/>
    <s v="http://www.eia.gov/electricity/data/browser/"/>
    <s v="U.S. Energy Information Administration"/>
    <n v="2016"/>
    <m/>
    <m/>
    <m/>
    <n v="1.587"/>
    <n v="1.1522223236928399"/>
  </r>
  <r>
    <x v="153"/>
    <x v="153"/>
    <s v="Sumner"/>
    <s v="USA0001191"/>
    <n v="5.6"/>
    <n v="42.846400000000003"/>
    <n v="-92.097800000000007"/>
    <x v="3"/>
    <m/>
    <m/>
    <m/>
    <x v="1829"/>
    <s v="City of Sumner - (IA)"/>
    <s v="U.S. Energy Information Administration"/>
    <s v="http://www.eia.gov/electricity/data/browser/"/>
    <s v="U.S. Energy Information Administration"/>
    <n v="2016"/>
    <m/>
    <m/>
    <m/>
    <n v="6.6000000000000003E-2"/>
    <n v="0.95946475465057102"/>
  </r>
  <r>
    <x v="153"/>
    <x v="153"/>
    <s v="Sumpter"/>
    <s v="USA0007972"/>
    <n v="340"/>
    <n v="42.167000000000002"/>
    <n v="-83.531800000000004"/>
    <x v="1"/>
    <m/>
    <m/>
    <m/>
    <x v="31"/>
    <s v="Wolverine Power Supply Coop"/>
    <s v="U.S. Energy Information Administration"/>
    <s v="http://www.eia.gov/electricity/data/browser/"/>
    <s v="U.S. Energy Information Administration"/>
    <n v="2016"/>
    <m/>
    <m/>
    <m/>
    <n v="339.13600000000002"/>
    <n v="1399.1725867171599"/>
  </r>
  <r>
    <x v="153"/>
    <x v="153"/>
    <s v="Sumpter Energy Associates"/>
    <s v="USA0054536"/>
    <n v="12"/>
    <n v="42.105699999999999"/>
    <n v="-83.498800000000003"/>
    <x v="8"/>
    <m/>
    <m/>
    <m/>
    <x v="427"/>
    <s v="LES Project Holdings LLC"/>
    <s v="U.S. Energy Information Administration"/>
    <s v="http://www.eia.gov/electricity/data/browser/"/>
    <s v="U.S. Energy Information Administration"/>
    <n v="2016"/>
    <m/>
    <m/>
    <m/>
    <n v="5.9379999999999997"/>
    <n v="14.986296787143401"/>
  </r>
  <r>
    <x v="153"/>
    <x v="153"/>
    <s v="Sun City Project LLC"/>
    <s v="USA0057360"/>
    <n v="20"/>
    <n v="35.9831"/>
    <n v="-120.1103"/>
    <x v="7"/>
    <m/>
    <m/>
    <m/>
    <x v="19"/>
    <s v="Avenal Solar Holdings LLC"/>
    <s v="U.S. Energy Information Administration"/>
    <s v="http://www.eia.gov/electricity/data/browser/"/>
    <s v="U.S. Energy Information Administration"/>
    <n v="2016"/>
    <m/>
    <m/>
    <m/>
    <n v="41.95"/>
    <n v="23.044446473856802"/>
  </r>
  <r>
    <x v="153"/>
    <x v="153"/>
    <s v="Sun Devil Solar"/>
    <s v="USA0059505"/>
    <n v="5"/>
    <n v="36.432000000000002"/>
    <n v="-77.970299999999995"/>
    <x v="7"/>
    <m/>
    <m/>
    <m/>
    <x v="10"/>
    <s v="Sun Devil Solar LLC"/>
    <s v="U.S. Energy Information Administration"/>
    <s v="http://www.eia.gov/electricity/data/browser/"/>
    <s v="U.S. Energy Information Administration"/>
    <n v="2016"/>
    <m/>
    <m/>
    <m/>
    <n v="8.891"/>
    <n v="5.7611116184642102"/>
  </r>
  <r>
    <x v="153"/>
    <x v="153"/>
    <s v="Sun Harvest Solar NDP1"/>
    <s v="USA0059687"/>
    <n v="1.5"/>
    <n v="37.057600000000001"/>
    <n v="-120.6536"/>
    <x v="7"/>
    <m/>
    <m/>
    <m/>
    <x v="13"/>
    <s v="Sun Harvest Solar  LLC"/>
    <s v="U.S. Energy Information Administration"/>
    <s v="http://www.eia.gov/electricity/data/browser/"/>
    <s v="U.S. Energy Information Administration"/>
    <n v="2016"/>
    <m/>
    <m/>
    <m/>
    <n v="3.9540000000000002"/>
    <n v="1.72833348553926"/>
  </r>
  <r>
    <x v="153"/>
    <x v="153"/>
    <s v="Sun Peak Generating Station"/>
    <s v="USA0054854"/>
    <n v="222"/>
    <n v="36.137500000000003"/>
    <n v="-115.0339"/>
    <x v="3"/>
    <s v="Gas"/>
    <m/>
    <m/>
    <x v="79"/>
    <s v="Nevada Power Co"/>
    <s v="U.S. Energy Information Administration"/>
    <s v="http://www.eia.gov/electricity/data/browser/"/>
    <s v="U.S. Energy Information Administration"/>
    <n v="2016"/>
    <m/>
    <m/>
    <m/>
    <n v="20.192"/>
    <n v="38.035924202219"/>
  </r>
  <r>
    <x v="153"/>
    <x v="153"/>
    <s v="Sun River LLC"/>
    <s v="USA0055562"/>
    <n v="1.9"/>
    <n v="44.428899999999999"/>
    <n v="-96.4358"/>
    <x v="4"/>
    <m/>
    <m/>
    <m/>
    <x v="62"/>
    <s v="CHI Operations Inc"/>
    <s v="U.S. Energy Information Administration"/>
    <s v="http://www.eia.gov/electricity/data/browser/"/>
    <s v="U.S. Energy Information Administration"/>
    <n v="2016"/>
    <m/>
    <m/>
    <m/>
    <n v="5.27"/>
    <n v="4.2841826212132696"/>
  </r>
  <r>
    <x v="153"/>
    <x v="153"/>
    <s v="Sun Trust Plaza"/>
    <s v="USA0054845"/>
    <n v="2.4"/>
    <n v="33.762500000000003"/>
    <n v="-84.387200000000007"/>
    <x v="3"/>
    <m/>
    <m/>
    <m/>
    <x v="427"/>
    <s v="Sun Trust Plaza Associates LLC"/>
    <s v="U.S. Energy Information Administration"/>
    <s v="http://www.eia.gov/electricity/data/browser/"/>
    <s v="U.S. Energy Information Administration"/>
    <n v="2016"/>
    <m/>
    <m/>
    <m/>
    <n v="3.1359999999999999E-2"/>
    <n v="0.41119918056452998"/>
  </r>
  <r>
    <x v="153"/>
    <x v="153"/>
    <s v="SunE Alamosa"/>
    <s v="USA0056481"/>
    <n v="8.1999999999999993"/>
    <n v="37.690300000000001"/>
    <n v="-105.8805"/>
    <x v="7"/>
    <m/>
    <m/>
    <m/>
    <x v="88"/>
    <s v="SunE Alamosa1 LLC"/>
    <s v="U.S. Energy Information Administration"/>
    <s v="http://www.eia.gov/electricity/data/browser/"/>
    <s v="U.S. Energy Information Administration"/>
    <n v="2016"/>
    <m/>
    <m/>
    <m/>
    <n v="2.6360000000000001"/>
    <n v="9.4482230542813106"/>
  </r>
  <r>
    <x v="153"/>
    <x v="153"/>
    <s v="SunE CPS1 LLC"/>
    <s v="USA0058068"/>
    <n v="10"/>
    <n v="29.245000000000001"/>
    <n v="-98.418300000000002"/>
    <x v="7"/>
    <m/>
    <m/>
    <m/>
    <x v="72"/>
    <s v="SunE CPS1 LLC"/>
    <s v="U.S. Energy Information Administration"/>
    <s v="http://www.eia.gov/electricity/data/browser/"/>
    <s v="U.S. Energy Information Administration"/>
    <n v="2016"/>
    <m/>
    <m/>
    <m/>
    <n v="19.343"/>
    <n v="11.522223236928401"/>
  </r>
  <r>
    <x v="153"/>
    <x v="153"/>
    <s v="SunE CPS2 LLC"/>
    <s v="USA0058027"/>
    <n v="10"/>
    <n v="29.245000000000001"/>
    <n v="-98.418300000000002"/>
    <x v="7"/>
    <m/>
    <m/>
    <m/>
    <x v="72"/>
    <s v="SunE CPS2 LLC"/>
    <s v="U.S. Energy Information Administration"/>
    <s v="http://www.eia.gov/electricity/data/browser/"/>
    <s v="U.S. Energy Information Administration"/>
    <n v="2016"/>
    <m/>
    <m/>
    <m/>
    <n v="19.234999999999999"/>
    <n v="11.522223236928401"/>
  </r>
  <r>
    <x v="153"/>
    <x v="153"/>
    <s v="SunE CPS3 LLC"/>
    <s v="USA0058009"/>
    <n v="10.6"/>
    <n v="29.221900000000002"/>
    <n v="-98.669200000000004"/>
    <x v="7"/>
    <m/>
    <m/>
    <m/>
    <x v="155"/>
    <s v="SunE CPS3 LLC"/>
    <s v="U.S. Energy Information Administration"/>
    <s v="http://www.eia.gov/electricity/data/browser/"/>
    <s v="U.S. Energy Information Administration"/>
    <n v="2016"/>
    <m/>
    <m/>
    <m/>
    <n v="21.103000000000002"/>
    <n v="12.213556631144099"/>
  </r>
  <r>
    <x v="153"/>
    <x v="153"/>
    <s v="SunE EPE1 LLC"/>
    <s v="USA0057986"/>
    <n v="10"/>
    <n v="32.034399999999998"/>
    <n v="-106.34099999999999"/>
    <x v="7"/>
    <m/>
    <m/>
    <m/>
    <x v="72"/>
    <s v="SunE EPE1 LLC"/>
    <s v="U.S. Energy Information Administration"/>
    <s v="http://www.eia.gov/electricity/data/browser/"/>
    <s v="U.S. Energy Information Administration"/>
    <n v="2016"/>
    <m/>
    <m/>
    <m/>
    <n v="14.41"/>
    <n v="11.522223236928401"/>
  </r>
  <r>
    <x v="153"/>
    <x v="153"/>
    <s v="SunE EPE2 LLC"/>
    <s v="USA0057985"/>
    <n v="12"/>
    <n v="32.2517"/>
    <n v="-106.91330000000001"/>
    <x v="7"/>
    <m/>
    <m/>
    <m/>
    <x v="72"/>
    <s v="SunE EPE2 LLC"/>
    <s v="U.S. Energy Information Administration"/>
    <s v="http://www.eia.gov/electricity/data/browser/"/>
    <s v="U.S. Energy Information Administration"/>
    <n v="2016"/>
    <m/>
    <m/>
    <m/>
    <n v="32.049999999999997"/>
    <n v="13.8266678843141"/>
  </r>
  <r>
    <x v="153"/>
    <x v="153"/>
    <s v="SunE Rochester"/>
    <s v="USA0060032"/>
    <n v="1"/>
    <n v="34.097700000000003"/>
    <n v="-117.5445"/>
    <x v="7"/>
    <m/>
    <m/>
    <m/>
    <x v="10"/>
    <s v="SunE Solar XVI Lessor  LLC"/>
    <s v="U.S. Energy Information Administration"/>
    <s v="http://www.eia.gov/electricity/data/browser/"/>
    <s v="U.S. Energy Information Administration"/>
    <n v="2016"/>
    <m/>
    <m/>
    <m/>
    <m/>
    <n v="1.1522223236928399"/>
  </r>
  <r>
    <x v="153"/>
    <x v="153"/>
    <s v="SunE- E Philadelphia Ontario"/>
    <s v="USA0059916"/>
    <n v="1"/>
    <n v="34.035299999999999"/>
    <n v="-117.5341"/>
    <x v="7"/>
    <m/>
    <m/>
    <m/>
    <x v="10"/>
    <s v="SunEdison LLC"/>
    <s v="U.S. Energy Information Administration"/>
    <s v="http://www.eia.gov/electricity/data/browser/"/>
    <s v="U.S. Energy Information Administration"/>
    <n v="2016"/>
    <m/>
    <m/>
    <m/>
    <n v="1.734"/>
    <n v="1.1522223236928399"/>
  </r>
  <r>
    <x v="153"/>
    <x v="153"/>
    <s v="SunEdison Anheuser Busch Fairfield"/>
    <s v="USA0057010"/>
    <n v="1"/>
    <n v="38.232100000000003"/>
    <n v="-122.09269999999999"/>
    <x v="7"/>
    <m/>
    <m/>
    <m/>
    <x v="11"/>
    <s v="SunE M5 Holdings LLC"/>
    <s v="U.S. Energy Information Administration"/>
    <s v="http://www.eia.gov/electricity/data/browser/"/>
    <s v="U.S. Energy Information Administration"/>
    <n v="2016"/>
    <m/>
    <m/>
    <m/>
    <n v="2.6419999999999999"/>
    <n v="1.1522223236928399"/>
  </r>
  <r>
    <x v="153"/>
    <x v="153"/>
    <s v="SunEdison Ironwood State Prison"/>
    <s v="USA0057007"/>
    <n v="1"/>
    <n v="33.567300000000003"/>
    <n v="-114.91800000000001"/>
    <x v="7"/>
    <m/>
    <m/>
    <m/>
    <x v="88"/>
    <s v="SunE CPA CDC2 LLC"/>
    <s v="U.S. Energy Information Administration"/>
    <s v="http://www.eia.gov/electricity/data/browser/"/>
    <s v="U.S. Energy Information Administration"/>
    <n v="2016"/>
    <m/>
    <m/>
    <m/>
    <n v="3.722"/>
    <n v="1.1522223236928399"/>
  </r>
  <r>
    <x v="153"/>
    <x v="153"/>
    <s v="SunEdison LV Sutton Plant Site"/>
    <s v="USA0056938"/>
    <n v="1.2"/>
    <n v="34.286700000000003"/>
    <n v="-77.981399999999994"/>
    <x v="7"/>
    <m/>
    <m/>
    <m/>
    <x v="202"/>
    <s v="SunE NC Progress 1 LLC"/>
    <s v="U.S. Energy Information Administration"/>
    <s v="http://www.eia.gov/electricity/data/browser/"/>
    <s v="U.S. Energy Information Administration"/>
    <n v="2016"/>
    <m/>
    <m/>
    <m/>
    <n v="1.216"/>
    <n v="1.3826667884314101"/>
  </r>
  <r>
    <x v="153"/>
    <x v="153"/>
    <s v="SunEdison Procter &amp; Gamble Oxnard"/>
    <s v="USA0057008"/>
    <n v="1"/>
    <n v="34.2089"/>
    <n v="-119.13"/>
    <x v="7"/>
    <m/>
    <m/>
    <m/>
    <x v="11"/>
    <s v="SunE U6 Holdings LLC"/>
    <s v="U.S. Energy Information Administration"/>
    <s v="http://www.eia.gov/electricity/data/browser/"/>
    <s v="U.S. Energy Information Administration"/>
    <n v="2016"/>
    <m/>
    <m/>
    <m/>
    <n v="1.839"/>
    <n v="1.1522223236928399"/>
  </r>
  <r>
    <x v="153"/>
    <x v="153"/>
    <s v="SunEdison Walgreens Moreno Valley"/>
    <s v="USA0057004"/>
    <n v="1"/>
    <n v="33.867199999999997"/>
    <n v="-117.23"/>
    <x v="7"/>
    <m/>
    <m/>
    <m/>
    <x v="17"/>
    <s v="SunE WG113 Moreno Valley LLC"/>
    <s v="U.S. Energy Information Administration"/>
    <s v="http://www.eia.gov/electricity/data/browser/"/>
    <s v="U.S. Energy Information Administration"/>
    <n v="2016"/>
    <m/>
    <m/>
    <m/>
    <n v="0.94099999999999995"/>
    <n v="1.1522223236928399"/>
  </r>
  <r>
    <x v="153"/>
    <x v="153"/>
    <s v="SunEdison Walmart Apple Valley DC"/>
    <s v="USA0057012"/>
    <n v="1"/>
    <n v="34.597499999999997"/>
    <n v="-117.2"/>
    <x v="7"/>
    <m/>
    <m/>
    <m/>
    <x v="11"/>
    <s v="SunE M5 Holdings LLC"/>
    <s v="U.S. Energy Information Administration"/>
    <s v="http://www.eia.gov/electricity/data/browser/"/>
    <s v="U.S. Energy Information Administration"/>
    <n v="2016"/>
    <m/>
    <m/>
    <m/>
    <n v="2.3980000000000001"/>
    <n v="1.1522223236928399"/>
  </r>
  <r>
    <x v="153"/>
    <x v="153"/>
    <s v="SunEnergy1-Scotland Neck  LLC"/>
    <s v="USA0059898"/>
    <n v="3"/>
    <n v="36.125"/>
    <n v="-77.409099999999995"/>
    <x v="7"/>
    <m/>
    <m/>
    <m/>
    <x v="13"/>
    <s v="SunEnergy1-Scotland Neck  LLC"/>
    <s v="U.S. Energy Information Administration"/>
    <s v="http://www.eia.gov/electricity/data/browser/"/>
    <s v="U.S. Energy Information Administration"/>
    <n v="2016"/>
    <m/>
    <m/>
    <m/>
    <n v="6.3360000000000003"/>
    <n v="3.4566669710785201"/>
  </r>
  <r>
    <x v="153"/>
    <x v="153"/>
    <s v="SunGen Sharon 1 LLC"/>
    <s v="USA0058541"/>
    <n v="1.8"/>
    <n v="43.79"/>
    <n v="-72.489999999999995"/>
    <x v="7"/>
    <m/>
    <m/>
    <m/>
    <x v="72"/>
    <s v="SunGen Sharon 1 LLC"/>
    <s v="U.S. Energy Information Administration"/>
    <s v="http://www.eia.gov/electricity/data/browser/"/>
    <s v="U.S. Energy Information Administration"/>
    <n v="2016"/>
    <m/>
    <m/>
    <m/>
    <n v="1.7689999999999999"/>
    <n v="2.0740001826471102"/>
  </r>
  <r>
    <x v="153"/>
    <x v="153"/>
    <s v="Sunbury Generation LP"/>
    <s v="USA0003152"/>
    <n v="52.7"/>
    <n v="40.836100000000002"/>
    <n v="-76.825000000000003"/>
    <x v="3"/>
    <m/>
    <m/>
    <m/>
    <x v="1830"/>
    <s v="Sunbury Generation LP"/>
    <s v="U.S. Energy Information Administration"/>
    <s v="http://www.eia.gov/electricity/data/browser/"/>
    <s v="U.S. Energy Information Administration"/>
    <n v="2016"/>
    <m/>
    <m/>
    <m/>
    <n v="6.9000000000000006E-2"/>
    <n v="9.0292486732294801"/>
  </r>
  <r>
    <x v="153"/>
    <x v="153"/>
    <s v="Sundance"/>
    <s v="USA0055522"/>
    <n v="605"/>
    <n v="32.9285"/>
    <n v="-111.5899"/>
    <x v="1"/>
    <m/>
    <m/>
    <m/>
    <x v="31"/>
    <s v="Arizona Public Service Co"/>
    <s v="U.S. Energy Information Administration"/>
    <s v="http://www.eia.gov/electricity/data/browser/"/>
    <s v="U.S. Energy Information Administration"/>
    <n v="2016"/>
    <m/>
    <m/>
    <m/>
    <n v="234.37200000000001"/>
    <n v="2489.7041616584802"/>
  </r>
  <r>
    <x v="153"/>
    <x v="153"/>
    <s v="Sunfish Farm"/>
    <s v="USA0058864"/>
    <n v="5"/>
    <n v="35.558100000000003"/>
    <n v="-78.735799999999998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9.9060000000000006"/>
    <n v="5.7611116184642102"/>
  </r>
  <r>
    <x v="153"/>
    <x v="153"/>
    <s v="Sunflower Wind Project"/>
    <s v="USA0060088"/>
    <n v="104"/>
    <n v="46.837600000000002"/>
    <n v="-102.0746"/>
    <x v="4"/>
    <m/>
    <m/>
    <m/>
    <x v="98"/>
    <s v="Sunflower Wind Project"/>
    <s v="U.S. Energy Information Administration"/>
    <s v="http://www.eia.gov/electricity/data/browser/"/>
    <s v="U.S. Energy Information Administration"/>
    <n v="2016"/>
    <m/>
    <m/>
    <m/>
    <n v="62.53"/>
    <n v="234.50262768746299"/>
  </r>
  <r>
    <x v="153"/>
    <x v="153"/>
    <s v="Sunnyside Cogen Associates"/>
    <s v="USA0050951"/>
    <n v="58.1"/>
    <n v="39.547199999999997"/>
    <n v="-110.3917"/>
    <x v="6"/>
    <m/>
    <m/>
    <m/>
    <x v="95"/>
    <s v="Sunnyside Cogeneration Assoc"/>
    <s v="U.S. Energy Information Administration"/>
    <s v="http://www.eia.gov/electricity/data/browser/"/>
    <s v="U.S. Energy Information Administration"/>
    <n v="2016"/>
    <m/>
    <m/>
    <m/>
    <n v="400.975998"/>
    <n v="304.31278018745502"/>
  </r>
  <r>
    <x v="153"/>
    <x v="153"/>
    <s v="Sunnyside Ranch Community Solar Array"/>
    <s v="USA0059742"/>
    <n v="1.5"/>
    <n v="39.414999999999999"/>
    <n v="-107.1572"/>
    <x v="7"/>
    <m/>
    <m/>
    <m/>
    <x v="13"/>
    <s v="Clean Energy Collective LLC"/>
    <s v="U.S. Energy Information Administration"/>
    <s v="http://www.eia.gov/electricity/data/browser/"/>
    <s v="U.S. Energy Information Administration"/>
    <n v="2016"/>
    <m/>
    <m/>
    <m/>
    <n v="3.13"/>
    <n v="1.72833348553926"/>
  </r>
  <r>
    <x v="153"/>
    <x v="153"/>
    <s v="Sunnyvale City of WPCP"/>
    <s v="USA0057557"/>
    <n v="1.6"/>
    <n v="37.419400000000003"/>
    <n v="-122.0153"/>
    <x v="8"/>
    <s v="Gas"/>
    <s v="Biomass"/>
    <m/>
    <x v="45"/>
    <s v="Sunnyvale City of WPCP"/>
    <s v="U.S. Energy Information Administration"/>
    <s v="http://www.eia.gov/electricity/data/browser/"/>
    <s v="U.S. Energy Information Administration"/>
    <n v="2016"/>
    <m/>
    <m/>
    <m/>
    <n v="9.8550000000000004"/>
    <n v="1.9981729049524499"/>
  </r>
  <r>
    <x v="153"/>
    <x v="153"/>
    <s v="Sunray Wind I"/>
    <s v="USA0057326"/>
    <n v="49.5"/>
    <n v="35.945399999999999"/>
    <n v="-101.90049999999999"/>
    <x v="4"/>
    <m/>
    <m/>
    <m/>
    <x v="11"/>
    <s v="Diamond Shamrock Refining Company LP"/>
    <s v="U.S. Energy Information Administration"/>
    <s v="http://www.eia.gov/electricity/data/browser/"/>
    <s v="U.S. Energy Information Administration"/>
    <n v="2016"/>
    <m/>
    <m/>
    <m/>
    <n v="186.976"/>
    <n v="111.614231447398"/>
  </r>
  <r>
    <x v="153"/>
    <x v="153"/>
    <s v="Sunrise Community Solar"/>
    <s v="USA0060713"/>
    <n v="5"/>
    <n v="45.475000000000001"/>
    <n v="-92.891099999999994"/>
    <x v="7"/>
    <m/>
    <m/>
    <m/>
    <x v="98"/>
    <s v="Sunrise Community Solar"/>
    <s v="U.S. Energy Information Administration"/>
    <s v="http://www.eia.gov/electricity/data/browser/"/>
    <s v="U.S. Energy Information Administration"/>
    <n v="2016"/>
    <m/>
    <m/>
    <m/>
    <n v="0"/>
    <n v="5.7611116184642102"/>
  </r>
  <r>
    <x v="153"/>
    <x v="153"/>
    <s v="Sunrise Power LLC"/>
    <s v="USA0055182"/>
    <n v="605.4"/>
    <n v="35.209699999999998"/>
    <n v="-119.58499999999999"/>
    <x v="1"/>
    <m/>
    <m/>
    <m/>
    <x v="1831"/>
    <s v="Sunrise Power Co LLC"/>
    <s v="U.S. Energy Information Administration"/>
    <s v="http://www.eia.gov/electricity/data/browser/"/>
    <s v="U.S. Energy Information Administration"/>
    <n v="2016"/>
    <m/>
    <m/>
    <m/>
    <n v="3517.95"/>
    <n v="2491.35024705462"/>
  </r>
  <r>
    <x v="153"/>
    <x v="153"/>
    <s v="Sunset Breeze LLC"/>
    <s v="USA0056586"/>
    <n v="1.3"/>
    <n v="43.581099999999999"/>
    <n v="-95.78"/>
    <x v="4"/>
    <m/>
    <m/>
    <m/>
    <x v="18"/>
    <s v="Midwest Power Partners LLC"/>
    <s v="U.S. Energy Information Administration"/>
    <s v="http://www.eia.gov/electricity/data/browser/"/>
    <s v="U.S. Energy Information Administration"/>
    <n v="2016"/>
    <m/>
    <m/>
    <m/>
    <n v="1.4570000000000001"/>
    <n v="2.93128284609329"/>
  </r>
  <r>
    <x v="153"/>
    <x v="153"/>
    <s v="Sunset Reservoir North Basin"/>
    <s v="USA0057559"/>
    <n v="4.5"/>
    <n v="37.750900000000001"/>
    <n v="-122.48180000000001"/>
    <x v="7"/>
    <m/>
    <m/>
    <m/>
    <x v="8"/>
    <s v="RE SFCity1  LP"/>
    <s v="U.S. Energy Information Administration"/>
    <s v="http://www.eia.gov/electricity/data/browser/"/>
    <s v="U.S. Energy Information Administration"/>
    <n v="2016"/>
    <m/>
    <m/>
    <m/>
    <n v="6.8789999999999996"/>
    <n v="5.1850004566177903"/>
  </r>
  <r>
    <x v="153"/>
    <x v="153"/>
    <s v="Sunshine Gas Producers"/>
    <s v="USA0058429"/>
    <n v="23"/>
    <n v="34.335700000000003"/>
    <n v="-118.5192"/>
    <x v="8"/>
    <m/>
    <m/>
    <m/>
    <x v="29"/>
    <s v="Sunshine Gas Producers LLC"/>
    <s v="U.S. Energy Information Administration"/>
    <s v="http://www.eia.gov/electricity/data/browser/"/>
    <s v="U.S. Energy Information Administration"/>
    <n v="2016"/>
    <m/>
    <m/>
    <m/>
    <n v="130.19399999999999"/>
    <n v="28.723735508691501"/>
  </r>
  <r>
    <x v="153"/>
    <x v="153"/>
    <s v="Superior"/>
    <s v="USA0001744"/>
    <n v="64"/>
    <n v="42.2639"/>
    <n v="-83.642200000000003"/>
    <x v="3"/>
    <m/>
    <m/>
    <m/>
    <x v="30"/>
    <s v="DTE Electric Company"/>
    <s v="U.S. Energy Information Administration"/>
    <s v="http://www.eia.gov/electricity/data/browser/"/>
    <s v="U.S. Energy Information Administration"/>
    <n v="2016"/>
    <m/>
    <m/>
    <m/>
    <n v="-5.2999999999999999E-2"/>
    <n v="10.9653114817208"/>
  </r>
  <r>
    <x v="153"/>
    <x v="153"/>
    <s v="Superior Falls"/>
    <s v="USA0001757"/>
    <n v="1.4"/>
    <n v="46.564599999999999"/>
    <n v="-90.4161"/>
    <x v="0"/>
    <m/>
    <m/>
    <m/>
    <x v="123"/>
    <s v="Northern States Power Co - Minnesota"/>
    <s v="U.S. Energy Information Administration"/>
    <s v="http://www.eia.gov/electricity/data/browser/"/>
    <s v="U.S. Energy Information Administration"/>
    <n v="2016"/>
    <m/>
    <m/>
    <m/>
    <n v="13.819000000000001"/>
    <n v="3.9030461834325001"/>
  </r>
  <r>
    <x v="153"/>
    <x v="153"/>
    <s v="Superior Landfill Gas Recovery"/>
    <s v="USA0057026"/>
    <n v="6.3999999999999897"/>
    <n v="32.030299999999997"/>
    <n v="-81.272199999999998"/>
    <x v="8"/>
    <m/>
    <m/>
    <m/>
    <x v="11"/>
    <s v="WM Renewable Energy LLC"/>
    <s v="U.S. Energy Information Administration"/>
    <s v="http://www.eia.gov/electricity/data/browser/"/>
    <s v="U.S. Energy Information Administration"/>
    <n v="2016"/>
    <m/>
    <m/>
    <m/>
    <n v="38.286999999999999"/>
    <n v="7.9926916198098201"/>
  </r>
  <r>
    <x v="153"/>
    <x v="153"/>
    <s v="Surry"/>
    <s v="USA0003806"/>
    <n v="1695"/>
    <n v="37.1661"/>
    <n v="-76.698599999999999"/>
    <x v="5"/>
    <m/>
    <m/>
    <m/>
    <x v="96"/>
    <s v="Virginia Electric &amp; Power Co"/>
    <s v="U.S. Energy Information Administration"/>
    <s v="http://www.eia.gov/electricity/data/browser/"/>
    <s v="U.S. Energy Information Administration"/>
    <n v="2016"/>
    <m/>
    <m/>
    <m/>
    <n v="14610.518"/>
    <n v="13263.1276090022"/>
  </r>
  <r>
    <x v="153"/>
    <x v="153"/>
    <s v="Sutherland"/>
    <s v="USA0001077"/>
    <n v="119.1"/>
    <n v="42.0473"/>
    <n v="-92.859399999999994"/>
    <x v="1"/>
    <m/>
    <m/>
    <m/>
    <x v="1832"/>
    <s v="Interstate Power and Light Co"/>
    <s v="U.S. Energy Information Administration"/>
    <s v="http://www.eia.gov/electricity/data/browser/"/>
    <s v="U.S. Energy Information Administration"/>
    <n v="2016"/>
    <m/>
    <m/>
    <m/>
    <n v="-4.274"/>
    <n v="490.121926700041"/>
  </r>
  <r>
    <x v="153"/>
    <x v="153"/>
    <s v="Sutter Energy Center"/>
    <s v="USA0055112"/>
    <n v="636"/>
    <n v="39.053100000000001"/>
    <n v="-121.69589999999999"/>
    <x v="1"/>
    <m/>
    <m/>
    <m/>
    <x v="62"/>
    <s v="Calpine Corp-Sutter"/>
    <s v="U.S. Energy Information Administration"/>
    <s v="http://www.eia.gov/electricity/data/browser/"/>
    <s v="U.S. Energy Information Administration"/>
    <n v="2016"/>
    <m/>
    <m/>
    <m/>
    <n v="0.12"/>
    <n v="2617.2757798591601"/>
  </r>
  <r>
    <x v="153"/>
    <x v="153"/>
    <s v="Sutter Greeworks LLC"/>
    <s v="USA0059274"/>
    <n v="5"/>
    <n v="40.928100000000001"/>
    <n v="-72.771100000000004"/>
    <x v="7"/>
    <m/>
    <m/>
    <m/>
    <x v="13"/>
    <s v="Sustainable Power Group  LLC"/>
    <s v="U.S. Energy Information Administration"/>
    <s v="http://www.eia.gov/electricity/data/browser/"/>
    <s v="U.S. Energy Information Administration"/>
    <n v="2016"/>
    <m/>
    <m/>
    <m/>
    <n v="9.4990000000000006"/>
    <n v="5.7611116184642102"/>
  </r>
  <r>
    <x v="153"/>
    <x v="153"/>
    <s v="Sutton Solar"/>
    <s v="USA0060878"/>
    <n v="1.9"/>
    <n v="42.102400000000003"/>
    <n v="-71.697699999999998"/>
    <x v="7"/>
    <m/>
    <m/>
    <m/>
    <x v="10"/>
    <s v="Sutton Solar  LLC"/>
    <s v="U.S. Energy Information Administration"/>
    <s v="http://www.eia.gov/electricity/data/browser/"/>
    <s v="U.S. Energy Information Administration"/>
    <n v="2016"/>
    <m/>
    <m/>
    <m/>
    <n v="0.16200000000000001"/>
    <n v="2.1892224150163999"/>
  </r>
  <r>
    <x v="153"/>
    <x v="153"/>
    <s v="Suwannee River"/>
    <s v="USA0000638"/>
    <n v="183.6"/>
    <n v="30.3764"/>
    <n v="-83.180599999999998"/>
    <x v="3"/>
    <s v="Gas"/>
    <m/>
    <m/>
    <x v="353"/>
    <s v="Duke Energy Florida  LLC"/>
    <s v="U.S. Energy Information Administration"/>
    <s v="http://www.eia.gov/electricity/data/browser/"/>
    <s v="U.S. Energy Information Administration"/>
    <n v="2016"/>
    <m/>
    <m/>
    <m/>
    <n v="475.125"/>
    <n v="31.456737313186501"/>
  </r>
  <r>
    <x v="153"/>
    <x v="153"/>
    <s v="Suzlon Project VIII LLC"/>
    <s v="USA0057741"/>
    <n v="4.2"/>
    <n v="35.75"/>
    <n v="-102.28"/>
    <x v="4"/>
    <m/>
    <m/>
    <m/>
    <x v="12"/>
    <s v="Suzlon Project VIII LLC"/>
    <s v="U.S. Energy Information Administration"/>
    <s v="http://www.eia.gov/electricity/data/browser/"/>
    <s v="U.S. Energy Information Administration"/>
    <n v="2016"/>
    <m/>
    <m/>
    <m/>
    <n v="16.678000000000001"/>
    <n v="9.4702984258398697"/>
  </r>
  <r>
    <x v="153"/>
    <x v="153"/>
    <s v="Swampy Acres"/>
    <s v="USA0060250"/>
    <n v="8.4"/>
    <n v="57.775599999999997"/>
    <n v="-152.4803"/>
    <x v="3"/>
    <m/>
    <m/>
    <m/>
    <x v="1833"/>
    <s v="Kodiak Electric Assn Inc"/>
    <s v="U.S. Energy Information Administration"/>
    <s v="http://www.eia.gov/electricity/data/browser/"/>
    <s v="U.S. Energy Information Administration"/>
    <n v="2016"/>
    <m/>
    <m/>
    <m/>
    <n v="0"/>
    <n v="1.4391971319758501"/>
  </r>
  <r>
    <x v="153"/>
    <x v="153"/>
    <s v="Swan Falls"/>
    <s v="USA0000819"/>
    <n v="25"/>
    <n v="43.243499999999997"/>
    <n v="-116.37909999999999"/>
    <x v="0"/>
    <m/>
    <m/>
    <m/>
    <x v="85"/>
    <s v="Idaho Power Co"/>
    <s v="U.S. Energy Information Administration"/>
    <s v="http://www.eia.gov/electricity/data/browser/"/>
    <s v="U.S. Energy Information Administration"/>
    <n v="2016"/>
    <m/>
    <m/>
    <m/>
    <n v="112.684"/>
    <n v="69.697253275580493"/>
  </r>
  <r>
    <x v="153"/>
    <x v="153"/>
    <s v="Swan Lake"/>
    <s v="USA0000070"/>
    <n v="22.6"/>
    <n v="55.615200000000002"/>
    <n v="-131.3561"/>
    <x v="0"/>
    <m/>
    <m/>
    <m/>
    <x v="51"/>
    <s v="Southeast Alaska Power Agency"/>
    <s v="U.S. Energy Information Administration"/>
    <s v="http://www.eia.gov/electricity/data/browser/"/>
    <s v="U.S. Energy Information Administration"/>
    <n v="2016"/>
    <m/>
    <m/>
    <m/>
    <n v="71.245999999999995"/>
    <n v="63.006316961124703"/>
  </r>
  <r>
    <x v="153"/>
    <x v="153"/>
    <s v="Swanmill Windfarm I"/>
    <s v="USA0054650"/>
    <n v="18.7"/>
    <n v="33.942"/>
    <n v="-116.661"/>
    <x v="4"/>
    <m/>
    <m/>
    <m/>
    <x v="1834"/>
    <s v="Mark Technologies Corp"/>
    <s v="U.S. Energy Information Administration"/>
    <s v="http://www.eia.gov/electricity/data/browser/"/>
    <s v="U.S. Energy Information Administration"/>
    <n v="2016"/>
    <m/>
    <m/>
    <m/>
    <m/>
    <n v="42.165376324572698"/>
  </r>
  <r>
    <x v="153"/>
    <x v="153"/>
    <s v="Swauk Wind LLC"/>
    <s v="USA0058441"/>
    <n v="4.3"/>
    <n v="47.139200000000002"/>
    <n v="-120.7531"/>
    <x v="4"/>
    <m/>
    <m/>
    <m/>
    <x v="12"/>
    <s v="Gamesa Wind US LLC"/>
    <s v="U.S. Energy Information Administration"/>
    <s v="http://www.eia.gov/electricity/data/browser/"/>
    <s v="U.S. Energy Information Administration"/>
    <n v="2016"/>
    <m/>
    <m/>
    <m/>
    <n v="11.178000000000001"/>
    <n v="9.6957817216931996"/>
  </r>
  <r>
    <x v="153"/>
    <x v="153"/>
    <s v="Sweatt"/>
    <s v="USA0002048"/>
    <n v="41.9"/>
    <n v="32.292499999999997"/>
    <n v="-88.746099999999998"/>
    <x v="1"/>
    <m/>
    <m/>
    <m/>
    <x v="7"/>
    <s v="Mississippi Power Co"/>
    <s v="U.S. Energy Information Administration"/>
    <s v="http://www.eia.gov/electricity/data/browser/"/>
    <s v="U.S. Energy Information Administration"/>
    <n v="2016"/>
    <m/>
    <m/>
    <m/>
    <n v="20.984999999999999"/>
    <n v="172.42744524543801"/>
  </r>
  <r>
    <x v="153"/>
    <x v="153"/>
    <s v="Sweeny Cogen Facility"/>
    <s v="USA0055015"/>
    <n v="572"/>
    <n v="29.072800000000001"/>
    <n v="-95.745000000000005"/>
    <x v="1"/>
    <m/>
    <m/>
    <m/>
    <x v="78"/>
    <s v="Sweeny Cogeneration LP"/>
    <s v="U.S. Energy Information Administration"/>
    <s v="http://www.eia.gov/electricity/data/browser/"/>
    <s v="U.S. Energy Information Administration"/>
    <n v="2016"/>
    <m/>
    <m/>
    <m/>
    <n v="3043.5460400000002"/>
    <n v="2353.9021164771102"/>
  </r>
  <r>
    <x v="153"/>
    <x v="153"/>
    <s v="Sweetgum Solar"/>
    <s v="USA0059824"/>
    <n v="5"/>
    <n v="35.458300000000001"/>
    <n v="-79.181100000000001"/>
    <x v="7"/>
    <m/>
    <m/>
    <m/>
    <x v="10"/>
    <s v="Heelstone Energy Holdings  LLC"/>
    <s v="U.S. Energy Information Administration"/>
    <s v="http://www.eia.gov/electricity/data/browser/"/>
    <s v="U.S. Energy Information Administration"/>
    <n v="2016"/>
    <m/>
    <m/>
    <m/>
    <n v="10.002000000000001"/>
    <n v="5.7611116184642102"/>
  </r>
  <r>
    <x v="153"/>
    <x v="153"/>
    <s v="Sweetwater Wind  1 LLC"/>
    <s v="USA0056211"/>
    <n v="37.5"/>
    <n v="32.360599999999998"/>
    <n v="-100.3389"/>
    <x v="4"/>
    <m/>
    <m/>
    <m/>
    <x v="101"/>
    <s v="Leeward Asset Management  LLC"/>
    <s v="U.S. Energy Information Administration"/>
    <s v="http://www.eia.gov/electricity/data/browser/"/>
    <s v="U.S. Energy Information Administration"/>
    <n v="2016"/>
    <m/>
    <m/>
    <m/>
    <n v="114.33"/>
    <n v="84.556235944998804"/>
  </r>
  <r>
    <x v="153"/>
    <x v="153"/>
    <s v="Sweetwater Wind 2 LLC"/>
    <s v="USA0056212"/>
    <n v="91.5"/>
    <n v="32.347200000000001"/>
    <n v="-100.3703"/>
    <x v="4"/>
    <m/>
    <m/>
    <m/>
    <x v="90"/>
    <s v="Leeward Asset Management  LLC"/>
    <s v="U.S. Energy Information Administration"/>
    <s v="http://www.eia.gov/electricity/data/browser/"/>
    <s v="U.S. Energy Information Administration"/>
    <n v="2016"/>
    <m/>
    <m/>
    <m/>
    <n v="297.09199999999998"/>
    <n v="206.317215705797"/>
  </r>
  <r>
    <x v="153"/>
    <x v="153"/>
    <s v="Sweetwater Wind 3 LLC"/>
    <s v="USA0056311"/>
    <n v="135"/>
    <n v="32.290799999999997"/>
    <n v="-100.42189999999999"/>
    <x v="4"/>
    <m/>
    <m/>
    <m/>
    <x v="18"/>
    <s v="Leeward Asset Management  LLC"/>
    <s v="U.S. Energy Information Administration"/>
    <s v="http://www.eia.gov/electricity/data/browser/"/>
    <s v="U.S. Energy Information Administration"/>
    <n v="2016"/>
    <m/>
    <m/>
    <m/>
    <n v="420.76299999999998"/>
    <n v="304.402449401995"/>
  </r>
  <r>
    <x v="153"/>
    <x v="153"/>
    <s v="Sweetwater Wind 4 LLC"/>
    <s v="USA0056337"/>
    <n v="241"/>
    <n v="32.312199999999997"/>
    <n v="-100.5303"/>
    <x v="4"/>
    <m/>
    <m/>
    <m/>
    <x v="17"/>
    <s v="Leeward Asset Management  LLC"/>
    <s v="U.S. Energy Information Administration"/>
    <s v="http://www.eia.gov/electricity/data/browser/"/>
    <s v="U.S. Energy Information Administration"/>
    <n v="2016"/>
    <m/>
    <m/>
    <m/>
    <n v="690.04200000000003"/>
    <n v="543.41474300652499"/>
  </r>
  <r>
    <x v="153"/>
    <x v="153"/>
    <s v="Sweetwater Wind 5"/>
    <s v="USA0056372"/>
    <n v="80.5"/>
    <n v="32.236899999999999"/>
    <n v="-100.4833"/>
    <x v="4"/>
    <m/>
    <m/>
    <m/>
    <x v="88"/>
    <s v="Leeward Asset Management  LLC"/>
    <s v="U.S. Energy Information Administration"/>
    <s v="http://www.eia.gov/electricity/data/browser/"/>
    <s v="U.S. Energy Information Administration"/>
    <n v="2016"/>
    <m/>
    <m/>
    <m/>
    <n v="238.26400000000001"/>
    <n v="181.51405316193001"/>
  </r>
  <r>
    <x v="153"/>
    <x v="153"/>
    <s v="Swift 1"/>
    <s v="USA0003850"/>
    <n v="240"/>
    <n v="46.0608"/>
    <n v="-122.2017"/>
    <x v="0"/>
    <m/>
    <m/>
    <m/>
    <x v="97"/>
    <s v="PacifiCorp"/>
    <s v="U.S. Energy Information Administration"/>
    <s v="http://www.eia.gov/electricity/data/browser/"/>
    <s v="U.S. Energy Information Administration"/>
    <n v="2016"/>
    <m/>
    <m/>
    <m/>
    <n v="761.59199999999998"/>
    <n v="669.09363144557199"/>
  </r>
  <r>
    <x v="153"/>
    <x v="153"/>
    <s v="Swift 2"/>
    <s v="USA0006265"/>
    <n v="72"/>
    <n v="46.059399999999997"/>
    <n v="-122.2594"/>
    <x v="0"/>
    <m/>
    <m/>
    <m/>
    <x v="97"/>
    <s v="PacifiCorp"/>
    <s v="U.S. Energy Information Administration"/>
    <s v="http://www.eia.gov/electricity/data/browser/"/>
    <s v="U.S. Energy Information Administration"/>
    <n v="2016"/>
    <m/>
    <m/>
    <m/>
    <m/>
    <n v="200.72808943367099"/>
  </r>
  <r>
    <x v="153"/>
    <x v="153"/>
    <s v="Swift Creek"/>
    <s v="USA0006394"/>
    <n v="1.7"/>
    <n v="42.728400000000001"/>
    <n v="-110.9166"/>
    <x v="0"/>
    <m/>
    <m/>
    <m/>
    <x v="1835"/>
    <s v="Lower Valley Energy Inc"/>
    <s v="U.S. Energy Information Administration"/>
    <s v="http://www.eia.gov/electricity/data/browser/"/>
    <s v="U.S. Energy Information Administration"/>
    <n v="2016"/>
    <m/>
    <m/>
    <m/>
    <n v="7.3929999999999998"/>
    <n v="4.7394132227394703"/>
  </r>
  <r>
    <x v="153"/>
    <x v="153"/>
    <s v="Swift Creek Chemical Complex"/>
    <s v="USA0050474"/>
    <n v="21"/>
    <n v="30.452200000000001"/>
    <n v="-82.864400000000003"/>
    <x v="1"/>
    <s v="Oil"/>
    <s v="Other"/>
    <m/>
    <x v="9"/>
    <s v="White Springs Agrici Chem Inc"/>
    <s v="U.S. Energy Information Administration"/>
    <s v="http://www.eia.gov/electricity/data/browser/"/>
    <s v="U.S. Energy Information Administration"/>
    <n v="2016"/>
    <m/>
    <m/>
    <m/>
    <n v="56"/>
    <n v="9.9957207281345699"/>
  </r>
  <r>
    <x v="153"/>
    <x v="153"/>
    <s v="Swinging Bridge 2"/>
    <s v="USA0002634"/>
    <n v="6.8"/>
    <n v="41.5717"/>
    <n v="-74.782799999999995"/>
    <x v="0"/>
    <m/>
    <m/>
    <m/>
    <x v="112"/>
    <s v="Eagle Creek RE LLC"/>
    <s v="U.S. Energy Information Administration"/>
    <s v="http://www.eia.gov/electricity/data/browser/"/>
    <s v="U.S. Energy Information Administration"/>
    <n v="2016"/>
    <m/>
    <m/>
    <m/>
    <n v="5.9420000000000002"/>
    <n v="18.957652890957899"/>
  </r>
  <r>
    <x v="153"/>
    <x v="153"/>
    <s v="Sycamore (IA)"/>
    <s v="USA0008029"/>
    <n v="157.6"/>
    <n v="41.672199999999997"/>
    <n v="-93.676900000000003"/>
    <x v="3"/>
    <s v="Gas"/>
    <m/>
    <m/>
    <x v="589"/>
    <s v="MidAmerican Energy Co"/>
    <s v="U.S. Energy Information Administration"/>
    <s v="http://www.eia.gov/electricity/data/browser/"/>
    <s v="U.S. Energy Information Administration"/>
    <n v="2016"/>
    <m/>
    <m/>
    <m/>
    <n v="7.6"/>
    <n v="27.0020795237375"/>
  </r>
  <r>
    <x v="153"/>
    <x v="153"/>
    <s v="Sycamore (WI)"/>
    <s v="USA0003993"/>
    <n v="41.6"/>
    <n v="43.113300000000002"/>
    <n v="-89.312799999999996"/>
    <x v="1"/>
    <m/>
    <m/>
    <m/>
    <x v="1836"/>
    <s v="Madison Gas &amp; Electric Co"/>
    <s v="U.S. Energy Information Administration"/>
    <s v="http://www.eia.gov/electricity/data/browser/"/>
    <s v="U.S. Energy Information Administration"/>
    <n v="2016"/>
    <m/>
    <m/>
    <m/>
    <n v="-0.185"/>
    <n v="171.19288119833499"/>
  </r>
  <r>
    <x v="153"/>
    <x v="153"/>
    <s v="Sycamore Cogeneration"/>
    <s v="USA0050134"/>
    <n v="300"/>
    <n v="35.452599999999997"/>
    <n v="-118.9853"/>
    <x v="1"/>
    <m/>
    <m/>
    <m/>
    <x v="14"/>
    <s v="Sycamore Cogeneration Co"/>
    <s v="U.S. Energy Information Administration"/>
    <s v="http://www.eia.gov/electricity/data/browser/"/>
    <s v="U.S. Energy Information Administration"/>
    <n v="2016"/>
    <m/>
    <m/>
    <m/>
    <n v="1362.44"/>
    <n v="1234.5640471033801"/>
  </r>
  <r>
    <x v="153"/>
    <x v="153"/>
    <s v="Sycamore Energy 1"/>
    <s v="USA0010387"/>
    <n v="5.4"/>
    <n v="32.857700000000001"/>
    <n v="-117.0288"/>
    <x v="8"/>
    <s v="Gas"/>
    <m/>
    <m/>
    <x v="1837"/>
    <s v="Sycamore Energy 1 LLC"/>
    <s v="U.S. Energy Information Administration"/>
    <s v="http://www.eia.gov/electricity/data/browser/"/>
    <s v="U.S. Energy Information Administration"/>
    <n v="2016"/>
    <m/>
    <m/>
    <m/>
    <n v="20.667999999999999"/>
    <n v="6.7438335542145396"/>
  </r>
  <r>
    <x v="153"/>
    <x v="153"/>
    <s v="Syl Laskin"/>
    <s v="USA0001891"/>
    <n v="116"/>
    <n v="47.5306"/>
    <n v="-92.161900000000003"/>
    <x v="1"/>
    <m/>
    <m/>
    <m/>
    <x v="33"/>
    <s v="ALLETE  Inc."/>
    <s v="U.S. Energy Information Administration"/>
    <s v="http://www.eia.gov/electricity/data/browser/"/>
    <s v="U.S. Energy Information Administration"/>
    <n v="2016"/>
    <m/>
    <m/>
    <m/>
    <n v="11.226000000000001"/>
    <n v="477.364764879973"/>
  </r>
  <r>
    <x v="153"/>
    <x v="153"/>
    <s v="Sylvan"/>
    <s v="USA0001900"/>
    <n v="1.7999999999999901"/>
    <n v="46.305"/>
    <n v="-94.377499999999998"/>
    <x v="0"/>
    <m/>
    <m/>
    <m/>
    <x v="1838"/>
    <s v="ALLETE  Inc."/>
    <s v="U.S. Energy Information Administration"/>
    <s v="http://www.eia.gov/electricity/data/browser/"/>
    <s v="U.S. Energy Information Administration"/>
    <n v="2016"/>
    <m/>
    <m/>
    <m/>
    <n v="11.457000000000001"/>
    <n v="5.0182022358417901"/>
  </r>
  <r>
    <x v="153"/>
    <x v="153"/>
    <s v="Sylvarena"/>
    <s v="USA0007989"/>
    <n v="141"/>
    <n v="31.982099999999999"/>
    <n v="-89.412700000000001"/>
    <x v="1"/>
    <m/>
    <m/>
    <m/>
    <x v="27"/>
    <s v="Cooperative Energy"/>
    <s v="U.S. Energy Information Administration"/>
    <s v="http://www.eia.gov/electricity/data/browser/"/>
    <s v="U.S. Energy Information Administration"/>
    <n v="2016"/>
    <m/>
    <m/>
    <m/>
    <n v="179.09399999999999"/>
    <n v="580.24510213858798"/>
  </r>
  <r>
    <x v="153"/>
    <x v="153"/>
    <s v="Synata Hugoton"/>
    <s v="USA0058613"/>
    <n v="21.9"/>
    <n v="37.180799999999998"/>
    <n v="-101.3867"/>
    <x v="8"/>
    <s v="Other"/>
    <s v="Gas"/>
    <s v="Biomass"/>
    <x v="29"/>
    <s v="Abengoa Bioenergy Biomass of Kansas"/>
    <s v="U.S. Energy Information Administration"/>
    <s v="http://www.eia.gov/electricity/data/browser/"/>
    <s v="U.S. Energy Information Administration"/>
    <n v="2016"/>
    <m/>
    <m/>
    <m/>
    <n v="0"/>
    <n v="27.3499916365367"/>
  </r>
  <r>
    <x v="153"/>
    <x v="153"/>
    <s v="Syncarpha Freetown"/>
    <s v="USA0061097"/>
    <n v="3.9"/>
    <n v="41.768900000000002"/>
    <n v="-70.786500000000004"/>
    <x v="7"/>
    <m/>
    <m/>
    <m/>
    <x v="10"/>
    <s v="Marie's Way Solar I  LLC"/>
    <s v="U.S. Energy Information Administration"/>
    <s v="http://www.eia.gov/electricity/data/browser/"/>
    <s v="U.S. Energy Information Administration"/>
    <n v="2016"/>
    <m/>
    <m/>
    <m/>
    <n v="0.45"/>
    <n v="4.4936670624020802"/>
  </r>
  <r>
    <x v="153"/>
    <x v="153"/>
    <s v="Syncarpha Palmer  LLC"/>
    <s v="USA0060056"/>
    <n v="4.8"/>
    <n v="42.222799999999999"/>
    <n v="-72.3095"/>
    <x v="7"/>
    <m/>
    <m/>
    <m/>
    <x v="10"/>
    <s v="Syncarpha Palmer  LLC"/>
    <s v="U.S. Energy Information Administration"/>
    <s v="http://www.eia.gov/electricity/data/browser/"/>
    <s v="U.S. Energy Information Administration"/>
    <n v="2016"/>
    <m/>
    <m/>
    <m/>
    <n v="8.2739999999999991"/>
    <n v="5.5306671537256404"/>
  </r>
  <r>
    <x v="153"/>
    <x v="153"/>
    <s v="Synergy Biogas"/>
    <s v="USA0058399"/>
    <n v="1.4"/>
    <n v="42.828899999999997"/>
    <n v="-78.055000000000007"/>
    <x v="9"/>
    <m/>
    <m/>
    <m/>
    <x v="72"/>
    <s v="CH4 Biogas LLC"/>
    <s v="U.S. Energy Information Administration"/>
    <s v="http://www.eia.gov/electricity/data/browser/"/>
    <s v="U.S. Energy Information Administration"/>
    <n v="2016"/>
    <m/>
    <m/>
    <m/>
    <n v="3.722"/>
    <n v="336.93477421844801"/>
  </r>
  <r>
    <x v="153"/>
    <x v="153"/>
    <s v="Syracuse # 2"/>
    <s v="USA0002256"/>
    <n v="4"/>
    <n v="40.675600000000003"/>
    <n v="-96.177800000000005"/>
    <x v="3"/>
    <s v="Gas"/>
    <m/>
    <m/>
    <x v="784"/>
    <s v="City of Nebraska City"/>
    <s v="U.S. Energy Information Administration"/>
    <s v="http://www.eia.gov/electricity/data/browser/"/>
    <s v="U.S. Energy Information Administration"/>
    <n v="2016"/>
    <m/>
    <m/>
    <m/>
    <n v="-0.41099999999999998"/>
    <n v="0.685331967607551"/>
  </r>
  <r>
    <x v="153"/>
    <x v="153"/>
    <s v="T B Simon Power Plant"/>
    <s v="USA0010328"/>
    <n v="99.3"/>
    <n v="42.717799999999997"/>
    <n v="-84.483599999999996"/>
    <x v="6"/>
    <s v="Gas"/>
    <m/>
    <m/>
    <x v="1839"/>
    <s v="Michigan State University"/>
    <s v="U.S. Energy Information Administration"/>
    <s v="http://www.eia.gov/electricity/data/browser/"/>
    <s v="U.S. Energy Information Administration"/>
    <n v="2016"/>
    <m/>
    <m/>
    <m/>
    <n v="311.608724"/>
    <n v="520.10772930489304"/>
  </r>
  <r>
    <x v="153"/>
    <x v="153"/>
    <s v="T H Wharton"/>
    <s v="USA0003469"/>
    <n v="1189.9000000000001"/>
    <n v="29.941700000000001"/>
    <n v="-95.530600000000007"/>
    <x v="1"/>
    <m/>
    <m/>
    <m/>
    <x v="1840"/>
    <s v="NRG Texas Power LLC"/>
    <s v="U.S. Energy Information Administration"/>
    <s v="http://www.eia.gov/electricity/data/browser/"/>
    <s v="U.S. Energy Information Administration"/>
    <n v="2016"/>
    <m/>
    <m/>
    <m/>
    <n v="490.79599999999999"/>
    <n v="4896.6925321610397"/>
  </r>
  <r>
    <x v="153"/>
    <x v="153"/>
    <s v="T J Labbe Electric Generating"/>
    <s v="USA0056108"/>
    <n v="100.8"/>
    <n v="30.255400000000002"/>
    <n v="-92.043300000000002"/>
    <x v="1"/>
    <m/>
    <m/>
    <m/>
    <x v="90"/>
    <s v="Lafayette Utilities System"/>
    <s v="U.S. Energy Information Administration"/>
    <s v="http://www.eia.gov/electricity/data/browser/"/>
    <s v="U.S. Energy Information Administration"/>
    <n v="2016"/>
    <m/>
    <m/>
    <m/>
    <n v="12.352"/>
    <n v="414.81351982673499"/>
  </r>
  <r>
    <x v="153"/>
    <x v="153"/>
    <s v="TA-Acacia  LLC"/>
    <s v="USA0059443"/>
    <n v="20"/>
    <n v="34.6892"/>
    <n v="-118.32470000000001"/>
    <x v="7"/>
    <m/>
    <m/>
    <m/>
    <x v="29"/>
    <s v="Dominion Renewable Energy"/>
    <s v="U.S. Energy Information Administration"/>
    <s v="http://www.eia.gov/electricity/data/browser/"/>
    <s v="U.S. Energy Information Administration"/>
    <n v="2016"/>
    <m/>
    <m/>
    <m/>
    <n v="62.027999999999999"/>
    <n v="23.044446473856802"/>
  </r>
  <r>
    <x v="153"/>
    <x v="153"/>
    <s v="TA-High Desert LLC"/>
    <s v="USA0058149"/>
    <n v="20"/>
    <n v="34.7089"/>
    <n v="-118.3047"/>
    <x v="7"/>
    <m/>
    <m/>
    <m/>
    <x v="12"/>
    <s v="TA-High Desert LLC"/>
    <s v="U.S. Energy Information Administration"/>
    <s v="http://www.eia.gov/electricity/data/browser/"/>
    <s v="U.S. Energy Information Administration"/>
    <n v="2016"/>
    <m/>
    <m/>
    <m/>
    <n v="55.872"/>
    <n v="23.044446473856802"/>
  </r>
  <r>
    <x v="153"/>
    <x v="153"/>
    <s v="TECO CHP-1"/>
    <s v="USA0057504"/>
    <n v="48"/>
    <n v="29.703499999999998"/>
    <n v="-95.398300000000006"/>
    <x v="1"/>
    <m/>
    <m/>
    <m/>
    <x v="8"/>
    <s v="Texas Medical Center Central"/>
    <s v="U.S. Energy Information Administration"/>
    <s v="http://www.eia.gov/electricity/data/browser/"/>
    <s v="U.S. Energy Information Administration"/>
    <n v="2016"/>
    <m/>
    <m/>
    <m/>
    <n v="55.606999999999999"/>
    <n v="197.53024753654"/>
  </r>
  <r>
    <x v="153"/>
    <x v="153"/>
    <s v="TES Filer City Station"/>
    <s v="USA0050835"/>
    <n v="70"/>
    <n v="44.217300000000002"/>
    <n v="-86.289100000000005"/>
    <x v="6"/>
    <s v="Waste"/>
    <s v="Other"/>
    <m/>
    <x v="34"/>
    <s v="TES Filer City Station LP"/>
    <s v="U.S. Energy Information Administration"/>
    <s v="http://www.eia.gov/electricity/data/browser/"/>
    <s v="U.S. Energy Information Administration"/>
    <n v="2016"/>
    <m/>
    <m/>
    <m/>
    <n v="506.32600300000001"/>
    <n v="366.64190384030701"/>
  </r>
  <r>
    <x v="153"/>
    <x v="153"/>
    <s v="TG Windfarm LLC"/>
    <s v="USA0056199"/>
    <n v="2"/>
    <n v="43.989699999999999"/>
    <n v="-96.223600000000005"/>
    <x v="4"/>
    <m/>
    <m/>
    <m/>
    <x v="27"/>
    <s v="NRG Energy Gas &amp; Wind Holdings Inc"/>
    <s v="U.S. Energy Information Administration"/>
    <s v="http://www.eia.gov/electricity/data/browser/"/>
    <s v="U.S. Energy Information Administration"/>
    <n v="2016"/>
    <m/>
    <m/>
    <m/>
    <n v="0.20200000000000001"/>
    <n v="4.5096659170665996"/>
  </r>
  <r>
    <x v="153"/>
    <x v="153"/>
    <s v="THUMS"/>
    <s v="USA0056051"/>
    <n v="57.4"/>
    <n v="33.7684"/>
    <n v="-118.2141"/>
    <x v="1"/>
    <m/>
    <m/>
    <m/>
    <x v="27"/>
    <s v="THUMS Long Beach Company"/>
    <s v="U.S. Energy Information Administration"/>
    <s v="http://www.eia.gov/electricity/data/browser/"/>
    <s v="U.S. Energy Information Administration"/>
    <n v="2016"/>
    <m/>
    <m/>
    <m/>
    <n v="379.21800000000002"/>
    <n v="236.21325434578"/>
  </r>
  <r>
    <x v="153"/>
    <x v="153"/>
    <s v="TIA Solar"/>
    <s v="USA0059769"/>
    <n v="1.6"/>
    <n v="27.965800000000002"/>
    <n v="-82.532799999999995"/>
    <x v="7"/>
    <m/>
    <m/>
    <m/>
    <x v="10"/>
    <s v="Tampa Electric Co"/>
    <s v="U.S. Energy Information Administration"/>
    <s v="http://www.eia.gov/electricity/data/browser/"/>
    <s v="U.S. Energy Information Administration"/>
    <n v="2016"/>
    <m/>
    <m/>
    <m/>
    <n v="3.1749999999999998"/>
    <n v="1.84355571790854"/>
  </r>
  <r>
    <x v="153"/>
    <x v="153"/>
    <s v="TNSG North Plant"/>
    <s v="USA0058278"/>
    <n v="25.7"/>
    <n v="70.235299999999995"/>
    <n v="-148.3836"/>
    <x v="3"/>
    <s v="Gas"/>
    <m/>
    <m/>
    <x v="1841"/>
    <s v="TDX North Slope Generating Inc."/>
    <s v="U.S. Energy Information Administration"/>
    <s v="http://www.eia.gov/electricity/data/browser/"/>
    <s v="U.S. Energy Information Administration"/>
    <n v="2016"/>
    <m/>
    <m/>
    <m/>
    <n v="72.701999999999998"/>
    <n v="4.4032578918785097"/>
  </r>
  <r>
    <x v="153"/>
    <x v="153"/>
    <s v="TNSG South Plant"/>
    <s v="USA0058117"/>
    <n v="7.8"/>
    <n v="70.2"/>
    <n v="-148.4667"/>
    <x v="1"/>
    <m/>
    <m/>
    <m/>
    <x v="1842"/>
    <s v="TDX North Slope Generating Inc."/>
    <s v="U.S. Energy Information Administration"/>
    <s v="http://www.eia.gov/electricity/data/browser/"/>
    <s v="U.S. Energy Information Administration"/>
    <n v="2016"/>
    <m/>
    <m/>
    <m/>
    <n v="0"/>
    <n v="32.098665224687799"/>
  </r>
  <r>
    <x v="153"/>
    <x v="153"/>
    <s v="TP 4"/>
    <s v="USA0003586"/>
    <n v="2.4"/>
    <n v="29.548100000000002"/>
    <n v="-97.999600000000001"/>
    <x v="0"/>
    <m/>
    <m/>
    <m/>
    <x v="120"/>
    <s v="Guadalupe Blanco River Authority"/>
    <s v="U.S. Energy Information Administration"/>
    <s v="http://www.eia.gov/electricity/data/browser/"/>
    <s v="U.S. Energy Information Administration"/>
    <n v="2016"/>
    <m/>
    <m/>
    <m/>
    <n v="12.705"/>
    <n v="6.6909363144557199"/>
  </r>
  <r>
    <x v="153"/>
    <x v="153"/>
    <s v="TPC Windfarms LLC"/>
    <s v="USA0054647"/>
    <n v="28.7"/>
    <n v="35.049999999999997"/>
    <n v="-118.2572"/>
    <x v="4"/>
    <m/>
    <m/>
    <m/>
    <x v="25"/>
    <s v="Terra-Gen Operating Co LLC"/>
    <s v="U.S. Energy Information Administration"/>
    <s v="http://www.eia.gov/electricity/data/browser/"/>
    <s v="U.S. Energy Information Administration"/>
    <n v="2016"/>
    <m/>
    <m/>
    <m/>
    <n v="58.94"/>
    <n v="64.713705909905698"/>
  </r>
  <r>
    <x v="153"/>
    <x v="153"/>
    <s v="TPW Petersburg"/>
    <s v="USA0057755"/>
    <n v="40.5"/>
    <n v="41.864600000000003"/>
    <n v="-97.961200000000005"/>
    <x v="4"/>
    <m/>
    <m/>
    <m/>
    <x v="19"/>
    <s v="TPW Petersburg LLC"/>
    <s v="U.S. Energy Information Administration"/>
    <s v="http://www.eia.gov/electricity/data/browser/"/>
    <s v="U.S. Energy Information Administration"/>
    <n v="2016"/>
    <m/>
    <m/>
    <m/>
    <n v="162.13200000000001"/>
    <n v="91.320734820598702"/>
  </r>
  <r>
    <x v="153"/>
    <x v="153"/>
    <s v="TS Power Plant"/>
    <s v="USA0056224"/>
    <n v="242"/>
    <n v="40.746099999999998"/>
    <n v="-116.52970000000001"/>
    <x v="6"/>
    <m/>
    <m/>
    <m/>
    <x v="88"/>
    <s v="Newmont Nevada Energy Investment  LLC"/>
    <s v="U.S. Energy Information Administration"/>
    <s v="http://www.eia.gov/electricity/data/browser/"/>
    <s v="U.S. Energy Information Administration"/>
    <n v="2016"/>
    <m/>
    <m/>
    <m/>
    <n v="890.72199899999998"/>
    <n v="1267.53343899077"/>
  </r>
  <r>
    <x v="153"/>
    <x v="153"/>
    <s v="TSGT Mobile Generator #15"/>
    <s v="USA0057476"/>
    <n v="2"/>
    <n v="36.933999999999997"/>
    <n v="-106.98650000000001"/>
    <x v="3"/>
    <m/>
    <m/>
    <m/>
    <x v="8"/>
    <s v="Tri-State G &amp; T Assn  Inc"/>
    <s v="U.S. Energy Information Administration"/>
    <s v="http://www.eia.gov/electricity/data/browser/"/>
    <s v="U.S. Energy Information Administration"/>
    <n v="2016"/>
    <m/>
    <m/>
    <m/>
    <m/>
    <n v="0.342665983803775"/>
  </r>
  <r>
    <x v="153"/>
    <x v="153"/>
    <s v="TVA Southaven Combined Cycle"/>
    <s v="USA0055269"/>
    <n v="903.9"/>
    <n v="34.993899999999996"/>
    <n v="-90.037800000000004"/>
    <x v="1"/>
    <m/>
    <m/>
    <m/>
    <x v="27"/>
    <s v="Tennessee Valley Authority"/>
    <s v="U.S. Energy Information Administration"/>
    <s v="http://www.eia.gov/electricity/data/browser/"/>
    <s v="U.S. Energy Information Administration"/>
    <n v="2016"/>
    <m/>
    <m/>
    <m/>
    <n v="4909.8239999999996"/>
    <n v="3719.7414739224801"/>
  </r>
  <r>
    <x v="153"/>
    <x v="153"/>
    <s v="TWE Chocowinity Solar  LLC"/>
    <s v="USA0060048"/>
    <n v="4.5"/>
    <n v="35.5017"/>
    <n v="-77.105599999999995"/>
    <x v="7"/>
    <m/>
    <m/>
    <m/>
    <x v="10"/>
    <s v="TWE Chocowinity Solar"/>
    <s v="U.S. Energy Information Administration"/>
    <s v="http://www.eia.gov/electricity/data/browser/"/>
    <s v="U.S. Energy Information Administration"/>
    <n v="2016"/>
    <m/>
    <m/>
    <m/>
    <n v="6.9980000000000002"/>
    <n v="5.1850004566177903"/>
  </r>
  <r>
    <x v="153"/>
    <x v="153"/>
    <s v="TWE New Bern Solar Project  LLC"/>
    <s v="USA0060191"/>
    <n v="4"/>
    <n v="35.154299999999999"/>
    <n v="-77.134299999999996"/>
    <x v="7"/>
    <m/>
    <m/>
    <m/>
    <x v="10"/>
    <s v="TWE New Bern Solar Project  LLC"/>
    <s v="U.S. Energy Information Administration"/>
    <s v="http://www.eia.gov/electricity/data/browser/"/>
    <s v="U.S. Energy Information Administration"/>
    <n v="2016"/>
    <m/>
    <m/>
    <m/>
    <n v="1.74"/>
    <n v="4.6088892947713704"/>
  </r>
  <r>
    <x v="153"/>
    <x v="153"/>
    <s v="TX Hereford Wind"/>
    <s v="USA0058773"/>
    <n v="200"/>
    <n v="34.748100000000001"/>
    <n v="-102.17440000000001"/>
    <x v="4"/>
    <m/>
    <m/>
    <m/>
    <x v="13"/>
    <s v="EDF Renewable Asset Holdings  Inc."/>
    <s v="U.S. Energy Information Administration"/>
    <s v="http://www.eia.gov/electricity/data/browser/"/>
    <s v="U.S. Energy Information Administration"/>
    <n v="2016"/>
    <m/>
    <m/>
    <m/>
    <n v="740.38599999999997"/>
    <n v="450.96659170665998"/>
  </r>
  <r>
    <x v="153"/>
    <x v="153"/>
    <s v="TX Jumbo Road Wind"/>
    <s v="USA0059621"/>
    <n v="299.7"/>
    <n v="34.72"/>
    <n v="-102.2533"/>
    <x v="4"/>
    <m/>
    <m/>
    <m/>
    <x v="13"/>
    <s v="TX Jumbo Road Wind  LLC"/>
    <s v="U.S. Energy Information Administration"/>
    <s v="http://www.eia.gov/electricity/data/browser/"/>
    <s v="U.S. Energy Information Administration"/>
    <n v="2016"/>
    <m/>
    <m/>
    <m/>
    <n v="993.83100000000002"/>
    <n v="675.77343767242996"/>
  </r>
  <r>
    <x v="153"/>
    <x v="153"/>
    <s v="Table Rock"/>
    <s v="USA0002166"/>
    <n v="200"/>
    <n v="36.597000000000001"/>
    <n v="-93.308599999999998"/>
    <x v="0"/>
    <m/>
    <m/>
    <m/>
    <x v="81"/>
    <s v="USCE-Little Rock District"/>
    <s v="U.S. Energy Information Administration"/>
    <s v="http://www.eia.gov/electricity/data/browser/"/>
    <s v="U.S. Energy Information Administration"/>
    <n v="2016"/>
    <m/>
    <m/>
    <m/>
    <n v="471.45600000000002"/>
    <n v="557.57802620464395"/>
  </r>
  <r>
    <x v="153"/>
    <x v="153"/>
    <s v="Tacoma"/>
    <s v="USA0006206"/>
    <n v="4.5999999999999996"/>
    <n v="37.523699999999998"/>
    <n v="-107.78279999999999"/>
    <x v="0"/>
    <m/>
    <m/>
    <m/>
    <x v="1843"/>
    <s v="Public Service Co of Colorado"/>
    <s v="U.S. Energy Information Administration"/>
    <s v="http://www.eia.gov/electricity/data/browser/"/>
    <s v="U.S. Energy Information Administration"/>
    <n v="2016"/>
    <m/>
    <m/>
    <m/>
    <n v="4.0049999999999999"/>
    <n v="12.8242946027068"/>
  </r>
  <r>
    <x v="153"/>
    <x v="153"/>
    <s v="Taconite Harbor Energy Center"/>
    <s v="USA0010075"/>
    <n v="168"/>
    <n v="47.531399999999998"/>
    <n v="-90.9114"/>
    <x v="6"/>
    <s v="Oil"/>
    <m/>
    <m/>
    <x v="56"/>
    <s v="ALLETE  Inc."/>
    <s v="U.S. Energy Information Administration"/>
    <s v="http://www.eia.gov/electricity/data/browser/"/>
    <s v="U.S. Energy Information Administration"/>
    <n v="2016"/>
    <m/>
    <m/>
    <m/>
    <n v="512.71600100000001"/>
    <n v="879.94056921673803"/>
  </r>
  <r>
    <x v="153"/>
    <x v="153"/>
    <s v="Taconite Ridge 1 Wind Energy Center"/>
    <s v="USA0056630"/>
    <n v="25"/>
    <n v="47.5747"/>
    <n v="-92.591700000000003"/>
    <x v="4"/>
    <m/>
    <m/>
    <m/>
    <x v="88"/>
    <s v="ALLETE  Inc."/>
    <s v="U.S. Energy Information Administration"/>
    <s v="http://www.eia.gov/electricity/data/browser/"/>
    <s v="U.S. Energy Information Administration"/>
    <n v="2016"/>
    <m/>
    <m/>
    <m/>
    <n v="47.148000000000003"/>
    <n v="56.370823963332498"/>
  </r>
  <r>
    <x v="153"/>
    <x v="153"/>
    <s v="Taft 26C Cogen"/>
    <s v="USA0052085"/>
    <n v="12.4"/>
    <n v="35.113300000000002"/>
    <n v="-119.4706"/>
    <x v="1"/>
    <m/>
    <m/>
    <m/>
    <x v="295"/>
    <s v="Chevron USA Inc"/>
    <s v="U.S. Energy Information Administration"/>
    <s v="http://www.eia.gov/electricity/data/browser/"/>
    <s v="U.S. Energy Information Administration"/>
    <n v="2016"/>
    <m/>
    <m/>
    <m/>
    <n v="78.977999999999994"/>
    <n v="51.028647280272999"/>
  </r>
  <r>
    <x v="153"/>
    <x v="153"/>
    <s v="Taft Cogeneration Facility"/>
    <s v="USA0055089"/>
    <n v="894.2"/>
    <n v="29.988800000000001"/>
    <n v="-90.459900000000005"/>
    <x v="1"/>
    <m/>
    <m/>
    <m/>
    <x v="170"/>
    <s v="Occidental Chemical Corporation"/>
    <s v="U.S. Energy Information Administration"/>
    <s v="http://www.eia.gov/electricity/data/browser/"/>
    <s v="U.S. Energy Information Administration"/>
    <n v="2016"/>
    <m/>
    <m/>
    <m/>
    <n v="5810.8489389999904"/>
    <n v="3679.8239030661398"/>
  </r>
  <r>
    <x v="153"/>
    <x v="153"/>
    <s v="Taftville"/>
    <s v="USA0000554"/>
    <n v="1.6"/>
    <n v="41.572499999999998"/>
    <n v="-72.0458"/>
    <x v="0"/>
    <m/>
    <m/>
    <m/>
    <x v="1844"/>
    <s v="FirstLight Power Resources Services LLC"/>
    <s v="U.S. Energy Information Administration"/>
    <s v="http://www.eia.gov/electricity/data/browser/"/>
    <s v="U.S. Energy Information Administration"/>
    <n v="2016"/>
    <m/>
    <m/>
    <m/>
    <n v="3.3940000000000001"/>
    <n v="4.4606242096371496"/>
  </r>
  <r>
    <x v="153"/>
    <x v="153"/>
    <s v="Tahquitz High School"/>
    <s v="USA0058232"/>
    <n v="1"/>
    <n v="33.767200000000003"/>
    <n v="-117.0175"/>
    <x v="7"/>
    <m/>
    <m/>
    <m/>
    <x v="72"/>
    <s v="Sustainable Power Group  LLC"/>
    <s v="U.S. Energy Information Administration"/>
    <s v="http://www.eia.gov/electricity/data/browser/"/>
    <s v="U.S. Energy Information Administration"/>
    <n v="2016"/>
    <m/>
    <m/>
    <m/>
    <n v="1.7110000000000001"/>
    <n v="1.1522223236928399"/>
  </r>
  <r>
    <x v="153"/>
    <x v="153"/>
    <s v="Tait Electric Generating Station"/>
    <s v="USA0055248"/>
    <n v="376"/>
    <n v="39.727699999999999"/>
    <n v="-84.209500000000006"/>
    <x v="3"/>
    <s v="Gas"/>
    <m/>
    <m/>
    <x v="31"/>
    <s v="AES Ohio Generation LLC"/>
    <s v="U.S. Energy Information Administration"/>
    <s v="http://www.eia.gov/electricity/data/browser/"/>
    <s v="U.S. Energy Information Administration"/>
    <n v="2016"/>
    <m/>
    <m/>
    <m/>
    <n v="411.11399799999998"/>
    <n v="64.4212049551098"/>
  </r>
  <r>
    <x v="153"/>
    <x v="153"/>
    <s v="Tajiguas Plant"/>
    <s v="USA0055603"/>
    <n v="3"/>
    <n v="34.438299999999998"/>
    <n v="-119.9397"/>
    <x v="8"/>
    <m/>
    <m/>
    <m/>
    <x v="94"/>
    <s v="MM Tajiguas Energy LLC"/>
    <s v="U.S. Energy Information Administration"/>
    <s v="http://www.eia.gov/electricity/data/browser/"/>
    <s v="U.S. Energy Information Administration"/>
    <n v="2016"/>
    <m/>
    <m/>
    <m/>
    <n v="24.829000000000001"/>
    <n v="3.7465741967858501"/>
  </r>
  <r>
    <x v="153"/>
    <x v="153"/>
    <s v="Talbot County Energy"/>
    <s v="USA0007916"/>
    <n v="726"/>
    <n v="32.589199999999998"/>
    <n v="-84.691699999999997"/>
    <x v="3"/>
    <s v="Gas"/>
    <m/>
    <m/>
    <x v="981"/>
    <s v="Oglethorpe Power Corporation"/>
    <s v="U.S. Energy Information Administration"/>
    <s v="http://www.eia.gov/electricity/data/browser/"/>
    <s v="U.S. Energy Information Administration"/>
    <n v="2016"/>
    <m/>
    <m/>
    <m/>
    <n v="676.28499799999997"/>
    <n v="124.38775212077"/>
  </r>
  <r>
    <x v="153"/>
    <x v="153"/>
    <s v="Talcville"/>
    <s v="USA0007583"/>
    <n v="1.1000000000000001"/>
    <n v="44.308300000000003"/>
    <n v="-75.308300000000003"/>
    <x v="0"/>
    <m/>
    <m/>
    <m/>
    <x v="289"/>
    <s v="Erie Boulevard Hydropower LP"/>
    <s v="U.S. Energy Information Administration"/>
    <s v="http://www.eia.gov/electricity/data/browser/"/>
    <s v="U.S. Energy Information Administration"/>
    <n v="2016"/>
    <m/>
    <m/>
    <m/>
    <n v="2.6819999999999999"/>
    <n v="3.0666791441255401"/>
  </r>
  <r>
    <x v="153"/>
    <x v="153"/>
    <s v="TalenEnergy HW Wallenpaupack"/>
    <s v="USA0003153"/>
    <n v="40"/>
    <n v="41.4679"/>
    <n v="-75.130899999999997"/>
    <x v="0"/>
    <m/>
    <m/>
    <m/>
    <x v="86"/>
    <s v="Wallenpuapack Hydro"/>
    <s v="U.S. Energy Information Administration"/>
    <s v="http://www.eia.gov/electricity/data/browser/"/>
    <s v="U.S. Energy Information Administration"/>
    <n v="2016"/>
    <m/>
    <m/>
    <m/>
    <n v="28.847000000000001"/>
    <n v="111.515605240928"/>
  </r>
  <r>
    <x v="153"/>
    <x v="153"/>
    <s v="TalenEnergy Holtwood"/>
    <s v="USA0003145"/>
    <n v="247.3"/>
    <n v="39.827199999999998"/>
    <n v="-76.331800000000001"/>
    <x v="0"/>
    <m/>
    <m/>
    <m/>
    <x v="1845"/>
    <s v="Holtwood LLC"/>
    <s v="U.S. Energy Information Administration"/>
    <s v="http://www.eia.gov/electricity/data/browser/"/>
    <s v="U.S. Energy Information Administration"/>
    <n v="2016"/>
    <m/>
    <m/>
    <m/>
    <n v="831.68899999999996"/>
    <n v="689.44522940204195"/>
  </r>
  <r>
    <x v="153"/>
    <x v="153"/>
    <s v="TalenEnergy Ironwood LLC"/>
    <s v="USA0055337"/>
    <n v="777.599999999999"/>
    <n v="40.350900000000003"/>
    <n v="-76.365799999999993"/>
    <x v="1"/>
    <m/>
    <m/>
    <m/>
    <x v="31"/>
    <s v="TC Ironwood"/>
    <s v="U.S. Energy Information Administration"/>
    <s v="http://www.eia.gov/electricity/data/browser/"/>
    <s v="U.S. Energy Information Administration"/>
    <n v="2016"/>
    <m/>
    <m/>
    <m/>
    <n v="5397.63"/>
    <n v="3199.9900100919599"/>
  </r>
  <r>
    <x v="153"/>
    <x v="153"/>
    <s v="TalenEnergy Martin Creek LLC Allentown"/>
    <s v="USA0003139"/>
    <n v="64"/>
    <n v="40.608400000000003"/>
    <n v="-75.456000000000003"/>
    <x v="3"/>
    <m/>
    <m/>
    <m/>
    <x v="46"/>
    <s v="TalenEnergy Martins Creek LLC"/>
    <s v="U.S. Energy Information Administration"/>
    <s v="http://www.eia.gov/electricity/data/browser/"/>
    <s v="U.S. Energy Information Administration"/>
    <n v="2016"/>
    <m/>
    <m/>
    <m/>
    <n v="0.185"/>
    <n v="10.9653114817208"/>
  </r>
  <r>
    <x v="153"/>
    <x v="153"/>
    <s v="TalenEnergy Martins Creek"/>
    <s v="USA0003148"/>
    <n v="1790.19999999999"/>
    <n v="40.797800000000002"/>
    <n v="-75.105400000000003"/>
    <x v="3"/>
    <s v="Gas"/>
    <m/>
    <m/>
    <x v="1846"/>
    <s v="TalenEnergy Martins Creek LLC"/>
    <s v="U.S. Energy Information Administration"/>
    <s v="http://www.eia.gov/electricity/data/browser/"/>
    <s v="U.S. Energy Information Administration"/>
    <n v="2016"/>
    <m/>
    <m/>
    <m/>
    <n v="4414.8549519999997"/>
    <n v="306.72032210275898"/>
  </r>
  <r>
    <x v="153"/>
    <x v="153"/>
    <s v="TalenEnergy Martins Creek LLC Fishbach"/>
    <s v="USA0003142"/>
    <n v="37"/>
    <n v="40.689100000000003"/>
    <n v="-76.2196"/>
    <x v="3"/>
    <m/>
    <m/>
    <m/>
    <x v="26"/>
    <s v="TalenEnergy Martins Creek LLC"/>
    <s v="U.S. Energy Information Administration"/>
    <s v="http://www.eia.gov/electricity/data/browser/"/>
    <s v="U.S. Energy Information Administration"/>
    <n v="2016"/>
    <m/>
    <m/>
    <m/>
    <n v="4.7E-2"/>
    <n v="6.3393207003698402"/>
  </r>
  <r>
    <x v="153"/>
    <x v="153"/>
    <s v="TalenEnergy Martins Creek LLC Harrisburg"/>
    <s v="USA0003143"/>
    <n v="48"/>
    <n v="40.257899999999999"/>
    <n v="-76.857900000000001"/>
    <x v="3"/>
    <m/>
    <m/>
    <m/>
    <x v="46"/>
    <s v="TalenEnergy Martins Creek LLC"/>
    <s v="U.S. Energy Information Administration"/>
    <s v="http://www.eia.gov/electricity/data/browser/"/>
    <s v="U.S. Energy Information Administration"/>
    <n v="2016"/>
    <m/>
    <m/>
    <m/>
    <n v="0.32500000000000001"/>
    <n v="8.2239836112906097"/>
  </r>
  <r>
    <x v="153"/>
    <x v="153"/>
    <s v="TalenEnergy Martins Creek LLC Harwood"/>
    <s v="USA0003144"/>
    <n v="32"/>
    <n v="40.935299999999998"/>
    <n v="-76.028400000000005"/>
    <x v="3"/>
    <m/>
    <m/>
    <m/>
    <x v="46"/>
    <s v="TalenEnergy Martins Creek LLC"/>
    <s v="U.S. Energy Information Administration"/>
    <s v="http://www.eia.gov/electricity/data/browser/"/>
    <s v="U.S. Energy Information Administration"/>
    <n v="2016"/>
    <m/>
    <m/>
    <m/>
    <n v="0.311"/>
    <n v="5.4826557408604"/>
  </r>
  <r>
    <x v="153"/>
    <x v="153"/>
    <s v="TalenEnergy Martins Creek LLC Jenkins"/>
    <s v="USA0003146"/>
    <n v="32"/>
    <n v="41.282400000000003"/>
    <n v="-75.816400000000002"/>
    <x v="3"/>
    <m/>
    <m/>
    <m/>
    <x v="26"/>
    <s v="TalenEnergy Martins Creek LLC"/>
    <s v="U.S. Energy Information Administration"/>
    <s v="http://www.eia.gov/electricity/data/browser/"/>
    <s v="U.S. Energy Information Administration"/>
    <n v="2016"/>
    <m/>
    <m/>
    <m/>
    <n v="7.0000000000000007E-2"/>
    <n v="5.4826557408604"/>
  </r>
  <r>
    <x v="153"/>
    <x v="153"/>
    <s v="TalenEnergy Martins Creek LLC Lock Haven"/>
    <s v="USA0003147"/>
    <n v="18.5"/>
    <n v="41.118899999999996"/>
    <n v="-77.4709"/>
    <x v="3"/>
    <m/>
    <m/>
    <m/>
    <x v="26"/>
    <s v="TalenEnergy Martins Creek LLC"/>
    <s v="U.S. Energy Information Administration"/>
    <s v="http://www.eia.gov/electricity/data/browser/"/>
    <s v="U.S. Energy Information Administration"/>
    <n v="2016"/>
    <m/>
    <m/>
    <m/>
    <n v="2.1999999999999999E-2"/>
    <n v="3.1696603501849201"/>
  </r>
  <r>
    <x v="153"/>
    <x v="153"/>
    <s v="TalenEnergy Martins Creek LLC West Shore"/>
    <s v="USA0003154"/>
    <n v="37"/>
    <n v="40.190800000000003"/>
    <n v="-76.945800000000006"/>
    <x v="3"/>
    <m/>
    <m/>
    <m/>
    <x v="26"/>
    <s v="TalenEnergy Martins Creek LLC"/>
    <s v="U.S. Energy Information Administration"/>
    <s v="http://www.eia.gov/electricity/data/browser/"/>
    <s v="U.S. Energy Information Administration"/>
    <n v="2016"/>
    <m/>
    <m/>
    <m/>
    <n v="0.11"/>
    <n v="6.3393207003698402"/>
  </r>
  <r>
    <x v="153"/>
    <x v="153"/>
    <s v="TalenEnergy Martins Creek LLC Williamsport"/>
    <s v="USA0003155"/>
    <n v="32"/>
    <n v="41.2361"/>
    <n v="-77.007499999999993"/>
    <x v="3"/>
    <m/>
    <m/>
    <m/>
    <x v="46"/>
    <s v="TalenEnergy Martins Creek LLC"/>
    <s v="U.S. Energy Information Administration"/>
    <s v="http://www.eia.gov/electricity/data/browser/"/>
    <s v="U.S. Energy Information Administration"/>
    <n v="2016"/>
    <m/>
    <m/>
    <m/>
    <n v="4.2000000000000003E-2"/>
    <n v="5.4826557408604"/>
  </r>
  <r>
    <x v="153"/>
    <x v="153"/>
    <s v="TalenEnergy Montour"/>
    <s v="USA0003149"/>
    <n v="1775.1"/>
    <n v="41.071399999999997"/>
    <n v="-76.667199999999994"/>
    <x v="6"/>
    <s v="Oil"/>
    <m/>
    <m/>
    <x v="1847"/>
    <s v="TalenEnergy Montour LLC"/>
    <s v="U.S. Energy Information Administration"/>
    <s v="http://www.eia.gov/electricity/data/browser/"/>
    <s v="U.S. Energy Information Administration"/>
    <n v="2016"/>
    <m/>
    <m/>
    <m/>
    <n v="4378.0079669999996"/>
    <n v="9297.5149072418608"/>
  </r>
  <r>
    <x v="153"/>
    <x v="153"/>
    <s v="TalenEnergy Susquehanna"/>
    <s v="USA0006103"/>
    <n v="2596"/>
    <n v="41.091900000000003"/>
    <n v="-76.146199999999993"/>
    <x v="5"/>
    <m/>
    <m/>
    <m/>
    <x v="51"/>
    <s v="TalenEnergy Susquehanna LLC"/>
    <s v="U.S. Energy Information Administration"/>
    <s v="http://www.eia.gov/electricity/data/browser/"/>
    <s v="U.S. Energy Information Administration"/>
    <n v="2016"/>
    <m/>
    <m/>
    <m/>
    <n v="19350.974999999999"/>
    <n v="20313.3211049969"/>
  </r>
  <r>
    <x v="153"/>
    <x v="153"/>
    <s v="Tallassee Hydro Project"/>
    <s v="USA0007191"/>
    <n v="2.2999999999999998"/>
    <n v="33.989199999999997"/>
    <n v="-83.498400000000004"/>
    <x v="0"/>
    <m/>
    <m/>
    <m/>
    <x v="70"/>
    <s v="Tallassee Shoals LLC"/>
    <s v="U.S. Energy Information Administration"/>
    <s v="http://www.eia.gov/electricity/data/browser/"/>
    <s v="U.S. Energy Information Administration"/>
    <n v="2016"/>
    <m/>
    <m/>
    <m/>
    <n v="4.7300000000000004"/>
    <n v="6.4121473013534001"/>
  </r>
  <r>
    <x v="153"/>
    <x v="153"/>
    <s v="Tallulah Falls"/>
    <s v="USA0000723"/>
    <n v="72"/>
    <n v="34.731299999999997"/>
    <n v="-83.375500000000002"/>
    <x v="0"/>
    <m/>
    <m/>
    <m/>
    <x v="1848"/>
    <s v="Georgia Power Co"/>
    <s v="U.S. Energy Information Administration"/>
    <s v="http://www.eia.gov/electricity/data/browser/"/>
    <s v="U.S. Energy Information Administration"/>
    <n v="2016"/>
    <m/>
    <m/>
    <m/>
    <n v="112.48099999999999"/>
    <n v="200.72808943367099"/>
  </r>
  <r>
    <x v="153"/>
    <x v="153"/>
    <s v="Taloga Wind LLC"/>
    <s v="USA0057261"/>
    <n v="130"/>
    <n v="35.855600000000003"/>
    <n v="-98.968299999999999"/>
    <x v="4"/>
    <m/>
    <m/>
    <m/>
    <x v="19"/>
    <s v="NRG Energy Gas &amp; Wind Holdings Inc"/>
    <s v="U.S. Energy Information Administration"/>
    <s v="http://www.eia.gov/electricity/data/browser/"/>
    <s v="U.S. Energy Information Administration"/>
    <n v="2016"/>
    <m/>
    <m/>
    <m/>
    <n v="453.83100000000002"/>
    <n v="293.128284609329"/>
  </r>
  <r>
    <x v="153"/>
    <x v="153"/>
    <s v="Tamarack Energy Partnership"/>
    <s v="USA0050099"/>
    <n v="6.2"/>
    <n v="44.954900000000002"/>
    <n v="-116.3871"/>
    <x v="8"/>
    <m/>
    <m/>
    <m/>
    <x v="57"/>
    <s v="Tamarack Energy Partners"/>
    <s v="U.S. Energy Information Administration"/>
    <s v="http://www.eia.gov/electricity/data/browser/"/>
    <s v="U.S. Energy Information Administration"/>
    <n v="2016"/>
    <m/>
    <m/>
    <m/>
    <n v="26.306000000000001"/>
    <n v="7.7429200066907704"/>
  </r>
  <r>
    <x v="153"/>
    <x v="153"/>
    <s v="Tangier"/>
    <s v="USA0006390"/>
    <n v="4.0999999999999996"/>
    <n v="37.8277"/>
    <n v="-75.991500000000002"/>
    <x v="3"/>
    <m/>
    <m/>
    <m/>
    <x v="1849"/>
    <s v="A &amp; N Electric Coop"/>
    <s v="U.S. Energy Information Administration"/>
    <s v="http://www.eia.gov/electricity/data/browser/"/>
    <s v="U.S. Energy Information Administration"/>
    <n v="2016"/>
    <m/>
    <m/>
    <m/>
    <n v="8.0000000000000002E-3"/>
    <n v="0.70246526679773902"/>
  </r>
  <r>
    <x v="153"/>
    <x v="153"/>
    <s v="Tanguisson 1 (PRUVIENT)"/>
    <s v="WRI1029197"/>
    <n v="53"/>
    <n v="13.541499999999999"/>
    <n v="144.8082"/>
    <x v="3"/>
    <m/>
    <m/>
    <m/>
    <x v="71"/>
    <s v="Guam Power Authority"/>
    <s v="Guam Power Authority"/>
    <s v="http://www.guampowerauthority.com/gpa_authority/generation/gpa_generation_mix.php"/>
    <s v="WRI"/>
    <m/>
    <m/>
    <m/>
    <m/>
    <m/>
    <n v="9.0806485708000508"/>
  </r>
  <r>
    <x v="153"/>
    <x v="153"/>
    <s v="Tanner Street Generation"/>
    <s v="USA0054586"/>
    <n v="85"/>
    <n v="42.632100000000001"/>
    <n v="-71.313199999999995"/>
    <x v="3"/>
    <s v="Gas"/>
    <m/>
    <m/>
    <x v="1850"/>
    <s v="Bicent Power"/>
    <s v="U.S. Energy Information Administration"/>
    <s v="http://www.eia.gov/electricity/data/browser/"/>
    <s v="U.S. Energy Information Administration"/>
    <n v="2016"/>
    <m/>
    <m/>
    <m/>
    <n v="90.991"/>
    <n v="14.563304311660399"/>
  </r>
  <r>
    <x v="153"/>
    <x v="153"/>
    <s v="Tannery Island Power"/>
    <s v="USA0050416"/>
    <n v="1.5"/>
    <n v="43.98"/>
    <n v="-75.613100000000003"/>
    <x v="0"/>
    <m/>
    <m/>
    <m/>
    <x v="70"/>
    <s v="Ampersand Tannery Island Hydro  LLC"/>
    <s v="U.S. Energy Information Administration"/>
    <s v="http://www.eia.gov/electricity/data/browser/"/>
    <s v="U.S. Energy Information Administration"/>
    <n v="2016"/>
    <m/>
    <m/>
    <m/>
    <n v="6.85"/>
    <n v="4.1818351965348297"/>
  </r>
  <r>
    <x v="153"/>
    <x v="153"/>
    <s v="Tannery Road Landfill"/>
    <s v="USA0060677"/>
    <n v="2"/>
    <n v="43.238999999999997"/>
    <n v="-75.534599999999998"/>
    <x v="7"/>
    <m/>
    <m/>
    <m/>
    <x v="10"/>
    <s v="Tannery Road Solar  LLC"/>
    <s v="U.S. Energy Information Administration"/>
    <s v="http://www.eia.gov/electricity/data/browser/"/>
    <s v="U.S. Energy Information Administration"/>
    <n v="2016"/>
    <m/>
    <m/>
    <m/>
    <n v="1.139"/>
    <n v="2.3044446473856799"/>
  </r>
  <r>
    <x v="153"/>
    <x v="153"/>
    <s v="Tarboro Solar"/>
    <s v="USA0059648"/>
    <n v="5"/>
    <n v="35.8581"/>
    <n v="-77.499200000000002"/>
    <x v="7"/>
    <m/>
    <m/>
    <m/>
    <x v="10"/>
    <s v="Tarboro Solar LLC"/>
    <s v="U.S. Energy Information Administration"/>
    <s v="http://www.eia.gov/electricity/data/browser/"/>
    <s v="U.S. Energy Information Administration"/>
    <n v="2016"/>
    <m/>
    <m/>
    <m/>
    <n v="7.6509999999999998"/>
    <n v="5.7611116184642102"/>
  </r>
  <r>
    <x v="153"/>
    <x v="153"/>
    <s v="Tart Farm"/>
    <s v="USA0059583"/>
    <n v="5"/>
    <n v="35.2044"/>
    <n v="-78.681100000000001"/>
    <x v="7"/>
    <m/>
    <m/>
    <m/>
    <x v="10"/>
    <s v="Tart Farm  LLC"/>
    <s v="U.S. Energy Information Administration"/>
    <s v="http://www.eia.gov/electricity/data/browser/"/>
    <s v="U.S. Energy Information Administration"/>
    <n v="2016"/>
    <m/>
    <m/>
    <m/>
    <n v="5.46"/>
    <n v="5.7611116184642102"/>
  </r>
  <r>
    <x v="153"/>
    <x v="153"/>
    <s v="Tasley"/>
    <s v="USA0003785"/>
    <n v="27"/>
    <n v="37.706099999999999"/>
    <n v="-75.703100000000006"/>
    <x v="3"/>
    <m/>
    <m/>
    <m/>
    <x v="50"/>
    <s v="Calpine Mid-Atlantic Generation LLC"/>
    <s v="U.S. Energy Information Administration"/>
    <s v="http://www.eia.gov/electricity/data/browser/"/>
    <s v="U.S. Energy Information Administration"/>
    <n v="2016"/>
    <m/>
    <m/>
    <m/>
    <n v="1.575"/>
    <n v="4.6259907813509598"/>
  </r>
  <r>
    <x v="153"/>
    <x v="153"/>
    <s v="Tatanka Wind Power LLC"/>
    <s v="USA0056669"/>
    <n v="180"/>
    <n v="45.959299999999999"/>
    <n v="-98.946299999999994"/>
    <x v="4"/>
    <m/>
    <m/>
    <m/>
    <x v="88"/>
    <s v="Acciona Wind Energy USA LLC"/>
    <s v="U.S. Energy Information Administration"/>
    <s v="http://www.eia.gov/electricity/data/browser/"/>
    <s v="U.S. Energy Information Administration"/>
    <n v="2016"/>
    <m/>
    <m/>
    <m/>
    <n v="643.31399999999996"/>
    <n v="405.869932535994"/>
  </r>
  <r>
    <x v="153"/>
    <x v="153"/>
    <s v="Tate &amp; Lyle Decatur Plant Cogen"/>
    <s v="USA0010867"/>
    <n v="62"/>
    <n v="39.849200000000003"/>
    <n v="-88.931899999999999"/>
    <x v="6"/>
    <m/>
    <m/>
    <m/>
    <x v="49"/>
    <s v="Tate &amp; Lyle Ingredients Americas Inc"/>
    <s v="U.S. Energy Information Administration"/>
    <s v="http://www.eia.gov/electricity/data/browser/"/>
    <s v="U.S. Energy Information Administration"/>
    <n v="2016"/>
    <m/>
    <m/>
    <m/>
    <n v="257.26290999999998"/>
    <n v="324.73997197284399"/>
  </r>
  <r>
    <x v="153"/>
    <x v="153"/>
    <s v="Taum Sauk"/>
    <s v="USA0002108"/>
    <n v="408"/>
    <n v="37.520800000000001"/>
    <n v="-90.834699999999998"/>
    <x v="0"/>
    <m/>
    <m/>
    <m/>
    <x v="83"/>
    <s v="Union Electric Co - (MO)"/>
    <s v="U.S. Energy Information Administration"/>
    <s v="http://www.eia.gov/electricity/data/browser/"/>
    <s v="U.S. Energy Information Administration"/>
    <n v="2016"/>
    <m/>
    <m/>
    <m/>
    <n v="-152.87899999999999"/>
    <n v="1137.4591734574699"/>
  </r>
  <r>
    <x v="153"/>
    <x v="153"/>
    <s v="Taylor"/>
    <s v="USA0056870"/>
    <n v="8"/>
    <n v="32.452199999999998"/>
    <n v="-84.387200000000007"/>
    <x v="8"/>
    <m/>
    <m/>
    <m/>
    <x v="485"/>
    <s v="Energy Developments Inc"/>
    <s v="U.S. Energy Information Administration"/>
    <s v="http://www.eia.gov/electricity/data/browser/"/>
    <s v="U.S. Energy Information Administration"/>
    <n v="2016"/>
    <m/>
    <m/>
    <m/>
    <n v="41.975000000000001"/>
    <n v="9.99086452476228"/>
  </r>
  <r>
    <x v="153"/>
    <x v="153"/>
    <s v="Taylor County Solar"/>
    <s v="USA0059897"/>
    <n v="148"/>
    <n v="32.583100000000002"/>
    <n v="-84.297200000000004"/>
    <x v="7"/>
    <m/>
    <m/>
    <m/>
    <x v="10"/>
    <s v="Southern Power Co"/>
    <s v="U.S. Energy Information Administration"/>
    <s v="http://www.eia.gov/electricity/data/browser/"/>
    <s v="U.S. Energy Information Administration"/>
    <n v="2016"/>
    <m/>
    <m/>
    <m/>
    <n v="33.134"/>
    <n v="170.52890390653999"/>
  </r>
  <r>
    <x v="153"/>
    <x v="153"/>
    <s v="Taylor Draw Hydroelectric Facility"/>
    <s v="USA0054729"/>
    <n v="2.2999999999999998"/>
    <n v="40.106299999999997"/>
    <n v="-108.71120000000001"/>
    <x v="0"/>
    <m/>
    <m/>
    <m/>
    <x v="95"/>
    <s v="Rio Blanco Water Conserv Dist"/>
    <s v="U.S. Energy Information Administration"/>
    <s v="http://www.eia.gov/electricity/data/browser/"/>
    <s v="U.S. Energy Information Administration"/>
    <n v="2016"/>
    <m/>
    <m/>
    <m/>
    <n v="10.837"/>
    <n v="6.4121473013534001"/>
  </r>
  <r>
    <x v="153"/>
    <x v="153"/>
    <s v="Taylor Farms"/>
    <s v="USA0059330"/>
    <n v="1"/>
    <n v="36.505000000000003"/>
    <n v="-121.4517"/>
    <x v="4"/>
    <m/>
    <m/>
    <m/>
    <x v="29"/>
    <s v="Foundation CA Fund VII Manager  LLC"/>
    <s v="U.S. Energy Information Administration"/>
    <s v="http://www.eia.gov/electricity/data/browser/"/>
    <s v="U.S. Energy Information Administration"/>
    <n v="2016"/>
    <m/>
    <m/>
    <m/>
    <n v="3.891"/>
    <n v="2.2548329585332998"/>
  </r>
  <r>
    <x v="153"/>
    <x v="153"/>
    <s v="Taylor Farms Salinas"/>
    <s v="USA0058303"/>
    <n v="1.1000000000000001"/>
    <n v="36.657499999999999"/>
    <n v="-121.6233"/>
    <x v="1"/>
    <m/>
    <m/>
    <m/>
    <x v="72"/>
    <s v="Bloom Energy"/>
    <s v="U.S. Energy Information Administration"/>
    <s v="http://www.eia.gov/electricity/data/browser/"/>
    <s v="U.S. Energy Information Administration"/>
    <n v="2016"/>
    <m/>
    <m/>
    <m/>
    <n v="6.91"/>
    <n v="4.5267348393790598"/>
  </r>
  <r>
    <x v="153"/>
    <x v="153"/>
    <s v="Taylorsville Solar LLC"/>
    <s v="USA0057402"/>
    <n v="1.2"/>
    <n v="35.909100000000002"/>
    <n v="-81.152500000000003"/>
    <x v="7"/>
    <m/>
    <m/>
    <m/>
    <x v="8"/>
    <s v="Taylorsville Solar LLC"/>
    <s v="U.S. Energy Information Administration"/>
    <s v="http://www.eia.gov/electricity/data/browser/"/>
    <s v="U.S. Energy Information Administration"/>
    <n v="2016"/>
    <m/>
    <m/>
    <m/>
    <n v="1.8520000000000001"/>
    <n v="1.3826667884314101"/>
  </r>
  <r>
    <x v="153"/>
    <x v="153"/>
    <s v="Taylorville"/>
    <s v="USA0002617"/>
    <n v="4"/>
    <n v="43.927"/>
    <n v="-75.321899999999999"/>
    <x v="0"/>
    <m/>
    <m/>
    <m/>
    <x v="1851"/>
    <s v="Erie Boulevard Hydropower LP"/>
    <s v="U.S. Energy Information Administration"/>
    <s v="http://www.eia.gov/electricity/data/browser/"/>
    <s v="U.S. Energy Information Administration"/>
    <n v="2016"/>
    <m/>
    <m/>
    <m/>
    <n v="21.634"/>
    <n v="11.151560524092799"/>
  </r>
  <r>
    <x v="153"/>
    <x v="153"/>
    <s v="Tazewell Gas Recovery"/>
    <s v="USA0050721"/>
    <n v="2.4"/>
    <n v="40.681699999999999"/>
    <n v="-89.5167"/>
    <x v="8"/>
    <m/>
    <m/>
    <m/>
    <x v="996"/>
    <s v="WM Illinois Renewable Energy LLC"/>
    <s v="U.S. Energy Information Administration"/>
    <s v="http://www.eia.gov/electricity/data/browser/"/>
    <s v="U.S. Energy Information Administration"/>
    <n v="2016"/>
    <m/>
    <m/>
    <m/>
    <n v="18.463999999999999"/>
    <n v="2.9972593574286801"/>
  </r>
  <r>
    <x v="153"/>
    <x v="153"/>
    <s v="Tech Park Solar"/>
    <s v="USA0059455"/>
    <n v="5"/>
    <n v="32.097900000000003"/>
    <n v="-110.81570000000001"/>
    <x v="7"/>
    <m/>
    <m/>
    <m/>
    <x v="12"/>
    <s v="Tech Park Solar  LLC"/>
    <s v="U.S. Energy Information Administration"/>
    <s v="http://www.eia.gov/electricity/data/browser/"/>
    <s v="U.S. Energy Information Administration"/>
    <n v="2016"/>
    <m/>
    <m/>
    <m/>
    <n v="13.055"/>
    <n v="5.7611116184642102"/>
  </r>
  <r>
    <x v="153"/>
    <x v="153"/>
    <s v="Teche"/>
    <s v="USA0001400"/>
    <n v="390.7"/>
    <n v="29.822199999999999"/>
    <n v="-91.542500000000004"/>
    <x v="3"/>
    <s v="Gas"/>
    <m/>
    <m/>
    <x v="1852"/>
    <s v="Cleco Power LLC"/>
    <s v="U.S. Energy Information Administration"/>
    <s v="http://www.eia.gov/electricity/data/browser/"/>
    <s v="U.S. Energy Information Administration"/>
    <n v="2016"/>
    <m/>
    <m/>
    <m/>
    <n v="233.76300000000001"/>
    <n v="66.939799936067502"/>
  </r>
  <r>
    <x v="153"/>
    <x v="153"/>
    <s v="Technology Drive Solar"/>
    <s v="USA0058964"/>
    <n v="2"/>
    <n v="42.876100000000001"/>
    <n v="-72.565799999999996"/>
    <x v="7"/>
    <m/>
    <m/>
    <m/>
    <x v="29"/>
    <s v="WE 90 Technology Drive LLC"/>
    <s v="U.S. Energy Information Administration"/>
    <s v="http://www.eia.gov/electricity/data/browser/"/>
    <s v="U.S. Energy Information Administration"/>
    <n v="2016"/>
    <m/>
    <m/>
    <m/>
    <n v="3.1840000000000002"/>
    <n v="2.3044446473856799"/>
  </r>
  <r>
    <x v="153"/>
    <x v="153"/>
    <s v="Tecumseh"/>
    <s v="USA0002308"/>
    <n v="7"/>
    <n v="40.366399999999999"/>
    <n v="-96.19"/>
    <x v="3"/>
    <s v="Gas"/>
    <m/>
    <m/>
    <x v="1853"/>
    <s v="City of Tecumseh"/>
    <s v="U.S. Energy Information Administration"/>
    <s v="http://www.eia.gov/electricity/data/browser/"/>
    <s v="U.S. Energy Information Administration"/>
    <n v="2016"/>
    <m/>
    <m/>
    <m/>
    <n v="0.33600000000000002"/>
    <n v="1.19933094331321"/>
  </r>
  <r>
    <x v="153"/>
    <x v="153"/>
    <s v="Tecumseh Energy Center"/>
    <s v="USA0001252"/>
    <n v="82"/>
    <n v="39.053899999999999"/>
    <n v="-95.568899999999999"/>
    <x v="6"/>
    <s v="Gas"/>
    <m/>
    <m/>
    <x v="56"/>
    <s v="Westar Energy Inc"/>
    <s v="U.S. Energy Information Administration"/>
    <s v="http://www.eia.gov/electricity/data/browser/"/>
    <s v="U.S. Energy Information Administration"/>
    <n v="2016"/>
    <m/>
    <m/>
    <m/>
    <n v="283.39200199999999"/>
    <n v="429.49480164150299"/>
  </r>
  <r>
    <x v="153"/>
    <x v="153"/>
    <s v="Tehachapi Energy Storage Project"/>
    <s v="USA0059661"/>
    <n v="8"/>
    <n v="35.1233"/>
    <n v="-118.38"/>
    <x v="13"/>
    <m/>
    <m/>
    <m/>
    <x v="10"/>
    <s v="Southern California Edison Co"/>
    <s v="U.S. Energy Information Administration"/>
    <s v="http://www.eia.gov/electricity/data/browser/"/>
    <s v="U.S. Energy Information Administration"/>
    <n v="2016"/>
    <m/>
    <m/>
    <m/>
    <n v="0"/>
    <m/>
  </r>
  <r>
    <x v="153"/>
    <x v="153"/>
    <s v="Tehachapi Wind Resource I"/>
    <s v="USA0010191"/>
    <n v="8.6999999999999993"/>
    <n v="35.060600000000001"/>
    <n v="-118.3897"/>
    <x v="4"/>
    <m/>
    <m/>
    <m/>
    <x v="3"/>
    <s v="CalWind Resources Inc"/>
    <s v="U.S. Energy Information Administration"/>
    <s v="http://www.eia.gov/electricity/data/browser/"/>
    <s v="U.S. Energy Information Administration"/>
    <n v="2016"/>
    <m/>
    <m/>
    <m/>
    <n v="15.247999999999999"/>
    <n v="19.617046739239701"/>
  </r>
  <r>
    <x v="153"/>
    <x v="153"/>
    <s v="Tehachapi Wind Resource II"/>
    <s v="USA0054909"/>
    <n v="21.9"/>
    <n v="35.106099999999998"/>
    <n v="-118.31140000000001"/>
    <x v="4"/>
    <m/>
    <m/>
    <m/>
    <x v="1854"/>
    <s v="CalWind Resources Inc"/>
    <s v="U.S. Energy Information Administration"/>
    <s v="http://www.eia.gov/electricity/data/browser/"/>
    <s v="U.S. Energy Information Administration"/>
    <n v="2016"/>
    <m/>
    <m/>
    <m/>
    <n v="48.993000000000002"/>
    <n v="49.380841791879298"/>
  </r>
  <r>
    <x v="153"/>
    <x v="153"/>
    <s v="Teichert Materials-Teichert Vernalis"/>
    <s v="USA0057594"/>
    <n v="1.5"/>
    <n v="37.616700000000002"/>
    <n v="-121.35639999999999"/>
    <x v="4"/>
    <m/>
    <m/>
    <m/>
    <x v="8"/>
    <s v="Foundation HA Energy Generation  LLC"/>
    <s v="U.S. Energy Information Administration"/>
    <s v="http://www.eia.gov/electricity/data/browser/"/>
    <s v="U.S. Energy Information Administration"/>
    <n v="2016"/>
    <m/>
    <m/>
    <m/>
    <n v="1.5629999999999999"/>
    <n v="3.3822494377999499"/>
  </r>
  <r>
    <x v="153"/>
    <x v="153"/>
    <s v="Telogia Power"/>
    <s v="USA0050774"/>
    <n v="14"/>
    <n v="30.334900000000001"/>
    <n v="-84.818200000000004"/>
    <x v="8"/>
    <m/>
    <m/>
    <m/>
    <x v="70"/>
    <s v="Telogia Power LLC"/>
    <s v="U.S. Energy Information Administration"/>
    <s v="http://www.eia.gov/electricity/data/browser/"/>
    <s v="U.S. Energy Information Administration"/>
    <n v="2016"/>
    <m/>
    <m/>
    <m/>
    <n v="102.074"/>
    <n v="17.484012918333899"/>
  </r>
  <r>
    <x v="153"/>
    <x v="153"/>
    <s v="Temescal"/>
    <s v="USA0000479"/>
    <n v="2.9"/>
    <n v="33.834299999999999"/>
    <n v="-117.4971"/>
    <x v="0"/>
    <m/>
    <m/>
    <m/>
    <x v="57"/>
    <s v="Metropolitan Water District of S CA"/>
    <s v="U.S. Energy Information Administration"/>
    <s v="http://www.eia.gov/electricity/data/browser/"/>
    <s v="U.S. Energy Information Administration"/>
    <n v="2016"/>
    <m/>
    <m/>
    <m/>
    <n v="16.277999999999999"/>
    <n v="8.0848813799673298"/>
  </r>
  <r>
    <x v="153"/>
    <x v="153"/>
    <s v="Temescal Canyon RV  LLC"/>
    <s v="USA0057656"/>
    <n v="1.5"/>
    <n v="33.8264"/>
    <n v="-117.5117"/>
    <x v="7"/>
    <m/>
    <m/>
    <m/>
    <x v="19"/>
    <s v="Temescal Canyon RV  LLC"/>
    <s v="U.S. Energy Information Administration"/>
    <s v="http://www.eia.gov/electricity/data/browser/"/>
    <s v="U.S. Energy Information Administration"/>
    <n v="2016"/>
    <m/>
    <m/>
    <m/>
    <n v="2.5110000000000001"/>
    <n v="1.72833348553926"/>
  </r>
  <r>
    <x v="153"/>
    <x v="153"/>
    <s v="Temple SEGF"/>
    <s v="USA0058897"/>
    <n v="15.999999999999901"/>
    <n v="39.979999999999997"/>
    <n v="-75.150599999999997"/>
    <x v="1"/>
    <m/>
    <m/>
    <m/>
    <x v="95"/>
    <s v="Temple University"/>
    <s v="U.S. Energy Information Administration"/>
    <s v="http://www.eia.gov/electricity/data/browser/"/>
    <s v="U.S. Energy Information Administration"/>
    <n v="2016"/>
    <m/>
    <m/>
    <m/>
    <n v="0.90600000000000003"/>
    <n v="65.843415845513505"/>
  </r>
  <r>
    <x v="153"/>
    <x v="153"/>
    <s v="Temple Solar Arrays"/>
    <s v="USA0060848"/>
    <n v="2.2000000000000002"/>
    <n v="40.423499999999997"/>
    <n v="-75.925200000000004"/>
    <x v="7"/>
    <m/>
    <m/>
    <m/>
    <x v="19"/>
    <s v="UGI Energy Services  LLC"/>
    <s v="U.S. Energy Information Administration"/>
    <s v="http://www.eia.gov/electricity/data/browser/"/>
    <s v="U.S. Energy Information Administration"/>
    <n v="2016"/>
    <m/>
    <m/>
    <m/>
    <n v="3.206"/>
    <n v="2.5348891121242501"/>
  </r>
  <r>
    <x v="153"/>
    <x v="153"/>
    <s v="Templeton"/>
    <s v="USA0059731"/>
    <n v="3"/>
    <n v="42.5212"/>
    <n v="-72.067300000000003"/>
    <x v="7"/>
    <m/>
    <m/>
    <m/>
    <x v="13"/>
    <s v="Sunny Templeton  LLC"/>
    <s v="U.S. Energy Information Administration"/>
    <s v="http://www.eia.gov/electricity/data/browser/"/>
    <s v="U.S. Energy Information Administration"/>
    <n v="2016"/>
    <m/>
    <m/>
    <m/>
    <n v="5.484"/>
    <n v="3.4566669710785201"/>
  </r>
  <r>
    <x v="153"/>
    <x v="153"/>
    <s v="Tenaska Central Alabama Generating Stn"/>
    <s v="USA0055440"/>
    <n v="927.1"/>
    <n v="32.649700000000003"/>
    <n v="-86.74"/>
    <x v="3"/>
    <s v="Gas"/>
    <m/>
    <m/>
    <x v="27"/>
    <s v="Tenaska Alabama B LP"/>
    <s v="U.S. Energy Information Administration"/>
    <s v="http://www.eia.gov/electricity/data/browser/"/>
    <s v="U.S. Energy Information Administration"/>
    <n v="2016"/>
    <m/>
    <m/>
    <m/>
    <n v="5185.6409999999996"/>
    <n v="158.84281679224"/>
  </r>
  <r>
    <x v="153"/>
    <x v="153"/>
    <s v="Tenaska Frontier Generation Station"/>
    <s v="USA0055062"/>
    <n v="939.69999999999902"/>
    <n v="30.592400000000001"/>
    <n v="-95.9178"/>
    <x v="3"/>
    <s v="Gas"/>
    <m/>
    <m/>
    <x v="94"/>
    <s v="Tenaska Frontier Partners Ltd"/>
    <s v="U.S. Energy Information Administration"/>
    <s v="http://www.eia.gov/electricity/data/browser/"/>
    <s v="U.S. Energy Information Administration"/>
    <n v="2016"/>
    <m/>
    <m/>
    <m/>
    <n v="4091.9679999999998"/>
    <n v="161.001612490203"/>
  </r>
  <r>
    <x v="153"/>
    <x v="153"/>
    <s v="Tenaska Gateway Generating Station"/>
    <s v="USA0055132"/>
    <n v="939.599999999999"/>
    <n v="32.017800000000001"/>
    <n v="-94.619699999999995"/>
    <x v="3"/>
    <s v="Gas"/>
    <m/>
    <m/>
    <x v="62"/>
    <s v="Tenaska Gateway Partners Ltd"/>
    <s v="U.S. Energy Information Administration"/>
    <s v="http://www.eia.gov/electricity/data/browser/"/>
    <s v="U.S. Energy Information Administration"/>
    <n v="2016"/>
    <m/>
    <m/>
    <m/>
    <n v="3771.319"/>
    <n v="160.98447919101301"/>
  </r>
  <r>
    <x v="153"/>
    <x v="153"/>
    <s v="Tenaska Georgia Generation Facility"/>
    <s v="USA0055061"/>
    <n v="1099.2"/>
    <n v="33.351599999999998"/>
    <n v="-84.999600000000001"/>
    <x v="3"/>
    <s v="Gas"/>
    <m/>
    <m/>
    <x v="1855"/>
    <s v="Tenaska Georgia Partners LP"/>
    <s v="U.S. Energy Information Administration"/>
    <s v="http://www.eia.gov/electricity/data/browser/"/>
    <s v="U.S. Energy Information Administration"/>
    <n v="2016"/>
    <m/>
    <m/>
    <m/>
    <n v="90.979999999999905"/>
    <n v="188.32922469855501"/>
  </r>
  <r>
    <x v="153"/>
    <x v="153"/>
    <s v="Tenaska Lindsay Hill Generating Station"/>
    <s v="USA0055271"/>
    <n v="939.4"/>
    <n v="32.651400000000002"/>
    <n v="-86.738600000000005"/>
    <x v="3"/>
    <s v="Gas"/>
    <m/>
    <m/>
    <x v="31"/>
    <s v="Tenaska Alabama Partners LP"/>
    <s v="U.S. Energy Information Administration"/>
    <s v="http://www.eia.gov/electricity/data/browser/"/>
    <s v="U.S. Energy Information Administration"/>
    <n v="2016"/>
    <m/>
    <m/>
    <m/>
    <n v="2905.5169999999998"/>
    <n v="160.95021259263299"/>
  </r>
  <r>
    <x v="153"/>
    <x v="153"/>
    <s v="Tenaska Virginia Generating Station"/>
    <s v="USA0055439"/>
    <n v="946.1"/>
    <n v="37.866700000000002"/>
    <n v="-78.381299999999996"/>
    <x v="3"/>
    <s v="Gas"/>
    <m/>
    <m/>
    <x v="886"/>
    <s v="Tenaska Virginia Partners LP"/>
    <s v="U.S. Energy Information Administration"/>
    <s v="http://www.eia.gov/electricity/data/browser/"/>
    <s v="U.S. Energy Information Administration"/>
    <n v="2016"/>
    <m/>
    <m/>
    <m/>
    <n v="5207.2039999999997"/>
    <n v="162.098143638376"/>
  </r>
  <r>
    <x v="153"/>
    <x v="153"/>
    <s v="Tenkiller Ferry"/>
    <s v="USA0003004"/>
    <n v="39"/>
    <n v="35.594999999999999"/>
    <n v="-95.051100000000005"/>
    <x v="0"/>
    <m/>
    <m/>
    <m/>
    <x v="1105"/>
    <s v="USCE-Tulsa District"/>
    <s v="U.S. Energy Information Administration"/>
    <s v="http://www.eia.gov/electricity/data/browser/"/>
    <s v="U.S. Energy Information Administration"/>
    <n v="2016"/>
    <m/>
    <m/>
    <m/>
    <n v="97.566000000000003"/>
    <n v="108.72771510990501"/>
  </r>
  <r>
    <x v="153"/>
    <x v="153"/>
    <s v="Tennessee Creek"/>
    <s v="USA0002749"/>
    <n v="10.8"/>
    <n v="35.213900000000002"/>
    <n v="-83.002799999999993"/>
    <x v="0"/>
    <m/>
    <m/>
    <m/>
    <x v="777"/>
    <s v="Duke Energy Carolinas  LLC"/>
    <s v="U.S. Energy Information Administration"/>
    <s v="http://www.eia.gov/electricity/data/browser/"/>
    <s v="U.S. Energy Information Administration"/>
    <n v="2016"/>
    <m/>
    <m/>
    <m/>
    <n v="25.841000000000001"/>
    <n v="30.1092134150507"/>
  </r>
  <r>
    <x v="153"/>
    <x v="153"/>
    <s v="Tennessee Eastman Operations"/>
    <s v="USA0050481"/>
    <n v="194.3"/>
    <n v="36.521900000000002"/>
    <n v="-82.543099999999995"/>
    <x v="8"/>
    <s v="Coal"/>
    <s v="Other"/>
    <s v="Gas"/>
    <x v="1856"/>
    <s v="Eastman Chemical Co-TN Ops"/>
    <s v="U.S. Energy Information Administration"/>
    <s v="http://www.eia.gov/electricity/data/browser/"/>
    <s v="U.S. Energy Information Administration"/>
    <n v="2016"/>
    <m/>
    <m/>
    <m/>
    <n v="1149.88400199999"/>
    <n v="242.65312214516399"/>
  </r>
  <r>
    <x v="153"/>
    <x v="153"/>
    <s v="Tenth Street"/>
    <s v="USA0000583"/>
    <n v="1.4"/>
    <n v="41.539000000000001"/>
    <n v="-72.050899999999999"/>
    <x v="0"/>
    <m/>
    <m/>
    <m/>
    <x v="46"/>
    <s v="City of Norwich - (CT)"/>
    <s v="U.S. Energy Information Administration"/>
    <s v="http://www.eia.gov/electricity/data/browser/"/>
    <s v="U.S. Energy Information Administration"/>
    <n v="2016"/>
    <m/>
    <m/>
    <m/>
    <n v="2.2869000000000002"/>
    <n v="3.9030461834325001"/>
  </r>
  <r>
    <x v="153"/>
    <x v="153"/>
    <s v="Tequesquite Landfill Solar PV Project"/>
    <s v="USA0060035"/>
    <n v="7.3"/>
    <n v="33.978200000000001"/>
    <n v="-117.38509999999999"/>
    <x v="7"/>
    <m/>
    <m/>
    <m/>
    <x v="13"/>
    <s v="Solar Star California XXXI  LLC"/>
    <s v="U.S. Energy Information Administration"/>
    <s v="http://www.eia.gov/electricity/data/browser/"/>
    <s v="U.S. Energy Information Administration"/>
    <n v="2016"/>
    <m/>
    <m/>
    <m/>
    <n v="15.367000000000001"/>
    <n v="8.4112229629577495"/>
  </r>
  <r>
    <x v="153"/>
    <x v="153"/>
    <s v="Terminus Hydroelectric Project"/>
    <s v="USA0054343"/>
    <n v="20.100000000000001"/>
    <n v="36.415599999999998"/>
    <n v="-119.0069"/>
    <x v="0"/>
    <m/>
    <m/>
    <m/>
    <x v="622"/>
    <s v="Kaweah River Power Authority"/>
    <s v="U.S. Energy Information Administration"/>
    <s v="http://www.eia.gov/electricity/data/browser/"/>
    <s v="U.S. Energy Information Administration"/>
    <n v="2016"/>
    <m/>
    <m/>
    <m/>
    <n v="29.869"/>
    <n v="56.036591633566701"/>
  </r>
  <r>
    <x v="153"/>
    <x v="153"/>
    <s v="Terra Francesco"/>
    <s v="USA0059541"/>
    <n v="1.5"/>
    <n v="34.039700000000003"/>
    <n v="-117.6067"/>
    <x v="7"/>
    <m/>
    <m/>
    <m/>
    <x v="13"/>
    <s v="Kona Solar  LLC"/>
    <s v="U.S. Energy Information Administration"/>
    <s v="http://www.eia.gov/electricity/data/browser/"/>
    <s v="U.S. Energy Information Administration"/>
    <n v="2016"/>
    <m/>
    <m/>
    <m/>
    <n v="3.121"/>
    <n v="1.72833348553926"/>
  </r>
  <r>
    <x v="153"/>
    <x v="153"/>
    <s v="Terra-Gen 251 Wind LLC"/>
    <s v="USA0052161"/>
    <n v="18.399999999999999"/>
    <n v="35.085299999999997"/>
    <n v="-118.35469999999999"/>
    <x v="4"/>
    <m/>
    <m/>
    <m/>
    <x v="25"/>
    <s v="Terra-Gen Operating Co LLC"/>
    <s v="U.S. Energy Information Administration"/>
    <s v="http://www.eia.gov/electricity/data/browser/"/>
    <s v="U.S. Energy Information Administration"/>
    <n v="2016"/>
    <m/>
    <m/>
    <m/>
    <n v="22.832000000000001"/>
    <n v="41.488926437012701"/>
  </r>
  <r>
    <x v="153"/>
    <x v="153"/>
    <s v="Terra-Gen Dixie Valley"/>
    <s v="USA0052015"/>
    <n v="60.5"/>
    <n v="39.966299999999997"/>
    <n v="-117.8557"/>
    <x v="11"/>
    <m/>
    <m/>
    <m/>
    <x v="78"/>
    <s v="Terra-Gen Operating Company"/>
    <s v="U.S. Energy Information Administration"/>
    <s v="http://www.eia.gov/electricity/data/browser/"/>
    <s v="U.S. Energy Information Administration"/>
    <n v="2016"/>
    <m/>
    <m/>
    <m/>
    <n v="495.32900000000001"/>
    <n v="295.812209271938"/>
  </r>
  <r>
    <x v="153"/>
    <x v="153"/>
    <s v="Terra-Gen VG Wind LLC"/>
    <s v="USA0056570"/>
    <n v="7.4"/>
    <n v="35.116100000000003"/>
    <n v="-118.3789"/>
    <x v="4"/>
    <m/>
    <m/>
    <m/>
    <x v="51"/>
    <s v="Terra-Gen Operating Co LLC"/>
    <s v="U.S. Energy Information Administration"/>
    <s v="http://www.eia.gov/electricity/data/browser/"/>
    <s v="U.S. Energy Information Administration"/>
    <n v="2016"/>
    <m/>
    <m/>
    <m/>
    <n v="13.321"/>
    <n v="16.685763893146401"/>
  </r>
  <r>
    <x v="153"/>
    <x v="153"/>
    <s v="Terror Lake"/>
    <s v="USA0000071"/>
    <n v="33.599999999999902"/>
    <n v="57.686100000000003"/>
    <n v="-152.89500000000001"/>
    <x v="0"/>
    <m/>
    <m/>
    <m/>
    <x v="1857"/>
    <s v="Kodiak Electric Assn Inc"/>
    <s v="U.S. Energy Information Administration"/>
    <s v="http://www.eia.gov/electricity/data/browser/"/>
    <s v="U.S. Energy Information Administration"/>
    <n v="2016"/>
    <m/>
    <m/>
    <m/>
    <n v="124.48399999999999"/>
    <n v="93.673108402380194"/>
  </r>
  <r>
    <x v="153"/>
    <x v="153"/>
    <s v="Terrora"/>
    <s v="USA0000724"/>
    <n v="16"/>
    <n v="34.750399999999999"/>
    <n v="-83.406300000000002"/>
    <x v="0"/>
    <m/>
    <m/>
    <m/>
    <x v="82"/>
    <s v="Georgia Power Co"/>
    <s v="U.S. Energy Information Administration"/>
    <s v="http://www.eia.gov/electricity/data/browser/"/>
    <s v="U.S. Energy Information Administration"/>
    <n v="2016"/>
    <m/>
    <m/>
    <m/>
    <n v="32.683"/>
    <n v="44.606242096371503"/>
  </r>
  <r>
    <x v="153"/>
    <x v="153"/>
    <s v="Terry Bundy Generating Station"/>
    <s v="USA0007887"/>
    <n v="216.29999999999899"/>
    <n v="40.909700000000001"/>
    <n v="-96.613100000000003"/>
    <x v="8"/>
    <s v="Gas"/>
    <s v="Oil"/>
    <m/>
    <x v="1858"/>
    <s v="Lincoln Electric System"/>
    <s v="U.S. Energy Information Administration"/>
    <s v="http://www.eia.gov/electricity/data/browser/"/>
    <s v="U.S. Energy Information Administration"/>
    <n v="2016"/>
    <m/>
    <m/>
    <m/>
    <n v="190.768"/>
    <n v="270.12799958826002"/>
  </r>
  <r>
    <x v="153"/>
    <x v="153"/>
    <s v="Tesla"/>
    <s v="USA0007233"/>
    <n v="27.6"/>
    <n v="38.973700000000001"/>
    <n v="-104.9011"/>
    <x v="0"/>
    <m/>
    <m/>
    <m/>
    <x v="45"/>
    <s v="City of Colorado Springs - (CO)"/>
    <s v="U.S. Energy Information Administration"/>
    <s v="http://www.eia.gov/electricity/data/browser/"/>
    <s v="U.S. Energy Information Administration"/>
    <n v="2016"/>
    <m/>
    <m/>
    <m/>
    <n v="68.114999999999995"/>
    <n v="76.945767616240801"/>
  </r>
  <r>
    <x v="153"/>
    <x v="153"/>
    <s v="Tesoro Hawaii"/>
    <s v="USA0010093"/>
    <n v="20"/>
    <n v="21.3032"/>
    <n v="-158.09139999999999"/>
    <x v="3"/>
    <m/>
    <m/>
    <m/>
    <x v="57"/>
    <s v="PAR Petroleum"/>
    <s v="U.S. Energy Information Administration"/>
    <s v="http://www.eia.gov/electricity/data/browser/"/>
    <s v="U.S. Energy Information Administration"/>
    <n v="2016"/>
    <m/>
    <m/>
    <m/>
    <n v="146.095462"/>
    <n v="3.4266598380377502"/>
  </r>
  <r>
    <x v="153"/>
    <x v="153"/>
    <s v="Tesoro Kenai Cogeneration Plant"/>
    <s v="USA0052184"/>
    <n v="8.6"/>
    <n v="60.677"/>
    <n v="-151.38149999999999"/>
    <x v="3"/>
    <s v="Gas"/>
    <m/>
    <m/>
    <x v="14"/>
    <s v="Tesoro Alaska Company LLC"/>
    <s v="U.S. Energy Information Administration"/>
    <s v="http://www.eia.gov/electricity/data/browser/"/>
    <s v="U.S. Energy Information Administration"/>
    <n v="2016"/>
    <m/>
    <m/>
    <m/>
    <n v="62.679000000000002"/>
    <n v="1.4734637303562299"/>
  </r>
  <r>
    <x v="153"/>
    <x v="153"/>
    <s v="Tesoro Mandan Cogeneration Plant"/>
    <s v="USA0052133"/>
    <n v="7.5"/>
    <n v="46.849200000000003"/>
    <n v="-100.88079999999999"/>
    <x v="3"/>
    <s v="Gas"/>
    <m/>
    <m/>
    <x v="1859"/>
    <s v="Tesoro Refining and Marketing Co LLC"/>
    <s v="U.S. Energy Information Administration"/>
    <s v="http://www.eia.gov/electricity/data/browser/"/>
    <s v="U.S. Energy Information Administration"/>
    <n v="2016"/>
    <m/>
    <m/>
    <m/>
    <n v="60.293999999999997"/>
    <n v="1.2849974392641501"/>
  </r>
  <r>
    <x v="153"/>
    <x v="153"/>
    <s v="Tesoro SLC Cogeneration Plant"/>
    <s v="USA0056509"/>
    <n v="25"/>
    <n v="40.793100000000003"/>
    <n v="-111.9038"/>
    <x v="1"/>
    <m/>
    <m/>
    <m/>
    <x v="101"/>
    <s v="Tesoro Refng Marketing Co Mntn Region"/>
    <s v="U.S. Energy Information Administration"/>
    <s v="http://www.eia.gov/electricity/data/browser/"/>
    <s v="U.S. Energy Information Administration"/>
    <n v="2016"/>
    <m/>
    <m/>
    <m/>
    <n v="194.170343"/>
    <n v="102.880337258615"/>
  </r>
  <r>
    <x v="153"/>
    <x v="153"/>
    <s v="Tesoro Wilmington Calciner"/>
    <s v="USA0010601"/>
    <n v="34"/>
    <n v="33.777000000000001"/>
    <n v="-118.2282"/>
    <x v="12"/>
    <m/>
    <m/>
    <m/>
    <x v="57"/>
    <s v="Tesoro Refining &amp; Marketing Company LLC"/>
    <s v="U.S. Energy Information Administration"/>
    <s v="http://www.eia.gov/electricity/data/browser/"/>
    <s v="U.S. Energy Information Administration"/>
    <n v="2016"/>
    <m/>
    <m/>
    <m/>
    <n v="207.05500000000001"/>
    <n v="0"/>
  </r>
  <r>
    <x v="153"/>
    <x v="153"/>
    <s v="Tessman Road"/>
    <s v="USA0056113"/>
    <n v="9.8000000000000007"/>
    <n v="29.428899999999999"/>
    <n v="-98.343299999999999"/>
    <x v="8"/>
    <m/>
    <m/>
    <m/>
    <x v="1860"/>
    <s v="Energy Developments Inc"/>
    <s v="U.S. Energy Information Administration"/>
    <s v="http://www.eia.gov/electricity/data/browser/"/>
    <s v="U.S. Energy Information Administration"/>
    <n v="2016"/>
    <m/>
    <m/>
    <m/>
    <n v="58.045000000000002"/>
    <n v="12.238809042833701"/>
  </r>
  <r>
    <x v="153"/>
    <x v="153"/>
    <s v="Texas City Plant Union Carbide"/>
    <s v="USA0050153"/>
    <n v="56"/>
    <n v="29.376100000000001"/>
    <n v="-94.9465"/>
    <x v="2"/>
    <m/>
    <m/>
    <m/>
    <x v="32"/>
    <s v="Union Carbide Corp-Texas City"/>
    <s v="U.S. Energy Information Administration"/>
    <s v="http://www.eia.gov/electricity/data/browser/"/>
    <s v="U.S. Energy Information Administration"/>
    <n v="2016"/>
    <m/>
    <m/>
    <m/>
    <n v="108.629"/>
    <n v="26.6552552750255"/>
  </r>
  <r>
    <x v="153"/>
    <x v="153"/>
    <s v="Texas City Power Plant"/>
    <s v="USA0052088"/>
    <n v="450"/>
    <n v="29.378699999999998"/>
    <n v="-94.943799999999996"/>
    <x v="1"/>
    <m/>
    <m/>
    <m/>
    <x v="25"/>
    <s v="Texas City Cogeneration LLC"/>
    <s v="U.S. Energy Information Administration"/>
    <s v="http://www.eia.gov/electricity/data/browser/"/>
    <s v="U.S. Energy Information Administration"/>
    <n v="2016"/>
    <m/>
    <m/>
    <m/>
    <n v="870.79899999999998"/>
    <n v="1851.84607065507"/>
  </r>
  <r>
    <x v="153"/>
    <x v="153"/>
    <s v="Texas Petrochemicals"/>
    <s v="USA0050229"/>
    <n v="35"/>
    <n v="29.6981"/>
    <n v="-95.2547"/>
    <x v="1"/>
    <m/>
    <m/>
    <m/>
    <x v="50"/>
    <s v="TPC Group  LLC"/>
    <s v="U.S. Energy Information Administration"/>
    <s v="http://www.eia.gov/electricity/data/browser/"/>
    <s v="U.S. Energy Information Administration"/>
    <n v="2016"/>
    <m/>
    <m/>
    <m/>
    <n v="178.552998"/>
    <n v="144.032472162061"/>
  </r>
  <r>
    <x v="153"/>
    <x v="153"/>
    <s v="Texico Wind Ranch LP"/>
    <s v="USA0057258"/>
    <n v="1.9"/>
    <n v="34.36"/>
    <n v="-103.0667"/>
    <x v="4"/>
    <m/>
    <m/>
    <m/>
    <x v="1861"/>
    <s v="Texico Wind LP"/>
    <s v="U.S. Energy Information Administration"/>
    <s v="http://www.eia.gov/electricity/data/browser/"/>
    <s v="U.S. Energy Information Administration"/>
    <n v="2016"/>
    <m/>
    <m/>
    <m/>
    <n v="4.351"/>
    <n v="4.2841826212132696"/>
  </r>
  <r>
    <x v="153"/>
    <x v="153"/>
    <s v="The Andersons Albion Ethanol LLC"/>
    <s v="USA0058330"/>
    <n v="10.1"/>
    <n v="42.256100000000004"/>
    <n v="-84.788300000000007"/>
    <x v="1"/>
    <m/>
    <m/>
    <m/>
    <x v="1862"/>
    <s v="The Andersons Albion Ethanol LLC"/>
    <s v="U.S. Energy Information Administration"/>
    <s v="http://www.eia.gov/electricity/data/browser/"/>
    <s v="U.S. Energy Information Administration"/>
    <n v="2016"/>
    <m/>
    <m/>
    <m/>
    <n v="0.13288999999999901"/>
    <n v="41.563656252480399"/>
  </r>
  <r>
    <x v="153"/>
    <x v="153"/>
    <s v="The City of Vineland at North Vineland"/>
    <s v="USA0057746"/>
    <n v="2.2999999999999998"/>
    <n v="39.505000000000003"/>
    <n v="-74.997699999999995"/>
    <x v="7"/>
    <m/>
    <m/>
    <m/>
    <x v="148"/>
    <s v="Constellation Solar New Jersey  LLC"/>
    <s v="U.S. Energy Information Administration"/>
    <s v="http://www.eia.gov/electricity/data/browser/"/>
    <s v="U.S. Energy Information Administration"/>
    <n v="2016"/>
    <m/>
    <m/>
    <m/>
    <n v="3.9710000000000001"/>
    <n v="2.65011134449353"/>
  </r>
  <r>
    <x v="153"/>
    <x v="153"/>
    <s v="The City of Vineland at West Vineland"/>
    <s v="USA0057745"/>
    <n v="3.7"/>
    <n v="39.462400000000002"/>
    <n v="-75.069999999999993"/>
    <x v="7"/>
    <m/>
    <m/>
    <m/>
    <x v="19"/>
    <s v="Constellation Solar New Jersey  LLC"/>
    <s v="U.S. Energy Information Administration"/>
    <s v="http://www.eia.gov/electricity/data/browser/"/>
    <s v="U.S. Energy Information Administration"/>
    <n v="2016"/>
    <m/>
    <m/>
    <m/>
    <n v="6.3869999999999996"/>
    <n v="4.2632225976635096"/>
  </r>
  <r>
    <x v="153"/>
    <x v="153"/>
    <s v="The Clorox Company"/>
    <s v="USA0060461"/>
    <n v="1.6"/>
    <n v="39.472099999999998"/>
    <n v="-76.201300000000003"/>
    <x v="7"/>
    <m/>
    <m/>
    <m/>
    <x v="10"/>
    <s v="Tesla Inc."/>
    <s v="U.S. Energy Information Administration"/>
    <s v="http://www.eia.gov/electricity/data/browser/"/>
    <s v="U.S. Energy Information Administration"/>
    <n v="2016"/>
    <m/>
    <m/>
    <m/>
    <n v="0.97599999999999998"/>
    <n v="1.84355571790854"/>
  </r>
  <r>
    <x v="153"/>
    <x v="153"/>
    <s v="The Dalles"/>
    <s v="USA0003895"/>
    <n v="1819.7"/>
    <n v="45.613999999999997"/>
    <n v="-121.13460000000001"/>
    <x v="0"/>
    <m/>
    <m/>
    <m/>
    <x v="1863"/>
    <s v="USACE Northwestern Division"/>
    <s v="U.S. Energy Information Administration"/>
    <s v="http://www.eia.gov/electricity/data/browser/"/>
    <s v="U.S. Energy Information Administration"/>
    <n v="2016"/>
    <m/>
    <m/>
    <m/>
    <n v="6744.4040000000005"/>
    <n v="5073.1236714229499"/>
  </r>
  <r>
    <x v="153"/>
    <x v="153"/>
    <s v="The Lawrenceville School Solar Facility"/>
    <s v="USA0058356"/>
    <n v="5.2"/>
    <n v="40.301400000000001"/>
    <n v="-74.722099999999998"/>
    <x v="7"/>
    <m/>
    <m/>
    <m/>
    <x v="155"/>
    <s v="KDC Solar O&amp;M LLC"/>
    <s v="U.S. Energy Information Administration"/>
    <s v="http://www.eia.gov/electricity/data/browser/"/>
    <s v="U.S. Energy Information Administration"/>
    <n v="2016"/>
    <m/>
    <m/>
    <m/>
    <n v="9.2550000000000008"/>
    <n v="5.9915560832027799"/>
  </r>
  <r>
    <x v="153"/>
    <x v="153"/>
    <s v="The Methodist Hospital  Gas Turbine"/>
    <s v="USA0059381"/>
    <n v="5"/>
    <n v="29.709399999999999"/>
    <n v="-95.400300000000001"/>
    <x v="1"/>
    <m/>
    <m/>
    <m/>
    <x v="8"/>
    <s v="The Methodist Hospital"/>
    <s v="U.S. Energy Information Administration"/>
    <s v="http://www.eia.gov/electricity/data/browser/"/>
    <s v="U.S. Energy Information Administration"/>
    <n v="2016"/>
    <m/>
    <m/>
    <m/>
    <n v="30.12"/>
    <n v="20.576067451722999"/>
  </r>
  <r>
    <x v="153"/>
    <x v="153"/>
    <s v="The Mosaic Company  Plant City Facility"/>
    <s v="USA0050371"/>
    <n v="40.5"/>
    <n v="28.1663"/>
    <n v="-82.138800000000003"/>
    <x v="12"/>
    <m/>
    <m/>
    <m/>
    <x v="14"/>
    <s v="The Mosaic Company  Plant City Facility"/>
    <s v="U.S. Energy Information Administration"/>
    <s v="http://www.eia.gov/electricity/data/browser/"/>
    <s v="U.S. Energy Information Administration"/>
    <n v="2016"/>
    <m/>
    <m/>
    <m/>
    <n v="188.02799999999999"/>
    <n v="0"/>
  </r>
  <r>
    <x v="153"/>
    <x v="153"/>
    <s v="Theodore Cogen Facility"/>
    <s v="USA0007721"/>
    <n v="317.39999999999998"/>
    <n v="30.525400000000001"/>
    <n v="-88.128500000000003"/>
    <x v="1"/>
    <m/>
    <m/>
    <m/>
    <x v="62"/>
    <s v="Alabama Power Co"/>
    <s v="U.S. Energy Information Administration"/>
    <s v="http://www.eia.gov/electricity/data/browser/"/>
    <s v="U.S. Energy Information Administration"/>
    <n v="2016"/>
    <m/>
    <m/>
    <m/>
    <n v="1272.6590000000001"/>
    <n v="1306.1687618353701"/>
  </r>
  <r>
    <x v="153"/>
    <x v="153"/>
    <s v="Theresa Plant"/>
    <s v="USA0010539"/>
    <n v="1.3"/>
    <n v="44.217399999999998"/>
    <n v="-75.795199999999994"/>
    <x v="0"/>
    <m/>
    <m/>
    <m/>
    <x v="1864"/>
    <s v="CHI Energy Inc"/>
    <s v="U.S. Energy Information Administration"/>
    <s v="http://www.eia.gov/electricity/data/browser/"/>
    <s v="U.S. Energy Information Administration"/>
    <n v="2016"/>
    <m/>
    <m/>
    <m/>
    <n v="6.0860000000000003"/>
    <n v="3.6242571703301798"/>
  </r>
  <r>
    <x v="153"/>
    <x v="153"/>
    <s v="Thermal Energy Development Part LP"/>
    <s v="USA0010502"/>
    <n v="23"/>
    <n v="37.719900000000003"/>
    <n v="-121.48869999999999"/>
    <x v="8"/>
    <m/>
    <m/>
    <m/>
    <x v="34"/>
    <s v="Thermal Energy Development Part LP"/>
    <s v="U.S. Energy Information Administration"/>
    <s v="http://www.eia.gov/electricity/data/browser/"/>
    <s v="U.S. Energy Information Administration"/>
    <n v="2016"/>
    <m/>
    <m/>
    <m/>
    <n v="0"/>
    <n v="28.723735508691501"/>
  </r>
  <r>
    <x v="153"/>
    <x v="153"/>
    <s v="Thermal Kem"/>
    <s v="USA0056129"/>
    <n v="2.9"/>
    <n v="34.889400000000002"/>
    <n v="-81.072500000000005"/>
    <x v="3"/>
    <m/>
    <m/>
    <m/>
    <x v="27"/>
    <s v="Central Electric Power"/>
    <s v="U.S. Energy Information Administration"/>
    <s v="http://www.eia.gov/electricity/data/browser/"/>
    <s v="U.S. Energy Information Administration"/>
    <n v="2016"/>
    <m/>
    <m/>
    <m/>
    <n v="0.17699999999999999"/>
    <n v="0.49686567651547398"/>
  </r>
  <r>
    <x v="153"/>
    <x v="153"/>
    <s v="Thermalito"/>
    <s v="USA0000438"/>
    <n v="115.1"/>
    <n v="39.514899999999997"/>
    <n v="-121.6301"/>
    <x v="0"/>
    <m/>
    <m/>
    <m/>
    <x v="61"/>
    <s v="California Dept. of Water Resources"/>
    <s v="U.S. Energy Information Administration"/>
    <s v="http://www.eia.gov/electricity/data/browser/"/>
    <s v="U.S. Energy Information Administration"/>
    <n v="2016"/>
    <m/>
    <m/>
    <m/>
    <m/>
    <n v="320.88615408077197"/>
  </r>
  <r>
    <x v="153"/>
    <x v="153"/>
    <s v="Thermalito Diverson Dam"/>
    <s v="USA0007129"/>
    <n v="3.4"/>
    <n v="39.528700000000001"/>
    <n v="-121.54640000000001"/>
    <x v="0"/>
    <m/>
    <m/>
    <m/>
    <x v="25"/>
    <s v="California Dept. of Water Resources"/>
    <s v="U.S. Energy Information Administration"/>
    <s v="http://www.eia.gov/electricity/data/browser/"/>
    <s v="U.S. Energy Information Administration"/>
    <n v="2016"/>
    <m/>
    <m/>
    <m/>
    <n v="20.321000000000002"/>
    <n v="9.4788264454789495"/>
  </r>
  <r>
    <x v="153"/>
    <x v="153"/>
    <s v="Thermo Greeley"/>
    <s v="USA0050709"/>
    <n v="37"/>
    <n v="40.440600000000003"/>
    <n v="-104.6863"/>
    <x v="1"/>
    <m/>
    <m/>
    <m/>
    <x v="32"/>
    <s v="Thermo Greeley LLC"/>
    <s v="U.S. Energy Information Administration"/>
    <s v="http://www.eia.gov/electricity/data/browser/"/>
    <s v="U.S. Energy Information Administration"/>
    <n v="2016"/>
    <m/>
    <m/>
    <m/>
    <m/>
    <n v="152.26289914275"/>
  </r>
  <r>
    <x v="153"/>
    <x v="153"/>
    <s v="Thermo No 1"/>
    <s v="USA0057353"/>
    <n v="14"/>
    <n v="38.160699999999999"/>
    <n v="-113.19450000000001"/>
    <x v="11"/>
    <m/>
    <m/>
    <m/>
    <x v="12"/>
    <s v="Thermo No 1 BE 01 LLC"/>
    <s v="U.S. Energy Information Administration"/>
    <s v="http://www.eia.gov/electricity/data/browser/"/>
    <s v="U.S. Energy Information Administration"/>
    <n v="2016"/>
    <m/>
    <m/>
    <m/>
    <n v="63.332000000000001"/>
    <n v="68.452412062927905"/>
  </r>
  <r>
    <x v="153"/>
    <x v="153"/>
    <s v="Thetford"/>
    <s v="USA0001719"/>
    <n v="100.8"/>
    <n v="43.156700000000001"/>
    <n v="-83.628600000000006"/>
    <x v="1"/>
    <m/>
    <m/>
    <m/>
    <x v="520"/>
    <s v="Consumers Energy Co"/>
    <s v="U.S. Energy Information Administration"/>
    <s v="http://www.eia.gov/electricity/data/browser/"/>
    <s v="U.S. Energy Information Administration"/>
    <n v="2016"/>
    <m/>
    <m/>
    <m/>
    <n v="-0.85599999999999998"/>
    <n v="414.81351982673499"/>
  </r>
  <r>
    <x v="153"/>
    <x v="153"/>
    <s v="Thief River Falls"/>
    <s v="USA0002014"/>
    <n v="6.5"/>
    <n v="48.1143"/>
    <n v="-96.179199999999994"/>
    <x v="3"/>
    <s v="Hydro"/>
    <m/>
    <m/>
    <x v="1865"/>
    <s v="City of Thief River Falls"/>
    <s v="U.S. Energy Information Administration"/>
    <s v="http://www.eia.gov/electricity/data/browser/"/>
    <s v="U.S. Energy Information Administration"/>
    <n v="2016"/>
    <m/>
    <m/>
    <m/>
    <n v="3.056"/>
    <n v="1.1136644473622701"/>
  </r>
  <r>
    <x v="153"/>
    <x v="153"/>
    <s v="Thiele Kaolin Reedy Creek"/>
    <s v="USA0054849"/>
    <n v="2.2000000000000002"/>
    <n v="33.270800000000001"/>
    <n v="-82.456900000000005"/>
    <x v="3"/>
    <m/>
    <m/>
    <m/>
    <x v="95"/>
    <s v="Thiele Kaolin Co"/>
    <s v="U.S. Energy Information Administration"/>
    <s v="http://www.eia.gov/electricity/data/browser/"/>
    <s v="U.S. Energy Information Administration"/>
    <n v="2016"/>
    <m/>
    <m/>
    <m/>
    <n v="0"/>
    <n v="0.37693258218415299"/>
  </r>
  <r>
    <x v="153"/>
    <x v="153"/>
    <s v="Thiele Kaolin Sandersville"/>
    <s v="USA0054841"/>
    <n v="2.4"/>
    <n v="32.970799999999997"/>
    <n v="-82.802800000000005"/>
    <x v="3"/>
    <m/>
    <m/>
    <m/>
    <x v="79"/>
    <s v="Thiele Kaolin Co"/>
    <s v="U.S. Energy Information Administration"/>
    <s v="http://www.eia.gov/electricity/data/browser/"/>
    <s v="U.S. Energy Information Administration"/>
    <n v="2016"/>
    <m/>
    <m/>
    <m/>
    <n v="3.0000000000000001E-3"/>
    <n v="0.41119918056452998"/>
  </r>
  <r>
    <x v="153"/>
    <x v="153"/>
    <s v="Thomas A Smith Energy Facility"/>
    <s v="USA0055382"/>
    <n v="1192"/>
    <n v="34.709400000000002"/>
    <n v="-84.917500000000004"/>
    <x v="1"/>
    <m/>
    <m/>
    <m/>
    <x v="31"/>
    <s v="Oglethorpe Power Corporation"/>
    <s v="U.S. Energy Information Administration"/>
    <s v="http://www.eia.gov/electricity/data/browser/"/>
    <s v="U.S. Energy Information Administration"/>
    <n v="2016"/>
    <m/>
    <m/>
    <m/>
    <n v="6401.308"/>
    <n v="4905.3344804907601"/>
  </r>
  <r>
    <x v="153"/>
    <x v="153"/>
    <s v="Thomas C Ferguson"/>
    <s v="USA0004937"/>
    <n v="565.6"/>
    <n v="30.558"/>
    <n v="-98.370500000000007"/>
    <x v="1"/>
    <m/>
    <m/>
    <m/>
    <x v="144"/>
    <s v="Lower Colorado River Authority"/>
    <s v="U.S. Energy Information Administration"/>
    <s v="http://www.eia.gov/electricity/data/browser/"/>
    <s v="U.S. Energy Information Administration"/>
    <n v="2016"/>
    <m/>
    <m/>
    <m/>
    <n v="3743.951"/>
    <n v="2327.5647501388999"/>
  </r>
  <r>
    <x v="153"/>
    <x v="153"/>
    <s v="Thomas Fitzhugh"/>
    <s v="USA0000201"/>
    <n v="185"/>
    <n v="35.462400000000002"/>
    <n v="-93.804900000000004"/>
    <x v="3"/>
    <s v="Gas"/>
    <m/>
    <m/>
    <x v="1866"/>
    <s v="Arkansas Electric Coop Corp"/>
    <s v="U.S. Energy Information Administration"/>
    <s v="http://www.eia.gov/electricity/data/browser/"/>
    <s v="U.S. Energy Information Administration"/>
    <n v="2016"/>
    <m/>
    <m/>
    <m/>
    <n v="255.90199999999999"/>
    <n v="31.6966035018492"/>
  </r>
  <r>
    <x v="153"/>
    <x v="153"/>
    <s v="Thomas Hill"/>
    <s v="USA0002168"/>
    <n v="1181.7"/>
    <n v="39.552199999999999"/>
    <n v="-92.638099999999994"/>
    <x v="6"/>
    <m/>
    <m/>
    <m/>
    <x v="1867"/>
    <s v="Associated Electric Coop  Inc"/>
    <s v="U.S. Energy Information Administration"/>
    <s v="http://www.eia.gov/electricity/data/browser/"/>
    <s v="U.S. Energy Information Administration"/>
    <n v="2016"/>
    <m/>
    <m/>
    <m/>
    <n v="7120.233005"/>
    <n v="6189.4391109727303"/>
  </r>
  <r>
    <x v="153"/>
    <x v="153"/>
    <s v="Thomas M Knott Cogen Facility"/>
    <s v="USA0058190"/>
    <n v="1.4"/>
    <n v="35.184399999999997"/>
    <n v="-120.6183"/>
    <x v="1"/>
    <m/>
    <m/>
    <m/>
    <x v="27"/>
    <s v="Sentinel Peak Resources California  LLC"/>
    <s v="U.S. Energy Information Administration"/>
    <s v="http://www.eia.gov/electricity/data/browser/"/>
    <s v="U.S. Energy Information Administration"/>
    <n v="2016"/>
    <m/>
    <m/>
    <m/>
    <m/>
    <n v="5.7612988864824297"/>
  </r>
  <r>
    <x v="153"/>
    <x v="153"/>
    <s v="Thompson Falls"/>
    <s v="USA0002195"/>
    <n v="87.1"/>
    <n v="47.593200000000003"/>
    <n v="-115.3582"/>
    <x v="0"/>
    <m/>
    <m/>
    <m/>
    <x v="1868"/>
    <s v="NorthWestern Energy"/>
    <s v="U.S. Energy Information Administration"/>
    <s v="http://www.eia.gov/electricity/data/browser/"/>
    <s v="U.S. Energy Information Administration"/>
    <n v="2016"/>
    <m/>
    <m/>
    <m/>
    <n v="510.25599999999997"/>
    <n v="242.82523041212201"/>
  </r>
  <r>
    <x v="153"/>
    <x v="153"/>
    <s v="Thomson"/>
    <s v="USA0001901"/>
    <n v="72.599999999999994"/>
    <n v="46.655000000000001"/>
    <n v="-92.333299999999994"/>
    <x v="0"/>
    <m/>
    <m/>
    <m/>
    <x v="1869"/>
    <s v="ALLETE  Inc."/>
    <s v="U.S. Energy Information Administration"/>
    <s v="http://www.eia.gov/electricity/data/browser/"/>
    <s v="U.S. Energy Information Administration"/>
    <n v="2016"/>
    <m/>
    <m/>
    <m/>
    <n v="417.42099999999999"/>
    <n v="202.400823512285"/>
  </r>
  <r>
    <x v="153"/>
    <x v="153"/>
    <s v="Thomson Reuters Campus Bldg A-D"/>
    <s v="USA0055133"/>
    <n v="14"/>
    <n v="44.819600000000001"/>
    <n v="-93.115600000000001"/>
    <x v="3"/>
    <m/>
    <m/>
    <m/>
    <x v="54"/>
    <s v="Thomson Corp"/>
    <s v="U.S. Energy Information Administration"/>
    <s v="http://www.eia.gov/electricity/data/browser/"/>
    <s v="U.S. Energy Information Administration"/>
    <n v="2016"/>
    <m/>
    <m/>
    <m/>
    <n v="0.223"/>
    <n v="2.39866188662642"/>
  </r>
  <r>
    <x v="153"/>
    <x v="153"/>
    <s v="Thomson Reuters Data Center Bldg ES101"/>
    <s v="USA0057207"/>
    <n v="1.2"/>
    <n v="44.824399999999997"/>
    <n v="-93.113900000000001"/>
    <x v="3"/>
    <m/>
    <m/>
    <m/>
    <x v="202"/>
    <s v="Thomson Corp"/>
    <s v="U.S. Energy Information Administration"/>
    <s v="http://www.eia.gov/electricity/data/browser/"/>
    <s v="U.S. Energy Information Administration"/>
    <n v="2016"/>
    <m/>
    <m/>
    <m/>
    <n v="0.03"/>
    <n v="0.20559959028226499"/>
  </r>
  <r>
    <x v="153"/>
    <x v="153"/>
    <s v="Thomson Reuters Data Center Bldg H"/>
    <s v="USA0057208"/>
    <n v="8"/>
    <n v="44.828899999999997"/>
    <n v="-93.116699999999994"/>
    <x v="3"/>
    <m/>
    <m/>
    <m/>
    <x v="17"/>
    <s v="Thomson Corp"/>
    <s v="U.S. Energy Information Administration"/>
    <s v="http://www.eia.gov/electricity/data/browser/"/>
    <s v="U.S. Energy Information Administration"/>
    <n v="2016"/>
    <m/>
    <m/>
    <m/>
    <n v="0.13"/>
    <n v="1.3706639352151"/>
  </r>
  <r>
    <x v="153"/>
    <x v="153"/>
    <s v="Thornapple"/>
    <s v="USA0003988"/>
    <n v="1.4"/>
    <n v="45.411099999999998"/>
    <n v="-91.218299999999999"/>
    <x v="0"/>
    <m/>
    <m/>
    <m/>
    <x v="109"/>
    <s v="Northern States Power Co - Minnesota"/>
    <s v="U.S. Energy Information Administration"/>
    <s v="http://www.eia.gov/electricity/data/browser/"/>
    <s v="U.S. Energy Information Administration"/>
    <n v="2016"/>
    <m/>
    <m/>
    <m/>
    <n v="11.683"/>
    <n v="3.9030461834325001"/>
  </r>
  <r>
    <x v="153"/>
    <x v="153"/>
    <s v="Thorne Bay Plant"/>
    <s v="USA0007414"/>
    <n v="1"/>
    <n v="55.685899999999997"/>
    <n v="-132.52889999999999"/>
    <x v="3"/>
    <m/>
    <m/>
    <m/>
    <x v="1870"/>
    <s v="Alaska Power and Telephone Co"/>
    <s v="U.S. Energy Information Administration"/>
    <s v="http://www.eia.gov/electricity/data/browser/"/>
    <s v="U.S. Energy Information Administration"/>
    <n v="2016"/>
    <m/>
    <m/>
    <m/>
    <n v="-1E-3"/>
    <n v="0.171332991901887"/>
  </r>
  <r>
    <x v="153"/>
    <x v="153"/>
    <s v="Thornridge High School"/>
    <s v="USA0055005"/>
    <n v="1"/>
    <n v="41.622500000000002"/>
    <n v="-87.597800000000007"/>
    <x v="1"/>
    <m/>
    <m/>
    <m/>
    <x v="32"/>
    <s v="Thorton Township School Dist"/>
    <s v="U.S. Energy Information Administration"/>
    <s v="http://www.eia.gov/electricity/data/browser/"/>
    <s v="U.S. Energy Information Administration"/>
    <n v="2016"/>
    <m/>
    <m/>
    <m/>
    <n v="1E-3"/>
    <n v="4.1152134903446003"/>
  </r>
  <r>
    <x v="153"/>
    <x v="153"/>
    <s v="Thornton PV1"/>
    <s v="USA0059152"/>
    <n v="5"/>
    <n v="35.395800000000001"/>
    <n v="-77.661699999999996"/>
    <x v="7"/>
    <m/>
    <m/>
    <m/>
    <x v="10"/>
    <s v="Ecoplexus  Inc"/>
    <s v="U.S. Energy Information Administration"/>
    <s v="http://www.eia.gov/electricity/data/browser/"/>
    <s v="U.S. Energy Information Administration"/>
    <n v="2016"/>
    <m/>
    <m/>
    <m/>
    <n v="8.5229999999999997"/>
    <n v="5.7611116184642102"/>
  </r>
  <r>
    <x v="153"/>
    <x v="153"/>
    <s v="Thornwood High School"/>
    <s v="USA0055004"/>
    <n v="1.4"/>
    <n v="41.5839"/>
    <n v="-87.604699999999994"/>
    <x v="1"/>
    <m/>
    <m/>
    <m/>
    <x v="824"/>
    <s v="Thorton Township School Dist"/>
    <s v="U.S. Energy Information Administration"/>
    <s v="http://www.eia.gov/electricity/data/browser/"/>
    <s v="U.S. Energy Information Administration"/>
    <n v="2016"/>
    <m/>
    <m/>
    <m/>
    <n v="6.0000000000000001E-3"/>
    <n v="5.7612988864824297"/>
  </r>
  <r>
    <x v="153"/>
    <x v="153"/>
    <s v="Thorpe"/>
    <s v="USA0002750"/>
    <n v="21.6"/>
    <n v="35.234000000000002"/>
    <n v="-83.125399999999999"/>
    <x v="0"/>
    <m/>
    <m/>
    <m/>
    <x v="115"/>
    <s v="Duke Energy Carolinas  LLC"/>
    <s v="U.S. Energy Information Administration"/>
    <s v="http://www.eia.gov/electricity/data/browser/"/>
    <s v="U.S. Energy Information Administration"/>
    <n v="2016"/>
    <m/>
    <m/>
    <m/>
    <n v="49.869"/>
    <n v="60.2184268301015"/>
  </r>
  <r>
    <x v="153"/>
    <x v="153"/>
    <s v="Thousand Springs"/>
    <s v="USA0000820"/>
    <n v="8.8000000000000007"/>
    <n v="42.740499999999997"/>
    <n v="-114.83669999999999"/>
    <x v="0"/>
    <m/>
    <m/>
    <m/>
    <x v="1871"/>
    <s v="Idaho Power Co"/>
    <s v="U.S. Energy Information Administration"/>
    <s v="http://www.eia.gov/electricity/data/browser/"/>
    <s v="U.S. Energy Information Administration"/>
    <n v="2016"/>
    <m/>
    <m/>
    <m/>
    <n v="16.303000000000001"/>
    <n v="24.533433153004299"/>
  </r>
  <r>
    <x v="153"/>
    <x v="153"/>
    <s v="Thousand Springs Wind Park"/>
    <s v="USA0056442"/>
    <n v="12"/>
    <n v="42.8703"/>
    <n v="-114.9678"/>
    <x v="4"/>
    <m/>
    <m/>
    <m/>
    <x v="19"/>
    <s v="Idaho Wind Partners 1 LLC"/>
    <s v="U.S. Energy Information Administration"/>
    <s v="http://www.eia.gov/electricity/data/browser/"/>
    <s v="U.S. Energy Information Administration"/>
    <n v="2016"/>
    <m/>
    <m/>
    <m/>
    <n v="34.029000000000003"/>
    <n v="27.057995502399599"/>
  </r>
  <r>
    <x v="153"/>
    <x v="153"/>
    <s v="Three Forks Water Power Project"/>
    <s v="USA0054308"/>
    <n v="1.3"/>
    <n v="40.199800000000003"/>
    <n v="-123.5231"/>
    <x v="0"/>
    <m/>
    <m/>
    <m/>
    <x v="3"/>
    <s v="Grizzly Mountain Ranch"/>
    <s v="U.S. Energy Information Administration"/>
    <s v="http://www.eia.gov/electricity/data/browser/"/>
    <s v="U.S. Energy Information Administration"/>
    <n v="2016"/>
    <m/>
    <m/>
    <m/>
    <n v="7.702"/>
    <n v="3.6242571703301798"/>
  </r>
  <r>
    <x v="153"/>
    <x v="153"/>
    <s v="Three Mile Island"/>
    <s v="USA0008011"/>
    <n v="980.8"/>
    <n v="40.151499999999999"/>
    <n v="-76.723200000000006"/>
    <x v="5"/>
    <m/>
    <m/>
    <m/>
    <x v="16"/>
    <s v="Exelon Nuclear"/>
    <s v="U.S. Energy Information Administration"/>
    <s v="http://www.eia.gov/electricity/data/browser/"/>
    <s v="U.S. Energy Information Administration"/>
    <n v="2016"/>
    <m/>
    <m/>
    <m/>
    <n v="7082.652"/>
    <n v="7674.61684891409"/>
  </r>
  <r>
    <x v="153"/>
    <x v="153"/>
    <s v="Three Peaks Power"/>
    <s v="USA0060432"/>
    <n v="80"/>
    <n v="37.827100000000002"/>
    <n v="-113.1371"/>
    <x v="7"/>
    <m/>
    <m/>
    <m/>
    <x v="98"/>
    <s v="Three Peaks Power LLC"/>
    <s v="U.S. Energy Information Administration"/>
    <s v="http://www.eia.gov/electricity/data/browser/"/>
    <s v="U.S. Energy Information Administration"/>
    <n v="2016"/>
    <m/>
    <m/>
    <m/>
    <n v="8.7390000000000008"/>
    <n v="92.177785895427405"/>
  </r>
  <r>
    <x v="153"/>
    <x v="153"/>
    <s v="Threemile Canyon"/>
    <s v="USA0056933"/>
    <n v="9.9"/>
    <n v="45.675800000000002"/>
    <n v="-119.9375"/>
    <x v="4"/>
    <m/>
    <m/>
    <m/>
    <x v="11"/>
    <s v="Threemile Canyon Wind I  LLC"/>
    <s v="U.S. Energy Information Administration"/>
    <s v="http://www.eia.gov/electricity/data/browser/"/>
    <s v="U.S. Energy Information Administration"/>
    <n v="2016"/>
    <m/>
    <m/>
    <m/>
    <n v="20.559000000000001"/>
    <n v="22.3228462894796"/>
  </r>
  <r>
    <x v="153"/>
    <x v="153"/>
    <s v="Threemile Digester"/>
    <s v="USA0058382"/>
    <n v="4.8"/>
    <n v="45.71"/>
    <n v="-119.9011"/>
    <x v="9"/>
    <m/>
    <m/>
    <m/>
    <x v="12"/>
    <s v="TMF Biofuels  LLC"/>
    <s v="U.S. Energy Information Administration"/>
    <s v="http://www.eia.gov/electricity/data/browser/"/>
    <s v="U.S. Energy Information Administration"/>
    <n v="2016"/>
    <m/>
    <m/>
    <m/>
    <n v="15.462"/>
    <n v="1155.20494017753"/>
  </r>
  <r>
    <x v="153"/>
    <x v="153"/>
    <s v="Thunder Spirit Wind  LLC"/>
    <s v="USA0058965"/>
    <n v="107.5"/>
    <n v="46.075000000000003"/>
    <n v="-102.5633"/>
    <x v="4"/>
    <m/>
    <m/>
    <m/>
    <x v="10"/>
    <s v="Montana-Dakota Utilities Co"/>
    <s v="U.S. Energy Information Administration"/>
    <s v="http://www.eia.gov/electricity/data/browser/"/>
    <s v="U.S. Energy Information Administration"/>
    <n v="2016"/>
    <m/>
    <m/>
    <m/>
    <n v="427.959"/>
    <n v="242.39454304233001"/>
  </r>
  <r>
    <x v="153"/>
    <x v="153"/>
    <s v="Thunderegg Solar Center  LLC"/>
    <s v="USA0060334"/>
    <n v="10"/>
    <n v="43.930999999999997"/>
    <n v="-116.9876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0.66600000000000004"/>
    <n v="11.522223236928401"/>
  </r>
  <r>
    <x v="153"/>
    <x v="153"/>
    <s v="Thundermist Hydro"/>
    <s v="USA0054688"/>
    <n v="1.2"/>
    <n v="41.999000000000002"/>
    <n v="-71.517399999999995"/>
    <x v="0"/>
    <m/>
    <m/>
    <m/>
    <x v="21"/>
    <s v="Woonsocket City of"/>
    <s v="U.S. Energy Information Administration"/>
    <s v="http://www.eia.gov/electricity/data/browser/"/>
    <s v="U.S. Energy Information Administration"/>
    <n v="2016"/>
    <m/>
    <m/>
    <m/>
    <m/>
    <n v="3.34546815722786"/>
  </r>
  <r>
    <x v="153"/>
    <x v="153"/>
    <s v="Thurlow Dam"/>
    <s v="USA0000019"/>
    <n v="91"/>
    <n v="32.535400000000003"/>
    <n v="-85.887600000000006"/>
    <x v="0"/>
    <m/>
    <m/>
    <m/>
    <x v="89"/>
    <s v="Alabama Power Co"/>
    <s v="U.S. Energy Information Administration"/>
    <s v="http://www.eia.gov/electricity/data/browser/"/>
    <s v="U.S. Energy Information Administration"/>
    <n v="2016"/>
    <m/>
    <m/>
    <m/>
    <n v="200.64"/>
    <n v="253.698001923113"/>
  </r>
  <r>
    <x v="153"/>
    <x v="153"/>
    <s v="Tiber Dam Hydroelectric Plant"/>
    <s v="USA0056499"/>
    <n v="7.5"/>
    <n v="48.317999999999998"/>
    <n v="-111.1018"/>
    <x v="0"/>
    <m/>
    <m/>
    <m/>
    <x v="101"/>
    <s v="Tiber Montana LLC"/>
    <s v="U.S. Energy Information Administration"/>
    <s v="http://www.eia.gov/electricity/data/browser/"/>
    <s v="U.S. Energy Information Administration"/>
    <n v="2016"/>
    <m/>
    <m/>
    <m/>
    <n v="52.296999999999997"/>
    <n v="20.9091759826741"/>
  </r>
  <r>
    <x v="153"/>
    <x v="153"/>
    <s v="Tiburon Holdings"/>
    <s v="USA0059217"/>
    <n v="5"/>
    <n v="35.903300000000002"/>
    <n v="-80.416899999999998"/>
    <x v="7"/>
    <m/>
    <m/>
    <m/>
    <x v="98"/>
    <s v="Heelstone Energy Holdings  LLC"/>
    <s v="U.S. Energy Information Administration"/>
    <s v="http://www.eia.gov/electricity/data/browser/"/>
    <s v="U.S. Energy Information Administration"/>
    <n v="2016"/>
    <m/>
    <m/>
    <m/>
    <n v="0.115"/>
    <n v="5.7611116184642102"/>
  </r>
  <r>
    <x v="153"/>
    <x v="153"/>
    <s v="Ticona Polymers Inc"/>
    <s v="USA0010243"/>
    <n v="44.2"/>
    <n v="27.569700000000001"/>
    <n v="-97.822800000000001"/>
    <x v="1"/>
    <m/>
    <m/>
    <m/>
    <x v="49"/>
    <s v="Ticona Polymers Inc"/>
    <s v="U.S. Energy Information Administration"/>
    <s v="http://www.eia.gov/electricity/data/browser/"/>
    <s v="U.S. Energy Information Administration"/>
    <n v="2016"/>
    <m/>
    <m/>
    <m/>
    <n v="260.8"/>
    <n v="181.892436273231"/>
  </r>
  <r>
    <x v="153"/>
    <x v="153"/>
    <s v="Ticonderoga Mill"/>
    <s v="USA0054099"/>
    <n v="42.1"/>
    <n v="43.891399999999997"/>
    <n v="-73.397000000000006"/>
    <x v="8"/>
    <s v="Gas"/>
    <s v="Biomass"/>
    <m/>
    <x v="55"/>
    <s v="IPC-Ticonderoga"/>
    <s v="U.S. Energy Information Administration"/>
    <s v="http://www.eia.gov/electricity/data/browser/"/>
    <s v="U.S. Energy Information Administration"/>
    <n v="2016"/>
    <m/>
    <m/>
    <m/>
    <n v="222.204384"/>
    <n v="52.576924561561498"/>
  </r>
  <r>
    <x v="153"/>
    <x v="153"/>
    <s v="Tieton Dam Hydro Electric Project"/>
    <s v="USA0057496"/>
    <n v="13.8"/>
    <n v="46.658000000000001"/>
    <n v="-121.12869999999999"/>
    <x v="0"/>
    <m/>
    <m/>
    <m/>
    <x v="18"/>
    <s v="City of Burbank Water and Power"/>
    <s v="U.S. Energy Information Administration"/>
    <s v="http://www.eia.gov/electricity/data/browser/"/>
    <s v="U.S. Energy Information Administration"/>
    <n v="2016"/>
    <m/>
    <m/>
    <m/>
    <n v="53.722000000000001"/>
    <n v="38.4728838081204"/>
  </r>
  <r>
    <x v="153"/>
    <x v="153"/>
    <s v="Tiger Bay"/>
    <s v="USA0007699"/>
    <n v="278.10000000000002"/>
    <n v="27.746400000000001"/>
    <n v="-81.849400000000003"/>
    <x v="1"/>
    <m/>
    <m/>
    <m/>
    <x v="655"/>
    <s v="Duke Energy Florida  LLC"/>
    <s v="U.S. Energy Information Administration"/>
    <s v="http://www.eia.gov/electricity/data/browser/"/>
    <s v="U.S. Energy Information Administration"/>
    <n v="2016"/>
    <m/>
    <m/>
    <m/>
    <n v="1003.524"/>
    <n v="1144.44087166483"/>
  </r>
  <r>
    <x v="153"/>
    <x v="153"/>
    <s v="Tiger Creek"/>
    <s v="USA0000287"/>
    <n v="52.2"/>
    <n v="38.449300000000001"/>
    <n v="-120.4926"/>
    <x v="0"/>
    <m/>
    <m/>
    <m/>
    <x v="1481"/>
    <s v="Pacific Gas &amp; Electric Co"/>
    <s v="U.S. Energy Information Administration"/>
    <s v="http://www.eia.gov/electricity/data/browser/"/>
    <s v="U.S. Energy Information Administration"/>
    <n v="2016"/>
    <m/>
    <m/>
    <m/>
    <n v="269.37700000000001"/>
    <n v="145.52786483941199"/>
  </r>
  <r>
    <x v="153"/>
    <x v="153"/>
    <s v="Tihonet Solar"/>
    <s v="USA0058749"/>
    <n v="1"/>
    <n v="41.787500000000001"/>
    <n v="-70.723299999999995"/>
    <x v="7"/>
    <m/>
    <m/>
    <m/>
    <x v="29"/>
    <s v="Consolidated Edison Solutions Inc"/>
    <s v="U.S. Energy Information Administration"/>
    <s v="http://www.eia.gov/electricity/data/browser/"/>
    <s v="U.S. Energy Information Administration"/>
    <n v="2016"/>
    <m/>
    <m/>
    <m/>
    <n v="1.796"/>
    <n v="1.1522223236928399"/>
  </r>
  <r>
    <x v="153"/>
    <x v="153"/>
    <s v="Tillery"/>
    <s v="USA0002714"/>
    <n v="84"/>
    <n v="35.206699999999998"/>
    <n v="-80.064800000000005"/>
    <x v="0"/>
    <m/>
    <m/>
    <m/>
    <x v="1872"/>
    <s v="Duke Energy Progress - (NC)"/>
    <s v="U.S. Energy Information Administration"/>
    <s v="http://www.eia.gov/electricity/data/browser/"/>
    <s v="U.S. Energy Information Administration"/>
    <n v="2016"/>
    <m/>
    <m/>
    <m/>
    <n v="152.38399999999999"/>
    <n v="234.18277100595"/>
  </r>
  <r>
    <x v="153"/>
    <x v="153"/>
    <s v="Tilton"/>
    <s v="USA0007760"/>
    <n v="188"/>
    <n v="40.106099999999998"/>
    <n v="-87.653800000000004"/>
    <x v="1"/>
    <m/>
    <m/>
    <m/>
    <x v="54"/>
    <s v="Tilton Energy LLC"/>
    <s v="U.S. Energy Information Administration"/>
    <s v="http://www.eia.gov/electricity/data/browser/"/>
    <s v="U.S. Energy Information Administration"/>
    <n v="2016"/>
    <m/>
    <m/>
    <m/>
    <n v="113.553"/>
    <n v="773.66013618478405"/>
  </r>
  <r>
    <x v="153"/>
    <x v="153"/>
    <s v="Timber Creek HS"/>
    <s v="USA0060771"/>
    <n v="1.3"/>
    <n v="39.760199999999998"/>
    <n v="-75.014799999999994"/>
    <x v="7"/>
    <m/>
    <m/>
    <m/>
    <x v="29"/>
    <s v="Marina Energy LLC"/>
    <s v="U.S. Energy Information Administration"/>
    <s v="http://www.eia.gov/electricity/data/browser/"/>
    <s v="U.S. Energy Information Administration"/>
    <n v="2016"/>
    <m/>
    <m/>
    <m/>
    <n v="1.7270000000000001"/>
    <n v="1.4978890208006901"/>
  </r>
  <r>
    <x v="153"/>
    <x v="153"/>
    <s v="Timberline Trail Gas Recovery"/>
    <s v="USA0056525"/>
    <n v="4"/>
    <n v="45.453299999999999"/>
    <n v="-91.3583"/>
    <x v="8"/>
    <m/>
    <m/>
    <m/>
    <x v="1873"/>
    <s v="WM Renewable Energy LLC"/>
    <s v="U.S. Energy Information Administration"/>
    <s v="http://www.eia.gov/electricity/data/browser/"/>
    <s v="U.S. Energy Information Administration"/>
    <n v="2016"/>
    <m/>
    <m/>
    <m/>
    <n v="23.728999999999999"/>
    <n v="4.99543226238114"/>
  </r>
  <r>
    <x v="153"/>
    <x v="153"/>
    <s v="Tims Ford"/>
    <s v="USA0003417"/>
    <n v="45.7"/>
    <n v="35.1967"/>
    <n v="-86.278300000000002"/>
    <x v="0"/>
    <m/>
    <m/>
    <m/>
    <x v="1874"/>
    <s v="Tennessee Valley Authority"/>
    <s v="U.S. Energy Information Administration"/>
    <s v="http://www.eia.gov/electricity/data/browser/"/>
    <s v="U.S. Energy Information Administration"/>
    <n v="2016"/>
    <m/>
    <m/>
    <m/>
    <n v="63.307000000000002"/>
    <n v="127.40657898776099"/>
  </r>
  <r>
    <x v="153"/>
    <x v="153"/>
    <s v="Tinton Falls Solar Farm"/>
    <s v="USA0058483"/>
    <n v="16"/>
    <n v="40.2639"/>
    <n v="-74.084199999999996"/>
    <x v="7"/>
    <m/>
    <m/>
    <m/>
    <x v="72"/>
    <s v="Tinton Falls Solar"/>
    <s v="U.S. Energy Information Administration"/>
    <s v="http://www.eia.gov/electricity/data/browser/"/>
    <s v="U.S. Energy Information Administration"/>
    <n v="2016"/>
    <m/>
    <m/>
    <m/>
    <n v="27.026"/>
    <n v="18.4355571790854"/>
  </r>
  <r>
    <x v="153"/>
    <x v="153"/>
    <s v="Tioga Solar Morris County 1 LLC"/>
    <s v="USA0058917"/>
    <n v="1"/>
    <n v="40.815300000000001"/>
    <n v="-74.475800000000007"/>
    <x v="7"/>
    <m/>
    <m/>
    <m/>
    <x v="19"/>
    <s v="Nautilus Solar WPU LLC"/>
    <s v="U.S. Energy Information Administration"/>
    <s v="http://www.eia.gov/electricity/data/browser/"/>
    <s v="U.S. Energy Information Administration"/>
    <n v="2016"/>
    <m/>
    <m/>
    <m/>
    <n v="1.855"/>
    <n v="1.1522223236928399"/>
  </r>
  <r>
    <x v="153"/>
    <x v="153"/>
    <s v="Tipton"/>
    <s v="USA0008106"/>
    <n v="8.6"/>
    <n v="41.771700000000003"/>
    <n v="-91.132099999999994"/>
    <x v="3"/>
    <s v="Gas"/>
    <m/>
    <m/>
    <x v="1875"/>
    <s v="City of Tipton - (IA)"/>
    <s v="U.S. Energy Information Administration"/>
    <s v="http://www.eia.gov/electricity/data/browser/"/>
    <s v="U.S. Energy Information Administration"/>
    <n v="2016"/>
    <m/>
    <m/>
    <m/>
    <n v="0.10299999999999999"/>
    <n v="1.4734637303562299"/>
  </r>
  <r>
    <x v="153"/>
    <x v="153"/>
    <s v="Tisbury Landfill Solar"/>
    <s v="USA0059573"/>
    <n v="1.1000000000000001"/>
    <n v="41.444699999999997"/>
    <n v="-70.613100000000003"/>
    <x v="7"/>
    <m/>
    <m/>
    <m/>
    <x v="29"/>
    <s v="CF CVEC Owner One LLC"/>
    <s v="U.S. Energy Information Administration"/>
    <s v="http://www.eia.gov/electricity/data/browser/"/>
    <s v="U.S. Energy Information Administration"/>
    <n v="2016"/>
    <m/>
    <m/>
    <m/>
    <n v="1.623"/>
    <n v="1.2674445560621199"/>
  </r>
  <r>
    <x v="153"/>
    <x v="153"/>
    <s v="Titus"/>
    <s v="USA0003115"/>
    <n v="36"/>
    <n v="40.305599999999998"/>
    <n v="-75.908100000000005"/>
    <x v="3"/>
    <m/>
    <m/>
    <m/>
    <x v="26"/>
    <s v="NRG REMA LLC"/>
    <s v="U.S. Energy Information Administration"/>
    <s v="http://www.eia.gov/electricity/data/browser/"/>
    <s v="U.S. Energy Information Administration"/>
    <n v="2016"/>
    <m/>
    <m/>
    <m/>
    <n v="-1.466"/>
    <n v="6.1679877084679502"/>
  </r>
  <r>
    <x v="153"/>
    <x v="153"/>
    <s v="Titusville Solar"/>
    <s v="USA0057815"/>
    <n v="4.0999999999999996"/>
    <n v="40.2928"/>
    <n v="-74.847200000000001"/>
    <x v="7"/>
    <m/>
    <m/>
    <m/>
    <x v="8"/>
    <s v="Janssen Pharmaceutical Co"/>
    <s v="U.S. Energy Information Administration"/>
    <s v="http://www.eia.gov/electricity/data/browser/"/>
    <s v="U.S. Energy Information Administration"/>
    <n v="2016"/>
    <m/>
    <m/>
    <m/>
    <n v="6.5839999999999996"/>
    <n v="4.72411152714065"/>
  </r>
  <r>
    <x v="153"/>
    <x v="153"/>
    <s v="Tiverton Power Plant"/>
    <s v="USA0055048"/>
    <n v="272.5"/>
    <n v="41.642200000000003"/>
    <n v="-71.170599999999993"/>
    <x v="1"/>
    <m/>
    <m/>
    <m/>
    <x v="94"/>
    <s v="Tiverton Power LLC"/>
    <s v="U.S. Energy Information Administration"/>
    <s v="http://www.eia.gov/electricity/data/browser/"/>
    <s v="U.S. Energy Information Administration"/>
    <n v="2016"/>
    <m/>
    <m/>
    <m/>
    <n v="1135.799"/>
    <n v="1121.3956761188999"/>
  </r>
  <r>
    <x v="153"/>
    <x v="153"/>
    <s v="Toadtown"/>
    <s v="USA0000714"/>
    <n v="1.8"/>
    <n v="39.893500000000003"/>
    <n v="-121.5934"/>
    <x v="0"/>
    <m/>
    <m/>
    <m/>
    <x v="70"/>
    <s v="Pacific Gas &amp; Electric Co"/>
    <s v="U.S. Energy Information Administration"/>
    <s v="http://www.eia.gov/electricity/data/browser/"/>
    <s v="U.S. Energy Information Administration"/>
    <n v="2016"/>
    <m/>
    <m/>
    <m/>
    <n v="3.2160000000000002"/>
    <n v="5.0182022358417901"/>
  </r>
  <r>
    <x v="153"/>
    <x v="153"/>
    <s v="Toca Plant"/>
    <s v="USA0054705"/>
    <n v="2.8"/>
    <n v="29.866700000000002"/>
    <n v="-89.826099999999997"/>
    <x v="1"/>
    <m/>
    <m/>
    <m/>
    <x v="1876"/>
    <s v="Enterprise Products Optg LP"/>
    <s v="U.S. Energy Information Administration"/>
    <s v="http://www.eia.gov/electricity/data/browser/"/>
    <s v="U.S. Energy Information Administration"/>
    <n v="2016"/>
    <m/>
    <m/>
    <m/>
    <n v="0"/>
    <n v="11.522597772964801"/>
  </r>
  <r>
    <x v="153"/>
    <x v="153"/>
    <s v="Tofteland Windfarm LLC"/>
    <s v="USA0056202"/>
    <n v="2"/>
    <n v="43.9803"/>
    <n v="-96.223299999999995"/>
    <x v="4"/>
    <m/>
    <m/>
    <m/>
    <x v="27"/>
    <s v="Tofteland Windfarm LLC"/>
    <s v="U.S. Energy Information Administration"/>
    <s v="http://www.eia.gov/electricity/data/browser/"/>
    <s v="U.S. Energy Information Administration"/>
    <n v="2016"/>
    <m/>
    <m/>
    <m/>
    <n v="0.36499999999999999"/>
    <n v="4.5096659170665996"/>
  </r>
  <r>
    <x v="153"/>
    <x v="153"/>
    <s v="Togiak"/>
    <s v="USA0006348"/>
    <n v="2.4"/>
    <n v="59.059699999999999"/>
    <n v="-160.38030000000001"/>
    <x v="3"/>
    <m/>
    <m/>
    <m/>
    <x v="1877"/>
    <s v="Alaska Village Elec Coop  Inc"/>
    <s v="U.S. Energy Information Administration"/>
    <s v="http://www.eia.gov/electricity/data/browser/"/>
    <s v="U.S. Energy Information Administration"/>
    <n v="2016"/>
    <m/>
    <m/>
    <m/>
    <n v="2.9870000000000001"/>
    <n v="0.41119918056452998"/>
  </r>
  <r>
    <x v="153"/>
    <x v="153"/>
    <s v="Tok"/>
    <s v="USA0000406"/>
    <n v="7.6"/>
    <n v="63.335500000000003"/>
    <n v="-143"/>
    <x v="3"/>
    <m/>
    <m/>
    <m/>
    <x v="1878"/>
    <s v="Alaska Power and Telephone Co"/>
    <s v="U.S. Energy Information Administration"/>
    <s v="http://www.eia.gov/electricity/data/browser/"/>
    <s v="U.S. Energy Information Administration"/>
    <n v="2016"/>
    <m/>
    <m/>
    <m/>
    <n v="9.1750000000000007"/>
    <n v="1.3021307384543399"/>
  </r>
  <r>
    <x v="153"/>
    <x v="153"/>
    <s v="Toketee Falls"/>
    <s v="USA0003040"/>
    <n v="42.599999999999902"/>
    <n v="43.2727"/>
    <n v="-122.44750000000001"/>
    <x v="0"/>
    <m/>
    <m/>
    <m/>
    <x v="53"/>
    <s v="PacifiCorp"/>
    <s v="U.S. Energy Information Administration"/>
    <s v="http://www.eia.gov/electricity/data/browser/"/>
    <s v="U.S. Energy Information Administration"/>
    <n v="2016"/>
    <m/>
    <m/>
    <m/>
    <n v="232.82"/>
    <n v="118.764119581589"/>
  </r>
  <r>
    <x v="153"/>
    <x v="153"/>
    <s v="Toksook Bay"/>
    <s v="USA0057067"/>
    <n v="1.7"/>
    <n v="60.530099999999997"/>
    <n v="-165.1086"/>
    <x v="3"/>
    <m/>
    <m/>
    <m/>
    <x v="147"/>
    <s v="Alaska Village Elec Coop  Inc"/>
    <s v="U.S. Energy Information Administration"/>
    <s v="http://www.eia.gov/electricity/data/browser/"/>
    <s v="U.S. Energy Information Administration"/>
    <n v="2016"/>
    <m/>
    <m/>
    <m/>
    <n v="3.43"/>
    <n v="0.29126608623320899"/>
  </r>
  <r>
    <x v="153"/>
    <x v="153"/>
    <s v="Toledo Bend"/>
    <s v="USA0006595"/>
    <n v="81"/>
    <n v="31.173500000000001"/>
    <n v="-93.565899999999999"/>
    <x v="0"/>
    <m/>
    <m/>
    <m/>
    <x v="26"/>
    <s v="Entergy Texas Inc."/>
    <s v="U.S. Energy Information Administration"/>
    <s v="http://www.eia.gov/electricity/data/browser/"/>
    <s v="U.S. Energy Information Administration"/>
    <n v="2016"/>
    <m/>
    <m/>
    <m/>
    <n v="168.97"/>
    <n v="225.81910061287999"/>
  </r>
  <r>
    <x v="153"/>
    <x v="153"/>
    <s v="Toledo Ref Power Recovery Train"/>
    <s v="USA0050965"/>
    <n v="6"/>
    <n v="41.6325"/>
    <n v="-83.504199999999997"/>
    <x v="14"/>
    <s v="Waste"/>
    <s v="Gas"/>
    <m/>
    <x v="70"/>
    <s v="Toledo Refining Company"/>
    <s v="U.S. Energy Information Administration"/>
    <s v="http://www.eia.gov/electricity/data/browser/"/>
    <s v="U.S. Energy Information Administration"/>
    <n v="2016"/>
    <m/>
    <m/>
    <m/>
    <n v="9.8765400000000003"/>
    <n v="0"/>
  </r>
  <r>
    <x v="153"/>
    <x v="153"/>
    <s v="Tolk"/>
    <s v="USA0006194"/>
    <n v="1135.8"/>
    <n v="34.186500000000002"/>
    <n v="-102.57"/>
    <x v="6"/>
    <s v="Gas"/>
    <m/>
    <m/>
    <x v="1879"/>
    <s v="Southwestern Public Service Co"/>
    <s v="U.S. Energy Information Administration"/>
    <s v="http://www.eia.gov/electricity/data/browser/"/>
    <s v="U.S. Energy Information Administration"/>
    <n v="2016"/>
    <m/>
    <m/>
    <m/>
    <n v="5689.191006"/>
    <n v="5949.02677688316"/>
  </r>
  <r>
    <x v="153"/>
    <x v="153"/>
    <s v="Tolna"/>
    <s v="USA0003116"/>
    <n v="54"/>
    <n v="39.760599999999997"/>
    <n v="-76.635300000000001"/>
    <x v="3"/>
    <m/>
    <m/>
    <m/>
    <x v="50"/>
    <s v="NRG REMA LLC"/>
    <s v="U.S. Energy Information Administration"/>
    <s v="http://www.eia.gov/electricity/data/browser/"/>
    <s v="U.S. Energy Information Administration"/>
    <n v="2016"/>
    <m/>
    <m/>
    <m/>
    <n v="-7.4999999999999997E-2"/>
    <n v="9.2519815627019302"/>
  </r>
  <r>
    <x v="153"/>
    <x v="153"/>
    <s v="Tolson Solar"/>
    <s v="USA0061131"/>
    <n v="3"/>
    <n v="35.829599999999999"/>
    <n v="-77.615899999999996"/>
    <x v="7"/>
    <m/>
    <m/>
    <m/>
    <x v="10"/>
    <s v="Tolson Solar  LLC"/>
    <s v="U.S. Energy Information Administration"/>
    <s v="http://www.eia.gov/electricity/data/browser/"/>
    <s v="U.S. Energy Information Administration"/>
    <n v="2016"/>
    <m/>
    <m/>
    <m/>
    <n v="0"/>
    <n v="3.4566669710785201"/>
  </r>
  <r>
    <x v="153"/>
    <x v="153"/>
    <s v="Tom G Smith"/>
    <s v="USA0000673"/>
    <n v="98.7"/>
    <n v="26.6128"/>
    <n v="-80.067700000000002"/>
    <x v="3"/>
    <s v="Gas"/>
    <m/>
    <m/>
    <x v="1880"/>
    <s v="City of Lake Worth - (FL)"/>
    <s v="U.S. Energy Information Administration"/>
    <s v="http://www.eia.gov/electricity/data/browser/"/>
    <s v="U.S. Energy Information Administration"/>
    <n v="2016"/>
    <m/>
    <m/>
    <m/>
    <n v="5.0670000000000002"/>
    <n v="16.910566300716301"/>
  </r>
  <r>
    <x v="153"/>
    <x v="153"/>
    <s v="Tomahawk"/>
    <s v="USA0004075"/>
    <n v="2.6"/>
    <n v="45.441099999999999"/>
    <n v="-89.730599999999995"/>
    <x v="0"/>
    <m/>
    <m/>
    <m/>
    <x v="114"/>
    <s v="Wisconsin Public Service Corp"/>
    <s v="U.S. Energy Information Administration"/>
    <s v="http://www.eia.gov/electricity/data/browser/"/>
    <s v="U.S. Energy Information Administration"/>
    <n v="2016"/>
    <m/>
    <m/>
    <m/>
    <n v="15.505000000000001"/>
    <n v="7.2485143406603703"/>
  </r>
  <r>
    <x v="153"/>
    <x v="153"/>
    <s v="Tompkins Cortland Community College"/>
    <s v="USA0060431"/>
    <n v="2"/>
    <n v="42.502499999999998"/>
    <n v="-76.286500000000004"/>
    <x v="7"/>
    <m/>
    <m/>
    <m/>
    <x v="13"/>
    <s v="SEC LHNY Solar One  LLC"/>
    <s v="U.S. Energy Information Administration"/>
    <s v="http://www.eia.gov/electricity/data/browser/"/>
    <s v="U.S. Energy Information Administration"/>
    <n v="2016"/>
    <m/>
    <m/>
    <m/>
    <n v="2.6659999999999999"/>
    <n v="2.3044446473856799"/>
  </r>
  <r>
    <x v="153"/>
    <x v="153"/>
    <s v="Tooele Army Depot"/>
    <s v="USA0059817"/>
    <n v="1.7"/>
    <n v="40.503"/>
    <n v="-112.3706"/>
    <x v="4"/>
    <m/>
    <m/>
    <m/>
    <x v="10"/>
    <s v="Tooele Army Depot"/>
    <s v="U.S. Energy Information Administration"/>
    <s v="http://www.eia.gov/electricity/data/browser/"/>
    <s v="U.S. Energy Information Administration"/>
    <n v="2016"/>
    <m/>
    <m/>
    <m/>
    <n v="3.0000000000000001E-3"/>
    <n v="3.8332160295066098"/>
  </r>
  <r>
    <x v="153"/>
    <x v="153"/>
    <s v="Top of Iowa Windfarm"/>
    <s v="USA0055804"/>
    <n v="80"/>
    <n v="43.383299999999998"/>
    <n v="-93.416700000000006"/>
    <x v="4"/>
    <m/>
    <m/>
    <m/>
    <x v="62"/>
    <s v="Northern Iowa Windpower LLC"/>
    <s v="U.S. Energy Information Administration"/>
    <s v="http://www.eia.gov/electricity/data/browser/"/>
    <s v="U.S. Energy Information Administration"/>
    <n v="2016"/>
    <m/>
    <m/>
    <m/>
    <n v="178.852"/>
    <n v="180.386636682664"/>
  </r>
  <r>
    <x v="153"/>
    <x v="153"/>
    <s v="Top of Iowa Windfarm III"/>
    <s v="USA0056386"/>
    <n v="29.7"/>
    <n v="43.359699999999997"/>
    <n v="-93.320800000000006"/>
    <x v="4"/>
    <m/>
    <m/>
    <m/>
    <x v="88"/>
    <s v="Madison Gas &amp; Electric Co"/>
    <s v="U.S. Energy Information Administration"/>
    <s v="http://www.eia.gov/electricity/data/browser/"/>
    <s v="U.S. Energy Information Administration"/>
    <n v="2016"/>
    <m/>
    <m/>
    <m/>
    <n v="84.37"/>
    <n v="66.968538868438998"/>
  </r>
  <r>
    <x v="153"/>
    <x v="153"/>
    <s v="Top of the World Windpower Project"/>
    <s v="USA0057327"/>
    <n v="200"/>
    <n v="42.925800000000002"/>
    <n v="-105.7872"/>
    <x v="4"/>
    <m/>
    <m/>
    <m/>
    <x v="8"/>
    <s v="Duke Energy Top Of the World WindPower"/>
    <s v="U.S. Energy Information Administration"/>
    <s v="http://www.eia.gov/electricity/data/browser/"/>
    <s v="U.S. Energy Information Administration"/>
    <n v="2016"/>
    <m/>
    <m/>
    <m/>
    <n v="627.05200000000002"/>
    <n v="450.96659170665998"/>
  </r>
  <r>
    <x v="153"/>
    <x v="153"/>
    <s v="Topaz Solar Farm"/>
    <s v="USA0057695"/>
    <n v="585.9"/>
    <n v="35.4056"/>
    <n v="-120.0686"/>
    <x v="7"/>
    <m/>
    <m/>
    <m/>
    <x v="1881"/>
    <s v="Topaz Solar Farms LLC"/>
    <s v="U.S. Energy Information Administration"/>
    <s v="http://www.eia.gov/electricity/data/browser/"/>
    <s v="U.S. Energy Information Administration"/>
    <n v="2016"/>
    <m/>
    <m/>
    <m/>
    <n v="1265.76"/>
    <n v="675.08705945163604"/>
  </r>
  <r>
    <x v="153"/>
    <x v="153"/>
    <s v="Toro Negro 1"/>
    <s v="WRI1026823"/>
    <n v="8.64"/>
    <n v="18.131799999999998"/>
    <n v="-66.487899999999996"/>
    <x v="0"/>
    <m/>
    <m/>
    <m/>
    <x v="122"/>
    <s v="PREPA"/>
    <s v="PREPA"/>
    <s v="http://www.prepa.com/historia_eng.asp"/>
    <s v="WRI"/>
    <m/>
    <m/>
    <m/>
    <m/>
    <m/>
    <n v="24.087370732040601"/>
  </r>
  <r>
    <x v="153"/>
    <x v="153"/>
    <s v="Toro Negro 2"/>
    <s v="WRI1026824"/>
    <n v="1.92"/>
    <n v="18.166399999999999"/>
    <n v="-66.511600000000001"/>
    <x v="0"/>
    <m/>
    <m/>
    <m/>
    <x v="117"/>
    <s v="PREPA"/>
    <s v="PREPA; CEPR"/>
    <s v="http://www.prepa.com/historia_eng.asp; http://energia.pr.gov/datos/plantas/"/>
    <s v="WRI"/>
    <m/>
    <m/>
    <m/>
    <m/>
    <m/>
    <n v="5.3527490515645804"/>
  </r>
  <r>
    <x v="153"/>
    <x v="153"/>
    <s v="Torrance Refining Company  LLC"/>
    <s v="USA0050624"/>
    <n v="49.3"/>
    <n v="33.853400000000001"/>
    <n v="-118.33"/>
    <x v="12"/>
    <s v="Gas"/>
    <m/>
    <m/>
    <x v="1882"/>
    <s v="Torrance Refining Company  LLC"/>
    <s v="U.S. Energy Information Administration"/>
    <s v="http://www.eia.gov/electricity/data/browser/"/>
    <s v="U.S. Energy Information Administration"/>
    <n v="2016"/>
    <m/>
    <m/>
    <m/>
    <n v="67.730999999999995"/>
    <n v="0"/>
  </r>
  <r>
    <x v="153"/>
    <x v="153"/>
    <s v="Torrington Terminal"/>
    <s v="USA0000565"/>
    <n v="21.8"/>
    <n v="41.7761"/>
    <n v="-73.120900000000006"/>
    <x v="3"/>
    <m/>
    <m/>
    <m/>
    <x v="377"/>
    <s v="Connecticut Jet Power LLC"/>
    <s v="U.S. Energy Information Administration"/>
    <s v="http://www.eia.gov/electricity/data/browser/"/>
    <s v="U.S. Energy Information Administration"/>
    <n v="2016"/>
    <m/>
    <m/>
    <m/>
    <n v="0.14799999999999999"/>
    <n v="3.7350592234611502"/>
  </r>
  <r>
    <x v="153"/>
    <x v="153"/>
    <s v="Total Energy Facilities"/>
    <s v="USA0010091"/>
    <n v="38.4"/>
    <n v="33.768300000000004"/>
    <n v="-118.28360000000001"/>
    <x v="1"/>
    <s v="Biomass"/>
    <m/>
    <m/>
    <x v="1883"/>
    <s v="Los Angeles County Sanitation"/>
    <s v="U.S. Energy Information Administration"/>
    <s v="http://www.eia.gov/electricity/data/browser/"/>
    <s v="U.S. Energy Information Administration"/>
    <n v="2016"/>
    <m/>
    <m/>
    <m/>
    <n v="153.90100100000001"/>
    <n v="158.024198029232"/>
  </r>
  <r>
    <x v="153"/>
    <x v="153"/>
    <s v="Towaoc"/>
    <s v="USA0007373"/>
    <n v="11.4"/>
    <n v="37.429499999999997"/>
    <n v="-108.5749"/>
    <x v="0"/>
    <m/>
    <m/>
    <m/>
    <x v="95"/>
    <s v="U S Bureau of Reclamation"/>
    <s v="U.S. Energy Information Administration"/>
    <s v="http://www.eia.gov/electricity/data/browser/"/>
    <s v="U.S. Energy Information Administration"/>
    <n v="2016"/>
    <m/>
    <m/>
    <m/>
    <n v="17.861999999999998"/>
    <n v="31.781947493664699"/>
  </r>
  <r>
    <x v="153"/>
    <x v="153"/>
    <s v="Tower"/>
    <s v="USA0001873"/>
    <n v="21.3"/>
    <n v="45.3628"/>
    <n v="-84.295000000000002"/>
    <x v="3"/>
    <m/>
    <m/>
    <m/>
    <x v="7"/>
    <s v="Wolverine Power Supply Coop"/>
    <s v="U.S. Energy Information Administration"/>
    <s v="http://www.eia.gov/electricity/data/browser/"/>
    <s v="U.S. Energy Information Administration"/>
    <n v="2016"/>
    <m/>
    <m/>
    <m/>
    <n v="0.29899999999999999"/>
    <n v="3.6493927275101998"/>
  </r>
  <r>
    <x v="153"/>
    <x v="153"/>
    <s v="Town of Cary"/>
    <s v="USA0059377"/>
    <n v="1.5"/>
    <n v="34.823900000000002"/>
    <n v="-77.969700000000003"/>
    <x v="7"/>
    <m/>
    <m/>
    <m/>
    <x v="12"/>
    <s v="FLS Solar 80  LLC"/>
    <s v="U.S. Energy Information Administration"/>
    <s v="http://www.eia.gov/electricity/data/browser/"/>
    <s v="U.S. Energy Information Administration"/>
    <n v="2016"/>
    <m/>
    <m/>
    <m/>
    <n v="2.4900000000000002"/>
    <n v="1.72833348553926"/>
  </r>
  <r>
    <x v="153"/>
    <x v="153"/>
    <s v="Town of Chestertown- Chestertown WWTP"/>
    <s v="USA0060096"/>
    <n v="1"/>
    <n v="39.1995"/>
    <n v="-76.076700000000002"/>
    <x v="7"/>
    <m/>
    <m/>
    <m/>
    <x v="10"/>
    <s v="Tesla Inc."/>
    <s v="U.S. Energy Information Administration"/>
    <s v="http://www.eia.gov/electricity/data/browser/"/>
    <s v="U.S. Energy Information Administration"/>
    <n v="2016"/>
    <m/>
    <m/>
    <m/>
    <n v="1.8149999999999999"/>
    <n v="1.1522223236928399"/>
  </r>
  <r>
    <x v="153"/>
    <x v="153"/>
    <s v="Town of East Bridgewater"/>
    <s v="USA0058586"/>
    <n v="2"/>
    <n v="42.051099999999998"/>
    <n v="-70.955799999999996"/>
    <x v="7"/>
    <m/>
    <m/>
    <m/>
    <x v="12"/>
    <s v="Tesla Inc."/>
    <s v="U.S. Energy Information Administration"/>
    <s v="http://www.eia.gov/electricity/data/browser/"/>
    <s v="U.S. Energy Information Administration"/>
    <n v="2016"/>
    <m/>
    <m/>
    <m/>
    <n v="2.9449999999999998"/>
    <n v="2.3044446473856799"/>
  </r>
  <r>
    <x v="153"/>
    <x v="153"/>
    <s v="Town of Falmouth WWTP"/>
    <s v="USA0057654"/>
    <n v="3.4"/>
    <n v="41.606699999999996"/>
    <n v="-70.620599999999996"/>
    <x v="4"/>
    <m/>
    <m/>
    <m/>
    <x v="19"/>
    <s v="Town of Falmouth"/>
    <s v="U.S. Energy Information Administration"/>
    <s v="http://www.eia.gov/electricity/data/browser/"/>
    <s v="U.S. Energy Information Administration"/>
    <n v="2016"/>
    <m/>
    <m/>
    <m/>
    <n v="1.952"/>
    <n v="7.6664320590132196"/>
  </r>
  <r>
    <x v="153"/>
    <x v="153"/>
    <s v="Town of Needham VNEM"/>
    <s v="USA0060110"/>
    <n v="3"/>
    <n v="42.276699999999998"/>
    <n v="-71.259399999999999"/>
    <x v="7"/>
    <m/>
    <m/>
    <m/>
    <x v="10"/>
    <s v="Tesla Inc."/>
    <s v="U.S. Energy Information Administration"/>
    <s v="http://www.eia.gov/electricity/data/browser/"/>
    <s v="U.S. Energy Information Administration"/>
    <n v="2016"/>
    <m/>
    <m/>
    <m/>
    <n v="3.4990000000000001"/>
    <n v="3.4566669710785201"/>
  </r>
  <r>
    <x v="153"/>
    <x v="153"/>
    <s v="Town of Norfolk MA at Medway Branch"/>
    <s v="USA0057942"/>
    <n v="1.2"/>
    <n v="42.127800000000001"/>
    <n v="-71.340299999999999"/>
    <x v="7"/>
    <m/>
    <m/>
    <m/>
    <x v="72"/>
    <s v="Constellation Solar Massachusetts LLC"/>
    <s v="U.S. Energy Information Administration"/>
    <s v="http://www.eia.gov/electricity/data/browser/"/>
    <s v="U.S. Energy Information Administration"/>
    <n v="2016"/>
    <m/>
    <m/>
    <m/>
    <n v="2.036"/>
    <n v="1.3826667884314101"/>
  </r>
  <r>
    <x v="153"/>
    <x v="153"/>
    <s v="Town of Uxbridge MA at Commerce Dr"/>
    <s v="USA0057941"/>
    <n v="1.8"/>
    <n v="42.043900000000001"/>
    <n v="-71.617500000000007"/>
    <x v="7"/>
    <m/>
    <m/>
    <m/>
    <x v="72"/>
    <s v="Constellation Solar Net Metering LLC"/>
    <s v="U.S. Energy Information Administration"/>
    <s v="http://www.eia.gov/electricity/data/browser/"/>
    <s v="U.S. Energy Information Administration"/>
    <n v="2016"/>
    <m/>
    <m/>
    <m/>
    <n v="2.9590000000000001"/>
    <n v="2.0740001826471102"/>
  </r>
  <r>
    <x v="153"/>
    <x v="153"/>
    <s v="Town of Williamson Landfill PV"/>
    <s v="USA0059613"/>
    <n v="1.2"/>
    <n v="43.244399999999999"/>
    <n v="-77.174700000000001"/>
    <x v="7"/>
    <m/>
    <m/>
    <m/>
    <x v="13"/>
    <s v="SSA Solar of NY LLC"/>
    <s v="U.S. Energy Information Administration"/>
    <s v="http://www.eia.gov/electricity/data/browser/"/>
    <s v="U.S. Energy Information Administration"/>
    <n v="2016"/>
    <m/>
    <m/>
    <m/>
    <n v="1.9530000000000001"/>
    <n v="1.3826667884314101"/>
  </r>
  <r>
    <x v="153"/>
    <x v="153"/>
    <s v="Townsend Hydro"/>
    <s v="USA0010285"/>
    <n v="5.2"/>
    <n v="40.733499999999999"/>
    <n v="-80.314800000000005"/>
    <x v="0"/>
    <m/>
    <m/>
    <m/>
    <x v="395"/>
    <s v="Beaver Falls Municipal Auth"/>
    <s v="U.S. Energy Information Administration"/>
    <s v="http://www.eia.gov/electricity/data/browser/"/>
    <s v="U.S. Energy Information Administration"/>
    <n v="2016"/>
    <m/>
    <m/>
    <m/>
    <n v="15.929"/>
    <n v="14.4970286813207"/>
  </r>
  <r>
    <x v="153"/>
    <x v="153"/>
    <s v="Toyon Power Station"/>
    <s v="USA0054327"/>
    <n v="5.4"/>
    <n v="34.146299999999997"/>
    <n v="-118.3049"/>
    <x v="8"/>
    <s v="Gas"/>
    <m/>
    <m/>
    <x v="70"/>
    <s v="Toyon Landfill Gas Conversion  LLC"/>
    <s v="U.S. Energy Information Administration"/>
    <s v="http://www.eia.gov/electricity/data/browser/"/>
    <s v="U.S. Energy Information Administration"/>
    <n v="2016"/>
    <m/>
    <m/>
    <m/>
    <n v="0"/>
    <n v="6.7438335542145396"/>
  </r>
  <r>
    <x v="153"/>
    <x v="153"/>
    <s v="Toys R Us- DE  Inc. at Mt. Olive  NJ"/>
    <s v="USA0057647"/>
    <n v="4.0999999999999996"/>
    <n v="40.818899999999999"/>
    <n v="-74.718599999999995"/>
    <x v="7"/>
    <m/>
    <m/>
    <m/>
    <x v="72"/>
    <s v="Constellation Solar New Jersey II  LLC"/>
    <s v="U.S. Energy Information Administration"/>
    <s v="http://www.eia.gov/electricity/data/browser/"/>
    <s v="U.S. Energy Information Administration"/>
    <n v="2016"/>
    <m/>
    <m/>
    <m/>
    <n v="5.2530000000000001"/>
    <n v="4.72411152714065"/>
  </r>
  <r>
    <x v="153"/>
    <x v="153"/>
    <s v="Tracy"/>
    <s v="USA0002336"/>
    <n v="1032.9000000000001"/>
    <n v="39.5625"/>
    <n v="-119.52500000000001"/>
    <x v="1"/>
    <m/>
    <m/>
    <m/>
    <x v="1884"/>
    <s v="Sierra Pacific Power Co"/>
    <s v="U.S. Energy Information Administration"/>
    <s v="http://www.eia.gov/electricity/data/browser/"/>
    <s v="U.S. Energy Information Administration"/>
    <n v="2016"/>
    <m/>
    <m/>
    <m/>
    <n v="4026.97"/>
    <n v="4250.6040141769299"/>
  </r>
  <r>
    <x v="153"/>
    <x v="153"/>
    <s v="Tracy Combined Cycle Power Plant"/>
    <s v="USA0055933"/>
    <n v="336.1"/>
    <n v="37.710700000000003"/>
    <n v="-121.4906"/>
    <x v="1"/>
    <m/>
    <m/>
    <m/>
    <x v="1885"/>
    <s v="AltaGas San Joaquin Energy Inc."/>
    <s v="U.S. Energy Information Administration"/>
    <s v="http://www.eia.gov/electricity/data/browser/"/>
    <s v="U.S. Energy Information Administration"/>
    <n v="2016"/>
    <m/>
    <m/>
    <m/>
    <n v="326.41800000000001"/>
    <n v="1383.12325410482"/>
  </r>
  <r>
    <x v="153"/>
    <x v="153"/>
    <s v="Tracy Solar"/>
    <s v="USA0059498"/>
    <n v="10"/>
    <n v="35.799799999999998"/>
    <n v="-78.139799999999994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19.558"/>
    <n v="11.522223236928401"/>
  </r>
  <r>
    <x v="153"/>
    <x v="153"/>
    <s v="Traer East"/>
    <s v="USA0056025"/>
    <n v="4"/>
    <n v="42.181699999999999"/>
    <n v="-92.466300000000004"/>
    <x v="3"/>
    <m/>
    <m/>
    <m/>
    <x v="101"/>
    <s v="City of Traer - (IA)"/>
    <s v="U.S. Energy Information Administration"/>
    <s v="http://www.eia.gov/electricity/data/browser/"/>
    <s v="U.S. Energy Information Administration"/>
    <n v="2016"/>
    <m/>
    <m/>
    <m/>
    <n v="-0.13400000000000001"/>
    <n v="0.685331967607551"/>
  </r>
  <r>
    <x v="153"/>
    <x v="153"/>
    <s v="Traer Main"/>
    <s v="USA0001192"/>
    <n v="4.0999999999999996"/>
    <n v="42.192599999999999"/>
    <n v="-92.4636"/>
    <x v="3"/>
    <s v="Gas"/>
    <m/>
    <m/>
    <x v="1886"/>
    <s v="City of Traer - (IA)"/>
    <s v="U.S. Energy Information Administration"/>
    <s v="http://www.eia.gov/electricity/data/browser/"/>
    <s v="U.S. Energy Information Administration"/>
    <n v="2016"/>
    <m/>
    <m/>
    <m/>
    <n v="-3.1E-2"/>
    <n v="0.70246526679773902"/>
  </r>
  <r>
    <x v="153"/>
    <x v="153"/>
    <s v="Traer South"/>
    <s v="USA0007920"/>
    <n v="2"/>
    <n v="42.192500000000003"/>
    <n v="-92.474699999999999"/>
    <x v="3"/>
    <m/>
    <m/>
    <m/>
    <x v="62"/>
    <s v="City of Traer - (IA)"/>
    <s v="U.S. Energy Information Administration"/>
    <s v="http://www.eia.gov/electricity/data/browser/"/>
    <s v="U.S. Energy Information Administration"/>
    <n v="2016"/>
    <m/>
    <m/>
    <m/>
    <n v="-0.09"/>
    <n v="0.342665983803775"/>
  </r>
  <r>
    <x v="153"/>
    <x v="153"/>
    <s v="Traer Wind Project"/>
    <s v="USA0058932"/>
    <n v="1.5"/>
    <n v="42.1614"/>
    <n v="-92.442499999999995"/>
    <x v="4"/>
    <m/>
    <m/>
    <m/>
    <x v="8"/>
    <s v="Norsemen Wind Energy  LLC"/>
    <s v="U.S. Energy Information Administration"/>
    <s v="http://www.eia.gov/electricity/data/browser/"/>
    <s v="U.S. Energy Information Administration"/>
    <n v="2016"/>
    <m/>
    <m/>
    <m/>
    <n v="6.28"/>
    <n v="3.3822494377999499"/>
  </r>
  <r>
    <x v="153"/>
    <x v="153"/>
    <s v="Trail Ridge Landfill Gas Recovery"/>
    <s v="USA0057123"/>
    <n v="9.6"/>
    <n v="30.228000000000002"/>
    <n v="-82.040899999999993"/>
    <x v="8"/>
    <m/>
    <m/>
    <m/>
    <x v="11"/>
    <s v="LES Project Holdings LLC"/>
    <s v="U.S. Energy Information Administration"/>
    <s v="http://www.eia.gov/electricity/data/browser/"/>
    <s v="U.S. Energy Information Administration"/>
    <n v="2016"/>
    <m/>
    <m/>
    <m/>
    <n v="40.68"/>
    <n v="11.989037429714701"/>
  </r>
  <r>
    <x v="153"/>
    <x v="153"/>
    <s v="Trans-Jordan Generating Station"/>
    <s v="USA0056853"/>
    <n v="4.8"/>
    <n v="40.549999999999997"/>
    <n v="-112.06310000000001"/>
    <x v="8"/>
    <m/>
    <m/>
    <m/>
    <x v="202"/>
    <s v="Granger Electric Co"/>
    <s v="U.S. Energy Information Administration"/>
    <s v="http://www.eia.gov/electricity/data/browser/"/>
    <s v="U.S. Energy Information Administration"/>
    <n v="2016"/>
    <m/>
    <m/>
    <m/>
    <n v="37.267000000000003"/>
    <n v="5.99451871485737"/>
  </r>
  <r>
    <x v="153"/>
    <x v="153"/>
    <s v="TransAlta Wyoming Wind"/>
    <s v="USA0056093"/>
    <n v="144"/>
    <n v="41.287399999999998"/>
    <n v="-110.5556"/>
    <x v="4"/>
    <m/>
    <m/>
    <m/>
    <x v="101"/>
    <s v="NextEra Energy Operating Services LLC"/>
    <s v="U.S. Energy Information Administration"/>
    <s v="http://www.eia.gov/electricity/data/browser/"/>
    <s v="U.S. Energy Information Administration"/>
    <n v="2016"/>
    <m/>
    <m/>
    <m/>
    <n v="362.13900000000001"/>
    <n v="324.69594602879499"/>
  </r>
  <r>
    <x v="153"/>
    <x v="153"/>
    <s v="Transalta Centralia Generation"/>
    <s v="USA0003845"/>
    <n v="1459.8"/>
    <n v="46.755899999999997"/>
    <n v="-122.85980000000001"/>
    <x v="6"/>
    <s v="Oil"/>
    <m/>
    <m/>
    <x v="96"/>
    <s v="TransAlta Centralia Gen LLC"/>
    <s v="U.S. Energy Information Administration"/>
    <s v="http://www.eia.gov/electricity/data/browser/"/>
    <s v="U.S. Energy Information Administration"/>
    <n v="2016"/>
    <m/>
    <m/>
    <m/>
    <n v="4576.8349770000004"/>
    <n v="7646.0550175154403"/>
  </r>
  <r>
    <x v="153"/>
    <x v="153"/>
    <s v="Transamerica Pyramid"/>
    <s v="USA0058619"/>
    <n v="1"/>
    <n v="37.7956"/>
    <n v="-122.4028"/>
    <x v="1"/>
    <m/>
    <m/>
    <m/>
    <x v="17"/>
    <s v="Transamerica Pyramid Properties LLC"/>
    <s v="U.S. Energy Information Administration"/>
    <s v="http://www.eia.gov/electricity/data/browser/"/>
    <s v="U.S. Energy Information Administration"/>
    <n v="2016"/>
    <m/>
    <m/>
    <m/>
    <n v="3.1869999999999998"/>
    <n v="4.1152134903446003"/>
  </r>
  <r>
    <x v="153"/>
    <x v="153"/>
    <s v="Treasure Coast Energy Center"/>
    <s v="USA0056400"/>
    <n v="411.4"/>
    <n v="27.383900000000001"/>
    <n v="-80.377499999999998"/>
    <x v="3"/>
    <s v="Gas"/>
    <m/>
    <m/>
    <x v="88"/>
    <s v="Fort Pierce Utilities Authority"/>
    <s v="U.S. Energy Information Administration"/>
    <s v="http://www.eia.gov/electricity/data/browser/"/>
    <s v="U.S. Energy Information Administration"/>
    <n v="2016"/>
    <m/>
    <m/>
    <m/>
    <n v="1774.258006"/>
    <n v="70.486392868436596"/>
  </r>
  <r>
    <x v="153"/>
    <x v="153"/>
    <s v="Trego"/>
    <s v="USA0004012"/>
    <n v="1.2"/>
    <n v="45.947899999999997"/>
    <n v="-91.888400000000004"/>
    <x v="0"/>
    <m/>
    <m/>
    <m/>
    <x v="486"/>
    <s v="Northern States Power Co - Minnesota"/>
    <s v="U.S. Energy Information Administration"/>
    <s v="http://www.eia.gov/electricity/data/browser/"/>
    <s v="U.S. Energy Information Administration"/>
    <n v="2016"/>
    <m/>
    <m/>
    <m/>
    <n v="9.8680000000000003"/>
    <n v="3.34546815722786"/>
  </r>
  <r>
    <x v="153"/>
    <x v="153"/>
    <s v="Trent Wind Farm LP"/>
    <s v="USA0055968"/>
    <n v="150"/>
    <n v="32.430100000000003"/>
    <n v="-100.23569999999999"/>
    <x v="4"/>
    <m/>
    <m/>
    <m/>
    <x v="62"/>
    <s v="Trent Wind Farm LP"/>
    <s v="U.S. Energy Information Administration"/>
    <s v="http://www.eia.gov/electricity/data/browser/"/>
    <s v="U.S. Energy Information Administration"/>
    <n v="2016"/>
    <m/>
    <m/>
    <m/>
    <n v="425.09199999999998"/>
    <n v="338.22494377999499"/>
  </r>
  <r>
    <x v="153"/>
    <x v="153"/>
    <s v="Trenton Channel"/>
    <s v="USA0001745"/>
    <n v="535.5"/>
    <n v="42.121699999999997"/>
    <n v="-83.180800000000005"/>
    <x v="6"/>
    <s v="Other"/>
    <s v="Oil"/>
    <m/>
    <x v="61"/>
    <s v="DTE Electric Company"/>
    <s v="U.S. Energy Information Administration"/>
    <s v="http://www.eia.gov/electricity/data/browser/"/>
    <s v="U.S. Energy Information Administration"/>
    <n v="2016"/>
    <m/>
    <m/>
    <m/>
    <n v="1964.5780339999999"/>
    <n v="2804.8105643783501"/>
  </r>
  <r>
    <x v="153"/>
    <x v="153"/>
    <s v="Trenton Falls"/>
    <s v="USA0002619"/>
    <n v="21.9"/>
    <n v="43.275799999999997"/>
    <n v="-75.156700000000001"/>
    <x v="0"/>
    <m/>
    <m/>
    <m/>
    <x v="108"/>
    <s v="Erie Boulevard Hydropower LP"/>
    <s v="U.S. Energy Information Administration"/>
    <s v="http://www.eia.gov/electricity/data/browser/"/>
    <s v="U.S. Energy Information Administration"/>
    <n v="2016"/>
    <m/>
    <m/>
    <m/>
    <n v="137.185"/>
    <n v="61.054793869408499"/>
  </r>
  <r>
    <x v="153"/>
    <x v="153"/>
    <s v="Trenton North"/>
    <s v="USA0000698"/>
    <n v="13.5"/>
    <n v="40.078600000000002"/>
    <n v="-93.635000000000005"/>
    <x v="3"/>
    <m/>
    <m/>
    <m/>
    <x v="1887"/>
    <s v="Trenton Municipal Utilities - (MO)"/>
    <s v="U.S. Energy Information Administration"/>
    <s v="http://www.eia.gov/electricity/data/browser/"/>
    <s v="U.S. Energy Information Administration"/>
    <n v="2016"/>
    <m/>
    <m/>
    <m/>
    <n v="7.8E-2"/>
    <n v="2.3129953906754799"/>
  </r>
  <r>
    <x v="153"/>
    <x v="153"/>
    <s v="Trenton Solar Farm"/>
    <s v="USA0057352"/>
    <n v="1"/>
    <n v="40.231400000000001"/>
    <n v="-74.753900000000002"/>
    <x v="7"/>
    <m/>
    <m/>
    <m/>
    <x v="8"/>
    <s v="Public Service Elec &amp; Gas Co"/>
    <s v="U.S. Energy Information Administration"/>
    <s v="http://www.eia.gov/electricity/data/browser/"/>
    <s v="U.S. Energy Information Administration"/>
    <n v="2016"/>
    <m/>
    <m/>
    <m/>
    <n v="1.649"/>
    <n v="1.1522223236928399"/>
  </r>
  <r>
    <x v="153"/>
    <x v="153"/>
    <s v="Trenton Solar Farm (MO)"/>
    <s v="USA0060704"/>
    <n v="2.8"/>
    <n v="40.115499999999997"/>
    <n v="-93.612200000000001"/>
    <x v="7"/>
    <m/>
    <m/>
    <m/>
    <x v="13"/>
    <s v="MC Power Companies Inc"/>
    <s v="U.S. Energy Information Administration"/>
    <s v="http://www.eia.gov/electricity/data/browser/"/>
    <s v="U.S. Energy Information Administration"/>
    <n v="2016"/>
    <m/>
    <m/>
    <m/>
    <n v="4.7290000000000001"/>
    <n v="3.2262225063399499"/>
  </r>
  <r>
    <x v="153"/>
    <x v="153"/>
    <s v="Trenton South"/>
    <s v="USA0007935"/>
    <n v="14"/>
    <n v="40.0672"/>
    <n v="-93.604399999999998"/>
    <x v="3"/>
    <m/>
    <m/>
    <m/>
    <x v="1888"/>
    <s v="Trenton Municipal Utilities - (MO)"/>
    <s v="U.S. Energy Information Administration"/>
    <s v="http://www.eia.gov/electricity/data/browser/"/>
    <s v="U.S. Energy Information Administration"/>
    <n v="2016"/>
    <m/>
    <m/>
    <m/>
    <n v="7.0000000000000007E-2"/>
    <n v="2.39866188662642"/>
  </r>
  <r>
    <x v="153"/>
    <x v="153"/>
    <s v="Trexlertown Solar Array North and South"/>
    <s v="USA0057519"/>
    <n v="1.9"/>
    <n v="40.556199999999997"/>
    <n v="-75.593900000000005"/>
    <x v="7"/>
    <m/>
    <m/>
    <m/>
    <x v="19"/>
    <s v="Trexlertown Solar Array North and South"/>
    <s v="U.S. Energy Information Administration"/>
    <s v="http://www.eia.gov/electricity/data/browser/"/>
    <s v="U.S. Energy Information Administration"/>
    <n v="2016"/>
    <m/>
    <m/>
    <m/>
    <n v="2.4129999999999998"/>
    <n v="2.1892224150163999"/>
  </r>
  <r>
    <x v="153"/>
    <x v="153"/>
    <s v="Tri Center Naniwa Energy"/>
    <s v="USA0055494"/>
    <n v="252"/>
    <n v="39.557200000000002"/>
    <n v="-119.51779999999999"/>
    <x v="1"/>
    <m/>
    <m/>
    <m/>
    <x v="62"/>
    <s v="Naniwa Energy LLC"/>
    <s v="U.S. Energy Information Administration"/>
    <s v="http://www.eia.gov/electricity/data/browser/"/>
    <s v="U.S. Energy Information Administration"/>
    <n v="2016"/>
    <m/>
    <m/>
    <m/>
    <n v="0"/>
    <n v="1037.0337995668301"/>
  </r>
  <r>
    <x v="153"/>
    <x v="153"/>
    <s v="Tri-County Solar Facility"/>
    <s v="USA0060544"/>
    <n v="1"/>
    <n v="33.308100000000003"/>
    <n v="-83.389600000000002"/>
    <x v="7"/>
    <m/>
    <m/>
    <m/>
    <x v="10"/>
    <s v="Georgia Power Co"/>
    <s v="U.S. Energy Information Administration"/>
    <s v="http://www.eia.gov/electricity/data/browser/"/>
    <s v="U.S. Energy Information Administration"/>
    <n v="2016"/>
    <m/>
    <m/>
    <m/>
    <n v="1.095"/>
    <n v="1.1522223236928399"/>
  </r>
  <r>
    <x v="153"/>
    <x v="153"/>
    <s v="Tri-County Water Hydropower Project"/>
    <s v="USA0058901"/>
    <n v="8"/>
    <n v="38.239199999999997"/>
    <n v="-107.7581"/>
    <x v="0"/>
    <m/>
    <m/>
    <m/>
    <x v="29"/>
    <s v="Tri-County Water Conservancy District"/>
    <s v="U.S. Energy Information Administration"/>
    <s v="http://www.eia.gov/electricity/data/browser/"/>
    <s v="U.S. Energy Information Administration"/>
    <n v="2016"/>
    <m/>
    <m/>
    <m/>
    <n v="23.417999999999999"/>
    <n v="22.303121048185702"/>
  </r>
  <r>
    <x v="153"/>
    <x v="153"/>
    <s v="Trigen St. Louis"/>
    <s v="USA0056309"/>
    <n v="38"/>
    <n v="38.635899999999999"/>
    <n v="-90.180899999999994"/>
    <x v="3"/>
    <s v="Gas"/>
    <m/>
    <m/>
    <x v="1889"/>
    <s v="Ashley Energy LLC"/>
    <s v="U.S. Energy Information Administration"/>
    <s v="http://www.eia.gov/electricity/data/browser/"/>
    <s v="U.S. Energy Information Administration"/>
    <n v="2016"/>
    <m/>
    <m/>
    <m/>
    <n v="18.547999999999998"/>
    <n v="6.5106536922717302"/>
  </r>
  <r>
    <x v="153"/>
    <x v="153"/>
    <s v="Trimble County"/>
    <s v="USA0006071"/>
    <n v="2594.1"/>
    <n v="38.584699999999998"/>
    <n v="-85.411699999999996"/>
    <x v="6"/>
    <s v="Petcoke"/>
    <s v="Oil"/>
    <s v="Gas"/>
    <x v="1890"/>
    <s v="Louisville Gas &amp; Electric Co"/>
    <s v="U.S. Energy Information Administration"/>
    <s v="http://www.eia.gov/electricity/data/browser/"/>
    <s v="U.S. Energy Information Administration"/>
    <n v="2016"/>
    <m/>
    <m/>
    <m/>
    <n v="8555.4029609999998"/>
    <n v="13587.225182173401"/>
  </r>
  <r>
    <x v="153"/>
    <x v="153"/>
    <s v="Trimont Area Wind Farm"/>
    <s v="USA0056296"/>
    <n v="100.5"/>
    <n v="43.793799999999997"/>
    <n v="-94.849900000000005"/>
    <x v="4"/>
    <m/>
    <m/>
    <m/>
    <x v="90"/>
    <s v="Avangrid Renewables LLC"/>
    <s v="U.S. Energy Information Administration"/>
    <s v="http://www.eia.gov/electricity/data/browser/"/>
    <s v="U.S. Energy Information Administration"/>
    <n v="2016"/>
    <m/>
    <m/>
    <m/>
    <n v="324.60700000000003"/>
    <n v="226.61071233259599"/>
  </r>
  <r>
    <x v="153"/>
    <x v="153"/>
    <s v="Trinidad (CO)"/>
    <s v="USA0000511"/>
    <n v="12.9"/>
    <n v="37.179000000000002"/>
    <n v="-104.4875"/>
    <x v="6"/>
    <s v="Oil"/>
    <s v="Gas"/>
    <m/>
    <x v="1891"/>
    <s v="City of Trinidad - (CO)"/>
    <s v="U.S. Energy Information Administration"/>
    <s v="http://www.eia.gov/electricity/data/browser/"/>
    <s v="U.S. Energy Information Administration"/>
    <n v="2016"/>
    <m/>
    <m/>
    <m/>
    <n v="3.7999999999999999E-2"/>
    <n v="67.566865136285301"/>
  </r>
  <r>
    <x v="153"/>
    <x v="153"/>
    <s v="Trinidad (TX)"/>
    <s v="USA0003507"/>
    <n v="243.3"/>
    <n v="32.124499999999998"/>
    <n v="-96.101299999999995"/>
    <x v="3"/>
    <s v="Gas"/>
    <m/>
    <m/>
    <x v="1892"/>
    <s v="Luminant Generation Company LLC"/>
    <s v="U.S. Energy Information Administration"/>
    <s v="http://www.eia.gov/electricity/data/browser/"/>
    <s v="U.S. Energy Information Administration"/>
    <n v="2016"/>
    <m/>
    <m/>
    <m/>
    <n v="18.600999999999999"/>
    <n v="41.685316929729197"/>
  </r>
  <r>
    <x v="153"/>
    <x v="153"/>
    <s v="Trinity"/>
    <s v="USA0000451"/>
    <n v="140"/>
    <n v="40.7973"/>
    <n v="-122.76260000000001"/>
    <x v="0"/>
    <m/>
    <m/>
    <m/>
    <x v="83"/>
    <s v="U S Bureau of Reclamation"/>
    <s v="U.S. Energy Information Administration"/>
    <s v="http://www.eia.gov/electricity/data/browser/"/>
    <s v="U.S. Energy Information Administration"/>
    <n v="2016"/>
    <m/>
    <m/>
    <m/>
    <n v="277.80399999999997"/>
    <n v="390.30461834325001"/>
  </r>
  <r>
    <x v="153"/>
    <x v="153"/>
    <s v="Trinity Hills"/>
    <s v="USA0057520"/>
    <n v="225"/>
    <n v="33.383600000000001"/>
    <n v="-98.7119"/>
    <x v="4"/>
    <m/>
    <m/>
    <m/>
    <x v="72"/>
    <s v="AE Power Services LLC"/>
    <s v="U.S. Energy Information Administration"/>
    <s v="http://www.eia.gov/electricity/data/browser/"/>
    <s v="U.S. Energy Information Administration"/>
    <n v="2016"/>
    <m/>
    <m/>
    <m/>
    <n v="623.20100000000002"/>
    <n v="507.33741566999299"/>
  </r>
  <r>
    <x v="153"/>
    <x v="153"/>
    <s v="Tripple State Farm"/>
    <s v="USA0061086"/>
    <n v="5"/>
    <n v="35.734999999999999"/>
    <n v="-80.774900000000002"/>
    <x v="7"/>
    <m/>
    <m/>
    <m/>
    <x v="10"/>
    <s v="Tripple State Farm  LLC"/>
    <s v="U.S. Energy Information Administration"/>
    <s v="http://www.eia.gov/electricity/data/browser/"/>
    <s v="U.S. Energy Information Administration"/>
    <n v="2016"/>
    <m/>
    <m/>
    <m/>
    <n v="2.0249999999999999"/>
    <n v="5.7611116184642102"/>
  </r>
  <r>
    <x v="153"/>
    <x v="153"/>
    <s v="Triton East and West Cogen"/>
    <s v="USA0058375"/>
    <n v="3.6"/>
    <n v="41.916899999999998"/>
    <n v="-87.845600000000005"/>
    <x v="1"/>
    <m/>
    <m/>
    <m/>
    <x v="62"/>
    <s v="Triton College"/>
    <s v="U.S. Energy Information Administration"/>
    <s v="http://www.eia.gov/electricity/data/browser/"/>
    <s v="U.S. Energy Information Administration"/>
    <n v="2016"/>
    <m/>
    <m/>
    <m/>
    <n v="3.6999999999999998E-2"/>
    <n v="14.814768565240501"/>
  </r>
  <r>
    <x v="153"/>
    <x v="153"/>
    <s v="Tronox"/>
    <s v="USA0057915"/>
    <n v="41"/>
    <n v="41.621699999999997"/>
    <n v="-109.81189999999999"/>
    <x v="6"/>
    <s v="Gas"/>
    <m/>
    <m/>
    <x v="1893"/>
    <s v="Tronox"/>
    <s v="U.S. Energy Information Administration"/>
    <s v="http://www.eia.gov/electricity/data/browser/"/>
    <s v="U.S. Energy Information Administration"/>
    <n v="2016"/>
    <m/>
    <m/>
    <m/>
    <n v="277.14700199999999"/>
    <n v="214.74740082075101"/>
  </r>
  <r>
    <x v="153"/>
    <x v="153"/>
    <s v="Tropicana Products Bradent"/>
    <s v="USA0050971"/>
    <n v="46.8"/>
    <n v="27.4834"/>
    <n v="-82.548299999999998"/>
    <x v="1"/>
    <m/>
    <m/>
    <m/>
    <x v="34"/>
    <s v="Tropicana Products Inc"/>
    <s v="U.S. Energy Information Administration"/>
    <s v="http://www.eia.gov/electricity/data/browser/"/>
    <s v="U.S. Energy Information Administration"/>
    <n v="2016"/>
    <m/>
    <m/>
    <m/>
    <n v="187.52600000000001"/>
    <n v="192.59199134812701"/>
  </r>
  <r>
    <x v="153"/>
    <x v="153"/>
    <s v="Tropico Solar PV Plant"/>
    <s v="USA0059599"/>
    <n v="14"/>
    <n v="35.831899999999997"/>
    <n v="-119.0561"/>
    <x v="7"/>
    <m/>
    <m/>
    <m/>
    <x v="10"/>
    <s v="Tropico  LLC"/>
    <s v="U.S. Energy Information Administration"/>
    <s v="http://www.eia.gov/electricity/data/browser/"/>
    <s v="U.S. Energy Information Administration"/>
    <n v="2016"/>
    <m/>
    <m/>
    <m/>
    <n v="7.8719999999999999"/>
    <n v="16.131112531699799"/>
  </r>
  <r>
    <x v="153"/>
    <x v="153"/>
    <s v="Troy Energy LLC"/>
    <s v="USA0055348"/>
    <n v="688"/>
    <n v="41.477200000000003"/>
    <n v="-83.459800000000001"/>
    <x v="3"/>
    <s v="Gas"/>
    <m/>
    <m/>
    <x v="31"/>
    <s v="Troy Energy LLC"/>
    <s v="U.S. Energy Information Administration"/>
    <s v="http://www.eia.gov/electricity/data/browser/"/>
    <s v="U.S. Energy Information Administration"/>
    <n v="2016"/>
    <m/>
    <m/>
    <m/>
    <n v="189.80700200000001"/>
    <n v="117.877098428498"/>
  </r>
  <r>
    <x v="153"/>
    <x v="153"/>
    <s v="True North"/>
    <s v="USA0059390"/>
    <n v="4.8"/>
    <n v="42.847499999999997"/>
    <n v="-70.898300000000006"/>
    <x v="7"/>
    <m/>
    <m/>
    <m/>
    <x v="72"/>
    <s v="CD US Solar MT1 LLC"/>
    <s v="U.S. Energy Information Administration"/>
    <s v="http://www.eia.gov/electricity/data/browser/"/>
    <s v="U.S. Energy Information Administration"/>
    <n v="2016"/>
    <m/>
    <m/>
    <m/>
    <n v="7.3540000000000001"/>
    <n v="5.5306671537256404"/>
  </r>
  <r>
    <x v="153"/>
    <x v="153"/>
    <s v="Truman"/>
    <s v="USA0002015"/>
    <n v="8.1"/>
    <n v="43.828400000000002"/>
    <n v="-94.436899999999994"/>
    <x v="3"/>
    <s v="Gas"/>
    <m/>
    <m/>
    <x v="1894"/>
    <s v="Truman Public Utilities Comm"/>
    <s v="U.S. Energy Information Administration"/>
    <s v="http://www.eia.gov/electricity/data/browser/"/>
    <s v="U.S. Energy Information Administration"/>
    <n v="2016"/>
    <m/>
    <m/>
    <m/>
    <n v="1.4999999999999999E-2"/>
    <n v="1.38779723440529"/>
  </r>
  <r>
    <x v="153"/>
    <x v="153"/>
    <s v="Tsar Nicholas LLC"/>
    <s v="USA0055561"/>
    <n v="1.9"/>
    <n v="44.42"/>
    <n v="-96.434700000000007"/>
    <x v="4"/>
    <m/>
    <m/>
    <m/>
    <x v="62"/>
    <s v="CHI Operations Inc"/>
    <s v="U.S. Energy Information Administration"/>
    <s v="http://www.eia.gov/electricity/data/browser/"/>
    <s v="U.S. Energy Information Administration"/>
    <n v="2016"/>
    <m/>
    <m/>
    <m/>
    <n v="5.5069999999999997"/>
    <n v="4.2841826212132696"/>
  </r>
  <r>
    <x v="153"/>
    <x v="153"/>
    <s v="Tuana Gulch Wind Park"/>
    <s v="USA0056443"/>
    <n v="10.5"/>
    <n v="42.8369"/>
    <n v="-114.9693"/>
    <x v="4"/>
    <m/>
    <m/>
    <m/>
    <x v="19"/>
    <s v="Idaho Wind Partners 1 LLC"/>
    <s v="U.S. Energy Information Administration"/>
    <s v="http://www.eia.gov/electricity/data/browser/"/>
    <s v="U.S. Energy Information Administration"/>
    <n v="2016"/>
    <m/>
    <m/>
    <m/>
    <n v="30.263999999999999"/>
    <n v="23.675746064599601"/>
  </r>
  <r>
    <x v="153"/>
    <x v="153"/>
    <s v="Tuana Springs"/>
    <s v="USA0057136"/>
    <n v="16.8"/>
    <n v="42.892499999999998"/>
    <n v="-115.0164"/>
    <x v="4"/>
    <m/>
    <m/>
    <m/>
    <x v="8"/>
    <s v="Tuana Springs Energy  LLC"/>
    <s v="U.S. Energy Information Administration"/>
    <s v="http://www.eia.gov/electricity/data/browser/"/>
    <s v="U.S. Energy Information Administration"/>
    <n v="2016"/>
    <m/>
    <m/>
    <m/>
    <n v="34.628999999999998"/>
    <n v="37.881193703359401"/>
  </r>
  <r>
    <x v="153"/>
    <x v="153"/>
    <s v="Tucannon River Wind Farm"/>
    <s v="USA0058571"/>
    <n v="266.8"/>
    <n v="46.421100000000003"/>
    <n v="-118.0269"/>
    <x v="4"/>
    <m/>
    <m/>
    <m/>
    <x v="13"/>
    <s v="Portland General Electric Co"/>
    <s v="U.S. Energy Information Administration"/>
    <s v="http://www.eia.gov/electricity/data/browser/"/>
    <s v="U.S. Energy Information Administration"/>
    <n v="2016"/>
    <m/>
    <m/>
    <m/>
    <n v="869.351"/>
    <n v="601.58943333668503"/>
  </r>
  <r>
    <x v="153"/>
    <x v="153"/>
    <s v="Tuckasegee"/>
    <s v="USA0002751"/>
    <n v="3"/>
    <n v="35.247"/>
    <n v="-83.128100000000003"/>
    <x v="0"/>
    <m/>
    <m/>
    <m/>
    <x v="53"/>
    <s v="Duke Energy Carolinas  LLC"/>
    <s v="U.S. Energy Information Administration"/>
    <s v="http://www.eia.gov/electricity/data/browser/"/>
    <s v="U.S. Energy Information Administration"/>
    <n v="2016"/>
    <m/>
    <m/>
    <m/>
    <n v="2.4420000000000002"/>
    <n v="8.3636703930696594"/>
  </r>
  <r>
    <x v="153"/>
    <x v="153"/>
    <s v="Tuckertown Hydro"/>
    <s v="USA0054897"/>
    <n v="42"/>
    <n v="35.485599999999998"/>
    <n v="-80.175799999999995"/>
    <x v="0"/>
    <m/>
    <m/>
    <m/>
    <x v="68"/>
    <s v="Alcoa Power Generating Inc Yadkin Div"/>
    <s v="U.S. Energy Information Administration"/>
    <s v="http://www.eia.gov/electricity/data/browser/"/>
    <s v="U.S. Energy Information Administration"/>
    <n v="2016"/>
    <m/>
    <m/>
    <m/>
    <n v="114.431"/>
    <n v="117.091385502975"/>
  </r>
  <r>
    <x v="153"/>
    <x v="153"/>
    <s v="Tugalo"/>
    <s v="USA0000725"/>
    <n v="44.8"/>
    <n v="34.713299999999997"/>
    <n v="-83.351900000000001"/>
    <x v="0"/>
    <m/>
    <m/>
    <m/>
    <x v="1895"/>
    <s v="Georgia Power Co"/>
    <s v="U.S. Energy Information Administration"/>
    <s v="http://www.eia.gov/electricity/data/browser/"/>
    <s v="U.S. Energy Information Administration"/>
    <n v="2016"/>
    <m/>
    <m/>
    <m/>
    <n v="83.319000000000003"/>
    <n v="124.89747786984"/>
  </r>
  <r>
    <x v="153"/>
    <x v="153"/>
    <s v="Tulare 1 and 2"/>
    <s v="USA0058642"/>
    <n v="3"/>
    <n v="36.200000000000003"/>
    <n v="-119.42"/>
    <x v="7"/>
    <m/>
    <m/>
    <m/>
    <x v="29"/>
    <s v="Sequoia PV 1 LLC"/>
    <s v="U.S. Energy Information Administration"/>
    <s v="http://www.eia.gov/electricity/data/browser/"/>
    <s v="U.S. Energy Information Administration"/>
    <n v="2016"/>
    <m/>
    <m/>
    <m/>
    <n v="5.8849999999999998"/>
    <n v="3.4566669710785201"/>
  </r>
  <r>
    <x v="153"/>
    <x v="153"/>
    <s v="Tulare Success Power Project"/>
    <s v="USA0010222"/>
    <n v="1.4"/>
    <n v="36.058599999999998"/>
    <n v="-118.9241"/>
    <x v="0"/>
    <m/>
    <m/>
    <m/>
    <x v="34"/>
    <s v="Lower Tule River Irrgtn Dist"/>
    <s v="U.S. Energy Information Administration"/>
    <s v="http://www.eia.gov/electricity/data/browser/"/>
    <s v="U.S. Energy Information Administration"/>
    <n v="2016"/>
    <m/>
    <m/>
    <m/>
    <n v="0.61499999999999999"/>
    <n v="3.9030461834325001"/>
  </r>
  <r>
    <x v="153"/>
    <x v="153"/>
    <s v="Tule River"/>
    <s v="USA0000289"/>
    <n v="8.4"/>
    <n v="36.1631"/>
    <n v="-118.7071"/>
    <x v="0"/>
    <m/>
    <m/>
    <m/>
    <x v="105"/>
    <s v="Pacific Gas &amp; Electric Co"/>
    <s v="U.S. Energy Information Administration"/>
    <s v="http://www.eia.gov/electricity/data/browser/"/>
    <s v="U.S. Energy Information Administration"/>
    <n v="2016"/>
    <m/>
    <m/>
    <m/>
    <n v="14.898"/>
    <n v="23.418277100594999"/>
  </r>
  <r>
    <x v="153"/>
    <x v="153"/>
    <s v="Tulloch"/>
    <s v="USA0000416"/>
    <n v="24.2"/>
    <n v="37.876100000000001"/>
    <n v="-120.605"/>
    <x v="0"/>
    <m/>
    <m/>
    <m/>
    <x v="1896"/>
    <s v="Oakdale&amp;South San Joaquin Irrigation D."/>
    <s v="U.S. Energy Information Administration"/>
    <s v="http://www.eia.gov/electricity/data/browser/"/>
    <s v="U.S. Energy Information Administration"/>
    <n v="2016"/>
    <m/>
    <m/>
    <m/>
    <n v="85.555000000000007"/>
    <n v="67.466941170761899"/>
  </r>
  <r>
    <x v="153"/>
    <x v="153"/>
    <s v="Tullytown"/>
    <s v="USA0058250"/>
    <n v="1.6"/>
    <n v="40.151400000000002"/>
    <n v="-74.780600000000007"/>
    <x v="8"/>
    <m/>
    <m/>
    <m/>
    <x v="12"/>
    <s v="WM Renewable Energy LLC"/>
    <s v="U.S. Energy Information Administration"/>
    <s v="http://www.eia.gov/electricity/data/browser/"/>
    <s v="U.S. Energy Information Administration"/>
    <n v="2016"/>
    <m/>
    <m/>
    <m/>
    <n v="12.936"/>
    <n v="1.9981729049524499"/>
  </r>
  <r>
    <x v="153"/>
    <x v="153"/>
    <s v="Tulsa"/>
    <s v="USA0002965"/>
    <n v="348.2"/>
    <n v="36.116500000000002"/>
    <n v="-95.991"/>
    <x v="3"/>
    <s v="Gas"/>
    <m/>
    <m/>
    <x v="1897"/>
    <s v="Public Service Co of Oklahoma"/>
    <s v="U.S. Energy Information Administration"/>
    <s v="http://www.eia.gov/electricity/data/browser/"/>
    <s v="U.S. Energy Information Administration"/>
    <n v="2016"/>
    <m/>
    <m/>
    <m/>
    <n v="237.953"/>
    <n v="59.6581477802373"/>
  </r>
  <r>
    <x v="153"/>
    <x v="153"/>
    <s v="Tulsa LFG  LLC"/>
    <s v="USA0057828"/>
    <n v="3.2"/>
    <n v="36.161999999999999"/>
    <n v="-96.186499999999995"/>
    <x v="8"/>
    <m/>
    <m/>
    <m/>
    <x v="72"/>
    <s v="Tulsa LFG LLC"/>
    <s v="U.S. Energy Information Administration"/>
    <s v="http://www.eia.gov/electricity/data/browser/"/>
    <s v="U.S. Energy Information Administration"/>
    <n v="2016"/>
    <m/>
    <m/>
    <m/>
    <n v="14.573"/>
    <n v="3.9963458099049101"/>
  </r>
  <r>
    <x v="153"/>
    <x v="153"/>
    <s v="Tunnel"/>
    <s v="USA0000557"/>
    <n v="20.5"/>
    <n v="41.555399999999999"/>
    <n v="-72.041799999999995"/>
    <x v="3"/>
    <s v="Hydro"/>
    <m/>
    <m/>
    <x v="1898"/>
    <s v="FirstLight Power Resources Services LLC"/>
    <s v="U.S. Energy Information Administration"/>
    <s v="http://www.eia.gov/electricity/data/browser/"/>
    <s v="U.S. Energy Information Administration"/>
    <n v="2016"/>
    <m/>
    <m/>
    <m/>
    <n v="6.1059999999999999"/>
    <n v="3.5123263339886899"/>
  </r>
  <r>
    <x v="153"/>
    <x v="153"/>
    <s v="Tunnel 1 Power Project"/>
    <s v="USA0050362"/>
    <n v="7"/>
    <n v="43.642000000000003"/>
    <n v="-117.23269999999999"/>
    <x v="0"/>
    <m/>
    <m/>
    <m/>
    <x v="95"/>
    <s v="Owyhee Irrigation District"/>
    <s v="U.S. Energy Information Administration"/>
    <s v="http://www.eia.gov/electricity/data/browser/"/>
    <s v="U.S. Energy Information Administration"/>
    <n v="2016"/>
    <m/>
    <m/>
    <m/>
    <n v="10.561"/>
    <n v="19.515230917162501"/>
  </r>
  <r>
    <x v="153"/>
    <x v="153"/>
    <s v="Tuolumne Wind Project"/>
    <s v="USA0056702"/>
    <n v="136.30000000000001"/>
    <n v="45.8797"/>
    <n v="-120.80719999999999"/>
    <x v="4"/>
    <m/>
    <m/>
    <m/>
    <x v="11"/>
    <s v="Turlock Irrigation District"/>
    <s v="U.S. Energy Information Administration"/>
    <s v="http://www.eia.gov/electricity/data/browser/"/>
    <s v="U.S. Energy Information Administration"/>
    <n v="2016"/>
    <m/>
    <m/>
    <m/>
    <n v="386.31700000000001"/>
    <n v="307.33373224808901"/>
  </r>
  <r>
    <x v="153"/>
    <x v="153"/>
    <s v="Turkey Branch Solar LLC"/>
    <s v="USA0058670"/>
    <n v="5"/>
    <n v="34.5244"/>
    <n v="-79.104399999999998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9.24"/>
    <n v="5.7611116184642102"/>
  </r>
  <r>
    <x v="153"/>
    <x v="153"/>
    <s v="Turkey Point"/>
    <s v="USA0000621"/>
    <n v="2861.2"/>
    <n v="25.435600000000001"/>
    <n v="-80.330799999999996"/>
    <x v="5"/>
    <s v="Oil"/>
    <s v="Gas"/>
    <m/>
    <x v="1899"/>
    <s v="Florida Power &amp; Light Co"/>
    <s v="U.S. Energy Information Administration"/>
    <s v="http://www.eia.gov/electricity/data/browser/"/>
    <s v="U.S. Energy Information Administration"/>
    <n v="2016"/>
    <m/>
    <m/>
    <m/>
    <n v="20506.629986"/>
    <n v="22388.472398157599"/>
  </r>
  <r>
    <x v="153"/>
    <x v="153"/>
    <s v="Turkey Track Wind  Energy LLC"/>
    <s v="USA0056774"/>
    <n v="169.5"/>
    <n v="32.198099999999997"/>
    <n v="-100.26860000000001"/>
    <x v="4"/>
    <m/>
    <m/>
    <m/>
    <x v="88"/>
    <s v="Invenergy Services LLC"/>
    <s v="U.S. Energy Information Administration"/>
    <s v="http://www.eia.gov/electricity/data/browser/"/>
    <s v="U.S. Energy Information Administration"/>
    <n v="2016"/>
    <m/>
    <m/>
    <m/>
    <n v="501.97199999999998"/>
    <n v="382.194186471394"/>
  </r>
  <r>
    <x v="153"/>
    <x v="153"/>
    <s v="Turlock Lake"/>
    <s v="USA0000161"/>
    <n v="3.3"/>
    <n v="37.611499999999999"/>
    <n v="-120.5947"/>
    <x v="0"/>
    <m/>
    <m/>
    <m/>
    <x v="353"/>
    <s v="Turlock Irrigation District"/>
    <s v="U.S. Energy Information Administration"/>
    <s v="http://www.eia.gov/electricity/data/browser/"/>
    <s v="U.S. Energy Information Administration"/>
    <n v="2016"/>
    <m/>
    <m/>
    <m/>
    <n v="1.7999999999999999E-2"/>
    <n v="9.2000374323766199"/>
  </r>
  <r>
    <x v="153"/>
    <x v="153"/>
    <s v="Turnbull Hydro"/>
    <s v="USA0057690"/>
    <n v="13"/>
    <n v="47.6053"/>
    <n v="-112.09690000000001"/>
    <x v="0"/>
    <m/>
    <m/>
    <m/>
    <x v="19"/>
    <s v="Turnbull Hydro LLC"/>
    <s v="U.S. Energy Information Administration"/>
    <s v="http://www.eia.gov/electricity/data/browser/"/>
    <s v="U.S. Energy Information Administration"/>
    <n v="2016"/>
    <m/>
    <m/>
    <m/>
    <n v="24.803999999999998"/>
    <n v="36.242571703301799"/>
  </r>
  <r>
    <x v="153"/>
    <x v="153"/>
    <s v="Turner Energy Storage Project"/>
    <s v="USA0060675"/>
    <n v="1.2"/>
    <n v="46.751800000000003"/>
    <n v="-117.1614"/>
    <x v="13"/>
    <m/>
    <m/>
    <m/>
    <x v="144"/>
    <s v="Avista Corp"/>
    <s v="U.S. Energy Information Administration"/>
    <s v="http://www.eia.gov/electricity/data/browser/"/>
    <s v="U.S. Energy Information Administration"/>
    <n v="2016"/>
    <m/>
    <m/>
    <m/>
    <n v="-0.46800000000000003"/>
    <m/>
  </r>
  <r>
    <x v="153"/>
    <x v="153"/>
    <s v="Turner Shoals"/>
    <s v="USA0002735"/>
    <n v="5.4"/>
    <n v="35.334800000000001"/>
    <n v="-82.186400000000006"/>
    <x v="0"/>
    <m/>
    <m/>
    <m/>
    <x v="45"/>
    <s v="Northbrook Carolina Hydro LLC"/>
    <s v="U.S. Energy Information Administration"/>
    <s v="http://www.eia.gov/electricity/data/browser/"/>
    <s v="U.S. Energy Information Administration"/>
    <n v="2016"/>
    <m/>
    <m/>
    <m/>
    <n v="12.406000000000001"/>
    <n v="15.0546067075253"/>
  </r>
  <r>
    <x v="153"/>
    <x v="153"/>
    <s v="Turners Falls"/>
    <s v="USA0006388"/>
    <n v="5.6999999999999904"/>
    <n v="42.607999999999997"/>
    <n v="-72.561499999999995"/>
    <x v="0"/>
    <m/>
    <m/>
    <m/>
    <x v="1900"/>
    <s v="FirstLight Power Resources  Inc. - MA"/>
    <s v="U.S. Energy Information Administration"/>
    <s v="http://www.eia.gov/electricity/data/browser/"/>
    <s v="U.S. Energy Information Administration"/>
    <n v="2016"/>
    <m/>
    <m/>
    <m/>
    <n v="22.100999999999999"/>
    <n v="15.8909737468323"/>
  </r>
  <r>
    <x v="153"/>
    <x v="153"/>
    <s v="Turnkey Landfill Gas Recovery"/>
    <s v="USA0054663"/>
    <n v="9.1999999999999993"/>
    <n v="43.241599999999998"/>
    <n v="-70.966399999999993"/>
    <x v="8"/>
    <m/>
    <m/>
    <m/>
    <x v="32"/>
    <s v="WM Renewable Energy LLC"/>
    <s v="U.S. Energy Information Administration"/>
    <s v="http://www.eia.gov/electricity/data/browser/"/>
    <s v="U.S. Energy Information Administration"/>
    <n v="2016"/>
    <m/>
    <m/>
    <m/>
    <n v="26.31"/>
    <n v="11.4894942034766"/>
  </r>
  <r>
    <x v="153"/>
    <x v="153"/>
    <s v="Tuscarora Geothermal Power Plant"/>
    <s v="USA0057451"/>
    <n v="24"/>
    <n v="41.482799999999997"/>
    <n v="-116.1511"/>
    <x v="11"/>
    <m/>
    <m/>
    <m/>
    <x v="72"/>
    <s v="Ormat Nevada Inc"/>
    <s v="U.S. Energy Information Administration"/>
    <s v="http://www.eia.gov/electricity/data/browser/"/>
    <s v="U.S. Energy Information Administration"/>
    <n v="2016"/>
    <m/>
    <m/>
    <m/>
    <n v="133.48099999999999"/>
    <n v="117.34699210787601"/>
  </r>
  <r>
    <x v="153"/>
    <x v="153"/>
    <s v="Tuscola Bay Wind"/>
    <s v="USA0058351"/>
    <n v="120"/>
    <n v="43.525300000000001"/>
    <n v="-83.65"/>
    <x v="4"/>
    <m/>
    <m/>
    <m/>
    <x v="12"/>
    <s v="Tuscola Bay Wind LLC"/>
    <s v="U.S. Energy Information Administration"/>
    <s v="http://www.eia.gov/electricity/data/browser/"/>
    <s v="U.S. Energy Information Administration"/>
    <n v="2016"/>
    <m/>
    <m/>
    <m/>
    <n v="362.39600000000002"/>
    <n v="270.57995502399598"/>
  </r>
  <r>
    <x v="153"/>
    <x v="153"/>
    <s v="Tuscola Station"/>
    <s v="USA0055245"/>
    <n v="18"/>
    <n v="39.798200000000001"/>
    <n v="-88.349800000000002"/>
    <x v="1"/>
    <m/>
    <m/>
    <m/>
    <x v="26"/>
    <s v="DTE Tuscola  LLC"/>
    <s v="U.S. Energy Information Administration"/>
    <s v="http://www.eia.gov/electricity/data/browser/"/>
    <s v="U.S. Energy Information Administration"/>
    <n v="2016"/>
    <m/>
    <m/>
    <m/>
    <n v="41.404074000000001"/>
    <n v="74.073842826202807"/>
  </r>
  <r>
    <x v="153"/>
    <x v="153"/>
    <s v="Tuscola Wind II LLC"/>
    <s v="USA0058587"/>
    <n v="100.3"/>
    <n v="43.526899999999998"/>
    <n v="-83.566900000000004"/>
    <x v="4"/>
    <m/>
    <m/>
    <m/>
    <x v="12"/>
    <s v="Tuscola Wind II LLC"/>
    <s v="U.S. Energy Information Administration"/>
    <s v="http://www.eia.gov/electricity/data/browser/"/>
    <s v="U.S. Energy Information Administration"/>
    <n v="2016"/>
    <m/>
    <m/>
    <m/>
    <n v="312.72399999999999"/>
    <n v="226.15974574089"/>
  </r>
  <r>
    <x v="153"/>
    <x v="153"/>
    <s v="Tuxedo"/>
    <s v="USA0002736"/>
    <n v="5"/>
    <n v="35.244999999999997"/>
    <n v="-82.389399999999995"/>
    <x v="0"/>
    <m/>
    <m/>
    <m/>
    <x v="131"/>
    <s v="Duke Energy Carolinas  LLC"/>
    <s v="U.S. Energy Information Administration"/>
    <s v="http://www.eia.gov/electricity/data/browser/"/>
    <s v="U.S. Energy Information Administration"/>
    <n v="2016"/>
    <m/>
    <m/>
    <m/>
    <n v="18.556999999999999"/>
    <n v="13.939450655116101"/>
  </r>
  <r>
    <x v="153"/>
    <x v="153"/>
    <s v="Twin Branch"/>
    <s v="USA0000989"/>
    <n v="4.8"/>
    <n v="41.664999999999999"/>
    <n v="-86.132199999999997"/>
    <x v="0"/>
    <m/>
    <m/>
    <m/>
    <x v="161"/>
    <s v="Indiana Michigan Power Co"/>
    <s v="U.S. Energy Information Administration"/>
    <s v="http://www.eia.gov/electricity/data/browser/"/>
    <s v="U.S. Energy Information Administration"/>
    <n v="2016"/>
    <m/>
    <m/>
    <m/>
    <n v="29.155999999999999"/>
    <n v="13.381872628911401"/>
  </r>
  <r>
    <x v="153"/>
    <x v="153"/>
    <s v="Twin Branch PV"/>
    <s v="USA0059861"/>
    <n v="2.6"/>
    <n v="41.69"/>
    <n v="-86.12"/>
    <x v="7"/>
    <m/>
    <m/>
    <m/>
    <x v="10"/>
    <s v="Indiana Michigan Power Co"/>
    <s v="U.S. Energy Information Administration"/>
    <s v="http://www.eia.gov/electricity/data/browser/"/>
    <s v="U.S. Energy Information Administration"/>
    <n v="2016"/>
    <m/>
    <m/>
    <m/>
    <n v="1.387"/>
    <n v="2.9957780416013899"/>
  </r>
  <r>
    <x v="153"/>
    <x v="153"/>
    <s v="Twin Bridges LFGTE"/>
    <s v="USA0054925"/>
    <n v="12.799999999999899"/>
    <n v="39.744999999999997"/>
    <n v="-86.494699999999995"/>
    <x v="8"/>
    <m/>
    <m/>
    <m/>
    <x v="1901"/>
    <s v="Wabash Valley Power Assn  Inc"/>
    <s v="U.S. Energy Information Administration"/>
    <s v="http://www.eia.gov/electricity/data/browser/"/>
    <s v="U.S. Energy Information Administration"/>
    <n v="2016"/>
    <m/>
    <m/>
    <m/>
    <n v="67.721000000000004"/>
    <n v="15.985383239619599"/>
  </r>
  <r>
    <x v="153"/>
    <x v="153"/>
    <s v="Twin Buttes Wind Project"/>
    <s v="USA0056460"/>
    <n v="75"/>
    <n v="37.673499999999997"/>
    <n v="-102.8622"/>
    <x v="4"/>
    <m/>
    <m/>
    <m/>
    <x v="17"/>
    <s v="Avangrid Renewables LLC"/>
    <s v="U.S. Energy Information Administration"/>
    <s v="http://www.eia.gov/electricity/data/browser/"/>
    <s v="U.S. Energy Information Administration"/>
    <n v="2016"/>
    <m/>
    <m/>
    <m/>
    <n v="262.25900000000001"/>
    <n v="169.11247188999701"/>
  </r>
  <r>
    <x v="153"/>
    <x v="153"/>
    <s v="Twin Cities Hydro LLC"/>
    <s v="USA0057069"/>
    <n v="18"/>
    <n v="44.915599999999998"/>
    <n v="-93.199399999999997"/>
    <x v="0"/>
    <m/>
    <m/>
    <m/>
    <x v="106"/>
    <s v="Twin Cities Hydro LLC"/>
    <s v="U.S. Energy Information Administration"/>
    <s v="http://www.eia.gov/electricity/data/browser/"/>
    <s v="U.S. Energy Information Administration"/>
    <n v="2016"/>
    <m/>
    <m/>
    <m/>
    <n v="117.989"/>
    <n v="50.182022358417903"/>
  </r>
  <r>
    <x v="153"/>
    <x v="153"/>
    <s v="Twin Falls (ID)"/>
    <s v="USA0000821"/>
    <n v="52.699999999999903"/>
    <n v="42.589199999999998"/>
    <n v="-114.3553"/>
    <x v="0"/>
    <m/>
    <m/>
    <m/>
    <x v="1902"/>
    <s v="Idaho Power Co"/>
    <s v="U.S. Energy Information Administration"/>
    <s v="http://www.eia.gov/electricity/data/browser/"/>
    <s v="U.S. Energy Information Administration"/>
    <n v="2016"/>
    <m/>
    <m/>
    <m/>
    <n v="39.448999999999998"/>
    <n v="146.92180990492301"/>
  </r>
  <r>
    <x v="153"/>
    <x v="153"/>
    <s v="Twin Falls (WI)"/>
    <s v="USA0059836"/>
    <n v="9.1999999999999993"/>
    <n v="45.872799999999998"/>
    <n v="-88.070800000000006"/>
    <x v="0"/>
    <m/>
    <m/>
    <m/>
    <x v="268"/>
    <s v="Wisconsin Electric Power Co"/>
    <s v="U.S. Energy Information Administration"/>
    <s v="http://www.eia.gov/electricity/data/browser/"/>
    <s v="U.S. Energy Information Administration"/>
    <n v="2016"/>
    <m/>
    <m/>
    <m/>
    <n v="16.975000000000001"/>
    <n v="25.6485892054136"/>
  </r>
  <r>
    <x v="153"/>
    <x v="153"/>
    <s v="Twin Falls Hydro"/>
    <s v="USA0050827"/>
    <n v="24"/>
    <n v="47.444600000000001"/>
    <n v="-121.6878"/>
    <x v="0"/>
    <m/>
    <m/>
    <m/>
    <x v="34"/>
    <s v="Twin Falls Hydro Associates LP"/>
    <s v="U.S. Energy Information Administration"/>
    <s v="http://www.eia.gov/electricity/data/browser/"/>
    <s v="U.S. Energy Information Administration"/>
    <n v="2016"/>
    <m/>
    <m/>
    <m/>
    <n v="79.844999999999999"/>
    <n v="66.909363144557204"/>
  </r>
  <r>
    <x v="153"/>
    <x v="153"/>
    <s v="Twin Lake Hills LLC"/>
    <s v="USA0055568"/>
    <n v="1.9"/>
    <n v="44.2258"/>
    <n v="-96.278899999999993"/>
    <x v="4"/>
    <m/>
    <m/>
    <m/>
    <x v="62"/>
    <s v="CHI Operations Inc"/>
    <s v="U.S. Energy Information Administration"/>
    <s v="http://www.eia.gov/electricity/data/browser/"/>
    <s v="U.S. Energy Information Administration"/>
    <n v="2016"/>
    <m/>
    <m/>
    <m/>
    <n v="6.4969999999999999"/>
    <n v="4.2841826212132696"/>
  </r>
  <r>
    <x v="153"/>
    <x v="153"/>
    <s v="Twin Reservoirs"/>
    <s v="USA0050382"/>
    <n v="2.2000000000000002"/>
    <n v="46.088299999999997"/>
    <n v="-118.2547"/>
    <x v="0"/>
    <m/>
    <m/>
    <m/>
    <x v="14"/>
    <s v="Walla Walla City of"/>
    <s v="U.S. Energy Information Administration"/>
    <s v="http://www.eia.gov/electricity/data/browser/"/>
    <s v="U.S. Energy Information Administration"/>
    <n v="2016"/>
    <m/>
    <m/>
    <m/>
    <n v="11.976000000000001"/>
    <n v="6.1333582882510802"/>
  </r>
  <r>
    <x v="153"/>
    <x v="153"/>
    <s v="Twin Ridges Wind Farm"/>
    <s v="USA0057998"/>
    <n v="139.4"/>
    <n v="39.760599999999997"/>
    <n v="-78.874700000000004"/>
    <x v="4"/>
    <m/>
    <m/>
    <m/>
    <x v="12"/>
    <s v="Everpower Wind Holdings Inc"/>
    <s v="U.S. Energy Information Administration"/>
    <s v="http://www.eia.gov/electricity/data/browser/"/>
    <s v="U.S. Energy Information Administration"/>
    <n v="2016"/>
    <m/>
    <m/>
    <m/>
    <n v="434.577"/>
    <n v="314.323714419542"/>
  </r>
  <r>
    <x v="153"/>
    <x v="153"/>
    <s v="Twin Rivers Paper Co LLC"/>
    <s v="USA0058146"/>
    <n v="22"/>
    <n v="47.36"/>
    <n v="-68.328599999999994"/>
    <x v="2"/>
    <m/>
    <m/>
    <m/>
    <x v="25"/>
    <s v="Twin Rivers Paper Co LLC"/>
    <s v="U.S. Energy Information Administration"/>
    <s v="http://www.eia.gov/electricity/data/browser/"/>
    <s v="U.S. Energy Information Administration"/>
    <n v="2016"/>
    <m/>
    <m/>
    <m/>
    <n v="102.553"/>
    <n v="10.4717074294743"/>
  </r>
  <r>
    <x v="153"/>
    <x v="153"/>
    <s v="Twiss Street Solar"/>
    <s v="USA0059624"/>
    <n v="1.5"/>
    <n v="42.148299999999999"/>
    <n v="-72.748099999999994"/>
    <x v="7"/>
    <m/>
    <m/>
    <m/>
    <x v="13"/>
    <s v="Citizens Enterprises Corporation"/>
    <s v="U.S. Energy Information Administration"/>
    <s v="http://www.eia.gov/electricity/data/browser/"/>
    <s v="U.S. Energy Information Administration"/>
    <n v="2016"/>
    <m/>
    <m/>
    <m/>
    <n v="2.544"/>
    <n v="1.72833348553926"/>
  </r>
  <r>
    <x v="153"/>
    <x v="153"/>
    <s v="Two Dot Wind Farm"/>
    <s v="USA0059003"/>
    <n v="9.6999999999999993"/>
    <n v="46.449399999999997"/>
    <n v="-110.0872"/>
    <x v="4"/>
    <m/>
    <m/>
    <m/>
    <x v="29"/>
    <s v="NJR Clean Energy Ventures Corporation"/>
    <s v="U.S. Energy Information Administration"/>
    <s v="http://www.eia.gov/electricity/data/browser/"/>
    <s v="U.S. Energy Information Administration"/>
    <n v="2016"/>
    <m/>
    <m/>
    <m/>
    <n v="35.548000000000002"/>
    <n v="21.871879697773"/>
  </r>
  <r>
    <x v="153"/>
    <x v="153"/>
    <s v="Two Lines Farm"/>
    <s v="USA0058348"/>
    <n v="5"/>
    <n v="35.629199999999997"/>
    <n v="-81.326700000000002"/>
    <x v="7"/>
    <m/>
    <m/>
    <m/>
    <x v="12"/>
    <s v="Two Lines Farm LLC"/>
    <s v="U.S. Energy Information Administration"/>
    <s v="http://www.eia.gov/electricity/data/browser/"/>
    <s v="U.S. Energy Information Administration"/>
    <n v="2016"/>
    <m/>
    <m/>
    <m/>
    <n v="9.43"/>
    <n v="5.7611116184642102"/>
  </r>
  <r>
    <x v="153"/>
    <x v="153"/>
    <s v="Two Mile Solar"/>
    <s v="USA0059427"/>
    <n v="5"/>
    <n v="36.223100000000002"/>
    <n v="-76.4619"/>
    <x v="7"/>
    <m/>
    <m/>
    <m/>
    <x v="13"/>
    <s v="SolNCPower1  LLC"/>
    <s v="U.S. Energy Information Administration"/>
    <s v="http://www.eia.gov/electricity/data/browser/"/>
    <s v="U.S. Energy Information Administration"/>
    <n v="2016"/>
    <m/>
    <m/>
    <m/>
    <n v="8.8640000000000008"/>
    <n v="5.7611116184642102"/>
  </r>
  <r>
    <x v="153"/>
    <x v="153"/>
    <s v="Two Pine Landfill Gas Recovery"/>
    <s v="USA0056523"/>
    <n v="4.8"/>
    <n v="34.833199999999998"/>
    <n v="-92.1571"/>
    <x v="8"/>
    <m/>
    <m/>
    <m/>
    <x v="18"/>
    <s v="WM Renewable Energy LLC"/>
    <s v="U.S. Energy Information Administration"/>
    <s v="http://www.eia.gov/electricity/data/browser/"/>
    <s v="U.S. Energy Information Administration"/>
    <n v="2016"/>
    <m/>
    <m/>
    <m/>
    <n v="33.798999999999999"/>
    <n v="5.99451871485737"/>
  </r>
  <r>
    <x v="153"/>
    <x v="153"/>
    <s v="Two Ponds Windfarm"/>
    <s v="USA0057444"/>
    <n v="23"/>
    <n v="43.033799999999999"/>
    <n v="-115.48260000000001"/>
    <x v="4"/>
    <m/>
    <m/>
    <m/>
    <x v="12"/>
    <s v="Aegis Renewables LLC"/>
    <s v="U.S. Energy Information Administration"/>
    <s v="http://www.eia.gov/electricity/data/browser/"/>
    <s v="U.S. Energy Information Administration"/>
    <n v="2016"/>
    <m/>
    <m/>
    <m/>
    <n v="62.171999999999997"/>
    <n v="51.861158046265899"/>
  </r>
  <r>
    <x v="153"/>
    <x v="153"/>
    <s v="Ty Cooke"/>
    <s v="USA0003602"/>
    <n v="138.1"/>
    <n v="33.521099999999997"/>
    <n v="-101.7906"/>
    <x v="1"/>
    <m/>
    <m/>
    <m/>
    <x v="1903"/>
    <s v="City of Lubbock - (TX)"/>
    <s v="U.S. Energy Information Administration"/>
    <s v="http://www.eia.gov/electricity/data/browser/"/>
    <s v="U.S. Energy Information Administration"/>
    <n v="2016"/>
    <m/>
    <m/>
    <m/>
    <n v="25.22"/>
    <n v="568.31098301658903"/>
  </r>
  <r>
    <x v="153"/>
    <x v="153"/>
    <s v="Tyee Lake Hydroelectric Facility"/>
    <s v="USA0061166"/>
    <n v="22.6"/>
    <n v="56.2164"/>
    <n v="-131.5043"/>
    <x v="0"/>
    <m/>
    <m/>
    <m/>
    <x v="57"/>
    <s v="Southeast Alaska Power Agency"/>
    <s v="U.S. Energy Information Administration"/>
    <s v="http://www.eia.gov/electricity/data/browser/"/>
    <s v="U.S. Energy Information Administration"/>
    <n v="2016"/>
    <m/>
    <m/>
    <m/>
    <n v="96.900999999999996"/>
    <n v="63.006316961124703"/>
  </r>
  <r>
    <x v="153"/>
    <x v="153"/>
    <s v="Tyler Bluff Wind Project  LLC"/>
    <s v="USA0060502"/>
    <n v="125.6"/>
    <n v="33.703899999999997"/>
    <n v="-97.372"/>
    <x v="4"/>
    <m/>
    <m/>
    <m/>
    <x v="98"/>
    <s v="Southern Power Co"/>
    <s v="U.S. Energy Information Administration"/>
    <s v="http://www.eia.gov/electricity/data/browser/"/>
    <s v="U.S. Energy Information Administration"/>
    <n v="2016"/>
    <m/>
    <m/>
    <m/>
    <n v="12.272"/>
    <n v="283.207019591782"/>
  </r>
  <r>
    <x v="153"/>
    <x v="153"/>
    <s v="U S Alliance Coosa Pines"/>
    <s v="USA0054216"/>
    <n v="30.4"/>
    <n v="33.328099999999999"/>
    <n v="-86.356800000000007"/>
    <x v="1"/>
    <s v="Biomass"/>
    <m/>
    <m/>
    <x v="1904"/>
    <s v="Bowater Newport Coosa Pines Op"/>
    <s v="U.S. Energy Information Administration"/>
    <s v="http://www.eia.gov/electricity/data/browser/"/>
    <s v="U.S. Energy Information Administration"/>
    <n v="2016"/>
    <m/>
    <m/>
    <m/>
    <n v="134.78299999999999"/>
    <n v="125.102490106475"/>
  </r>
  <r>
    <x v="153"/>
    <x v="153"/>
    <s v="UA Central Utility Plant"/>
    <s v="USA0060536"/>
    <n v="5.6"/>
    <n v="36.066299999999998"/>
    <n v="-94.172300000000007"/>
    <x v="1"/>
    <m/>
    <m/>
    <m/>
    <x v="268"/>
    <s v="University Of Arkansas"/>
    <s v="U.S. Energy Information Administration"/>
    <s v="http://www.eia.gov/electricity/data/browser/"/>
    <s v="U.S. Energy Information Administration"/>
    <n v="2016"/>
    <m/>
    <m/>
    <m/>
    <n v="37.741999999999997"/>
    <n v="23.045195545929701"/>
  </r>
  <r>
    <x v="153"/>
    <x v="153"/>
    <s v="UASTP I"/>
    <s v="USA0057392"/>
    <n v="1.2"/>
    <n v="32.097000000000001"/>
    <n v="-110.81059999999999"/>
    <x v="7"/>
    <m/>
    <m/>
    <m/>
    <x v="19"/>
    <s v="Tucson Electric Power Co"/>
    <s v="U.S. Energy Information Administration"/>
    <s v="http://www.eia.gov/electricity/data/browser/"/>
    <s v="U.S. Energy Information Administration"/>
    <n v="2016"/>
    <m/>
    <m/>
    <m/>
    <n v="1.4019999999999999"/>
    <n v="1.3826667884314101"/>
  </r>
  <r>
    <x v="153"/>
    <x v="153"/>
    <s v="UASTP II"/>
    <s v="USA0057717"/>
    <n v="4"/>
    <n v="32.097000000000001"/>
    <n v="-110.81059999999999"/>
    <x v="7"/>
    <m/>
    <m/>
    <m/>
    <x v="72"/>
    <s v="Tucson Electric Power Co"/>
    <s v="U.S. Energy Information Administration"/>
    <s v="http://www.eia.gov/electricity/data/browser/"/>
    <s v="U.S. Energy Information Administration"/>
    <n v="2016"/>
    <m/>
    <m/>
    <m/>
    <n v="8.9719999999999995"/>
    <n v="4.6088892947713704"/>
  </r>
  <r>
    <x v="153"/>
    <x v="153"/>
    <s v="UC Davis South Campus"/>
    <s v="USA0059872"/>
    <n v="13"/>
    <n v="38.549999999999997"/>
    <n v="-121.75"/>
    <x v="7"/>
    <m/>
    <m/>
    <m/>
    <x v="13"/>
    <s v="Solar Star California XXXII  LLC"/>
    <s v="U.S. Energy Information Administration"/>
    <s v="http://www.eia.gov/electricity/data/browser/"/>
    <s v="U.S. Energy Information Administration"/>
    <n v="2016"/>
    <m/>
    <m/>
    <m/>
    <n v="29.651"/>
    <n v="14.9788902080069"/>
  </r>
  <r>
    <x v="153"/>
    <x v="153"/>
    <s v="UCI Facilities Management Central Plant"/>
    <s v="USA0057122"/>
    <n v="19"/>
    <n v="33.648099999999999"/>
    <n v="-117.8467"/>
    <x v="1"/>
    <m/>
    <m/>
    <m/>
    <x v="17"/>
    <s v="University of California Irvine"/>
    <s v="U.S. Energy Information Administration"/>
    <s v="http://www.eia.gov/electricity/data/browser/"/>
    <s v="U.S. Energy Information Administration"/>
    <n v="2016"/>
    <m/>
    <m/>
    <m/>
    <n v="107.914999999999"/>
    <n v="78.189056316547394"/>
  </r>
  <r>
    <x v="153"/>
    <x v="153"/>
    <s v="UCI Fuel Cell"/>
    <s v="USA0060120"/>
    <n v="1.4"/>
    <n v="33.787999999999997"/>
    <n v="-117.8901"/>
    <x v="1"/>
    <m/>
    <m/>
    <m/>
    <x v="268"/>
    <s v="UCI Fuel Cell  LLC"/>
    <s v="U.S. Energy Information Administration"/>
    <s v="http://www.eia.gov/electricity/data/browser/"/>
    <s v="U.S. Energy Information Administration"/>
    <n v="2016"/>
    <m/>
    <m/>
    <m/>
    <n v="11.015000000000001"/>
    <n v="5.7612988864824297"/>
  </r>
  <r>
    <x v="153"/>
    <x v="153"/>
    <s v="UCLA So Campus Cogen Project"/>
    <s v="USA0052073"/>
    <n v="43"/>
    <n v="34.069200000000002"/>
    <n v="-118.4439"/>
    <x v="8"/>
    <s v="Gas"/>
    <s v="Oil"/>
    <m/>
    <x v="95"/>
    <s v="University of California-LA"/>
    <s v="U.S. Energy Information Administration"/>
    <s v="http://www.eia.gov/electricity/data/browser/"/>
    <s v="U.S. Energy Information Administration"/>
    <n v="2016"/>
    <m/>
    <m/>
    <m/>
    <n v="250.47049099999899"/>
    <n v="53.700896820597201"/>
  </r>
  <r>
    <x v="153"/>
    <x v="153"/>
    <s v="UCONN Cogen Facility"/>
    <s v="USA0058159"/>
    <n v="25.7"/>
    <n v="41.809199999999997"/>
    <n v="-72.254199999999997"/>
    <x v="3"/>
    <s v="Gas"/>
    <m/>
    <m/>
    <x v="18"/>
    <s v="University of Connecticut"/>
    <s v="U.S. Energy Information Administration"/>
    <s v="http://www.eia.gov/electricity/data/browser/"/>
    <s v="U.S. Energy Information Administration"/>
    <n v="2016"/>
    <m/>
    <m/>
    <m/>
    <n v="118.229997"/>
    <n v="4.4032578918785097"/>
  </r>
  <r>
    <x v="153"/>
    <x v="153"/>
    <s v="UCSD Fuel Cell Plant"/>
    <s v="USA0057735"/>
    <n v="3"/>
    <n v="32.877200000000002"/>
    <n v="-117.2347"/>
    <x v="1"/>
    <s v="Biomass"/>
    <m/>
    <m/>
    <x v="19"/>
    <s v="BioFuels Point Loma LLC"/>
    <s v="U.S. Energy Information Administration"/>
    <s v="http://www.eia.gov/electricity/data/browser/"/>
    <s v="U.S. Energy Information Administration"/>
    <n v="2016"/>
    <m/>
    <m/>
    <m/>
    <n v="15.149999999999901"/>
    <n v="12.3456404710338"/>
  </r>
  <r>
    <x v="153"/>
    <x v="153"/>
    <s v="UDR Glastonbury Fuel Cell"/>
    <s v="USA0060109"/>
    <n v="3.4"/>
    <n v="41.716999999999999"/>
    <n v="-72.536100000000005"/>
    <x v="1"/>
    <m/>
    <m/>
    <m/>
    <x v="10"/>
    <s v="UIL Distributed Resources  LLC"/>
    <s v="U.S. Energy Information Administration"/>
    <s v="http://www.eia.gov/electricity/data/browser/"/>
    <s v="U.S. Energy Information Administration"/>
    <n v="2016"/>
    <m/>
    <m/>
    <m/>
    <n v="20.073"/>
    <n v="13.991725867171599"/>
  </r>
  <r>
    <x v="153"/>
    <x v="153"/>
    <s v="UI RCP Bridgeport Seaside"/>
    <s v="USA0060054"/>
    <n v="5"/>
    <n v="41.157600000000002"/>
    <n v="-73.208100000000002"/>
    <x v="1"/>
    <s v="Solar"/>
    <m/>
    <m/>
    <x v="1905"/>
    <s v="United Illuminating Co"/>
    <s v="U.S. Energy Information Administration"/>
    <s v="http://www.eia.gov/electricity/data/browser/"/>
    <s v="U.S. Energy Information Administration"/>
    <n v="2016"/>
    <m/>
    <m/>
    <m/>
    <n v="24.608999999999899"/>
    <n v="20.576067451722999"/>
  </r>
  <r>
    <x v="153"/>
    <x v="153"/>
    <s v="UI RCP New Haven Fuel Cell"/>
    <s v="USA0060040"/>
    <n v="2.8"/>
    <n v="41.288800000000002"/>
    <n v="-72.898600000000002"/>
    <x v="1"/>
    <m/>
    <m/>
    <m/>
    <x v="13"/>
    <s v="United Illuminating Co"/>
    <s v="U.S. Energy Information Administration"/>
    <s v="http://www.eia.gov/electricity/data/browser/"/>
    <s v="U.S. Energy Information Administration"/>
    <n v="2016"/>
    <m/>
    <m/>
    <m/>
    <n v="20.978999999999999"/>
    <n v="11.522597772964801"/>
  </r>
  <r>
    <x v="153"/>
    <x v="153"/>
    <s v="UI RCP Woodbridge FC"/>
    <s v="USA0060593"/>
    <n v="2.8"/>
    <n v="41.357999999999997"/>
    <n v="-73.007800000000003"/>
    <x v="1"/>
    <m/>
    <m/>
    <m/>
    <x v="98"/>
    <s v="United Illuminating Co"/>
    <s v="U.S. Energy Information Administration"/>
    <s v="http://www.eia.gov/electricity/data/browser/"/>
    <s v="U.S. Energy Information Administration"/>
    <n v="2016"/>
    <m/>
    <m/>
    <m/>
    <n v="1.607"/>
    <n v="11.522597772964801"/>
  </r>
  <r>
    <x v="153"/>
    <x v="153"/>
    <s v="UMCP CHP Plant"/>
    <s v="USA0056038"/>
    <n v="27.4"/>
    <n v="38.985799999999998"/>
    <n v="-76.935500000000005"/>
    <x v="3"/>
    <s v="Gas"/>
    <m/>
    <m/>
    <x v="27"/>
    <s v="Trigen-Cinergy Solutions College Park"/>
    <s v="U.S. Energy Information Administration"/>
    <s v="http://www.eia.gov/electricity/data/browser/"/>
    <s v="U.S. Energy Information Administration"/>
    <n v="2016"/>
    <m/>
    <m/>
    <m/>
    <n v="155.738"/>
    <n v="4.6945239781117198"/>
  </r>
  <r>
    <x v="153"/>
    <x v="153"/>
    <s v="UMES (MD) - Princess Anne"/>
    <s v="USA0059749"/>
    <n v="2.2000000000000002"/>
    <n v="38.202599999999997"/>
    <n v="-75.676400000000001"/>
    <x v="7"/>
    <m/>
    <m/>
    <m/>
    <x v="19"/>
    <s v="NVT LICENSES  LLC"/>
    <s v="U.S. Energy Information Administration"/>
    <s v="http://www.eia.gov/electricity/data/browser/"/>
    <s v="U.S. Energy Information Administration"/>
    <n v="2016"/>
    <m/>
    <m/>
    <m/>
    <n v="3.1190000000000002"/>
    <n v="2.5348891121242501"/>
  </r>
  <r>
    <x v="153"/>
    <x v="153"/>
    <s v="UMM Wind Turbine"/>
    <s v="USA0057732"/>
    <n v="1.7"/>
    <n v="45.589700000000001"/>
    <n v="-95.876999999999995"/>
    <x v="4"/>
    <m/>
    <m/>
    <m/>
    <x v="19"/>
    <s v="University of Minnestoa Morris Campus"/>
    <s v="U.S. Energy Information Administration"/>
    <s v="http://www.eia.gov/electricity/data/browser/"/>
    <s v="U.S. Energy Information Administration"/>
    <n v="2016"/>
    <m/>
    <m/>
    <m/>
    <n v="5.6719999999999997"/>
    <n v="3.8332160295066098"/>
  </r>
  <r>
    <x v="153"/>
    <x v="153"/>
    <s v="UMMS at Pocomoke"/>
    <s v="USA0058329"/>
    <n v="2.8"/>
    <n v="38.098100000000002"/>
    <n v="-75.611099999999993"/>
    <x v="7"/>
    <m/>
    <m/>
    <m/>
    <x v="12"/>
    <s v="Constellation Solar Maryland II LLC"/>
    <s v="U.S. Energy Information Administration"/>
    <s v="http://www.eia.gov/electricity/data/browser/"/>
    <s v="U.S. Energy Information Administration"/>
    <n v="2016"/>
    <m/>
    <m/>
    <m/>
    <n v="5.03"/>
    <n v="3.2262225063399499"/>
  </r>
  <r>
    <x v="153"/>
    <x v="153"/>
    <s v="UNC-CH LFG Facility"/>
    <s v="USA0058268"/>
    <n v="1"/>
    <n v="35.938600000000001"/>
    <n v="-79.059200000000004"/>
    <x v="8"/>
    <m/>
    <m/>
    <m/>
    <x v="12"/>
    <s v="University of North Carolina"/>
    <s v="U.S. Energy Information Administration"/>
    <s v="http://www.eia.gov/electricity/data/browser/"/>
    <s v="U.S. Energy Information Administration"/>
    <n v="2016"/>
    <m/>
    <m/>
    <m/>
    <n v="5.9569999999999999"/>
    <n v="1.2488580655952799"/>
  </r>
  <r>
    <x v="153"/>
    <x v="153"/>
    <s v="UNH 7.9 MW Plant"/>
    <s v="USA0058180"/>
    <n v="7.9"/>
    <n v="43.136699999999998"/>
    <n v="-70.936099999999996"/>
    <x v="8"/>
    <s v="Gas"/>
    <s v="Oil"/>
    <m/>
    <x v="18"/>
    <s v="Emcor Energy Services"/>
    <s v="U.S. Energy Information Administration"/>
    <s v="http://www.eia.gov/electricity/data/browser/"/>
    <s v="U.S. Energy Information Administration"/>
    <n v="2016"/>
    <m/>
    <m/>
    <m/>
    <n v="61.744"/>
    <n v="9.8659787182027507"/>
  </r>
  <r>
    <x v="153"/>
    <x v="153"/>
    <s v="US Borax"/>
    <s v="USA0050115"/>
    <n v="48.2"/>
    <n v="35.032899999999998"/>
    <n v="-117.70099999999999"/>
    <x v="1"/>
    <m/>
    <m/>
    <m/>
    <x v="51"/>
    <s v="U S Borax Inc"/>
    <s v="U.S. Energy Information Administration"/>
    <s v="http://www.eia.gov/electricity/data/browser/"/>
    <s v="U.S. Energy Information Administration"/>
    <n v="2016"/>
    <m/>
    <m/>
    <m/>
    <n v="336.5"/>
    <n v="198.35329023460901"/>
  </r>
  <r>
    <x v="153"/>
    <x v="153"/>
    <s v="US Foods Solar"/>
    <s v="USA0060808"/>
    <n v="6"/>
    <n v="40.534399999999998"/>
    <n v="-74.275199999999998"/>
    <x v="7"/>
    <m/>
    <m/>
    <m/>
    <x v="72"/>
    <s v="CD US Solar MT1 LLC"/>
    <s v="U.S. Energy Information Administration"/>
    <s v="http://www.eia.gov/electricity/data/browser/"/>
    <s v="U.S. Energy Information Administration"/>
    <n v="2016"/>
    <m/>
    <m/>
    <m/>
    <m/>
    <n v="6.9133339421570499"/>
  </r>
  <r>
    <x v="153"/>
    <x v="153"/>
    <s v="US GSA Heating and Transmission"/>
    <s v="USA0057788"/>
    <n v="10.8"/>
    <n v="38.8857"/>
    <n v="-77.028400000000005"/>
    <x v="3"/>
    <s v="Gas"/>
    <m/>
    <m/>
    <x v="101"/>
    <s v="US GSA Heating and Transmission"/>
    <s v="U.S. Energy Information Administration"/>
    <s v="http://www.eia.gov/electricity/data/browser/"/>
    <s v="U.S. Energy Information Administration"/>
    <n v="2016"/>
    <m/>
    <m/>
    <m/>
    <n v="23.672999999999998"/>
    <n v="1.85039631254038"/>
  </r>
  <r>
    <x v="153"/>
    <x v="153"/>
    <s v="US Gypsum Oakfield"/>
    <s v="USA0050203"/>
    <n v="5.8"/>
    <n v="43.064700000000002"/>
    <n v="-78.297200000000004"/>
    <x v="1"/>
    <m/>
    <m/>
    <m/>
    <x v="70"/>
    <s v="U S Gypsum Co"/>
    <s v="U.S. Energy Information Administration"/>
    <s v="http://www.eia.gov/electricity/data/browser/"/>
    <s v="U.S. Energy Information Administration"/>
    <n v="2016"/>
    <m/>
    <m/>
    <m/>
    <n v="24.049199999999999"/>
    <n v="23.868238243998601"/>
  </r>
  <r>
    <x v="153"/>
    <x v="153"/>
    <s v="US Magnesium"/>
    <s v="USA0058191"/>
    <n v="48"/>
    <n v="40.9133"/>
    <n v="-112.73390000000001"/>
    <x v="3"/>
    <s v="Gas"/>
    <m/>
    <m/>
    <x v="50"/>
    <s v="US Magnesium"/>
    <s v="U.S. Energy Information Administration"/>
    <s v="http://www.eia.gov/electricity/data/browser/"/>
    <s v="U.S. Energy Information Administration"/>
    <n v="2016"/>
    <m/>
    <m/>
    <m/>
    <n v="227.62361999999999"/>
    <n v="8.2239836112906097"/>
  </r>
  <r>
    <x v="153"/>
    <x v="153"/>
    <s v="US-TOPCO (Soccer Center)"/>
    <s v="USA0060086"/>
    <n v="3"/>
    <n v="34.660699999999999"/>
    <n v="-118.0812"/>
    <x v="7"/>
    <m/>
    <m/>
    <m/>
    <x v="98"/>
    <s v="Tesla Inc."/>
    <s v="U.S. Energy Information Administration"/>
    <s v="http://www.eia.gov/electricity/data/browser/"/>
    <s v="U.S. Energy Information Administration"/>
    <n v="2016"/>
    <m/>
    <m/>
    <m/>
    <n v="0"/>
    <n v="3.4566669710785201"/>
  </r>
  <r>
    <x v="153"/>
    <x v="153"/>
    <s v="UTS SJ1 LLC"/>
    <s v="USA0057420"/>
    <n v="1.5"/>
    <n v="37.433100000000003"/>
    <n v="-121.9419"/>
    <x v="1"/>
    <s v="Biomass"/>
    <m/>
    <m/>
    <x v="72"/>
    <s v="UTS SJ1 LLC"/>
    <s v="U.S. Energy Information Administration"/>
    <s v="http://www.eia.gov/electricity/data/browser/"/>
    <s v="U.S. Energy Information Administration"/>
    <n v="2016"/>
    <m/>
    <m/>
    <m/>
    <n v="0.91799999999999904"/>
    <n v="6.1728202355169"/>
  </r>
  <r>
    <x v="153"/>
    <x v="153"/>
    <s v="UW Madison Charter Street Plant"/>
    <s v="USA0054408"/>
    <n v="11"/>
    <n v="43.07"/>
    <n v="-89.400599999999997"/>
    <x v="3"/>
    <s v="Gas"/>
    <m/>
    <m/>
    <x v="1"/>
    <s v="State of Wisconsin"/>
    <s v="U.S. Energy Information Administration"/>
    <s v="http://www.eia.gov/electricity/data/browser/"/>
    <s v="U.S. Energy Information Administration"/>
    <n v="2016"/>
    <m/>
    <m/>
    <m/>
    <n v="36.745539999999998"/>
    <n v="1.88466291092076"/>
  </r>
  <r>
    <x v="153"/>
    <x v="153"/>
    <s v="Ubly"/>
    <s v="USA0001875"/>
    <n v="12.4"/>
    <n v="43.721699999999998"/>
    <n v="-82.938800000000001"/>
    <x v="3"/>
    <s v="Gas"/>
    <m/>
    <m/>
    <x v="1906"/>
    <s v="Thumb Electric Coop of Mich"/>
    <s v="U.S. Energy Information Administration"/>
    <s v="http://www.eia.gov/electricity/data/browser/"/>
    <s v="U.S. Energy Information Administration"/>
    <n v="2016"/>
    <m/>
    <m/>
    <m/>
    <n v="9.7999999999999997E-3"/>
    <n v="2.1245290995834001"/>
  </r>
  <r>
    <x v="153"/>
    <x v="153"/>
    <s v="Uilk Wind LLC"/>
    <s v="USA0057351"/>
    <n v="4.5"/>
    <n v="43.981099999999998"/>
    <n v="-96.426900000000003"/>
    <x v="4"/>
    <m/>
    <m/>
    <m/>
    <x v="8"/>
    <s v="RENEW Energy Inc"/>
    <s v="U.S. Energy Information Administration"/>
    <s v="http://www.eia.gov/electricity/data/browser/"/>
    <s v="U.S. Energy Information Administration"/>
    <n v="2016"/>
    <m/>
    <m/>
    <m/>
    <n v="14.365"/>
    <n v="10.146748313399801"/>
  </r>
  <r>
    <x v="153"/>
    <x v="153"/>
    <s v="Uintah"/>
    <s v="USA0003704"/>
    <n v="1.2"/>
    <n v="40.5381"/>
    <n v="-110.06610000000001"/>
    <x v="0"/>
    <m/>
    <m/>
    <m/>
    <x v="93"/>
    <s v="Moon Lake Electric Assn Inc"/>
    <s v="U.S. Energy Information Administration"/>
    <s v="http://www.eia.gov/electricity/data/browser/"/>
    <s v="U.S. Energy Information Administration"/>
    <n v="2016"/>
    <m/>
    <m/>
    <m/>
    <n v="6.4740000000000002"/>
    <n v="3.34546815722786"/>
  </r>
  <r>
    <x v="153"/>
    <x v="153"/>
    <s v="Unalakleet"/>
    <s v="USA0006299"/>
    <n v="2"/>
    <n v="63.876800000000003"/>
    <n v="-160.79040000000001"/>
    <x v="3"/>
    <m/>
    <m/>
    <m/>
    <x v="625"/>
    <s v="Unalakleet Valley Elec Coop"/>
    <s v="U.S. Energy Information Administration"/>
    <s v="http://www.eia.gov/electricity/data/browser/"/>
    <s v="U.S. Energy Information Administration"/>
    <n v="2016"/>
    <m/>
    <m/>
    <m/>
    <n v="3.1989999999999998"/>
    <n v="0.342665983803775"/>
  </r>
  <r>
    <x v="153"/>
    <x v="153"/>
    <s v="Unalaska Power Module"/>
    <s v="USA0007503"/>
    <n v="1.1000000000000001"/>
    <n v="53.863999999999997"/>
    <n v="-166.51259999999999"/>
    <x v="3"/>
    <m/>
    <m/>
    <m/>
    <x v="95"/>
    <s v="City of Unalaska - (AK)"/>
    <s v="U.S. Energy Information Administration"/>
    <s v="http://www.eia.gov/electricity/data/browser/"/>
    <s v="U.S. Energy Information Administration"/>
    <n v="2016"/>
    <m/>
    <m/>
    <m/>
    <n v="0.28899999999999998"/>
    <n v="0.18846629109207599"/>
  </r>
  <r>
    <x v="153"/>
    <x v="153"/>
    <s v="Union Carbide Seadrift Cogen"/>
    <s v="USA0050150"/>
    <n v="168"/>
    <n v="28.5105"/>
    <n v="-96.770600000000002"/>
    <x v="1"/>
    <m/>
    <m/>
    <m/>
    <x v="1907"/>
    <s v="Union Carbide Corp-Seadrift"/>
    <s v="U.S. Energy Information Administration"/>
    <s v="http://www.eia.gov/electricity/data/browser/"/>
    <s v="U.S. Energy Information Administration"/>
    <n v="2016"/>
    <m/>
    <m/>
    <m/>
    <n v="663.93007799999998"/>
    <n v="691.35586637789197"/>
  </r>
  <r>
    <x v="153"/>
    <x v="153"/>
    <s v="Union City Wind Turbine"/>
    <s v="USA0057637"/>
    <n v="1"/>
    <n v="40.190800000000003"/>
    <n v="-84.8172"/>
    <x v="4"/>
    <m/>
    <m/>
    <m/>
    <x v="8"/>
    <s v="Performance Services"/>
    <s v="U.S. Energy Information Administration"/>
    <s v="http://www.eia.gov/electricity/data/browser/"/>
    <s v="U.S. Energy Information Administration"/>
    <n v="2016"/>
    <m/>
    <m/>
    <m/>
    <n v="1.17"/>
    <n v="2.2548329585332998"/>
  </r>
  <r>
    <x v="153"/>
    <x v="153"/>
    <s v="Union County Resource Recovery"/>
    <s v="USA0050960"/>
    <n v="45"/>
    <n v="40.601300000000002"/>
    <n v="-74.266400000000004"/>
    <x v="8"/>
    <m/>
    <m/>
    <m/>
    <x v="85"/>
    <s v="Covanta Union Operations LLC"/>
    <s v="U.S. Energy Information Administration"/>
    <s v="http://www.eia.gov/electricity/data/browser/"/>
    <s v="U.S. Energy Information Administration"/>
    <n v="2016"/>
    <m/>
    <m/>
    <m/>
    <n v="290.87299999999999"/>
    <n v="56.198612951787801"/>
  </r>
  <r>
    <x v="153"/>
    <x v="153"/>
    <s v="Union Falls"/>
    <s v="USA0050176"/>
    <n v="2.6"/>
    <n v="44.5107"/>
    <n v="-73.9131"/>
    <x v="0"/>
    <m/>
    <m/>
    <m/>
    <x v="395"/>
    <s v="Union Falls Hydro Power LP"/>
    <s v="U.S. Energy Information Administration"/>
    <s v="http://www.eia.gov/electricity/data/browser/"/>
    <s v="U.S. Energy Information Administration"/>
    <n v="2016"/>
    <m/>
    <m/>
    <m/>
    <n v="8.9930000000000003"/>
    <n v="7.2485143406603703"/>
  </r>
  <r>
    <x v="153"/>
    <x v="153"/>
    <s v="Union HS at Casa Grande"/>
    <s v="USA0058516"/>
    <n v="1.6"/>
    <n v="32.936900000000001"/>
    <n v="-111.73860000000001"/>
    <x v="7"/>
    <m/>
    <m/>
    <m/>
    <x v="12"/>
    <s v="Constellation Solar Holding  LLC"/>
    <s v="U.S. Energy Information Administration"/>
    <s v="http://www.eia.gov/electricity/data/browser/"/>
    <s v="U.S. Energy Information Administration"/>
    <n v="2016"/>
    <m/>
    <m/>
    <m/>
    <n v="3.4039999999999999"/>
    <n v="1.84355571790854"/>
  </r>
  <r>
    <x v="153"/>
    <x v="153"/>
    <s v="Union Power Station"/>
    <s v="USA0055380"/>
    <n v="2428"/>
    <n v="33.296100000000003"/>
    <n v="-92.589399999999998"/>
    <x v="1"/>
    <m/>
    <m/>
    <m/>
    <x v="27"/>
    <s v="Entergy Arkansas Inc"/>
    <s v="U.S. Energy Information Administration"/>
    <s v="http://www.eia.gov/electricity/data/browser/"/>
    <s v="U.S. Energy Information Administration"/>
    <n v="2016"/>
    <m/>
    <m/>
    <m/>
    <n v="9459.4449999999997"/>
    <n v="9991.73835455669"/>
  </r>
  <r>
    <x v="153"/>
    <x v="153"/>
    <s v="Union Renewable Energy Facility"/>
    <s v="USA0060241"/>
    <n v="3.2"/>
    <n v="34.6158"/>
    <n v="-81.818700000000007"/>
    <x v="8"/>
    <m/>
    <m/>
    <m/>
    <x v="13"/>
    <s v="Lockhart Power Co"/>
    <s v="U.S. Energy Information Administration"/>
    <s v="http://www.eia.gov/electricity/data/browser/"/>
    <s v="U.S. Energy Information Administration"/>
    <n v="2016"/>
    <m/>
    <m/>
    <m/>
    <n v="21.227"/>
    <n v="3.9963458099049101"/>
  </r>
  <r>
    <x v="153"/>
    <x v="153"/>
    <s v="Union Valley"/>
    <s v="USA0006612"/>
    <n v="38.6"/>
    <n v="38.8643"/>
    <n v="-120.4443"/>
    <x v="0"/>
    <m/>
    <m/>
    <m/>
    <x v="5"/>
    <s v="Sacramento Municipal Util Dist"/>
    <s v="U.S. Energy Information Administration"/>
    <s v="http://www.eia.gov/electricity/data/browser/"/>
    <s v="U.S. Energy Information Administration"/>
    <n v="2016"/>
    <m/>
    <m/>
    <m/>
    <n v="109.77200000000001"/>
    <n v="107.612559057496"/>
  </r>
  <r>
    <x v="153"/>
    <x v="153"/>
    <s v="Unionville"/>
    <s v="USA0006563"/>
    <n v="53.2"/>
    <n v="40.459299999999999"/>
    <n v="-93.021799999999999"/>
    <x v="3"/>
    <m/>
    <m/>
    <m/>
    <x v="71"/>
    <s v="Associated Electric Coop  Inc"/>
    <s v="U.S. Energy Information Administration"/>
    <s v="http://www.eia.gov/electricity/data/browser/"/>
    <s v="U.S. Energy Information Administration"/>
    <n v="2016"/>
    <m/>
    <m/>
    <m/>
    <m/>
    <n v="9.1149151691804207"/>
  </r>
  <r>
    <x v="153"/>
    <x v="153"/>
    <s v="Unionville City of"/>
    <s v="USA0002164"/>
    <n v="8.6999999999999993"/>
    <n v="40.476700000000001"/>
    <n v="-93.01"/>
    <x v="3"/>
    <s v="Gas"/>
    <m/>
    <m/>
    <x v="1908"/>
    <s v="City of Unionville - (MO)"/>
    <s v="U.S. Energy Information Administration"/>
    <s v="http://www.eia.gov/electricity/data/browser/"/>
    <s v="U.S. Energy Information Administration"/>
    <n v="2016"/>
    <m/>
    <m/>
    <m/>
    <n v="1.9E-2"/>
    <n v="1.4905970295464199"/>
  </r>
  <r>
    <x v="153"/>
    <x v="153"/>
    <s v="Unionville Hydro Project 2499 NY"/>
    <s v="USA0050269"/>
    <n v="3"/>
    <n v="44.714500000000001"/>
    <n v="-74.996600000000001"/>
    <x v="0"/>
    <m/>
    <m/>
    <m/>
    <x v="51"/>
    <s v="Erie Boulevard Hydropower LP"/>
    <s v="U.S. Energy Information Administration"/>
    <s v="http://www.eia.gov/electricity/data/browser/"/>
    <s v="U.S. Energy Information Administration"/>
    <n v="2016"/>
    <m/>
    <m/>
    <m/>
    <n v="12.41"/>
    <n v="8.3636703930696594"/>
  </r>
  <r>
    <x v="153"/>
    <x v="153"/>
    <s v="Unisea G 2"/>
    <s v="USA0054422"/>
    <n v="17.5"/>
    <n v="53.879600000000003"/>
    <n v="-166.5532"/>
    <x v="3"/>
    <s v="Other"/>
    <m/>
    <m/>
    <x v="1909"/>
    <s v="Unisea Inc"/>
    <s v="U.S. Energy Information Administration"/>
    <s v="http://www.eia.gov/electricity/data/browser/"/>
    <s v="U.S. Energy Information Administration"/>
    <n v="2016"/>
    <m/>
    <m/>
    <m/>
    <n v="30.338999999999999"/>
    <n v="2.9983273582830301"/>
  </r>
  <r>
    <x v="153"/>
    <x v="153"/>
    <s v="Unit 4"/>
    <s v="USA0007015"/>
    <n v="1.5"/>
    <n v="39.5441"/>
    <n v="-111.4187"/>
    <x v="0"/>
    <m/>
    <m/>
    <m/>
    <x v="95"/>
    <s v="City of Mt Pleasant - (UT)"/>
    <s v="U.S. Energy Information Administration"/>
    <s v="http://www.eia.gov/electricity/data/browser/"/>
    <s v="U.S. Energy Information Administration"/>
    <n v="2016"/>
    <m/>
    <m/>
    <m/>
    <n v="3.085"/>
    <n v="4.1818351965348297"/>
  </r>
  <r>
    <x v="153"/>
    <x v="153"/>
    <s v="United Hospital"/>
    <s v="USA0007378"/>
    <n v="4.8"/>
    <n v="44.942500000000003"/>
    <n v="-93.107200000000006"/>
    <x v="3"/>
    <m/>
    <m/>
    <m/>
    <x v="343"/>
    <s v="Northern States Power Co - Minnesota"/>
    <s v="U.S. Energy Information Administration"/>
    <s v="http://www.eia.gov/electricity/data/browser/"/>
    <s v="U.S. Energy Information Administration"/>
    <n v="2016"/>
    <m/>
    <m/>
    <m/>
    <n v="5.0000000000000001E-3"/>
    <n v="0.82239836112906095"/>
  </r>
  <r>
    <x v="153"/>
    <x v="153"/>
    <s v="United Stationers Supply Solar Electric"/>
    <s v="USA0058040"/>
    <n v="2.8"/>
    <n v="40.320599999999999"/>
    <n v="-74.5017"/>
    <x v="7"/>
    <m/>
    <m/>
    <m/>
    <x v="72"/>
    <s v="KDC Solar O&amp;M LLC"/>
    <s v="U.S. Energy Information Administration"/>
    <s v="http://www.eia.gov/electricity/data/browser/"/>
    <s v="U.S. Energy Information Administration"/>
    <n v="2016"/>
    <m/>
    <m/>
    <m/>
    <n v="4.1879999999999997"/>
    <n v="3.2262225063399499"/>
  </r>
  <r>
    <x v="153"/>
    <x v="153"/>
    <s v="Univ of Calif Santa Cruz Cogeneration"/>
    <s v="USA0050064"/>
    <n v="4.4000000000000004"/>
    <n v="36.999699999999997"/>
    <n v="-122.0622"/>
    <x v="1"/>
    <m/>
    <m/>
    <m/>
    <x v="373"/>
    <s v="Santa Cruz Cogeneration Assoc"/>
    <s v="U.S. Energy Information Administration"/>
    <s v="http://www.eia.gov/electricity/data/browser/"/>
    <s v="U.S. Energy Information Administration"/>
    <n v="2016"/>
    <m/>
    <m/>
    <m/>
    <n v="23.399000000000001"/>
    <n v="18.1069393575162"/>
  </r>
  <r>
    <x v="153"/>
    <x v="153"/>
    <s v="Univ of California San Diego Solar"/>
    <s v="USA0057856"/>
    <n v="1.2"/>
    <n v="32.874400000000001"/>
    <n v="-117.2389"/>
    <x v="7"/>
    <m/>
    <m/>
    <m/>
    <x v="202"/>
    <s v="University of California San Diego"/>
    <s v="U.S. Energy Information Administration"/>
    <s v="http://www.eia.gov/electricity/data/browser/"/>
    <s v="U.S. Energy Information Administration"/>
    <n v="2016"/>
    <m/>
    <m/>
    <m/>
    <n v="2.379"/>
    <n v="1.3826667884314101"/>
  </r>
  <r>
    <x v="153"/>
    <x v="153"/>
    <s v="Univ of Massachusetts Medical Center"/>
    <s v="USA0050087"/>
    <n v="17.5"/>
    <n v="42.279000000000003"/>
    <n v="-71.759799999999998"/>
    <x v="3"/>
    <s v="Gas"/>
    <m/>
    <m/>
    <x v="1910"/>
    <s v="University of Massachusetts Medical"/>
    <s v="U.S. Energy Information Administration"/>
    <s v="http://www.eia.gov/electricity/data/browser/"/>
    <s v="U.S. Energy Information Administration"/>
    <n v="2016"/>
    <m/>
    <m/>
    <m/>
    <n v="69.48"/>
    <n v="2.9983273582830301"/>
  </r>
  <r>
    <x v="153"/>
    <x v="153"/>
    <s v="Univ of NC Chapel Hill Cogen Facility"/>
    <s v="USA0054276"/>
    <n v="32"/>
    <n v="35.9069"/>
    <n v="-79.061700000000002"/>
    <x v="6"/>
    <s v="Oil"/>
    <s v="Gas"/>
    <m/>
    <x v="95"/>
    <s v="University of North Carolina"/>
    <s v="U.S. Energy Information Administration"/>
    <s v="http://www.eia.gov/electricity/data/browser/"/>
    <s v="U.S. Energy Information Administration"/>
    <n v="2016"/>
    <m/>
    <m/>
    <m/>
    <n v="56.466000000000001"/>
    <n v="167.60772746985501"/>
  </r>
  <r>
    <x v="153"/>
    <x v="153"/>
    <s v="Univ of Oregon Central Power Station"/>
    <s v="USA0054950"/>
    <n v="11"/>
    <n v="44.048299999999998"/>
    <n v="-123.07389999999999"/>
    <x v="3"/>
    <s v="Gas"/>
    <m/>
    <m/>
    <x v="12"/>
    <s v="University of Oregon"/>
    <s v="U.S. Energy Information Administration"/>
    <s v="http://www.eia.gov/electricity/data/browser/"/>
    <s v="U.S. Energy Information Administration"/>
    <n v="2016"/>
    <m/>
    <m/>
    <m/>
    <n v="1.86822"/>
    <n v="1.88466291092076"/>
  </r>
  <r>
    <x v="153"/>
    <x v="153"/>
    <s v="Univ of San Francisco Cogen"/>
    <s v="USA0050089"/>
    <n v="1.5"/>
    <n v="37.776600000000002"/>
    <n v="-122.45189999999999"/>
    <x v="1"/>
    <m/>
    <m/>
    <m/>
    <x v="25"/>
    <s v="University of San Francisco"/>
    <s v="U.S. Energy Information Administration"/>
    <s v="http://www.eia.gov/electricity/data/browser/"/>
    <s v="U.S. Energy Information Administration"/>
    <n v="2016"/>
    <m/>
    <m/>
    <m/>
    <n v="5.6859999999999999"/>
    <n v="6.1728202355169"/>
  </r>
  <r>
    <x v="153"/>
    <x v="153"/>
    <s v="University Park North"/>
    <s v="USA0055640"/>
    <n v="726"/>
    <n v="41.442500000000003"/>
    <n v="-87.751400000000004"/>
    <x v="1"/>
    <m/>
    <m/>
    <m/>
    <x v="31"/>
    <s v="LSP University Park LLC"/>
    <s v="U.S. Energy Information Administration"/>
    <s v="http://www.eia.gov/electricity/data/browser/"/>
    <s v="U.S. Energy Information Administration"/>
    <n v="2016"/>
    <m/>
    <m/>
    <m/>
    <n v="848.29899999999998"/>
    <n v="2987.64499399017"/>
  </r>
  <r>
    <x v="153"/>
    <x v="153"/>
    <s v="University Park South"/>
    <s v="USA0055250"/>
    <n v="353.4"/>
    <n v="41.440899999999999"/>
    <n v="-87.753200000000007"/>
    <x v="1"/>
    <m/>
    <m/>
    <m/>
    <x v="62"/>
    <s v="University Park Energy LLC"/>
    <s v="U.S. Energy Information Administration"/>
    <s v="http://www.eia.gov/electricity/data/browser/"/>
    <s v="U.S. Energy Information Administration"/>
    <n v="2016"/>
    <m/>
    <m/>
    <m/>
    <n v="207.434"/>
    <n v="1454.3164474877799"/>
  </r>
  <r>
    <x v="153"/>
    <x v="153"/>
    <s v="University of Alaska Fairbanks"/>
    <s v="USA0050711"/>
    <n v="22.6"/>
    <n v="64.854200000000006"/>
    <n v="-147.82210000000001"/>
    <x v="6"/>
    <s v="Oil"/>
    <s v="Gas"/>
    <m/>
    <x v="1911"/>
    <s v="University of Alaska"/>
    <s v="U.S. Energy Information Administration"/>
    <s v="http://www.eia.gov/electricity/data/browser/"/>
    <s v="U.S. Energy Information Administration"/>
    <n v="2016"/>
    <m/>
    <m/>
    <m/>
    <n v="41.064"/>
    <n v="118.37295752558499"/>
  </r>
  <r>
    <x v="153"/>
    <x v="153"/>
    <s v="University of Arizona - Biosphere 2"/>
    <s v="USA0054594"/>
    <n v="3.1"/>
    <n v="32.578000000000003"/>
    <n v="-110.8526"/>
    <x v="3"/>
    <s v="Gas"/>
    <m/>
    <m/>
    <x v="1912"/>
    <s v="University of Arizona - Biosphere 2"/>
    <s v="U.S. Energy Information Administration"/>
    <s v="http://www.eia.gov/electricity/data/browser/"/>
    <s v="U.S. Energy Information Administration"/>
    <n v="2016"/>
    <m/>
    <m/>
    <m/>
    <n v="4.9000000000000002E-2"/>
    <n v="0.53113227489585202"/>
  </r>
  <r>
    <x v="153"/>
    <x v="153"/>
    <s v="University of California San Diego"/>
    <s v="USA0057584"/>
    <n v="35.5"/>
    <n v="32.874699999999997"/>
    <n v="-117.2392"/>
    <x v="1"/>
    <s v="Storage"/>
    <m/>
    <m/>
    <x v="1913"/>
    <s v="University of California San Diego"/>
    <s v="U.S. Energy Information Administration"/>
    <s v="http://www.eia.gov/electricity/data/browser/"/>
    <s v="U.S. Energy Information Administration"/>
    <n v="2016"/>
    <m/>
    <m/>
    <m/>
    <n v="212.297"/>
    <m/>
  </r>
  <r>
    <x v="153"/>
    <x v="153"/>
    <s v="University of Colorado"/>
    <s v="USA0054372"/>
    <n v="33"/>
    <n v="40.007599999999996"/>
    <n v="-105.2692"/>
    <x v="3"/>
    <s v="Gas"/>
    <m/>
    <m/>
    <x v="91"/>
    <s v="University of Colorado"/>
    <s v="U.S. Energy Information Administration"/>
    <s v="http://www.eia.gov/electricity/data/browser/"/>
    <s v="U.S. Energy Information Administration"/>
    <n v="2016"/>
    <m/>
    <m/>
    <m/>
    <n v="2.0670000000000002"/>
    <n v="5.65398873276229"/>
  </r>
  <r>
    <x v="153"/>
    <x v="153"/>
    <s v="University of Delaware Wind Turbine"/>
    <s v="USA0057176"/>
    <n v="2"/>
    <n v="38.782899999999998"/>
    <n v="-75.164900000000003"/>
    <x v="4"/>
    <m/>
    <m/>
    <m/>
    <x v="8"/>
    <s v="First State Marine Wind"/>
    <s v="U.S. Energy Information Administration"/>
    <s v="http://www.eia.gov/electricity/data/browser/"/>
    <s v="U.S. Energy Information Administration"/>
    <n v="2016"/>
    <m/>
    <m/>
    <m/>
    <n v="5.3209999999999997"/>
    <n v="4.5096659170665996"/>
  </r>
  <r>
    <x v="153"/>
    <x v="153"/>
    <s v="University of Florida"/>
    <s v="USA0007345"/>
    <n v="54.2"/>
    <n v="29.6403"/>
    <n v="-82.348600000000005"/>
    <x v="1"/>
    <m/>
    <m/>
    <m/>
    <x v="85"/>
    <s v="Duke Energy Florida  LLC"/>
    <s v="U.S. Energy Information Administration"/>
    <s v="http://www.eia.gov/electricity/data/browser/"/>
    <s v="U.S. Energy Information Administration"/>
    <n v="2016"/>
    <m/>
    <m/>
    <m/>
    <n v="360.10199999999998"/>
    <n v="223.04457117667701"/>
  </r>
  <r>
    <x v="153"/>
    <x v="153"/>
    <s v="University of Illinois Abbott Power Plt"/>
    <s v="USA0054780"/>
    <n v="85"/>
    <n v="40.105200000000004"/>
    <n v="-88.241500000000002"/>
    <x v="6"/>
    <s v="Oil"/>
    <s v="Gas"/>
    <m/>
    <x v="1914"/>
    <s v="University of Illinois"/>
    <s v="U.S. Energy Information Administration"/>
    <s v="http://www.eia.gov/electricity/data/browser/"/>
    <s v="U.S. Energy Information Administration"/>
    <n v="2016"/>
    <m/>
    <m/>
    <m/>
    <n v="208.698421"/>
    <n v="445.20802609180203"/>
  </r>
  <r>
    <x v="153"/>
    <x v="153"/>
    <s v="University of Illinois Cogen Facility"/>
    <s v="USA0054044"/>
    <n v="59.9"/>
    <n v="41.8675"/>
    <n v="-87.6524"/>
    <x v="3"/>
    <s v="Gas"/>
    <m/>
    <m/>
    <x v="1915"/>
    <s v="University of Illinois"/>
    <s v="U.S. Energy Information Administration"/>
    <s v="http://www.eia.gov/electricity/data/browser/"/>
    <s v="U.S. Energy Information Administration"/>
    <n v="2016"/>
    <m/>
    <m/>
    <m/>
    <n v="78.997799999999998"/>
    <n v="10.262846214923"/>
  </r>
  <r>
    <x v="153"/>
    <x v="153"/>
    <s v="University of Iowa Main Power Plant"/>
    <s v="USA0054775"/>
    <n v="30.7"/>
    <n v="41.657200000000003"/>
    <n v="-91.54"/>
    <x v="8"/>
    <s v="Coal"/>
    <s v="Oil"/>
    <s v="Gas"/>
    <x v="1916"/>
    <s v="University of Iowa"/>
    <s v="U.S. Energy Information Administration"/>
    <s v="http://www.eia.gov/electricity/data/browser/"/>
    <s v="U.S. Energy Information Administration"/>
    <n v="2016"/>
    <m/>
    <m/>
    <m/>
    <n v="60.448946999999997"/>
    <n v="38.3399426137752"/>
  </r>
  <r>
    <x v="153"/>
    <x v="153"/>
    <s v="University of Michigan"/>
    <s v="USA0050431"/>
    <n v="44.5"/>
    <n v="42.281199999999998"/>
    <n v="-83.7346"/>
    <x v="3"/>
    <s v="Gas"/>
    <m/>
    <m/>
    <x v="1917"/>
    <s v="University of Michigan"/>
    <s v="U.S. Energy Information Administration"/>
    <s v="http://www.eia.gov/electricity/data/browser/"/>
    <s v="U.S. Energy Information Administration"/>
    <n v="2016"/>
    <m/>
    <m/>
    <m/>
    <n v="149.28800000000001"/>
    <n v="7.6243181396340001"/>
  </r>
  <r>
    <x v="153"/>
    <x v="153"/>
    <s v="University of Northern Iowa"/>
    <s v="USA0050088"/>
    <n v="7.5"/>
    <n v="42.513599999999997"/>
    <n v="-92.459100000000007"/>
    <x v="6"/>
    <s v="Petcoke"/>
    <s v="Oil"/>
    <m/>
    <x v="24"/>
    <s v="University of Northern Iowa"/>
    <s v="U.S. Energy Information Administration"/>
    <s v="http://www.eia.gov/electricity/data/browser/"/>
    <s v="U.S. Energy Information Administration"/>
    <n v="2016"/>
    <m/>
    <m/>
    <m/>
    <n v="13.071"/>
    <n v="39.283061125747203"/>
  </r>
  <r>
    <x v="153"/>
    <x v="153"/>
    <s v="University of Notre Dame"/>
    <s v="USA0050366"/>
    <n v="28.799999999999901"/>
    <n v="41.709400000000002"/>
    <n v="-86.236699999999999"/>
    <x v="6"/>
    <s v="Oil"/>
    <s v="Gas"/>
    <m/>
    <x v="1918"/>
    <s v="University of Notre Dame"/>
    <s v="U.S. Energy Information Administration"/>
    <s v="http://www.eia.gov/electricity/data/browser/"/>
    <s v="U.S. Energy Information Administration"/>
    <n v="2016"/>
    <m/>
    <m/>
    <m/>
    <n v="72.727739999999997"/>
    <n v="150.84695472286899"/>
  </r>
  <r>
    <x v="153"/>
    <x v="153"/>
    <s v="University of Oklahoma"/>
    <s v="USA0050307"/>
    <n v="18.600000000000001"/>
    <n v="35.2089"/>
    <n v="-97.442400000000006"/>
    <x v="3"/>
    <s v="Gas"/>
    <m/>
    <m/>
    <x v="1919"/>
    <s v="University of Oklahoma"/>
    <s v="U.S. Energy Information Administration"/>
    <s v="http://www.eia.gov/electricity/data/browser/"/>
    <s v="U.S. Energy Information Administration"/>
    <n v="2016"/>
    <m/>
    <m/>
    <m/>
    <n v="3.0000000000000001E-3"/>
    <n v="3.1867936493751099"/>
  </r>
  <r>
    <x v="153"/>
    <x v="153"/>
    <s v="University of Rochester"/>
    <s v="USA0058157"/>
    <n v="25.4"/>
    <n v="43.123899999999999"/>
    <n v="-77.628900000000002"/>
    <x v="3"/>
    <s v="Gas"/>
    <m/>
    <m/>
    <x v="90"/>
    <s v="University of Rochester"/>
    <s v="U.S. Energy Information Administration"/>
    <s v="http://www.eia.gov/electricity/data/browser/"/>
    <s v="U.S. Energy Information Administration"/>
    <n v="2016"/>
    <m/>
    <m/>
    <m/>
    <n v="61.265000000000001"/>
    <n v="4.3518579943079398"/>
  </r>
  <r>
    <x v="153"/>
    <x v="153"/>
    <s v="University of Tennessee Steam Plant"/>
    <s v="USA0055036"/>
    <n v="5"/>
    <n v="35.949199999999998"/>
    <n v="-83.926100000000005"/>
    <x v="1"/>
    <m/>
    <m/>
    <m/>
    <x v="32"/>
    <s v="University of Tennessee"/>
    <s v="U.S. Energy Information Administration"/>
    <s v="http://www.eia.gov/electricity/data/browser/"/>
    <s v="U.S. Energy Information Administration"/>
    <n v="2016"/>
    <m/>
    <m/>
    <m/>
    <n v="33.362000000000002"/>
    <n v="20.576067451722999"/>
  </r>
  <r>
    <x v="153"/>
    <x v="153"/>
    <s v="University of Texas at Dallas"/>
    <s v="USA0054607"/>
    <n v="3.5"/>
    <n v="32.988300000000002"/>
    <n v="-96.748900000000006"/>
    <x v="3"/>
    <s v="Gas"/>
    <m/>
    <m/>
    <x v="9"/>
    <s v="The University of Texas at Dallas"/>
    <s v="U.S. Energy Information Administration"/>
    <s v="http://www.eia.gov/electricity/data/browser/"/>
    <s v="U.S. Energy Information Administration"/>
    <n v="2016"/>
    <m/>
    <m/>
    <m/>
    <n v="3.0000000000000001E-3"/>
    <n v="0.599665471656607"/>
  </r>
  <r>
    <x v="153"/>
    <x v="153"/>
    <s v="University of Washington Power Plant"/>
    <s v="USA0054809"/>
    <n v="15"/>
    <n v="47.6539"/>
    <n v="-122.3036"/>
    <x v="3"/>
    <s v="Gas"/>
    <m/>
    <m/>
    <x v="1920"/>
    <s v="University of Washington"/>
    <s v="U.S. Energy Information Administration"/>
    <s v="http://www.eia.gov/electricity/data/browser/"/>
    <s v="U.S. Energy Information Administration"/>
    <n v="2016"/>
    <m/>
    <m/>
    <m/>
    <n v="19.923969999999901"/>
    <n v="2.56999487852831"/>
  </r>
  <r>
    <x v="153"/>
    <x v="153"/>
    <s v="Upchurch Solar Center LLC"/>
    <s v="USA0058812"/>
    <n v="5"/>
    <n v="35.7819"/>
    <n v="-77.883899999999997"/>
    <x v="7"/>
    <m/>
    <m/>
    <m/>
    <x v="13"/>
    <s v="Cypress Creek Renewables"/>
    <s v="U.S. Energy Information Administration"/>
    <s v="http://www.eia.gov/electricity/data/browser/"/>
    <s v="U.S. Energy Information Administration"/>
    <n v="2016"/>
    <m/>
    <m/>
    <m/>
    <n v="9.5419999999999998"/>
    <n v="5.7611116184642102"/>
  </r>
  <r>
    <x v="153"/>
    <x v="153"/>
    <s v="Upper Androscoggin"/>
    <s v="USA0054202"/>
    <n v="1.6"/>
    <n v="44.088000000000001"/>
    <n v="-70.212400000000002"/>
    <x v="0"/>
    <m/>
    <m/>
    <m/>
    <x v="131"/>
    <s v="Lewiston City of"/>
    <s v="U.S. Energy Information Administration"/>
    <s v="http://www.eia.gov/electricity/data/browser/"/>
    <s v="U.S. Energy Information Administration"/>
    <n v="2016"/>
    <m/>
    <m/>
    <m/>
    <m/>
    <n v="4.4606242096371496"/>
  </r>
  <r>
    <x v="153"/>
    <x v="153"/>
    <s v="Upper Baker"/>
    <s v="USA0003861"/>
    <n v="104.8"/>
    <n v="48.649000000000001"/>
    <n v="-121.69070000000001"/>
    <x v="0"/>
    <m/>
    <m/>
    <m/>
    <x v="97"/>
    <s v="Puget Sound Energy Inc"/>
    <s v="U.S. Energy Information Administration"/>
    <s v="http://www.eia.gov/electricity/data/browser/"/>
    <s v="U.S. Energy Information Administration"/>
    <n v="2016"/>
    <m/>
    <m/>
    <m/>
    <n v="369.10500000000002"/>
    <n v="292.170885731233"/>
  </r>
  <r>
    <x v="153"/>
    <x v="153"/>
    <s v="Upper Barker"/>
    <s v="USA0052171"/>
    <n v="1"/>
    <n v="44.0869"/>
    <n v="-70.229299999999995"/>
    <x v="0"/>
    <m/>
    <m/>
    <m/>
    <x v="25"/>
    <s v="KEI (Maine) Power Management (III) LLC"/>
    <s v="U.S. Energy Information Administration"/>
    <s v="http://www.eia.gov/electricity/data/browser/"/>
    <s v="U.S. Energy Information Administration"/>
    <n v="2016"/>
    <m/>
    <m/>
    <m/>
    <n v="4.1059999999999999"/>
    <n v="2.7878901310232198"/>
  </r>
  <r>
    <x v="153"/>
    <x v="153"/>
    <s v="Upper Beaver"/>
    <s v="USA0003643"/>
    <n v="2.5"/>
    <n v="38.268300000000004"/>
    <n v="-112.4806"/>
    <x v="0"/>
    <m/>
    <m/>
    <m/>
    <x v="138"/>
    <s v="Beaver City Corporation"/>
    <s v="U.S. Energy Information Administration"/>
    <s v="http://www.eia.gov/electricity/data/browser/"/>
    <s v="U.S. Energy Information Administration"/>
    <n v="2016"/>
    <m/>
    <m/>
    <m/>
    <n v="11.164999999999999"/>
    <n v="6.9697253275580504"/>
  </r>
  <r>
    <x v="153"/>
    <x v="153"/>
    <s v="Upper Beaver Falls Project"/>
    <s v="USA0010490"/>
    <n v="1.5"/>
    <n v="43.883600000000001"/>
    <n v="-75.428100000000001"/>
    <x v="0"/>
    <m/>
    <m/>
    <m/>
    <x v="3"/>
    <s v="Eagle Creek RE LLC"/>
    <s v="U.S. Energy Information Administration"/>
    <s v="http://www.eia.gov/electricity/data/browser/"/>
    <s v="U.S. Energy Information Administration"/>
    <n v="2016"/>
    <m/>
    <m/>
    <m/>
    <n v="8.5939999999999994"/>
    <n v="4.1818351965348297"/>
  </r>
  <r>
    <x v="153"/>
    <x v="153"/>
    <s v="Upper Blackstone (MA) Treasure Valley"/>
    <s v="USA0059781"/>
    <n v="5"/>
    <n v="42.332799999999999"/>
    <n v="-71.9876"/>
    <x v="7"/>
    <m/>
    <m/>
    <m/>
    <x v="29"/>
    <s v="Nexamp Treasure Valley Solar  LLC"/>
    <s v="U.S. Energy Information Administration"/>
    <s v="http://www.eia.gov/electricity/data/browser/"/>
    <s v="U.S. Energy Information Administration"/>
    <n v="2016"/>
    <m/>
    <m/>
    <m/>
    <n v="7.7549999999999999"/>
    <n v="5.7611116184642102"/>
  </r>
  <r>
    <x v="153"/>
    <x v="153"/>
    <s v="Upper Dawson"/>
    <s v="USA0000489"/>
    <n v="4.4000000000000004"/>
    <n v="37.650799999999997"/>
    <n v="-120.4706"/>
    <x v="0"/>
    <m/>
    <m/>
    <m/>
    <x v="57"/>
    <s v="Turlock Irrigation District"/>
    <s v="U.S. Energy Information Administration"/>
    <s v="http://www.eia.gov/electricity/data/browser/"/>
    <s v="U.S. Energy Information Administration"/>
    <n v="2016"/>
    <m/>
    <m/>
    <m/>
    <n v="7.6539999999999999"/>
    <n v="12.2667165765021"/>
  </r>
  <r>
    <x v="153"/>
    <x v="153"/>
    <s v="Upper Falls"/>
    <s v="USA0009096"/>
    <n v="10"/>
    <n v="47.654400000000003"/>
    <n v="-117.41889999999999"/>
    <x v="0"/>
    <m/>
    <m/>
    <m/>
    <x v="128"/>
    <s v="Avista Corp"/>
    <s v="U.S. Energy Information Administration"/>
    <s v="http://www.eia.gov/electricity/data/browser/"/>
    <s v="U.S. Energy Information Administration"/>
    <n v="2016"/>
    <m/>
    <m/>
    <m/>
    <n v="62.707999999999998"/>
    <n v="27.878901310232202"/>
  </r>
  <r>
    <x v="153"/>
    <x v="153"/>
    <s v="Upper Gorge"/>
    <s v="USA0000407"/>
    <n v="37.5"/>
    <n v="37.545999999999999"/>
    <n v="-118.59"/>
    <x v="0"/>
    <m/>
    <m/>
    <m/>
    <x v="33"/>
    <s v="Los Angeles Department of Water &amp; Power"/>
    <s v="U.S. Energy Information Administration"/>
    <s v="http://www.eia.gov/electricity/data/browser/"/>
    <s v="U.S. Energy Information Administration"/>
    <n v="2016"/>
    <m/>
    <m/>
    <m/>
    <n v="31.15"/>
    <n v="104.54587991337"/>
  </r>
  <r>
    <x v="153"/>
    <x v="153"/>
    <s v="Upper Kalskag"/>
    <s v="USA0057054"/>
    <n v="1.1000000000000001"/>
    <n v="61.526899999999998"/>
    <n v="-160.34809999999999"/>
    <x v="3"/>
    <m/>
    <m/>
    <m/>
    <x v="147"/>
    <s v="Alaska Village Elec Coop  Inc"/>
    <s v="U.S. Energy Information Administration"/>
    <s v="http://www.eia.gov/electricity/data/browser/"/>
    <s v="U.S. Energy Information Administration"/>
    <n v="2016"/>
    <m/>
    <m/>
    <m/>
    <n v="1.4470000000000001"/>
    <n v="0.18846629109207599"/>
  </r>
  <r>
    <x v="153"/>
    <x v="153"/>
    <s v="Upper Malad"/>
    <s v="USA0000823"/>
    <n v="8.3000000000000007"/>
    <n v="42.8643"/>
    <n v="-114.88549999999999"/>
    <x v="0"/>
    <m/>
    <m/>
    <m/>
    <x v="116"/>
    <s v="Idaho Power Co"/>
    <s v="U.S. Energy Information Administration"/>
    <s v="http://www.eia.gov/electricity/data/browser/"/>
    <s v="U.S. Energy Information Administration"/>
    <n v="2016"/>
    <m/>
    <m/>
    <m/>
    <n v="16.427"/>
    <n v="23.139488087492701"/>
  </r>
  <r>
    <x v="153"/>
    <x v="153"/>
    <s v="Upper Mechanicville"/>
    <s v="USA0000625"/>
    <n v="16.399999999999999"/>
    <n v="42.912599999999998"/>
    <n v="-73.680499999999995"/>
    <x v="0"/>
    <m/>
    <m/>
    <m/>
    <x v="57"/>
    <s v="New York State Elec &amp; Gas Corp"/>
    <s v="U.S. Energy Information Administration"/>
    <s v="http://www.eia.gov/electricity/data/browser/"/>
    <s v="U.S. Energy Information Administration"/>
    <n v="2016"/>
    <m/>
    <m/>
    <m/>
    <n v="46.546999999999997"/>
    <n v="45.7213981487808"/>
  </r>
  <r>
    <x v="153"/>
    <x v="153"/>
    <s v="Upper Molina"/>
    <s v="USA0000521"/>
    <n v="9.9"/>
    <n v="39.143799999999999"/>
    <n v="-108.0048"/>
    <x v="0"/>
    <m/>
    <m/>
    <m/>
    <x v="5"/>
    <s v="U S Bureau of Reclamation"/>
    <s v="U.S. Energy Information Administration"/>
    <s v="http://www.eia.gov/electricity/data/browser/"/>
    <s v="U.S. Energy Information Administration"/>
    <n v="2016"/>
    <m/>
    <m/>
    <m/>
    <n v="25.913"/>
    <n v="27.600112297129801"/>
  </r>
  <r>
    <x v="153"/>
    <x v="153"/>
    <s v="Upper Newton Falls"/>
    <s v="USA0058679"/>
    <n v="1.5"/>
    <n v="44.214399999999998"/>
    <n v="-74.991399999999999"/>
    <x v="0"/>
    <m/>
    <m/>
    <m/>
    <x v="127"/>
    <s v="Erie Boulevard Hydropower LP"/>
    <s v="U.S. Energy Information Administration"/>
    <s v="http://www.eia.gov/electricity/data/browser/"/>
    <s v="U.S. Energy Information Administration"/>
    <n v="2016"/>
    <m/>
    <m/>
    <m/>
    <n v="5.35"/>
    <n v="4.1818351965348297"/>
  </r>
  <r>
    <x v="153"/>
    <x v="153"/>
    <s v="Upper Pacolet Hydro"/>
    <s v="USA0058257"/>
    <n v="1.1000000000000001"/>
    <n v="34.921399999999998"/>
    <n v="-81.745599999999996"/>
    <x v="0"/>
    <m/>
    <m/>
    <m/>
    <x v="12"/>
    <s v="Lockhart Power Co"/>
    <s v="U.S. Energy Information Administration"/>
    <s v="http://www.eia.gov/electricity/data/browser/"/>
    <s v="U.S. Energy Information Administration"/>
    <n v="2016"/>
    <m/>
    <m/>
    <m/>
    <n v="4.7039999999999997"/>
    <n v="3.0666791441255401"/>
  </r>
  <r>
    <x v="153"/>
    <x v="153"/>
    <s v="Upper Power Plant"/>
    <s v="USA0000844"/>
    <n v="8"/>
    <n v="43.552700000000002"/>
    <n v="-112.051"/>
    <x v="0"/>
    <m/>
    <m/>
    <m/>
    <x v="24"/>
    <s v="City of Idaho Falls - (ID)"/>
    <s v="U.S. Energy Information Administration"/>
    <s v="http://www.eia.gov/electricity/data/browser/"/>
    <s v="U.S. Energy Information Administration"/>
    <n v="2016"/>
    <m/>
    <m/>
    <m/>
    <n v="42.606999999999999"/>
    <n v="22.303121048185702"/>
  </r>
  <r>
    <x v="153"/>
    <x v="153"/>
    <s v="Upper Salmon A"/>
    <s v="USA0000822"/>
    <n v="18"/>
    <n v="42.767400000000002"/>
    <n v="-114.9247"/>
    <x v="0"/>
    <m/>
    <m/>
    <m/>
    <x v="117"/>
    <s v="Idaho Power Co"/>
    <s v="U.S. Energy Information Administration"/>
    <s v="http://www.eia.gov/electricity/data/browser/"/>
    <s v="U.S. Energy Information Administration"/>
    <n v="2016"/>
    <m/>
    <m/>
    <m/>
    <n v="91.98"/>
    <n v="50.182022358417903"/>
  </r>
  <r>
    <x v="153"/>
    <x v="153"/>
    <s v="Upper Salmon B"/>
    <s v="USA0007079"/>
    <n v="16.5"/>
    <n v="42.766399999999997"/>
    <n v="-114.90819999999999"/>
    <x v="0"/>
    <m/>
    <m/>
    <m/>
    <x v="87"/>
    <s v="Idaho Power Co"/>
    <s v="U.S. Energy Information Administration"/>
    <s v="http://www.eia.gov/electricity/data/browser/"/>
    <s v="U.S. Energy Information Administration"/>
    <n v="2016"/>
    <m/>
    <m/>
    <m/>
    <n v="84.781999999999996"/>
    <n v="46.000187161883098"/>
  </r>
  <r>
    <x v="153"/>
    <x v="153"/>
    <s v="Upper Sterling"/>
    <s v="USA0007474"/>
    <n v="2.2000000000000002"/>
    <n v="41.787100000000002"/>
    <n v="-89.677499999999995"/>
    <x v="0"/>
    <m/>
    <m/>
    <m/>
    <x v="14"/>
    <s v="City of Rock Falls - (IL)"/>
    <s v="U.S. Energy Information Administration"/>
    <s v="http://www.eia.gov/electricity/data/browser/"/>
    <s v="U.S. Energy Information Administration"/>
    <n v="2016"/>
    <m/>
    <m/>
    <m/>
    <n v="7.7190000000000003"/>
    <n v="6.1333582882510802"/>
  </r>
  <r>
    <x v="153"/>
    <x v="153"/>
    <s v="Upriver Dam Hydro Plant"/>
    <s v="USA0050380"/>
    <n v="17.600000000000001"/>
    <n v="47.682200000000002"/>
    <n v="-117.3319"/>
    <x v="0"/>
    <m/>
    <m/>
    <m/>
    <x v="1921"/>
    <s v="City of Spokane"/>
    <s v="U.S. Energy Information Administration"/>
    <s v="http://www.eia.gov/electricity/data/browser/"/>
    <s v="U.S. Energy Information Administration"/>
    <n v="2016"/>
    <m/>
    <m/>
    <m/>
    <n v="57.350999999999999"/>
    <n v="49.066866306008599"/>
  </r>
  <r>
    <x v="153"/>
    <x v="153"/>
    <s v="Upson Rocky Creek Solar Plant"/>
    <s v="USA0058485"/>
    <n v="1"/>
    <n v="32.9208"/>
    <n v="-84.343100000000007"/>
    <x v="7"/>
    <m/>
    <m/>
    <m/>
    <x v="72"/>
    <s v="Origis Energy USA  Inc"/>
    <s v="U.S. Energy Information Administration"/>
    <s v="http://www.eia.gov/electricity/data/browser/"/>
    <s v="U.S. Energy Information Administration"/>
    <n v="2016"/>
    <m/>
    <m/>
    <m/>
    <n v="1.452"/>
    <n v="1.1522223236928399"/>
  </r>
  <r>
    <x v="153"/>
    <x v="153"/>
    <s v="Urquhart"/>
    <s v="USA0003295"/>
    <n v="758.89999999999895"/>
    <n v="33.435000000000002"/>
    <n v="-81.911100000000005"/>
    <x v="3"/>
    <s v="Gas"/>
    <m/>
    <m/>
    <x v="1922"/>
    <s v="South Carolina Electric&amp;Gas Company"/>
    <s v="U.S. Energy Information Administration"/>
    <s v="http://www.eia.gov/electricity/data/browser/"/>
    <s v="U.S. Energy Information Administration"/>
    <n v="2016"/>
    <m/>
    <m/>
    <m/>
    <n v="2161.9620479999999"/>
    <n v="130.024607554342"/>
  </r>
  <r>
    <x v="153"/>
    <x v="153"/>
    <s v="Utah Red Hills Renewable Energy Park"/>
    <s v="USA0058660"/>
    <n v="80"/>
    <n v="37.882800000000003"/>
    <n v="-112.9042"/>
    <x v="7"/>
    <m/>
    <m/>
    <m/>
    <x v="10"/>
    <s v="Utah Red Hills Renewable Energy Park LLC"/>
    <s v="U.S. Energy Information Administration"/>
    <s v="http://www.eia.gov/electricity/data/browser/"/>
    <s v="U.S. Energy Information Administration"/>
    <n v="2016"/>
    <m/>
    <m/>
    <m/>
    <n v="208.071"/>
    <n v="92.177785895427405"/>
  </r>
  <r>
    <x v="153"/>
    <x v="153"/>
    <s v="Utility Plants Section"/>
    <s v="USA0050308"/>
    <n v="20"/>
    <n v="64.825599999999994"/>
    <n v="-147.64859999999999"/>
    <x v="6"/>
    <m/>
    <m/>
    <m/>
    <x v="1923"/>
    <s v="Doyon Utilities - Ft. Wainwright"/>
    <s v="U.S. Energy Information Administration"/>
    <s v="http://www.eia.gov/electricity/data/browser/"/>
    <s v="U.S. Energy Information Administration"/>
    <n v="2016"/>
    <m/>
    <m/>
    <m/>
    <n v="105.5514"/>
    <n v="104.754829668659"/>
  </r>
  <r>
    <x v="153"/>
    <x v="153"/>
    <s v="Uwharrie Mountain Renewable"/>
    <s v="USA0058526"/>
    <n v="9.6"/>
    <n v="35.332999999999998"/>
    <n v="-79.9649"/>
    <x v="8"/>
    <m/>
    <m/>
    <m/>
    <x v="29"/>
    <s v="Uwharrie Mountain Renewable Energy  LLC"/>
    <s v="U.S. Energy Information Administration"/>
    <s v="http://www.eia.gov/electricity/data/browser/"/>
    <s v="U.S. Energy Information Administration"/>
    <n v="2016"/>
    <m/>
    <m/>
    <m/>
    <n v="62.802999999999997"/>
    <n v="11.989037429714701"/>
  </r>
  <r>
    <x v="153"/>
    <x v="153"/>
    <s v="V C Summer"/>
    <s v="USA0006127"/>
    <n v="1029.5999999999999"/>
    <n v="34.298299999999998"/>
    <n v="-81.315299999999993"/>
    <x v="5"/>
    <m/>
    <m/>
    <m/>
    <x v="51"/>
    <s v="South Carolina Electric&amp;Gas Company"/>
    <s v="U.S. Energy Information Administration"/>
    <s v="http://www.eia.gov/electricity/data/browser/"/>
    <s v="U.S. Energy Information Administration"/>
    <n v="2016"/>
    <m/>
    <m/>
    <m/>
    <n v="8658.3610000000008"/>
    <n v="8056.4697263886101"/>
  </r>
  <r>
    <x v="153"/>
    <x v="153"/>
    <s v="V H Braunig"/>
    <s v="USA0003612"/>
    <n v="1138"/>
    <n v="29.256699999999999"/>
    <n v="-98.382499999999993"/>
    <x v="3"/>
    <s v="Gas"/>
    <m/>
    <m/>
    <x v="1924"/>
    <s v="City of San Antonio - (TX)"/>
    <s v="U.S. Energy Information Administration"/>
    <s v="http://www.eia.gov/electricity/data/browser/"/>
    <s v="U.S. Energy Information Administration"/>
    <n v="2016"/>
    <m/>
    <m/>
    <m/>
    <n v="617.23700299999996"/>
    <n v="194.97694478434801"/>
  </r>
  <r>
    <x v="153"/>
    <x v="153"/>
    <s v="VA Sepulveda Ambulatory Care Center"/>
    <s v="USA0058249"/>
    <n v="3.5"/>
    <n v="34.248899999999999"/>
    <n v="-118.4833"/>
    <x v="7"/>
    <m/>
    <m/>
    <m/>
    <x v="29"/>
    <s v="Los Angeles Department of Water &amp; Power"/>
    <s v="U.S. Energy Information Administration"/>
    <s v="http://www.eia.gov/electricity/data/browser/"/>
    <s v="U.S. Energy Information Administration"/>
    <n v="2016"/>
    <m/>
    <m/>
    <m/>
    <n v="5.8959999999999999"/>
    <n v="4.0327781329249497"/>
  </r>
  <r>
    <x v="153"/>
    <x v="153"/>
    <s v="VEC Alburgh Array"/>
    <s v="USA0060860"/>
    <n v="1"/>
    <n v="44.962299999999999"/>
    <n v="-73.274100000000004"/>
    <x v="7"/>
    <m/>
    <m/>
    <m/>
    <x v="98"/>
    <s v="SoCore Energy LLC"/>
    <s v="U.S. Energy Information Administration"/>
    <s v="http://www.eia.gov/electricity/data/browser/"/>
    <s v="U.S. Energy Information Administration"/>
    <n v="2016"/>
    <m/>
    <m/>
    <m/>
    <n v="0"/>
    <n v="1.1522223236928399"/>
  </r>
  <r>
    <x v="153"/>
    <x v="153"/>
    <s v="VMEA 1 Credit Gen"/>
    <s v="USA0007440"/>
    <n v="13.2"/>
    <n v="38.740499999999997"/>
    <n v="-77.508099999999999"/>
    <x v="3"/>
    <m/>
    <m/>
    <m/>
    <x v="1925"/>
    <s v="City of Manassas - (VA)"/>
    <s v="U.S. Energy Information Administration"/>
    <s v="http://www.eia.gov/electricity/data/browser/"/>
    <s v="U.S. Energy Information Administration"/>
    <n v="2016"/>
    <m/>
    <m/>
    <m/>
    <n v="0.16600000000000001"/>
    <n v="2.26159549310491"/>
  </r>
  <r>
    <x v="153"/>
    <x v="153"/>
    <s v="VMEA Peaking Gen"/>
    <s v="USA0007441"/>
    <n v="6.4"/>
    <n v="38.740499999999997"/>
    <n v="-77.508099999999999"/>
    <x v="3"/>
    <m/>
    <m/>
    <m/>
    <x v="1739"/>
    <s v="City of Manassas - (VA)"/>
    <s v="U.S. Energy Information Administration"/>
    <s v="http://www.eia.gov/electricity/data/browser/"/>
    <s v="U.S. Energy Information Administration"/>
    <n v="2016"/>
    <m/>
    <m/>
    <m/>
    <n v="3.5999999999999997E-2"/>
    <n v="1.0965311481720801"/>
  </r>
  <r>
    <x v="153"/>
    <x v="153"/>
    <s v="Vaca Dixon Battery Storage System"/>
    <s v="USA0059256"/>
    <n v="2"/>
    <n v="38.393300000000004"/>
    <n v="-121.9278"/>
    <x v="13"/>
    <m/>
    <m/>
    <m/>
    <x v="12"/>
    <s v="Pacific Gas &amp; Electric Co"/>
    <s v="U.S. Energy Information Administration"/>
    <s v="http://www.eia.gov/electricity/data/browser/"/>
    <s v="U.S. Energy Information Administration"/>
    <n v="2016"/>
    <m/>
    <m/>
    <m/>
    <n v="-1.413"/>
    <m/>
  </r>
  <r>
    <x v="153"/>
    <x v="153"/>
    <s v="Vaca Dixon Solar Station"/>
    <s v="USA0057041"/>
    <n v="2"/>
    <n v="38.410600000000002"/>
    <n v="-121.9264"/>
    <x v="7"/>
    <m/>
    <m/>
    <m/>
    <x v="8"/>
    <s v="Pacific Gas &amp; Electric Co"/>
    <s v="U.S. Energy Information Administration"/>
    <s v="http://www.eia.gov/electricity/data/browser/"/>
    <s v="U.S. Energy Information Administration"/>
    <n v="2016"/>
    <m/>
    <m/>
    <m/>
    <n v="4.0279999999999996"/>
    <n v="2.3044446473856799"/>
  </r>
  <r>
    <x v="153"/>
    <x v="153"/>
    <s v="Vacaville"/>
    <s v="USA0059058"/>
    <n v="1"/>
    <n v="38.3994"/>
    <n v="-121.9603"/>
    <x v="7"/>
    <m/>
    <m/>
    <m/>
    <x v="17"/>
    <s v="Janssen Pharmaceutical Co"/>
    <s v="U.S. Energy Information Administration"/>
    <s v="http://www.eia.gov/electricity/data/browser/"/>
    <s v="U.S. Energy Information Administration"/>
    <n v="2016"/>
    <m/>
    <m/>
    <m/>
    <n v="0.495"/>
    <n v="1.1522223236928399"/>
  </r>
  <r>
    <x v="153"/>
    <x v="153"/>
    <s v="Valdez"/>
    <s v="USA0006306"/>
    <n v="8.1999999999999993"/>
    <n v="61.130299999999998"/>
    <n v="-146.3647"/>
    <x v="3"/>
    <m/>
    <m/>
    <m/>
    <x v="1926"/>
    <s v="Copper Valley Elec Assn  Inc"/>
    <s v="U.S. Energy Information Administration"/>
    <s v="http://www.eia.gov/electricity/data/browser/"/>
    <s v="U.S. Energy Information Administration"/>
    <n v="2016"/>
    <m/>
    <m/>
    <m/>
    <n v="5.05"/>
    <n v="1.40493053359547"/>
  </r>
  <r>
    <x v="153"/>
    <x v="153"/>
    <s v="Valdez Cogen"/>
    <s v="USA0007841"/>
    <n v="5.3"/>
    <n v="61.0839"/>
    <n v="-146.25290000000001"/>
    <x v="3"/>
    <m/>
    <m/>
    <m/>
    <x v="94"/>
    <s v="Copper Valley Elec Assn  Inc"/>
    <s v="U.S. Energy Information Administration"/>
    <s v="http://www.eia.gov/electricity/data/browser/"/>
    <s v="U.S. Energy Information Administration"/>
    <n v="2016"/>
    <m/>
    <m/>
    <m/>
    <n v="17.635999999999999"/>
    <n v="0.90806485708000495"/>
  </r>
  <r>
    <x v="153"/>
    <x v="153"/>
    <s v="Valdosta"/>
    <s v="USA0060448"/>
    <n v="1"/>
    <n v="30.810099999999998"/>
    <n v="-83.225999999999999"/>
    <x v="7"/>
    <m/>
    <m/>
    <m/>
    <x v="12"/>
    <s v="WGL Energy Systems  Inc"/>
    <s v="U.S. Energy Information Administration"/>
    <s v="http://www.eia.gov/electricity/data/browser/"/>
    <s v="U.S. Energy Information Administration"/>
    <n v="2016"/>
    <m/>
    <m/>
    <m/>
    <n v="1.8260000000000001"/>
    <n v="1.1522223236928399"/>
  </r>
  <r>
    <x v="153"/>
    <x v="153"/>
    <s v="Valdosta Water Treatment Plant"/>
    <s v="USA0054839"/>
    <n v="3.4"/>
    <n v="30.913599999999999"/>
    <n v="-83.252899999999997"/>
    <x v="3"/>
    <m/>
    <m/>
    <m/>
    <x v="1205"/>
    <s v="Valdosta City of"/>
    <s v="U.S. Energy Information Administration"/>
    <s v="http://www.eia.gov/electricity/data/browser/"/>
    <s v="U.S. Energy Information Administration"/>
    <n v="2016"/>
    <m/>
    <m/>
    <m/>
    <n v="0"/>
    <n v="0.58253217246641797"/>
  </r>
  <r>
    <x v="153"/>
    <x v="153"/>
    <s v="Vale Air Solar Center  LLC"/>
    <s v="USA0060335"/>
    <n v="10"/>
    <n v="43.965000000000003"/>
    <n v="-117.2581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1.159"/>
    <n v="11.522223236928401"/>
  </r>
  <r>
    <x v="153"/>
    <x v="153"/>
    <s v="Valencia"/>
    <s v="USA0006515"/>
    <n v="108"/>
    <n v="31.363499999999998"/>
    <n v="-110.93129999999999"/>
    <x v="3"/>
    <s v="Gas"/>
    <m/>
    <m/>
    <x v="1633"/>
    <s v="UNS Electric  Inc"/>
    <s v="U.S. Energy Information Administration"/>
    <s v="http://www.eia.gov/electricity/data/browser/"/>
    <s v="U.S. Energy Information Administration"/>
    <n v="2016"/>
    <m/>
    <m/>
    <m/>
    <n v="0.62"/>
    <n v="18.5039631254038"/>
  </r>
  <r>
    <x v="153"/>
    <x v="153"/>
    <s v="Valencia Energy Facility"/>
    <s v="USA0055802"/>
    <n v="159.5"/>
    <n v="34.611499999999999"/>
    <n v="-106.73220000000001"/>
    <x v="1"/>
    <m/>
    <m/>
    <m/>
    <x v="88"/>
    <s v="Valencia Power LLC"/>
    <s v="U.S. Energy Information Administration"/>
    <s v="http://www.eia.gov/electricity/data/browser/"/>
    <s v="U.S. Energy Information Administration"/>
    <n v="2016"/>
    <m/>
    <m/>
    <m/>
    <n v="60.911000000000001"/>
    <n v="656.376551709963"/>
  </r>
  <r>
    <x v="153"/>
    <x v="153"/>
    <s v="Valencia Solar"/>
    <s v="USA0059454"/>
    <n v="10"/>
    <n v="32.145800000000001"/>
    <n v="-110.8669"/>
    <x v="7"/>
    <m/>
    <m/>
    <m/>
    <x v="12"/>
    <s v="Valencia Solar  LLC"/>
    <s v="U.S. Energy Information Administration"/>
    <s v="http://www.eia.gov/electricity/data/browser/"/>
    <s v="U.S. Energy Information Administration"/>
    <n v="2016"/>
    <m/>
    <m/>
    <m/>
    <n v="23.552"/>
    <n v="11.522223236928401"/>
  </r>
  <r>
    <x v="153"/>
    <x v="153"/>
    <s v="Valenite"/>
    <s v="USA0056131"/>
    <n v="2.9"/>
    <n v="34.657200000000003"/>
    <n v="-83.038300000000007"/>
    <x v="3"/>
    <m/>
    <m/>
    <m/>
    <x v="27"/>
    <s v="Central Electric Power"/>
    <s v="U.S. Energy Information Administration"/>
    <s v="http://www.eia.gov/electricity/data/browser/"/>
    <s v="U.S. Energy Information Administration"/>
    <n v="2016"/>
    <m/>
    <m/>
    <m/>
    <n v="0.16500000000000001"/>
    <n v="0.49686567651547398"/>
  </r>
  <r>
    <x v="153"/>
    <x v="153"/>
    <s v="Valentine Wind  LLC"/>
    <s v="USA0059736"/>
    <n v="1.9"/>
    <n v="42.859099999999998"/>
    <n v="-100.5924"/>
    <x v="4"/>
    <m/>
    <m/>
    <m/>
    <x v="29"/>
    <s v="Valentine Wind  LLC"/>
    <s v="U.S. Energy Information Administration"/>
    <s v="http://www.eia.gov/electricity/data/browser/"/>
    <s v="U.S. Energy Information Administration"/>
    <n v="2016"/>
    <m/>
    <m/>
    <m/>
    <n v="7.0229999999999997"/>
    <n v="4.2841826212132696"/>
  </r>
  <r>
    <x v="153"/>
    <x v="153"/>
    <s v="Valero Refinery Cogeneration Unit 1"/>
    <s v="USA0055851"/>
    <n v="51"/>
    <n v="38.073599999999999"/>
    <n v="-122.14109999999999"/>
    <x v="1"/>
    <m/>
    <m/>
    <m/>
    <x v="31"/>
    <s v="Valero Refining Co California"/>
    <s v="U.S. Energy Information Administration"/>
    <s v="http://www.eia.gov/electricity/data/browser/"/>
    <s v="U.S. Energy Information Administration"/>
    <n v="2016"/>
    <m/>
    <m/>
    <m/>
    <n v="292.00099599999999"/>
    <n v="209.87588800757399"/>
  </r>
  <r>
    <x v="153"/>
    <x v="153"/>
    <s v="Valero Refinery Corpus Christi West"/>
    <s v="USA0050121"/>
    <n v="69.2"/>
    <n v="27.817499999999999"/>
    <n v="-97.481399999999994"/>
    <x v="12"/>
    <s v="Petcoke"/>
    <s v="Gas"/>
    <m/>
    <x v="57"/>
    <s v="Valero Refining Co"/>
    <s v="U.S. Energy Information Administration"/>
    <s v="http://www.eia.gov/electricity/data/browser/"/>
    <s v="U.S. Energy Information Administration"/>
    <n v="2016"/>
    <m/>
    <m/>
    <m/>
    <n v="200.304"/>
    <n v="0"/>
  </r>
  <r>
    <x v="153"/>
    <x v="153"/>
    <s v="Vallecito Hydroelectric"/>
    <s v="USA0050206"/>
    <n v="5.8"/>
    <n v="37.377699999999997"/>
    <n v="-107.5787"/>
    <x v="0"/>
    <m/>
    <m/>
    <m/>
    <x v="49"/>
    <s v="Ptarmigan Res &amp; Engy Inc"/>
    <s v="U.S. Energy Information Administration"/>
    <s v="http://www.eia.gov/electricity/data/browser/"/>
    <s v="U.S. Energy Information Administration"/>
    <n v="2016"/>
    <m/>
    <m/>
    <m/>
    <n v="23"/>
    <n v="16.169762759934599"/>
  </r>
  <r>
    <x v="153"/>
    <x v="153"/>
    <s v="Valley (CA)"/>
    <s v="USA0000408"/>
    <n v="690.5"/>
    <n v="34.244999999999997"/>
    <n v="-118.3913"/>
    <x v="3"/>
    <s v="Gas"/>
    <s v="Biomass"/>
    <m/>
    <x v="1927"/>
    <s v="Los Angeles Department of Water &amp; Power"/>
    <s v="U.S. Energy Information Administration"/>
    <s v="http://www.eia.gov/electricity/data/browser/"/>
    <s v="U.S. Energy Information Administration"/>
    <n v="2016"/>
    <m/>
    <m/>
    <m/>
    <n v="1814.7670000000001"/>
    <n v="118.305430908253"/>
  </r>
  <r>
    <x v="153"/>
    <x v="153"/>
    <s v="Valley (WI)"/>
    <s v="USA0004042"/>
    <n v="274.7"/>
    <n v="43.030299999999997"/>
    <n v="-87.923299999999998"/>
    <x v="3"/>
    <s v="Gas"/>
    <m/>
    <m/>
    <x v="1928"/>
    <s v="Wisconsin Electric Power Co"/>
    <s v="U.S. Energy Information Administration"/>
    <s v="http://www.eia.gov/electricity/data/browser/"/>
    <s v="U.S. Energy Information Administration"/>
    <n v="2016"/>
    <m/>
    <m/>
    <m/>
    <n v="444.315"/>
    <n v="47.065172875448503"/>
  </r>
  <r>
    <x v="153"/>
    <x v="153"/>
    <s v="Valley Center"/>
    <s v="USA0060509"/>
    <n v="3"/>
    <n v="33.250300000000003"/>
    <n v="-117.0226"/>
    <x v="7"/>
    <m/>
    <m/>
    <m/>
    <x v="98"/>
    <s v="Heelstone Energy Holdings  LLC"/>
    <s v="U.S. Energy Information Administration"/>
    <s v="http://www.eia.gov/electricity/data/browser/"/>
    <s v="U.S. Energy Information Administration"/>
    <n v="2016"/>
    <m/>
    <m/>
    <m/>
    <n v="0.34499999999999997"/>
    <n v="3.4566669710785201"/>
  </r>
  <r>
    <x v="153"/>
    <x v="153"/>
    <s v="Valley Center 1"/>
    <s v="USA0058906"/>
    <n v="2.5"/>
    <n v="33.234200000000001"/>
    <n v="-117.0017"/>
    <x v="7"/>
    <m/>
    <m/>
    <m/>
    <x v="29"/>
    <s v="Sol Orchard San Diego 22 LLC"/>
    <s v="U.S. Energy Information Administration"/>
    <s v="http://www.eia.gov/electricity/data/browser/"/>
    <s v="U.S. Energy Information Administration"/>
    <n v="2016"/>
    <m/>
    <m/>
    <m/>
    <n v="6.1689999999999996"/>
    <n v="2.8805558092321002"/>
  </r>
  <r>
    <x v="153"/>
    <x v="153"/>
    <s v="Valley Center 2"/>
    <s v="USA0058907"/>
    <n v="5"/>
    <n v="33.234200000000001"/>
    <n v="-117.0017"/>
    <x v="7"/>
    <m/>
    <m/>
    <m/>
    <x v="29"/>
    <s v="Sol Orchard San Diego 23 LLC"/>
    <s v="U.S. Energy Information Administration"/>
    <s v="http://www.eia.gov/electricity/data/browser/"/>
    <s v="U.S. Energy Information Administration"/>
    <n v="2016"/>
    <m/>
    <m/>
    <m/>
    <n v="11.571"/>
    <n v="5.7611116184642102"/>
  </r>
  <r>
    <x v="153"/>
    <x v="153"/>
    <s v="Valley Falls Hydroelectric Facility"/>
    <s v="USA0050034"/>
    <n v="2.5"/>
    <n v="42.904400000000003"/>
    <n v="-73.5625"/>
    <x v="0"/>
    <m/>
    <m/>
    <m/>
    <x v="3"/>
    <s v="Valley Falls Associates"/>
    <s v="U.S. Energy Information Administration"/>
    <s v="http://www.eia.gov/electricity/data/browser/"/>
    <s v="U.S. Energy Information Administration"/>
    <n v="2016"/>
    <m/>
    <m/>
    <m/>
    <n v="7.43"/>
    <n v="6.9697253275580504"/>
  </r>
  <r>
    <x v="153"/>
    <x v="153"/>
    <s v="Valley Queen Cheese"/>
    <s v="USA0056274"/>
    <n v="4.5"/>
    <n v="45.2211"/>
    <n v="-96.637200000000007"/>
    <x v="3"/>
    <m/>
    <m/>
    <m/>
    <x v="1929"/>
    <s v="Valley Queen Cheese Factory  Inc."/>
    <s v="U.S. Energy Information Administration"/>
    <s v="http://www.eia.gov/electricity/data/browser/"/>
    <s v="U.S. Energy Information Administration"/>
    <n v="2016"/>
    <m/>
    <m/>
    <m/>
    <n v="5.0999999999999997E-2"/>
    <n v="0.770998463558494"/>
  </r>
  <r>
    <x v="153"/>
    <x v="153"/>
    <s v="Valley Sanitary District WTP Solar"/>
    <s v="USA0060824"/>
    <n v="1"/>
    <n v="33.7087"/>
    <n v="-116.19889999999999"/>
    <x v="7"/>
    <m/>
    <m/>
    <m/>
    <x v="98"/>
    <s v="Tesla Inc."/>
    <s v="U.S. Energy Information Administration"/>
    <s v="http://www.eia.gov/electricity/data/browser/"/>
    <s v="U.S. Energy Information Administration"/>
    <n v="2016"/>
    <m/>
    <m/>
    <m/>
    <n v="0"/>
    <n v="1.1522223236928399"/>
  </r>
  <r>
    <x v="153"/>
    <x v="153"/>
    <s v="Valley View"/>
    <s v="USA0000487"/>
    <n v="4.0999999999999996"/>
    <n v="33.900100000000002"/>
    <n v="-117.82899999999999"/>
    <x v="0"/>
    <m/>
    <m/>
    <m/>
    <x v="3"/>
    <s v="Metropolitan Water District of S CA"/>
    <s v="U.S. Energy Information Administration"/>
    <s v="http://www.eia.gov/electricity/data/browser/"/>
    <s v="U.S. Energy Information Administration"/>
    <n v="2016"/>
    <m/>
    <m/>
    <m/>
    <n v="11.779"/>
    <n v="11.4303495371952"/>
  </r>
  <r>
    <x v="153"/>
    <x v="153"/>
    <s v="Valley View Solar"/>
    <s v="USA0060247"/>
    <n v="4"/>
    <n v="40.418799999999997"/>
    <n v="-104.89190000000001"/>
    <x v="7"/>
    <m/>
    <m/>
    <m/>
    <x v="10"/>
    <s v="SR Clinch"/>
    <s v="U.S. Energy Information Administration"/>
    <s v="http://www.eia.gov/electricity/data/browser/"/>
    <s v="U.S. Energy Information Administration"/>
    <n v="2016"/>
    <m/>
    <m/>
    <m/>
    <n v="9.91"/>
    <n v="4.6088892947713704"/>
  </r>
  <r>
    <x v="153"/>
    <x v="153"/>
    <s v="Valley View Transmission LLC"/>
    <s v="USA0057434"/>
    <n v="10"/>
    <n v="43.902799999999999"/>
    <n v="-96.021699999999996"/>
    <x v="4"/>
    <m/>
    <m/>
    <m/>
    <x v="19"/>
    <s v="Consolidated Edison Development Inc."/>
    <s v="U.S. Energy Information Administration"/>
    <s v="http://www.eia.gov/electricity/data/browser/"/>
    <s v="U.S. Energy Information Administration"/>
    <n v="2016"/>
    <m/>
    <m/>
    <m/>
    <n v="29.917000000000002"/>
    <n v="22.548329585333001"/>
  </r>
  <r>
    <x v="153"/>
    <x v="153"/>
    <s v="Valmont"/>
    <s v="USA0000477"/>
    <n v="251"/>
    <n v="40.019500000000001"/>
    <n v="-105.202"/>
    <x v="6"/>
    <s v="Gas"/>
    <m/>
    <m/>
    <x v="1930"/>
    <s v="Public Service Co of Colorado"/>
    <s v="U.S. Energy Information Administration"/>
    <s v="http://www.eia.gov/electricity/data/browser/"/>
    <s v="U.S. Energy Information Administration"/>
    <n v="2016"/>
    <m/>
    <m/>
    <m/>
    <n v="1010.56500299999"/>
    <n v="1314.67311234167"/>
  </r>
  <r>
    <x v="153"/>
    <x v="153"/>
    <s v="Valmont Combustion Turbine Project"/>
    <s v="USA0055207"/>
    <n v="142.19999999999999"/>
    <n v="40.020499999999998"/>
    <n v="-105.2009"/>
    <x v="1"/>
    <m/>
    <m/>
    <m/>
    <x v="1205"/>
    <s v="SWG Colorado LLC"/>
    <s v="U.S. Energy Information Administration"/>
    <s v="http://www.eia.gov/electricity/data/browser/"/>
    <s v="U.S. Energy Information Administration"/>
    <n v="2016"/>
    <m/>
    <m/>
    <m/>
    <n v="0"/>
    <n v="585.183358327002"/>
  </r>
  <r>
    <x v="153"/>
    <x v="153"/>
    <s v="Valparaiso Solar  LLC"/>
    <s v="USA0058797"/>
    <n v="1"/>
    <n v="41.502200000000002"/>
    <n v="-87.161100000000005"/>
    <x v="7"/>
    <m/>
    <m/>
    <m/>
    <x v="12"/>
    <s v="Sustainable Power Group  LLC"/>
    <s v="U.S. Energy Information Administration"/>
    <s v="http://www.eia.gov/electricity/data/browser/"/>
    <s v="U.S. Energy Information Administration"/>
    <n v="2016"/>
    <m/>
    <m/>
    <m/>
    <n v="1.556"/>
    <n v="1.1522223236928399"/>
  </r>
  <r>
    <x v="153"/>
    <x v="153"/>
    <s v="Van Sant Station"/>
    <s v="USA0007318"/>
    <n v="45.1"/>
    <n v="39.145000000000003"/>
    <n v="-75.548199999999994"/>
    <x v="3"/>
    <s v="Gas"/>
    <m/>
    <m/>
    <x v="79"/>
    <s v="NAES Corporation - (DE)"/>
    <s v="U.S. Energy Information Administration"/>
    <s v="http://www.eia.gov/electricity/data/browser/"/>
    <s v="U.S. Energy Information Administration"/>
    <n v="2016"/>
    <m/>
    <m/>
    <m/>
    <n v="1.1759999999999999"/>
    <n v="7.72711793477513"/>
  </r>
  <r>
    <x v="153"/>
    <x v="153"/>
    <s v="Van Slyke Solar Center  LLC"/>
    <s v="USA0059761"/>
    <n v="5"/>
    <n v="35.777000000000001"/>
    <n v="-77.880499999999998"/>
    <x v="7"/>
    <m/>
    <m/>
    <m/>
    <x v="13"/>
    <s v="Heelstone Energy Holdings  LLC"/>
    <s v="U.S. Energy Information Administration"/>
    <s v="http://www.eia.gov/electricity/data/browser/"/>
    <s v="U.S. Energy Information Administration"/>
    <n v="2016"/>
    <m/>
    <m/>
    <m/>
    <n v="9.952"/>
    <n v="5.7611116184642102"/>
  </r>
  <r>
    <x v="153"/>
    <x v="153"/>
    <s v="Vance Solar Farm  LLC"/>
    <s v="USA0059928"/>
    <n v="5"/>
    <n v="36.258499999999998"/>
    <n v="-78.412000000000006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8.6639999999999997"/>
    <n v="5.7611116184642102"/>
  </r>
  <r>
    <x v="153"/>
    <x v="153"/>
    <s v="Vandalia"/>
    <s v="USA0002165"/>
    <n v="9.3000000000000007"/>
    <n v="39.203600000000002"/>
    <n v="-91.861000000000004"/>
    <x v="3"/>
    <m/>
    <m/>
    <m/>
    <x v="1931"/>
    <s v="City of Vandalia - (MO)"/>
    <s v="U.S. Energy Information Administration"/>
    <s v="http://www.eia.gov/electricity/data/browser/"/>
    <s v="U.S. Energy Information Administration"/>
    <n v="2016"/>
    <m/>
    <m/>
    <m/>
    <m/>
    <n v="1.5933968246875501"/>
  </r>
  <r>
    <x v="153"/>
    <x v="153"/>
    <s v="Vanderbilt University Power Plant"/>
    <s v="USA0052048"/>
    <n v="12.4"/>
    <n v="36.145899999999997"/>
    <n v="-86.803799999999995"/>
    <x v="1"/>
    <m/>
    <m/>
    <m/>
    <x v="1932"/>
    <s v="Vanderbilt University"/>
    <s v="U.S. Energy Information Administration"/>
    <s v="http://www.eia.gov/electricity/data/browser/"/>
    <s v="U.S. Energy Information Administration"/>
    <n v="2016"/>
    <m/>
    <m/>
    <m/>
    <n v="86.373999999999995"/>
    <n v="51.028647280272999"/>
  </r>
  <r>
    <x v="153"/>
    <x v="153"/>
    <s v="Vandolah Power Station"/>
    <s v="USA0055415"/>
    <n v="728"/>
    <n v="27.523599999999998"/>
    <n v="-81.924000000000007"/>
    <x v="3"/>
    <s v="Gas"/>
    <m/>
    <m/>
    <x v="31"/>
    <s v="Vandolah Power Co LLC"/>
    <s v="U.S. Energy Information Administration"/>
    <s v="http://www.eia.gov/electricity/data/browser/"/>
    <s v="U.S. Energy Information Administration"/>
    <n v="2016"/>
    <m/>
    <m/>
    <m/>
    <n v="1728.761035"/>
    <n v="124.730418104574"/>
  </r>
  <r>
    <x v="153"/>
    <x v="153"/>
    <s v="Vansycle"/>
    <s v="USA0055125"/>
    <n v="25"/>
    <n v="45.936199999999999"/>
    <n v="-118.66"/>
    <x v="4"/>
    <m/>
    <m/>
    <m/>
    <x v="78"/>
    <s v="ESI Vansycle Partners LP"/>
    <s v="U.S. Energy Information Administration"/>
    <s v="http://www.eia.gov/electricity/data/browser/"/>
    <s v="U.S. Energy Information Administration"/>
    <n v="2016"/>
    <m/>
    <m/>
    <m/>
    <n v="76.522000000000006"/>
    <n v="56.370823963332498"/>
  </r>
  <r>
    <x v="153"/>
    <x v="153"/>
    <s v="Vansycle II Wind Energy Center"/>
    <s v="USA0058324"/>
    <n v="98.9"/>
    <n v="45.8992"/>
    <n v="-118.59139999999999"/>
    <x v="4"/>
    <m/>
    <m/>
    <m/>
    <x v="159"/>
    <s v="FPL Energy Stateline II Inc"/>
    <s v="U.S. Energy Information Administration"/>
    <s v="http://www.eia.gov/electricity/data/browser/"/>
    <s v="U.S. Energy Information Administration"/>
    <n v="2016"/>
    <m/>
    <m/>
    <m/>
    <n v="262.62"/>
    <n v="223.002979598943"/>
  </r>
  <r>
    <x v="153"/>
    <x v="153"/>
    <s v="Vantage Wind Energy LLC"/>
    <s v="USA0057188"/>
    <n v="90"/>
    <n v="46.954700000000003"/>
    <n v="-120.1819"/>
    <x v="4"/>
    <m/>
    <m/>
    <m/>
    <x v="8"/>
    <s v="Invenergy Services LLC"/>
    <s v="U.S. Energy Information Administration"/>
    <s v="http://www.eia.gov/electricity/data/browser/"/>
    <s v="U.S. Energy Information Administration"/>
    <n v="2016"/>
    <m/>
    <m/>
    <m/>
    <n v="258.87599999999998"/>
    <n v="202.934966267997"/>
  </r>
  <r>
    <x v="153"/>
    <x v="153"/>
    <s v="Varick"/>
    <s v="USA0002621"/>
    <n v="8"/>
    <n v="43.448599999999999"/>
    <n v="-76.505600000000001"/>
    <x v="0"/>
    <m/>
    <m/>
    <m/>
    <x v="86"/>
    <s v="Erie Boulevard Hydropower LP"/>
    <s v="U.S. Energy Information Administration"/>
    <s v="http://www.eia.gov/electricity/data/browser/"/>
    <s v="U.S. Energy Information Administration"/>
    <n v="2016"/>
    <m/>
    <m/>
    <m/>
    <n v="20.629000000000001"/>
    <n v="22.303121048185702"/>
  </r>
  <r>
    <x v="153"/>
    <x v="153"/>
    <s v="Vasco Winds"/>
    <s v="USA0057700"/>
    <n v="78.2"/>
    <n v="37.790799999999997"/>
    <n v="-121.71810000000001"/>
    <x v="4"/>
    <m/>
    <m/>
    <m/>
    <x v="155"/>
    <s v="Vasco Winds  LLC"/>
    <s v="U.S. Energy Information Administration"/>
    <s v="http://www.eia.gov/electricity/data/browser/"/>
    <s v="U.S. Energy Information Administration"/>
    <n v="2016"/>
    <m/>
    <m/>
    <m/>
    <n v="236.4"/>
    <n v="176.32793735730399"/>
  </r>
  <r>
    <x v="153"/>
    <x v="153"/>
    <s v="Vega Baja"/>
    <s v="WRI1028009"/>
    <n v="42"/>
    <n v="18.445799999999998"/>
    <n v="-66.391400000000004"/>
    <x v="1"/>
    <m/>
    <m/>
    <m/>
    <x v="0"/>
    <m/>
    <s v="CEPR"/>
    <s v="http://energia.pr.gov/datos/plantas/"/>
    <s v="WRI"/>
    <m/>
    <m/>
    <m/>
    <m/>
    <m/>
    <n v="172.83896659447299"/>
  </r>
  <r>
    <x v="153"/>
    <x v="153"/>
    <s v="Vega Solar"/>
    <s v="USA0059555"/>
    <n v="20"/>
    <n v="36.925800000000002"/>
    <n v="-120.82"/>
    <x v="7"/>
    <m/>
    <m/>
    <m/>
    <x v="13"/>
    <s v="Vega Solar  LLC"/>
    <s v="U.S. Energy Information Administration"/>
    <s v="http://www.eia.gov/electricity/data/browser/"/>
    <s v="U.S. Energy Information Administration"/>
    <n v="2016"/>
    <m/>
    <m/>
    <m/>
    <n v="52.292999999999999"/>
    <n v="23.044446473856802"/>
  </r>
  <r>
    <x v="153"/>
    <x v="153"/>
    <s v="Velva Windfarm LLC"/>
    <s v="USA0056670"/>
    <n v="11.9"/>
    <n v="48.083599999999997"/>
    <n v="-100.92149999999999"/>
    <x v="4"/>
    <m/>
    <m/>
    <m/>
    <x v="18"/>
    <s v="Acciona Wind Energy USA LLC"/>
    <s v="U.S. Energy Information Administration"/>
    <s v="http://www.eia.gov/electricity/data/browser/"/>
    <s v="U.S. Energy Information Administration"/>
    <n v="2016"/>
    <m/>
    <m/>
    <m/>
    <n v="28.600999999999999"/>
    <n v="26.832512206546301"/>
  </r>
  <r>
    <x v="153"/>
    <x v="153"/>
    <s v="Venable Solar 1"/>
    <s v="USA0058289"/>
    <n v="1.5"/>
    <n v="33.5989"/>
    <n v="-114.57170000000001"/>
    <x v="7"/>
    <m/>
    <m/>
    <m/>
    <x v="13"/>
    <s v="Venable Solar  LLC"/>
    <s v="U.S. Energy Information Administration"/>
    <s v="http://www.eia.gov/electricity/data/browser/"/>
    <s v="U.S. Energy Information Administration"/>
    <n v="2016"/>
    <m/>
    <m/>
    <m/>
    <n v="3.0390000000000001"/>
    <n v="1.72833348553926"/>
  </r>
  <r>
    <x v="153"/>
    <x v="153"/>
    <s v="Venable Solar 2"/>
    <s v="USA0058290"/>
    <n v="1.5"/>
    <n v="33.597200000000001"/>
    <n v="-114.57170000000001"/>
    <x v="7"/>
    <m/>
    <m/>
    <m/>
    <x v="13"/>
    <s v="Venable Solar  LLC"/>
    <s v="U.S. Energy Information Administration"/>
    <s v="http://www.eia.gov/electricity/data/browser/"/>
    <s v="U.S. Energy Information Administration"/>
    <n v="2016"/>
    <m/>
    <m/>
    <m/>
    <n v="3.2269999999999999"/>
    <n v="1.72833348553926"/>
  </r>
  <r>
    <x v="153"/>
    <x v="153"/>
    <s v="Venice"/>
    <s v="USA0000913"/>
    <n v="586"/>
    <n v="38.664200000000001"/>
    <n v="-90.176400000000001"/>
    <x v="3"/>
    <s v="Gas"/>
    <m/>
    <m/>
    <x v="1933"/>
    <s v="Union Electric Co - (MO)"/>
    <s v="U.S. Energy Information Administration"/>
    <s v="http://www.eia.gov/electricity/data/browser/"/>
    <s v="U.S. Energy Information Administration"/>
    <n v="2016"/>
    <m/>
    <m/>
    <m/>
    <n v="77.855999999999995"/>
    <n v="100.40113325450599"/>
  </r>
  <r>
    <x v="153"/>
    <x v="153"/>
    <s v="Venice Hydro"/>
    <s v="USA0000072"/>
    <n v="10.1"/>
    <n v="34.011400000000002"/>
    <n v="-118.41679999999999"/>
    <x v="0"/>
    <m/>
    <m/>
    <m/>
    <x v="24"/>
    <s v="Metropolitan Water District of S CA"/>
    <s v="U.S. Energy Information Administration"/>
    <s v="http://www.eia.gov/electricity/data/browser/"/>
    <s v="U.S. Energy Information Administration"/>
    <n v="2016"/>
    <m/>
    <m/>
    <m/>
    <n v="0"/>
    <n v="28.157690323334499"/>
  </r>
  <r>
    <x v="153"/>
    <x v="153"/>
    <s v="Venice Resources Gas Recovery"/>
    <s v="USA0054539"/>
    <n v="1.6"/>
    <n v="42.984999999999999"/>
    <n v="-83.976399999999998"/>
    <x v="8"/>
    <m/>
    <m/>
    <m/>
    <x v="91"/>
    <s v="WM Renewable Energy LLC"/>
    <s v="U.S. Energy Information Administration"/>
    <s v="http://www.eia.gov/electricity/data/browser/"/>
    <s v="U.S. Energy Information Administration"/>
    <n v="2016"/>
    <m/>
    <m/>
    <m/>
    <n v="12.618"/>
    <n v="1.9981729049524499"/>
  </r>
  <r>
    <x v="153"/>
    <x v="153"/>
    <s v="Veolia ES Blackfoot Landfill Facility"/>
    <s v="USA0058577"/>
    <n v="3.2"/>
    <n v="38.327199999999998"/>
    <n v="-87.200599999999994"/>
    <x v="8"/>
    <m/>
    <m/>
    <m/>
    <x v="11"/>
    <s v="Southern Indiana Gas &amp; Elec Co"/>
    <s v="U.S. Energy Information Administration"/>
    <s v="http://www.eia.gov/electricity/data/browser/"/>
    <s v="U.S. Energy Information Administration"/>
    <n v="2016"/>
    <m/>
    <m/>
    <m/>
    <n v="13.108000000000001"/>
    <n v="3.9963458099049101"/>
  </r>
  <r>
    <x v="153"/>
    <x v="153"/>
    <s v="Veolia Energy Trenton L.P."/>
    <s v="USA0050094"/>
    <n v="6"/>
    <n v="40.216700000000003"/>
    <n v="-74.7667"/>
    <x v="3"/>
    <s v="Gas"/>
    <m/>
    <m/>
    <x v="51"/>
    <s v="Veolia Energy Trenton L.P"/>
    <s v="U.S. Energy Information Administration"/>
    <s v="http://www.eia.gov/electricity/data/browser/"/>
    <s v="U.S. Energy Information Administration"/>
    <n v="2016"/>
    <m/>
    <m/>
    <m/>
    <n v="2.75576"/>
    <n v="1.02799795141132"/>
  </r>
  <r>
    <x v="153"/>
    <x v="153"/>
    <s v="Verdi"/>
    <s v="USA0006531"/>
    <n v="2.4"/>
    <n v="39.3125"/>
    <n v="-119.58499999999999"/>
    <x v="0"/>
    <m/>
    <m/>
    <m/>
    <x v="110"/>
    <s v="Truckee Meadows Water Authority"/>
    <s v="U.S. Energy Information Administration"/>
    <s v="http://www.eia.gov/electricity/data/browser/"/>
    <s v="U.S. Energy Information Administration"/>
    <n v="2016"/>
    <m/>
    <m/>
    <m/>
    <n v="13.993"/>
    <n v="6.6909363144557199"/>
  </r>
  <r>
    <x v="153"/>
    <x v="153"/>
    <s v="Vergennes 9"/>
    <s v="USA0006519"/>
    <n v="6.4"/>
    <n v="44.166400000000003"/>
    <n v="-73.257499999999993"/>
    <x v="3"/>
    <s v="Hydro"/>
    <m/>
    <m/>
    <x v="1934"/>
    <s v="Green Mountain Power Corp"/>
    <s v="U.S. Energy Information Administration"/>
    <s v="http://www.eia.gov/electricity/data/browser/"/>
    <s v="U.S. Energy Information Administration"/>
    <n v="2016"/>
    <m/>
    <m/>
    <m/>
    <n v="10.199"/>
    <n v="1.0965311481720801"/>
  </r>
  <r>
    <x v="153"/>
    <x v="153"/>
    <s v="Verizon-Torrance"/>
    <s v="USA0059261"/>
    <n v="1"/>
    <n v="33.8506"/>
    <n v="-118.30419999999999"/>
    <x v="1"/>
    <m/>
    <m/>
    <m/>
    <x v="29"/>
    <s v="Bloom Energy"/>
    <s v="U.S. Energy Information Administration"/>
    <s v="http://www.eia.gov/electricity/data/browser/"/>
    <s v="U.S. Energy Information Administration"/>
    <n v="2016"/>
    <m/>
    <m/>
    <m/>
    <n v="6.87"/>
    <n v="4.1152134903446003"/>
  </r>
  <r>
    <x v="153"/>
    <x v="153"/>
    <s v="Vermillion Energy Facility"/>
    <s v="USA0055111"/>
    <n v="692"/>
    <n v="39.9223"/>
    <n v="-87.446399999999997"/>
    <x v="1"/>
    <m/>
    <m/>
    <m/>
    <x v="94"/>
    <s v="Duke Energy Ohio Inc"/>
    <s v="U.S. Energy Information Administration"/>
    <s v="http://www.eia.gov/electricity/data/browser/"/>
    <s v="U.S. Energy Information Administration"/>
    <n v="2016"/>
    <m/>
    <m/>
    <m/>
    <n v="147.88300000000001"/>
    <n v="2847.72773531846"/>
  </r>
  <r>
    <x v="153"/>
    <x v="153"/>
    <s v="Vernon"/>
    <s v="USA0007436"/>
    <n v="30"/>
    <n v="33.998600000000003"/>
    <n v="-118.22190000000001"/>
    <x v="3"/>
    <m/>
    <m/>
    <m/>
    <x v="119"/>
    <s v="City of Vernon"/>
    <s v="U.S. Energy Information Administration"/>
    <s v="http://www.eia.gov/electricity/data/browser/"/>
    <s v="U.S. Energy Information Administration"/>
    <n v="2016"/>
    <m/>
    <m/>
    <m/>
    <m/>
    <n v="5.1399897570566297"/>
  </r>
  <r>
    <x v="153"/>
    <x v="153"/>
    <s v="Vernon Boulevard"/>
    <s v="USA0007909"/>
    <n v="94"/>
    <n v="40.753700000000002"/>
    <n v="-73.950800000000001"/>
    <x v="1"/>
    <m/>
    <m/>
    <m/>
    <x v="62"/>
    <s v="New York Power Authority"/>
    <s v="U.S. Energy Information Administration"/>
    <s v="http://www.eia.gov/electricity/data/browser/"/>
    <s v="U.S. Energy Information Administration"/>
    <n v="2016"/>
    <m/>
    <m/>
    <m/>
    <n v="48.914999999999999"/>
    <n v="386.83006809239203"/>
  </r>
  <r>
    <x v="153"/>
    <x v="153"/>
    <s v="Vernon Dam"/>
    <s v="USA0002352"/>
    <n v="34.9"/>
    <n v="42.771700000000003"/>
    <n v="-72.514600000000002"/>
    <x v="0"/>
    <m/>
    <m/>
    <m/>
    <x v="1935"/>
    <s v="TransCanada Hydro Northeast Inc."/>
    <s v="U.S. Energy Information Administration"/>
    <s v="http://www.eia.gov/electricity/data/browser/"/>
    <s v="U.S. Energy Information Administration"/>
    <n v="2016"/>
    <m/>
    <m/>
    <m/>
    <n v="140.137"/>
    <n v="97.297365572710305"/>
  </r>
  <r>
    <x v="153"/>
    <x v="153"/>
    <s v="Versailles Peaking"/>
    <s v="USA0007775"/>
    <n v="5.4"/>
    <n v="40.224699999999999"/>
    <n v="-84.476900000000001"/>
    <x v="3"/>
    <m/>
    <m/>
    <m/>
    <x v="54"/>
    <s v="American Mun Power-Ohio  Inc"/>
    <s v="U.S. Energy Information Administration"/>
    <s v="http://www.eia.gov/electricity/data/browser/"/>
    <s v="U.S. Energy Information Administration"/>
    <n v="2016"/>
    <m/>
    <m/>
    <m/>
    <n v="0.23699999999999999"/>
    <n v="0.92519815627019297"/>
  </r>
  <r>
    <x v="153"/>
    <x v="153"/>
    <s v="Verso Paper Quinnesec Mich Mill"/>
    <s v="USA0050251"/>
    <n v="56"/>
    <n v="45.7956"/>
    <n v="-87.955600000000004"/>
    <x v="6"/>
    <s v="Waste"/>
    <s v="Gas"/>
    <s v="Biomass"/>
    <x v="78"/>
    <s v="Verso Paper - Quinnesec"/>
    <s v="U.S. Energy Information Administration"/>
    <s v="http://www.eia.gov/electricity/data/browser/"/>
    <s v="U.S. Energy Information Administration"/>
    <n v="2016"/>
    <m/>
    <m/>
    <m/>
    <n v="345.090529"/>
    <n v="293.31352307224603"/>
  </r>
  <r>
    <x v="153"/>
    <x v="153"/>
    <s v="Verwey-Hanford Dairy Digester #1"/>
    <s v="USA0060918"/>
    <n v="1"/>
    <n v="36.185200000000002"/>
    <n v="-119.6815"/>
    <x v="9"/>
    <m/>
    <m/>
    <m/>
    <x v="10"/>
    <s v="AlsoEnergy"/>
    <s v="U.S. Energy Information Administration"/>
    <s v="http://www.eia.gov/electricity/data/browser/"/>
    <s v="U.S. Energy Information Administration"/>
    <n v="2016"/>
    <m/>
    <m/>
    <m/>
    <n v="1.8089999999999999"/>
    <n v="240.66769587031999"/>
  </r>
  <r>
    <x v="153"/>
    <x v="153"/>
    <s v="Vestaburg"/>
    <s v="USA0001881"/>
    <n v="29.7"/>
    <n v="43.401600000000002"/>
    <n v="-84.914100000000005"/>
    <x v="3"/>
    <s v="Gas"/>
    <m/>
    <m/>
    <x v="1936"/>
    <s v="Wolverine Power Supply Coop"/>
    <s v="U.S. Energy Information Administration"/>
    <s v="http://www.eia.gov/electricity/data/browser/"/>
    <s v="U.S. Energy Information Administration"/>
    <n v="2016"/>
    <m/>
    <m/>
    <m/>
    <n v="6.806"/>
    <n v="5.0885898594860599"/>
  </r>
  <r>
    <x v="153"/>
    <x v="153"/>
    <s v="Vestas Towers America  Inc."/>
    <s v="USA0057643"/>
    <n v="1.8"/>
    <n v="38.172800000000002"/>
    <n v="-104.62"/>
    <x v="4"/>
    <m/>
    <m/>
    <m/>
    <x v="8"/>
    <s v="Vestas Towers America  Inc"/>
    <s v="U.S. Energy Information Administration"/>
    <s v="http://www.eia.gov/electricity/data/browser/"/>
    <s v="U.S. Energy Information Administration"/>
    <n v="2016"/>
    <m/>
    <m/>
    <m/>
    <n v="3.3780000000000001"/>
    <n v="4.0586993253599397"/>
  </r>
  <r>
    <x v="153"/>
    <x v="153"/>
    <s v="Veyo Heat Recovery Project"/>
    <s v="USA0060421"/>
    <n v="9.5"/>
    <n v="37.347999999999999"/>
    <n v="-113.765"/>
    <x v="12"/>
    <m/>
    <m/>
    <m/>
    <x v="10"/>
    <s v="Utah Associated Mun Power Sys"/>
    <s v="U.S. Energy Information Administration"/>
    <s v="http://www.eia.gov/electricity/data/browser/"/>
    <s v="U.S. Energy Information Administration"/>
    <n v="2016"/>
    <m/>
    <m/>
    <m/>
    <n v="36.107999999999997"/>
    <n v="0"/>
  </r>
  <r>
    <x v="153"/>
    <x v="153"/>
    <s v="Vickers"/>
    <s v="USA0059190"/>
    <n v="2"/>
    <n v="35.823300000000003"/>
    <n v="-79.080299999999994"/>
    <x v="7"/>
    <m/>
    <m/>
    <m/>
    <x v="29"/>
    <s v="Vickers Farm LLC"/>
    <s v="U.S. Energy Information Administration"/>
    <s v="http://www.eia.gov/electricity/data/browser/"/>
    <s v="U.S. Energy Information Administration"/>
    <n v="2016"/>
    <m/>
    <m/>
    <m/>
    <n v="3.9550000000000001"/>
    <n v="2.3044446473856799"/>
  </r>
  <r>
    <x v="153"/>
    <x v="153"/>
    <s v="Vicksburg Solar"/>
    <s v="USA0059605"/>
    <n v="5"/>
    <n v="36.325000000000003"/>
    <n v="-78.343100000000007"/>
    <x v="7"/>
    <m/>
    <m/>
    <m/>
    <x v="13"/>
    <s v="Vicksburg Solar"/>
    <s v="U.S. Energy Information Administration"/>
    <s v="http://www.eia.gov/electricity/data/browser/"/>
    <s v="U.S. Energy Information Administration"/>
    <n v="2016"/>
    <m/>
    <m/>
    <m/>
    <n v="9.0250000000000004"/>
    <n v="5.7611116184642102"/>
  </r>
  <r>
    <x v="153"/>
    <x v="153"/>
    <s v="Victor Dry Farm Ranch A"/>
    <s v="USA0058418"/>
    <n v="5"/>
    <n v="34.501100000000001"/>
    <n v="-117.4667"/>
    <x v="7"/>
    <m/>
    <m/>
    <m/>
    <x v="13"/>
    <s v="Sustainable Power Group  LLC"/>
    <s v="U.S. Energy Information Administration"/>
    <s v="http://www.eia.gov/electricity/data/browser/"/>
    <s v="U.S. Energy Information Administration"/>
    <n v="2016"/>
    <m/>
    <m/>
    <m/>
    <n v="10.664999999999999"/>
    <n v="5.7611116184642102"/>
  </r>
  <r>
    <x v="153"/>
    <x v="153"/>
    <s v="Victor Dry Farm Ranch B"/>
    <s v="USA0058419"/>
    <n v="5"/>
    <n v="34.497799999999998"/>
    <n v="-117.47110000000001"/>
    <x v="7"/>
    <m/>
    <m/>
    <m/>
    <x v="13"/>
    <s v="Sustainable Power Group  LLC"/>
    <s v="U.S. Energy Information Administration"/>
    <s v="http://www.eia.gov/electricity/data/browser/"/>
    <s v="U.S. Energy Information Administration"/>
    <n v="2016"/>
    <m/>
    <m/>
    <m/>
    <n v="10.188000000000001"/>
    <n v="5.7611116184642102"/>
  </r>
  <r>
    <x v="153"/>
    <x v="153"/>
    <s v="Victor J Daniel Jr"/>
    <s v="USA0006073"/>
    <n v="2229"/>
    <n v="30.5322"/>
    <n v="-88.555300000000003"/>
    <x v="6"/>
    <s v="Oil"/>
    <s v="Gas"/>
    <m/>
    <x v="1937"/>
    <s v="Mississippi Power Co"/>
    <s v="U.S. Energy Information Administration"/>
    <s v="http://www.eia.gov/electricity/data/browser/"/>
    <s v="U.S. Energy Information Administration"/>
    <n v="2016"/>
    <m/>
    <m/>
    <m/>
    <n v="9506.568002"/>
    <n v="11674.925766572"/>
  </r>
  <r>
    <x v="153"/>
    <x v="153"/>
    <s v="Victor Mesa Linda B2"/>
    <s v="USA0059269"/>
    <n v="1.5"/>
    <n v="34.512799999999999"/>
    <n v="-117.38720000000001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3.8090000000000002"/>
    <n v="1.72833348553926"/>
  </r>
  <r>
    <x v="153"/>
    <x v="153"/>
    <s v="Victor Mesa Linda C2"/>
    <s v="USA0059270"/>
    <n v="1.5"/>
    <n v="34.511400000000002"/>
    <n v="-117.38720000000001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3.6739999999999999"/>
    <n v="1.72833348553926"/>
  </r>
  <r>
    <x v="153"/>
    <x v="153"/>
    <s v="Victor Mesa Linda D2"/>
    <s v="USA0059271"/>
    <n v="1.5"/>
    <n v="34.509399999999999"/>
    <n v="-117.38720000000001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3.7890000000000001"/>
    <n v="1.72833348553926"/>
  </r>
  <r>
    <x v="153"/>
    <x v="153"/>
    <s v="Victor Mesa Linda E2"/>
    <s v="USA0059272"/>
    <n v="1.5"/>
    <n v="34.508099999999999"/>
    <n v="-117.38720000000001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3.7850000000000001"/>
    <n v="1.72833348553926"/>
  </r>
  <r>
    <x v="153"/>
    <x v="153"/>
    <s v="Victor Valley CC CPV Solar"/>
    <s v="USA0057254"/>
    <n v="1"/>
    <n v="34.480200000000004"/>
    <n v="-117.25790000000001"/>
    <x v="7"/>
    <m/>
    <m/>
    <m/>
    <x v="8"/>
    <s v="Victor Valley Community College District"/>
    <s v="U.S. Energy Information Administration"/>
    <s v="http://www.eia.gov/electricity/data/browser/"/>
    <s v="U.S. Energy Information Administration"/>
    <n v="2016"/>
    <m/>
    <m/>
    <m/>
    <n v="1.6539999999999999"/>
    <n v="1.1522223236928399"/>
  </r>
  <r>
    <x v="153"/>
    <x v="153"/>
    <s v="Victoria"/>
    <s v="USA0003443"/>
    <n v="376.9"/>
    <n v="28.7883"/>
    <n v="-97.01"/>
    <x v="1"/>
    <m/>
    <m/>
    <m/>
    <x v="1938"/>
    <s v="Victoria WLE  LP"/>
    <s v="U.S. Energy Information Administration"/>
    <s v="http://www.eia.gov/electricity/data/browser/"/>
    <s v="U.S. Energy Information Administration"/>
    <n v="2016"/>
    <m/>
    <m/>
    <m/>
    <n v="631.97299999999996"/>
    <n v="1551.02396451087"/>
  </r>
  <r>
    <x v="153"/>
    <x v="153"/>
    <s v="Victoria Dam"/>
    <s v="USA0001774"/>
    <n v="12"/>
    <n v="46.696399999999997"/>
    <n v="-89.2089"/>
    <x v="0"/>
    <m/>
    <m/>
    <m/>
    <x v="89"/>
    <s v="Upper Peninsula Power Company"/>
    <s v="U.S. Energy Information Administration"/>
    <s v="http://www.eia.gov/electricity/data/browser/"/>
    <s v="U.S. Energy Information Administration"/>
    <n v="2016"/>
    <m/>
    <m/>
    <m/>
    <n v="66.388999999999996"/>
    <n v="33.454681572278602"/>
  </r>
  <r>
    <x v="153"/>
    <x v="153"/>
    <s v="Victoria Texas Plant"/>
    <s v="USA0010790"/>
    <n v="102.4"/>
    <n v="28.6751"/>
    <n v="-96.956000000000003"/>
    <x v="1"/>
    <m/>
    <m/>
    <m/>
    <x v="25"/>
    <s v="Invista"/>
    <s v="U.S. Energy Information Administration"/>
    <s v="http://www.eia.gov/electricity/data/browser/"/>
    <s v="U.S. Energy Information Administration"/>
    <n v="2016"/>
    <m/>
    <m/>
    <m/>
    <n v="583.35199999999998"/>
    <n v="421.39786141128701"/>
  </r>
  <r>
    <x v="153"/>
    <x v="153"/>
    <s v="Victory Garden (Tehachapi)"/>
    <s v="USA0050532"/>
    <n v="21.1"/>
    <n v="35.068600000000004"/>
    <n v="-118.38330000000001"/>
    <x v="4"/>
    <m/>
    <m/>
    <m/>
    <x v="1939"/>
    <s v="Wind Stream Operations LLC"/>
    <s v="U.S. Energy Information Administration"/>
    <s v="http://www.eia.gov/electricity/data/browser/"/>
    <s v="U.S. Energy Information Administration"/>
    <n v="2016"/>
    <m/>
    <m/>
    <m/>
    <n v="20.41"/>
    <n v="47.576975425052602"/>
  </r>
  <r>
    <x v="153"/>
    <x v="153"/>
    <s v="Victory Garden Phase IV LLC"/>
    <s v="USA0052160"/>
    <n v="22"/>
    <n v="35.076000000000001"/>
    <n v="-118.3664"/>
    <x v="4"/>
    <m/>
    <m/>
    <m/>
    <x v="34"/>
    <s v="Terra-Gen Operating Co LLC"/>
    <s v="U.S. Energy Information Administration"/>
    <s v="http://www.eia.gov/electricity/data/browser/"/>
    <s v="U.S. Energy Information Administration"/>
    <n v="2016"/>
    <m/>
    <m/>
    <m/>
    <n v="34.213000000000001"/>
    <n v="49.6063250877326"/>
  </r>
  <r>
    <x v="153"/>
    <x v="153"/>
    <s v="Victory Mills"/>
    <s v="USA0010902"/>
    <n v="1.7"/>
    <n v="42.919699999999999"/>
    <n v="-76.547700000000006"/>
    <x v="0"/>
    <m/>
    <m/>
    <m/>
    <x v="25"/>
    <s v="Consolidated Hydro New York  Inc."/>
    <s v="U.S. Energy Information Administration"/>
    <s v="http://www.eia.gov/electricity/data/browser/"/>
    <s v="U.S. Energy Information Administration"/>
    <n v="2016"/>
    <m/>
    <m/>
    <m/>
    <n v="4.024"/>
    <n v="4.7394132227394703"/>
  </r>
  <r>
    <x v="153"/>
    <x v="153"/>
    <s v="Victory Solar LLC"/>
    <s v="USA0060764"/>
    <n v="12.8"/>
    <n v="39.795000000000002"/>
    <n v="-104.43300000000001"/>
    <x v="7"/>
    <m/>
    <m/>
    <m/>
    <x v="98"/>
    <s v="Victory Solar LLC"/>
    <s v="U.S. Energy Information Administration"/>
    <s v="http://www.eia.gov/electricity/data/browser/"/>
    <s v="U.S. Energy Information Administration"/>
    <n v="2016"/>
    <m/>
    <m/>
    <m/>
    <n v="1.1619999999999999"/>
    <n v="14.7484457432683"/>
  </r>
  <r>
    <x v="153"/>
    <x v="153"/>
    <s v="Victory Wind Farm"/>
    <s v="USA0056379"/>
    <n v="99"/>
    <n v="42.116900000000001"/>
    <n v="-95.129199999999997"/>
    <x v="4"/>
    <m/>
    <m/>
    <m/>
    <x v="17"/>
    <s v="MidAmerican Energy Co"/>
    <s v="U.S. Energy Information Administration"/>
    <s v="http://www.eia.gov/electricity/data/browser/"/>
    <s v="U.S. Energy Information Administration"/>
    <n v="2016"/>
    <m/>
    <m/>
    <m/>
    <n v="369.59199999999998"/>
    <n v="223.228462894796"/>
  </r>
  <r>
    <x v="153"/>
    <x v="153"/>
    <s v="Vienna Operations"/>
    <s v="USA0001564"/>
    <n v="180.6"/>
    <n v="38.4878"/>
    <n v="-75.820800000000006"/>
    <x v="3"/>
    <m/>
    <m/>
    <m/>
    <x v="1940"/>
    <s v="NRG Vienna Operations Inc"/>
    <s v="U.S. Energy Information Administration"/>
    <s v="http://www.eia.gov/electricity/data/browser/"/>
    <s v="U.S. Energy Information Administration"/>
    <n v="2016"/>
    <m/>
    <m/>
    <m/>
    <n v="0.74399999999999999"/>
    <n v="30.9427383374809"/>
  </r>
  <r>
    <x v="153"/>
    <x v="153"/>
    <s v="Vienna Wind Farm"/>
    <s v="USA0057874"/>
    <n v="150.19999999999999"/>
    <n v="42.159399999999998"/>
    <n v="-92.7761"/>
    <x v="4"/>
    <m/>
    <m/>
    <m/>
    <x v="1941"/>
    <s v="MidAmerican Energy Co"/>
    <s v="U.S. Energy Information Administration"/>
    <s v="http://www.eia.gov/electricity/data/browser/"/>
    <s v="U.S. Energy Information Administration"/>
    <n v="2016"/>
    <m/>
    <m/>
    <m/>
    <n v="485.75400000000002"/>
    <n v="338.675910371702"/>
  </r>
  <r>
    <x v="153"/>
    <x v="153"/>
    <s v="Vieques EPP"/>
    <s v="WRI1028006"/>
    <n v="6"/>
    <n v="18.142900000000001"/>
    <n v="-65.444000000000003"/>
    <x v="3"/>
    <m/>
    <m/>
    <m/>
    <x v="0"/>
    <m/>
    <s v="CEPR"/>
    <s v="http://energia.pr.gov/datos/plantas/"/>
    <s v="WRI"/>
    <m/>
    <m/>
    <m/>
    <m/>
    <m/>
    <n v="1.02799795141132"/>
  </r>
  <r>
    <x v="153"/>
    <x v="153"/>
    <s v="Viking"/>
    <s v="USA0056147"/>
    <n v="1"/>
    <n v="55.540700000000001"/>
    <n v="-133.10230000000001"/>
    <x v="3"/>
    <m/>
    <m/>
    <m/>
    <x v="27"/>
    <s v="Alaska Power and Telephone Co"/>
    <s v="U.S. Energy Information Administration"/>
    <s v="http://www.eia.gov/electricity/data/browser/"/>
    <s v="U.S. Energy Information Administration"/>
    <n v="2016"/>
    <m/>
    <m/>
    <m/>
    <n v="-0.01"/>
    <n v="0.171332991901887"/>
  </r>
  <r>
    <x v="153"/>
    <x v="153"/>
    <s v="Viking Energy of Lincoln"/>
    <s v="USA0050772"/>
    <n v="18"/>
    <n v="44.68"/>
    <n v="-83.416700000000006"/>
    <x v="8"/>
    <s v="Gas"/>
    <s v="Other"/>
    <m/>
    <x v="49"/>
    <s v="Viking Energy Corp"/>
    <s v="U.S. Energy Information Administration"/>
    <s v="http://www.eia.gov/electricity/data/browser/"/>
    <s v="U.S. Energy Information Administration"/>
    <n v="2016"/>
    <m/>
    <m/>
    <m/>
    <n v="144.20299599999899"/>
    <n v="8.5677606241153406"/>
  </r>
  <r>
    <x v="153"/>
    <x v="153"/>
    <s v="Viking Energy of McBain"/>
    <s v="USA0050770"/>
    <n v="18"/>
    <n v="44.204000000000001"/>
    <n v="-85.220600000000005"/>
    <x v="8"/>
    <s v="Gas"/>
    <s v="Other"/>
    <m/>
    <x v="49"/>
    <s v="Viking Energy Corp"/>
    <s v="U.S. Energy Information Administration"/>
    <s v="http://www.eia.gov/electricity/data/browser/"/>
    <s v="U.S. Energy Information Administration"/>
    <n v="2016"/>
    <m/>
    <m/>
    <m/>
    <n v="144.71699699999999"/>
    <n v="8.5677606241153406"/>
  </r>
  <r>
    <x v="153"/>
    <x v="153"/>
    <s v="Viking Energy of Northumberland"/>
    <s v="USA0050771"/>
    <n v="18"/>
    <n v="40.917200000000001"/>
    <n v="-76.814599999999999"/>
    <x v="8"/>
    <m/>
    <m/>
    <m/>
    <x v="14"/>
    <s v="Viking Energy Corp"/>
    <s v="U.S. Energy Information Administration"/>
    <s v="http://www.eia.gov/electricity/data/browser/"/>
    <s v="U.S. Energy Information Administration"/>
    <n v="2016"/>
    <m/>
    <m/>
    <m/>
    <n v="0"/>
    <n v="22.4794451807151"/>
  </r>
  <r>
    <x v="153"/>
    <x v="153"/>
    <s v="Viking Wind Partners"/>
    <s v="USA0056153"/>
    <n v="12"/>
    <n v="43.983499999999999"/>
    <n v="-96.011799999999994"/>
    <x v="4"/>
    <m/>
    <m/>
    <m/>
    <x v="101"/>
    <s v="Allete Clean Energy"/>
    <s v="U.S. Energy Information Administration"/>
    <s v="http://www.eia.gov/electricity/data/browser/"/>
    <s v="U.S. Energy Information Administration"/>
    <n v="2016"/>
    <m/>
    <m/>
    <m/>
    <n v="36.423999999999999"/>
    <n v="27.057995502399599"/>
  </r>
  <r>
    <x v="153"/>
    <x v="153"/>
    <s v="Village Creek Water Reclamation Facility"/>
    <s v="USA0054520"/>
    <n v="12.399999999999901"/>
    <n v="32.775100000000002"/>
    <n v="-97.142099999999999"/>
    <x v="8"/>
    <s v="Gas"/>
    <s v="Biomass"/>
    <m/>
    <x v="1942"/>
    <s v="Ft Worth City of"/>
    <s v="U.S. Energy Information Administration"/>
    <s v="http://www.eia.gov/electricity/data/browser/"/>
    <s v="U.S. Energy Information Administration"/>
    <n v="2016"/>
    <m/>
    <m/>
    <m/>
    <n v="35.101999999999997"/>
    <n v="15.4858400133815"/>
  </r>
  <r>
    <x v="153"/>
    <x v="153"/>
    <s v="Villisca Municipal Power Plant"/>
    <s v="USA0001193"/>
    <n v="4"/>
    <n v="40.9315"/>
    <n v="-94.985500000000002"/>
    <x v="3"/>
    <m/>
    <m/>
    <m/>
    <x v="27"/>
    <s v="City of Villisca - (IA)"/>
    <s v="U.S. Energy Information Administration"/>
    <s v="http://www.eia.gov/electricity/data/browser/"/>
    <s v="U.S. Energy Information Administration"/>
    <n v="2016"/>
    <m/>
    <m/>
    <m/>
    <n v="1.7999999999999999E-2"/>
    <n v="0.685331967607551"/>
  </r>
  <r>
    <x v="153"/>
    <x v="153"/>
    <s v="Vinam"/>
    <s v="USA0058450"/>
    <n v="1.5"/>
    <n v="34.668900000000001"/>
    <n v="-118.06140000000001"/>
    <x v="7"/>
    <m/>
    <m/>
    <m/>
    <x v="12"/>
    <s v="CD US Solar MT 2 LLC"/>
    <s v="U.S. Energy Information Administration"/>
    <s v="http://www.eia.gov/electricity/data/browser/"/>
    <s v="U.S. Energy Information Administration"/>
    <n v="2016"/>
    <m/>
    <m/>
    <m/>
    <n v="4.4180000000000001"/>
    <n v="1.72833348553926"/>
  </r>
  <r>
    <x v="153"/>
    <x v="153"/>
    <s v="Vineland Headquarters"/>
    <s v="USA0057742"/>
    <n v="1.1000000000000001"/>
    <n v="39.490299999999998"/>
    <n v="-75.037400000000005"/>
    <x v="7"/>
    <m/>
    <m/>
    <m/>
    <x v="19"/>
    <s v="NFI Solar LLC"/>
    <s v="U.S. Energy Information Administration"/>
    <s v="http://www.eia.gov/electricity/data/browser/"/>
    <s v="U.S. Energy Information Administration"/>
    <n v="2016"/>
    <m/>
    <m/>
    <m/>
    <n v="1.4890000000000001"/>
    <n v="1.2674445560621199"/>
  </r>
  <r>
    <x v="153"/>
    <x v="153"/>
    <s v="Vineland Mays Landing Solar"/>
    <s v="USA0057660"/>
    <n v="4.3"/>
    <n v="39.417499999999997"/>
    <n v="-74.9739"/>
    <x v="7"/>
    <m/>
    <m/>
    <m/>
    <x v="19"/>
    <s v="NJR Clean Energy Ventures Corporation"/>
    <s v="U.S. Energy Information Administration"/>
    <s v="http://www.eia.gov/electricity/data/browser/"/>
    <s v="U.S. Energy Information Administration"/>
    <n v="2016"/>
    <m/>
    <m/>
    <m/>
    <n v="7.03"/>
    <n v="4.9545559918792197"/>
  </r>
  <r>
    <x v="153"/>
    <x v="153"/>
    <s v="Vintner Solar"/>
    <s v="USA0058509"/>
    <n v="1.5"/>
    <n v="35.557899999999997"/>
    <n v="-120.6829"/>
    <x v="7"/>
    <m/>
    <m/>
    <m/>
    <x v="29"/>
    <s v="Ecos Energy LLC"/>
    <s v="U.S. Energy Information Administration"/>
    <s v="http://www.eia.gov/electricity/data/browser/"/>
    <s v="U.S. Energy Information Administration"/>
    <n v="2016"/>
    <m/>
    <m/>
    <m/>
    <n v="4.3410000000000002"/>
    <n v="1.72833348553926"/>
  </r>
  <r>
    <x v="153"/>
    <x v="153"/>
    <s v="Vinton"/>
    <s v="USA0001194"/>
    <n v="17.5"/>
    <n v="42.169699999999999"/>
    <n v="-92.022199999999998"/>
    <x v="3"/>
    <s v="Gas"/>
    <m/>
    <m/>
    <x v="1943"/>
    <s v="City of Vinton - (IA)"/>
    <s v="U.S. Energy Information Administration"/>
    <s v="http://www.eia.gov/electricity/data/browser/"/>
    <s v="U.S. Energy Information Administration"/>
    <n v="2016"/>
    <m/>
    <m/>
    <m/>
    <n v="-3.6999999999999998E-2"/>
    <n v="2.9983273582830301"/>
  </r>
  <r>
    <x v="153"/>
    <x v="153"/>
    <s v="Viola"/>
    <s v="USA0004139"/>
    <n v="1.8"/>
    <n v="43.506999999999998"/>
    <n v="-90.668999999999997"/>
    <x v="3"/>
    <m/>
    <m/>
    <m/>
    <x v="31"/>
    <s v="Village of Viola - (WI)"/>
    <s v="U.S. Energy Information Administration"/>
    <s v="http://www.eia.gov/electricity/data/browser/"/>
    <s v="U.S. Energy Information Administration"/>
    <n v="2016"/>
    <m/>
    <m/>
    <m/>
    <n v="0"/>
    <n v="0.30839938542339701"/>
  </r>
  <r>
    <x v="153"/>
    <x v="153"/>
    <s v="Virginia"/>
    <s v="USA0002018"/>
    <n v="26.2"/>
    <n v="47.522399999999998"/>
    <n v="-92.540999999999997"/>
    <x v="6"/>
    <s v="Waste"/>
    <s v="Gas"/>
    <m/>
    <x v="1944"/>
    <s v="City of Virginia - (MN)"/>
    <s v="U.S. Energy Information Administration"/>
    <s v="http://www.eia.gov/electricity/data/browser/"/>
    <s v="U.S. Energy Information Administration"/>
    <n v="2016"/>
    <m/>
    <m/>
    <m/>
    <n v="130.916"/>
    <n v="137.22882686594301"/>
  </r>
  <r>
    <x v="153"/>
    <x v="153"/>
    <s v="Virginia Beach"/>
    <s v="USA0056693"/>
    <n v="10.8"/>
    <n v="36.785800000000002"/>
    <n v="-76.201899999999995"/>
    <x v="8"/>
    <s v="Oil"/>
    <m/>
    <m/>
    <x v="198"/>
    <s v="Industrial Power Generating Company LLC"/>
    <s v="U.S. Energy Information Administration"/>
    <s v="http://www.eia.gov/electricity/data/browser/"/>
    <s v="U.S. Energy Information Administration"/>
    <n v="2016"/>
    <m/>
    <m/>
    <m/>
    <n v="0.95299999999999996"/>
    <n v="13.487667108428999"/>
  </r>
  <r>
    <x v="153"/>
    <x v="153"/>
    <s v="Virginia City Hybrid Energy Center"/>
    <s v="USA0056808"/>
    <n v="668"/>
    <n v="36.916400000000003"/>
    <n v="-82.338099999999997"/>
    <x v="6"/>
    <s v="Waste"/>
    <s v="Oil"/>
    <m/>
    <x v="72"/>
    <s v="Virginia Electric &amp; Power Co"/>
    <s v="U.S. Energy Information Administration"/>
    <s v="http://www.eia.gov/electricity/data/browser/"/>
    <s v="U.S. Energy Information Administration"/>
    <n v="2016"/>
    <m/>
    <m/>
    <m/>
    <n v="3505.042958"/>
    <n v="3498.8113109332198"/>
  </r>
  <r>
    <x v="153"/>
    <x v="153"/>
    <s v="Virginia Tech Power Plant"/>
    <s v="USA0056785"/>
    <n v="6.3"/>
    <n v="37.231900000000003"/>
    <n v="-80.421099999999996"/>
    <x v="6"/>
    <s v="Oil"/>
    <s v="Gas"/>
    <m/>
    <x v="71"/>
    <s v="Virginia Polytechnic Inst and State Unv"/>
    <s v="U.S. Energy Information Administration"/>
    <s v="http://www.eia.gov/electricity/data/browser/"/>
    <s v="U.S. Energy Information Administration"/>
    <n v="2016"/>
    <m/>
    <m/>
    <m/>
    <n v="16.649999999999999"/>
    <n v="32.997771345627697"/>
  </r>
  <r>
    <x v="153"/>
    <x v="153"/>
    <s v="Vischer Ferry"/>
    <s v="USA0002686"/>
    <n v="11.6"/>
    <n v="42.807499999999997"/>
    <n v="-73.842699999999994"/>
    <x v="0"/>
    <m/>
    <m/>
    <m/>
    <x v="582"/>
    <s v="New York Power Authority"/>
    <s v="U.S. Energy Information Administration"/>
    <s v="http://www.eia.gov/electricity/data/browser/"/>
    <s v="U.S. Energy Information Administration"/>
    <n v="2016"/>
    <m/>
    <m/>
    <m/>
    <n v="29.292000000000002"/>
    <n v="32.339525519869298"/>
  </r>
  <r>
    <x v="153"/>
    <x v="153"/>
    <s v="Vista Grande HS at Casa Grande"/>
    <s v="USA0058517"/>
    <n v="1.8"/>
    <n v="32.891399999999997"/>
    <n v="-111.7131"/>
    <x v="7"/>
    <m/>
    <m/>
    <m/>
    <x v="12"/>
    <s v="Constellation Solar Holding  LLC"/>
    <s v="U.S. Energy Information Administration"/>
    <s v="http://www.eia.gov/electricity/data/browser/"/>
    <s v="U.S. Energy Information Administration"/>
    <n v="2016"/>
    <m/>
    <m/>
    <m/>
    <n v="3.0950000000000002"/>
    <n v="2.0740001826471102"/>
  </r>
  <r>
    <x v="153"/>
    <x v="153"/>
    <s v="Vitro Flat Glass LLC"/>
    <s v="USA0058053"/>
    <n v="3.3"/>
    <n v="36.69"/>
    <n v="-119.72"/>
    <x v="3"/>
    <m/>
    <m/>
    <m/>
    <x v="1945"/>
    <s v="Vitro Flat Glass LLC"/>
    <s v="U.S. Energy Information Administration"/>
    <s v="http://www.eia.gov/electricity/data/browser/"/>
    <s v="U.S. Energy Information Administration"/>
    <n v="2016"/>
    <m/>
    <m/>
    <m/>
    <n v="0"/>
    <n v="0.56539887327622895"/>
  </r>
  <r>
    <x v="153"/>
    <x v="153"/>
    <s v="Vogtle"/>
    <s v="USA0000649"/>
    <n v="2320"/>
    <n v="33.142699999999998"/>
    <n v="-81.762500000000003"/>
    <x v="5"/>
    <m/>
    <m/>
    <m/>
    <x v="14"/>
    <s v="Georgia Power Co"/>
    <s v="U.S. Energy Information Administration"/>
    <s v="http://www.eia.gov/electricity/data/browser/"/>
    <s v="U.S. Energy Information Administration"/>
    <n v="2016"/>
    <m/>
    <m/>
    <m/>
    <n v="19860.228999999999"/>
    <n v="18153.661388132801"/>
  </r>
  <r>
    <x v="153"/>
    <x v="153"/>
    <s v="Volkswagen Solar System"/>
    <s v="USA0058401"/>
    <n v="9.6"/>
    <n v="35.097499999999997"/>
    <n v="-85.126900000000006"/>
    <x v="7"/>
    <m/>
    <m/>
    <m/>
    <x v="72"/>
    <s v="SR Enterprise South LLC"/>
    <s v="U.S. Energy Information Administration"/>
    <s v="http://www.eia.gov/electricity/data/browser/"/>
    <s v="U.S. Energy Information Administration"/>
    <n v="2016"/>
    <m/>
    <m/>
    <m/>
    <n v="14.305"/>
    <n v="11.061334307451199"/>
  </r>
  <r>
    <x v="153"/>
    <x v="153"/>
    <s v="Volta 1"/>
    <s v="USA0000290"/>
    <n v="8.5"/>
    <n v="40.459099999999999"/>
    <n v="-121.86709999999999"/>
    <x v="0"/>
    <m/>
    <m/>
    <m/>
    <x v="9"/>
    <s v="Pacific Gas &amp; Electric Co"/>
    <s v="U.S. Energy Information Administration"/>
    <s v="http://www.eia.gov/electricity/data/browser/"/>
    <s v="U.S. Energy Information Administration"/>
    <n v="2016"/>
    <m/>
    <m/>
    <m/>
    <n v="43.593000000000004"/>
    <n v="23.6970661136973"/>
  </r>
  <r>
    <x v="153"/>
    <x v="153"/>
    <s v="Volta 2"/>
    <s v="USA0000180"/>
    <n v="1"/>
    <n v="40.451900000000002"/>
    <n v="-121.8621"/>
    <x v="0"/>
    <m/>
    <m/>
    <m/>
    <x v="21"/>
    <s v="Pacific Gas &amp; Electric Co"/>
    <s v="U.S. Energy Information Administration"/>
    <s v="http://www.eia.gov/electricity/data/browser/"/>
    <s v="U.S. Energy Information Administration"/>
    <n v="2016"/>
    <m/>
    <m/>
    <m/>
    <n v="4.7859999999999996"/>
    <n v="2.7878901310232198"/>
  </r>
  <r>
    <x v="153"/>
    <x v="153"/>
    <s v="Vuelta Solar"/>
    <s v="USA0061245"/>
    <n v="5.5"/>
    <n v="42.2376"/>
    <n v="-72.037499999999994"/>
    <x v="7"/>
    <m/>
    <m/>
    <m/>
    <x v="10"/>
    <s v="NuGen Capital Management"/>
    <s v="U.S. Energy Information Administration"/>
    <s v="http://www.eia.gov/electricity/data/browser/"/>
    <s v="U.S. Energy Information Administration"/>
    <n v="2016"/>
    <m/>
    <m/>
    <m/>
    <n v="5.6520000000000001"/>
    <n v="6.33722278031063"/>
  </r>
  <r>
    <x v="153"/>
    <x v="153"/>
    <s v="Vulcan-BN Geothermal Power Company"/>
    <s v="USA0050210"/>
    <n v="39.6"/>
    <n v="33.1633"/>
    <n v="-115.61669999999999"/>
    <x v="11"/>
    <m/>
    <m/>
    <m/>
    <x v="70"/>
    <s v="CalEnergy Operating Corporation"/>
    <s v="U.S. Energy Information Administration"/>
    <s v="http://www.eia.gov/electricity/data/browser/"/>
    <s v="U.S. Energy Information Administration"/>
    <n v="2016"/>
    <m/>
    <m/>
    <m/>
    <n v="262.87200000000001"/>
    <n v="193.62253697799599"/>
  </r>
  <r>
    <x v="153"/>
    <x v="153"/>
    <s v="Vulcraft Solar"/>
    <s v="USA0060365"/>
    <n v="1.6"/>
    <n v="42.005899999999997"/>
    <n v="-76.619299999999996"/>
    <x v="7"/>
    <m/>
    <m/>
    <m/>
    <x v="12"/>
    <s v="Soltage LLC"/>
    <s v="U.S. Energy Information Administration"/>
    <s v="http://www.eia.gov/electricity/data/browser/"/>
    <s v="U.S. Energy Information Administration"/>
    <n v="2016"/>
    <m/>
    <m/>
    <m/>
    <n v="2.452"/>
    <n v="1.84355571790854"/>
  </r>
  <r>
    <x v="153"/>
    <x v="153"/>
    <s v="W A Parish"/>
    <s v="USA0003470"/>
    <n v="4008.4"/>
    <n v="29.482800000000001"/>
    <n v="-95.631100000000004"/>
    <x v="6"/>
    <s v="Gas"/>
    <m/>
    <m/>
    <x v="1946"/>
    <s v="NRG Texas Power LLC"/>
    <s v="U.S. Energy Information Administration"/>
    <s v="http://www.eia.gov/electricity/data/browser/"/>
    <s v="U.S. Energy Information Administration"/>
    <n v="2016"/>
    <m/>
    <m/>
    <m/>
    <n v="13299.8632"/>
    <n v="20994.962962192702"/>
  </r>
  <r>
    <x v="153"/>
    <x v="153"/>
    <s v="W E Warne"/>
    <s v="USA0006196"/>
    <n v="74.2"/>
    <n v="34.685299999999998"/>
    <n v="-118.7881"/>
    <x v="0"/>
    <m/>
    <m/>
    <m/>
    <x v="1273"/>
    <s v="California Dept. of Water Resources"/>
    <s v="U.S. Energy Information Administration"/>
    <s v="http://www.eia.gov/electricity/data/browser/"/>
    <s v="U.S. Energy Information Administration"/>
    <n v="2016"/>
    <m/>
    <m/>
    <m/>
    <n v="287.45999999999998"/>
    <n v="206.86144772192199"/>
  </r>
  <r>
    <x v="153"/>
    <x v="153"/>
    <s v="W H Hill"/>
    <s v="USA0000772"/>
    <n v="37.1"/>
    <n v="19.7041"/>
    <n v="-155.0607"/>
    <x v="3"/>
    <m/>
    <m/>
    <m/>
    <x v="1947"/>
    <s v="Hawaii Electric Light Co Inc"/>
    <s v="U.S. Energy Information Administration"/>
    <s v="http://www.eia.gov/electricity/data/browser/"/>
    <s v="U.S. Energy Information Administration"/>
    <n v="2016"/>
    <m/>
    <m/>
    <m/>
    <n v="228.67400000000001"/>
    <n v="6.3564539995600304"/>
  </r>
  <r>
    <x v="153"/>
    <x v="153"/>
    <s v="W H Weatherspoon"/>
    <s v="USA0002716"/>
    <n v="163"/>
    <n v="34.587499999999999"/>
    <n v="-78.975499999999997"/>
    <x v="3"/>
    <m/>
    <m/>
    <m/>
    <x v="1948"/>
    <s v="Duke Energy Progress - (NC)"/>
    <s v="U.S. Energy Information Administration"/>
    <s v="http://www.eia.gov/electricity/data/browser/"/>
    <s v="U.S. Energy Information Administration"/>
    <n v="2016"/>
    <m/>
    <m/>
    <m/>
    <n v="0.374"/>
    <n v="27.927277680007698"/>
  </r>
  <r>
    <x v="153"/>
    <x v="153"/>
    <s v="W H Zimmer"/>
    <s v="USA0006019"/>
    <n v="1425.6"/>
    <n v="38.8675"/>
    <n v="-84.228899999999996"/>
    <x v="6"/>
    <m/>
    <m/>
    <m/>
    <x v="1742"/>
    <s v="Dynegy W H Zimmer"/>
    <s v="U.S. Energy Information Administration"/>
    <s v="http://www.eia.gov/electricity/data/browser/"/>
    <s v="U.S. Energy Information Administration"/>
    <n v="2016"/>
    <m/>
    <m/>
    <m/>
    <n v="5452.7210409999998"/>
    <n v="7466.9242587820399"/>
  </r>
  <r>
    <x v="153"/>
    <x v="153"/>
    <s v="W K Sanders"/>
    <s v="USA0000678"/>
    <n v="1.8"/>
    <n v="44.625300000000003"/>
    <n v="-72.530900000000003"/>
    <x v="0"/>
    <m/>
    <m/>
    <m/>
    <x v="57"/>
    <s v="Village of Morrisville - (VT)"/>
    <s v="U.S. Energy Information Administration"/>
    <s v="http://www.eia.gov/electricity/data/browser/"/>
    <s v="U.S. Energy Information Administration"/>
    <n v="2016"/>
    <m/>
    <m/>
    <m/>
    <n v="0.91400000000000003"/>
    <n v="5.0182022358417901"/>
  </r>
  <r>
    <x v="153"/>
    <x v="153"/>
    <s v="W Plant"/>
    <s v="USA0059458"/>
    <n v="4.5999999999999996"/>
    <n v="32.903300000000002"/>
    <n v="-117.1956"/>
    <x v="1"/>
    <m/>
    <m/>
    <m/>
    <x v="90"/>
    <s v="Qualcomm Incorporated"/>
    <s v="U.S. Energy Information Administration"/>
    <s v="http://www.eia.gov/electricity/data/browser/"/>
    <s v="U.S. Energy Information Administration"/>
    <n v="2016"/>
    <m/>
    <m/>
    <m/>
    <n v="35.344000000000001"/>
    <n v="18.9299820555851"/>
  </r>
  <r>
    <x v="153"/>
    <x v="153"/>
    <s v="W R Gianelli"/>
    <s v="USA0000448"/>
    <n v="424"/>
    <n v="37.069200000000002"/>
    <n v="-121.0772"/>
    <x v="0"/>
    <m/>
    <m/>
    <m/>
    <x v="1357"/>
    <s v="California Dept. of Water Resources"/>
    <s v="U.S. Energy Information Administration"/>
    <s v="http://www.eia.gov/electricity/data/browser/"/>
    <s v="U.S. Energy Information Administration"/>
    <n v="2016"/>
    <m/>
    <m/>
    <m/>
    <n v="-317.173"/>
    <n v="1182.06541555384"/>
  </r>
  <r>
    <x v="153"/>
    <x v="153"/>
    <s v="W S Lee"/>
    <s v="USA0003264"/>
    <n v="271.2"/>
    <n v="34.602200000000003"/>
    <n v="-82.435000000000002"/>
    <x v="8"/>
    <s v="Gas"/>
    <s v="Oil"/>
    <m/>
    <x v="1949"/>
    <s v="Duke Energy Carolinas  LLC"/>
    <s v="U.S. Energy Information Administration"/>
    <s v="http://www.eia.gov/electricity/data/browser/"/>
    <s v="U.S. Energy Information Administration"/>
    <n v="2016"/>
    <m/>
    <m/>
    <m/>
    <n v="284.11800099999999"/>
    <n v="338.69030738944099"/>
  </r>
  <r>
    <x v="153"/>
    <x v="153"/>
    <s v="W.A. Parish Carbon Capture Plant"/>
    <s v="USA0058378"/>
    <n v="102.7"/>
    <n v="29.475300000000001"/>
    <n v="-95.634200000000007"/>
    <x v="1"/>
    <m/>
    <m/>
    <m/>
    <x v="12"/>
    <s v="Petra Nova Power I LLC"/>
    <s v="U.S. Energy Information Administration"/>
    <s v="http://www.eia.gov/electricity/data/browser/"/>
    <s v="U.S. Energy Information Administration"/>
    <n v="2016"/>
    <m/>
    <m/>
    <m/>
    <n v="42.027000000000001"/>
    <n v="422.63242545839"/>
  </r>
  <r>
    <x v="153"/>
    <x v="153"/>
    <s v="WC Landfill Energy LLC"/>
    <s v="USA0057848"/>
    <n v="1"/>
    <n v="40.831000000000003"/>
    <n v="-75.015799999999999"/>
    <x v="7"/>
    <m/>
    <m/>
    <m/>
    <x v="12"/>
    <s v="WC Landfill Energy LLC"/>
    <s v="U.S. Energy Information Administration"/>
    <s v="http://www.eia.gov/electricity/data/browser/"/>
    <s v="U.S. Energy Information Administration"/>
    <n v="2016"/>
    <m/>
    <m/>
    <m/>
    <n v="1.613"/>
    <n v="1.1522223236928399"/>
  </r>
  <r>
    <x v="153"/>
    <x v="153"/>
    <s v="WCROC Wind Farm"/>
    <s v="USA0057823"/>
    <n v="1.7"/>
    <n v="45.589700000000001"/>
    <n v="-95.876900000000006"/>
    <x v="4"/>
    <m/>
    <m/>
    <m/>
    <x v="90"/>
    <s v="University of Minnesota WCROC"/>
    <s v="U.S. Energy Information Administration"/>
    <s v="http://www.eia.gov/electricity/data/browser/"/>
    <s v="U.S. Energy Information Administration"/>
    <n v="2016"/>
    <m/>
    <m/>
    <m/>
    <n v="4.5369999999999999"/>
    <n v="3.8332160295066098"/>
  </r>
  <r>
    <x v="153"/>
    <x v="153"/>
    <s v="WEA Texas Bayonne"/>
    <s v="USA0057383"/>
    <n v="1.5"/>
    <n v="40.677199999999999"/>
    <n v="-74.091899999999995"/>
    <x v="7"/>
    <m/>
    <m/>
    <m/>
    <x v="19"/>
    <s v="Public Service Elec &amp; Gas Co"/>
    <s v="U.S. Energy Information Administration"/>
    <s v="http://www.eia.gov/electricity/data/browser/"/>
    <s v="U.S. Energy Information Administration"/>
    <n v="2016"/>
    <m/>
    <m/>
    <m/>
    <n v="1.464"/>
    <n v="1.72833348553926"/>
  </r>
  <r>
    <x v="153"/>
    <x v="153"/>
    <s v="WED Coventry 1"/>
    <s v="USA0059301"/>
    <n v="1.5"/>
    <n v="41.675800000000002"/>
    <n v="-71.707499999999996"/>
    <x v="4"/>
    <m/>
    <m/>
    <m/>
    <x v="10"/>
    <s v="WED Coventry One  LLC"/>
    <s v="U.S. Energy Information Administration"/>
    <s v="http://www.eia.gov/electricity/data/browser/"/>
    <s v="U.S. Energy Information Administration"/>
    <n v="2016"/>
    <m/>
    <m/>
    <m/>
    <n v="0.71199999999999997"/>
    <n v="3.3822494377999499"/>
  </r>
  <r>
    <x v="153"/>
    <x v="153"/>
    <s v="WED Coventry 2"/>
    <s v="USA0059302"/>
    <n v="4.5"/>
    <n v="41.672499999999999"/>
    <n v="-71.705799999999996"/>
    <x v="4"/>
    <m/>
    <m/>
    <m/>
    <x v="10"/>
    <s v="WED Coventry Two  LLC"/>
    <s v="U.S. Energy Information Administration"/>
    <s v="http://www.eia.gov/electricity/data/browser/"/>
    <s v="U.S. Energy Information Administration"/>
    <n v="2016"/>
    <m/>
    <m/>
    <m/>
    <n v="3.4540000000000002"/>
    <n v="10.146748313399801"/>
  </r>
  <r>
    <x v="153"/>
    <x v="153"/>
    <s v="WED Coventry 3"/>
    <s v="USA0059305"/>
    <n v="1.5"/>
    <n v="41.695599999999999"/>
    <n v="-71.720799999999997"/>
    <x v="4"/>
    <m/>
    <m/>
    <m/>
    <x v="10"/>
    <s v="WED Coventry Three  LLC"/>
    <s v="U.S. Energy Information Administration"/>
    <s v="http://www.eia.gov/electricity/data/browser/"/>
    <s v="U.S. Energy Information Administration"/>
    <n v="2016"/>
    <m/>
    <m/>
    <m/>
    <n v="1.0640000000000001"/>
    <n v="3.3822494377999499"/>
  </r>
  <r>
    <x v="153"/>
    <x v="153"/>
    <s v="WED Coventry 4"/>
    <s v="USA0059306"/>
    <n v="1.5"/>
    <n v="41.686399999999999"/>
    <n v="-71.728300000000004"/>
    <x v="4"/>
    <m/>
    <m/>
    <m/>
    <x v="10"/>
    <s v="WED Coventry Four  LLC"/>
    <s v="U.S. Energy Information Administration"/>
    <s v="http://www.eia.gov/electricity/data/browser/"/>
    <s v="U.S. Energy Information Administration"/>
    <n v="2016"/>
    <m/>
    <m/>
    <m/>
    <n v="0.876"/>
    <n v="3.3822494377999499"/>
  </r>
  <r>
    <x v="153"/>
    <x v="153"/>
    <s v="WED Coventry 6"/>
    <s v="USA0059314"/>
    <n v="4.5"/>
    <n v="41.669699999999999"/>
    <n v="-71.708299999999994"/>
    <x v="4"/>
    <m/>
    <m/>
    <m/>
    <x v="10"/>
    <s v="WED Coventry Six  LLC"/>
    <s v="U.S. Energy Information Administration"/>
    <s v="http://www.eia.gov/electricity/data/browser/"/>
    <s v="U.S. Energy Information Administration"/>
    <n v="2016"/>
    <m/>
    <m/>
    <m/>
    <n v="2.867"/>
    <n v="10.146748313399801"/>
  </r>
  <r>
    <x v="153"/>
    <x v="153"/>
    <s v="WED NK Green"/>
    <s v="USA0059295"/>
    <n v="1.5"/>
    <n v="41.581699999999998"/>
    <n v="-71.486699999999999"/>
    <x v="4"/>
    <m/>
    <m/>
    <m/>
    <x v="72"/>
    <s v="WED NK Green LLC"/>
    <s v="U.S. Energy Information Administration"/>
    <s v="http://www.eia.gov/electricity/data/browser/"/>
    <s v="U.S. Energy Information Administration"/>
    <n v="2016"/>
    <m/>
    <m/>
    <m/>
    <n v="2.6549999999999998"/>
    <n v="3.3822494377999499"/>
  </r>
  <r>
    <x v="153"/>
    <x v="153"/>
    <s v="WED Portsmouth One  LLC"/>
    <s v="USA0061002"/>
    <n v="1.5"/>
    <n v="41.612000000000002"/>
    <n v="-71.249300000000005"/>
    <x v="4"/>
    <m/>
    <m/>
    <m/>
    <x v="10"/>
    <s v="WED Portsmouth One  LLC"/>
    <s v="U.S. Energy Information Administration"/>
    <s v="http://www.eia.gov/electricity/data/browser/"/>
    <s v="U.S. Energy Information Administration"/>
    <n v="2016"/>
    <m/>
    <m/>
    <m/>
    <n v="1.82"/>
    <n v="3.3822494377999499"/>
  </r>
  <r>
    <x v="153"/>
    <x v="153"/>
    <s v="WFEC GenCo LLC"/>
    <s v="USA0055655"/>
    <n v="90"/>
    <n v="35.083300000000001"/>
    <n v="-98.226399999999998"/>
    <x v="1"/>
    <m/>
    <m/>
    <m/>
    <x v="62"/>
    <s v="Western Farmers Elec Coop  Inc"/>
    <s v="U.S. Energy Information Administration"/>
    <s v="http://www.eia.gov/electricity/data/browser/"/>
    <s v="U.S. Energy Information Administration"/>
    <n v="2016"/>
    <m/>
    <m/>
    <m/>
    <n v="185.352"/>
    <n v="370.36921413101402"/>
  </r>
  <r>
    <x v="153"/>
    <x v="153"/>
    <s v="WPPI Hartford DG"/>
    <s v="USA0056266"/>
    <n v="1.1000000000000001"/>
    <n v="43.335799999999999"/>
    <n v="-88.409700000000001"/>
    <x v="3"/>
    <m/>
    <m/>
    <m/>
    <x v="147"/>
    <s v="WPPI Energy"/>
    <s v="U.S. Energy Information Administration"/>
    <s v="http://www.eia.gov/electricity/data/browser/"/>
    <s v="U.S. Energy Information Administration"/>
    <n v="2016"/>
    <m/>
    <m/>
    <m/>
    <n v="8.0000000000000002E-3"/>
    <n v="0.18846629109207599"/>
  </r>
  <r>
    <x v="153"/>
    <x v="153"/>
    <s v="WSMR I"/>
    <s v="USA0058010"/>
    <n v="4.5999999999999996"/>
    <n v="32.395800000000001"/>
    <n v="-106.4772"/>
    <x v="7"/>
    <m/>
    <m/>
    <m/>
    <x v="12"/>
    <s v="Siemens Government Technologies Inc"/>
    <s v="U.S. Energy Information Administration"/>
    <s v="http://www.eia.gov/electricity/data/browser/"/>
    <s v="U.S. Energy Information Administration"/>
    <n v="2016"/>
    <m/>
    <m/>
    <m/>
    <n v="8.7750000000000004"/>
    <n v="5.3002226889870698"/>
  </r>
  <r>
    <x v="153"/>
    <x v="153"/>
    <s v="WWRF Solar Plant"/>
    <s v="USA0056922"/>
    <n v="1.7"/>
    <n v="39.5229"/>
    <n v="-107.8134"/>
    <x v="7"/>
    <m/>
    <m/>
    <m/>
    <x v="11"/>
    <s v="SunE U6 Holdings LLC"/>
    <s v="U.S. Energy Information Administration"/>
    <s v="http://www.eia.gov/electricity/data/browser/"/>
    <s v="U.S. Energy Information Administration"/>
    <n v="2016"/>
    <m/>
    <m/>
    <m/>
    <n v="2.9809999999999999"/>
    <n v="1.95877795027783"/>
  </r>
  <r>
    <x v="153"/>
    <x v="153"/>
    <s v="WWTP Power Generation Station"/>
    <s v="USA0056036"/>
    <n v="6.6"/>
    <n v="37.825800000000001"/>
    <n v="-122.2961"/>
    <x v="3"/>
    <s v="Biomass"/>
    <m/>
    <m/>
    <x v="927"/>
    <s v="East Bay Municipal Util Dist"/>
    <s v="U.S. Energy Information Administration"/>
    <s v="http://www.eia.gov/electricity/data/browser/"/>
    <s v="U.S. Energy Information Administration"/>
    <n v="2016"/>
    <m/>
    <m/>
    <m/>
    <n v="20.637"/>
    <n v="1.1307977465524499"/>
  </r>
  <r>
    <x v="153"/>
    <x v="153"/>
    <s v="WYM 1250 Palmer LLC"/>
    <s v="USA0060614"/>
    <n v="1"/>
    <n v="42.1511"/>
    <n v="-72.2697"/>
    <x v="7"/>
    <m/>
    <m/>
    <m/>
    <x v="12"/>
    <s v="Soltage LLC"/>
    <s v="U.S. Energy Information Administration"/>
    <s v="http://www.eia.gov/electricity/data/browser/"/>
    <s v="U.S. Energy Information Administration"/>
    <n v="2016"/>
    <m/>
    <m/>
    <m/>
    <n v="1.613"/>
    <n v="1.1522223236928399"/>
  </r>
  <r>
    <x v="153"/>
    <x v="153"/>
    <s v="Wabash Valley Power IGCC"/>
    <s v="USA0057842"/>
    <n v="192"/>
    <n v="39.53"/>
    <n v="-87.424700000000001"/>
    <x v="1"/>
    <s v="Other"/>
    <m/>
    <m/>
    <x v="42"/>
    <s v="Wabash Valley Power Assn  Inc"/>
    <s v="U.S. Energy Information Administration"/>
    <s v="http://www.eia.gov/electricity/data/browser/"/>
    <s v="U.S. Energy Information Administration"/>
    <n v="2016"/>
    <m/>
    <m/>
    <m/>
    <n v="540.99400400000002"/>
    <n v="91.389446657230295"/>
  </r>
  <r>
    <x v="153"/>
    <x v="153"/>
    <s v="Wabuska"/>
    <s v="USA0055988"/>
    <n v="5.3999999999999897"/>
    <n v="39.164099999999998"/>
    <n v="-119.1801"/>
    <x v="11"/>
    <m/>
    <m/>
    <m/>
    <x v="1950"/>
    <s v="Homestretch Geothermal LLC"/>
    <s v="U.S. Energy Information Administration"/>
    <s v="http://www.eia.gov/electricity/data/browser/"/>
    <s v="U.S. Energy Information Administration"/>
    <n v="2016"/>
    <m/>
    <m/>
    <m/>
    <n v="9.125"/>
    <n v="26.403073224272202"/>
  </r>
  <r>
    <x v="153"/>
    <x v="153"/>
    <s v="Waco Farm"/>
    <s v="USA0058863"/>
    <n v="5"/>
    <n v="35.352200000000003"/>
    <n v="-81.426100000000005"/>
    <x v="7"/>
    <m/>
    <m/>
    <m/>
    <x v="12"/>
    <s v="Waco Farm LLC"/>
    <s v="U.S. Energy Information Administration"/>
    <s v="http://www.eia.gov/electricity/data/browser/"/>
    <s v="U.S. Energy Information Administration"/>
    <n v="2016"/>
    <m/>
    <m/>
    <m/>
    <n v="9.73"/>
    <n v="5.7611116184642102"/>
  </r>
  <r>
    <x v="153"/>
    <x v="153"/>
    <s v="Waddell"/>
    <s v="USA0007164"/>
    <n v="40"/>
    <n v="33.844700000000003"/>
    <n v="-112.2714"/>
    <x v="0"/>
    <m/>
    <m/>
    <m/>
    <x v="95"/>
    <s v="Central Arizona Water Conservation Dist"/>
    <s v="U.S. Energy Information Administration"/>
    <s v="http://www.eia.gov/electricity/data/browser/"/>
    <s v="U.S. Energy Information Administration"/>
    <n v="2016"/>
    <m/>
    <m/>
    <m/>
    <n v="42.832000000000001"/>
    <n v="111.515605240928"/>
  </r>
  <r>
    <x v="153"/>
    <x v="153"/>
    <s v="Wadesboro Farm 1"/>
    <s v="USA0061087"/>
    <n v="5"/>
    <n v="34.991100000000003"/>
    <n v="-80.097300000000004"/>
    <x v="7"/>
    <m/>
    <m/>
    <m/>
    <x v="13"/>
    <s v="Wadesboro Farm 1  LLC"/>
    <s v="U.S. Energy Information Administration"/>
    <s v="http://www.eia.gov/electricity/data/browser/"/>
    <s v="U.S. Energy Information Administration"/>
    <n v="2016"/>
    <m/>
    <m/>
    <m/>
    <n v="9.843"/>
    <n v="5.7611116184642102"/>
  </r>
  <r>
    <x v="153"/>
    <x v="153"/>
    <s v="Wadesboro Farm 2"/>
    <s v="USA0060575"/>
    <n v="5"/>
    <n v="35.023400000000002"/>
    <n v="-80.093199999999996"/>
    <x v="7"/>
    <m/>
    <m/>
    <m/>
    <x v="10"/>
    <s v="Wadesboro Farm 2  LLC"/>
    <s v="U.S. Energy Information Administration"/>
    <s v="http://www.eia.gov/electricity/data/browser/"/>
    <s v="U.S. Energy Information Administration"/>
    <n v="2016"/>
    <m/>
    <m/>
    <m/>
    <n v="4.7"/>
    <n v="5.7611116184642102"/>
  </r>
  <r>
    <x v="153"/>
    <x v="153"/>
    <s v="Wadesboro Farm 3"/>
    <s v="USA0060576"/>
    <n v="5"/>
    <n v="34.9694"/>
    <n v="-80.051000000000002"/>
    <x v="7"/>
    <m/>
    <m/>
    <m/>
    <x v="10"/>
    <s v="Wadesboro Farm 3  LLC"/>
    <s v="U.S. Energy Information Administration"/>
    <s v="http://www.eia.gov/electricity/data/browser/"/>
    <s v="U.S. Energy Information Administration"/>
    <n v="2016"/>
    <m/>
    <m/>
    <m/>
    <n v="7"/>
    <n v="5.7611116184642102"/>
  </r>
  <r>
    <x v="153"/>
    <x v="153"/>
    <s v="Wadham Energy LP"/>
    <s v="USA0050293"/>
    <n v="28.6"/>
    <n v="39.106200000000001"/>
    <n v="-122.1096"/>
    <x v="8"/>
    <s v="Gas"/>
    <m/>
    <m/>
    <x v="49"/>
    <s v="Wadham Energy Ltd Partners"/>
    <s v="U.S. Energy Information Administration"/>
    <s v="http://www.eia.gov/electricity/data/browser/"/>
    <s v="U.S. Energy Information Administration"/>
    <n v="2016"/>
    <m/>
    <m/>
    <m/>
    <n v="196.432997"/>
    <n v="35.717340676025103"/>
  </r>
  <r>
    <x v="153"/>
    <x v="153"/>
    <s v="Wading River"/>
    <s v="USA0007146"/>
    <n v="238.5"/>
    <n v="40.956899999999997"/>
    <n v="-72.877399999999994"/>
    <x v="3"/>
    <m/>
    <m/>
    <m/>
    <x v="49"/>
    <s v="National Grid Generation LLC"/>
    <s v="U.S. Energy Information Administration"/>
    <s v="http://www.eia.gov/electricity/data/browser/"/>
    <s v="U.S. Energy Information Administration"/>
    <n v="2016"/>
    <m/>
    <m/>
    <m/>
    <n v="22.972000000000001"/>
    <n v="40.8629185686002"/>
  </r>
  <r>
    <x v="153"/>
    <x v="153"/>
    <s v="Wadsworth"/>
    <s v="USA0007580"/>
    <n v="5.4"/>
    <n v="41.003900000000002"/>
    <n v="-81.762200000000007"/>
    <x v="3"/>
    <m/>
    <m/>
    <m/>
    <x v="79"/>
    <s v="American Mun Power-Ohio  Inc"/>
    <s v="U.S. Energy Information Administration"/>
    <s v="http://www.eia.gov/electricity/data/browser/"/>
    <s v="U.S. Energy Information Administration"/>
    <n v="2016"/>
    <m/>
    <m/>
    <m/>
    <n v="7.0000000000000001E-3"/>
    <n v="0.92519815627019297"/>
  </r>
  <r>
    <x v="153"/>
    <x v="153"/>
    <s v="Wagner Wind LLC"/>
    <s v="USA0058233"/>
    <n v="6"/>
    <n v="33.908900000000003"/>
    <n v="-116.5556"/>
    <x v="4"/>
    <m/>
    <m/>
    <m/>
    <x v="12"/>
    <s v="BayWa r.e Wind LLC"/>
    <s v="U.S. Energy Information Administration"/>
    <s v="http://www.eia.gov/electricity/data/browser/"/>
    <s v="U.S. Energy Information Administration"/>
    <n v="2016"/>
    <m/>
    <m/>
    <m/>
    <n v="19.170000000000002"/>
    <n v="13.5289977511998"/>
  </r>
  <r>
    <x v="153"/>
    <x v="153"/>
    <s v="Wagon Trail LLC"/>
    <s v="USA0056974"/>
    <n v="3.3"/>
    <n v="45.653100000000002"/>
    <n v="-119.46250000000001"/>
    <x v="4"/>
    <m/>
    <m/>
    <m/>
    <x v="11"/>
    <s v="Echo 3"/>
    <s v="U.S. Energy Information Administration"/>
    <s v="http://www.eia.gov/electricity/data/browser/"/>
    <s v="U.S. Energy Information Administration"/>
    <n v="2016"/>
    <m/>
    <m/>
    <m/>
    <n v="6.1289999999999996"/>
    <n v="7.4409487631598896"/>
  </r>
  <r>
    <x v="153"/>
    <x v="153"/>
    <s v="Wagstaff Farm 1"/>
    <s v="USA0058862"/>
    <n v="5"/>
    <n v="36.458599999999997"/>
    <n v="-78.956699999999998"/>
    <x v="7"/>
    <m/>
    <m/>
    <m/>
    <x v="12"/>
    <s v="Wagstaff Farm LLC"/>
    <s v="U.S. Energy Information Administration"/>
    <s v="http://www.eia.gov/electricity/data/browser/"/>
    <s v="U.S. Energy Information Administration"/>
    <n v="2016"/>
    <m/>
    <m/>
    <m/>
    <n v="9.74"/>
    <n v="5.7611116184642102"/>
  </r>
  <r>
    <x v="153"/>
    <x v="153"/>
    <s v="Wahoo"/>
    <s v="USA0002310"/>
    <n v="14.2"/>
    <n v="41.211799999999997"/>
    <n v="-96.611500000000007"/>
    <x v="3"/>
    <s v="Gas"/>
    <m/>
    <m/>
    <x v="1951"/>
    <s v="City of Wahoo - (NE)"/>
    <s v="U.S. Energy Information Administration"/>
    <s v="http://www.eia.gov/electricity/data/browser/"/>
    <s v="U.S. Energy Information Administration"/>
    <n v="2016"/>
    <m/>
    <m/>
    <m/>
    <n v="5.3999999999999999E-2"/>
    <n v="2.4329284850068"/>
  </r>
  <r>
    <x v="153"/>
    <x v="153"/>
    <s v="Waiau"/>
    <s v="USA0000766"/>
    <n v="474.6"/>
    <n v="21.388999999999999"/>
    <n v="-157.9615"/>
    <x v="3"/>
    <m/>
    <m/>
    <m/>
    <x v="1952"/>
    <s v="Hawaiian Electric Co Inc"/>
    <s v="U.S. Energy Information Administration"/>
    <s v="http://www.eia.gov/electricity/data/browser/"/>
    <s v="U.S. Energy Information Administration"/>
    <n v="2016"/>
    <m/>
    <m/>
    <m/>
    <n v="912.93499999999995"/>
    <n v="81.314637956635906"/>
  </r>
  <r>
    <x v="153"/>
    <x v="153"/>
    <s v="Waiau Hydro"/>
    <s v="USA0000774"/>
    <n v="1"/>
    <n v="19.720300000000002"/>
    <n v="-155.1189"/>
    <x v="0"/>
    <m/>
    <m/>
    <m/>
    <x v="1953"/>
    <s v="Hawaii Electric Light Co Inc"/>
    <s v="U.S. Energy Information Administration"/>
    <s v="http://www.eia.gov/electricity/data/browser/"/>
    <s v="U.S. Energy Information Administration"/>
    <n v="2016"/>
    <m/>
    <m/>
    <m/>
    <n v="3.3769999999999998"/>
    <n v="2.7878901310232198"/>
  </r>
  <r>
    <x v="153"/>
    <x v="153"/>
    <s v="Waihonu North Solar"/>
    <s v="USA0058655"/>
    <n v="5"/>
    <n v="21.470600000000001"/>
    <n v="-158.01329999999999"/>
    <x v="7"/>
    <m/>
    <m/>
    <m/>
    <x v="10"/>
    <s v="Waihonu North LLC"/>
    <s v="U.S. Energy Information Administration"/>
    <s v="http://www.eia.gov/electricity/data/browser/"/>
    <s v="U.S. Energy Information Administration"/>
    <n v="2016"/>
    <m/>
    <m/>
    <m/>
    <n v="4.0549999999999997"/>
    <n v="5.7611116184642102"/>
  </r>
  <r>
    <x v="153"/>
    <x v="153"/>
    <s v="Waihonu South Solar"/>
    <s v="USA0058656"/>
    <n v="1.5"/>
    <n v="21.468900000000001"/>
    <n v="-158.0164"/>
    <x v="7"/>
    <m/>
    <m/>
    <m/>
    <x v="10"/>
    <s v="Waihonu South LLC"/>
    <s v="U.S. Energy Information Administration"/>
    <s v="http://www.eia.gov/electricity/data/browser/"/>
    <s v="U.S. Energy Information Administration"/>
    <n v="2016"/>
    <m/>
    <m/>
    <m/>
    <n v="1.286"/>
    <n v="1.72833348553926"/>
  </r>
  <r>
    <x v="153"/>
    <x v="153"/>
    <s v="Wailuku River Hydroelectric"/>
    <s v="USA0054827"/>
    <n v="10.4"/>
    <n v="19.713000000000001"/>
    <n v="-155.14859999999999"/>
    <x v="0"/>
    <m/>
    <m/>
    <m/>
    <x v="95"/>
    <s v="Wailuku Holding Company LLC"/>
    <s v="U.S. Energy Information Administration"/>
    <s v="http://www.eia.gov/electricity/data/browser/"/>
    <s v="U.S. Energy Information Administration"/>
    <n v="2016"/>
    <m/>
    <m/>
    <m/>
    <n v="36.287999999999997"/>
    <n v="28.994057362641399"/>
  </r>
  <r>
    <x v="153"/>
    <x v="153"/>
    <s v="Waimea"/>
    <s v="USA0000768"/>
    <n v="7.5"/>
    <n v="20.025200000000002"/>
    <n v="-155.69550000000001"/>
    <x v="3"/>
    <m/>
    <m/>
    <m/>
    <x v="1954"/>
    <s v="Hawaii Electric Light Co Inc"/>
    <s v="U.S. Energy Information Administration"/>
    <s v="http://www.eia.gov/electricity/data/browser/"/>
    <s v="U.S. Energy Information Administration"/>
    <n v="2016"/>
    <m/>
    <m/>
    <m/>
    <n v="1.798"/>
    <n v="1.2849974392641501"/>
  </r>
  <r>
    <x v="153"/>
    <x v="153"/>
    <s v="Wainiha Hydro"/>
    <s v="USA0010413"/>
    <n v="3.6"/>
    <n v="22.196300000000001"/>
    <n v="-159.55609999999999"/>
    <x v="0"/>
    <m/>
    <m/>
    <m/>
    <x v="126"/>
    <s v="McBryde Sugar Co Ltd"/>
    <s v="U.S. Energy Information Administration"/>
    <s v="http://www.eia.gov/electricity/data/browser/"/>
    <s v="U.S. Energy Information Administration"/>
    <n v="2016"/>
    <m/>
    <m/>
    <m/>
    <n v="24.533000000000001"/>
    <n v="10.0364044716835"/>
  </r>
  <r>
    <x v="153"/>
    <x v="153"/>
    <s v="Wake County LFG Facility"/>
    <s v="USA0059688"/>
    <n v="7.1999999999999904"/>
    <n v="35.673999999999999"/>
    <n v="-78.853999999999999"/>
    <x v="8"/>
    <s v="Oil"/>
    <m/>
    <m/>
    <x v="847"/>
    <s v="Ingenco Renewable Development  LLC"/>
    <s v="U.S. Energy Information Administration"/>
    <s v="http://www.eia.gov/electricity/data/browser/"/>
    <s v="U.S. Energy Information Administration"/>
    <n v="2016"/>
    <m/>
    <m/>
    <m/>
    <n v="44.557000000000002"/>
    <n v="8.9917780722860492"/>
  </r>
  <r>
    <x v="153"/>
    <x v="153"/>
    <s v="Wake Wind Energy Center"/>
    <s v="USA0058766"/>
    <n v="257"/>
    <n v="33.825000000000003"/>
    <n v="-101.0997"/>
    <x v="4"/>
    <m/>
    <m/>
    <m/>
    <x v="10"/>
    <s v="Southern Power Co"/>
    <s v="U.S. Energy Information Administration"/>
    <s v="http://www.eia.gov/electricity/data/browser/"/>
    <s v="U.S. Energy Information Administration"/>
    <n v="2016"/>
    <m/>
    <m/>
    <m/>
    <n v="261.68200000000002"/>
    <n v="579.492070343058"/>
  </r>
  <r>
    <x v="153"/>
    <x v="153"/>
    <s v="Wakefern Food Corp"/>
    <s v="USA0058123"/>
    <n v="2"/>
    <n v="40.51"/>
    <n v="-74.328299999999999"/>
    <x v="7"/>
    <m/>
    <m/>
    <m/>
    <x v="12"/>
    <s v="NJR Clean Energy Ventures Corporation"/>
    <s v="U.S. Energy Information Administration"/>
    <s v="http://www.eia.gov/electricity/data/browser/"/>
    <s v="U.S. Energy Information Administration"/>
    <n v="2016"/>
    <m/>
    <m/>
    <m/>
    <n v="2.7810000000000001"/>
    <n v="2.3044446473856799"/>
  </r>
  <r>
    <x v="153"/>
    <x v="153"/>
    <s v="Wakefield"/>
    <s v="USA0002311"/>
    <n v="4.0999999999999996"/>
    <n v="42.269100000000002"/>
    <n v="-96.862099999999998"/>
    <x v="3"/>
    <s v="Gas"/>
    <m/>
    <m/>
    <x v="1955"/>
    <s v="City of Wakefield - (NE)"/>
    <s v="U.S. Energy Information Administration"/>
    <s v="http://www.eia.gov/electricity/data/browser/"/>
    <s v="U.S. Energy Information Administration"/>
    <n v="2016"/>
    <m/>
    <m/>
    <m/>
    <n v="2.1000000000000001E-2"/>
    <n v="0.70246526679773902"/>
  </r>
  <r>
    <x v="153"/>
    <x v="153"/>
    <s v="Wal-Mart Truth or Consequences PV"/>
    <s v="USA0060341"/>
    <n v="1"/>
    <n v="33.1526"/>
    <n v="-107.24979999999999"/>
    <x v="7"/>
    <m/>
    <m/>
    <m/>
    <x v="13"/>
    <s v="SSA Solar of NM 3  LLC"/>
    <s v="U.S. Energy Information Administration"/>
    <s v="http://www.eia.gov/electricity/data/browser/"/>
    <s v="U.S. Energy Information Administration"/>
    <n v="2016"/>
    <m/>
    <m/>
    <m/>
    <n v="1.869"/>
    <n v="1.1522223236928399"/>
  </r>
  <r>
    <x v="153"/>
    <x v="153"/>
    <s v="Walden"/>
    <s v="USA0010848"/>
    <n v="2.4"/>
    <n v="41.56"/>
    <n v="-74.1952"/>
    <x v="0"/>
    <m/>
    <m/>
    <m/>
    <x v="70"/>
    <s v="Consolidated Hydro New York  Inc."/>
    <s v="U.S. Energy Information Administration"/>
    <s v="http://www.eia.gov/electricity/data/browser/"/>
    <s v="U.S. Energy Information Administration"/>
    <n v="2016"/>
    <m/>
    <m/>
    <m/>
    <n v="2.395"/>
    <n v="6.6909363144557199"/>
  </r>
  <r>
    <x v="153"/>
    <x v="153"/>
    <s v="Walgreens Woodland Distribution Center"/>
    <s v="USA0057006"/>
    <n v="1"/>
    <n v="38.674900000000001"/>
    <n v="-121.71339999999999"/>
    <x v="7"/>
    <m/>
    <m/>
    <m/>
    <x v="17"/>
    <s v="SunE WG45 Woodland LLC"/>
    <s v="U.S. Energy Information Administration"/>
    <s v="http://www.eia.gov/electricity/data/browser/"/>
    <s v="U.S. Energy Information Administration"/>
    <n v="2016"/>
    <m/>
    <m/>
    <m/>
    <n v="0.46"/>
    <n v="1.1522223236928399"/>
  </r>
  <r>
    <x v="153"/>
    <x v="153"/>
    <s v="Wallace"/>
    <s v="USA0059050"/>
    <n v="2"/>
    <n v="35.29"/>
    <n v="-77.540000000000006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3.5"/>
    <n v="2.3044446473856799"/>
  </r>
  <r>
    <x v="153"/>
    <x v="153"/>
    <s v="Wallace Dam"/>
    <s v="USA0006087"/>
    <n v="321.2"/>
    <n v="33.349800000000002"/>
    <n v="-83.157399999999996"/>
    <x v="0"/>
    <m/>
    <m/>
    <m/>
    <x v="1956"/>
    <s v="Georgia Power Co"/>
    <s v="U.S. Energy Information Administration"/>
    <s v="http://www.eia.gov/electricity/data/browser/"/>
    <s v="U.S. Energy Information Administration"/>
    <n v="2016"/>
    <m/>
    <m/>
    <m/>
    <n v="-49.295000000000002"/>
    <n v="895.47031008465797"/>
  </r>
  <r>
    <x v="153"/>
    <x v="153"/>
    <s v="Wallingford Energy"/>
    <s v="USA0055517"/>
    <n v="250"/>
    <n v="41.448700000000002"/>
    <n v="-72.835400000000007"/>
    <x v="1"/>
    <m/>
    <m/>
    <m/>
    <x v="62"/>
    <s v="Wallingford Energy LLC"/>
    <s v="U.S. Energy Information Administration"/>
    <s v="http://www.eia.gov/electricity/data/browser/"/>
    <s v="U.S. Energy Information Administration"/>
    <n v="2016"/>
    <m/>
    <m/>
    <m/>
    <n v="205.857"/>
    <n v="1028.8033725861501"/>
  </r>
  <r>
    <x v="153"/>
    <x v="153"/>
    <s v="Wallowa Falls"/>
    <s v="USA0003041"/>
    <n v="1.1000000000000001"/>
    <n v="45.2667"/>
    <n v="-117.2127"/>
    <x v="0"/>
    <m/>
    <m/>
    <m/>
    <x v="121"/>
    <s v="PacifiCorp"/>
    <s v="U.S. Energy Information Administration"/>
    <s v="http://www.eia.gov/electricity/data/browser/"/>
    <s v="U.S. Energy Information Administration"/>
    <n v="2016"/>
    <m/>
    <m/>
    <m/>
    <n v="4.34"/>
    <n v="3.0666791441255401"/>
  </r>
  <r>
    <x v="153"/>
    <x v="153"/>
    <s v="Wallys Wind Farm LLC"/>
    <s v="USA0056585"/>
    <n v="1.3"/>
    <n v="44.2851"/>
    <n v="-96.433300000000003"/>
    <x v="4"/>
    <m/>
    <m/>
    <m/>
    <x v="18"/>
    <s v="Norgard 1"/>
    <s v="U.S. Energy Information Administration"/>
    <s v="http://www.eia.gov/electricity/data/browser/"/>
    <s v="U.S. Energy Information Administration"/>
    <n v="2016"/>
    <m/>
    <m/>
    <m/>
    <n v="1.3919999999999999"/>
    <n v="2.93128284609329"/>
  </r>
  <r>
    <x v="153"/>
    <x v="153"/>
    <s v="Walmart Casa Grande"/>
    <s v="USA0057939"/>
    <n v="2"/>
    <n v="32.866799999999998"/>
    <n v="-111.7718"/>
    <x v="7"/>
    <m/>
    <m/>
    <m/>
    <x v="19"/>
    <s v="Tesla Inc."/>
    <s v="U.S. Energy Information Administration"/>
    <s v="http://www.eia.gov/electricity/data/browser/"/>
    <s v="U.S. Energy Information Administration"/>
    <n v="2016"/>
    <m/>
    <m/>
    <m/>
    <n v="3.2280000000000002"/>
    <n v="2.3044446473856799"/>
  </r>
  <r>
    <x v="153"/>
    <x v="153"/>
    <s v="Walnut"/>
    <s v="USA0004256"/>
    <n v="49.8"/>
    <n v="37.490299999999998"/>
    <n v="-120.9044"/>
    <x v="3"/>
    <s v="Gas"/>
    <m/>
    <m/>
    <x v="289"/>
    <s v="Turlock Irrigation District"/>
    <s v="U.S. Energy Information Administration"/>
    <s v="http://www.eia.gov/electricity/data/browser/"/>
    <s v="U.S. Energy Information Administration"/>
    <n v="2016"/>
    <m/>
    <m/>
    <m/>
    <n v="-0.16200000000000001"/>
    <n v="8.5323829967140092"/>
  </r>
  <r>
    <x v="153"/>
    <x v="153"/>
    <s v="Walnut Creek Energy Park"/>
    <s v="USA0057515"/>
    <n v="500"/>
    <n v="34.008699999999997"/>
    <n v="-117.9449"/>
    <x v="1"/>
    <m/>
    <m/>
    <m/>
    <x v="12"/>
    <s v="NRG Walnut Creek LLC"/>
    <s v="U.S. Energy Information Administration"/>
    <s v="http://www.eia.gov/electricity/data/browser/"/>
    <s v="U.S. Energy Information Administration"/>
    <n v="2016"/>
    <m/>
    <m/>
    <m/>
    <n v="445.55"/>
    <n v="2057.6067451723002"/>
  </r>
  <r>
    <x v="153"/>
    <x v="153"/>
    <s v="Walnut Energy Center"/>
    <s v="USA0056078"/>
    <n v="300.60000000000002"/>
    <n v="37.4878"/>
    <n v="-120.8956"/>
    <x v="1"/>
    <m/>
    <m/>
    <m/>
    <x v="18"/>
    <s v="Turlock Irrigation District"/>
    <s v="U.S. Energy Information Administration"/>
    <s v="http://www.eia.gov/electricity/data/browser/"/>
    <s v="U.S. Energy Information Administration"/>
    <n v="2016"/>
    <m/>
    <m/>
    <m/>
    <n v="1205.595"/>
    <n v="1237.03317519758"/>
  </r>
  <r>
    <x v="153"/>
    <x v="153"/>
    <s v="Walnut Springs Solar"/>
    <s v="USA0061370"/>
    <n v="5"/>
    <n v="32.078699999999998"/>
    <n v="-97.768500000000003"/>
    <x v="7"/>
    <m/>
    <m/>
    <m/>
    <x v="98"/>
    <s v="Cypress Creek Renewables"/>
    <s v="U.S. Energy Information Administration"/>
    <s v="http://www.eia.gov/electricity/data/browser/"/>
    <s v="U.S. Energy Information Administration"/>
    <n v="2016"/>
    <m/>
    <m/>
    <m/>
    <n v="0"/>
    <n v="5.7611116184642102"/>
  </r>
  <r>
    <x v="153"/>
    <x v="153"/>
    <s v="Walnut Wind Farm"/>
    <s v="USA0056811"/>
    <n v="153"/>
    <n v="41.451700000000002"/>
    <n v="-95.238299999999995"/>
    <x v="4"/>
    <m/>
    <m/>
    <m/>
    <x v="11"/>
    <s v="MidAmerican Energy Co"/>
    <s v="U.S. Energy Information Administration"/>
    <s v="http://www.eia.gov/electricity/data/browser/"/>
    <s v="U.S. Energy Information Administration"/>
    <n v="2016"/>
    <m/>
    <m/>
    <m/>
    <n v="497.238"/>
    <n v="344.98944265559498"/>
  </r>
  <r>
    <x v="153"/>
    <x v="153"/>
    <s v="Walpole Solar 2"/>
    <s v="USA0058936"/>
    <n v="2.4"/>
    <n v="42.117199999999997"/>
    <n v="-71.265799999999999"/>
    <x v="7"/>
    <m/>
    <m/>
    <m/>
    <x v="144"/>
    <s v="Walpole Solar 2  LLC"/>
    <s v="U.S. Energy Information Administration"/>
    <s v="http://www.eia.gov/electricity/data/browser/"/>
    <s v="U.S. Energy Information Administration"/>
    <n v="2016"/>
    <m/>
    <m/>
    <m/>
    <n v="3.9049999999999998"/>
    <n v="2.7653335768628202"/>
  </r>
  <r>
    <x v="153"/>
    <x v="153"/>
    <s v="Walt Disney World Solar Facility"/>
    <s v="USA0059973"/>
    <n v="4.9000000000000004"/>
    <n v="28.373699999999999"/>
    <n v="-81.562600000000003"/>
    <x v="7"/>
    <m/>
    <m/>
    <m/>
    <x v="10"/>
    <s v="Duke Energy Florida Solar Solutions"/>
    <s v="U.S. Energy Information Administration"/>
    <s v="http://www.eia.gov/electricity/data/browser/"/>
    <s v="U.S. Energy Information Administration"/>
    <n v="2016"/>
    <m/>
    <m/>
    <m/>
    <n v="7.4260000000000002"/>
    <n v="5.6458893860949297"/>
  </r>
  <r>
    <x v="153"/>
    <x v="153"/>
    <s v="Walter Bouldin Dam"/>
    <s v="USA0000004"/>
    <n v="225"/>
    <n v="32.5839"/>
    <n v="-86.283100000000005"/>
    <x v="0"/>
    <m/>
    <m/>
    <m/>
    <x v="46"/>
    <s v="Alabama Power Co"/>
    <s v="U.S. Energy Information Administration"/>
    <s v="http://www.eia.gov/electricity/data/browser/"/>
    <s v="U.S. Energy Information Administration"/>
    <n v="2016"/>
    <m/>
    <m/>
    <m/>
    <n v="468.96"/>
    <n v="627.27527948022396"/>
  </r>
  <r>
    <x v="153"/>
    <x v="153"/>
    <s v="Walter C Beckjord"/>
    <s v="USA0002830"/>
    <n v="4"/>
    <n v="38.991700000000002"/>
    <n v="-84.298100000000005"/>
    <x v="13"/>
    <m/>
    <m/>
    <m/>
    <x v="13"/>
    <s v="Duke Energy Ohio Inc"/>
    <s v="U.S. Energy Information Administration"/>
    <s v="http://www.eia.gov/electricity/data/browser/"/>
    <s v="U.S. Energy Information Administration"/>
    <n v="2016"/>
    <m/>
    <m/>
    <m/>
    <n v="-53.991999999999997"/>
    <m/>
  </r>
  <r>
    <x v="153"/>
    <x v="153"/>
    <s v="Walter F George"/>
    <s v="USA0000761"/>
    <n v="168"/>
    <n v="31.624500000000001"/>
    <n v="-85.065200000000004"/>
    <x v="0"/>
    <m/>
    <m/>
    <m/>
    <x v="5"/>
    <s v="USCE-Mobile District"/>
    <s v="U.S. Energy Information Administration"/>
    <s v="http://www.eia.gov/electricity/data/browser/"/>
    <s v="U.S. Energy Information Administration"/>
    <n v="2016"/>
    <m/>
    <m/>
    <m/>
    <n v="352.09800000000001"/>
    <n v="468.36554201190103"/>
  </r>
  <r>
    <x v="153"/>
    <x v="153"/>
    <s v="Walter Scott Jr Energy Center"/>
    <s v="USA0001082"/>
    <n v="1648.3"/>
    <n v="41.18"/>
    <n v="-95.840800000000002"/>
    <x v="6"/>
    <m/>
    <m/>
    <m/>
    <x v="1957"/>
    <s v="MidAmerican Energy Co"/>
    <s v="U.S. Energy Information Administration"/>
    <s v="http://www.eia.gov/electricity/data/browser/"/>
    <s v="U.S. Energy Information Administration"/>
    <n v="2016"/>
    <m/>
    <m/>
    <m/>
    <n v="8695.3870139999999"/>
    <n v="8633.3692871425592"/>
  </r>
  <r>
    <x v="153"/>
    <x v="153"/>
    <s v="Walters"/>
    <s v="USA0002715"/>
    <n v="108"/>
    <n v="35.694600000000001"/>
    <n v="-83.050299999999993"/>
    <x v="0"/>
    <m/>
    <m/>
    <m/>
    <x v="93"/>
    <s v="Duke Energy Progress - (NC)"/>
    <s v="U.S. Energy Information Administration"/>
    <s v="http://www.eia.gov/electricity/data/browser/"/>
    <s v="U.S. Energy Information Administration"/>
    <n v="2016"/>
    <m/>
    <m/>
    <m/>
    <n v="256.42899999999997"/>
    <n v="301.09213415050698"/>
  </r>
  <r>
    <x v="153"/>
    <x v="153"/>
    <s v="Walters Solar (FLS 260)"/>
    <s v="USA0059603"/>
    <n v="5"/>
    <n v="34.496899999999997"/>
    <n v="-79.048900000000003"/>
    <x v="7"/>
    <m/>
    <m/>
    <m/>
    <x v="13"/>
    <s v="Walters Solar (FLS 260)"/>
    <s v="U.S. Energy Information Administration"/>
    <s v="http://www.eia.gov/electricity/data/browser/"/>
    <s v="U.S. Energy Information Administration"/>
    <n v="2016"/>
    <m/>
    <m/>
    <m/>
    <n v="8.8460000000000001"/>
    <n v="5.7611116184642102"/>
  </r>
  <r>
    <x v="153"/>
    <x v="153"/>
    <s v="Walterville"/>
    <s v="USA0003071"/>
    <n v="8"/>
    <n v="44.069600000000001"/>
    <n v="-122.83499999999999"/>
    <x v="0"/>
    <m/>
    <m/>
    <m/>
    <x v="84"/>
    <s v="Eugene Water &amp; Electric Board"/>
    <s v="U.S. Energy Information Administration"/>
    <s v="http://www.eia.gov/electricity/data/browser/"/>
    <s v="U.S. Energy Information Administration"/>
    <n v="2016"/>
    <m/>
    <m/>
    <m/>
    <n v="51.4998"/>
    <n v="22.303121048185702"/>
  </r>
  <r>
    <x v="153"/>
    <x v="153"/>
    <s v="Walton Bainbridge Power Facility"/>
    <s v="USA0056015"/>
    <n v="80"/>
    <n v="30.911000000000001"/>
    <n v="-84.547300000000007"/>
    <x v="3"/>
    <m/>
    <m/>
    <m/>
    <x v="94"/>
    <s v="Walton Bainbridge LLC"/>
    <s v="U.S. Energy Information Administration"/>
    <s v="http://www.eia.gov/electricity/data/browser/"/>
    <s v="U.S. Energy Information Administration"/>
    <n v="2016"/>
    <m/>
    <m/>
    <m/>
    <n v="0.73699999999999999"/>
    <n v="13.706639352151001"/>
  </r>
  <r>
    <x v="153"/>
    <x v="153"/>
    <s v="Walton County Power LLC"/>
    <s v="USA0055128"/>
    <n v="494.099999999999"/>
    <n v="33.814799999999998"/>
    <n v="-83.695400000000006"/>
    <x v="1"/>
    <m/>
    <m/>
    <m/>
    <x v="198"/>
    <s v="SEPG Operating Services  LLC Walton"/>
    <s v="U.S. Energy Information Administration"/>
    <s v="http://www.eia.gov/electricity/data/browser/"/>
    <s v="U.S. Energy Information Administration"/>
    <n v="2016"/>
    <m/>
    <m/>
    <m/>
    <n v="352.28500000000003"/>
    <n v="2033.3269855792601"/>
  </r>
  <r>
    <x v="153"/>
    <x v="153"/>
    <s v="Walton Discover Power Facility"/>
    <s v="USA0055138"/>
    <n v="103"/>
    <n v="32.540999999999997"/>
    <n v="-85.038899999999998"/>
    <x v="1"/>
    <m/>
    <m/>
    <m/>
    <x v="54"/>
    <s v="Walton Discover LLC"/>
    <s v="U.S. Energy Information Administration"/>
    <s v="http://www.eia.gov/electricity/data/browser/"/>
    <s v="U.S. Energy Information Administration"/>
    <n v="2016"/>
    <m/>
    <m/>
    <m/>
    <n v="19.268000000000001"/>
    <n v="423.866989505493"/>
  </r>
  <r>
    <x v="153"/>
    <x v="153"/>
    <s v="Walton Street Substation"/>
    <s v="USA0056598"/>
    <n v="6"/>
    <n v="37.7881"/>
    <n v="-90.433599999999998"/>
    <x v="3"/>
    <m/>
    <m/>
    <m/>
    <x v="27"/>
    <s v="City of Farmington - (MO)"/>
    <s v="U.S. Energy Information Administration"/>
    <s v="http://www.eia.gov/electricity/data/browser/"/>
    <s v="U.S. Energy Information Administration"/>
    <n v="2016"/>
    <m/>
    <m/>
    <m/>
    <n v="5.0000000000000001E-3"/>
    <n v="1.02799795141132"/>
  </r>
  <r>
    <x v="153"/>
    <x v="153"/>
    <s v="Wamego"/>
    <s v="USA0001328"/>
    <n v="15.2"/>
    <n v="39.199199999999998"/>
    <n v="-96.308599999999998"/>
    <x v="3"/>
    <s v="Gas"/>
    <m/>
    <m/>
    <x v="1958"/>
    <s v="City of Wamego - (KS)"/>
    <s v="U.S. Energy Information Administration"/>
    <s v="http://www.eia.gov/electricity/data/browser/"/>
    <s v="U.S. Energy Information Administration"/>
    <n v="2016"/>
    <m/>
    <m/>
    <m/>
    <n v="-0.746"/>
    <n v="2.60426147690869"/>
  </r>
  <r>
    <x v="153"/>
    <x v="153"/>
    <s v="Wanapum"/>
    <s v="USA0003888"/>
    <n v="1061.5999999999999"/>
    <n v="46.873100000000001"/>
    <n v="-119.97029999999999"/>
    <x v="0"/>
    <m/>
    <m/>
    <m/>
    <x v="1959"/>
    <s v="PUD No 2 of Grant County"/>
    <s v="U.S. Energy Information Administration"/>
    <s v="http://www.eia.gov/electricity/data/browser/"/>
    <s v="U.S. Energy Information Administration"/>
    <n v="2016"/>
    <m/>
    <m/>
    <m/>
    <n v="5305.067"/>
    <n v="2959.62416309425"/>
  </r>
  <r>
    <x v="153"/>
    <x v="153"/>
    <s v="Wanship"/>
    <s v="USA0003698"/>
    <n v="1.9"/>
    <n v="40.790399999999998"/>
    <n v="-111.40430000000001"/>
    <x v="0"/>
    <m/>
    <m/>
    <m/>
    <x v="6"/>
    <s v="Weber Basin Water Conserv Dist"/>
    <s v="U.S. Energy Information Administration"/>
    <s v="http://www.eia.gov/electricity/data/browser/"/>
    <s v="U.S. Energy Information Administration"/>
    <n v="2016"/>
    <m/>
    <m/>
    <m/>
    <n v="5.5549999999999997"/>
    <n v="5.29699124894411"/>
  </r>
  <r>
    <x v="153"/>
    <x v="153"/>
    <s v="Wansley"/>
    <s v="USA0006052"/>
    <n v="1956.8"/>
    <n v="33.413400000000003"/>
    <n v="-85.032300000000006"/>
    <x v="6"/>
    <s v="Oil"/>
    <m/>
    <m/>
    <x v="1960"/>
    <s v="Georgia Power Co"/>
    <s v="U.S. Energy Information Administration"/>
    <s v="http://www.eia.gov/electricity/data/browser/"/>
    <s v="U.S. Energy Information Administration"/>
    <n v="2016"/>
    <m/>
    <m/>
    <m/>
    <n v="4661.7139930000003"/>
    <n v="10249.2125347816"/>
  </r>
  <r>
    <x v="153"/>
    <x v="153"/>
    <s v="Wansley Combined Cycle"/>
    <s v="USA0055965"/>
    <n v="1239"/>
    <n v="33.406399999999998"/>
    <n v="-85.037000000000006"/>
    <x v="1"/>
    <m/>
    <m/>
    <m/>
    <x v="31"/>
    <s v="Southern Power Co"/>
    <s v="U.S. Energy Information Administration"/>
    <s v="http://www.eia.gov/electricity/data/browser/"/>
    <s v="U.S. Energy Information Administration"/>
    <n v="2016"/>
    <m/>
    <m/>
    <m/>
    <n v="7072.0349999999999"/>
    <n v="5098.7495145369503"/>
  </r>
  <r>
    <x v="153"/>
    <x v="153"/>
    <s v="Wansley Unit 9"/>
    <s v="USA0007946"/>
    <n v="568"/>
    <n v="33.408299999999997"/>
    <n v="-85.040300000000002"/>
    <x v="1"/>
    <m/>
    <m/>
    <m/>
    <x v="101"/>
    <s v="Municipal Electric Authority"/>
    <s v="U.S. Energy Information Administration"/>
    <s v="http://www.eia.gov/electricity/data/browser/"/>
    <s v="U.S. Energy Information Administration"/>
    <n v="2016"/>
    <m/>
    <m/>
    <m/>
    <n v="2722.5250000000001"/>
    <n v="2337.4412625157302"/>
  </r>
  <r>
    <x v="153"/>
    <x v="153"/>
    <s v="Wappinger Falls Hydroelectric"/>
    <s v="USA0054573"/>
    <n v="2"/>
    <n v="41.598399999999998"/>
    <n v="-73.921999999999997"/>
    <x v="0"/>
    <m/>
    <m/>
    <m/>
    <x v="49"/>
    <s v="Windsor Machinery Co Inc"/>
    <s v="U.S. Energy Information Administration"/>
    <s v="http://www.eia.gov/electricity/data/browser/"/>
    <s v="U.S. Energy Information Administration"/>
    <n v="2016"/>
    <m/>
    <m/>
    <m/>
    <n v="5.8330000000000002"/>
    <n v="5.5757802620464396"/>
  </r>
  <r>
    <x v="153"/>
    <x v="153"/>
    <s v="Wapsie Valley Creamery Back Up Generator"/>
    <s v="USA0059379"/>
    <n v="1.8"/>
    <n v="42.477800000000002"/>
    <n v="-91.891099999999994"/>
    <x v="3"/>
    <m/>
    <m/>
    <m/>
    <x v="13"/>
    <s v="Wapsie Valley Creamery"/>
    <s v="U.S. Energy Information Administration"/>
    <s v="http://www.eia.gov/electricity/data/browser/"/>
    <s v="U.S. Energy Information Administration"/>
    <n v="2016"/>
    <m/>
    <m/>
    <m/>
    <n v="0"/>
    <n v="0.30839938542339701"/>
  </r>
  <r>
    <x v="153"/>
    <x v="153"/>
    <s v="Wapsipinicon Wind Project"/>
    <s v="USA0056876"/>
    <n v="100.5"/>
    <n v="43.800600000000003"/>
    <n v="-92.682199999999995"/>
    <x v="4"/>
    <m/>
    <m/>
    <m/>
    <x v="11"/>
    <s v="EDF Renewable Asset Holdings  Inc."/>
    <s v="U.S. Energy Information Administration"/>
    <s v="http://www.eia.gov/electricity/data/browser/"/>
    <s v="U.S. Energy Information Administration"/>
    <n v="2016"/>
    <m/>
    <m/>
    <m/>
    <n v="303.19799999999998"/>
    <n v="226.61071233259599"/>
  </r>
  <r>
    <x v="153"/>
    <x v="153"/>
    <s v="Ward Butte Windfarm LLC"/>
    <s v="USA0056975"/>
    <n v="6.6"/>
    <n v="45.6967"/>
    <n v="-119.4097"/>
    <x v="4"/>
    <m/>
    <m/>
    <m/>
    <x v="11"/>
    <s v="Echo 1"/>
    <s v="U.S. Energy Information Administration"/>
    <s v="http://www.eia.gov/electricity/data/browser/"/>
    <s v="U.S. Energy Information Administration"/>
    <n v="2016"/>
    <m/>
    <m/>
    <m/>
    <n v="16.908999999999999"/>
    <n v="14.881897526319699"/>
  </r>
  <r>
    <x v="153"/>
    <x v="153"/>
    <s v="Ward WTP"/>
    <s v="USA0057607"/>
    <n v="2"/>
    <n v="35.967799999999997"/>
    <n v="-79.970799999999997"/>
    <x v="3"/>
    <m/>
    <m/>
    <m/>
    <x v="54"/>
    <s v="Town Of High Point"/>
    <s v="U.S. Energy Information Administration"/>
    <s v="http://www.eia.gov/electricity/data/browser/"/>
    <s v="U.S. Energy Information Administration"/>
    <n v="2016"/>
    <m/>
    <m/>
    <m/>
    <n v="7.5999999999999998E-2"/>
    <n v="0.342665983803775"/>
  </r>
  <r>
    <x v="153"/>
    <x v="153"/>
    <s v="Ware Shoals Hydro Project"/>
    <s v="USA0010801"/>
    <n v="6.2"/>
    <n v="34.404000000000003"/>
    <n v="-82.233599999999996"/>
    <x v="0"/>
    <m/>
    <m/>
    <m/>
    <x v="1961"/>
    <s v="Aquenergy Systems Inc"/>
    <s v="U.S. Energy Information Administration"/>
    <s v="http://www.eia.gov/electricity/data/browser/"/>
    <s v="U.S. Energy Information Administration"/>
    <n v="2016"/>
    <m/>
    <m/>
    <m/>
    <n v="8.8119999999999994"/>
    <n v="17.2849188123439"/>
  </r>
  <r>
    <x v="153"/>
    <x v="153"/>
    <s v="Wareham MA 1"/>
    <s v="USA0060443"/>
    <n v="2"/>
    <n v="41.801699999999997"/>
    <n v="-70.704599999999999"/>
    <x v="7"/>
    <m/>
    <m/>
    <m/>
    <x v="10"/>
    <s v="Clean Energy Collective LLC"/>
    <s v="U.S. Energy Information Administration"/>
    <s v="http://www.eia.gov/electricity/data/browser/"/>
    <s v="U.S. Energy Information Administration"/>
    <n v="2016"/>
    <m/>
    <m/>
    <m/>
    <n v="1.869"/>
    <n v="2.3044446473856799"/>
  </r>
  <r>
    <x v="153"/>
    <x v="153"/>
    <s v="Warm Springs Hydro Project"/>
    <s v="USA0054261"/>
    <n v="2.7"/>
    <n v="38.722099999999998"/>
    <n v="-123.0112"/>
    <x v="0"/>
    <m/>
    <m/>
    <m/>
    <x v="49"/>
    <s v="Sonoma County Water Agency"/>
    <s v="U.S. Energy Information Administration"/>
    <s v="http://www.eia.gov/electricity/data/browser/"/>
    <s v="U.S. Energy Information Administration"/>
    <n v="2016"/>
    <m/>
    <m/>
    <m/>
    <n v="8.952"/>
    <n v="7.5273033537626901"/>
  </r>
  <r>
    <x v="153"/>
    <x v="153"/>
    <s v="Warm Springs Power Enterprises"/>
    <s v="USA0054721"/>
    <n v="19.600000000000001"/>
    <n v="44.724200000000003"/>
    <n v="-121.24769999999999"/>
    <x v="0"/>
    <m/>
    <m/>
    <m/>
    <x v="24"/>
    <s v="Warm Springs Power Enterprises"/>
    <s v="U.S. Energy Information Administration"/>
    <s v="http://www.eia.gov/electricity/data/browser/"/>
    <s v="U.S. Energy Information Administration"/>
    <n v="2016"/>
    <m/>
    <m/>
    <m/>
    <n v="82.063000000000002"/>
    <n v="54.642646568055099"/>
  </r>
  <r>
    <x v="153"/>
    <x v="153"/>
    <s v="Warner Lambert"/>
    <s v="USA0054604"/>
    <n v="12.399999999999901"/>
    <n v="42.299300000000002"/>
    <n v="-83.705299999999994"/>
    <x v="3"/>
    <s v="Gas"/>
    <m/>
    <m/>
    <x v="1962"/>
    <s v="University of Michigan NCampus Research"/>
    <s v="U.S. Energy Information Administration"/>
    <s v="http://www.eia.gov/electricity/data/browser/"/>
    <s v="U.S. Energy Information Administration"/>
    <n v="2016"/>
    <m/>
    <m/>
    <m/>
    <n v="24.967459999999999"/>
    <n v="2.1245290995834001"/>
  </r>
  <r>
    <x v="153"/>
    <x v="153"/>
    <s v="Warren"/>
    <s v="USA0003132"/>
    <n v="53.1"/>
    <n v="41.835900000000002"/>
    <n v="-79.188699999999997"/>
    <x v="3"/>
    <s v="Gas"/>
    <m/>
    <m/>
    <x v="50"/>
    <s v="NRG REMA LLC"/>
    <s v="U.S. Energy Information Administration"/>
    <s v="http://www.eia.gov/electricity/data/browser/"/>
    <s v="U.S. Energy Information Administration"/>
    <n v="2016"/>
    <m/>
    <m/>
    <m/>
    <n v="2.4569999999999999"/>
    <n v="9.0977818699902393"/>
  </r>
  <r>
    <x v="153"/>
    <x v="153"/>
    <s v="Warren County"/>
    <s v="USA0055939"/>
    <n v="1472.2"/>
    <n v="38.971699999999998"/>
    <n v="-78.177199999999999"/>
    <x v="3"/>
    <s v="Gas"/>
    <m/>
    <m/>
    <x v="13"/>
    <s v="Virginia Electric &amp; Power Co"/>
    <s v="U.S. Energy Information Administration"/>
    <s v="http://www.eia.gov/electricity/data/browser/"/>
    <s v="U.S. Energy Information Administration"/>
    <n v="2016"/>
    <m/>
    <m/>
    <m/>
    <n v="8526.84"/>
    <n v="252.23643067795899"/>
  </r>
  <r>
    <x v="153"/>
    <x v="153"/>
    <s v="Warren County Solar"/>
    <s v="USA0056888"/>
    <n v="2"/>
    <n v="40.789000000000001"/>
    <n v="-75.106999999999999"/>
    <x v="7"/>
    <m/>
    <m/>
    <m/>
    <x v="72"/>
    <s v="EPP Renewable Energy"/>
    <s v="U.S. Energy Information Administration"/>
    <s v="http://www.eia.gov/electricity/data/browser/"/>
    <s v="U.S. Energy Information Administration"/>
    <n v="2016"/>
    <m/>
    <m/>
    <m/>
    <n v="3.6269999999999998"/>
    <n v="2.3044446473856799"/>
  </r>
  <r>
    <x v="153"/>
    <x v="153"/>
    <s v="Warren F Sam Beasley Generation Station"/>
    <s v="USA0007962"/>
    <n v="96"/>
    <n v="39.279200000000003"/>
    <n v="-75.623900000000006"/>
    <x v="3"/>
    <s v="Gas"/>
    <m/>
    <m/>
    <x v="1963"/>
    <s v="Delaware Municipal Electric Corp"/>
    <s v="U.S. Energy Information Administration"/>
    <s v="http://www.eia.gov/electricity/data/browser/"/>
    <s v="U.S. Energy Information Administration"/>
    <n v="2016"/>
    <m/>
    <m/>
    <m/>
    <n v="72.908000000000001"/>
    <n v="16.447967222581202"/>
  </r>
  <r>
    <x v="153"/>
    <x v="153"/>
    <s v="Warren Lumber Mill"/>
    <s v="USA0050640"/>
    <n v="15"/>
    <n v="33.620600000000003"/>
    <n v="-92.078900000000004"/>
    <x v="8"/>
    <m/>
    <m/>
    <m/>
    <x v="79"/>
    <s v="Potlatch Land and Lumber LLC"/>
    <s v="U.S. Energy Information Administration"/>
    <s v="http://www.eia.gov/electricity/data/browser/"/>
    <s v="U.S. Energy Information Administration"/>
    <n v="2016"/>
    <m/>
    <m/>
    <m/>
    <n v="0"/>
    <n v="18.7328709839292"/>
  </r>
  <r>
    <x v="153"/>
    <x v="153"/>
    <s v="Warrensburg Hydroelectric"/>
    <s v="USA0010218"/>
    <n v="2.9"/>
    <n v="43.4833"/>
    <n v="-73.798599999999993"/>
    <x v="0"/>
    <m/>
    <m/>
    <m/>
    <x v="161"/>
    <s v="Boralex Hydro Operations Inc"/>
    <s v="U.S. Energy Information Administration"/>
    <s v="http://www.eia.gov/electricity/data/browser/"/>
    <s v="U.S. Energy Information Administration"/>
    <n v="2016"/>
    <m/>
    <m/>
    <m/>
    <n v="9.5220000000000002"/>
    <n v="8.0848813799673298"/>
  </r>
  <r>
    <x v="153"/>
    <x v="153"/>
    <s v="Warrenton Farm"/>
    <s v="USA0058312"/>
    <n v="4"/>
    <n v="36.414999999999999"/>
    <n v="-78.171099999999996"/>
    <x v="7"/>
    <m/>
    <m/>
    <m/>
    <x v="12"/>
    <s v="Warrenton Farm LLC"/>
    <s v="U.S. Energy Information Administration"/>
    <s v="http://www.eia.gov/electricity/data/browser/"/>
    <s v="U.S. Energy Information Administration"/>
    <n v="2016"/>
    <m/>
    <m/>
    <m/>
    <n v="7.75"/>
    <n v="4.6088892947713704"/>
  </r>
  <r>
    <x v="153"/>
    <x v="153"/>
    <s v="Warrick"/>
    <s v="USA0006705"/>
    <n v="822.8"/>
    <n v="37.914999999999999"/>
    <n v="-87.332800000000006"/>
    <x v="6"/>
    <s v="Gas"/>
    <m/>
    <m/>
    <x v="1964"/>
    <s v="AGC Division of APG Inc"/>
    <s v="U.S. Energy Information Administration"/>
    <s v="http://www.eia.gov/electricity/data/browser/"/>
    <s v="U.S. Energy Information Administration"/>
    <n v="2016"/>
    <m/>
    <m/>
    <m/>
    <n v="3450.1810139999998"/>
    <n v="4309.6136925686396"/>
  </r>
  <r>
    <x v="153"/>
    <x v="153"/>
    <s v="Warrior Ridge Hydro"/>
    <s v="USA0010152"/>
    <n v="2.8"/>
    <n v="40.54"/>
    <n v="-78.034599999999998"/>
    <x v="0"/>
    <m/>
    <m/>
    <m/>
    <x v="289"/>
    <s v="American Hydro Power Company"/>
    <s v="U.S. Energy Information Administration"/>
    <s v="http://www.eia.gov/electricity/data/browser/"/>
    <s v="U.S. Energy Information Administration"/>
    <n v="2016"/>
    <m/>
    <m/>
    <m/>
    <n v="6.9349999999999996"/>
    <n v="7.80609236686501"/>
  </r>
  <r>
    <x v="153"/>
    <x v="153"/>
    <s v="Warsaw Farm"/>
    <s v="USA0058848"/>
    <n v="65"/>
    <n v="35.005600000000001"/>
    <n v="-78.125799999999998"/>
    <x v="7"/>
    <m/>
    <m/>
    <m/>
    <x v="10"/>
    <s v="Duke Energy Progress - (NC)"/>
    <s v="U.S. Energy Information Administration"/>
    <s v="http://www.eia.gov/electricity/data/browser/"/>
    <s v="U.S. Energy Information Administration"/>
    <n v="2016"/>
    <m/>
    <m/>
    <m/>
    <n v="61.101999999999997"/>
    <n v="74.894451040034696"/>
  </r>
  <r>
    <x v="153"/>
    <x v="153"/>
    <s v="Warsaw I"/>
    <s v="USA0059119"/>
    <n v="2"/>
    <n v="35.01"/>
    <n v="-78.11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3.5630000000000002"/>
    <n v="2.3044446473856799"/>
  </r>
  <r>
    <x v="153"/>
    <x v="153"/>
    <s v="Warsaw II"/>
    <s v="USA0059120"/>
    <n v="2"/>
    <n v="35.01"/>
    <n v="-78.05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3.4580000000000002"/>
    <n v="2.3044446473856799"/>
  </r>
  <r>
    <x v="153"/>
    <x v="153"/>
    <s v="Wasatch Energy Systems Energy Recovery"/>
    <s v="USA0055302"/>
    <n v="1.6"/>
    <n v="41.109699999999997"/>
    <n v="-111.9554"/>
    <x v="8"/>
    <m/>
    <m/>
    <m/>
    <x v="70"/>
    <s v="Wasatch Integrated Waste Management"/>
    <s v="U.S. Energy Information Administration"/>
    <s v="http://www.eia.gov/electricity/data/browser/"/>
    <s v="U.S. Energy Information Administration"/>
    <n v="2016"/>
    <m/>
    <m/>
    <m/>
    <n v="9.7889999999999997"/>
    <n v="1.9981729049524499"/>
  </r>
  <r>
    <x v="153"/>
    <x v="153"/>
    <s v="Waseca Solar"/>
    <s v="USA0060532"/>
    <n v="10"/>
    <n v="44.092399999999998"/>
    <n v="-93.531000000000006"/>
    <x v="7"/>
    <m/>
    <m/>
    <m/>
    <x v="98"/>
    <s v="Enel Green Power NA  Inc."/>
    <s v="U.S. Energy Information Administration"/>
    <s v="http://www.eia.gov/electricity/data/browser/"/>
    <s v="U.S. Energy Information Administration"/>
    <n v="2016"/>
    <m/>
    <m/>
    <m/>
    <n v="0"/>
    <n v="11.522223236928401"/>
  </r>
  <r>
    <x v="153"/>
    <x v="153"/>
    <s v="Washington"/>
    <s v="USA0001329"/>
    <n v="8.9"/>
    <n v="39.730600000000003"/>
    <n v="-96.979500000000002"/>
    <x v="3"/>
    <s v="Gas"/>
    <m/>
    <m/>
    <x v="1965"/>
    <s v="City of Washington - (KS)"/>
    <s v="U.S. Energy Information Administration"/>
    <s v="http://www.eia.gov/electricity/data/browser/"/>
    <s v="U.S. Energy Information Administration"/>
    <n v="2016"/>
    <m/>
    <m/>
    <m/>
    <n v="3.7999999999999999E-2"/>
    <n v="1.5248636279268"/>
  </r>
  <r>
    <x v="153"/>
    <x v="153"/>
    <s v="Washington Airport Solar LLC"/>
    <s v="USA0058845"/>
    <n v="5"/>
    <n v="35.565300000000001"/>
    <n v="-77.053600000000003"/>
    <x v="7"/>
    <m/>
    <m/>
    <m/>
    <x v="29"/>
    <s v="Washington Airport Solar  LLC"/>
    <s v="U.S. Energy Information Administration"/>
    <s v="http://www.eia.gov/electricity/data/browser/"/>
    <s v="U.S. Energy Information Administration"/>
    <n v="2016"/>
    <m/>
    <m/>
    <m/>
    <n v="9.6669999999999998"/>
    <n v="5.7611116184642102"/>
  </r>
  <r>
    <x v="153"/>
    <x v="153"/>
    <s v="Washington City Electric Generation"/>
    <s v="USA0059660"/>
    <n v="6"/>
    <n v="37.155000000000001"/>
    <n v="-113.4392"/>
    <x v="1"/>
    <m/>
    <m/>
    <m/>
    <x v="771"/>
    <s v="City of Washington - (UT)"/>
    <s v="U.S. Energy Information Administration"/>
    <s v="http://www.eia.gov/electricity/data/browser/"/>
    <s v="U.S. Energy Information Administration"/>
    <n v="2016"/>
    <m/>
    <m/>
    <m/>
    <n v="1.524"/>
    <n v="24.6912809420676"/>
  </r>
  <r>
    <x v="153"/>
    <x v="153"/>
    <s v="Washington County Cogeneration Facility"/>
    <s v="USA0007697"/>
    <n v="122.5"/>
    <n v="31.250399999999999"/>
    <n v="-88.015600000000006"/>
    <x v="1"/>
    <m/>
    <m/>
    <m/>
    <x v="54"/>
    <s v="Alabama Power Co"/>
    <s v="U.S. Energy Information Administration"/>
    <s v="http://www.eia.gov/electricity/data/browser/"/>
    <s v="U.S. Energy Information Administration"/>
    <n v="2016"/>
    <m/>
    <m/>
    <m/>
    <n v="718.60599999999999"/>
    <n v="504.11365256721302"/>
  </r>
  <r>
    <x v="153"/>
    <x v="153"/>
    <s v="Washington County Power LLC"/>
    <s v="USA0055332"/>
    <n v="795.6"/>
    <n v="33.092199999999998"/>
    <n v="-82.98"/>
    <x v="1"/>
    <m/>
    <m/>
    <m/>
    <x v="27"/>
    <s v="SEPG Operating Services  LLC WCP"/>
    <s v="U.S. Energy Information Administration"/>
    <s v="http://www.eia.gov/electricity/data/browser/"/>
    <s v="U.S. Energy Information Administration"/>
    <n v="2016"/>
    <m/>
    <m/>
    <m/>
    <n v="128.929"/>
    <n v="3274.0638529181601"/>
  </r>
  <r>
    <x v="153"/>
    <x v="153"/>
    <s v="Washington Energy Facility"/>
    <s v="USA0055397"/>
    <n v="714.9"/>
    <n v="39.58"/>
    <n v="-81.656400000000005"/>
    <x v="1"/>
    <m/>
    <m/>
    <m/>
    <x v="170"/>
    <s v="Dynegy Washington Energy Facility"/>
    <s v="U.S. Energy Information Administration"/>
    <s v="http://www.eia.gov/electricity/data/browser/"/>
    <s v="U.S. Energy Information Administration"/>
    <n v="2016"/>
    <m/>
    <m/>
    <m/>
    <n v="4376.3410000000003"/>
    <n v="2941.9661242473499"/>
  </r>
  <r>
    <x v="153"/>
    <x v="153"/>
    <s v="Washington Island"/>
    <s v="USA0004148"/>
    <n v="5"/>
    <n v="45.370899999999999"/>
    <n v="-86.930800000000005"/>
    <x v="3"/>
    <m/>
    <m/>
    <m/>
    <x v="1966"/>
    <s v="Washington Island El Coop  Inc"/>
    <s v="U.S. Energy Information Administration"/>
    <s v="http://www.eia.gov/electricity/data/browser/"/>
    <s v="U.S. Energy Information Administration"/>
    <n v="2016"/>
    <m/>
    <m/>
    <m/>
    <n v="0.125"/>
    <n v="0.856664959509438"/>
  </r>
  <r>
    <x v="153"/>
    <x v="153"/>
    <s v="Washington Millfield Solar  LLC"/>
    <s v="USA0058846"/>
    <n v="5"/>
    <n v="35.499400000000001"/>
    <n v="-76.833600000000004"/>
    <x v="7"/>
    <m/>
    <m/>
    <m/>
    <x v="29"/>
    <s v="Washington Millfield Solar  LLC"/>
    <s v="U.S. Energy Information Administration"/>
    <s v="http://www.eia.gov/electricity/data/browser/"/>
    <s v="U.S. Energy Information Administration"/>
    <n v="2016"/>
    <m/>
    <m/>
    <m/>
    <n v="9.6859999999999999"/>
    <n v="5.7611116184642102"/>
  </r>
  <r>
    <x v="153"/>
    <x v="153"/>
    <s v="Washington White Post Solar LLC"/>
    <s v="USA0058135"/>
    <n v="12.4"/>
    <n v="35.505200000000002"/>
    <n v="-76.848399999999998"/>
    <x v="7"/>
    <m/>
    <m/>
    <m/>
    <x v="12"/>
    <s v="Washington White Post Solar LLC"/>
    <s v="U.S. Energy Information Administration"/>
    <s v="http://www.eia.gov/electricity/data/browser/"/>
    <s v="U.S. Energy Information Administration"/>
    <n v="2016"/>
    <m/>
    <m/>
    <m/>
    <n v="22.506"/>
    <n v="14.2875568137912"/>
  </r>
  <r>
    <x v="153"/>
    <x v="153"/>
    <s v="Washoe"/>
    <s v="USA0006532"/>
    <n v="2.6"/>
    <n v="39.302199999999999"/>
    <n v="-119.5604"/>
    <x v="0"/>
    <m/>
    <m/>
    <m/>
    <x v="142"/>
    <s v="Truckee Meadows Water Authority"/>
    <s v="U.S. Energy Information Administration"/>
    <s v="http://www.eia.gov/electricity/data/browser/"/>
    <s v="U.S. Energy Information Administration"/>
    <n v="2016"/>
    <m/>
    <m/>
    <m/>
    <n v="8.2789999999999999"/>
    <n v="7.2485143406603703"/>
  </r>
  <r>
    <x v="153"/>
    <x v="153"/>
    <s v="Wasson CO2 Removal Plant"/>
    <s v="USA0052122"/>
    <n v="23.4"/>
    <n v="33.009900000000002"/>
    <n v="-102.7569"/>
    <x v="1"/>
    <m/>
    <m/>
    <m/>
    <x v="14"/>
    <s v="Occidental Permian Ltd"/>
    <s v="U.S. Energy Information Administration"/>
    <s v="http://www.eia.gov/electricity/data/browser/"/>
    <s v="U.S. Energy Information Administration"/>
    <n v="2016"/>
    <m/>
    <m/>
    <m/>
    <n v="156.13"/>
    <n v="96.295995674063604"/>
  </r>
  <r>
    <x v="153"/>
    <x v="153"/>
    <s v="Waste Energy Services"/>
    <s v="USA0050077"/>
    <n v="1.4"/>
    <n v="42.2209"/>
    <n v="-83.522800000000004"/>
    <x v="8"/>
    <m/>
    <m/>
    <m/>
    <x v="289"/>
    <s v="Waste Energy Services Inc"/>
    <s v="U.S. Energy Information Administration"/>
    <s v="http://www.eia.gov/electricity/data/browser/"/>
    <s v="U.S. Energy Information Administration"/>
    <n v="2016"/>
    <m/>
    <m/>
    <m/>
    <n v="3.2810000000000001"/>
    <n v="1.7484012918334"/>
  </r>
  <r>
    <x v="153"/>
    <x v="153"/>
    <s v="Waste Management Arden LFGTE"/>
    <s v="USA0057014"/>
    <n v="4.8"/>
    <n v="40.205800000000004"/>
    <n v="-80.261099999999999"/>
    <x v="8"/>
    <m/>
    <m/>
    <m/>
    <x v="11"/>
    <s v="WM Renewable Energy LLC"/>
    <s v="U.S. Energy Information Administration"/>
    <s v="http://www.eia.gov/electricity/data/browser/"/>
    <s v="U.S. Energy Information Administration"/>
    <n v="2016"/>
    <m/>
    <m/>
    <m/>
    <n v="37.021999999999998"/>
    <n v="5.99451871485737"/>
  </r>
  <r>
    <x v="153"/>
    <x v="153"/>
    <s v="Waste Management Bethel LFGTE"/>
    <s v="USA0056531"/>
    <n v="4.8"/>
    <n v="37.0764"/>
    <n v="-76.444400000000002"/>
    <x v="8"/>
    <m/>
    <m/>
    <m/>
    <x v="88"/>
    <s v="WM Renewable Energy LLC"/>
    <s v="U.S. Energy Information Administration"/>
    <s v="http://www.eia.gov/electricity/data/browser/"/>
    <s v="U.S. Energy Information Administration"/>
    <n v="2016"/>
    <m/>
    <m/>
    <m/>
    <n v="36.767000000000003"/>
    <n v="5.99451871485737"/>
  </r>
  <r>
    <x v="153"/>
    <x v="153"/>
    <s v="Waste Management Columbia Ridge LFGTE"/>
    <s v="USA0057015"/>
    <n v="12.8"/>
    <n v="45.573900000000002"/>
    <n v="-120.29689999999999"/>
    <x v="8"/>
    <m/>
    <m/>
    <m/>
    <x v="155"/>
    <s v="WM Renewable Energy LLC"/>
    <s v="U.S. Energy Information Administration"/>
    <s v="http://www.eia.gov/electricity/data/browser/"/>
    <s v="U.S. Energy Information Administration"/>
    <n v="2016"/>
    <m/>
    <m/>
    <m/>
    <n v="99.930999999999997"/>
    <n v="15.985383239619599"/>
  </r>
  <r>
    <x v="153"/>
    <x v="153"/>
    <s v="Waste Management Crossroads LFGTE"/>
    <s v="USA0057016"/>
    <n v="3.2"/>
    <n v="44.7014"/>
    <n v="-69.831900000000005"/>
    <x v="8"/>
    <m/>
    <m/>
    <m/>
    <x v="11"/>
    <s v="WM Renewable Energy LLC"/>
    <s v="U.S. Energy Information Administration"/>
    <s v="http://www.eia.gov/electricity/data/browser/"/>
    <s v="U.S. Energy Information Administration"/>
    <n v="2016"/>
    <m/>
    <m/>
    <m/>
    <n v="20.39"/>
    <n v="3.9963458099049101"/>
  </r>
  <r>
    <x v="153"/>
    <x v="153"/>
    <s v="Waste Management Eco Vista LFGTE"/>
    <s v="USA0057025"/>
    <n v="4"/>
    <n v="36.140799999999999"/>
    <n v="-94.259699999999995"/>
    <x v="8"/>
    <m/>
    <m/>
    <m/>
    <x v="8"/>
    <s v="WM Renewable Energy LLC"/>
    <s v="U.S. Energy Information Administration"/>
    <s v="http://www.eia.gov/electricity/data/browser/"/>
    <s v="U.S. Energy Information Administration"/>
    <n v="2016"/>
    <m/>
    <m/>
    <m/>
    <n v="30.837"/>
    <n v="4.99543226238114"/>
  </r>
  <r>
    <x v="153"/>
    <x v="153"/>
    <s v="Waste Management King George LFGTE"/>
    <s v="USA0057022"/>
    <n v="13.2"/>
    <n v="38.274700000000003"/>
    <n v="-77.308099999999996"/>
    <x v="8"/>
    <m/>
    <m/>
    <m/>
    <x v="1967"/>
    <s v="WM Renewable Energy LLC"/>
    <s v="U.S. Energy Information Administration"/>
    <s v="http://www.eia.gov/electricity/data/browser/"/>
    <s v="U.S. Energy Information Administration"/>
    <n v="2016"/>
    <m/>
    <m/>
    <m/>
    <n v="86.835999999999999"/>
    <n v="16.484926465857701"/>
  </r>
  <r>
    <x v="153"/>
    <x v="153"/>
    <s v="Waste Management Lockwood LFGTE"/>
    <s v="USA0057166"/>
    <n v="3.2"/>
    <n v="39.493299999999998"/>
    <n v="-119.6203"/>
    <x v="8"/>
    <m/>
    <m/>
    <m/>
    <x v="72"/>
    <s v="WM Renewable Energy LLC"/>
    <s v="U.S. Energy Information Administration"/>
    <s v="http://www.eia.gov/electricity/data/browser/"/>
    <s v="U.S. Energy Information Administration"/>
    <n v="2016"/>
    <m/>
    <m/>
    <m/>
    <n v="25.631"/>
    <n v="3.9963458099049101"/>
  </r>
  <r>
    <x v="153"/>
    <x v="153"/>
    <s v="Waste Management Madison County LFGTE"/>
    <s v="USA0057021"/>
    <n v="1.6"/>
    <n v="43.0336"/>
    <n v="-75.702799999999996"/>
    <x v="8"/>
    <m/>
    <m/>
    <m/>
    <x v="11"/>
    <s v="WM Renewable Energy LLC"/>
    <s v="U.S. Energy Information Administration"/>
    <s v="http://www.eia.gov/electricity/data/browser/"/>
    <s v="U.S. Energy Information Administration"/>
    <n v="2016"/>
    <m/>
    <m/>
    <m/>
    <n v="6.3490000000000002"/>
    <n v="1.9981729049524499"/>
  </r>
  <r>
    <x v="153"/>
    <x v="153"/>
    <s v="Waste Management Middle Peninsula LFGTE"/>
    <s v="USA0057018"/>
    <n v="6.3999999999999897"/>
    <n v="37.5197"/>
    <n v="-76.624499999999998"/>
    <x v="8"/>
    <m/>
    <m/>
    <m/>
    <x v="11"/>
    <s v="WM Renewable Energy LLC"/>
    <s v="U.S. Energy Information Administration"/>
    <s v="http://www.eia.gov/electricity/data/browser/"/>
    <s v="U.S. Energy Information Administration"/>
    <n v="2016"/>
    <m/>
    <m/>
    <m/>
    <n v="49.055999999999997"/>
    <n v="7.9926916198098201"/>
  </r>
  <r>
    <x v="153"/>
    <x v="153"/>
    <s v="Waste Management Naples LFGTE Project"/>
    <s v="USA0057168"/>
    <n v="4"/>
    <n v="26.155799999999999"/>
    <n v="-81.658100000000005"/>
    <x v="8"/>
    <m/>
    <m/>
    <m/>
    <x v="19"/>
    <s v="WM Renewable Energy LLC"/>
    <s v="U.S. Energy Information Administration"/>
    <s v="http://www.eia.gov/electricity/data/browser/"/>
    <s v="U.S. Energy Information Administration"/>
    <n v="2016"/>
    <m/>
    <m/>
    <m/>
    <n v="17.3"/>
    <n v="4.99543226238114"/>
  </r>
  <r>
    <x v="153"/>
    <x v="153"/>
    <s v="Waste Management Northern Oaks LFGTE"/>
    <s v="USA0057024"/>
    <n v="1.6"/>
    <n v="43.990600000000001"/>
    <n v="-84.800299999999993"/>
    <x v="8"/>
    <m/>
    <m/>
    <m/>
    <x v="8"/>
    <s v="WM Renewable Energy LLC"/>
    <s v="U.S. Energy Information Administration"/>
    <s v="http://www.eia.gov/electricity/data/browser/"/>
    <s v="U.S. Energy Information Administration"/>
    <n v="2016"/>
    <m/>
    <m/>
    <m/>
    <n v="12.22"/>
    <n v="1.9981729049524499"/>
  </r>
  <r>
    <x v="153"/>
    <x v="153"/>
    <s v="Waste Management Piedmont LFGTE Project"/>
    <s v="USA0057169"/>
    <n v="2.4"/>
    <n v="36.193600000000004"/>
    <n v="-80.040599999999998"/>
    <x v="8"/>
    <m/>
    <m/>
    <m/>
    <x v="19"/>
    <s v="WM Renewable Energy LLC"/>
    <s v="U.S. Energy Information Administration"/>
    <s v="http://www.eia.gov/electricity/data/browser/"/>
    <s v="U.S. Energy Information Administration"/>
    <n v="2016"/>
    <m/>
    <m/>
    <m/>
    <n v="14.494"/>
    <n v="2.9972593574286801"/>
  </r>
  <r>
    <x v="153"/>
    <x v="153"/>
    <s v="Waste Management Rolling Meadows LFGTE"/>
    <s v="USA0057023"/>
    <n v="5.6"/>
    <n v="39.174599999999998"/>
    <n v="-95.731099999999998"/>
    <x v="8"/>
    <m/>
    <m/>
    <m/>
    <x v="8"/>
    <s v="WM Renewable Energy LLC"/>
    <s v="U.S. Energy Information Administration"/>
    <s v="http://www.eia.gov/electricity/data/browser/"/>
    <s v="U.S. Energy Information Administration"/>
    <n v="2016"/>
    <m/>
    <m/>
    <m/>
    <n v="48.156999999999996"/>
    <n v="6.9936051673335902"/>
  </r>
  <r>
    <x v="153"/>
    <x v="153"/>
    <s v="Waste Water Plant Generator"/>
    <s v="USA0056022"/>
    <n v="1.6"/>
    <n v="37.227800000000002"/>
    <n v="-96.989699999999999"/>
    <x v="3"/>
    <m/>
    <m/>
    <m/>
    <x v="95"/>
    <s v="City of Winfield - (KS)"/>
    <s v="U.S. Energy Information Administration"/>
    <s v="http://www.eia.gov/electricity/data/browser/"/>
    <s v="U.S. Energy Information Administration"/>
    <n v="2016"/>
    <m/>
    <m/>
    <m/>
    <n v="0"/>
    <n v="0.27413278704302002"/>
  </r>
  <r>
    <x v="153"/>
    <x v="153"/>
    <s v="Waste Water Treatment Plant"/>
    <s v="USA0059060"/>
    <n v="1.5"/>
    <n v="42.41"/>
    <n v="-73.239999999999995"/>
    <x v="7"/>
    <m/>
    <m/>
    <m/>
    <x v="72"/>
    <s v="City of Pittsfield"/>
    <s v="U.S. Energy Information Administration"/>
    <s v="http://www.eia.gov/electricity/data/browser/"/>
    <s v="U.S. Energy Information Administration"/>
    <n v="2016"/>
    <m/>
    <m/>
    <m/>
    <n v="1.8049999999999999"/>
    <n v="1.72833348553926"/>
  </r>
  <r>
    <x v="153"/>
    <x v="153"/>
    <s v="Watauga"/>
    <s v="USA0003418"/>
    <n v="57.6"/>
    <n v="36.341299999999997"/>
    <n v="-82.126400000000004"/>
    <x v="0"/>
    <m/>
    <m/>
    <m/>
    <x v="84"/>
    <s v="Tennessee Valley Authority"/>
    <s v="U.S. Energy Information Administration"/>
    <s v="http://www.eia.gov/electricity/data/browser/"/>
    <s v="U.S. Energy Information Administration"/>
    <n v="2016"/>
    <m/>
    <m/>
    <m/>
    <n v="89.926000000000002"/>
    <n v="160.582471546937"/>
  </r>
  <r>
    <x v="153"/>
    <x v="153"/>
    <s v="Watchtower Educational Center"/>
    <s v="USA0055619"/>
    <n v="2.0999999999999899"/>
    <n v="41.498399999999997"/>
    <n v="-73.574600000000004"/>
    <x v="3"/>
    <s v="Gas"/>
    <m/>
    <m/>
    <x v="1968"/>
    <s v="Watchtower Bible &amp; Tract Soc-NY"/>
    <s v="U.S. Energy Information Administration"/>
    <s v="http://www.eia.gov/electricity/data/browser/"/>
    <s v="U.S. Energy Information Administration"/>
    <n v="2016"/>
    <m/>
    <m/>
    <m/>
    <n v="0"/>
    <n v="0.35979928299396402"/>
  </r>
  <r>
    <x v="153"/>
    <x v="153"/>
    <s v="Water Filter Plant #2"/>
    <s v="USA0055534"/>
    <n v="1.8"/>
    <n v="35.737699999999997"/>
    <n v="-81.727800000000002"/>
    <x v="3"/>
    <m/>
    <m/>
    <m/>
    <x v="12"/>
    <s v="City of Morganton - (NC)"/>
    <s v="U.S. Energy Information Administration"/>
    <s v="http://www.eia.gov/electricity/data/browser/"/>
    <s v="U.S. Energy Information Administration"/>
    <n v="2016"/>
    <m/>
    <m/>
    <m/>
    <n v="5.1999999999999998E-2"/>
    <n v="0.30839938542339701"/>
  </r>
  <r>
    <x v="153"/>
    <x v="153"/>
    <s v="Water Reclamation Plant"/>
    <s v="USA0058617"/>
    <n v="2"/>
    <n v="44.064700000000002"/>
    <n v="-92.469200000000001"/>
    <x v="1"/>
    <s v="Biomass"/>
    <m/>
    <m/>
    <x v="513"/>
    <s v="City of Rochester"/>
    <s v="U.S. Energy Information Administration"/>
    <s v="http://www.eia.gov/electricity/data/browser/"/>
    <s v="U.S. Energy Information Administration"/>
    <n v="2016"/>
    <m/>
    <m/>
    <m/>
    <n v="3.6916600000000002"/>
    <n v="8.2304269806892005"/>
  </r>
  <r>
    <x v="153"/>
    <x v="153"/>
    <s v="Water Street Station"/>
    <s v="USA0007398"/>
    <n v="12.6"/>
    <n v="43.582799999999999"/>
    <n v="-83.896699999999996"/>
    <x v="3"/>
    <s v="Gas"/>
    <m/>
    <m/>
    <x v="1969"/>
    <s v="City of Bay City - (MI)"/>
    <s v="U.S. Energy Information Administration"/>
    <s v="http://www.eia.gov/electricity/data/browser/"/>
    <s v="U.S. Energy Information Administration"/>
    <n v="2016"/>
    <m/>
    <m/>
    <m/>
    <n v="0.76300000000000001"/>
    <n v="2.1587956979637801"/>
  </r>
  <r>
    <x v="153"/>
    <x v="153"/>
    <s v="Water Treatment 1 &amp; 2"/>
    <s v="USA0057605"/>
    <n v="5.2"/>
    <n v="41.346899999999998"/>
    <n v="-72.0411"/>
    <x v="3"/>
    <m/>
    <m/>
    <m/>
    <x v="8"/>
    <s v="Connecticut Mun Elec Engy Coop"/>
    <s v="U.S. Energy Information Administration"/>
    <s v="http://www.eia.gov/electricity/data/browser/"/>
    <s v="U.S. Energy Information Administration"/>
    <n v="2016"/>
    <m/>
    <m/>
    <m/>
    <n v="0.627"/>
    <n v="0.89093155788981604"/>
  </r>
  <r>
    <x v="153"/>
    <x v="153"/>
    <s v="Water Treatment Plant Generators"/>
    <s v="USA0056368"/>
    <n v="1.8"/>
    <n v="38.7607"/>
    <n v="-77.620900000000006"/>
    <x v="3"/>
    <m/>
    <m/>
    <m/>
    <x v="17"/>
    <s v="City of Manassas - (VA)"/>
    <s v="U.S. Energy Information Administration"/>
    <s v="http://www.eia.gov/electricity/data/browser/"/>
    <s v="U.S. Energy Information Administration"/>
    <n v="2016"/>
    <m/>
    <m/>
    <m/>
    <n v="5.0000000000000001E-3"/>
    <n v="0.30839938542339701"/>
  </r>
  <r>
    <x v="153"/>
    <x v="153"/>
    <s v="Waterbury 22"/>
    <s v="USA0006520"/>
    <n v="5.5"/>
    <n v="44.381300000000003"/>
    <n v="-72.767700000000005"/>
    <x v="0"/>
    <m/>
    <m/>
    <m/>
    <x v="33"/>
    <s v="Green Mountain Power Corp"/>
    <s v="U.S. Energy Information Administration"/>
    <s v="http://www.eia.gov/electricity/data/browser/"/>
    <s v="U.S. Energy Information Administration"/>
    <n v="2016"/>
    <m/>
    <m/>
    <m/>
    <n v="13.782999999999999"/>
    <n v="15.333395720627699"/>
  </r>
  <r>
    <x v="153"/>
    <x v="153"/>
    <s v="Waterbury Generation"/>
    <s v="USA0056629"/>
    <n v="96"/>
    <n v="41.544400000000003"/>
    <n v="-73.041700000000006"/>
    <x v="3"/>
    <s v="Gas"/>
    <m/>
    <m/>
    <x v="11"/>
    <s v="FirstLight Power Resources Services LLC"/>
    <s v="U.S. Energy Information Administration"/>
    <s v="http://www.eia.gov/electricity/data/browser/"/>
    <s v="U.S. Energy Information Administration"/>
    <n v="2016"/>
    <m/>
    <m/>
    <m/>
    <n v="40.204000000000001"/>
    <n v="16.447967222581202"/>
  </r>
  <r>
    <x v="153"/>
    <x v="153"/>
    <s v="Wateree"/>
    <s v="USA0003297"/>
    <n v="771.8"/>
    <n v="33.8264"/>
    <n v="-80.622799999999998"/>
    <x v="6"/>
    <m/>
    <m/>
    <m/>
    <x v="1187"/>
    <s v="South Carolina Electric&amp;Gas Company"/>
    <s v="U.S. Energy Information Administration"/>
    <s v="http://www.eia.gov/electricity/data/browser/"/>
    <s v="U.S. Energy Information Administration"/>
    <n v="2016"/>
    <m/>
    <m/>
    <m/>
    <n v="3390.3080179999902"/>
    <n v="4042.48887691356"/>
  </r>
  <r>
    <x v="153"/>
    <x v="153"/>
    <s v="Wateree Hydro"/>
    <s v="USA0003270"/>
    <n v="76.7"/>
    <n v="34.335500000000003"/>
    <n v="-80.702100000000002"/>
    <x v="0"/>
    <m/>
    <m/>
    <m/>
    <x v="1815"/>
    <s v="Duke Energy Carolinas  LLC"/>
    <s v="U.S. Energy Information Administration"/>
    <s v="http://www.eia.gov/electricity/data/browser/"/>
    <s v="U.S. Energy Information Administration"/>
    <n v="2016"/>
    <m/>
    <m/>
    <m/>
    <n v="187.82400000000001"/>
    <n v="213.83117304948101"/>
  </r>
  <r>
    <x v="153"/>
    <x v="153"/>
    <s v="Waterford 1 &amp; 2"/>
    <s v="USA0008056"/>
    <n v="932"/>
    <n v="29.998899999999999"/>
    <n v="-90.476799999999997"/>
    <x v="3"/>
    <s v="Gas"/>
    <m/>
    <m/>
    <x v="1970"/>
    <s v="Entergy Louisiana LLC"/>
    <s v="U.S. Energy Information Administration"/>
    <s v="http://www.eia.gov/electricity/data/browser/"/>
    <s v="U.S. Energy Information Administration"/>
    <n v="2016"/>
    <m/>
    <m/>
    <m/>
    <n v="843.86600099999998"/>
    <n v="159.68234845255901"/>
  </r>
  <r>
    <x v="153"/>
    <x v="153"/>
    <s v="Waterford 3"/>
    <s v="USA0004270"/>
    <n v="1199.8"/>
    <n v="29.9953"/>
    <n v="-90.471599999999995"/>
    <x v="5"/>
    <m/>
    <m/>
    <m/>
    <x v="3"/>
    <s v="Entergy Louisiana LLC"/>
    <s v="U.S. Energy Information Administration"/>
    <s v="http://www.eia.gov/electricity/data/browser/"/>
    <s v="U.S. Energy Information Administration"/>
    <n v="2016"/>
    <m/>
    <m/>
    <m/>
    <n v="10096.757"/>
    <n v="9388.2598851214607"/>
  </r>
  <r>
    <x v="153"/>
    <x v="153"/>
    <s v="Waterloo"/>
    <s v="USA0000971"/>
    <n v="30.2"/>
    <n v="38.334800000000001"/>
    <n v="-90.158900000000003"/>
    <x v="3"/>
    <s v="Gas"/>
    <m/>
    <m/>
    <x v="1971"/>
    <s v="City of Waterloo - (IL)"/>
    <s v="U.S. Energy Information Administration"/>
    <s v="http://www.eia.gov/electricity/data/browser/"/>
    <s v="U.S. Energy Information Administration"/>
    <n v="2016"/>
    <m/>
    <m/>
    <m/>
    <n v="0.152"/>
    <n v="5.1742563554369996"/>
  </r>
  <r>
    <x v="153"/>
    <x v="153"/>
    <s v="Waterloo Lundquist"/>
    <s v="USA0007851"/>
    <n v="18"/>
    <n v="42.5062"/>
    <n v="-92.345600000000005"/>
    <x v="3"/>
    <m/>
    <m/>
    <m/>
    <x v="94"/>
    <s v="MidAmerican Energy Co"/>
    <s v="U.S. Energy Information Administration"/>
    <s v="http://www.eia.gov/electricity/data/browser/"/>
    <s v="U.S. Energy Information Administration"/>
    <n v="2016"/>
    <m/>
    <m/>
    <m/>
    <n v="0.23300000000000001"/>
    <n v="3.0839938542339702"/>
  </r>
  <r>
    <x v="153"/>
    <x v="153"/>
    <s v="Waterloo Solar  LLC"/>
    <s v="USA0058796"/>
    <n v="1"/>
    <n v="41.433900000000001"/>
    <n v="-85.043899999999994"/>
    <x v="7"/>
    <m/>
    <m/>
    <m/>
    <x v="72"/>
    <s v="Sustainable Power Group  LLC"/>
    <s v="U.S. Energy Information Administration"/>
    <s v="http://www.eia.gov/electricity/data/browser/"/>
    <s v="U.S. Energy Information Administration"/>
    <n v="2016"/>
    <m/>
    <m/>
    <m/>
    <n v="1.587"/>
    <n v="1.1522223236928399"/>
  </r>
  <r>
    <x v="153"/>
    <x v="153"/>
    <s v="Waterport"/>
    <s v="USA0002623"/>
    <n v="4"/>
    <n v="43.327199999999998"/>
    <n v="-78.239400000000003"/>
    <x v="0"/>
    <m/>
    <m/>
    <m/>
    <x v="121"/>
    <s v="Erie Boulevard Hydropower LP"/>
    <s v="U.S. Energy Information Administration"/>
    <s v="http://www.eia.gov/electricity/data/browser/"/>
    <s v="U.S. Energy Information Administration"/>
    <n v="2016"/>
    <m/>
    <m/>
    <m/>
    <n v="9.9649999999999999"/>
    <n v="11.151560524092799"/>
  </r>
  <r>
    <x v="153"/>
    <x v="153"/>
    <s v="Waters River"/>
    <s v="USA0001678"/>
    <n v="64.900000000000006"/>
    <n v="42.542900000000003"/>
    <n v="-70.928299999999993"/>
    <x v="3"/>
    <s v="Gas"/>
    <m/>
    <m/>
    <x v="1972"/>
    <s v="City of Peabody - (MA)"/>
    <s v="U.S. Energy Information Administration"/>
    <s v="http://www.eia.gov/electricity/data/browser/"/>
    <s v="U.S. Energy Information Administration"/>
    <n v="2016"/>
    <m/>
    <m/>
    <m/>
    <n v="6.1319999999999997"/>
    <n v="11.1195111744325"/>
  </r>
  <r>
    <x v="153"/>
    <x v="153"/>
    <s v="Waterside Power  LLC"/>
    <s v="USA0056189"/>
    <n v="69.599999999999994"/>
    <n v="41.037199999999999"/>
    <n v="-73.556399999999996"/>
    <x v="3"/>
    <m/>
    <m/>
    <m/>
    <x v="1973"/>
    <s v="Waterside Power  LLC"/>
    <s v="U.S. Energy Information Administration"/>
    <s v="http://www.eia.gov/electricity/data/browser/"/>
    <s v="U.S. Energy Information Administration"/>
    <n v="2016"/>
    <m/>
    <m/>
    <m/>
    <n v="1.452"/>
    <n v="11.924776236371301"/>
  </r>
  <r>
    <x v="153"/>
    <x v="153"/>
    <s v="Watertown"/>
    <s v="USA0002700"/>
    <n v="8.1"/>
    <n v="43.9758"/>
    <n v="-75.874700000000004"/>
    <x v="0"/>
    <m/>
    <m/>
    <m/>
    <x v="1063"/>
    <s v="City of Watertown - (NY)"/>
    <s v="U.S. Energy Information Administration"/>
    <s v="http://www.eia.gov/electricity/data/browser/"/>
    <s v="U.S. Energy Information Administration"/>
    <n v="2016"/>
    <m/>
    <m/>
    <m/>
    <n v="21.917000000000002"/>
    <n v="22.581910061287999"/>
  </r>
  <r>
    <x v="153"/>
    <x v="153"/>
    <s v="Watertown Power Plant"/>
    <s v="USA0007247"/>
    <n v="67.5"/>
    <n v="44.901699999999998"/>
    <n v="-97.1083"/>
    <x v="3"/>
    <m/>
    <m/>
    <m/>
    <x v="2"/>
    <s v="Missouri Basin Muni Power Agny"/>
    <s v="U.S. Energy Information Administration"/>
    <s v="http://www.eia.gov/electricity/data/browser/"/>
    <s v="U.S. Energy Information Administration"/>
    <n v="2016"/>
    <m/>
    <m/>
    <m/>
    <n v="9.0999999999999998E-2"/>
    <n v="11.5649769533774"/>
  </r>
  <r>
    <x v="153"/>
    <x v="153"/>
    <s v="Watervliet PV"/>
    <s v="USA0059853"/>
    <n v="4.5999999999999996"/>
    <n v="42.19"/>
    <n v="-86.23"/>
    <x v="7"/>
    <m/>
    <m/>
    <m/>
    <x v="268"/>
    <s v="Indiana Michigan Power Co"/>
    <s v="U.S. Energy Information Administration"/>
    <s v="http://www.eia.gov/electricity/data/browser/"/>
    <s v="U.S. Energy Information Administration"/>
    <n v="2016"/>
    <m/>
    <m/>
    <m/>
    <n v="0.60499999999999998"/>
    <n v="5.3002226889870698"/>
  </r>
  <r>
    <x v="153"/>
    <x v="153"/>
    <s v="Watkins Manufacturing Co."/>
    <s v="USA0057715"/>
    <n v="2"/>
    <n v="33.143799999999999"/>
    <n v="-117.23690000000001"/>
    <x v="1"/>
    <m/>
    <m/>
    <m/>
    <x v="62"/>
    <s v="Watkins Manufacturing Corporation"/>
    <s v="U.S. Energy Information Administration"/>
    <s v="http://www.eia.gov/electricity/data/browser/"/>
    <s v="U.S. Energy Information Administration"/>
    <n v="2016"/>
    <m/>
    <m/>
    <m/>
    <n v="4.2859999999999996"/>
    <n v="8.2304269806892005"/>
  </r>
  <r>
    <x v="153"/>
    <x v="153"/>
    <s v="Watson Cogeneration"/>
    <s v="USA0050216"/>
    <n v="405"/>
    <n v="33.816600000000001"/>
    <n v="-118.2448"/>
    <x v="3"/>
    <s v="Gas"/>
    <m/>
    <m/>
    <x v="14"/>
    <s v="ARCO Products Co-Watson"/>
    <s v="U.S. Energy Information Administration"/>
    <s v="http://www.eia.gov/electricity/data/browser/"/>
    <s v="U.S. Energy Information Administration"/>
    <n v="2016"/>
    <m/>
    <m/>
    <m/>
    <n v="3047.619964"/>
    <n v="69.389861720264506"/>
  </r>
  <r>
    <x v="153"/>
    <x v="153"/>
    <s v="Watson Seed Farm PV1"/>
    <s v="USA0059153"/>
    <n v="20"/>
    <n v="36.1297"/>
    <n v="-77.721400000000003"/>
    <x v="7"/>
    <m/>
    <m/>
    <m/>
    <x v="10"/>
    <s v="Ecoplexus  Inc"/>
    <s v="U.S. Energy Information Administration"/>
    <s v="http://www.eia.gov/electricity/data/browser/"/>
    <s v="U.S. Energy Information Administration"/>
    <n v="2016"/>
    <m/>
    <m/>
    <m/>
    <n v="33.551000000000002"/>
    <n v="23.044446473856802"/>
  </r>
  <r>
    <x v="153"/>
    <x v="153"/>
    <s v="Watts 3115"/>
    <s v="USA0058454"/>
    <n v="2"/>
    <n v="34.6008"/>
    <n v="-117.6422"/>
    <x v="7"/>
    <m/>
    <m/>
    <m/>
    <x v="1974"/>
    <s v="CD US Solar MT 2 LLC"/>
    <s v="U.S. Energy Information Administration"/>
    <s v="http://www.eia.gov/electricity/data/browser/"/>
    <s v="U.S. Energy Information Administration"/>
    <n v="2016"/>
    <m/>
    <m/>
    <m/>
    <n v="4.423"/>
    <n v="2.3044446473856799"/>
  </r>
  <r>
    <x v="153"/>
    <x v="153"/>
    <s v="Watts Bar Hydro"/>
    <s v="USA0003420"/>
    <n v="174.6"/>
    <n v="35.619700000000002"/>
    <n v="-84.785499999999999"/>
    <x v="0"/>
    <m/>
    <m/>
    <m/>
    <x v="1975"/>
    <s v="Tennessee Valley Authority"/>
    <s v="U.S. Energy Information Administration"/>
    <s v="http://www.eia.gov/electricity/data/browser/"/>
    <s v="U.S. Energy Information Administration"/>
    <n v="2016"/>
    <m/>
    <m/>
    <m/>
    <n v="705.84"/>
    <n v="486.76561687665401"/>
  </r>
  <r>
    <x v="153"/>
    <x v="153"/>
    <s v="Watts Bar Nuclear Plant"/>
    <s v="USA0007722"/>
    <n v="2539.8000000000002"/>
    <n v="35.6021"/>
    <n v="-84.789500000000004"/>
    <x v="5"/>
    <m/>
    <m/>
    <m/>
    <x v="18"/>
    <s v="Tennessee Valley Authority"/>
    <s v="U.S. Energy Information Administration"/>
    <s v="http://www.eia.gov/electricity/data/browser/"/>
    <s v="U.S. Energy Information Administration"/>
    <n v="2016"/>
    <m/>
    <m/>
    <m/>
    <n v="12335.477999999999"/>
    <n v="19873.564307577501"/>
  </r>
  <r>
    <x v="153"/>
    <x v="153"/>
    <s v="Watts Farm"/>
    <s v="USA0058317"/>
    <n v="5"/>
    <n v="34.726900000000001"/>
    <n v="-79.335300000000004"/>
    <x v="7"/>
    <m/>
    <m/>
    <m/>
    <x v="72"/>
    <s v="Watts Farm LLC"/>
    <s v="U.S. Energy Information Administration"/>
    <s v="http://www.eia.gov/electricity/data/browser/"/>
    <s v="U.S. Energy Information Administration"/>
    <n v="2016"/>
    <m/>
    <m/>
    <m/>
    <n v="8.875"/>
    <n v="5.7611116184642102"/>
  </r>
  <r>
    <x v="153"/>
    <x v="153"/>
    <s v="Waukegan"/>
    <s v="USA0000883"/>
    <n v="793.7"/>
    <n v="42.383299999999998"/>
    <n v="-87.813299999999998"/>
    <x v="6"/>
    <s v="Oil"/>
    <s v="Gas"/>
    <m/>
    <x v="1976"/>
    <s v="Midwest Generations EME LLC"/>
    <s v="U.S. Energy Information Administration"/>
    <s v="http://www.eia.gov/electricity/data/browser/"/>
    <s v="U.S. Energy Information Administration"/>
    <n v="2016"/>
    <m/>
    <m/>
    <m/>
    <n v="1772.89697"/>
    <n v="4157.1954154007399"/>
  </r>
  <r>
    <x v="153"/>
    <x v="153"/>
    <s v="Waupun Correctional Central Heating Plt"/>
    <s v="USA0054407"/>
    <n v="4.3"/>
    <n v="43.6233"/>
    <n v="-88.729699999999994"/>
    <x v="3"/>
    <s v="Gas"/>
    <m/>
    <m/>
    <x v="1977"/>
    <s v="State of Wisconsin"/>
    <s v="U.S. Energy Information Administration"/>
    <s v="http://www.eia.gov/electricity/data/browser/"/>
    <s v="U.S. Energy Information Administration"/>
    <n v="2016"/>
    <m/>
    <m/>
    <m/>
    <n v="0"/>
    <n v="0.73673186517811695"/>
  </r>
  <r>
    <x v="153"/>
    <x v="153"/>
    <s v="Wausau"/>
    <s v="USA0004077"/>
    <n v="5.4"/>
    <n v="44.957500000000003"/>
    <n v="-89.636700000000005"/>
    <x v="0"/>
    <m/>
    <m/>
    <m/>
    <x v="128"/>
    <s v="Wisconsin Public Service Corp"/>
    <s v="U.S. Energy Information Administration"/>
    <s v="http://www.eia.gov/electricity/data/browser/"/>
    <s v="U.S. Energy Information Administration"/>
    <n v="2016"/>
    <m/>
    <m/>
    <m/>
    <n v="40.380000000000003"/>
    <n v="15.0546067075253"/>
  </r>
  <r>
    <x v="153"/>
    <x v="153"/>
    <s v="Wausau Paper Middletown"/>
    <s v="USA0057940"/>
    <n v="7.5"/>
    <n v="39.520000000000003"/>
    <n v="-84.406199999999998"/>
    <x v="6"/>
    <s v="Oil"/>
    <m/>
    <m/>
    <x v="70"/>
    <s v="Wausau Paper Middletown"/>
    <s v="U.S. Energy Information Administration"/>
    <s v="http://www.eia.gov/electricity/data/browser/"/>
    <s v="U.S. Energy Information Administration"/>
    <n v="2016"/>
    <m/>
    <m/>
    <m/>
    <n v="9.1509800000000006"/>
    <n v="39.283061125747203"/>
  </r>
  <r>
    <x v="153"/>
    <x v="153"/>
    <s v="Waverly Community Wind Project"/>
    <s v="USA0057214"/>
    <n v="2.7"/>
    <n v="42.731699999999996"/>
    <n v="-92.471100000000007"/>
    <x v="4"/>
    <m/>
    <m/>
    <m/>
    <x v="771"/>
    <s v="Waverly Municipal Elec Utility"/>
    <s v="U.S. Energy Information Administration"/>
    <s v="http://www.eia.gov/electricity/data/browser/"/>
    <s v="U.S. Energy Information Administration"/>
    <n v="2016"/>
    <m/>
    <m/>
    <m/>
    <n v="6.47"/>
    <n v="6.08804898803991"/>
  </r>
  <r>
    <x v="153"/>
    <x v="153"/>
    <s v="Waverly Municipal Electric North Plant"/>
    <s v="USA0006554"/>
    <n v="25.1"/>
    <n v="42.731699999999996"/>
    <n v="-92.471100000000007"/>
    <x v="3"/>
    <s v="Gas"/>
    <m/>
    <m/>
    <x v="1978"/>
    <s v="Waverly Municipal Elec Utility"/>
    <s v="U.S. Energy Information Administration"/>
    <s v="http://www.eia.gov/electricity/data/browser/"/>
    <s v="U.S. Energy Information Administration"/>
    <n v="2016"/>
    <m/>
    <m/>
    <m/>
    <n v="0.2"/>
    <n v="4.3004580967373798"/>
  </r>
  <r>
    <x v="153"/>
    <x v="153"/>
    <s v="Waverly Wind Farm LLC"/>
    <s v="USA0057614"/>
    <n v="199"/>
    <n v="38.256900000000002"/>
    <n v="-95.8142"/>
    <x v="4"/>
    <m/>
    <m/>
    <m/>
    <x v="10"/>
    <s v="Waverly Wind Farm LLC"/>
    <s v="U.S. Energy Information Administration"/>
    <s v="http://www.eia.gov/electricity/data/browser/"/>
    <s v="U.S. Energy Information Administration"/>
    <n v="2016"/>
    <m/>
    <m/>
    <m/>
    <n v="769.197"/>
    <n v="448.71175874812701"/>
  </r>
  <r>
    <x v="153"/>
    <x v="153"/>
    <s v="Waxdale"/>
    <s v="USA0059448"/>
    <n v="10"/>
    <n v="42.709400000000002"/>
    <n v="-87.885300000000001"/>
    <x v="8"/>
    <s v="Gas"/>
    <s v="Wind"/>
    <m/>
    <x v="1979"/>
    <s v="S.C. Johnson &amp; Son  Inc."/>
    <s v="U.S. Energy Information Administration"/>
    <s v="http://www.eia.gov/electricity/data/browser/"/>
    <s v="U.S. Energy Information Administration"/>
    <n v="2016"/>
    <m/>
    <m/>
    <m/>
    <n v="43.758999999999901"/>
    <n v="12.4885806559528"/>
  </r>
  <r>
    <x v="153"/>
    <x v="153"/>
    <s v="Way Dam"/>
    <s v="USA0001785"/>
    <n v="1.8"/>
    <n v="46.159199999999998"/>
    <n v="-88.235299999999995"/>
    <x v="0"/>
    <m/>
    <m/>
    <m/>
    <x v="53"/>
    <s v="Wisconsin Electric Power Co"/>
    <s v="U.S. Energy Information Administration"/>
    <s v="http://www.eia.gov/electricity/data/browser/"/>
    <s v="U.S. Energy Information Administration"/>
    <n v="2016"/>
    <m/>
    <m/>
    <m/>
    <n v="8.0570000000000004"/>
    <n v="5.0182022358417901"/>
  </r>
  <r>
    <x v="153"/>
    <x v="153"/>
    <s v="Waymart Wind"/>
    <s v="USA0056001"/>
    <n v="64.5"/>
    <n v="41.5533"/>
    <n v="-75.4542"/>
    <x v="4"/>
    <m/>
    <m/>
    <m/>
    <x v="27"/>
    <s v="Waymart Wind Farm"/>
    <s v="U.S. Energy Information Administration"/>
    <s v="http://www.eia.gov/electricity/data/browser/"/>
    <s v="U.S. Energy Information Administration"/>
    <n v="2016"/>
    <m/>
    <m/>
    <m/>
    <n v="149.39500000000001"/>
    <n v="145.43672582539801"/>
  </r>
  <r>
    <x v="153"/>
    <x v="153"/>
    <s v="Wayne County"/>
    <s v="USA0007538"/>
    <n v="979.69999999999902"/>
    <n v="35.375799999999998"/>
    <n v="-78.098100000000002"/>
    <x v="3"/>
    <s v="Gas"/>
    <m/>
    <m/>
    <x v="1980"/>
    <s v="Duke Energy Progress - (NC)"/>
    <s v="U.S. Energy Information Administration"/>
    <s v="http://www.eia.gov/electricity/data/browser/"/>
    <s v="U.S. Energy Information Administration"/>
    <n v="2016"/>
    <m/>
    <m/>
    <m/>
    <n v="556.235998"/>
    <n v="167.85493216627901"/>
  </r>
  <r>
    <x v="153"/>
    <x v="153"/>
    <s v="Wayne IC"/>
    <s v="USA0002312"/>
    <n v="21.799999999999901"/>
    <n v="42.227800000000002"/>
    <n v="-97.018299999999996"/>
    <x v="3"/>
    <m/>
    <m/>
    <m/>
    <x v="1981"/>
    <s v="City of Wayne"/>
    <s v="U.S. Energy Information Administration"/>
    <s v="http://www.eia.gov/electricity/data/browser/"/>
    <s v="U.S. Energy Information Administration"/>
    <n v="2016"/>
    <m/>
    <m/>
    <m/>
    <n v="0.31900000000000001"/>
    <n v="3.7350592234611502"/>
  </r>
  <r>
    <x v="153"/>
    <x v="153"/>
    <s v="Wayne Solar I LLC"/>
    <s v="USA0060602"/>
    <n v="5"/>
    <n v="35.2211"/>
    <n v="-78.019000000000005"/>
    <x v="7"/>
    <m/>
    <m/>
    <m/>
    <x v="29"/>
    <s v="Soltage LLC"/>
    <s v="U.S. Energy Information Administration"/>
    <s v="http://www.eia.gov/electricity/data/browser/"/>
    <s v="U.S. Energy Information Administration"/>
    <n v="2016"/>
    <m/>
    <m/>
    <m/>
    <n v="9.234"/>
    <n v="5.7611116184642102"/>
  </r>
  <r>
    <x v="153"/>
    <x v="153"/>
    <s v="Wayne Solar II LLC"/>
    <s v="USA0060598"/>
    <n v="5"/>
    <n v="35.315600000000003"/>
    <n v="-78.079499999999996"/>
    <x v="7"/>
    <m/>
    <m/>
    <m/>
    <x v="29"/>
    <s v="Soltage LLC"/>
    <s v="U.S. Energy Information Administration"/>
    <s v="http://www.eia.gov/electricity/data/browser/"/>
    <s v="U.S. Energy Information Administration"/>
    <n v="2016"/>
    <m/>
    <m/>
    <m/>
    <n v="9.7040000000000006"/>
    <n v="5.7611116184642102"/>
  </r>
  <r>
    <x v="153"/>
    <x v="153"/>
    <s v="Wayne Solar III LLC"/>
    <s v="USA0060597"/>
    <n v="5"/>
    <n v="35.324399999999997"/>
    <n v="-77.871200000000002"/>
    <x v="7"/>
    <m/>
    <m/>
    <m/>
    <x v="29"/>
    <s v="Soltage LLC"/>
    <s v="U.S. Energy Information Administration"/>
    <s v="http://www.eia.gov/electricity/data/browser/"/>
    <s v="U.S. Energy Information Administration"/>
    <n v="2016"/>
    <m/>
    <m/>
    <m/>
    <n v="8.8719999999999999"/>
    <n v="5.7611116184642102"/>
  </r>
  <r>
    <x v="153"/>
    <x v="153"/>
    <s v="Waynesville Solar Farm (MO)"/>
    <s v="USA0060706"/>
    <n v="2.8"/>
    <n v="37.804099999999998"/>
    <n v="-92.253500000000003"/>
    <x v="7"/>
    <m/>
    <m/>
    <m/>
    <x v="268"/>
    <s v="MC Power Companies Inc"/>
    <s v="U.S. Energy Information Administration"/>
    <s v="http://www.eia.gov/electricity/data/browser/"/>
    <s v="U.S. Energy Information Administration"/>
    <n v="2016"/>
    <m/>
    <m/>
    <m/>
    <n v="1.901"/>
    <n v="3.2262225063399499"/>
  </r>
  <r>
    <x v="153"/>
    <x v="153"/>
    <s v="Waynoka Gas Processing Plant"/>
    <s v="USA0059782"/>
    <n v="3.9"/>
    <n v="36.651000000000003"/>
    <n v="-98.765600000000006"/>
    <x v="1"/>
    <m/>
    <m/>
    <m/>
    <x v="18"/>
    <s v="Targa Pipeline Mid-Continent West OK LLC"/>
    <s v="U.S. Energy Information Administration"/>
    <s v="http://www.eia.gov/electricity/data/browser/"/>
    <s v="U.S. Energy Information Administration"/>
    <n v="2016"/>
    <m/>
    <m/>
    <m/>
    <n v="19.520620000000001"/>
    <n v="16.0493326123439"/>
  </r>
  <r>
    <x v="153"/>
    <x v="153"/>
    <s v="Weatherford"/>
    <s v="USA0003624"/>
    <n v="5.6999999999999904"/>
    <n v="32.758099999999999"/>
    <n v="-97.787300000000002"/>
    <x v="3"/>
    <s v="Gas"/>
    <m/>
    <m/>
    <x v="1982"/>
    <s v="Weatherford Mun Utility System"/>
    <s v="U.S. Energy Information Administration"/>
    <s v="http://www.eia.gov/electricity/data/browser/"/>
    <s v="U.S. Energy Information Administration"/>
    <n v="2016"/>
    <m/>
    <m/>
    <m/>
    <n v="0"/>
    <n v="0.97659805384075904"/>
  </r>
  <r>
    <x v="153"/>
    <x v="153"/>
    <s v="Weatherford Wind Energy Center"/>
    <s v="USA0056273"/>
    <n v="147"/>
    <n v="35.509399999999999"/>
    <n v="-98.7346"/>
    <x v="4"/>
    <m/>
    <m/>
    <m/>
    <x v="1983"/>
    <s v="FPL Energy Weatherford  LLC"/>
    <s v="U.S. Energy Information Administration"/>
    <s v="http://www.eia.gov/electricity/data/browser/"/>
    <s v="U.S. Energy Information Administration"/>
    <n v="2016"/>
    <m/>
    <m/>
    <m/>
    <n v="570.00800000000004"/>
    <n v="331.46044490439499"/>
  </r>
  <r>
    <x v="153"/>
    <x v="153"/>
    <s v="Webb Forging"/>
    <s v="USA0007814"/>
    <n v="5.8"/>
    <n v="34.556699999999999"/>
    <n v="-81.491900000000001"/>
    <x v="3"/>
    <m/>
    <m/>
    <m/>
    <x v="27"/>
    <s v="Central Electric Power"/>
    <s v="U.S. Energy Information Administration"/>
    <s v="http://www.eia.gov/electricity/data/browser/"/>
    <s v="U.S. Energy Information Administration"/>
    <n v="2016"/>
    <m/>
    <m/>
    <m/>
    <n v="0.17100000000000001"/>
    <n v="0.99373135303094795"/>
  </r>
  <r>
    <x v="153"/>
    <x v="153"/>
    <s v="Webber"/>
    <s v="USA0001722"/>
    <n v="4.3"/>
    <n v="42.952800000000003"/>
    <n v="-84.902500000000003"/>
    <x v="0"/>
    <m/>
    <m/>
    <m/>
    <x v="1984"/>
    <s v="Consumers Energy Co"/>
    <s v="U.S. Energy Information Administration"/>
    <s v="http://www.eia.gov/electricity/data/browser/"/>
    <s v="U.S. Energy Information Administration"/>
    <n v="2016"/>
    <m/>
    <m/>
    <m/>
    <n v="11.215999999999999"/>
    <n v="11.987927563399801"/>
  </r>
  <r>
    <x v="153"/>
    <x v="153"/>
    <s v="Webbers Falls"/>
    <s v="USA0002987"/>
    <n v="60"/>
    <n v="35.553100000000001"/>
    <n v="-95.1708"/>
    <x v="0"/>
    <m/>
    <m/>
    <m/>
    <x v="96"/>
    <s v="USCE-Tulsa District"/>
    <s v="U.S. Energy Information Administration"/>
    <s v="http://www.eia.gov/electricity/data/browser/"/>
    <s v="U.S. Energy Information Administration"/>
    <n v="2016"/>
    <m/>
    <m/>
    <m/>
    <n v="135.512"/>
    <n v="167.273407861393"/>
  </r>
  <r>
    <x v="153"/>
    <x v="153"/>
    <s v="Webberville Solar Project"/>
    <s v="USA0057699"/>
    <n v="30"/>
    <n v="30.238499999999998"/>
    <n v="-97.508799999999994"/>
    <x v="7"/>
    <m/>
    <m/>
    <m/>
    <x v="72"/>
    <s v="FRV AE Solar LLC"/>
    <s v="U.S. Energy Information Administration"/>
    <s v="http://www.eia.gov/electricity/data/browser/"/>
    <s v="U.S. Energy Information Administration"/>
    <n v="2016"/>
    <m/>
    <m/>
    <m/>
    <n v="44.091000000000001"/>
    <n v="34.566669710785199"/>
  </r>
  <r>
    <x v="153"/>
    <x v="153"/>
    <s v="Weber"/>
    <s v="USA0003661"/>
    <n v="3.8"/>
    <n v="41.137599999999999"/>
    <n v="-111.8849"/>
    <x v="0"/>
    <m/>
    <m/>
    <m/>
    <x v="110"/>
    <s v="PacifiCorp"/>
    <s v="U.S. Energy Information Administration"/>
    <s v="http://www.eia.gov/electricity/data/browser/"/>
    <s v="U.S. Energy Information Administration"/>
    <n v="2016"/>
    <m/>
    <m/>
    <m/>
    <n v="13.611000000000001"/>
    <n v="10.5939824978882"/>
  </r>
  <r>
    <x v="153"/>
    <x v="153"/>
    <s v="Webster City"/>
    <s v="USA0001198"/>
    <n v="21.3"/>
    <n v="42.470999999999997"/>
    <n v="-93.814999999999998"/>
    <x v="3"/>
    <m/>
    <m/>
    <m/>
    <x v="1307"/>
    <s v="City of Webster City - (IA)"/>
    <s v="U.S. Energy Information Administration"/>
    <s v="http://www.eia.gov/electricity/data/browser/"/>
    <s v="U.S. Energy Information Administration"/>
    <n v="2016"/>
    <m/>
    <m/>
    <m/>
    <n v="0.42199999999999999"/>
    <n v="3.6493927275101998"/>
  </r>
  <r>
    <x v="153"/>
    <x v="153"/>
    <s v="Weeks Falls"/>
    <s v="USA0054387"/>
    <n v="4.3"/>
    <n v="47.433500000000002"/>
    <n v="-121.64830000000001"/>
    <x v="0"/>
    <m/>
    <m/>
    <m/>
    <x v="34"/>
    <s v="CHI West Inc"/>
    <s v="U.S. Energy Information Administration"/>
    <s v="http://www.eia.gov/electricity/data/browser/"/>
    <s v="U.S. Energy Information Administration"/>
    <n v="2016"/>
    <m/>
    <m/>
    <m/>
    <n v="11.111000000000001"/>
    <n v="11.987927563399801"/>
  </r>
  <r>
    <x v="153"/>
    <x v="153"/>
    <s v="Weiss Dam"/>
    <s v="USA0000020"/>
    <n v="87.6"/>
    <n v="34.1721"/>
    <n v="-85.753799999999998"/>
    <x v="0"/>
    <m/>
    <m/>
    <m/>
    <x v="1985"/>
    <s v="Alabama Power Co"/>
    <s v="U.S. Energy Information Administration"/>
    <s v="http://www.eia.gov/electricity/data/browser/"/>
    <s v="U.S. Energy Information Administration"/>
    <n v="2016"/>
    <m/>
    <m/>
    <m/>
    <n v="164.09200000000001"/>
    <n v="244.219175477634"/>
  </r>
  <r>
    <x v="153"/>
    <x v="153"/>
    <s v="Welcome Wind Turbine"/>
    <s v="USA0057248"/>
    <n v="2.1"/>
    <n v="43.682499999999997"/>
    <n v="-94.589200000000005"/>
    <x v="4"/>
    <m/>
    <m/>
    <m/>
    <x v="88"/>
    <s v="Federated Rural Electric Assn"/>
    <s v="U.S. Energy Information Administration"/>
    <s v="http://www.eia.gov/electricity/data/browser/"/>
    <s v="U.S. Energy Information Administration"/>
    <n v="2016"/>
    <m/>
    <m/>
    <m/>
    <n v="7.1180000000000003"/>
    <n v="4.7351492129199304"/>
  </r>
  <r>
    <x v="153"/>
    <x v="153"/>
    <s v="Weleetka"/>
    <s v="USA0002966"/>
    <n v="163"/>
    <n v="35.323300000000003"/>
    <n v="-96.135199999999998"/>
    <x v="3"/>
    <s v="Gas"/>
    <m/>
    <m/>
    <x v="1986"/>
    <s v="Public Service Co of Oklahoma"/>
    <s v="U.S. Energy Information Administration"/>
    <s v="http://www.eia.gov/electricity/data/browser/"/>
    <s v="U.S. Energy Information Administration"/>
    <n v="2016"/>
    <m/>
    <m/>
    <m/>
    <n v="24.067"/>
    <n v="27.927277680007698"/>
  </r>
  <r>
    <x v="153"/>
    <x v="153"/>
    <s v="Wellesley College Central Utility Plant"/>
    <s v="USA0054937"/>
    <n v="10.1"/>
    <n v="42.293900000000001"/>
    <n v="-71.308099999999996"/>
    <x v="3"/>
    <s v="Gas"/>
    <m/>
    <m/>
    <x v="1987"/>
    <s v="Wellesley College"/>
    <s v="U.S. Energy Information Administration"/>
    <s v="http://www.eia.gov/electricity/data/browser/"/>
    <s v="U.S. Energy Information Administration"/>
    <n v="2016"/>
    <m/>
    <m/>
    <m/>
    <n v="18.431840000000001"/>
    <n v="1.73046321820906"/>
  </r>
  <r>
    <x v="153"/>
    <x v="153"/>
    <s v="Wellford Renewable Energy Plant"/>
    <s v="USA0057885"/>
    <n v="1.6"/>
    <n v="35.001199999999997"/>
    <n v="-82.130300000000005"/>
    <x v="8"/>
    <m/>
    <m/>
    <m/>
    <x v="19"/>
    <s v="Lockhart Power Co"/>
    <s v="U.S. Energy Information Administration"/>
    <s v="http://www.eia.gov/electricity/data/browser/"/>
    <s v="U.S. Energy Information Administration"/>
    <n v="2016"/>
    <m/>
    <m/>
    <m/>
    <n v="12.714"/>
    <n v="1.9981729049524499"/>
  </r>
  <r>
    <x v="153"/>
    <x v="153"/>
    <s v="Wellington"/>
    <s v="USA0007878"/>
    <n v="1"/>
    <n v="41.1631"/>
    <n v="-82.227199999999996"/>
    <x v="3"/>
    <m/>
    <m/>
    <m/>
    <x v="78"/>
    <s v="American Mun Power-Ohio  Inc"/>
    <s v="U.S. Energy Information Administration"/>
    <s v="http://www.eia.gov/electricity/data/browser/"/>
    <s v="U.S. Energy Information Administration"/>
    <n v="2016"/>
    <m/>
    <m/>
    <m/>
    <n v="6.8000000000000005E-2"/>
    <n v="0.171332991901887"/>
  </r>
  <r>
    <x v="153"/>
    <x v="153"/>
    <s v="Wellington 1"/>
    <s v="USA0001330"/>
    <n v="24"/>
    <n v="37.261400000000002"/>
    <n v="-97.405699999999996"/>
    <x v="3"/>
    <s v="Gas"/>
    <m/>
    <m/>
    <x v="1988"/>
    <s v="City of Wellington - (KS)"/>
    <s v="U.S. Energy Information Administration"/>
    <s v="http://www.eia.gov/electricity/data/browser/"/>
    <s v="U.S. Energy Information Administration"/>
    <n v="2016"/>
    <m/>
    <m/>
    <m/>
    <n v="0.52"/>
    <n v="4.1119918056453004"/>
  </r>
  <r>
    <x v="153"/>
    <x v="153"/>
    <s v="Wellington 2"/>
    <s v="USA0007339"/>
    <n v="20"/>
    <n v="37.267800000000001"/>
    <n v="-97.349699999999999"/>
    <x v="3"/>
    <s v="Gas"/>
    <m/>
    <m/>
    <x v="49"/>
    <s v="City of Wellington - (KS)"/>
    <s v="U.S. Energy Information Administration"/>
    <s v="http://www.eia.gov/electricity/data/browser/"/>
    <s v="U.S. Energy Information Administration"/>
    <n v="2016"/>
    <m/>
    <m/>
    <m/>
    <n v="3.0619999999999998"/>
    <n v="3.4266598380377502"/>
  </r>
  <r>
    <x v="153"/>
    <x v="153"/>
    <s v="Wellons Farm"/>
    <s v="USA0059584"/>
    <n v="5"/>
    <n v="35.511699999999998"/>
    <n v="-78.2911"/>
    <x v="7"/>
    <m/>
    <m/>
    <m/>
    <x v="10"/>
    <s v="Wellons Farm  LLC"/>
    <s v="U.S. Energy Information Administration"/>
    <s v="http://www.eia.gov/electricity/data/browser/"/>
    <s v="U.S. Energy Information Administration"/>
    <n v="2016"/>
    <m/>
    <m/>
    <m/>
    <n v="9.15"/>
    <n v="5.7611116184642102"/>
  </r>
  <r>
    <x v="153"/>
    <x v="153"/>
    <s v="Wells"/>
    <s v="USA0003886"/>
    <n v="773.99999999999898"/>
    <n v="47.946899999999999"/>
    <n v="-119.8653"/>
    <x v="0"/>
    <m/>
    <m/>
    <m/>
    <x v="1127"/>
    <s v="PUD No 1 of Douglas County"/>
    <s v="U.S. Energy Information Administration"/>
    <s v="http://www.eia.gov/electricity/data/browser/"/>
    <s v="U.S. Energy Information Administration"/>
    <n v="2016"/>
    <m/>
    <m/>
    <m/>
    <n v="4320.9780000000001"/>
    <n v="2157.8269614119699"/>
  </r>
  <r>
    <x v="153"/>
    <x v="153"/>
    <s v="Wells IC"/>
    <s v="USA0002020"/>
    <n v="8.3000000000000007"/>
    <n v="43.744500000000002"/>
    <n v="-93.724100000000007"/>
    <x v="3"/>
    <s v="Gas"/>
    <m/>
    <m/>
    <x v="1989"/>
    <s v="City of Wells - (MN)"/>
    <s v="U.S. Energy Information Administration"/>
    <s v="http://www.eia.gov/electricity/data/browser/"/>
    <s v="U.S. Energy Information Administration"/>
    <n v="2016"/>
    <m/>
    <m/>
    <m/>
    <n v="8.1339999999999996E-2"/>
    <n v="1.4220638327856601"/>
  </r>
  <r>
    <x v="153"/>
    <x v="153"/>
    <s v="Wellsburg Wind Project"/>
    <s v="USA0058886"/>
    <n v="140.80000000000001"/>
    <n v="42.390799999999999"/>
    <n v="-92.966700000000003"/>
    <x v="4"/>
    <m/>
    <m/>
    <m/>
    <x v="373"/>
    <s v="MidAmerican Energy Co"/>
    <s v="U.S. Energy Information Administration"/>
    <s v="http://www.eia.gov/electricity/data/browser/"/>
    <s v="U.S. Energy Information Administration"/>
    <n v="2016"/>
    <m/>
    <m/>
    <m/>
    <n v="503.77800000000002"/>
    <n v="317.480480561489"/>
  </r>
  <r>
    <x v="153"/>
    <x v="153"/>
    <s v="Welport Lease Project"/>
    <s v="USA0054447"/>
    <n v="5"/>
    <n v="35.354399999999998"/>
    <n v="-119.6617"/>
    <x v="1"/>
    <m/>
    <m/>
    <m/>
    <x v="34"/>
    <s v="Sentinel Peak Resources California  LLC"/>
    <s v="U.S. Energy Information Administration"/>
    <s v="http://www.eia.gov/electricity/data/browser/"/>
    <s v="U.S. Energy Information Administration"/>
    <n v="2016"/>
    <m/>
    <m/>
    <m/>
    <n v="31.916"/>
    <n v="20.576067451722999"/>
  </r>
  <r>
    <x v="153"/>
    <x v="153"/>
    <s v="Welsh"/>
    <s v="USA0006139"/>
    <n v="1116"/>
    <n v="33.055199999999999"/>
    <n v="-94.84"/>
    <x v="6"/>
    <m/>
    <m/>
    <m/>
    <x v="1097"/>
    <s v="Southwestern Electric Power Co"/>
    <s v="U.S. Energy Information Administration"/>
    <s v="http://www.eia.gov/electricity/data/browser/"/>
    <s v="U.S. Energy Information Administration"/>
    <n v="2016"/>
    <m/>
    <m/>
    <m/>
    <n v="4489.5289639999901"/>
    <n v="5845.3194955111903"/>
  </r>
  <r>
    <x v="153"/>
    <x v="153"/>
    <s v="Wesleyan University Cogen 1"/>
    <s v="USA0058158"/>
    <n v="2.4"/>
    <n v="41.556399999999996"/>
    <n v="-72.653899999999993"/>
    <x v="1"/>
    <m/>
    <m/>
    <m/>
    <x v="202"/>
    <s v="Wesleyan University"/>
    <s v="U.S. Energy Information Administration"/>
    <s v="http://www.eia.gov/electricity/data/browser/"/>
    <s v="U.S. Energy Information Administration"/>
    <n v="2016"/>
    <m/>
    <m/>
    <m/>
    <n v="7.1769999999999996"/>
    <n v="9.8765123768270406"/>
  </r>
  <r>
    <x v="153"/>
    <x v="153"/>
    <s v="Wessington Springs"/>
    <s v="USA0056650"/>
    <n v="51"/>
    <n v="44.002499999999998"/>
    <n v="-98.590800000000002"/>
    <x v="4"/>
    <m/>
    <m/>
    <m/>
    <x v="11"/>
    <s v="Wessington Wind"/>
    <s v="U.S. Energy Information Administration"/>
    <s v="http://www.eia.gov/electricity/data/browser/"/>
    <s v="U.S. Energy Information Administration"/>
    <n v="2016"/>
    <m/>
    <m/>
    <m/>
    <n v="212.64"/>
    <n v="114.996480885198"/>
  </r>
  <r>
    <x v="153"/>
    <x v="153"/>
    <s v="West 14th Street"/>
    <s v="USA0001332"/>
    <n v="11"/>
    <n v="37.235399999999998"/>
    <n v="-97.010999999999996"/>
    <x v="1"/>
    <m/>
    <m/>
    <m/>
    <x v="68"/>
    <s v="City of Winfield - (KS)"/>
    <s v="U.S. Energy Information Administration"/>
    <s v="http://www.eia.gov/electricity/data/browser/"/>
    <s v="U.S. Energy Information Administration"/>
    <n v="2016"/>
    <m/>
    <m/>
    <m/>
    <n v="5.0000000000000001E-3"/>
    <n v="45.267348393790598"/>
  </r>
  <r>
    <x v="153"/>
    <x v="153"/>
    <s v="West 41st Street"/>
    <s v="USA0002909"/>
    <n v="32"/>
    <n v="41.473999999999997"/>
    <n v="-81.714500000000001"/>
    <x v="3"/>
    <s v="Gas"/>
    <m/>
    <m/>
    <x v="55"/>
    <s v="City of Cleveland - (OH)"/>
    <s v="U.S. Energy Information Administration"/>
    <s v="http://www.eia.gov/electricity/data/browser/"/>
    <s v="U.S. Energy Information Administration"/>
    <n v="2016"/>
    <m/>
    <m/>
    <m/>
    <n v="1.2929999999999999"/>
    <n v="5.4826557408604"/>
  </r>
  <r>
    <x v="153"/>
    <x v="153"/>
    <s v="West Babylon"/>
    <s v="USA0002521"/>
    <n v="52.4"/>
    <n v="40.695500000000003"/>
    <n v="-73.348600000000005"/>
    <x v="3"/>
    <m/>
    <m/>
    <m/>
    <x v="7"/>
    <s v="National Grid Generation LLC"/>
    <s v="U.S. Energy Information Administration"/>
    <s v="http://www.eia.gov/electricity/data/browser/"/>
    <s v="U.S. Energy Information Administration"/>
    <n v="2016"/>
    <m/>
    <m/>
    <m/>
    <n v="4.1539999999999999"/>
    <n v="8.9778487756589094"/>
  </r>
  <r>
    <x v="153"/>
    <x v="153"/>
    <s v="West Bend"/>
    <s v="USA0001199"/>
    <n v="6.7"/>
    <n v="42.961199999999998"/>
    <n v="-94.445599999999999"/>
    <x v="3"/>
    <m/>
    <m/>
    <m/>
    <x v="1990"/>
    <s v="City of West Bend"/>
    <s v="U.S. Energy Information Administration"/>
    <s v="http://www.eia.gov/electricity/data/browser/"/>
    <s v="U.S. Energy Information Administration"/>
    <n v="2016"/>
    <m/>
    <m/>
    <m/>
    <n v="7.1999999999999995E-2"/>
    <n v="1.1479310457426399"/>
  </r>
  <r>
    <x v="153"/>
    <x v="153"/>
    <s v="West Boylston Community Shared Solar"/>
    <s v="USA0061415"/>
    <n v="1.5"/>
    <n v="42.331400000000002"/>
    <n v="-71.771100000000004"/>
    <x v="7"/>
    <m/>
    <m/>
    <m/>
    <x v="98"/>
    <s v="Town of West Boylston - (MA)"/>
    <s v="U.S. Energy Information Administration"/>
    <s v="http://www.eia.gov/electricity/data/browser/"/>
    <s v="U.S. Energy Information Administration"/>
    <n v="2016"/>
    <m/>
    <m/>
    <m/>
    <n v="0"/>
    <n v="1.72833348553926"/>
  </r>
  <r>
    <x v="153"/>
    <x v="153"/>
    <s v="West Brookfield Solar  LLC"/>
    <s v="USA0060644"/>
    <n v="1.4"/>
    <n v="42.222799999999999"/>
    <n v="-72.129499999999993"/>
    <x v="7"/>
    <m/>
    <m/>
    <m/>
    <x v="268"/>
    <s v="Soltage LLC"/>
    <s v="U.S. Energy Information Administration"/>
    <s v="http://www.eia.gov/electricity/data/browser/"/>
    <s v="U.S. Energy Information Administration"/>
    <n v="2016"/>
    <m/>
    <m/>
    <m/>
    <n v="1.8819999999999999"/>
    <n v="1.6131112531699701"/>
  </r>
  <r>
    <x v="153"/>
    <x v="153"/>
    <s v="West Buxton"/>
    <s v="USA0001508"/>
    <n v="7.7"/>
    <n v="43.666899999999998"/>
    <n v="-70.602099999999993"/>
    <x v="0"/>
    <m/>
    <m/>
    <m/>
    <x v="1991"/>
    <s v="Brookfield White Pine Hydro LLC"/>
    <s v="U.S. Energy Information Administration"/>
    <s v="http://www.eia.gov/electricity/data/browser/"/>
    <s v="U.S. Energy Information Administration"/>
    <n v="2016"/>
    <m/>
    <m/>
    <m/>
    <n v="25.919"/>
    <n v="21.466754008878699"/>
  </r>
  <r>
    <x v="153"/>
    <x v="153"/>
    <s v="West Camden"/>
    <s v="USA0057409"/>
    <n v="4.8"/>
    <n v="36.057899999999997"/>
    <n v="-88.141999999999996"/>
    <x v="8"/>
    <m/>
    <m/>
    <m/>
    <x v="155"/>
    <s v="WM Renewable Energy LLC"/>
    <s v="U.S. Energy Information Administration"/>
    <s v="http://www.eia.gov/electricity/data/browser/"/>
    <s v="U.S. Energy Information Administration"/>
    <n v="2016"/>
    <m/>
    <m/>
    <m/>
    <n v="39.128"/>
    <n v="5.99451871485737"/>
  </r>
  <r>
    <x v="153"/>
    <x v="153"/>
    <s v="West Campus Cogeneration Facility"/>
    <s v="USA0007991"/>
    <n v="169.3"/>
    <n v="43.075099999999999"/>
    <n v="-89.4251"/>
    <x v="3"/>
    <s v="Gas"/>
    <m/>
    <m/>
    <x v="147"/>
    <s v="Madison Gas &amp; Electric Co"/>
    <s v="U.S. Energy Information Administration"/>
    <s v="http://www.eia.gov/electricity/data/browser/"/>
    <s v="U.S. Energy Information Administration"/>
    <n v="2016"/>
    <m/>
    <m/>
    <m/>
    <n v="521.64100199999996"/>
    <n v="29.0066755289896"/>
  </r>
  <r>
    <x v="153"/>
    <x v="153"/>
    <s v="West Charleston"/>
    <s v="USA0003753"/>
    <n v="1.4"/>
    <n v="44.8874"/>
    <n v="-72.055400000000006"/>
    <x v="0"/>
    <m/>
    <m/>
    <m/>
    <x v="1992"/>
    <s v="Barton Village  Inc"/>
    <s v="U.S. Energy Information Administration"/>
    <s v="http://www.eia.gov/electricity/data/browser/"/>
    <s v="U.S. Energy Information Administration"/>
    <n v="2016"/>
    <m/>
    <m/>
    <m/>
    <n v="4.0910000000000002"/>
    <n v="3.9030461834325001"/>
  </r>
  <r>
    <x v="153"/>
    <x v="153"/>
    <s v="West County Energy Center"/>
    <s v="USA0056407"/>
    <n v="4263"/>
    <n v="26.698599999999999"/>
    <n v="-80.374700000000004"/>
    <x v="3"/>
    <s v="Gas"/>
    <m/>
    <m/>
    <x v="1993"/>
    <s v="Florida Power &amp; Light Co"/>
    <s v="U.S. Energy Information Administration"/>
    <s v="http://www.eia.gov/electricity/data/browser/"/>
    <s v="U.S. Energy Information Administration"/>
    <n v="2016"/>
    <m/>
    <m/>
    <m/>
    <n v="20297.460007000001"/>
    <n v="730.39254447774704"/>
  </r>
  <r>
    <x v="153"/>
    <x v="153"/>
    <s v="West Coxsackie"/>
    <s v="USA0002487"/>
    <n v="21.6"/>
    <n v="42.350900000000003"/>
    <n v="-73.815799999999996"/>
    <x v="1"/>
    <m/>
    <m/>
    <m/>
    <x v="520"/>
    <s v="Central Hudson Gas &amp; Elec Corp"/>
    <s v="U.S. Energy Information Administration"/>
    <s v="http://www.eia.gov/electricity/data/browser/"/>
    <s v="U.S. Energy Information Administration"/>
    <n v="2016"/>
    <m/>
    <m/>
    <m/>
    <n v="0.505"/>
    <n v="88.888611391443305"/>
  </r>
  <r>
    <x v="153"/>
    <x v="153"/>
    <s v="West Danville 15"/>
    <s v="USA0003743"/>
    <n v="1"/>
    <n v="44.4056"/>
    <n v="-72.188100000000006"/>
    <x v="0"/>
    <m/>
    <m/>
    <m/>
    <x v="123"/>
    <s v="Green Mountain Power Corp"/>
    <s v="U.S. Energy Information Administration"/>
    <s v="http://www.eia.gov/electricity/data/browser/"/>
    <s v="U.S. Energy Information Administration"/>
    <n v="2016"/>
    <m/>
    <m/>
    <m/>
    <n v="2.5779999999999998"/>
    <n v="2.7878901310232198"/>
  </r>
  <r>
    <x v="153"/>
    <x v="153"/>
    <s v="West Davisville Solar"/>
    <s v="USA0059043"/>
    <n v="2"/>
    <n v="41.6036"/>
    <n v="-71.477199999999996"/>
    <x v="7"/>
    <m/>
    <m/>
    <m/>
    <x v="29"/>
    <s v="WR-TGC Solar Generation IV LLC"/>
    <s v="U.S. Energy Information Administration"/>
    <s v="http://www.eia.gov/electricity/data/browser/"/>
    <s v="U.S. Energy Information Administration"/>
    <n v="2016"/>
    <m/>
    <m/>
    <m/>
    <n v="3.17"/>
    <n v="2.3044446473856799"/>
  </r>
  <r>
    <x v="153"/>
    <x v="153"/>
    <s v="West Delaware Tunnel Plant"/>
    <s v="USA0051033"/>
    <n v="7.5"/>
    <n v="41.8596"/>
    <n v="-74.510300000000001"/>
    <x v="0"/>
    <m/>
    <m/>
    <m/>
    <x v="49"/>
    <s v="Erie Boulevard Hydropower LP"/>
    <s v="U.S. Energy Information Administration"/>
    <s v="http://www.eia.gov/electricity/data/browser/"/>
    <s v="U.S. Energy Information Administration"/>
    <n v="2016"/>
    <m/>
    <m/>
    <m/>
    <n v="8.157"/>
    <n v="20.9091759826741"/>
  </r>
  <r>
    <x v="153"/>
    <x v="153"/>
    <s v="West Deptford Energy Station"/>
    <s v="USA0056963"/>
    <n v="754.6"/>
    <n v="39.8414"/>
    <n v="-75.221400000000003"/>
    <x v="1"/>
    <m/>
    <m/>
    <m/>
    <x v="144"/>
    <s v="West Deptford Energy LLC"/>
    <s v="U.S. Energy Information Administration"/>
    <s v="http://www.eia.gov/electricity/data/browser/"/>
    <s v="U.S. Energy Information Administration"/>
    <n v="2016"/>
    <m/>
    <m/>
    <m/>
    <n v="4787.1120000000001"/>
    <n v="3105.3400998140301"/>
  </r>
  <r>
    <x v="153"/>
    <x v="153"/>
    <s v="West Diesel Generation Unit"/>
    <s v="USA0056517"/>
    <n v="4"/>
    <n v="42.7303"/>
    <n v="-94.664400000000001"/>
    <x v="3"/>
    <m/>
    <m/>
    <m/>
    <x v="18"/>
    <s v="City of Pocahontas - (IA)"/>
    <s v="U.S. Energy Information Administration"/>
    <s v="http://www.eia.gov/electricity/data/browser/"/>
    <s v="U.S. Energy Information Administration"/>
    <n v="2016"/>
    <m/>
    <m/>
    <m/>
    <n v="3.5000000000000003E-2"/>
    <n v="0.685331967607551"/>
  </r>
  <r>
    <x v="153"/>
    <x v="153"/>
    <s v="West End Dam Hydroelectric Project"/>
    <s v="USA0050759"/>
    <n v="4.4000000000000004"/>
    <n v="43.982900000000001"/>
    <n v="-75.620599999999996"/>
    <x v="0"/>
    <m/>
    <m/>
    <m/>
    <x v="927"/>
    <s v="Northbrook Carthage LLC"/>
    <s v="U.S. Energy Information Administration"/>
    <s v="http://www.eia.gov/electricity/data/browser/"/>
    <s v="U.S. Energy Information Administration"/>
    <n v="2016"/>
    <m/>
    <m/>
    <m/>
    <n v="20.853000000000002"/>
    <n v="12.2667165765021"/>
  </r>
  <r>
    <x v="153"/>
    <x v="153"/>
    <s v="West Enfield Hydro"/>
    <s v="USA0010255"/>
    <n v="13"/>
    <n v="45.249699999999997"/>
    <n v="-68.648300000000006"/>
    <x v="0"/>
    <m/>
    <m/>
    <m/>
    <x v="14"/>
    <s v="Brookfield Black Bear Hydro  LLC"/>
    <s v="U.S. Energy Information Administration"/>
    <s v="http://www.eia.gov/electricity/data/browser/"/>
    <s v="U.S. Energy Information Administration"/>
    <n v="2016"/>
    <m/>
    <m/>
    <m/>
    <n v="85.399000000000001"/>
    <n v="36.242571703301799"/>
  </r>
  <r>
    <x v="153"/>
    <x v="153"/>
    <s v="West Faribault Solar"/>
    <s v="USA0060533"/>
    <n v="5.5"/>
    <n v="44.274900000000002"/>
    <n v="-93.310599999999994"/>
    <x v="7"/>
    <m/>
    <m/>
    <m/>
    <x v="98"/>
    <s v="Enel Green Power NA  Inc."/>
    <s v="U.S. Energy Information Administration"/>
    <s v="http://www.eia.gov/electricity/data/browser/"/>
    <s v="U.S. Energy Information Administration"/>
    <n v="2016"/>
    <m/>
    <m/>
    <m/>
    <n v="0"/>
    <n v="6.33722278031063"/>
  </r>
  <r>
    <x v="153"/>
    <x v="153"/>
    <s v="West Gardner"/>
    <s v="USA0007929"/>
    <n v="365.2"/>
    <n v="38.787500000000001"/>
    <n v="-94.986099999999993"/>
    <x v="1"/>
    <m/>
    <m/>
    <m/>
    <x v="27"/>
    <s v="Kansas City Power &amp; Light Co"/>
    <s v="U.S. Energy Information Administration"/>
    <s v="http://www.eia.gov/electricity/data/browser/"/>
    <s v="U.S. Energy Information Administration"/>
    <n v="2016"/>
    <m/>
    <m/>
    <m/>
    <n v="12.166"/>
    <n v="1502.8759666738399"/>
  </r>
  <r>
    <x v="153"/>
    <x v="153"/>
    <s v="West Gates Solar Station"/>
    <s v="USA0058206"/>
    <n v="10"/>
    <n v="36.142200000000003"/>
    <n v="-120.13249999999999"/>
    <x v="7"/>
    <m/>
    <m/>
    <m/>
    <x v="12"/>
    <s v="Pacific Gas &amp; Electric Co"/>
    <s v="U.S. Energy Information Administration"/>
    <s v="http://www.eia.gov/electricity/data/browser/"/>
    <s v="U.S. Energy Information Administration"/>
    <n v="2016"/>
    <m/>
    <m/>
    <m/>
    <n v="22.440999999999999"/>
    <n v="11.522223236928401"/>
  </r>
  <r>
    <x v="153"/>
    <x v="153"/>
    <s v="West Greenwich Solar"/>
    <s v="USA0058214"/>
    <n v="1.9"/>
    <n v="41.6494"/>
    <n v="-71.709999999999994"/>
    <x v="7"/>
    <m/>
    <m/>
    <m/>
    <x v="12"/>
    <s v="Consolidated Edison Development Inc."/>
    <s v="U.S. Energy Information Administration"/>
    <s v="http://www.eia.gov/electricity/data/browser/"/>
    <s v="U.S. Energy Information Administration"/>
    <n v="2016"/>
    <m/>
    <m/>
    <m/>
    <n v="2.9279999999999999"/>
    <n v="2.1892224150163999"/>
  </r>
  <r>
    <x v="153"/>
    <x v="153"/>
    <s v="West Groton CHP"/>
    <s v="USA0060276"/>
    <n v="4.0999999999999996"/>
    <n v="42.613399999999999"/>
    <n v="-71.633799999999994"/>
    <x v="1"/>
    <m/>
    <m/>
    <m/>
    <x v="268"/>
    <s v="Hollingsworth and Vose Co."/>
    <s v="U.S. Energy Information Administration"/>
    <s v="http://www.eia.gov/electricity/data/browser/"/>
    <s v="U.S. Energy Information Administration"/>
    <n v="2016"/>
    <m/>
    <m/>
    <m/>
    <n v="19.087"/>
    <n v="16.872375310412799"/>
  </r>
  <r>
    <x v="153"/>
    <x v="153"/>
    <s v="West Group Data Center"/>
    <s v="USA0054294"/>
    <n v="8"/>
    <n v="44.825600000000001"/>
    <n v="-93.113900000000001"/>
    <x v="3"/>
    <m/>
    <m/>
    <m/>
    <x v="90"/>
    <s v="Thomson Corp"/>
    <s v="U.S. Energy Information Administration"/>
    <s v="http://www.eia.gov/electricity/data/browser/"/>
    <s v="U.S. Energy Information Administration"/>
    <n v="2016"/>
    <m/>
    <m/>
    <m/>
    <n v="0.20200000000000001"/>
    <n v="1.3706639352151"/>
  </r>
  <r>
    <x v="153"/>
    <x v="153"/>
    <s v="West Group Data Center F"/>
    <s v="USA0056247"/>
    <n v="8"/>
    <n v="44.828299999999999"/>
    <n v="-93.116699999999994"/>
    <x v="3"/>
    <m/>
    <m/>
    <m/>
    <x v="101"/>
    <s v="Thomson Corp"/>
    <s v="U.S. Energy Information Administration"/>
    <s v="http://www.eia.gov/electricity/data/browser/"/>
    <s v="U.S. Energy Information Administration"/>
    <n v="2016"/>
    <m/>
    <m/>
    <m/>
    <n v="0.16300000000000001"/>
    <n v="1.3706639352151"/>
  </r>
  <r>
    <x v="153"/>
    <x v="153"/>
    <s v="West Liberty"/>
    <s v="USA0001200"/>
    <n v="16.5"/>
    <n v="41.569099999999999"/>
    <n v="-91.263999999999996"/>
    <x v="3"/>
    <s v="Gas"/>
    <m/>
    <m/>
    <x v="328"/>
    <s v="City of West Liberty - (IA)"/>
    <s v="U.S. Energy Information Administration"/>
    <s v="http://www.eia.gov/electricity/data/browser/"/>
    <s v="U.S. Energy Information Administration"/>
    <n v="2016"/>
    <m/>
    <m/>
    <m/>
    <n v="0.16400000000000001"/>
    <n v="2.8269943663811401"/>
  </r>
  <r>
    <x v="153"/>
    <x v="153"/>
    <s v="West Marinette"/>
    <s v="USA0004076"/>
    <n v="187.1"/>
    <n v="45.0869"/>
    <n v="-87.688100000000006"/>
    <x v="3"/>
    <s v="Gas"/>
    <m/>
    <m/>
    <x v="1994"/>
    <s v="Wisconsin Public Service Corp"/>
    <s v="U.S. Energy Information Administration"/>
    <s v="http://www.eia.gov/electricity/data/browser/"/>
    <s v="U.S. Energy Information Administration"/>
    <n v="2016"/>
    <m/>
    <m/>
    <m/>
    <n v="1.3320000000000001"/>
    <n v="32.0564027848432"/>
  </r>
  <r>
    <x v="153"/>
    <x v="153"/>
    <s v="West Marinette 34"/>
    <s v="USA0007799"/>
    <n v="83"/>
    <n v="45.0869"/>
    <n v="-87.6892"/>
    <x v="1"/>
    <m/>
    <m/>
    <m/>
    <x v="94"/>
    <s v="Madison Gas &amp; Electric Co"/>
    <s v="U.S. Energy Information Administration"/>
    <s v="http://www.eia.gov/electricity/data/browser/"/>
    <s v="U.S. Energy Information Administration"/>
    <n v="2016"/>
    <m/>
    <m/>
    <m/>
    <n v="47.994"/>
    <n v="341.56271969860097"/>
  </r>
  <r>
    <x v="153"/>
    <x v="153"/>
    <s v="West Pemberton"/>
    <s v="USA0059186"/>
    <n v="7"/>
    <n v="40.006700000000002"/>
    <n v="-74.7303"/>
    <x v="7"/>
    <m/>
    <m/>
    <m/>
    <x v="29"/>
    <s v="NJR Clean Energy Ventures Corporation"/>
    <s v="U.S. Energy Information Administration"/>
    <s v="http://www.eia.gov/electricity/data/browser/"/>
    <s v="U.S. Energy Information Administration"/>
    <n v="2016"/>
    <m/>
    <m/>
    <m/>
    <n v="12.505000000000001"/>
    <n v="8.0655562658498994"/>
  </r>
  <r>
    <x v="153"/>
    <x v="153"/>
    <s v="West Phoenix"/>
    <s v="USA0000117"/>
    <n v="1207.3999999999901"/>
    <n v="33.441699999999997"/>
    <n v="-112.1583"/>
    <x v="1"/>
    <m/>
    <m/>
    <m/>
    <x v="1995"/>
    <s v="Arizona Public Service Co"/>
    <s v="U.S. Energy Information Administration"/>
    <s v="http://www.eia.gov/electricity/data/browser/"/>
    <s v="U.S. Energy Information Administration"/>
    <n v="2016"/>
    <m/>
    <m/>
    <m/>
    <n v="2570.029"/>
    <n v="4968.7087682420697"/>
  </r>
  <r>
    <x v="153"/>
    <x v="153"/>
    <s v="West Point (GA)"/>
    <s v="USA0006133"/>
    <n v="73.3"/>
    <n v="32.918700000000001"/>
    <n v="-85.188699999999997"/>
    <x v="0"/>
    <m/>
    <m/>
    <m/>
    <x v="20"/>
    <s v="USCE-Mobile District"/>
    <s v="U.S. Energy Information Administration"/>
    <s v="http://www.eia.gov/electricity/data/browser/"/>
    <s v="U.S. Energy Information Administration"/>
    <n v="2016"/>
    <m/>
    <m/>
    <m/>
    <n v="160.155"/>
    <n v="204.35234660400201"/>
  </r>
  <r>
    <x v="153"/>
    <x v="153"/>
    <s v="West Point (PA)"/>
    <s v="USA0052149"/>
    <n v="88.1"/>
    <n v="40.220500000000001"/>
    <n v="-75.301599999999993"/>
    <x v="3"/>
    <s v="Gas"/>
    <m/>
    <m/>
    <x v="1996"/>
    <s v="Merck &amp; Co Inc-West Point"/>
    <s v="U.S. Energy Information Administration"/>
    <s v="http://www.eia.gov/electricity/data/browser/"/>
    <s v="U.S. Energy Information Administration"/>
    <n v="2016"/>
    <m/>
    <m/>
    <m/>
    <n v="302.36430000000001"/>
    <n v="15.0944365865563"/>
  </r>
  <r>
    <x v="153"/>
    <x v="153"/>
    <s v="West Point Municipal"/>
    <s v="USA0002313"/>
    <n v="8.5"/>
    <n v="41.844900000000003"/>
    <n v="-96.713399999999993"/>
    <x v="3"/>
    <s v="Gas"/>
    <m/>
    <m/>
    <x v="1997"/>
    <s v="City of West Point - (NE)"/>
    <s v="U.S. Energy Information Administration"/>
    <s v="http://www.eia.gov/electricity/data/browser/"/>
    <s v="U.S. Energy Information Administration"/>
    <n v="2016"/>
    <m/>
    <m/>
    <m/>
    <n v="0.03"/>
    <n v="1.4563304311660401"/>
  </r>
  <r>
    <x v="153"/>
    <x v="153"/>
    <s v="West Point PH"/>
    <s v="USA0000291"/>
    <n v="13.6"/>
    <n v="38.420900000000003"/>
    <n v="-120.5496"/>
    <x v="0"/>
    <m/>
    <m/>
    <m/>
    <x v="116"/>
    <s v="Pacific Gas &amp; Electric Co"/>
    <s v="U.S. Energy Information Administration"/>
    <s v="http://www.eia.gov/electricity/data/browser/"/>
    <s v="U.S. Energy Information Administration"/>
    <n v="2016"/>
    <m/>
    <m/>
    <m/>
    <n v="78.888999999999996"/>
    <n v="37.915305781915798"/>
  </r>
  <r>
    <x v="153"/>
    <x v="153"/>
    <s v="West Point Treatment Plant"/>
    <s v="USA0050329"/>
    <n v="4.5999999999999996"/>
    <n v="47.661099999999998"/>
    <n v="-122.4464"/>
    <x v="9"/>
    <m/>
    <m/>
    <m/>
    <x v="72"/>
    <s v="King County Dept-Natural Res"/>
    <s v="U.S. Energy Information Administration"/>
    <s v="http://www.eia.gov/electricity/data/browser/"/>
    <s v="U.S. Energy Information Administration"/>
    <n v="2016"/>
    <m/>
    <m/>
    <m/>
    <n v="15.744"/>
    <n v="1107.0714010034701"/>
  </r>
  <r>
    <x v="153"/>
    <x v="153"/>
    <s v="West Receiving"/>
    <s v="USA0007853"/>
    <n v="2"/>
    <n v="42.021700000000003"/>
    <n v="-95.363299999999995"/>
    <x v="3"/>
    <m/>
    <m/>
    <m/>
    <x v="78"/>
    <s v="City of Denison - (IA)"/>
    <s v="U.S. Energy Information Administration"/>
    <s v="http://www.eia.gov/electricity/data/browser/"/>
    <s v="U.S. Energy Information Administration"/>
    <n v="2016"/>
    <m/>
    <m/>
    <m/>
    <n v="8.0000000000000002E-3"/>
    <n v="0.342665983803775"/>
  </r>
  <r>
    <x v="153"/>
    <x v="153"/>
    <s v="West Salisbury Farm LLC"/>
    <s v="USA0059111"/>
    <n v="5"/>
    <n v="35.668300000000002"/>
    <n v="-80.523600000000002"/>
    <x v="7"/>
    <m/>
    <m/>
    <m/>
    <x v="13"/>
    <s v="West Salisbury Farm LLC"/>
    <s v="U.S. Energy Information Administration"/>
    <s v="http://www.eia.gov/electricity/data/browser/"/>
    <s v="U.S. Energy Information Administration"/>
    <n v="2016"/>
    <m/>
    <m/>
    <m/>
    <n v="9.35"/>
    <n v="5.7611116184642102"/>
  </r>
  <r>
    <x v="153"/>
    <x v="153"/>
    <s v="West Spring Street"/>
    <s v="USA0003823"/>
    <n v="1.5"/>
    <n v="38.270000000000003"/>
    <n v="-78.034999999999997"/>
    <x v="3"/>
    <m/>
    <m/>
    <m/>
    <x v="45"/>
    <s v="Town of Culpeper- (VA)"/>
    <s v="U.S. Energy Information Administration"/>
    <s v="http://www.eia.gov/electricity/data/browser/"/>
    <s v="U.S. Energy Information Administration"/>
    <n v="2016"/>
    <m/>
    <m/>
    <m/>
    <n v="0.01"/>
    <n v="0.256999487852831"/>
  </r>
  <r>
    <x v="153"/>
    <x v="153"/>
    <s v="West Station (DE)"/>
    <s v="USA0000597"/>
    <n v="20"/>
    <n v="39.728299999999997"/>
    <n v="-75.628900000000002"/>
    <x v="3"/>
    <m/>
    <m/>
    <m/>
    <x v="83"/>
    <s v="Calpine Mid-Atlantic Generation LLC"/>
    <s v="U.S. Energy Information Administration"/>
    <s v="http://www.eia.gov/electricity/data/browser/"/>
    <s v="U.S. Energy Information Administration"/>
    <n v="2016"/>
    <m/>
    <m/>
    <m/>
    <n v="0.37"/>
    <n v="3.4266598380377502"/>
  </r>
  <r>
    <x v="153"/>
    <x v="153"/>
    <s v="West Station (NJ)"/>
    <s v="USA0006776"/>
    <n v="27"/>
    <n v="39.491199999999999"/>
    <n v="-75.048599999999993"/>
    <x v="3"/>
    <m/>
    <m/>
    <m/>
    <x v="50"/>
    <s v="City of Vineland - (NJ)"/>
    <s v="U.S. Energy Information Administration"/>
    <s v="http://www.eia.gov/electricity/data/browser/"/>
    <s v="U.S. Energy Information Administration"/>
    <n v="2016"/>
    <m/>
    <m/>
    <m/>
    <n v="0.50600000000000001"/>
    <n v="4.6259907813509598"/>
  </r>
  <r>
    <x v="153"/>
    <x v="153"/>
    <s v="West Tennessee Solar Farm"/>
    <s v="USA0058431"/>
    <n v="4.2"/>
    <n v="35.4086"/>
    <n v="-89.387500000000003"/>
    <x v="7"/>
    <m/>
    <m/>
    <m/>
    <x v="155"/>
    <s v="UT West Tennessee Solar Farm"/>
    <s v="U.S. Energy Information Administration"/>
    <s v="http://www.eia.gov/electricity/data/browser/"/>
    <s v="U.S. Energy Information Administration"/>
    <n v="2016"/>
    <m/>
    <m/>
    <m/>
    <n v="6.0510000000000002"/>
    <n v="4.8393337595099402"/>
  </r>
  <r>
    <x v="153"/>
    <x v="153"/>
    <s v="West Texas Wind Energy LLC"/>
    <s v="USA0055367"/>
    <n v="75"/>
    <n v="31.139199999999999"/>
    <n v="-102.2253"/>
    <x v="4"/>
    <m/>
    <m/>
    <m/>
    <x v="54"/>
    <s v="West Texas Wind Energy Partners LLC"/>
    <s v="U.S. Energy Information Administration"/>
    <s v="http://www.eia.gov/electricity/data/browser/"/>
    <s v="U.S. Energy Information Administration"/>
    <n v="2016"/>
    <m/>
    <m/>
    <m/>
    <n v="122.002"/>
    <n v="169.11247188999701"/>
  </r>
  <r>
    <x v="153"/>
    <x v="153"/>
    <s v="West Tisbury Generating Facility"/>
    <s v="USA0006049"/>
    <n v="5.4"/>
    <n v="41.392499999999998"/>
    <n v="-70.620099999999994"/>
    <x v="3"/>
    <m/>
    <m/>
    <m/>
    <x v="873"/>
    <s v="NRG Canal LLC"/>
    <s v="U.S. Energy Information Administration"/>
    <s v="http://www.eia.gov/electricity/data/browser/"/>
    <s v="U.S. Energy Information Administration"/>
    <n v="2016"/>
    <m/>
    <m/>
    <m/>
    <n v="0.26"/>
    <n v="0.92519815627019297"/>
  </r>
  <r>
    <x v="153"/>
    <x v="153"/>
    <s v="West Valley Generation Project"/>
    <s v="USA0055622"/>
    <n v="217"/>
    <n v="40.666699999999999"/>
    <n v="-112.0317"/>
    <x v="1"/>
    <m/>
    <m/>
    <m/>
    <x v="1998"/>
    <s v="Utah Municipal Power Agency"/>
    <s v="U.S. Energy Information Administration"/>
    <s v="http://www.eia.gov/electricity/data/browser/"/>
    <s v="U.S. Energy Information Administration"/>
    <n v="2016"/>
    <m/>
    <m/>
    <m/>
    <n v="102.21"/>
    <n v="893.00132740477795"/>
  </r>
  <r>
    <x v="153"/>
    <x v="153"/>
    <s v="West Valley High School Solar"/>
    <s v="USA0058244"/>
    <n v="1"/>
    <n v="33.719700000000003"/>
    <n v="-117.0097"/>
    <x v="7"/>
    <m/>
    <m/>
    <m/>
    <x v="72"/>
    <s v="Sustainable Power Group  LLC"/>
    <s v="U.S. Energy Information Administration"/>
    <s v="http://www.eia.gov/electricity/data/browser/"/>
    <s v="U.S. Energy Information Administration"/>
    <n v="2016"/>
    <m/>
    <m/>
    <m/>
    <n v="1.496"/>
    <n v="1.1522223236928399"/>
  </r>
  <r>
    <x v="153"/>
    <x v="153"/>
    <s v="West Waconia Solar"/>
    <s v="USA0060534"/>
    <n v="8.5"/>
    <n v="44.789900000000003"/>
    <n v="-93.901300000000006"/>
    <x v="7"/>
    <m/>
    <m/>
    <m/>
    <x v="98"/>
    <s v="Enel Green Power NA  Inc."/>
    <s v="U.S. Energy Information Administration"/>
    <s v="http://www.eia.gov/electricity/data/browser/"/>
    <s v="U.S. Energy Information Administration"/>
    <n v="2016"/>
    <m/>
    <m/>
    <m/>
    <n v="0"/>
    <n v="9.7938897513891607"/>
  </r>
  <r>
    <x v="153"/>
    <x v="153"/>
    <s v="WestRock (IL)"/>
    <s v="USA0054513"/>
    <n v="2.8999999999999901"/>
    <n v="41.7697"/>
    <n v="-88.28"/>
    <x v="1"/>
    <m/>
    <m/>
    <m/>
    <x v="91"/>
    <s v="WestRock (IL)"/>
    <s v="U.S. Energy Information Administration"/>
    <s v="http://www.eia.gov/electricity/data/browser/"/>
    <s v="U.S. Energy Information Administration"/>
    <n v="2016"/>
    <m/>
    <m/>
    <m/>
    <n v="8.0000000000000002E-3"/>
    <n v="11.9341191219993"/>
  </r>
  <r>
    <x v="153"/>
    <x v="153"/>
    <s v="WestRock (TX)"/>
    <s v="USA0050101"/>
    <n v="57.7"/>
    <n v="30.341899999999999"/>
    <n v="-94.065600000000003"/>
    <x v="8"/>
    <s v="Gas"/>
    <s v="Biomass"/>
    <m/>
    <x v="1999"/>
    <s v="WestRock (TX)"/>
    <s v="U.S. Energy Information Administration"/>
    <s v="http://www.eia.gov/electricity/data/browser/"/>
    <s v="U.S. Energy Information Administration"/>
    <n v="2016"/>
    <m/>
    <m/>
    <m/>
    <n v="446.85900099999998"/>
    <n v="72.059110384847898"/>
  </r>
  <r>
    <x v="153"/>
    <x v="153"/>
    <s v="WestRock (WA)"/>
    <s v="USA0057099"/>
    <n v="64"/>
    <n v="47.266100000000002"/>
    <n v="-122.42829999999999"/>
    <x v="8"/>
    <s v="Biomass"/>
    <m/>
    <m/>
    <x v="11"/>
    <s v="WestRock (WA)"/>
    <s v="U.S. Energy Information Administration"/>
    <s v="http://www.eia.gov/electricity/data/browser/"/>
    <s v="U.S. Energy Information Administration"/>
    <n v="2016"/>
    <m/>
    <m/>
    <m/>
    <n v="339.44599599999998"/>
    <n v="79.926916198098198"/>
  </r>
  <r>
    <x v="153"/>
    <x v="153"/>
    <s v="WestRock Panama City Mill"/>
    <s v="USA0050807"/>
    <n v="34"/>
    <n v="30.141999999999999"/>
    <n v="-85.621099999999998"/>
    <x v="6"/>
    <s v="Waste"/>
    <s v="Gas"/>
    <s v="Oil"/>
    <x v="2000"/>
    <s v="WestRock Corp-Panama City"/>
    <s v="U.S. Energy Information Administration"/>
    <s v="http://www.eia.gov/electricity/data/browser/"/>
    <s v="U.S. Energy Information Administration"/>
    <n v="2016"/>
    <m/>
    <m/>
    <m/>
    <n v="252.69208499999999"/>
    <n v="178.08321043672001"/>
  </r>
  <r>
    <x v="153"/>
    <x v="153"/>
    <s v="WestRock Southeast  LLC."/>
    <s v="USA0054004"/>
    <n v="82.1"/>
    <n v="32.503599999999999"/>
    <n v="-82.844300000000004"/>
    <x v="6"/>
    <s v="Waste"/>
    <s v="Other"/>
    <s v="Oil"/>
    <x v="49"/>
    <s v="SP Fiber Technologies LLC"/>
    <s v="U.S. Energy Information Administration"/>
    <s v="http://www.eia.gov/electricity/data/browser/"/>
    <s v="U.S. Energy Information Administration"/>
    <n v="2016"/>
    <m/>
    <m/>
    <m/>
    <n v="192.77856"/>
    <n v="430.01857578984601"/>
  </r>
  <r>
    <x v="153"/>
    <x v="153"/>
    <s v="WestRock-West Point Mill"/>
    <s v="USA0010017"/>
    <n v="101"/>
    <n v="37.539200000000001"/>
    <n v="-76.805300000000003"/>
    <x v="6"/>
    <s v="Waste"/>
    <s v="Gas"/>
    <s v="Biomass"/>
    <x v="2001"/>
    <s v="WestRock-West Point Mill"/>
    <s v="U.S. Energy Information Administration"/>
    <s v="http://www.eia.gov/electricity/data/browser/"/>
    <s v="U.S. Energy Information Administration"/>
    <n v="2016"/>
    <m/>
    <m/>
    <m/>
    <n v="588.09500700000001"/>
    <n v="529.01188982672898"/>
  </r>
  <r>
    <x v="153"/>
    <x v="153"/>
    <s v="Westborough Solar LLC"/>
    <s v="USA0059368"/>
    <n v="2.2000000000000002"/>
    <n v="42.263300000000001"/>
    <n v="-71.609200000000001"/>
    <x v="7"/>
    <m/>
    <m/>
    <m/>
    <x v="29"/>
    <s v="SunRay Power LLC"/>
    <s v="U.S. Energy Information Administration"/>
    <s v="http://www.eia.gov/electricity/data/browser/"/>
    <s v="U.S. Energy Information Administration"/>
    <n v="2016"/>
    <m/>
    <m/>
    <m/>
    <n v="2.8119999999999998"/>
    <n v="2.5348891121242501"/>
  </r>
  <r>
    <x v="153"/>
    <x v="153"/>
    <s v="Westbrook"/>
    <s v="USA0002021"/>
    <n v="2.2999999999999998"/>
    <n v="44.039900000000003"/>
    <n v="-95.442899999999995"/>
    <x v="3"/>
    <m/>
    <m/>
    <m/>
    <x v="27"/>
    <s v="City of Westbrook"/>
    <s v="U.S. Energy Information Administration"/>
    <s v="http://www.eia.gov/electricity/data/browser/"/>
    <s v="U.S. Energy Information Administration"/>
    <n v="2016"/>
    <m/>
    <m/>
    <m/>
    <n v="1.4E-2"/>
    <n v="0.39406588137434101"/>
  </r>
  <r>
    <x v="153"/>
    <x v="153"/>
    <s v="Westbrook Energy Center Power Plant"/>
    <s v="USA0055294"/>
    <n v="563.9"/>
    <n v="43.657499999999999"/>
    <n v="-70.375"/>
    <x v="1"/>
    <m/>
    <m/>
    <m/>
    <x v="62"/>
    <s v="Westbrook Energy Center"/>
    <s v="U.S. Energy Information Administration"/>
    <s v="http://www.eia.gov/electricity/data/browser/"/>
    <s v="U.S. Energy Information Administration"/>
    <n v="2016"/>
    <m/>
    <m/>
    <m/>
    <n v="2183.067"/>
    <n v="2320.5688872053101"/>
  </r>
  <r>
    <x v="153"/>
    <x v="153"/>
    <s v="Westchester Gas Recovery"/>
    <s v="USA0056417"/>
    <n v="3.6"/>
    <n v="41.834899999999998"/>
    <n v="-87.916300000000007"/>
    <x v="8"/>
    <m/>
    <m/>
    <m/>
    <x v="101"/>
    <s v="31st Street Energy LLC"/>
    <s v="U.S. Energy Information Administration"/>
    <s v="http://www.eia.gov/electricity/data/browser/"/>
    <s v="U.S. Energy Information Administration"/>
    <n v="2016"/>
    <m/>
    <m/>
    <m/>
    <n v="19.651"/>
    <n v="4.4958890361430202"/>
  </r>
  <r>
    <x v="153"/>
    <x v="153"/>
    <s v="Westend Facility"/>
    <s v="USA0010685"/>
    <n v="20"/>
    <n v="35.707500000000003"/>
    <n v="-117.3956"/>
    <x v="1"/>
    <m/>
    <m/>
    <m/>
    <x v="26"/>
    <s v="Searles Valley Minerals Operations Inc."/>
    <s v="U.S. Energy Information Administration"/>
    <s v="http://www.eia.gov/electricity/data/browser/"/>
    <s v="U.S. Energy Information Administration"/>
    <n v="2016"/>
    <m/>
    <m/>
    <m/>
    <m/>
    <n v="82.304269806891995"/>
  </r>
  <r>
    <x v="153"/>
    <x v="153"/>
    <s v="Western 102 Power Plant"/>
    <s v="USA0056500"/>
    <n v="118.6"/>
    <n v="39.560299999999998"/>
    <n v="-119.5108"/>
    <x v="1"/>
    <s v="Solar"/>
    <m/>
    <m/>
    <x v="2002"/>
    <s v="Barrick Goldstrike Mines Inc"/>
    <s v="U.S. Energy Information Administration"/>
    <s v="http://www.eia.gov/electricity/data/browser/"/>
    <s v="U.S. Energy Information Administration"/>
    <n v="2016"/>
    <m/>
    <m/>
    <m/>
    <n v="280.39699999999999"/>
    <n v="488.06431995486901"/>
  </r>
  <r>
    <x v="153"/>
    <x v="153"/>
    <s v="Western Antelope Blue Sky B"/>
    <s v="USA0059961"/>
    <n v="20"/>
    <n v="34.732100000000003"/>
    <n v="-118.31359999999999"/>
    <x v="7"/>
    <m/>
    <m/>
    <m/>
    <x v="98"/>
    <s v="Sustainable Power Group  LLC"/>
    <s v="U.S. Energy Information Administration"/>
    <s v="http://www.eia.gov/electricity/data/browser/"/>
    <s v="U.S. Energy Information Administration"/>
    <n v="2016"/>
    <m/>
    <m/>
    <m/>
    <n v="4.1349999999999998"/>
    <n v="23.044446473856802"/>
  </r>
  <r>
    <x v="153"/>
    <x v="153"/>
    <s v="Western Antelope Blue Sky Ranch A"/>
    <s v="USA0058626"/>
    <n v="20"/>
    <n v="34.681699999999999"/>
    <n v="-118.32470000000001"/>
    <x v="7"/>
    <m/>
    <m/>
    <m/>
    <x v="29"/>
    <s v="Sustainable Power Group  LLC"/>
    <s v="U.S. Energy Information Administration"/>
    <s v="http://www.eia.gov/electricity/data/browser/"/>
    <s v="U.S. Energy Information Administration"/>
    <n v="2016"/>
    <m/>
    <m/>
    <m/>
    <n v="52.201999999999998"/>
    <n v="23.044446473856802"/>
  </r>
  <r>
    <x v="153"/>
    <x v="153"/>
    <s v="Western Antelope Dry Ranch"/>
    <s v="USA0058627"/>
    <n v="10"/>
    <n v="34.688899999999997"/>
    <n v="-118.3203"/>
    <x v="7"/>
    <m/>
    <m/>
    <m/>
    <x v="98"/>
    <s v="Sustainable Power Group  LLC"/>
    <s v="U.S. Energy Information Administration"/>
    <s v="http://www.eia.gov/electricity/data/browser/"/>
    <s v="U.S. Energy Information Administration"/>
    <n v="2016"/>
    <m/>
    <m/>
    <m/>
    <n v="1.83"/>
    <n v="11.522223236928401"/>
  </r>
  <r>
    <x v="153"/>
    <x v="153"/>
    <s v="Western Branch High School"/>
    <s v="USA0059904"/>
    <n v="1"/>
    <n v="36.848100000000002"/>
    <n v="-76.4071"/>
    <x v="7"/>
    <m/>
    <m/>
    <m/>
    <x v="10"/>
    <s v="Virginia Electric &amp; Power Co"/>
    <s v="U.S. Energy Information Administration"/>
    <s v="http://www.eia.gov/electricity/data/browser/"/>
    <s v="U.S. Energy Information Administration"/>
    <n v="2016"/>
    <m/>
    <m/>
    <m/>
    <n v="0.23"/>
    <n v="1.1522223236928399"/>
  </r>
  <r>
    <x v="153"/>
    <x v="153"/>
    <s v="Western Michigan Solar Gardens"/>
    <s v="USA0060117"/>
    <n v="1"/>
    <n v="42.252499999999998"/>
    <n v="-85.642700000000005"/>
    <x v="7"/>
    <m/>
    <m/>
    <m/>
    <x v="10"/>
    <s v="Consumers Energy Co"/>
    <s v="U.S. Energy Information Administration"/>
    <s v="http://www.eia.gov/electricity/data/browser/"/>
    <s v="U.S. Energy Information Administration"/>
    <n v="2016"/>
    <m/>
    <m/>
    <m/>
    <n v="0.49099999999999999"/>
    <n v="1.1522223236928399"/>
  </r>
  <r>
    <x v="153"/>
    <x v="153"/>
    <s v="Western Michigan University Power Plant"/>
    <s v="USA0058161"/>
    <n v="11.7"/>
    <n v="42.28"/>
    <n v="-85.606399999999994"/>
    <x v="1"/>
    <m/>
    <m/>
    <m/>
    <x v="2003"/>
    <s v="Western Michigan University"/>
    <s v="U.S. Energy Information Administration"/>
    <s v="http://www.eia.gov/electricity/data/browser/"/>
    <s v="U.S. Energy Information Administration"/>
    <n v="2016"/>
    <m/>
    <m/>
    <m/>
    <n v="68.881249999999994"/>
    <n v="48.147997837031802"/>
  </r>
  <r>
    <x v="153"/>
    <x v="153"/>
    <s v="Western Power &amp; Steam Inc"/>
    <s v="USA0054410"/>
    <n v="27.7"/>
    <n v="35.4405"/>
    <n v="-119.0129"/>
    <x v="1"/>
    <m/>
    <m/>
    <m/>
    <x v="34"/>
    <s v="Western Power &amp; Steam Inc"/>
    <s v="U.S. Energy Information Administration"/>
    <s v="http://www.eia.gov/electricity/data/browser/"/>
    <s v="U.S. Energy Information Administration"/>
    <n v="2016"/>
    <m/>
    <m/>
    <m/>
    <n v="157.57499999999999"/>
    <n v="113.991413682545"/>
  </r>
  <r>
    <x v="153"/>
    <x v="153"/>
    <s v="Western Renewable Energy"/>
    <s v="USA0056358"/>
    <n v="3"/>
    <n v="34.093000000000004"/>
    <n v="-109.29"/>
    <x v="8"/>
    <m/>
    <m/>
    <m/>
    <x v="101"/>
    <s v="Western Renewable Energy LLC"/>
    <s v="U.S. Energy Information Administration"/>
    <s v="http://www.eia.gov/electricity/data/browser/"/>
    <s v="U.S. Energy Information Administration"/>
    <n v="2016"/>
    <m/>
    <m/>
    <m/>
    <m/>
    <n v="3.7465741967858501"/>
  </r>
  <r>
    <x v="153"/>
    <x v="153"/>
    <s v="Western Sugar Coop - Scottsbluff"/>
    <s v="USA0057937"/>
    <n v="5"/>
    <n v="41.858899999999998"/>
    <n v="-103.6344"/>
    <x v="6"/>
    <m/>
    <m/>
    <m/>
    <x v="25"/>
    <s v="Western Sugar Cooperative"/>
    <s v="U.S. Energy Information Administration"/>
    <s v="http://www.eia.gov/electricity/data/browser/"/>
    <s v="U.S. Energy Information Administration"/>
    <n v="2016"/>
    <m/>
    <m/>
    <m/>
    <n v="21.592199999999998"/>
    <n v="26.1887074171648"/>
  </r>
  <r>
    <x v="153"/>
    <x v="153"/>
    <s v="Western Sugar Coop - Torrington"/>
    <s v="USA0057967"/>
    <n v="2"/>
    <n v="42.046900000000001"/>
    <n v="-104.1863"/>
    <x v="6"/>
    <s v="Gas"/>
    <m/>
    <m/>
    <x v="2"/>
    <s v="Western Sugar Cooperative"/>
    <s v="U.S. Energy Information Administration"/>
    <s v="http://www.eia.gov/electricity/data/browser/"/>
    <s v="U.S. Energy Information Administration"/>
    <n v="2016"/>
    <m/>
    <m/>
    <m/>
    <n v="6.8937900000000001"/>
    <n v="10.475482966865901"/>
  </r>
  <r>
    <x v="153"/>
    <x v="153"/>
    <s v="Western Sugar Coop- Ft Morgan"/>
    <s v="USA0058081"/>
    <n v="3"/>
    <n v="40.262999999999998"/>
    <n v="-103.8069"/>
    <x v="6"/>
    <m/>
    <m/>
    <m/>
    <x v="87"/>
    <s v="Western Sugar Cooperative"/>
    <s v="U.S. Energy Information Administration"/>
    <s v="http://www.eia.gov/electricity/data/browser/"/>
    <s v="U.S. Energy Information Administration"/>
    <n v="2016"/>
    <m/>
    <m/>
    <m/>
    <n v="7.758"/>
    <n v="15.713224450298901"/>
  </r>
  <r>
    <x v="153"/>
    <x v="153"/>
    <s v="Westervelt Moundville Cogen"/>
    <s v="USA0057467"/>
    <n v="8.8000000000000007"/>
    <n v="32.960700000000003"/>
    <n v="-87.6554"/>
    <x v="8"/>
    <m/>
    <m/>
    <m/>
    <x v="72"/>
    <s v="The Westervelt Co"/>
    <s v="U.S. Energy Information Administration"/>
    <s v="http://www.eia.gov/electricity/data/browser/"/>
    <s v="U.S. Energy Information Administration"/>
    <n v="2016"/>
    <m/>
    <m/>
    <m/>
    <n v="39.790999999999997"/>
    <n v="10.9899509772385"/>
  </r>
  <r>
    <x v="153"/>
    <x v="153"/>
    <s v="Westford Solar Park"/>
    <s v="USA0058534"/>
    <n v="4"/>
    <n v="42.636400000000002"/>
    <n v="-71.419399999999996"/>
    <x v="7"/>
    <m/>
    <m/>
    <m/>
    <x v="72"/>
    <s v="Westford Solar Park"/>
    <s v="U.S. Energy Information Administration"/>
    <s v="http://www.eia.gov/electricity/data/browser/"/>
    <s v="U.S. Energy Information Administration"/>
    <n v="2016"/>
    <m/>
    <m/>
    <m/>
    <n v="5.944"/>
    <n v="4.6088892947713704"/>
  </r>
  <r>
    <x v="153"/>
    <x v="153"/>
    <s v="Westhollow Technology Center"/>
    <s v="USA0054330"/>
    <n v="3.7"/>
    <n v="29.725999999999999"/>
    <n v="-95.638199999999998"/>
    <x v="1"/>
    <m/>
    <m/>
    <m/>
    <x v="14"/>
    <s v="Shell Chemical LP"/>
    <s v="U.S. Energy Information Administration"/>
    <s v="http://www.eia.gov/electricity/data/browser/"/>
    <s v="U.S. Energy Information Administration"/>
    <n v="2016"/>
    <m/>
    <m/>
    <m/>
    <n v="25.556439999999998"/>
    <n v="15.226289914275"/>
  </r>
  <r>
    <x v="153"/>
    <x v="153"/>
    <s v="Westlands Solar PV Farm"/>
    <s v="USA0058616"/>
    <n v="18"/>
    <n v="36.138100000000001"/>
    <n v="-120.0758"/>
    <x v="7"/>
    <m/>
    <m/>
    <m/>
    <x v="29"/>
    <s v="Westlands Solar Farms  LLC"/>
    <s v="U.S. Energy Information Administration"/>
    <s v="http://www.eia.gov/electricity/data/browser/"/>
    <s v="U.S. Energy Information Administration"/>
    <n v="2016"/>
    <m/>
    <m/>
    <m/>
    <n v="45.433999999999997"/>
    <n v="20.740001826471101"/>
  </r>
  <r>
    <x v="153"/>
    <x v="153"/>
    <s v="Westmont 300B"/>
    <s v="USA0060914"/>
    <n v="3"/>
    <n v="33.766100000000002"/>
    <n v="-118.2847"/>
    <x v="7"/>
    <m/>
    <m/>
    <m/>
    <x v="98"/>
    <s v="Los Angeles Department of Water &amp; Power"/>
    <s v="U.S. Energy Information Administration"/>
    <s v="http://www.eia.gov/electricity/data/browser/"/>
    <s v="U.S. Energy Information Administration"/>
    <n v="2016"/>
    <m/>
    <m/>
    <m/>
    <n v="0"/>
    <n v="3.4566669710785201"/>
  </r>
  <r>
    <x v="153"/>
    <x v="153"/>
    <s v="Weston"/>
    <s v="USA0004078"/>
    <n v="1103.4000000000001"/>
    <n v="44.860599999999998"/>
    <n v="-89.655299999999997"/>
    <x v="6"/>
    <s v="Oil"/>
    <s v="Gas"/>
    <m/>
    <x v="2004"/>
    <s v="Wisconsin Public Service Corp"/>
    <s v="U.S. Energy Information Administration"/>
    <s v="http://www.eia.gov/electricity/data/browser/"/>
    <s v="U.S. Energy Information Administration"/>
    <n v="2016"/>
    <m/>
    <m/>
    <m/>
    <n v="3805.7519870000001"/>
    <n v="5779.3239528199301"/>
  </r>
  <r>
    <x v="153"/>
    <x v="153"/>
    <s v="Weston Hydro"/>
    <s v="USA0001509"/>
    <n v="12"/>
    <n v="44.7639"/>
    <n v="-69.718299999999999"/>
    <x v="0"/>
    <m/>
    <m/>
    <m/>
    <x v="2005"/>
    <s v="Brookfield White Pine Hydro LLC"/>
    <s v="U.S. Energy Information Administration"/>
    <s v="http://www.eia.gov/electricity/data/browser/"/>
    <s v="U.S. Energy Information Administration"/>
    <n v="2016"/>
    <m/>
    <m/>
    <m/>
    <n v="71.703999999999994"/>
    <n v="33.454681572278602"/>
  </r>
  <r>
    <x v="153"/>
    <x v="153"/>
    <s v="Westport"/>
    <s v="USA0001560"/>
    <n v="121.5"/>
    <n v="39.265999999999998"/>
    <n v="-76.629499999999993"/>
    <x v="1"/>
    <m/>
    <m/>
    <m/>
    <x v="26"/>
    <s v="Constellation Power Source Gen"/>
    <s v="U.S. Energy Information Administration"/>
    <s v="http://www.eia.gov/electricity/data/browser/"/>
    <s v="U.S. Energy Information Administration"/>
    <n v="2016"/>
    <m/>
    <m/>
    <m/>
    <n v="64.277000000000001"/>
    <n v="499.99843907686801"/>
  </r>
  <r>
    <x v="153"/>
    <x v="153"/>
    <s v="Westport MA 1"/>
    <s v="USA0060473"/>
    <n v="1.3"/>
    <n v="41.621099999999998"/>
    <n v="-71.057000000000002"/>
    <x v="7"/>
    <m/>
    <m/>
    <m/>
    <x v="10"/>
    <s v="Clean Energy Collective LLC"/>
    <s v="U.S. Energy Information Administration"/>
    <s v="http://www.eia.gov/electricity/data/browser/"/>
    <s v="U.S. Energy Information Administration"/>
    <n v="2016"/>
    <m/>
    <m/>
    <m/>
    <n v="0.53700000000000003"/>
    <n v="1.4978890208006901"/>
  </r>
  <r>
    <x v="153"/>
    <x v="153"/>
    <s v="Westport MA 2"/>
    <s v="USA0060476"/>
    <n v="1.2"/>
    <n v="41.621099999999998"/>
    <n v="-71.057000000000002"/>
    <x v="7"/>
    <m/>
    <m/>
    <m/>
    <x v="10"/>
    <s v="Clean Energy Collective LLC"/>
    <s v="U.S. Energy Information Administration"/>
    <s v="http://www.eia.gov/electricity/data/browser/"/>
    <s v="U.S. Energy Information Administration"/>
    <n v="2016"/>
    <m/>
    <m/>
    <m/>
    <n v="0.48099999999999998"/>
    <n v="1.3826667884314101"/>
  </r>
  <r>
    <x v="153"/>
    <x v="153"/>
    <s v="Westridge Windfarm LLC"/>
    <s v="USA0056203"/>
    <n v="2"/>
    <n v="43.988599999999998"/>
    <n v="-96.215599999999995"/>
    <x v="4"/>
    <m/>
    <m/>
    <m/>
    <x v="27"/>
    <s v="NRG Energy Gas &amp; Wind Holdings Inc"/>
    <s v="U.S. Energy Information Administration"/>
    <s v="http://www.eia.gov/electricity/data/browser/"/>
    <s v="U.S. Energy Information Administration"/>
    <n v="2016"/>
    <m/>
    <m/>
    <m/>
    <n v="9.6000000000000002E-2"/>
    <n v="4.5096659170665996"/>
  </r>
  <r>
    <x v="153"/>
    <x v="153"/>
    <s v="Westrock Hodge (LA)"/>
    <s v="USA0050810"/>
    <n v="66.400000000000006"/>
    <n v="32.275199999999998"/>
    <n v="-92.727699999999999"/>
    <x v="1"/>
    <m/>
    <m/>
    <m/>
    <x v="2006"/>
    <s v="Westrock (LA)"/>
    <s v="U.S. Energy Information Administration"/>
    <s v="http://www.eia.gov/electricity/data/browser/"/>
    <s v="U.S. Energy Information Administration"/>
    <n v="2016"/>
    <m/>
    <m/>
    <m/>
    <n v="495.161406"/>
    <n v="273.25017575888103"/>
  </r>
  <r>
    <x v="153"/>
    <x v="153"/>
    <s v="Westside Avenue"/>
    <s v="USA0060500"/>
    <n v="1"/>
    <n v="40.814100000000003"/>
    <n v="-74.021299999999997"/>
    <x v="7"/>
    <m/>
    <m/>
    <m/>
    <x v="19"/>
    <s v="Hartz Solar LLC"/>
    <s v="U.S. Energy Information Administration"/>
    <s v="http://www.eia.gov/electricity/data/browser/"/>
    <s v="U.S. Energy Information Administration"/>
    <n v="2016"/>
    <m/>
    <m/>
    <m/>
    <n v="1.3620000000000001"/>
    <n v="1.1522223236928399"/>
  </r>
  <r>
    <x v="153"/>
    <x v="153"/>
    <s v="Westside Landfill Gas Recovery"/>
    <s v="USA0057020"/>
    <n v="4.8"/>
    <n v="32.724600000000002"/>
    <n v="-97.537099999999995"/>
    <x v="8"/>
    <m/>
    <m/>
    <m/>
    <x v="159"/>
    <s v="WM Renewable Energy LLC"/>
    <s v="U.S. Energy Information Administration"/>
    <s v="http://www.eia.gov/electricity/data/browser/"/>
    <s v="U.S. Energy Information Administration"/>
    <n v="2016"/>
    <m/>
    <m/>
    <m/>
    <n v="36.941000000000003"/>
    <n v="5.99451871485737"/>
  </r>
  <r>
    <x v="153"/>
    <x v="153"/>
    <s v="Westside Solar Power PV1"/>
    <s v="USA0060275"/>
    <n v="2"/>
    <n v="36.219000000000001"/>
    <n v="-119.907"/>
    <x v="7"/>
    <m/>
    <m/>
    <m/>
    <x v="10"/>
    <s v="Westside Assets LLC"/>
    <s v="U.S. Energy Information Administration"/>
    <s v="http://www.eia.gov/electricity/data/browser/"/>
    <s v="U.S. Energy Information Administration"/>
    <n v="2016"/>
    <m/>
    <m/>
    <m/>
    <n v="3.2639999999999998"/>
    <n v="2.3044446473856799"/>
  </r>
  <r>
    <x v="153"/>
    <x v="153"/>
    <s v="Westside Solar Station"/>
    <s v="USA0057499"/>
    <n v="15"/>
    <n v="36.378700000000002"/>
    <n v="-120.1249"/>
    <x v="7"/>
    <m/>
    <m/>
    <m/>
    <x v="19"/>
    <s v="Pacific Gas &amp; Electric Co"/>
    <s v="U.S. Energy Information Administration"/>
    <s v="http://www.eia.gov/electricity/data/browser/"/>
    <s v="U.S. Energy Information Administration"/>
    <n v="2016"/>
    <m/>
    <m/>
    <m/>
    <n v="30.611999999999998"/>
    <n v="17.283334855392599"/>
  </r>
  <r>
    <x v="153"/>
    <x v="153"/>
    <s v="Westside WWTP"/>
    <s v="USA0057608"/>
    <n v="1.8"/>
    <n v="35.940300000000001"/>
    <n v="-80.110600000000005"/>
    <x v="3"/>
    <m/>
    <m/>
    <m/>
    <x v="90"/>
    <s v="Town Of High Point"/>
    <s v="U.S. Energy Information Administration"/>
    <s v="http://www.eia.gov/electricity/data/browser/"/>
    <s v="U.S. Energy Information Administration"/>
    <n v="2016"/>
    <m/>
    <m/>
    <m/>
    <n v="7.0000000000000001E-3"/>
    <n v="0.30839938542339701"/>
  </r>
  <r>
    <x v="153"/>
    <x v="153"/>
    <s v="Westward Seafoods"/>
    <s v="USA0054305"/>
    <n v="6.6"/>
    <n v="53.858499999999999"/>
    <n v="-166.55289999999999"/>
    <x v="3"/>
    <m/>
    <m/>
    <m/>
    <x v="79"/>
    <s v="Westward Seafoods Inc"/>
    <s v="U.S. Energy Information Administration"/>
    <s v="http://www.eia.gov/electricity/data/browser/"/>
    <s v="U.S. Energy Information Administration"/>
    <n v="2016"/>
    <m/>
    <m/>
    <m/>
    <n v="18.454999999999998"/>
    <n v="1.1307977465524499"/>
  </r>
  <r>
    <x v="153"/>
    <x v="153"/>
    <s v="Westwind Trust"/>
    <s v="USA0054258"/>
    <n v="16"/>
    <n v="33.968299999999999"/>
    <n v="-116.5347"/>
    <x v="4"/>
    <m/>
    <m/>
    <m/>
    <x v="70"/>
    <s v="New Dimension Energy Company  LLC"/>
    <s v="U.S. Energy Information Administration"/>
    <s v="http://www.eia.gov/electricity/data/browser/"/>
    <s v="U.S. Energy Information Administration"/>
    <n v="2016"/>
    <m/>
    <m/>
    <m/>
    <m/>
    <n v="36.077327336532797"/>
  </r>
  <r>
    <x v="153"/>
    <x v="153"/>
    <s v="Westwood Generation LLC"/>
    <s v="USA0050611"/>
    <n v="36"/>
    <n v="40.619100000000003"/>
    <n v="-76.45"/>
    <x v="6"/>
    <m/>
    <m/>
    <m/>
    <x v="25"/>
    <s v="Westwood Generation LLC"/>
    <s v="U.S. Energy Information Administration"/>
    <s v="http://www.eia.gov/electricity/data/browser/"/>
    <s v="U.S. Energy Information Administration"/>
    <n v="2016"/>
    <m/>
    <m/>
    <m/>
    <n v="53.874000000000002"/>
    <n v="188.55869340358601"/>
  </r>
  <r>
    <x v="153"/>
    <x v="153"/>
    <s v="Wethersfield Wind Farm"/>
    <s v="USA0055368"/>
    <n v="6.6"/>
    <n v="42.678800000000003"/>
    <n v="-78.243799999999993"/>
    <x v="4"/>
    <m/>
    <m/>
    <m/>
    <x v="94"/>
    <s v="CHI Energy Inc"/>
    <s v="U.S. Energy Information Administration"/>
    <s v="http://www.eia.gov/electricity/data/browser/"/>
    <s v="U.S. Energy Information Administration"/>
    <n v="2016"/>
    <m/>
    <m/>
    <m/>
    <n v="12.528"/>
    <n v="14.881897526319699"/>
  </r>
  <r>
    <x v="153"/>
    <x v="153"/>
    <s v="Weybridge"/>
    <s v="USA0003728"/>
    <n v="3"/>
    <n v="44.066099999999999"/>
    <n v="-73.215800000000002"/>
    <x v="0"/>
    <m/>
    <m/>
    <m/>
    <x v="4"/>
    <s v="Green Mountain Power Corp"/>
    <s v="U.S. Energy Information Administration"/>
    <s v="http://www.eia.gov/electricity/data/browser/"/>
    <s v="U.S. Energy Information Administration"/>
    <n v="2016"/>
    <m/>
    <m/>
    <m/>
    <n v="10.754"/>
    <n v="8.3636703930696594"/>
  </r>
  <r>
    <x v="153"/>
    <x v="153"/>
    <s v="Weyerhaeuser Pine Hill Operations"/>
    <s v="USA0054752"/>
    <n v="77.400000000000006"/>
    <n v="31.969799999999999"/>
    <n v="-87.480599999999995"/>
    <x v="8"/>
    <s v="Coal"/>
    <s v="Oil"/>
    <s v="Gas"/>
    <x v="2007"/>
    <s v="International Paper Co."/>
    <s v="U.S. Energy Information Administration"/>
    <s v="http://www.eia.gov/electricity/data/browser/"/>
    <s v="U.S. Energy Information Administration"/>
    <n v="2016"/>
    <m/>
    <m/>
    <m/>
    <n v="476.04500300000001"/>
    <n v="96.661614277075103"/>
  </r>
  <r>
    <x v="153"/>
    <x v="153"/>
    <s v="Weymouth Solar Plant"/>
    <s v="USA0060255"/>
    <n v="3"/>
    <n v="34.108600000000003"/>
    <n v="-117.7822"/>
    <x v="7"/>
    <m/>
    <m/>
    <m/>
    <x v="10"/>
    <s v="Metropolitan Water District of S CA"/>
    <s v="U.S. Energy Information Administration"/>
    <s v="http://www.eia.gov/electricity/data/browser/"/>
    <s v="U.S. Energy Information Administration"/>
    <n v="2016"/>
    <m/>
    <m/>
    <m/>
    <n v="2.8319999999999999"/>
    <n v="3.4566669710785201"/>
  </r>
  <r>
    <x v="153"/>
    <x v="153"/>
    <s v="Whately Solar"/>
    <s v="USA0059033"/>
    <n v="1.5"/>
    <n v="42.446100000000001"/>
    <n v="-72.623599999999996"/>
    <x v="7"/>
    <m/>
    <m/>
    <m/>
    <x v="12"/>
    <s v="Citizens Enterprises Corporation"/>
    <s v="U.S. Energy Information Administration"/>
    <s v="http://www.eia.gov/electricity/data/browser/"/>
    <s v="U.S. Energy Information Administration"/>
    <n v="2016"/>
    <m/>
    <m/>
    <m/>
    <n v="2.13"/>
    <n v="1.72833348553926"/>
  </r>
  <r>
    <x v="153"/>
    <x v="153"/>
    <s v="Wheat Field Wind Power Project"/>
    <s v="USA0056854"/>
    <n v="97"/>
    <n v="45.675800000000002"/>
    <n v="-120.31829999999999"/>
    <x v="4"/>
    <m/>
    <m/>
    <m/>
    <x v="11"/>
    <s v="Wheat Field Wind Power Project LLC"/>
    <s v="U.S. Energy Information Administration"/>
    <s v="http://www.eia.gov/electricity/data/browser/"/>
    <s v="U.S. Energy Information Administration"/>
    <n v="2016"/>
    <m/>
    <m/>
    <m/>
    <n v="199.03"/>
    <n v="218.71879697772999"/>
  </r>
  <r>
    <x v="153"/>
    <x v="153"/>
    <s v="Wheatland Generating Facility"/>
    <s v="USA0055224"/>
    <n v="500.4"/>
    <n v="38.671599999999998"/>
    <n v="-87.293099999999995"/>
    <x v="1"/>
    <m/>
    <m/>
    <m/>
    <x v="94"/>
    <s v="Duke Energy Indiana  LLC"/>
    <s v="U.S. Energy Information Administration"/>
    <s v="http://www.eia.gov/electricity/data/browser/"/>
    <s v="U.S. Energy Information Administration"/>
    <n v="2016"/>
    <m/>
    <m/>
    <m/>
    <n v="108.586"/>
    <n v="2059.25283056843"/>
  </r>
  <r>
    <x v="153"/>
    <x v="153"/>
    <s v="Wheaton"/>
    <s v="USA0004014"/>
    <n v="300.2"/>
    <n v="44.885399999999997"/>
    <n v="-91.515799999999999"/>
    <x v="3"/>
    <s v="Gas"/>
    <m/>
    <m/>
    <x v="96"/>
    <s v="Northern States Power Co - Minnesota"/>
    <s v="U.S. Energy Information Administration"/>
    <s v="http://www.eia.gov/electricity/data/browser/"/>
    <s v="U.S. Energy Information Administration"/>
    <n v="2016"/>
    <m/>
    <m/>
    <m/>
    <n v="12.9543"/>
    <n v="51.434164168946701"/>
  </r>
  <r>
    <x v="153"/>
    <x v="153"/>
    <s v="Wheelabrator Baltimore Refuse"/>
    <s v="USA0010629"/>
    <n v="64.5"/>
    <n v="39.265999999999998"/>
    <n v="-76.6297"/>
    <x v="8"/>
    <m/>
    <m/>
    <m/>
    <x v="2008"/>
    <s v="Wheelabrator Environmental Systems"/>
    <s v="U.S. Energy Information Administration"/>
    <s v="http://www.eia.gov/electricity/data/browser/"/>
    <s v="U.S. Energy Information Administration"/>
    <n v="2016"/>
    <m/>
    <m/>
    <m/>
    <n v="363.642"/>
    <n v="80.551345230895905"/>
  </r>
  <r>
    <x v="153"/>
    <x v="153"/>
    <s v="Wheelabrator Bridgeport"/>
    <s v="USA0050883"/>
    <n v="67"/>
    <n v="41.162500000000001"/>
    <n v="-73.208299999999994"/>
    <x v="8"/>
    <m/>
    <m/>
    <m/>
    <x v="14"/>
    <s v="Wheelabrator Environmental Systems"/>
    <s v="U.S. Energy Information Administration"/>
    <s v="http://www.eia.gov/electricity/data/browser/"/>
    <s v="U.S. Energy Information Administration"/>
    <n v="2016"/>
    <m/>
    <m/>
    <m/>
    <n v="487.60300000000001"/>
    <n v="83.673490394884098"/>
  </r>
  <r>
    <x v="153"/>
    <x v="153"/>
    <s v="Wheelabrator Concord Facility"/>
    <s v="USA0050873"/>
    <n v="14"/>
    <n v="43.2866"/>
    <n v="-71.576899999999995"/>
    <x v="8"/>
    <m/>
    <m/>
    <m/>
    <x v="49"/>
    <s v="Wheelabrator Environmental Systems"/>
    <s v="U.S. Energy Information Administration"/>
    <s v="http://www.eia.gov/electricity/data/browser/"/>
    <s v="U.S. Energy Information Administration"/>
    <n v="2016"/>
    <m/>
    <m/>
    <m/>
    <n v="100.002"/>
    <n v="17.484012918333899"/>
  </r>
  <r>
    <x v="153"/>
    <x v="153"/>
    <s v="Wheelabrator Falls"/>
    <s v="USA0054746"/>
    <n v="53.3"/>
    <n v="40.162599999999998"/>
    <n v="-74.768199999999993"/>
    <x v="8"/>
    <m/>
    <m/>
    <m/>
    <x v="85"/>
    <s v="Wheelabrator Environmental Systems"/>
    <s v="U.S. Energy Information Administration"/>
    <s v="http://www.eia.gov/electricity/data/browser/"/>
    <s v="U.S. Energy Information Administration"/>
    <n v="2016"/>
    <m/>
    <m/>
    <m/>
    <n v="330.62200000000001"/>
    <n v="66.564134896228694"/>
  </r>
  <r>
    <x v="153"/>
    <x v="153"/>
    <s v="Wheelabrator Frackville Energy"/>
    <s v="USA0050879"/>
    <n v="48"/>
    <n v="40.782400000000003"/>
    <n v="-76.176199999999994"/>
    <x v="6"/>
    <m/>
    <m/>
    <m/>
    <x v="14"/>
    <s v="Wheelabrator Environmental Systems"/>
    <s v="U.S. Energy Information Administration"/>
    <s v="http://www.eia.gov/electricity/data/browser/"/>
    <s v="U.S. Energy Information Administration"/>
    <n v="2016"/>
    <m/>
    <m/>
    <m/>
    <n v="332.663004"/>
    <n v="251.41159120478201"/>
  </r>
  <r>
    <x v="153"/>
    <x v="153"/>
    <s v="Wheelabrator Gloucester LP"/>
    <s v="USA0050885"/>
    <n v="14"/>
    <n v="39.8733"/>
    <n v="-75.138099999999994"/>
    <x v="8"/>
    <m/>
    <m/>
    <m/>
    <x v="34"/>
    <s v="Wheelabrator Environmental Systems"/>
    <s v="U.S. Energy Information Administration"/>
    <s v="http://www.eia.gov/electricity/data/browser/"/>
    <s v="U.S. Energy Information Administration"/>
    <n v="2016"/>
    <m/>
    <m/>
    <m/>
    <n v="87.695999999999998"/>
    <n v="17.484012918333899"/>
  </r>
  <r>
    <x v="153"/>
    <x v="153"/>
    <s v="Wheelabrator Hudson Falls"/>
    <s v="USA0010503"/>
    <n v="14.4"/>
    <n v="43.305599999999998"/>
    <n v="-73.591399999999993"/>
    <x v="8"/>
    <m/>
    <m/>
    <m/>
    <x v="79"/>
    <s v="Wheelabrator Environmental Systems"/>
    <s v="U.S. Energy Information Administration"/>
    <s v="http://www.eia.gov/electricity/data/browser/"/>
    <s v="U.S. Energy Information Administration"/>
    <n v="2016"/>
    <m/>
    <m/>
    <m/>
    <n v="76.924000000000007"/>
    <n v="17.983556144572098"/>
  </r>
  <r>
    <x v="153"/>
    <x v="153"/>
    <s v="Wheelabrator Lisbon"/>
    <s v="USA0054758"/>
    <n v="14.6"/>
    <n v="41.584400000000002"/>
    <n v="-72.041600000000003"/>
    <x v="8"/>
    <m/>
    <m/>
    <m/>
    <x v="42"/>
    <s v="Wheelabrator Environmental Systems"/>
    <s v="U.S. Energy Information Administration"/>
    <s v="http://www.eia.gov/electricity/data/browser/"/>
    <s v="U.S. Energy Information Administration"/>
    <n v="2016"/>
    <m/>
    <m/>
    <m/>
    <n v="111.432999999999"/>
    <n v="18.2333277576911"/>
  </r>
  <r>
    <x v="153"/>
    <x v="153"/>
    <s v="Wheelabrator Millbury Facility"/>
    <s v="USA0050878"/>
    <n v="47.6"/>
    <n v="42.221400000000003"/>
    <n v="-71.766900000000007"/>
    <x v="8"/>
    <m/>
    <m/>
    <m/>
    <x v="395"/>
    <s v="Wheelabrator Environmental Systems"/>
    <s v="U.S. Energy Information Administration"/>
    <s v="http://www.eia.gov/electricity/data/browser/"/>
    <s v="U.S. Energy Information Administration"/>
    <n v="2016"/>
    <m/>
    <m/>
    <m/>
    <n v="314.988"/>
    <n v="59.445643922335499"/>
  </r>
  <r>
    <x v="153"/>
    <x v="153"/>
    <s v="Wheelabrator North Andover"/>
    <s v="USA0050877"/>
    <n v="40.299999999999997"/>
    <n v="42.726199999999999"/>
    <n v="-71.121899999999997"/>
    <x v="8"/>
    <m/>
    <m/>
    <m/>
    <x v="3"/>
    <s v="Wheelabrator Environmental Systems"/>
    <s v="U.S. Energy Information Administration"/>
    <s v="http://www.eia.gov/electricity/data/browser/"/>
    <s v="U.S. Energy Information Administration"/>
    <n v="2016"/>
    <m/>
    <m/>
    <m/>
    <n v="250.03399999999999"/>
    <n v="50.328980043489999"/>
  </r>
  <r>
    <x v="153"/>
    <x v="153"/>
    <s v="Wheelabrator Norwalk Energy"/>
    <s v="USA0050876"/>
    <n v="30.7"/>
    <n v="33.924900000000001"/>
    <n v="-118.06789999999999"/>
    <x v="1"/>
    <m/>
    <m/>
    <m/>
    <x v="14"/>
    <s v="Wheelabrator Environmental Systems"/>
    <s v="U.S. Energy Information Administration"/>
    <s v="http://www.eia.gov/electricity/data/browser/"/>
    <s v="U.S. Energy Information Administration"/>
    <n v="2016"/>
    <m/>
    <m/>
    <m/>
    <n v="38.952999999999903"/>
    <n v="126.337054153579"/>
  </r>
  <r>
    <x v="153"/>
    <x v="153"/>
    <s v="Wheelabrator Portsmouth"/>
    <s v="USA0054998"/>
    <n v="60"/>
    <n v="36.808300000000003"/>
    <n v="-76.303600000000003"/>
    <x v="8"/>
    <s v="Oil"/>
    <m/>
    <m/>
    <x v="25"/>
    <s v="Wheelabrator Environmental Systems"/>
    <s v="U.S. Energy Information Administration"/>
    <s v="http://www.eia.gov/electricity/data/browser/"/>
    <s v="U.S. Energy Information Administration"/>
    <n v="2016"/>
    <m/>
    <m/>
    <m/>
    <n v="251.89999799999899"/>
    <n v="74.931483935717097"/>
  </r>
  <r>
    <x v="153"/>
    <x v="153"/>
    <s v="Wheelabrator Ridge Energy"/>
    <s v="USA0054529"/>
    <n v="45.5"/>
    <n v="28.0274"/>
    <n v="-81.847499999999997"/>
    <x v="8"/>
    <s v="Other"/>
    <m/>
    <m/>
    <x v="85"/>
    <s v="Wheelabrator Environmental Systems"/>
    <s v="U.S. Energy Information Administration"/>
    <s v="http://www.eia.gov/electricity/data/browser/"/>
    <s v="U.S. Energy Information Administration"/>
    <n v="2016"/>
    <m/>
    <m/>
    <m/>
    <n v="175.44400400000001"/>
    <n v="56.823041984585402"/>
  </r>
  <r>
    <x v="153"/>
    <x v="153"/>
    <s v="Wheelabrator Saugus"/>
    <s v="USA0050880"/>
    <n v="53.7"/>
    <n v="42.447000000000003"/>
    <n v="-70.980400000000003"/>
    <x v="8"/>
    <m/>
    <m/>
    <m/>
    <x v="3"/>
    <s v="Wheelabrator Environmental Systems"/>
    <s v="U.S. Energy Information Administration"/>
    <s v="http://www.eia.gov/electricity/data/browser/"/>
    <s v="U.S. Energy Information Administration"/>
    <n v="2016"/>
    <m/>
    <m/>
    <m/>
    <n v="230.59200999999999"/>
    <n v="67.063678122466797"/>
  </r>
  <r>
    <x v="153"/>
    <x v="153"/>
    <s v="Wheelabrator Shasta"/>
    <s v="USA0050881"/>
    <n v="54.9"/>
    <n v="40.4283"/>
    <n v="-122.2792"/>
    <x v="8"/>
    <m/>
    <m/>
    <m/>
    <x v="395"/>
    <s v="Wheelabrator Environmental Systems"/>
    <s v="U.S. Energy Information Administration"/>
    <s v="http://www.eia.gov/electricity/data/browser/"/>
    <s v="U.S. Energy Information Administration"/>
    <n v="2016"/>
    <m/>
    <m/>
    <m/>
    <n v="326.93700000000001"/>
    <n v="68.562307801181106"/>
  </r>
  <r>
    <x v="153"/>
    <x v="153"/>
    <s v="Wheelabrator South Broward"/>
    <s v="USA0050887"/>
    <n v="66"/>
    <n v="26.0687"/>
    <n v="-80.198599999999999"/>
    <x v="8"/>
    <m/>
    <m/>
    <m/>
    <x v="79"/>
    <s v="Wheelabrator Environmental Systems"/>
    <s v="U.S. Energy Information Administration"/>
    <s v="http://www.eia.gov/electricity/data/browser/"/>
    <s v="U.S. Energy Information Administration"/>
    <n v="2016"/>
    <m/>
    <m/>
    <m/>
    <n v="407.957999999999"/>
    <n v="82.424632329288798"/>
  </r>
  <r>
    <x v="153"/>
    <x v="153"/>
    <s v="Wheelabrator Westchester"/>
    <s v="USA0050882"/>
    <n v="59.7"/>
    <n v="41.277099999999997"/>
    <n v="-73.942300000000003"/>
    <x v="8"/>
    <m/>
    <m/>
    <m/>
    <x v="51"/>
    <s v="Wheelabrator Environmental Systems"/>
    <s v="U.S. Energy Information Administration"/>
    <s v="http://www.eia.gov/electricity/data/browser/"/>
    <s v="U.S. Energy Information Administration"/>
    <n v="2016"/>
    <m/>
    <m/>
    <m/>
    <n v="387.35300000000001"/>
    <n v="74.556826516038498"/>
  </r>
  <r>
    <x v="153"/>
    <x v="153"/>
    <s v="Wheeler Dam"/>
    <s v="USA0000049"/>
    <n v="404"/>
    <n v="34.806899999999999"/>
    <n v="-87.381900000000002"/>
    <x v="0"/>
    <m/>
    <m/>
    <m/>
    <x v="2009"/>
    <s v="Tennessee Valley Authority"/>
    <s v="U.S. Energy Information Administration"/>
    <s v="http://www.eia.gov/electricity/data/browser/"/>
    <s v="U.S. Energy Information Administration"/>
    <n v="2016"/>
    <m/>
    <m/>
    <m/>
    <n v="1014.9349999999999"/>
    <n v="1126.3076129333799"/>
  </r>
  <r>
    <x v="153"/>
    <x v="153"/>
    <s v="Whelan Energy Center"/>
    <s v="USA0000060"/>
    <n v="324.3"/>
    <n v="40.5809"/>
    <n v="-98.312399999999997"/>
    <x v="6"/>
    <m/>
    <m/>
    <m/>
    <x v="2010"/>
    <s v="City of Hastings - (NE)"/>
    <s v="U.S. Energy Information Administration"/>
    <s v="http://www.eia.gov/electricity/data/browser/"/>
    <s v="U.S. Energy Information Administration"/>
    <n v="2016"/>
    <m/>
    <m/>
    <m/>
    <n v="1253.697966"/>
    <n v="1698.59956307731"/>
  </r>
  <r>
    <x v="153"/>
    <x v="153"/>
    <s v="Whillock"/>
    <s v="USA0007135"/>
    <n v="32.4"/>
    <n v="35.127600000000001"/>
    <n v="-92.790300000000002"/>
    <x v="0"/>
    <m/>
    <m/>
    <m/>
    <x v="2011"/>
    <s v="Arkansas Electric Coop Corp"/>
    <s v="U.S. Energy Information Administration"/>
    <s v="http://www.eia.gov/electricity/data/browser/"/>
    <s v="U.S. Energy Information Administration"/>
    <n v="2016"/>
    <m/>
    <m/>
    <m/>
    <n v="169.672"/>
    <n v="90.327640245152296"/>
  </r>
  <r>
    <x v="153"/>
    <x v="153"/>
    <s v="Whirlwind Energy Center"/>
    <s v="USA0056673"/>
    <n v="59.8"/>
    <n v="34.104999999999997"/>
    <n v="-101.0986"/>
    <x v="4"/>
    <m/>
    <m/>
    <m/>
    <x v="88"/>
    <s v="Whirlwind Energy LLC"/>
    <s v="U.S. Energy Information Administration"/>
    <s v="http://www.eia.gov/electricity/data/browser/"/>
    <s v="U.S. Energy Information Administration"/>
    <n v="2016"/>
    <m/>
    <m/>
    <m/>
    <n v="209.37200000000001"/>
    <n v="134.839010920291"/>
  </r>
  <r>
    <x v="153"/>
    <x v="153"/>
    <s v="Whiskeytown"/>
    <s v="USA0007189"/>
    <n v="3.5"/>
    <n v="40.5976"/>
    <n v="-122.53870000000001"/>
    <x v="0"/>
    <m/>
    <m/>
    <m/>
    <x v="70"/>
    <s v="City of Redding - (CA)"/>
    <s v="U.S. Energy Information Administration"/>
    <s v="http://www.eia.gov/electricity/data/browser/"/>
    <s v="U.S. Energy Information Administration"/>
    <n v="2016"/>
    <m/>
    <m/>
    <m/>
    <n v="24.231000000000002"/>
    <n v="9.7576154585812702"/>
  </r>
  <r>
    <x v="153"/>
    <x v="153"/>
    <s v="Whispering Willow Wind Farm - East"/>
    <s v="USA0056355"/>
    <n v="199.7"/>
    <n v="42.630499999999998"/>
    <n v="-93.206400000000002"/>
    <x v="4"/>
    <m/>
    <m/>
    <m/>
    <x v="8"/>
    <s v="Interstate Power and Light Co"/>
    <s v="U.S. Energy Information Administration"/>
    <s v="http://www.eia.gov/electricity/data/browser/"/>
    <s v="U.S. Energy Information Administration"/>
    <n v="2016"/>
    <m/>
    <m/>
    <m/>
    <n v="630.45500000000004"/>
    <n v="450.29014181909997"/>
  </r>
  <r>
    <x v="153"/>
    <x v="153"/>
    <s v="Whitakers"/>
    <s v="USA0059526"/>
    <n v="12"/>
    <n v="36.127200000000002"/>
    <n v="-77.734399999999994"/>
    <x v="7"/>
    <m/>
    <m/>
    <m/>
    <x v="10"/>
    <s v="Colonial Eagle Solar  LLC"/>
    <s v="U.S. Energy Information Administration"/>
    <s v="http://www.eia.gov/electricity/data/browser/"/>
    <s v="U.S. Energy Information Administration"/>
    <n v="2016"/>
    <m/>
    <m/>
    <m/>
    <n v="26.536999999999999"/>
    <n v="13.8266678843141"/>
  </r>
  <r>
    <x v="153"/>
    <x v="153"/>
    <s v="Whitakers Farm (Fisher Rd)"/>
    <s v="USA0060438"/>
    <n v="3.4"/>
    <n v="36.115499999999997"/>
    <n v="-77.725099999999998"/>
    <x v="7"/>
    <m/>
    <m/>
    <m/>
    <x v="10"/>
    <s v="Whitakers Farm  LLC"/>
    <s v="U.S. Energy Information Administration"/>
    <s v="http://www.eia.gov/electricity/data/browser/"/>
    <s v="U.S. Energy Information Administration"/>
    <n v="2016"/>
    <m/>
    <m/>
    <m/>
    <n v="2.85"/>
    <n v="3.9175559005556599"/>
  </r>
  <r>
    <x v="153"/>
    <x v="153"/>
    <s v="Whitcomb Solar Farm"/>
    <s v="USA0059049"/>
    <n v="2.2000000000000002"/>
    <n v="44.485599999999998"/>
    <n v="-73.136899999999997"/>
    <x v="7"/>
    <m/>
    <m/>
    <m/>
    <x v="29"/>
    <s v="ERWR Whitcomb Farm Solar LLC"/>
    <s v="U.S. Energy Information Administration"/>
    <s v="http://www.eia.gov/electricity/data/browser/"/>
    <s v="U.S. Energy Information Administration"/>
    <n v="2016"/>
    <m/>
    <m/>
    <m/>
    <n v="3.7480000000000002"/>
    <n v="2.5348891121242501"/>
  </r>
  <r>
    <x v="153"/>
    <x v="153"/>
    <s v="White Bluff"/>
    <s v="USA0006009"/>
    <n v="1800"/>
    <n v="34.422800000000002"/>
    <n v="-92.140600000000006"/>
    <x v="6"/>
    <m/>
    <m/>
    <m/>
    <x v="863"/>
    <s v="Entergy Arkansas Inc"/>
    <s v="U.S. Energy Information Administration"/>
    <s v="http://www.eia.gov/electricity/data/browser/"/>
    <s v="U.S. Energy Information Administration"/>
    <n v="2016"/>
    <m/>
    <m/>
    <m/>
    <n v="5697.5380480000003"/>
    <n v="9427.9346701793402"/>
  </r>
  <r>
    <x v="153"/>
    <x v="153"/>
    <s v="White Creek Wind Farm"/>
    <s v="USA0056487"/>
    <n v="204"/>
    <n v="45.8155"/>
    <n v="-120.3419"/>
    <x v="4"/>
    <m/>
    <m/>
    <m/>
    <x v="17"/>
    <s v="White Creek Wind 1 LLC"/>
    <s v="U.S. Energy Information Administration"/>
    <s v="http://www.eia.gov/electricity/data/browser/"/>
    <s v="U.S. Energy Information Administration"/>
    <n v="2016"/>
    <m/>
    <m/>
    <m/>
    <n v="555.51199999999994"/>
    <n v="459.98592354079301"/>
  </r>
  <r>
    <x v="153"/>
    <x v="153"/>
    <s v="White Cross Farm"/>
    <s v="USA0058341"/>
    <n v="5"/>
    <n v="35.9071"/>
    <n v="-79.188299999999998"/>
    <x v="7"/>
    <m/>
    <m/>
    <m/>
    <x v="12"/>
    <s v="White Cross Farm LLC"/>
    <s v="U.S. Energy Information Administration"/>
    <s v="http://www.eia.gov/electricity/data/browser/"/>
    <s v="U.S. Energy Information Administration"/>
    <n v="2016"/>
    <m/>
    <m/>
    <m/>
    <n v="8.75"/>
    <n v="5.7611116184642102"/>
  </r>
  <r>
    <x v="153"/>
    <x v="153"/>
    <s v="White Farm Solar  LLC"/>
    <s v="USA0060363"/>
    <n v="5.2"/>
    <n v="36.3476"/>
    <n v="-77.222399999999993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2.5880000000000001"/>
    <n v="5.9915560832027799"/>
  </r>
  <r>
    <x v="153"/>
    <x v="153"/>
    <s v="White Feather Generating Station"/>
    <s v="USA0056852"/>
    <n v="3.2"/>
    <n v="43.898299999999999"/>
    <n v="-83.949399999999997"/>
    <x v="8"/>
    <m/>
    <m/>
    <m/>
    <x v="11"/>
    <s v="Granger Electric Co"/>
    <s v="U.S. Energy Information Administration"/>
    <s v="http://www.eia.gov/electricity/data/browser/"/>
    <s v="U.S. Energy Information Administration"/>
    <n v="2016"/>
    <m/>
    <m/>
    <m/>
    <n v="18.143999999999998"/>
    <n v="3.9963458099049101"/>
  </r>
  <r>
    <x v="153"/>
    <x v="153"/>
    <s v="White Lake"/>
    <s v="USA0002369"/>
    <n v="18.600000000000001"/>
    <n v="43.847799999999999"/>
    <n v="-71.206900000000005"/>
    <x v="3"/>
    <m/>
    <m/>
    <m/>
    <x v="61"/>
    <s v="Public Service Co of NH"/>
    <s v="U.S. Energy Information Administration"/>
    <s v="http://www.eia.gov/electricity/data/browser/"/>
    <s v="U.S. Energy Information Administration"/>
    <n v="2016"/>
    <m/>
    <m/>
    <m/>
    <n v="0.28299999999999997"/>
    <n v="3.1867936493751099"/>
  </r>
  <r>
    <x v="153"/>
    <x v="153"/>
    <s v="White Oak Energy LLC"/>
    <s v="USA0057342"/>
    <n v="150"/>
    <n v="40.590800000000002"/>
    <n v="-89.046700000000001"/>
    <x v="4"/>
    <m/>
    <m/>
    <m/>
    <x v="19"/>
    <s v="White Oak Energy LLC"/>
    <s v="U.S. Energy Information Administration"/>
    <s v="http://www.eia.gov/electricity/data/browser/"/>
    <s v="U.S. Energy Information Administration"/>
    <n v="2016"/>
    <m/>
    <m/>
    <m/>
    <n v="423.58"/>
    <n v="338.22494377999499"/>
  </r>
  <r>
    <x v="153"/>
    <x v="153"/>
    <s v="White Oak Solar  LLC"/>
    <s v="USA0060082"/>
    <n v="76.5"/>
    <n v="33.036799999999999"/>
    <n v="-82.1113"/>
    <x v="7"/>
    <m/>
    <m/>
    <m/>
    <x v="10"/>
    <s v="White Oak Solar  LLC"/>
    <s v="U.S. Energy Information Administration"/>
    <s v="http://www.eia.gov/electricity/data/browser/"/>
    <s v="U.S. Energy Information Administration"/>
    <n v="2016"/>
    <m/>
    <m/>
    <m/>
    <n v="68.894999999999996"/>
    <n v="88.145007762502402"/>
  </r>
  <r>
    <x v="153"/>
    <x v="153"/>
    <s v="White Pine Electric Power"/>
    <s v="USA0010148"/>
    <n v="20"/>
    <n v="46.764400000000002"/>
    <n v="-89.566900000000004"/>
    <x v="1"/>
    <m/>
    <m/>
    <m/>
    <x v="107"/>
    <s v="White Pine Electric Power LLC"/>
    <s v="U.S. Energy Information Administration"/>
    <s v="http://www.eia.gov/electricity/data/browser/"/>
    <s v="U.S. Energy Information Administration"/>
    <n v="2016"/>
    <m/>
    <m/>
    <m/>
    <n v="3.92"/>
    <n v="82.304269806891995"/>
  </r>
  <r>
    <x v="153"/>
    <x v="153"/>
    <s v="White Pine Solar  LLC"/>
    <s v="USA0060064"/>
    <n v="101.2"/>
    <n v="32.506"/>
    <n v="-84.257000000000005"/>
    <x v="7"/>
    <m/>
    <m/>
    <m/>
    <x v="10"/>
    <s v="White Pine Solar  LLC"/>
    <s v="U.S. Energy Information Administration"/>
    <s v="http://www.eia.gov/electricity/data/browser/"/>
    <s v="U.S. Energy Information Administration"/>
    <n v="2016"/>
    <m/>
    <m/>
    <m/>
    <n v="74.739999999999995"/>
    <n v="116.604899157715"/>
  </r>
  <r>
    <x v="153"/>
    <x v="153"/>
    <s v="White Rapids"/>
    <s v="USA0001786"/>
    <n v="9"/>
    <n v="45.482100000000003"/>
    <n v="-87.802199999999999"/>
    <x v="0"/>
    <m/>
    <m/>
    <m/>
    <x v="127"/>
    <s v="Wisconsin Electric Power Co"/>
    <s v="U.S. Energy Information Administration"/>
    <s v="http://www.eia.gov/electricity/data/browser/"/>
    <s v="U.S. Energy Information Administration"/>
    <n v="2016"/>
    <m/>
    <m/>
    <m/>
    <n v="40.46"/>
    <n v="25.091011179208898"/>
  </r>
  <r>
    <x v="153"/>
    <x v="153"/>
    <s v="White River (WI)"/>
    <s v="USA0003989"/>
    <n v="1"/>
    <n v="46.4983"/>
    <n v="-90.903899999999993"/>
    <x v="0"/>
    <m/>
    <m/>
    <m/>
    <x v="138"/>
    <s v="Northern States Power Co - Minnesota"/>
    <s v="U.S. Energy Information Administration"/>
    <s v="http://www.eia.gov/electricity/data/browser/"/>
    <s v="U.S. Energy Information Administration"/>
    <n v="2016"/>
    <m/>
    <m/>
    <m/>
    <n v="3.6480000000000001"/>
    <n v="2.7878901310232198"/>
  </r>
  <r>
    <x v="153"/>
    <x v="153"/>
    <s v="White River Lock and Dam 1"/>
    <s v="USA0057160"/>
    <n v="4.3"/>
    <n v="35.757399999999997"/>
    <n v="-91.636899999999997"/>
    <x v="0"/>
    <m/>
    <m/>
    <m/>
    <x v="17"/>
    <s v="White River Hydroelectric"/>
    <s v="U.S. Energy Information Administration"/>
    <s v="http://www.eia.gov/electricity/data/browser/"/>
    <s v="U.S. Energy Information Administration"/>
    <n v="2016"/>
    <m/>
    <m/>
    <m/>
    <n v="6.0049999999999999"/>
    <n v="11.987927563399801"/>
  </r>
  <r>
    <x v="153"/>
    <x v="153"/>
    <s v="White River Lock and Dam 2"/>
    <s v="USA0057161"/>
    <n v="3.5"/>
    <n v="35.744"/>
    <n v="-91.7654"/>
    <x v="0"/>
    <m/>
    <m/>
    <m/>
    <x v="17"/>
    <s v="White River Hydroelectric"/>
    <s v="U.S. Energy Information Administration"/>
    <s v="http://www.eia.gov/electricity/data/browser/"/>
    <s v="U.S. Energy Information Administration"/>
    <n v="2016"/>
    <m/>
    <m/>
    <m/>
    <n v="15.965999999999999"/>
    <n v="9.7576154585812702"/>
  </r>
  <r>
    <x v="153"/>
    <x v="153"/>
    <s v="White River Lock and Dam 3"/>
    <s v="USA0057162"/>
    <n v="4.3"/>
    <n v="35.843600000000002"/>
    <n v="-91.850499999999997"/>
    <x v="0"/>
    <m/>
    <m/>
    <m/>
    <x v="18"/>
    <s v="White River Hydroelectric"/>
    <s v="U.S. Energy Information Administration"/>
    <s v="http://www.eia.gov/electricity/data/browser/"/>
    <s v="U.S. Energy Information Administration"/>
    <n v="2016"/>
    <m/>
    <m/>
    <m/>
    <n v="22.334"/>
    <n v="11.987927563399801"/>
  </r>
  <r>
    <x v="153"/>
    <x v="153"/>
    <s v="White River Solar"/>
    <s v="USA0058373"/>
    <n v="20"/>
    <n v="35.871400000000001"/>
    <n v="-119.46250000000001"/>
    <x v="7"/>
    <m/>
    <m/>
    <m/>
    <x v="12"/>
    <s v="Consolidated Edison Development Inc."/>
    <s v="U.S. Energy Information Administration"/>
    <s v="http://www.eia.gov/electricity/data/browser/"/>
    <s v="U.S. Energy Information Administration"/>
    <n v="2016"/>
    <m/>
    <m/>
    <m/>
    <n v="53.008000000000003"/>
    <n v="23.044446473856802"/>
  </r>
  <r>
    <x v="153"/>
    <x v="153"/>
    <s v="White River Solar 2"/>
    <s v="USA0058973"/>
    <n v="19.8"/>
    <n v="35.874699999999997"/>
    <n v="-119.0461"/>
    <x v="7"/>
    <m/>
    <m/>
    <m/>
    <x v="29"/>
    <s v="Consolidated Edison Development Inc."/>
    <s v="U.S. Energy Information Administration"/>
    <s v="http://www.eia.gov/electricity/data/browser/"/>
    <s v="U.S. Energy Information Administration"/>
    <n v="2016"/>
    <m/>
    <m/>
    <m/>
    <n v="52.875"/>
    <n v="22.814002009118202"/>
  </r>
  <r>
    <x v="153"/>
    <x v="153"/>
    <s v="White Rock/Slab Creek"/>
    <s v="USA0000435"/>
    <n v="266.5"/>
    <n v="38.765300000000003"/>
    <n v="-120.78740000000001"/>
    <x v="0"/>
    <m/>
    <m/>
    <m/>
    <x v="2012"/>
    <s v="Sacramento Municipal Util Dist"/>
    <s v="U.S. Energy Information Administration"/>
    <s v="http://www.eia.gov/electricity/data/browser/"/>
    <s v="U.S. Energy Information Administration"/>
    <n v="2016"/>
    <m/>
    <m/>
    <m/>
    <n v="645.54499999999996"/>
    <n v="742.97271991768798"/>
  </r>
  <r>
    <x v="153"/>
    <x v="153"/>
    <s v="White Rose Foods Solar Facility"/>
    <s v="USA0058357"/>
    <n v="4.2"/>
    <n v="40.566400000000002"/>
    <n v="-74.221400000000003"/>
    <x v="7"/>
    <m/>
    <m/>
    <m/>
    <x v="155"/>
    <s v="KDC Solar O&amp;M LLC"/>
    <s v="U.S. Energy Information Administration"/>
    <s v="http://www.eia.gov/electricity/data/browser/"/>
    <s v="U.S. Energy Information Administration"/>
    <n v="2016"/>
    <m/>
    <m/>
    <m/>
    <n v="5.9619999999999997"/>
    <n v="4.8393337595099402"/>
  </r>
  <r>
    <x v="153"/>
    <x v="153"/>
    <s v="Whitehead"/>
    <s v="USA0007028"/>
    <n v="31"/>
    <n v="40.181699999999999"/>
    <n v="-111.6203"/>
    <x v="3"/>
    <s v="Gas"/>
    <m/>
    <m/>
    <x v="2013"/>
    <s v="City of Springville - (UT)"/>
    <s v="U.S. Energy Information Administration"/>
    <s v="http://www.eia.gov/electricity/data/browser/"/>
    <s v="U.S. Energy Information Administration"/>
    <n v="2016"/>
    <m/>
    <m/>
    <m/>
    <n v="7.4099999999999904"/>
    <n v="5.3113227489585197"/>
  </r>
  <r>
    <x v="153"/>
    <x v="153"/>
    <s v="Whitehorn"/>
    <s v="USA0006120"/>
    <n v="169.2"/>
    <n v="48.828800000000001"/>
    <n v="-122.6861"/>
    <x v="3"/>
    <s v="Gas"/>
    <m/>
    <m/>
    <x v="1519"/>
    <s v="Puget Sound Energy Inc"/>
    <s v="U.S. Energy Information Administration"/>
    <s v="http://www.eia.gov/electricity/data/browser/"/>
    <s v="U.S. Energy Information Administration"/>
    <n v="2016"/>
    <m/>
    <m/>
    <m/>
    <n v="33.637999999999998"/>
    <n v="28.989542229799401"/>
  </r>
  <r>
    <x v="153"/>
    <x v="153"/>
    <s v="Whitehouse Solar Farm"/>
    <s v="USA0060319"/>
    <n v="20"/>
    <n v="38.023000000000003"/>
    <n v="-77.971999999999994"/>
    <x v="7"/>
    <m/>
    <m/>
    <m/>
    <x v="98"/>
    <s v="Virginia Electric &amp; Power Co"/>
    <s v="U.S. Energy Information Administration"/>
    <s v="http://www.eia.gov/electricity/data/browser/"/>
    <s v="U.S. Energy Information Administration"/>
    <n v="2016"/>
    <m/>
    <m/>
    <m/>
    <n v="0.99"/>
    <n v="23.044446473856802"/>
  </r>
  <r>
    <x v="153"/>
    <x v="153"/>
    <s v="Whitemarsh Central Utility Plant"/>
    <s v="USA0056513"/>
    <n v="1.6"/>
    <n v="40.097499999999997"/>
    <n v="-75.242800000000003"/>
    <x v="1"/>
    <m/>
    <m/>
    <m/>
    <x v="17"/>
    <s v="EPP Renewable Energy"/>
    <s v="U.S. Energy Information Administration"/>
    <s v="http://www.eia.gov/electricity/data/browser/"/>
    <s v="U.S. Energy Information Administration"/>
    <n v="2016"/>
    <m/>
    <m/>
    <m/>
    <n v="0.255"/>
    <n v="6.5843415845513604"/>
  </r>
  <r>
    <x v="153"/>
    <x v="153"/>
    <s v="Whitetail"/>
    <s v="USA0058021"/>
    <n v="92"/>
    <n v="27.488099999999999"/>
    <n v="-99.005300000000005"/>
    <x v="4"/>
    <m/>
    <m/>
    <m/>
    <x v="12"/>
    <s v="Whitetail Wind Energy  LLC"/>
    <s v="U.S. Energy Information Administration"/>
    <s v="http://www.eia.gov/electricity/data/browser/"/>
    <s v="U.S. Energy Information Administration"/>
    <n v="2016"/>
    <m/>
    <m/>
    <m/>
    <n v="258.20699999999999"/>
    <n v="207.444632185063"/>
  </r>
  <r>
    <x v="153"/>
    <x v="153"/>
    <s v="Whitethorn Solar LLC"/>
    <s v="USA0060193"/>
    <n v="3.3"/>
    <n v="37.691000000000003"/>
    <n v="-121.717"/>
    <x v="7"/>
    <m/>
    <m/>
    <m/>
    <x v="10"/>
    <s v="Whitethorn Solar LLC"/>
    <s v="U.S. Energy Information Administration"/>
    <s v="http://www.eia.gov/electricity/data/browser/"/>
    <s v="U.S. Energy Information Administration"/>
    <n v="2016"/>
    <m/>
    <m/>
    <m/>
    <n v="5.7939999999999996"/>
    <n v="3.80233366818638"/>
  </r>
  <r>
    <x v="153"/>
    <x v="153"/>
    <s v="Whitewater Hill Wind Partners"/>
    <s v="USA0056012"/>
    <n v="61.5"/>
    <n v="33.924999999999997"/>
    <n v="-116.6178"/>
    <x v="4"/>
    <m/>
    <m/>
    <m/>
    <x v="31"/>
    <s v="Shell Wind Energy Inc."/>
    <s v="U.S. Energy Information Administration"/>
    <s v="http://www.eia.gov/electricity/data/browser/"/>
    <s v="U.S. Energy Information Administration"/>
    <n v="2016"/>
    <m/>
    <m/>
    <m/>
    <n v="138.29499999999999"/>
    <n v="138.67222694979799"/>
  </r>
  <r>
    <x v="153"/>
    <x v="153"/>
    <s v="Whitewater Hydro Plant"/>
    <s v="USA0010162"/>
    <n v="1.3"/>
    <n v="33.934699999999999"/>
    <n v="-116.6405"/>
    <x v="0"/>
    <m/>
    <m/>
    <m/>
    <x v="70"/>
    <s v="Desert Water Agency"/>
    <s v="U.S. Energy Information Administration"/>
    <s v="http://www.eia.gov/electricity/data/browser/"/>
    <s v="U.S. Energy Information Administration"/>
    <n v="2016"/>
    <m/>
    <m/>
    <m/>
    <n v="1.9"/>
    <n v="3.6242571703301798"/>
  </r>
  <r>
    <x v="153"/>
    <x v="153"/>
    <s v="Whitewater Valley"/>
    <s v="USA0001040"/>
    <n v="93.9"/>
    <n v="39.802799999999998"/>
    <n v="-84.895300000000006"/>
    <x v="6"/>
    <m/>
    <m/>
    <m/>
    <x v="2014"/>
    <s v="City of Richmond - (IN)"/>
    <s v="U.S. Energy Information Administration"/>
    <s v="http://www.eia.gov/electricity/data/browser/"/>
    <s v="U.S. Energy Information Administration"/>
    <n v="2016"/>
    <m/>
    <m/>
    <m/>
    <n v="63.836999999999897"/>
    <n v="491.82392529435498"/>
  </r>
  <r>
    <x v="153"/>
    <x v="153"/>
    <s v="Whiting"/>
    <s v="USA0003975"/>
    <n v="5.0999999999999996"/>
    <n v="44.488900000000001"/>
    <n v="-89.575599999999994"/>
    <x v="0"/>
    <m/>
    <m/>
    <m/>
    <x v="2015"/>
    <s v="Consolidated Water Power Co"/>
    <s v="U.S. Energy Information Administration"/>
    <s v="http://www.eia.gov/electricity/data/browser/"/>
    <s v="U.S. Energy Information Administration"/>
    <n v="2016"/>
    <m/>
    <m/>
    <m/>
    <n v="31.818000000000001"/>
    <n v="14.2182396682184"/>
  </r>
  <r>
    <x v="153"/>
    <x v="153"/>
    <s v="Whiting Clean Energy"/>
    <s v="USA0055259"/>
    <n v="576.79999999999995"/>
    <n v="41.673900000000003"/>
    <n v="-87.477500000000006"/>
    <x v="1"/>
    <m/>
    <m/>
    <m/>
    <x v="31"/>
    <s v="BP Alternative Energy"/>
    <s v="U.S. Energy Information Administration"/>
    <s v="http://www.eia.gov/electricity/data/browser/"/>
    <s v="U.S. Energy Information Administration"/>
    <n v="2016"/>
    <m/>
    <m/>
    <m/>
    <n v="2769.1489999999999"/>
    <n v="2373.6551412307599"/>
  </r>
  <r>
    <x v="153"/>
    <x v="153"/>
    <s v="Whiting Refinery"/>
    <s v="USA0052130"/>
    <n v="83.8"/>
    <n v="41.670299999999997"/>
    <n v="-87.4803"/>
    <x v="1"/>
    <s v="Other"/>
    <m/>
    <m/>
    <x v="2016"/>
    <s v="BP PLC"/>
    <s v="U.S. Energy Information Administration"/>
    <s v="http://www.eia.gov/electricity/data/browser/"/>
    <s v="U.S. Energy Information Administration"/>
    <n v="2016"/>
    <m/>
    <m/>
    <m/>
    <n v="433.653999"/>
    <n v="39.8876855722703"/>
  </r>
  <r>
    <x v="153"/>
    <x v="153"/>
    <s v="Whitman"/>
    <s v="USA0058977"/>
    <n v="4.8"/>
    <n v="55.328099999999999"/>
    <n v="-131.5308"/>
    <x v="0"/>
    <m/>
    <m/>
    <m/>
    <x v="13"/>
    <s v="Ketchikan Public Utilities"/>
    <s v="U.S. Energy Information Administration"/>
    <s v="http://www.eia.gov/electricity/data/browser/"/>
    <s v="U.S. Energy Information Administration"/>
    <n v="2016"/>
    <m/>
    <m/>
    <m/>
    <n v="7.649"/>
    <n v="13.381872628911401"/>
  </r>
  <r>
    <x v="153"/>
    <x v="153"/>
    <s v="Whitney"/>
    <s v="USA0006414"/>
    <n v="41.8"/>
    <n v="31.869399999999999"/>
    <n v="-97.366699999999994"/>
    <x v="0"/>
    <m/>
    <m/>
    <m/>
    <x v="33"/>
    <s v="USACE-Fort Worth District"/>
    <s v="U.S. Energy Information Administration"/>
    <s v="http://www.eia.gov/electricity/data/browser/"/>
    <s v="U.S. Energy Information Administration"/>
    <n v="2016"/>
    <m/>
    <m/>
    <m/>
    <n v="140.27699999999999"/>
    <n v="116.53380747676999"/>
  </r>
  <r>
    <x v="153"/>
    <x v="153"/>
    <s v="Whittemore"/>
    <s v="USA0001201"/>
    <n v="1.1000000000000001"/>
    <n v="43.064399999999999"/>
    <n v="-94.421899999999994"/>
    <x v="3"/>
    <s v="Gas"/>
    <m/>
    <m/>
    <x v="83"/>
    <s v="City of Whittemore - (IA)"/>
    <s v="U.S. Energy Information Administration"/>
    <s v="http://www.eia.gov/electricity/data/browser/"/>
    <s v="U.S. Energy Information Administration"/>
    <n v="2016"/>
    <m/>
    <m/>
    <m/>
    <n v="0"/>
    <n v="0.18846629109207599"/>
  </r>
  <r>
    <x v="153"/>
    <x v="153"/>
    <s v="Whittier LFG Power Plant #1"/>
    <s v="USA0057102"/>
    <n v="2.2000000000000002"/>
    <n v="33.971600000000002"/>
    <n v="-118.04810000000001"/>
    <x v="8"/>
    <m/>
    <m/>
    <m/>
    <x v="543"/>
    <s v="J&amp;A-Whittier LLC"/>
    <s v="U.S. Energy Information Administration"/>
    <s v="http://www.eia.gov/electricity/data/browser/"/>
    <s v="U.S. Energy Information Administration"/>
    <n v="2016"/>
    <m/>
    <m/>
    <m/>
    <n v="9.9109999999999996"/>
    <n v="2.7474877443096202"/>
  </r>
  <r>
    <x v="153"/>
    <x v="153"/>
    <s v="Wichita Plant"/>
    <s v="USA0050169"/>
    <n v="43.7"/>
    <n v="37.581299999999999"/>
    <n v="-97.424099999999996"/>
    <x v="1"/>
    <m/>
    <m/>
    <m/>
    <x v="24"/>
    <s v="Occidental Chemical Corporation"/>
    <s v="U.S. Energy Information Administration"/>
    <s v="http://www.eia.gov/electricity/data/browser/"/>
    <s v="U.S. Energy Information Administration"/>
    <n v="2016"/>
    <m/>
    <m/>
    <m/>
    <n v="0"/>
    <n v="179.834829528059"/>
  </r>
  <r>
    <x v="153"/>
    <x v="153"/>
    <s v="Wicomico"/>
    <s v="USA0056680"/>
    <n v="5.3999999999999897"/>
    <n v="38.384700000000002"/>
    <n v="-75.634399999999999"/>
    <x v="8"/>
    <s v="Oil"/>
    <m/>
    <m/>
    <x v="17"/>
    <s v="Industrial Power Generating Company LLC"/>
    <s v="U.S. Energy Information Administration"/>
    <s v="http://www.eia.gov/electricity/data/browser/"/>
    <s v="U.S. Energy Information Administration"/>
    <n v="2016"/>
    <m/>
    <m/>
    <m/>
    <n v="13.285"/>
    <n v="6.7438335542145396"/>
  </r>
  <r>
    <x v="153"/>
    <x v="153"/>
    <s v="Wilber"/>
    <s v="USA0002315"/>
    <n v="3.6"/>
    <n v="40.479700000000001"/>
    <n v="-96.960400000000007"/>
    <x v="3"/>
    <m/>
    <m/>
    <m/>
    <x v="2017"/>
    <s v="City of Wilber"/>
    <s v="U.S. Energy Information Administration"/>
    <s v="http://www.eia.gov/electricity/data/browser/"/>
    <s v="U.S. Energy Information Administration"/>
    <n v="2016"/>
    <m/>
    <m/>
    <m/>
    <n v="1E-3"/>
    <n v="0.61679877084679502"/>
  </r>
  <r>
    <x v="153"/>
    <x v="153"/>
    <s v="Wilbur"/>
    <s v="USA0003421"/>
    <n v="10.6"/>
    <n v="36.341700000000003"/>
    <n v="-82.126400000000004"/>
    <x v="0"/>
    <m/>
    <m/>
    <m/>
    <x v="2018"/>
    <s v="Tennessee Valley Authority"/>
    <s v="U.S. Energy Information Administration"/>
    <s v="http://www.eia.gov/electricity/data/browser/"/>
    <s v="U.S. Energy Information Administration"/>
    <n v="2016"/>
    <m/>
    <m/>
    <m/>
    <n v="12.16"/>
    <n v="29.551635388846101"/>
  </r>
  <r>
    <x v="153"/>
    <x v="153"/>
    <s v="Wild Horse"/>
    <s v="USA0056322"/>
    <n v="273.10000000000002"/>
    <n v="47.036299999999997"/>
    <n v="-120.20650000000001"/>
    <x v="4"/>
    <s v="Solar"/>
    <m/>
    <m/>
    <x v="2019"/>
    <s v="Puget Sound Energy Inc"/>
    <s v="U.S. Energy Information Administration"/>
    <s v="http://www.eia.gov/electricity/data/browser/"/>
    <s v="U.S. Energy Information Administration"/>
    <n v="2016"/>
    <m/>
    <m/>
    <m/>
    <n v="672.92600000000004"/>
    <n v="615.79488097544504"/>
  </r>
  <r>
    <x v="153"/>
    <x v="153"/>
    <s v="Wildcat Wind"/>
    <s v="USA0057887"/>
    <n v="27.3"/>
    <n v="32.952800000000003"/>
    <n v="-103.28530000000001"/>
    <x v="4"/>
    <m/>
    <m/>
    <m/>
    <x v="72"/>
    <s v="Wildcat Wind  LLC"/>
    <s v="U.S. Energy Information Administration"/>
    <s v="http://www.eia.gov/electricity/data/browser/"/>
    <s v="U.S. Energy Information Administration"/>
    <n v="2016"/>
    <m/>
    <m/>
    <m/>
    <n v="92.061000000000007"/>
    <n v="61.556939767959101"/>
  </r>
  <r>
    <x v="153"/>
    <x v="153"/>
    <s v="Wildcat Wind Farm I  LLC"/>
    <s v="USA0057862"/>
    <n v="200"/>
    <n v="40.349400000000003"/>
    <n v="-85.843100000000007"/>
    <x v="4"/>
    <m/>
    <m/>
    <m/>
    <x v="12"/>
    <s v="E ON Climate Renewables N America LLC"/>
    <s v="U.S. Energy Information Administration"/>
    <s v="http://www.eia.gov/electricity/data/browser/"/>
    <s v="U.S. Energy Information Administration"/>
    <n v="2016"/>
    <m/>
    <m/>
    <m/>
    <n v="662.51599999999996"/>
    <n v="450.96659170665998"/>
  </r>
  <r>
    <x v="153"/>
    <x v="153"/>
    <s v="Wilder"/>
    <s v="USA0002353"/>
    <n v="35.6"/>
    <n v="43.667900000000003"/>
    <n v="-72.303600000000003"/>
    <x v="0"/>
    <m/>
    <m/>
    <m/>
    <x v="2020"/>
    <s v="TransCanada Hydro Northeast Inc."/>
    <s v="U.S. Energy Information Administration"/>
    <s v="http://www.eia.gov/electricity/data/browser/"/>
    <s v="U.S. Energy Information Administration"/>
    <n v="2016"/>
    <m/>
    <m/>
    <m/>
    <n v="143.30199999999999"/>
    <n v="99.248888664426602"/>
  </r>
  <r>
    <x v="153"/>
    <x v="153"/>
    <s v="Wildorado Wind LLC"/>
    <s v="USA0056432"/>
    <n v="161"/>
    <n v="35.291899999999998"/>
    <n v="-102.3031"/>
    <x v="4"/>
    <m/>
    <m/>
    <m/>
    <x v="17"/>
    <s v="NRG Energy Gas &amp; Wind Holdings Inc"/>
    <s v="U.S. Energy Information Administration"/>
    <s v="http://www.eia.gov/electricity/data/browser/"/>
    <s v="U.S. Energy Information Administration"/>
    <n v="2016"/>
    <m/>
    <m/>
    <m/>
    <n v="665.16700000000003"/>
    <n v="363.02810632386098"/>
  </r>
  <r>
    <x v="153"/>
    <x v="153"/>
    <s v="Wildwood Solar I  LLC"/>
    <s v="USA0059380"/>
    <n v="19.5"/>
    <n v="35.6158"/>
    <n v="-119.5783"/>
    <x v="7"/>
    <m/>
    <m/>
    <m/>
    <x v="13"/>
    <s v="Wildwood Solar I  LLC"/>
    <s v="U.S. Energy Information Administration"/>
    <s v="http://www.eia.gov/electricity/data/browser/"/>
    <s v="U.S. Energy Information Administration"/>
    <n v="2016"/>
    <m/>
    <m/>
    <m/>
    <n v="46.55"/>
    <n v="22.468335312010399"/>
  </r>
  <r>
    <x v="153"/>
    <x v="153"/>
    <s v="Wilkes"/>
    <s v="USA0003478"/>
    <n v="882"/>
    <n v="32.848199999999999"/>
    <n v="-94.548000000000002"/>
    <x v="3"/>
    <s v="Gas"/>
    <m/>
    <m/>
    <x v="2021"/>
    <s v="Southwestern Electric Power Co"/>
    <s v="U.S. Energy Information Administration"/>
    <s v="http://www.eia.gov/electricity/data/browser/"/>
    <s v="U.S. Energy Information Administration"/>
    <n v="2016"/>
    <m/>
    <m/>
    <m/>
    <n v="576.56799999999998"/>
    <n v="151.11569885746499"/>
  </r>
  <r>
    <x v="153"/>
    <x v="153"/>
    <s v="Wilkins Station"/>
    <s v="USA0006586"/>
    <n v="5.4"/>
    <n v="42.513100000000001"/>
    <n v="-70.8583"/>
    <x v="3"/>
    <m/>
    <m/>
    <m/>
    <x v="873"/>
    <s v="City of Marblehead - (MA)"/>
    <s v="U.S. Energy Information Administration"/>
    <s v="http://www.eia.gov/electricity/data/browser/"/>
    <s v="U.S. Energy Information Administration"/>
    <n v="2016"/>
    <m/>
    <m/>
    <m/>
    <n v="4.3999999999999997E-2"/>
    <n v="0.92519815627019297"/>
  </r>
  <r>
    <x v="153"/>
    <x v="153"/>
    <s v="Will County"/>
    <s v="USA0000884"/>
    <n v="598.4"/>
    <n v="41.633400000000002"/>
    <n v="-88.062899999999999"/>
    <x v="6"/>
    <s v="Oil"/>
    <m/>
    <m/>
    <x v="5"/>
    <s v="Midwest Generations EME LLC"/>
    <s v="U.S. Energy Information Administration"/>
    <s v="http://www.eia.gov/electricity/data/browser/"/>
    <s v="U.S. Energy Information Administration"/>
    <n v="2016"/>
    <m/>
    <m/>
    <m/>
    <n v="2112.7199740000001"/>
    <n v="3134.26450368628"/>
  </r>
  <r>
    <x v="153"/>
    <x v="153"/>
    <s v="Willey Battery Utility"/>
    <s v="USA0060660"/>
    <n v="6"/>
    <n v="39.287700000000001"/>
    <n v="-84.680300000000003"/>
    <x v="13"/>
    <m/>
    <m/>
    <m/>
    <x v="10"/>
    <s v="Willey Battery Utility  LLC"/>
    <s v="U.S. Energy Information Administration"/>
    <s v="http://www.eia.gov/electricity/data/browser/"/>
    <s v="U.S. Energy Information Administration"/>
    <n v="2016"/>
    <m/>
    <m/>
    <m/>
    <n v="-1.046"/>
    <m/>
  </r>
  <r>
    <x v="153"/>
    <x v="153"/>
    <s v="William Beaumont Hospital"/>
    <s v="USA0050937"/>
    <n v="3.8"/>
    <n v="42.517499999999998"/>
    <n v="-83.191900000000004"/>
    <x v="3"/>
    <s v="Gas"/>
    <m/>
    <m/>
    <x v="91"/>
    <s v="William Beaumont Hospital"/>
    <s v="U.S. Energy Information Administration"/>
    <s v="http://www.eia.gov/electricity/data/browser/"/>
    <s v="U.S. Energy Information Administration"/>
    <n v="2016"/>
    <m/>
    <m/>
    <m/>
    <n v="0.10199999999999999"/>
    <n v="0.65106536922717295"/>
  </r>
  <r>
    <x v="153"/>
    <x v="153"/>
    <s v="William F Matson Generating Station"/>
    <s v="USA0007128"/>
    <n v="21.7"/>
    <n v="40.432899999999997"/>
    <n v="-78.002899999999997"/>
    <x v="0"/>
    <m/>
    <m/>
    <m/>
    <x v="14"/>
    <s v="Allegheny Electric Coop Inc"/>
    <s v="U.S. Energy Information Administration"/>
    <s v="http://www.eia.gov/electricity/data/browser/"/>
    <s v="U.S. Energy Information Administration"/>
    <n v="2016"/>
    <m/>
    <m/>
    <m/>
    <n v="67.108000000000004"/>
    <n v="60.497215843203797"/>
  </r>
  <r>
    <x v="153"/>
    <x v="153"/>
    <s v="William F Wyman"/>
    <s v="USA0001507"/>
    <n v="862.7"/>
    <n v="43.750799999999998"/>
    <n v="-70.156700000000001"/>
    <x v="3"/>
    <s v="Storage"/>
    <m/>
    <m/>
    <x v="2022"/>
    <s v="FPL Energy Wyman LLC"/>
    <s v="U.S. Energy Information Administration"/>
    <s v="http://www.eia.gov/electricity/data/browser/"/>
    <s v="U.S. Energy Information Administration"/>
    <n v="2016"/>
    <m/>
    <m/>
    <m/>
    <n v="92.325999999999993"/>
    <n v="147.80897211375799"/>
  </r>
  <r>
    <x v="153"/>
    <x v="153"/>
    <s v="William Floyd School District"/>
    <s v="USA0058167"/>
    <n v="3.9"/>
    <n v="40.776899999999998"/>
    <n v="-72.850800000000007"/>
    <x v="3"/>
    <s v="Gas"/>
    <m/>
    <m/>
    <x v="101"/>
    <s v="William Floyd School District"/>
    <s v="U.S. Energy Information Administration"/>
    <s v="http://www.eia.gov/electricity/data/browser/"/>
    <s v="U.S. Energy Information Administration"/>
    <n v="2016"/>
    <m/>
    <m/>
    <m/>
    <n v="2.387"/>
    <n v="0.66819866841736197"/>
  </r>
  <r>
    <x v="153"/>
    <x v="153"/>
    <s v="William Paterson University"/>
    <s v="USA0057805"/>
    <n v="1.4"/>
    <n v="40.952100000000002"/>
    <n v="-74.195499999999996"/>
    <x v="7"/>
    <m/>
    <m/>
    <m/>
    <x v="8"/>
    <s v="Nautilus Solar WPU LLC"/>
    <s v="U.S. Energy Information Administration"/>
    <s v="http://www.eia.gov/electricity/data/browser/"/>
    <s v="U.S. Energy Information Administration"/>
    <n v="2016"/>
    <m/>
    <m/>
    <m/>
    <n v="3.02"/>
    <n v="1.6131112531699701"/>
  </r>
  <r>
    <x v="153"/>
    <x v="153"/>
    <s v="Williams"/>
    <s v="USA0003298"/>
    <n v="713.5"/>
    <n v="33.015799999999999"/>
    <n v="-79.929699999999997"/>
    <x v="6"/>
    <s v="Oil"/>
    <s v="Gas"/>
    <m/>
    <x v="2023"/>
    <s v="South Carolina Genertg Co  Inc"/>
    <s v="U.S. Energy Information Administration"/>
    <s v="http://www.eia.gov/electricity/data/browser/"/>
    <s v="U.S. Energy Information Administration"/>
    <n v="2016"/>
    <m/>
    <m/>
    <m/>
    <n v="2992.3970450000002"/>
    <n v="3737.1285484294199"/>
  </r>
  <r>
    <x v="153"/>
    <x v="153"/>
    <s v="Williams College - Campus CHP"/>
    <s v="USA0058160"/>
    <n v="3"/>
    <n v="42.709699999999998"/>
    <n v="-73.202200000000005"/>
    <x v="3"/>
    <s v="Gas"/>
    <m/>
    <m/>
    <x v="27"/>
    <s v="President &amp; Trustees of Williams College"/>
    <s v="U.S. Energy Information Administration"/>
    <s v="http://www.eia.gov/electricity/data/browser/"/>
    <s v="U.S. Energy Information Administration"/>
    <n v="2016"/>
    <m/>
    <m/>
    <m/>
    <n v="2.3929999999999998"/>
    <n v="0.513998975705663"/>
  </r>
  <r>
    <x v="153"/>
    <x v="153"/>
    <s v="Williams Fork Hydro Plant"/>
    <s v="USA0010422"/>
    <n v="3.5"/>
    <n v="40.034999999999997"/>
    <n v="-106.20529999999999"/>
    <x v="0"/>
    <m/>
    <m/>
    <m/>
    <x v="2024"/>
    <s v="Denver City &amp; County of"/>
    <s v="U.S. Energy Information Administration"/>
    <s v="http://www.eia.gov/electricity/data/browser/"/>
    <s v="U.S. Energy Information Administration"/>
    <n v="2016"/>
    <m/>
    <m/>
    <m/>
    <n v="13.082000000000001"/>
    <n v="9.7576154585812702"/>
  </r>
  <r>
    <x v="153"/>
    <x v="153"/>
    <s v="Williams Hydro"/>
    <s v="USA0001510"/>
    <n v="13"/>
    <n v="44.9589"/>
    <n v="-69.8703"/>
    <x v="0"/>
    <m/>
    <m/>
    <m/>
    <x v="2025"/>
    <s v="Brookfield White Pine Hydro LLC"/>
    <s v="U.S. Energy Information Administration"/>
    <s v="http://www.eia.gov/electricity/data/browser/"/>
    <s v="U.S. Energy Information Administration"/>
    <n v="2016"/>
    <m/>
    <m/>
    <m/>
    <n v="83.218999999999994"/>
    <n v="36.242571703301799"/>
  </r>
  <r>
    <x v="153"/>
    <x v="153"/>
    <s v="Williams Ignacio Natural Gas Plant"/>
    <s v="USA0050205"/>
    <n v="6.1"/>
    <n v="37.145600000000002"/>
    <n v="-107.7847"/>
    <x v="12"/>
    <m/>
    <m/>
    <m/>
    <x v="3"/>
    <s v="Williams Field Services Co"/>
    <s v="U.S. Energy Information Administration"/>
    <s v="http://www.eia.gov/electricity/data/browser/"/>
    <s v="U.S. Energy Information Administration"/>
    <n v="2016"/>
    <m/>
    <m/>
    <m/>
    <n v="41.960999999999999"/>
    <n v="0"/>
  </r>
  <r>
    <x v="153"/>
    <x v="153"/>
    <s v="Williams-Sonoma Solar Facility"/>
    <s v="USA0058361"/>
    <n v="3"/>
    <n v="40.387799999999999"/>
    <n v="-74.455299999999994"/>
    <x v="7"/>
    <m/>
    <m/>
    <m/>
    <x v="72"/>
    <s v="KDC Solar O&amp;M LLC"/>
    <s v="U.S. Energy Information Administration"/>
    <s v="http://www.eia.gov/electricity/data/browser/"/>
    <s v="U.S. Energy Information Administration"/>
    <n v="2016"/>
    <m/>
    <m/>
    <m/>
    <n v="4.4470000000000001"/>
    <n v="3.4566669710785201"/>
  </r>
  <r>
    <x v="153"/>
    <x v="153"/>
    <s v="Williamsburg Solar LLC VNEM"/>
    <s v="USA0060111"/>
    <n v="2.2000000000000002"/>
    <n v="42.387099999999997"/>
    <n v="-72.713399999999993"/>
    <x v="7"/>
    <m/>
    <m/>
    <m/>
    <x v="10"/>
    <s v="Tesla Inc."/>
    <s v="U.S. Energy Information Administration"/>
    <s v="http://www.eia.gov/electricity/data/browser/"/>
    <s v="U.S. Energy Information Administration"/>
    <n v="2016"/>
    <m/>
    <m/>
    <m/>
    <n v="2.5640000000000001"/>
    <n v="2.5348891121242501"/>
  </r>
  <r>
    <x v="153"/>
    <x v="153"/>
    <s v="Williamston Solar"/>
    <s v="USA0059176"/>
    <n v="5"/>
    <n v="35.801099999999998"/>
    <n v="-77.063100000000006"/>
    <x v="7"/>
    <m/>
    <m/>
    <m/>
    <x v="13"/>
    <s v="Williamston Solar LLC"/>
    <s v="U.S. Energy Information Administration"/>
    <s v="http://www.eia.gov/electricity/data/browser/"/>
    <s v="U.S. Energy Information Administration"/>
    <n v="2016"/>
    <m/>
    <m/>
    <m/>
    <n v="10.170999999999999"/>
    <n v="5.7611116184642102"/>
  </r>
  <r>
    <x v="153"/>
    <x v="153"/>
    <s v="Williamston Speight Solar  LLC"/>
    <s v="USA0060787"/>
    <n v="15"/>
    <n v="35.887500000000003"/>
    <n v="-77.164199999999994"/>
    <x v="7"/>
    <m/>
    <m/>
    <m/>
    <x v="10"/>
    <s v="Williamston Speight Solar  LLC"/>
    <s v="U.S. Energy Information Administration"/>
    <s v="http://www.eia.gov/electricity/data/browser/"/>
    <s v="U.S. Energy Information Administration"/>
    <n v="2016"/>
    <m/>
    <m/>
    <m/>
    <n v="1.419"/>
    <n v="17.283334855392599"/>
  </r>
  <r>
    <x v="153"/>
    <x v="153"/>
    <s v="Williamston West Farm  LLC"/>
    <s v="USA0060484"/>
    <n v="4.9000000000000004"/>
    <n v="35.836500000000001"/>
    <n v="-77.108000000000004"/>
    <x v="7"/>
    <m/>
    <m/>
    <m/>
    <x v="10"/>
    <s v="Williamston West Farm  LLC"/>
    <s v="U.S. Energy Information Administration"/>
    <s v="http://www.eia.gov/electricity/data/browser/"/>
    <s v="U.S. Energy Information Administration"/>
    <n v="2016"/>
    <m/>
    <m/>
    <m/>
    <n v="3.11"/>
    <n v="5.6458893860949297"/>
  </r>
  <r>
    <x v="153"/>
    <x v="153"/>
    <s v="Williamstown Solar"/>
    <s v="USA0058145"/>
    <n v="2"/>
    <n v="44.113100000000003"/>
    <n v="-72.605800000000002"/>
    <x v="7"/>
    <m/>
    <m/>
    <m/>
    <x v="12"/>
    <s v="X-Elio North America Inc"/>
    <s v="U.S. Energy Information Administration"/>
    <s v="http://www.eia.gov/electricity/data/browser/"/>
    <s v="U.S. Energy Information Administration"/>
    <n v="2016"/>
    <m/>
    <m/>
    <m/>
    <n v="2.839"/>
    <n v="2.3044446473856799"/>
  </r>
  <r>
    <x v="153"/>
    <x v="153"/>
    <s v="Willmar"/>
    <s v="USA0002022"/>
    <n v="30"/>
    <n v="45.121699999999997"/>
    <n v="-95.053200000000004"/>
    <x v="6"/>
    <s v="Waste"/>
    <s v="Gas"/>
    <s v="Wind"/>
    <x v="2026"/>
    <s v="Willmar Municipal Utilities"/>
    <s v="U.S. Energy Information Administration"/>
    <s v="http://www.eia.gov/electricity/data/browser/"/>
    <s v="U.S. Energy Information Administration"/>
    <n v="2016"/>
    <m/>
    <m/>
    <m/>
    <n v="36.863999999999997"/>
    <n v="157.13224450298901"/>
  </r>
  <r>
    <x v="153"/>
    <x v="153"/>
    <s v="Willmar Municipal East Substation"/>
    <s v="USA0057034"/>
    <n v="6"/>
    <n v="45.127200000000002"/>
    <n v="-95.025000000000006"/>
    <x v="3"/>
    <m/>
    <m/>
    <m/>
    <x v="94"/>
    <s v="Willmar Municipal Utilities"/>
    <s v="U.S. Energy Information Administration"/>
    <s v="http://www.eia.gov/electricity/data/browser/"/>
    <s v="U.S. Energy Information Administration"/>
    <n v="2016"/>
    <m/>
    <m/>
    <m/>
    <n v="0.04"/>
    <n v="1.02799795141132"/>
  </r>
  <r>
    <x v="153"/>
    <x v="153"/>
    <s v="Willmar Municipal SW Substation"/>
    <s v="USA0057035"/>
    <n v="6"/>
    <n v="45.104999999999997"/>
    <n v="-95.084400000000002"/>
    <x v="3"/>
    <m/>
    <m/>
    <m/>
    <x v="94"/>
    <s v="Willmar Municipal Utilities"/>
    <s v="U.S. Energy Information Administration"/>
    <s v="http://www.eia.gov/electricity/data/browser/"/>
    <s v="U.S. Energy Information Administration"/>
    <n v="2016"/>
    <m/>
    <m/>
    <m/>
    <n v="4.2999999999999997E-2"/>
    <n v="1.02799795141132"/>
  </r>
  <r>
    <x v="153"/>
    <x v="153"/>
    <s v="Willow Creek Energy Center"/>
    <s v="USA0056952"/>
    <n v="72"/>
    <n v="45.653300000000002"/>
    <n v="-119.9914"/>
    <x v="4"/>
    <m/>
    <m/>
    <m/>
    <x v="11"/>
    <s v="Invenergy Services LLC"/>
    <s v="U.S. Energy Information Administration"/>
    <s v="http://www.eia.gov/electricity/data/browser/"/>
    <s v="U.S. Energy Information Administration"/>
    <n v="2016"/>
    <m/>
    <m/>
    <m/>
    <n v="152.12799999999999"/>
    <n v="162.34797301439701"/>
  </r>
  <r>
    <x v="153"/>
    <x v="153"/>
    <s v="Willow Glen"/>
    <s v="USA0001394"/>
    <n v="831.19999999999902"/>
    <n v="30.2743"/>
    <n v="-91.116399999999999"/>
    <x v="3"/>
    <s v="Gas"/>
    <m/>
    <m/>
    <x v="2027"/>
    <s v="Entergy Louisiana LLC"/>
    <s v="U.S. Energy Information Administration"/>
    <s v="http://www.eia.gov/electricity/data/browser/"/>
    <s v="U.S. Energy Information Administration"/>
    <n v="2016"/>
    <m/>
    <m/>
    <m/>
    <n v="114.083"/>
    <n v="142.41198286884901"/>
  </r>
  <r>
    <x v="153"/>
    <x v="153"/>
    <s v="Willow Island Hydroelectric Plant"/>
    <s v="USA0057401"/>
    <n v="44"/>
    <n v="39.357799999999997"/>
    <n v="-81.317899999999995"/>
    <x v="0"/>
    <m/>
    <m/>
    <m/>
    <x v="10"/>
    <s v="American Mun Power-Ohio  Inc"/>
    <s v="U.S. Energy Information Administration"/>
    <s v="http://www.eia.gov/electricity/data/browser/"/>
    <s v="U.S. Energy Information Administration"/>
    <n v="2016"/>
    <m/>
    <m/>
    <m/>
    <n v="231.88300000000001"/>
    <n v="122.667165765021"/>
  </r>
  <r>
    <x v="153"/>
    <x v="153"/>
    <s v="Wilmarth"/>
    <s v="USA0001934"/>
    <n v="25"/>
    <n v="44.1967"/>
    <n v="-94.000900000000001"/>
    <x v="8"/>
    <s v="Gas"/>
    <m/>
    <m/>
    <x v="324"/>
    <s v="Northern States Power Co - Minnesota"/>
    <s v="U.S. Energy Information Administration"/>
    <s v="http://www.eia.gov/electricity/data/browser/"/>
    <s v="U.S. Energy Information Administration"/>
    <n v="2016"/>
    <m/>
    <m/>
    <m/>
    <n v="102.709"/>
    <n v="31.221451639882101"/>
  </r>
  <r>
    <x v="153"/>
    <x v="153"/>
    <s v="Wilmington Hydrogen Plant"/>
    <s v="USA0055557"/>
    <n v="31.9"/>
    <n v="33.780299999999997"/>
    <n v="-118.24"/>
    <x v="12"/>
    <m/>
    <m/>
    <m/>
    <x v="32"/>
    <s v="Air Products &amp; Chemicals Inc"/>
    <s v="U.S. Energy Information Administration"/>
    <s v="http://www.eia.gov/electricity/data/browser/"/>
    <s v="U.S. Energy Information Administration"/>
    <n v="2016"/>
    <m/>
    <m/>
    <m/>
    <n v="156.94793999999999"/>
    <n v="0"/>
  </r>
  <r>
    <x v="153"/>
    <x v="153"/>
    <s v="Wilmington Solar"/>
    <s v="USA0060736"/>
    <n v="2"/>
    <n v="42.546300000000002"/>
    <n v="-71.175299999999993"/>
    <x v="7"/>
    <m/>
    <m/>
    <m/>
    <x v="13"/>
    <s v="Marina Energy LLC"/>
    <s v="U.S. Energy Information Administration"/>
    <s v="http://www.eia.gov/electricity/data/browser/"/>
    <s v="U.S. Energy Information Administration"/>
    <n v="2016"/>
    <m/>
    <m/>
    <m/>
    <n v="3.19"/>
    <n v="2.3044446473856799"/>
  </r>
  <r>
    <x v="153"/>
    <x v="153"/>
    <s v="Wilmont Hills LLC"/>
    <s v="USA0055782"/>
    <n v="1.5"/>
    <n v="43.7547"/>
    <n v="-95.853399999999993"/>
    <x v="4"/>
    <m/>
    <m/>
    <m/>
    <x v="31"/>
    <s v="Bright Light Capital LLC"/>
    <s v="U.S. Energy Information Administration"/>
    <s v="http://www.eia.gov/electricity/data/browser/"/>
    <s v="U.S. Energy Information Administration"/>
    <n v="2016"/>
    <m/>
    <m/>
    <m/>
    <n v="4.5060000000000002"/>
    <n v="3.3822494377999499"/>
  </r>
  <r>
    <x v="153"/>
    <x v="153"/>
    <s v="Wilmot"/>
    <s v="USA0001746"/>
    <n v="13.5"/>
    <n v="43.456600000000002"/>
    <n v="-83.188900000000004"/>
    <x v="3"/>
    <m/>
    <m/>
    <m/>
    <x v="26"/>
    <s v="DTE Electric Company"/>
    <s v="U.S. Energy Information Administration"/>
    <s v="http://www.eia.gov/electricity/data/browser/"/>
    <s v="U.S. Energy Information Administration"/>
    <n v="2016"/>
    <m/>
    <m/>
    <m/>
    <n v="8.4000000000000005E-2"/>
    <n v="2.3129953906754799"/>
  </r>
  <r>
    <x v="153"/>
    <x v="153"/>
    <s v="Wilson"/>
    <s v="USA0006258"/>
    <n v="321.2"/>
    <n v="33.137700000000002"/>
    <n v="-81.7483"/>
    <x v="3"/>
    <m/>
    <m/>
    <m/>
    <x v="96"/>
    <s v="Georgia Power Co"/>
    <s v="U.S. Energy Information Administration"/>
    <s v="http://www.eia.gov/electricity/data/browser/"/>
    <s v="U.S. Energy Information Administration"/>
    <n v="2016"/>
    <m/>
    <m/>
    <m/>
    <n v="2.6999999999999899E-2"/>
    <n v="55.0321569988863"/>
  </r>
  <r>
    <x v="153"/>
    <x v="153"/>
    <s v="Wilson Dam"/>
    <s v="USA0006440"/>
    <n v="666.69999999999902"/>
    <n v="34.797800000000002"/>
    <n v="-87.625399999999999"/>
    <x v="0"/>
    <m/>
    <m/>
    <m/>
    <x v="2028"/>
    <s v="Tennessee Valley Authority"/>
    <s v="U.S. Energy Information Administration"/>
    <s v="http://www.eia.gov/electricity/data/browser/"/>
    <s v="U.S. Energy Information Administration"/>
    <n v="2016"/>
    <m/>
    <m/>
    <m/>
    <n v="1809.1610000000001"/>
    <n v="1858.6863503531799"/>
  </r>
  <r>
    <x v="153"/>
    <x v="153"/>
    <s v="Wilson Farm 1"/>
    <s v="USA0058342"/>
    <n v="5"/>
    <n v="35.803600000000003"/>
    <n v="-77.873599999999996"/>
    <x v="7"/>
    <m/>
    <m/>
    <m/>
    <x v="12"/>
    <s v="Wilson Farm 1 LLC"/>
    <s v="U.S. Energy Information Administration"/>
    <s v="http://www.eia.gov/electricity/data/browser/"/>
    <s v="U.S. Energy Information Administration"/>
    <n v="2016"/>
    <m/>
    <m/>
    <m/>
    <n v="8.75"/>
    <n v="5.7611116184642102"/>
  </r>
  <r>
    <x v="153"/>
    <x v="153"/>
    <s v="Wilson Lake Hydroelectric Project"/>
    <s v="USA0054306"/>
    <n v="8.4"/>
    <n v="42.628900000000002"/>
    <n v="-114.1747"/>
    <x v="0"/>
    <m/>
    <m/>
    <m/>
    <x v="95"/>
    <s v="Hazelton/Wilson Joint Venture"/>
    <s v="U.S. Energy Information Administration"/>
    <s v="http://www.eia.gov/electricity/data/browser/"/>
    <s v="U.S. Energy Information Administration"/>
    <n v="2016"/>
    <m/>
    <m/>
    <m/>
    <n v="25.933"/>
    <n v="23.418277100594999"/>
  </r>
  <r>
    <x v="153"/>
    <x v="153"/>
    <s v="Wilson Solar"/>
    <s v="USA0058174"/>
    <n v="2"/>
    <n v="42.264200000000002"/>
    <n v="-71.98"/>
    <x v="7"/>
    <m/>
    <m/>
    <m/>
    <x v="12"/>
    <s v="Consolidated Edison Solutions Inc"/>
    <s v="U.S. Energy Information Administration"/>
    <s v="http://www.eia.gov/electricity/data/browser/"/>
    <s v="U.S. Energy Information Administration"/>
    <n v="2016"/>
    <m/>
    <m/>
    <m/>
    <n v="2.5880000000000001"/>
    <n v="2.3044446473856799"/>
  </r>
  <r>
    <x v="153"/>
    <x v="153"/>
    <s v="Wilton"/>
    <s v="USA0001202"/>
    <n v="9.1999999999999993"/>
    <n v="41.587699999999998"/>
    <n v="-91.019499999999994"/>
    <x v="3"/>
    <m/>
    <m/>
    <m/>
    <x v="2029"/>
    <s v="City of Wilton"/>
    <s v="U.S. Energy Information Administration"/>
    <s v="http://www.eia.gov/electricity/data/browser/"/>
    <s v="U.S. Energy Information Administration"/>
    <n v="2016"/>
    <m/>
    <m/>
    <m/>
    <n v="0.03"/>
    <n v="1.57626352549736"/>
  </r>
  <r>
    <x v="153"/>
    <x v="153"/>
    <s v="Wilton Wind II LLC"/>
    <s v="USA0057120"/>
    <n v="49.5"/>
    <n v="47.133299999999998"/>
    <n v="-100.7011"/>
    <x v="4"/>
    <m/>
    <m/>
    <m/>
    <x v="11"/>
    <s v="Wilton Wind II LLC"/>
    <s v="U.S. Energy Information Administration"/>
    <s v="http://www.eia.gov/electricity/data/browser/"/>
    <s v="U.S. Energy Information Administration"/>
    <n v="2016"/>
    <m/>
    <m/>
    <m/>
    <n v="198.05500000000001"/>
    <n v="111.614231447398"/>
  </r>
  <r>
    <x v="153"/>
    <x v="153"/>
    <s v="Wilzig Associates  LLC"/>
    <s v="USA0059751"/>
    <n v="1.2"/>
    <n v="40.825299999999999"/>
    <n v="-74.094399999999993"/>
    <x v="7"/>
    <m/>
    <m/>
    <m/>
    <x v="12"/>
    <s v="Wilzig Associates  LLC"/>
    <s v="U.S. Energy Information Administration"/>
    <s v="http://www.eia.gov/electricity/data/browser/"/>
    <s v="U.S. Energy Information Administration"/>
    <n v="2016"/>
    <m/>
    <m/>
    <m/>
    <n v="2.5990000000000002"/>
    <n v="1.3826667884314101"/>
  </r>
  <r>
    <x v="153"/>
    <x v="153"/>
    <s v="Winchendon Solar"/>
    <s v="USA0059466"/>
    <n v="1.9"/>
    <n v="42.659399999999998"/>
    <n v="-71.991699999999994"/>
    <x v="7"/>
    <m/>
    <m/>
    <m/>
    <x v="29"/>
    <s v="DESRI V Mass Solar Holdco  LLC"/>
    <s v="U.S. Energy Information Administration"/>
    <s v="http://www.eia.gov/electricity/data/browser/"/>
    <s v="U.S. Energy Information Administration"/>
    <n v="2016"/>
    <m/>
    <m/>
    <m/>
    <n v="2.8069999999999999"/>
    <n v="2.1892224150163999"/>
  </r>
  <r>
    <x v="153"/>
    <x v="153"/>
    <s v="Winchester Power Park"/>
    <s v="USA0056674"/>
    <n v="242"/>
    <n v="30.0381"/>
    <n v="-96.987499999999997"/>
    <x v="1"/>
    <m/>
    <m/>
    <m/>
    <x v="8"/>
    <s v="Lower Colorado River Authority"/>
    <s v="U.S. Energy Information Administration"/>
    <s v="http://www.eia.gov/electricity/data/browser/"/>
    <s v="U.S. Energy Information Administration"/>
    <n v="2016"/>
    <m/>
    <m/>
    <m/>
    <n v="41.796999999999997"/>
    <n v="995.88166466339305"/>
  </r>
  <r>
    <x v="153"/>
    <x v="153"/>
    <s v="Wind Colebrook South"/>
    <s v="USA0060700"/>
    <n v="5"/>
    <n v="41.961100000000002"/>
    <n v="-73.140799999999999"/>
    <x v="4"/>
    <m/>
    <m/>
    <m/>
    <x v="13"/>
    <s v="Wind Colebrook South"/>
    <s v="U.S. Energy Information Administration"/>
    <s v="http://www.eia.gov/electricity/data/browser/"/>
    <s v="U.S. Energy Information Administration"/>
    <n v="2016"/>
    <m/>
    <m/>
    <m/>
    <n v="12.742000000000001"/>
    <n v="11.2741647926665"/>
  </r>
  <r>
    <x v="153"/>
    <x v="153"/>
    <s v="Wind GEM"/>
    <s v="USA0060541"/>
    <n v="1.9"/>
    <n v="41.47"/>
    <n v="-94.339399999999998"/>
    <x v="4"/>
    <m/>
    <m/>
    <m/>
    <x v="13"/>
    <s v="Wind GEM  LLC"/>
    <s v="U.S. Energy Information Administration"/>
    <s v="http://www.eia.gov/electricity/data/browser/"/>
    <s v="U.S. Energy Information Administration"/>
    <n v="2016"/>
    <m/>
    <m/>
    <m/>
    <n v="6.569"/>
    <n v="4.2841826212132696"/>
  </r>
  <r>
    <x v="153"/>
    <x v="153"/>
    <s v="Wind Park Bear Creek"/>
    <s v="USA0056299"/>
    <n v="24"/>
    <n v="41.235300000000002"/>
    <n v="-75.753100000000003"/>
    <x v="4"/>
    <m/>
    <m/>
    <m/>
    <x v="18"/>
    <s v="Leeward Asset Management  LLC"/>
    <s v="U.S. Energy Information Administration"/>
    <s v="http://www.eia.gov/electricity/data/browser/"/>
    <s v="U.S. Energy Information Administration"/>
    <n v="2016"/>
    <m/>
    <m/>
    <m/>
    <n v="59.276000000000003"/>
    <n v="54.115991004799199"/>
  </r>
  <r>
    <x v="153"/>
    <x v="153"/>
    <s v="Wind Turbine"/>
    <s v="USA0007886"/>
    <n v="11"/>
    <n v="44.669400000000003"/>
    <n v="-87.633300000000006"/>
    <x v="4"/>
    <m/>
    <m/>
    <m/>
    <x v="54"/>
    <s v="Madison Gas &amp; Electric Co"/>
    <s v="U.S. Energy Information Administration"/>
    <s v="http://www.eia.gov/electricity/data/browser/"/>
    <s v="U.S. Energy Information Administration"/>
    <n v="2016"/>
    <m/>
    <m/>
    <m/>
    <n v="16.099"/>
    <n v="24.8031625438663"/>
  </r>
  <r>
    <x v="153"/>
    <x v="153"/>
    <s v="Windcurrent Farms LLC"/>
    <s v="USA0056205"/>
    <n v="2"/>
    <n v="44.023600000000002"/>
    <n v="-96.078900000000004"/>
    <x v="4"/>
    <m/>
    <m/>
    <m/>
    <x v="27"/>
    <s v="Windcurrent Farms LLC"/>
    <s v="U.S. Energy Information Administration"/>
    <s v="http://www.eia.gov/electricity/data/browser/"/>
    <s v="U.S. Energy Information Administration"/>
    <n v="2016"/>
    <m/>
    <m/>
    <m/>
    <n v="5.3129999999999997"/>
    <n v="4.5096659170665996"/>
  </r>
  <r>
    <x v="153"/>
    <x v="153"/>
    <s v="Windland"/>
    <s v="USA0050386"/>
    <n v="15.3"/>
    <n v="35.052199999999999"/>
    <n v="-118.35809999999999"/>
    <x v="4"/>
    <m/>
    <m/>
    <m/>
    <x v="57"/>
    <s v="Windland Inc"/>
    <s v="U.S. Energy Information Administration"/>
    <s v="http://www.eia.gov/electricity/data/browser/"/>
    <s v="U.S. Energy Information Administration"/>
    <n v="2016"/>
    <m/>
    <m/>
    <m/>
    <n v="35.825130000000001"/>
    <n v="34.498944265559501"/>
  </r>
  <r>
    <x v="153"/>
    <x v="153"/>
    <s v="Windmar Ponce"/>
    <s v="WRI1026819"/>
    <n v="4.5"/>
    <n v="18.0623"/>
    <n v="-66.548500000000004"/>
    <x v="7"/>
    <m/>
    <m/>
    <m/>
    <x v="0"/>
    <s v="Windmar Renewable Energy"/>
    <s v="Windmar Renewable Energy"/>
    <s v="http://www.windmarpv.com/#filter=*"/>
    <s v="WRI"/>
    <m/>
    <m/>
    <m/>
    <m/>
    <m/>
    <n v="5.1850004566177903"/>
  </r>
  <r>
    <x v="153"/>
    <x v="153"/>
    <s v="Windom"/>
    <s v="USA0002023"/>
    <n v="8.4"/>
    <n v="43.868099999999998"/>
    <n v="-95.114400000000003"/>
    <x v="3"/>
    <m/>
    <m/>
    <m/>
    <x v="23"/>
    <s v="City of Windom"/>
    <s v="U.S. Energy Information Administration"/>
    <s v="http://www.eia.gov/electricity/data/browser/"/>
    <s v="U.S. Energy Information Administration"/>
    <n v="2016"/>
    <m/>
    <m/>
    <m/>
    <n v="1.9E-2"/>
    <n v="1.4391971319758501"/>
  </r>
  <r>
    <x v="153"/>
    <x v="153"/>
    <s v="Windom Wind Project"/>
    <s v="USA0056544"/>
    <n v="15.6"/>
    <n v="43.957799999999999"/>
    <n v="-95.130600000000001"/>
    <x v="4"/>
    <m/>
    <m/>
    <m/>
    <x v="18"/>
    <s v="NRG Energy Gas &amp; Wind Holdings Inc"/>
    <s v="U.S. Energy Information Administration"/>
    <s v="http://www.eia.gov/electricity/data/browser/"/>
    <s v="U.S. Energy Information Administration"/>
    <n v="2016"/>
    <m/>
    <m/>
    <m/>
    <n v="42.091000000000001"/>
    <n v="35.175394153119498"/>
  </r>
  <r>
    <x v="153"/>
    <x v="153"/>
    <s v="Windpark Unlimited 1"/>
    <s v="USA0010027"/>
    <n v="9.4"/>
    <n v="33.944699999999997"/>
    <n v="-116.62220000000001"/>
    <x v="4"/>
    <m/>
    <m/>
    <m/>
    <x v="70"/>
    <s v="EUI Management PH Inc"/>
    <s v="U.S. Energy Information Administration"/>
    <s v="http://www.eia.gov/electricity/data/browser/"/>
    <s v="U.S. Energy Information Administration"/>
    <n v="2016"/>
    <m/>
    <m/>
    <m/>
    <n v="13.738"/>
    <n v="21.195429810213"/>
  </r>
  <r>
    <x v="153"/>
    <x v="153"/>
    <s v="Windpark Unlimited 2"/>
    <s v="USA0060321"/>
    <n v="16.100000000000001"/>
    <n v="33.930999999999997"/>
    <n v="-116.6302"/>
    <x v="4"/>
    <m/>
    <m/>
    <m/>
    <x v="70"/>
    <s v="EUI Management PH Inc"/>
    <s v="U.S. Energy Information Administration"/>
    <s v="http://www.eia.gov/electricity/data/browser/"/>
    <s v="U.S. Energy Information Administration"/>
    <n v="2016"/>
    <m/>
    <m/>
    <m/>
    <n v="25.594000000000001"/>
    <n v="36.302810632386098"/>
  </r>
  <r>
    <x v="153"/>
    <x v="153"/>
    <s v="Windsor Cooper HIill Solar  LLC"/>
    <s v="USA0058847"/>
    <n v="5"/>
    <n v="35.981900000000003"/>
    <n v="-76.9178"/>
    <x v="7"/>
    <m/>
    <m/>
    <m/>
    <x v="13"/>
    <s v="Windsor Cooper Hill Solar  LLC"/>
    <s v="U.S. Energy Information Administration"/>
    <s v="http://www.eia.gov/electricity/data/browser/"/>
    <s v="U.S. Energy Information Administration"/>
    <n v="2016"/>
    <m/>
    <m/>
    <m/>
    <n v="4.3940000000000001"/>
    <n v="5.7611116184642102"/>
  </r>
  <r>
    <x v="153"/>
    <x v="153"/>
    <s v="Windsor Solar"/>
    <s v="USA0059171"/>
    <n v="5"/>
    <n v="36.0169"/>
    <n v="-76.883099999999999"/>
    <x v="7"/>
    <m/>
    <m/>
    <m/>
    <x v="13"/>
    <s v="Windsor Solar LLC"/>
    <s v="U.S. Energy Information Administration"/>
    <s v="http://www.eia.gov/electricity/data/browser/"/>
    <s v="U.S. Energy Information Administration"/>
    <n v="2016"/>
    <m/>
    <m/>
    <m/>
    <n v="10.015000000000001"/>
    <n v="5.7611116184642102"/>
  </r>
  <r>
    <x v="153"/>
    <x v="153"/>
    <s v="Windstar 1"/>
    <s v="USA0057774"/>
    <n v="120"/>
    <n v="35.054200000000002"/>
    <n v="-118.35469999999999"/>
    <x v="4"/>
    <m/>
    <m/>
    <m/>
    <x v="72"/>
    <s v="Brookfield Energy Marketing LP"/>
    <s v="U.S. Energy Information Administration"/>
    <s v="http://www.eia.gov/electricity/data/browser/"/>
    <s v="U.S. Energy Information Administration"/>
    <n v="2016"/>
    <m/>
    <m/>
    <m/>
    <n v="299.34100000000001"/>
    <n v="270.57995502399598"/>
  </r>
  <r>
    <x v="153"/>
    <x v="153"/>
    <s v="Windthorst-2"/>
    <s v="USA0059238"/>
    <n v="67.599999999999994"/>
    <n v="33.4953"/>
    <n v="-98.5"/>
    <x v="4"/>
    <m/>
    <m/>
    <m/>
    <x v="29"/>
    <s v="EDF Renewable Asset Holdings  Inc."/>
    <s v="U.S. Energy Information Administration"/>
    <s v="http://www.eia.gov/electricity/data/browser/"/>
    <s v="U.S. Energy Information Administration"/>
    <n v="2016"/>
    <m/>
    <m/>
    <m/>
    <n v="242.01400000000001"/>
    <n v="152.42670799685101"/>
  </r>
  <r>
    <x v="153"/>
    <x v="153"/>
    <s v="Windwalkers LLC"/>
    <s v="USA0058071"/>
    <n v="1.6"/>
    <n v="43.384700000000002"/>
    <n v="-93.221400000000003"/>
    <x v="4"/>
    <m/>
    <m/>
    <m/>
    <x v="19"/>
    <s v="Consolidated Edison Development Inc."/>
    <s v="U.S. Energy Information Administration"/>
    <s v="http://www.eia.gov/electricity/data/browser/"/>
    <s v="U.S. Energy Information Administration"/>
    <n v="2016"/>
    <m/>
    <m/>
    <m/>
    <n v="5.0869999999999997"/>
    <n v="3.6077327336532798"/>
  </r>
  <r>
    <x v="153"/>
    <x v="153"/>
    <s v="Windy Dog I LLC"/>
    <s v="USA0056579"/>
    <n v="1.3"/>
    <n v="44.2851"/>
    <n v="-96.425700000000006"/>
    <x v="4"/>
    <m/>
    <m/>
    <m/>
    <x v="18"/>
    <s v="Norgard 1"/>
    <s v="U.S. Energy Information Administration"/>
    <s v="http://www.eia.gov/electricity/data/browser/"/>
    <s v="U.S. Energy Information Administration"/>
    <n v="2016"/>
    <m/>
    <m/>
    <m/>
    <n v="1.377"/>
    <n v="2.93128284609329"/>
  </r>
  <r>
    <x v="153"/>
    <x v="153"/>
    <s v="Windy Flats Wind Project"/>
    <s v="USA0057159"/>
    <n v="262.2"/>
    <n v="45.726900000000001"/>
    <n v="-120.8339"/>
    <x v="4"/>
    <m/>
    <m/>
    <m/>
    <x v="202"/>
    <s v="Windy Flats Partners LLC"/>
    <s v="U.S. Energy Information Administration"/>
    <s v="http://www.eia.gov/electricity/data/browser/"/>
    <s v="U.S. Energy Information Administration"/>
    <n v="2016"/>
    <m/>
    <m/>
    <m/>
    <n v="663.77099999999996"/>
    <n v="591.21720172743096"/>
  </r>
  <r>
    <x v="153"/>
    <x v="153"/>
    <s v="Windy Ridge Generating Facility"/>
    <s v="USA0058055"/>
    <n v="1.4"/>
    <n v="41.034700000000001"/>
    <n v="-87.260300000000001"/>
    <x v="9"/>
    <m/>
    <m/>
    <m/>
    <x v="72"/>
    <s v="T&amp;M Limited Partnership"/>
    <s v="U.S. Energy Information Administration"/>
    <s v="http://www.eia.gov/electricity/data/browser/"/>
    <s v="U.S. Energy Information Administration"/>
    <n v="2016"/>
    <m/>
    <m/>
    <m/>
    <n v="11.227"/>
    <n v="336.93477421844801"/>
  </r>
  <r>
    <x v="153"/>
    <x v="153"/>
    <s v="Winfield"/>
    <s v="USA0006562"/>
    <n v="24.5"/>
    <n v="38.5274"/>
    <n v="-81.913899999999998"/>
    <x v="0"/>
    <m/>
    <m/>
    <m/>
    <x v="114"/>
    <s v="Appalachian Power Co"/>
    <s v="U.S. Energy Information Administration"/>
    <s v="http://www.eia.gov/electricity/data/browser/"/>
    <s v="U.S. Energy Information Administration"/>
    <n v="2016"/>
    <m/>
    <m/>
    <m/>
    <n v="107.99299999999999"/>
    <n v="68.303308210068906"/>
  </r>
  <r>
    <x v="153"/>
    <x v="153"/>
    <s v="Winnebago County Landfill Gas"/>
    <s v="USA0050936"/>
    <n v="4.1999999999999904"/>
    <n v="44.082999999999998"/>
    <n v="-88.5411"/>
    <x v="8"/>
    <s v="Gas"/>
    <m/>
    <m/>
    <x v="90"/>
    <s v="Winnebago County"/>
    <s v="U.S. Energy Information Administration"/>
    <s v="http://www.eia.gov/electricity/data/browser/"/>
    <s v="U.S. Energy Information Administration"/>
    <n v="2016"/>
    <m/>
    <m/>
    <m/>
    <n v="29.849"/>
    <n v="5.2452038755001897"/>
  </r>
  <r>
    <x v="153"/>
    <x v="153"/>
    <s v="Winnebago Wind Power Project"/>
    <s v="USA0056764"/>
    <n v="20"/>
    <n v="43.314999999999998"/>
    <n v="-93.77"/>
    <x v="4"/>
    <m/>
    <m/>
    <m/>
    <x v="88"/>
    <s v="Avangrid Renewables LLC"/>
    <s v="U.S. Energy Information Administration"/>
    <s v="http://www.eia.gov/electricity/data/browser/"/>
    <s v="U.S. Energy Information Administration"/>
    <n v="2016"/>
    <m/>
    <m/>
    <m/>
    <n v="62.478000000000002"/>
    <n v="45.096659170666001"/>
  </r>
  <r>
    <x v="153"/>
    <x v="153"/>
    <s v="Winnetka"/>
    <s v="USA0000972"/>
    <n v="33.4"/>
    <n v="42.115600000000001"/>
    <n v="-87.730999999999995"/>
    <x v="3"/>
    <s v="Gas"/>
    <m/>
    <m/>
    <x v="2030"/>
    <s v="Village of Winnetka - (IL)"/>
    <s v="U.S. Energy Information Administration"/>
    <s v="http://www.eia.gov/electricity/data/browser/"/>
    <s v="U.S. Energy Information Administration"/>
    <n v="2016"/>
    <m/>
    <m/>
    <m/>
    <n v="4.8540000000000001"/>
    <n v="5.7225219295230501"/>
  </r>
  <r>
    <x v="153"/>
    <x v="153"/>
    <s v="Winona County Wind LLC"/>
    <s v="USA0057547"/>
    <n v="1.5"/>
    <n v="44.112499999999997"/>
    <n v="-91.924700000000001"/>
    <x v="4"/>
    <m/>
    <m/>
    <m/>
    <x v="19"/>
    <s v="Winona County Wind LLC"/>
    <s v="U.S. Energy Information Administration"/>
    <s v="http://www.eia.gov/electricity/data/browser/"/>
    <s v="U.S. Energy Information Administration"/>
    <n v="2016"/>
    <m/>
    <m/>
    <m/>
    <n v="9.5000000000000001E-2"/>
    <n v="3.3822494377999499"/>
  </r>
  <r>
    <x v="153"/>
    <x v="153"/>
    <s v="Winston"/>
    <s v="USA0007997"/>
    <n v="50"/>
    <n v="28.0274"/>
    <n v="-82.016400000000004"/>
    <x v="3"/>
    <m/>
    <m/>
    <m/>
    <x v="31"/>
    <s v="City of Lakeland - (FL)"/>
    <s v="U.S. Energy Information Administration"/>
    <s v="http://www.eia.gov/electricity/data/browser/"/>
    <s v="U.S. Energy Information Administration"/>
    <n v="2016"/>
    <m/>
    <m/>
    <m/>
    <n v="0"/>
    <n v="8.5666495950943808"/>
  </r>
  <r>
    <x v="153"/>
    <x v="153"/>
    <s v="Wintec Energy Ltd"/>
    <s v="USA0050276"/>
    <n v="5.9"/>
    <n v="33.9131"/>
    <n v="-116.56310000000001"/>
    <x v="4"/>
    <m/>
    <m/>
    <m/>
    <x v="25"/>
    <s v="Wintec Energy Ltd"/>
    <s v="U.S. Energy Information Administration"/>
    <s v="http://www.eia.gov/electricity/data/browser/"/>
    <s v="U.S. Energy Information Administration"/>
    <n v="2016"/>
    <m/>
    <m/>
    <m/>
    <n v="2.2949999999999999"/>
    <n v="13.3035144553464"/>
  </r>
  <r>
    <x v="153"/>
    <x v="153"/>
    <s v="Winter"/>
    <s v="USA0008013"/>
    <n v="5.6"/>
    <n v="45.8367"/>
    <n v="-90.973500000000001"/>
    <x v="3"/>
    <m/>
    <m/>
    <m/>
    <x v="31"/>
    <s v="North Central Power Co Inc"/>
    <s v="U.S. Energy Information Administration"/>
    <s v="http://www.eia.gov/electricity/data/browser/"/>
    <s v="U.S. Energy Information Administration"/>
    <n v="2016"/>
    <m/>
    <m/>
    <m/>
    <n v="-7.2999999999999995E-2"/>
    <n v="0.95946475465057102"/>
  </r>
  <r>
    <x v="153"/>
    <x v="153"/>
    <s v="Winters Spawn LLC"/>
    <s v="USA0055567"/>
    <n v="1.9"/>
    <n v="44.208100000000002"/>
    <n v="-96.198899999999995"/>
    <x v="4"/>
    <m/>
    <m/>
    <m/>
    <x v="62"/>
    <s v="CHI Operations Inc"/>
    <s v="U.S. Energy Information Administration"/>
    <s v="http://www.eia.gov/electricity/data/browser/"/>
    <s v="U.S. Energy Information Administration"/>
    <n v="2016"/>
    <m/>
    <m/>
    <m/>
    <n v="6.7750000000000004"/>
    <n v="4.2841826212132696"/>
  </r>
  <r>
    <x v="153"/>
    <x v="153"/>
    <s v="Winterset"/>
    <s v="USA0001203"/>
    <n v="13.6"/>
    <n v="41.337200000000003"/>
    <n v="-94.012600000000006"/>
    <x v="3"/>
    <s v="Gas"/>
    <m/>
    <m/>
    <x v="2031"/>
    <s v="City of Winterset - (IA)"/>
    <s v="U.S. Energy Information Administration"/>
    <s v="http://www.eia.gov/electricity/data/browser/"/>
    <s v="U.S. Energy Information Administration"/>
    <n v="2016"/>
    <m/>
    <m/>
    <m/>
    <n v="2.5999999999999999E-2"/>
    <n v="2.3301286898656701"/>
  </r>
  <r>
    <x v="153"/>
    <x v="153"/>
    <s v="Winton"/>
    <s v="USA0001902"/>
    <n v="4"/>
    <n v="47.934399999999997"/>
    <n v="-91.763900000000007"/>
    <x v="0"/>
    <m/>
    <m/>
    <m/>
    <x v="133"/>
    <s v="ALLETE  Inc."/>
    <s v="U.S. Energy Information Administration"/>
    <s v="http://www.eia.gov/electricity/data/browser/"/>
    <s v="U.S. Energy Information Administration"/>
    <n v="2016"/>
    <m/>
    <m/>
    <m/>
    <n v="26.024999999999999"/>
    <n v="11.151560524092799"/>
  </r>
  <r>
    <x v="153"/>
    <x v="153"/>
    <s v="Winton Solar"/>
    <s v="USA0059177"/>
    <n v="5"/>
    <n v="36.375"/>
    <n v="-76.938900000000004"/>
    <x v="7"/>
    <m/>
    <m/>
    <m/>
    <x v="10"/>
    <s v="Winton Solar LLC"/>
    <s v="U.S. Energy Information Administration"/>
    <s v="http://www.eia.gov/electricity/data/browser/"/>
    <s v="U.S. Energy Information Administration"/>
    <n v="2016"/>
    <m/>
    <m/>
    <m/>
    <n v="7.8680000000000003"/>
    <n v="5.7611116184642102"/>
  </r>
  <r>
    <x v="153"/>
    <x v="153"/>
    <s v="Winyah"/>
    <s v="USA0006249"/>
    <n v="1260"/>
    <n v="33.331800000000001"/>
    <n v="-79.357200000000006"/>
    <x v="6"/>
    <s v="Oil"/>
    <m/>
    <m/>
    <x v="2032"/>
    <s v="South Carolina Public Service Authority"/>
    <s v="U.S. Energy Information Administration"/>
    <s v="http://www.eia.gov/electricity/data/browser/"/>
    <s v="U.S. Energy Information Administration"/>
    <n v="2016"/>
    <m/>
    <m/>
    <m/>
    <n v="2210.462039"/>
    <n v="6599.5542691255396"/>
  </r>
  <r>
    <x v="153"/>
    <x v="153"/>
    <s v="Wiota"/>
    <s v="USA0058461"/>
    <n v="1.6"/>
    <n v="41.3919"/>
    <n v="-94.876400000000004"/>
    <x v="4"/>
    <m/>
    <m/>
    <m/>
    <x v="72"/>
    <s v="Wiota Wind Energy  LLC #1"/>
    <s v="U.S. Energy Information Administration"/>
    <s v="http://www.eia.gov/electricity/data/browser/"/>
    <s v="U.S. Energy Information Administration"/>
    <n v="2016"/>
    <m/>
    <m/>
    <m/>
    <n v="5.89"/>
    <n v="3.6077327336532798"/>
  </r>
  <r>
    <x v="153"/>
    <x v="153"/>
    <s v="Wisconsin Rapids"/>
    <s v="USA0003974"/>
    <n v="8.7999999999999901"/>
    <n v="44.393900000000002"/>
    <n v="-89.825000000000003"/>
    <x v="0"/>
    <m/>
    <m/>
    <m/>
    <x v="2033"/>
    <s v="Consolidated Water Power Co"/>
    <s v="U.S. Energy Information Administration"/>
    <s v="http://www.eia.gov/electricity/data/browser/"/>
    <s v="U.S. Energy Information Administration"/>
    <n v="2016"/>
    <m/>
    <m/>
    <m/>
    <n v="57.744999999999997"/>
    <n v="24.533433153004299"/>
  </r>
  <r>
    <x v="153"/>
    <x v="153"/>
    <s v="Wisconsin Rapids Paper Mill"/>
    <s v="USA0010466"/>
    <n v="20.8"/>
    <n v="44.398899999999998"/>
    <n v="-89.940299999999993"/>
    <x v="2"/>
    <m/>
    <m/>
    <m/>
    <x v="2034"/>
    <s v="Verso Corporation"/>
    <s v="U.S. Energy Information Administration"/>
    <s v="http://www.eia.gov/electricity/data/browser/"/>
    <s v="U.S. Energy Information Administration"/>
    <n v="2016"/>
    <m/>
    <m/>
    <m/>
    <n v="29.623999999999999"/>
    <n v="9.9005233878666203"/>
  </r>
  <r>
    <x v="153"/>
    <x v="153"/>
    <s v="Wisconsin Rapids Pulp Mill"/>
    <s v="USA0010477"/>
    <n v="72.3"/>
    <n v="44.395299999999999"/>
    <n v="-89.825999999999993"/>
    <x v="6"/>
    <s v="Waste"/>
    <s v="Gas"/>
    <s v="Biomass"/>
    <x v="2035"/>
    <s v="Verso Corporation"/>
    <s v="U.S. Energy Information Administration"/>
    <s v="http://www.eia.gov/electricity/data/browser/"/>
    <s v="U.S. Energy Information Administration"/>
    <n v="2016"/>
    <m/>
    <m/>
    <m/>
    <n v="295.17800399999999"/>
    <n v="378.68870925220301"/>
  </r>
  <r>
    <x v="153"/>
    <x v="153"/>
    <s v="Wiscoy 170"/>
    <s v="USA0002646"/>
    <n v="1"/>
    <n v="42.504199999999997"/>
    <n v="-78.082800000000006"/>
    <x v="0"/>
    <m/>
    <m/>
    <m/>
    <x v="128"/>
    <s v="Rochester Gas &amp; Electric Corp"/>
    <s v="U.S. Energy Information Administration"/>
    <s v="http://www.eia.gov/electricity/data/browser/"/>
    <s v="U.S. Energy Information Administration"/>
    <n v="2016"/>
    <m/>
    <m/>
    <m/>
    <n v="0"/>
    <n v="2.7878901310232198"/>
  </r>
  <r>
    <x v="153"/>
    <x v="153"/>
    <s v="Wise"/>
    <s v="USA0000292"/>
    <n v="16.399999999999999"/>
    <n v="38.889899999999997"/>
    <n v="-121.0985"/>
    <x v="0"/>
    <m/>
    <m/>
    <m/>
    <x v="2036"/>
    <s v="Pacific Gas &amp; Electric Co"/>
    <s v="U.S. Energy Information Administration"/>
    <s v="http://www.eia.gov/electricity/data/browser/"/>
    <s v="U.S. Energy Information Administration"/>
    <n v="2016"/>
    <m/>
    <m/>
    <m/>
    <n v="67.77"/>
    <n v="45.7213981487808"/>
  </r>
  <r>
    <x v="153"/>
    <x v="153"/>
    <s v="Wise County Power LLC"/>
    <s v="USA0055320"/>
    <n v="746"/>
    <n v="33.058300000000003"/>
    <n v="-97.910300000000007"/>
    <x v="1"/>
    <m/>
    <m/>
    <m/>
    <x v="101"/>
    <s v="Wise County Power Company LLC"/>
    <s v="U.S. Energy Information Administration"/>
    <s v="http://www.eia.gov/electricity/data/browser/"/>
    <s v="U.S. Energy Information Administration"/>
    <n v="2016"/>
    <m/>
    <m/>
    <m/>
    <n v="2629.03271"/>
    <n v="3069.9492637970702"/>
  </r>
  <r>
    <x v="153"/>
    <x v="153"/>
    <s v="Wisner"/>
    <s v="USA0002316"/>
    <n v="3.8"/>
    <n v="41.988100000000003"/>
    <n v="-96.915999999999997"/>
    <x v="3"/>
    <m/>
    <m/>
    <m/>
    <x v="2037"/>
    <s v="City of Wisner"/>
    <s v="U.S. Energy Information Administration"/>
    <s v="http://www.eia.gov/electricity/data/browser/"/>
    <s v="U.S. Energy Information Administration"/>
    <n v="2016"/>
    <m/>
    <m/>
    <m/>
    <n v="8.9999999999999993E-3"/>
    <n v="0.65106536922717295"/>
  </r>
  <r>
    <x v="153"/>
    <x v="153"/>
    <s v="Wissota"/>
    <s v="USA0004015"/>
    <n v="39.4"/>
    <n v="44.937800000000003"/>
    <n v="-91.340599999999995"/>
    <x v="0"/>
    <m/>
    <m/>
    <m/>
    <x v="123"/>
    <s v="Northern States Power Co - Minnesota"/>
    <s v="U.S. Energy Information Administration"/>
    <s v="http://www.eia.gov/electricity/data/browser/"/>
    <s v="U.S. Energy Information Administration"/>
    <n v="2016"/>
    <m/>
    <m/>
    <m/>
    <n v="198.97300000000001"/>
    <n v="109.842871162314"/>
  </r>
  <r>
    <x v="153"/>
    <x v="153"/>
    <s v="Wolf Creek"/>
    <s v="USA0001380"/>
    <n v="270"/>
    <n v="36.869100000000003"/>
    <n v="-85.147000000000006"/>
    <x v="0"/>
    <m/>
    <m/>
    <m/>
    <x v="2038"/>
    <s v="USCE-Nashville District"/>
    <s v="U.S. Energy Information Administration"/>
    <s v="http://www.eia.gov/electricity/data/browser/"/>
    <s v="U.S. Energy Information Administration"/>
    <n v="2016"/>
    <m/>
    <m/>
    <m/>
    <n v="843.62800000000004"/>
    <n v="752.73033537626895"/>
  </r>
  <r>
    <x v="153"/>
    <x v="153"/>
    <s v="Wolf Creek Generating Station"/>
    <s v="USA0000210"/>
    <n v="1267.7"/>
    <n v="38.2393"/>
    <n v="-95.689800000000005"/>
    <x v="5"/>
    <m/>
    <m/>
    <m/>
    <x v="3"/>
    <s v="Wolf Creek Nuclear Optg Corp"/>
    <s v="U.S. Energy Information Administration"/>
    <s v="http://www.eia.gov/electricity/data/browser/"/>
    <s v="U.S. Energy Information Administration"/>
    <n v="2016"/>
    <m/>
    <m/>
    <m/>
    <n v="8246.0419999999995"/>
    <n v="9919.5674748862093"/>
  </r>
  <r>
    <x v="153"/>
    <x v="153"/>
    <s v="Wolf Hills Energy"/>
    <s v="USA0055285"/>
    <n v="285"/>
    <n v="36.664400000000001"/>
    <n v="-82.104399999999998"/>
    <x v="1"/>
    <m/>
    <m/>
    <m/>
    <x v="62"/>
    <s v="Middle River Power II  LLC"/>
    <s v="U.S. Energy Information Administration"/>
    <s v="http://www.eia.gov/electricity/data/browser/"/>
    <s v="U.S. Energy Information Administration"/>
    <n v="2016"/>
    <m/>
    <m/>
    <m/>
    <n v="100.688"/>
    <n v="1172.8358447482101"/>
  </r>
  <r>
    <x v="153"/>
    <x v="153"/>
    <s v="Wolf Hollow I LP"/>
    <s v="USA0055139"/>
    <n v="788.4"/>
    <n v="32.334200000000003"/>
    <n v="-97.731700000000004"/>
    <x v="1"/>
    <m/>
    <m/>
    <m/>
    <x v="27"/>
    <s v="Exelon Power"/>
    <s v="U.S. Energy Information Administration"/>
    <s v="http://www.eia.gov/electricity/data/browser/"/>
    <s v="U.S. Energy Information Administration"/>
    <n v="2016"/>
    <m/>
    <m/>
    <m/>
    <n v="3030.2939999999999"/>
    <n v="3244.4343157876801"/>
  </r>
  <r>
    <x v="153"/>
    <x v="153"/>
    <s v="Wolf Ridge Wind"/>
    <s v="USA0058080"/>
    <n v="112.5"/>
    <n v="33.732999999999997"/>
    <n v="-97.428399999999996"/>
    <x v="4"/>
    <m/>
    <m/>
    <m/>
    <x v="88"/>
    <s v="NextEra Wolf Ridge LLC"/>
    <s v="U.S. Energy Information Administration"/>
    <s v="http://www.eia.gov/electricity/data/browser/"/>
    <s v="U.S. Energy Information Administration"/>
    <n v="2016"/>
    <m/>
    <m/>
    <m/>
    <n v="374.27499999999998"/>
    <n v="253.66870783499601"/>
  </r>
  <r>
    <x v="153"/>
    <x v="153"/>
    <s v="Wolf Wind Enterprises LLC"/>
    <s v="USA0056589"/>
    <n v="1.3"/>
    <n v="43.581099999999999"/>
    <n v="-95.775800000000004"/>
    <x v="4"/>
    <m/>
    <m/>
    <m/>
    <x v="18"/>
    <s v="Midwest Power Partners LLC"/>
    <s v="U.S. Energy Information Administration"/>
    <s v="http://www.eia.gov/electricity/data/browser/"/>
    <s v="U.S. Energy Information Administration"/>
    <n v="2016"/>
    <m/>
    <m/>
    <m/>
    <n v="1.46"/>
    <n v="2.93128284609329"/>
  </r>
  <r>
    <x v="153"/>
    <x v="153"/>
    <s v="Wolfskill Energy Center"/>
    <s v="USA0055855"/>
    <n v="47"/>
    <n v="38.228499999999997"/>
    <n v="-122.0752"/>
    <x v="1"/>
    <m/>
    <m/>
    <m/>
    <x v="27"/>
    <s v="Gilroy Energy Center LLC"/>
    <s v="U.S. Energy Information Administration"/>
    <s v="http://www.eia.gov/electricity/data/browser/"/>
    <s v="U.S. Energy Information Administration"/>
    <n v="2016"/>
    <m/>
    <m/>
    <m/>
    <n v="16.45"/>
    <n v="193.41503404619601"/>
  </r>
  <r>
    <x v="153"/>
    <x v="153"/>
    <s v="Wolverine"/>
    <s v="USA0057631"/>
    <n v="1.5"/>
    <n v="41.393099999999997"/>
    <n v="-94.444699999999997"/>
    <x v="4"/>
    <m/>
    <m/>
    <m/>
    <x v="8"/>
    <s v="Wolverine Wind Energy  LLC"/>
    <s v="U.S. Energy Information Administration"/>
    <s v="http://www.eia.gov/electricity/data/browser/"/>
    <s v="U.S. Energy Information Administration"/>
    <n v="2016"/>
    <m/>
    <m/>
    <m/>
    <n v="4.6459999999999999"/>
    <n v="3.3822494377999499"/>
  </r>
  <r>
    <x v="153"/>
    <x v="153"/>
    <s v="Wolverine Creek"/>
    <s v="USA0056301"/>
    <n v="64.5"/>
    <n v="43.419499999999999"/>
    <n v="-111.82940000000001"/>
    <x v="4"/>
    <m/>
    <m/>
    <m/>
    <x v="18"/>
    <s v="Invenergy Services LLC"/>
    <s v="U.S. Energy Information Administration"/>
    <s v="http://www.eia.gov/electricity/data/browser/"/>
    <s v="U.S. Energy Information Administration"/>
    <n v="2016"/>
    <m/>
    <m/>
    <m/>
    <n v="174.81100000000001"/>
    <n v="145.43672582539801"/>
  </r>
  <r>
    <x v="153"/>
    <x v="153"/>
    <s v="Woodall Gas Plant"/>
    <s v="USA0057952"/>
    <n v="3"/>
    <n v="35.690800000000003"/>
    <n v="-100.2403"/>
    <x v="1"/>
    <m/>
    <m/>
    <m/>
    <x v="72"/>
    <s v="Energy Transfer Field Services LLC"/>
    <s v="U.S. Energy Information Administration"/>
    <s v="http://www.eia.gov/electricity/data/browser/"/>
    <s v="U.S. Energy Information Administration"/>
    <n v="2016"/>
    <m/>
    <m/>
    <m/>
    <n v="24.39612"/>
    <n v="12.3456404710338"/>
  </r>
  <r>
    <x v="153"/>
    <x v="153"/>
    <s v="Woodbine Landfill Plant"/>
    <s v="USA0059116"/>
    <n v="3.2"/>
    <n v="39.231099999999998"/>
    <n v="-74.780799999999999"/>
    <x v="8"/>
    <m/>
    <m/>
    <m/>
    <x v="12"/>
    <s v="Cape May County Municipal"/>
    <s v="U.S. Energy Information Administration"/>
    <s v="http://www.eia.gov/electricity/data/browser/"/>
    <s v="U.S. Energy Information Administration"/>
    <n v="2016"/>
    <m/>
    <m/>
    <m/>
    <n v="13.906000000000001"/>
    <n v="3.9963458099049101"/>
  </r>
  <r>
    <x v="153"/>
    <x v="153"/>
    <s v="Woodbridge Energy Center"/>
    <s v="USA0057839"/>
    <n v="795"/>
    <n v="40.515000000000001"/>
    <n v="-74.318899999999999"/>
    <x v="1"/>
    <m/>
    <m/>
    <m/>
    <x v="13"/>
    <s v="Woodbridge Energy Center"/>
    <s v="U.S. Energy Information Administration"/>
    <s v="http://www.eia.gov/electricity/data/browser/"/>
    <s v="U.S. Energy Information Administration"/>
    <n v="2016"/>
    <m/>
    <m/>
    <m/>
    <n v="4751.7790000000005"/>
    <n v="3271.5947248239499"/>
  </r>
  <r>
    <x v="153"/>
    <x v="153"/>
    <s v="Woodland"/>
    <s v="USA0007266"/>
    <n v="199"/>
    <n v="37.6526"/>
    <n v="-121.0204"/>
    <x v="3"/>
    <s v="Gas"/>
    <m/>
    <m/>
    <x v="2039"/>
    <s v="Modesto Irrigation District"/>
    <s v="U.S. Energy Information Administration"/>
    <s v="http://www.eia.gov/electricity/data/browser/"/>
    <s v="U.S. Energy Information Administration"/>
    <n v="2016"/>
    <m/>
    <m/>
    <m/>
    <n v="490.38999999999902"/>
    <n v="34.095265388475603"/>
  </r>
  <r>
    <x v="153"/>
    <x v="153"/>
    <s v="Woodland Biomass Power Ltd"/>
    <s v="USA0010836"/>
    <n v="28"/>
    <n v="38.6905"/>
    <n v="-121.7371"/>
    <x v="8"/>
    <s v="Gas"/>
    <m/>
    <m/>
    <x v="49"/>
    <s v="DTE Energy Services-Woodland"/>
    <s v="U.S. Energy Information Administration"/>
    <s v="http://www.eia.gov/electricity/data/browser/"/>
    <s v="U.S. Energy Information Administration"/>
    <n v="2016"/>
    <m/>
    <m/>
    <m/>
    <n v="191.424004"/>
    <n v="34.968025836667898"/>
  </r>
  <r>
    <x v="153"/>
    <x v="153"/>
    <s v="Woodland Church Farm"/>
    <s v="USA0059586"/>
    <n v="5"/>
    <n v="35.058300000000003"/>
    <n v="-77.8536"/>
    <x v="7"/>
    <m/>
    <m/>
    <m/>
    <x v="10"/>
    <s v="Woodland Church Farm  LLC"/>
    <s v="U.S. Energy Information Administration"/>
    <s v="http://www.eia.gov/electricity/data/browser/"/>
    <s v="U.S. Energy Information Administration"/>
    <n v="2016"/>
    <m/>
    <m/>
    <m/>
    <n v="9.234"/>
    <n v="5.7611116184642102"/>
  </r>
  <r>
    <x v="153"/>
    <x v="153"/>
    <s v="Woodland Landfill Gas Recovery"/>
    <s v="USA0054662"/>
    <n v="4.8"/>
    <n v="41.981000000000002"/>
    <n v="-88.274500000000003"/>
    <x v="8"/>
    <m/>
    <m/>
    <m/>
    <x v="886"/>
    <s v="WM Illinois Renewable Energy LLC"/>
    <s v="U.S. Energy Information Administration"/>
    <s v="http://www.eia.gov/electricity/data/browser/"/>
    <s v="U.S. Energy Information Administration"/>
    <n v="2016"/>
    <m/>
    <m/>
    <m/>
    <n v="12.41"/>
    <n v="5.99451871485737"/>
  </r>
  <r>
    <x v="153"/>
    <x v="153"/>
    <s v="Woodland Road"/>
    <s v="USA0001643"/>
    <n v="20.399999999999999"/>
    <n v="42.336199999999998"/>
    <n v="-73.235500000000002"/>
    <x v="3"/>
    <m/>
    <m/>
    <m/>
    <x v="26"/>
    <s v="NAEA Energy Massachusetts LLC"/>
    <s v="U.S. Energy Information Administration"/>
    <s v="http://www.eia.gov/electricity/data/browser/"/>
    <s v="U.S. Energy Information Administration"/>
    <n v="2016"/>
    <m/>
    <m/>
    <m/>
    <n v="0.42"/>
    <n v="3.4951930347985098"/>
  </r>
  <r>
    <x v="153"/>
    <x v="153"/>
    <s v="Woodland Solar"/>
    <s v="USA0059175"/>
    <n v="5"/>
    <n v="36.341900000000003"/>
    <n v="-77.221100000000007"/>
    <x v="7"/>
    <m/>
    <m/>
    <m/>
    <x v="10"/>
    <s v="Woodland Solar LLC"/>
    <s v="U.S. Energy Information Administration"/>
    <s v="http://www.eia.gov/electricity/data/browser/"/>
    <s v="U.S. Energy Information Administration"/>
    <n v="2016"/>
    <m/>
    <m/>
    <m/>
    <n v="6.0579999999999998"/>
    <n v="5.7611116184642102"/>
  </r>
  <r>
    <x v="153"/>
    <x v="153"/>
    <s v="Woodland Solar Farm"/>
    <s v="USA0060318"/>
    <n v="19"/>
    <n v="36.89"/>
    <n v="-76.611000000000004"/>
    <x v="7"/>
    <m/>
    <m/>
    <m/>
    <x v="98"/>
    <s v="Virginia Electric &amp; Power Co"/>
    <s v="U.S. Energy Information Administration"/>
    <s v="http://www.eia.gov/electricity/data/browser/"/>
    <s v="U.S. Energy Information Administration"/>
    <n v="2016"/>
    <m/>
    <m/>
    <m/>
    <n v="0.56299999999999994"/>
    <n v="21.892224150164001"/>
  </r>
  <r>
    <x v="153"/>
    <x v="153"/>
    <s v="Woodleaf"/>
    <s v="USA0000419"/>
    <n v="59"/>
    <n v="39.553800000000003"/>
    <n v="-121.2041"/>
    <x v="0"/>
    <m/>
    <m/>
    <m/>
    <x v="5"/>
    <s v="South Feather Water and Power Agency"/>
    <s v="U.S. Energy Information Administration"/>
    <s v="http://www.eia.gov/electricity/data/browser/"/>
    <s v="U.S. Energy Information Administration"/>
    <n v="2016"/>
    <m/>
    <m/>
    <m/>
    <n v="233.80799999999999"/>
    <n v="164.48551773036999"/>
  </r>
  <r>
    <x v="153"/>
    <x v="153"/>
    <s v="Woodmere Solar Farm"/>
    <s v="USA0059008"/>
    <n v="15"/>
    <n v="35.323099999999997"/>
    <n v="-118.8214"/>
    <x v="7"/>
    <m/>
    <m/>
    <m/>
    <x v="10"/>
    <s v="Sustainable Power Group  LLC"/>
    <s v="U.S. Energy Information Administration"/>
    <s v="http://www.eia.gov/electricity/data/browser/"/>
    <s v="U.S. Energy Information Administration"/>
    <n v="2016"/>
    <m/>
    <m/>
    <m/>
    <n v="35.917000000000002"/>
    <n v="17.283334855392599"/>
  </r>
  <r>
    <x v="153"/>
    <x v="153"/>
    <s v="Woodridge Greene Valley Treatment Plant"/>
    <s v="USA0054987"/>
    <n v="1.5"/>
    <n v="41.74"/>
    <n v="-88.06"/>
    <x v="3"/>
    <s v="Gas"/>
    <s v="Biomass"/>
    <m/>
    <x v="32"/>
    <s v="DuPage County"/>
    <s v="U.S. Energy Information Administration"/>
    <s v="http://www.eia.gov/electricity/data/browser/"/>
    <s v="U.S. Energy Information Administration"/>
    <n v="2016"/>
    <m/>
    <m/>
    <m/>
    <n v="2.39999999999999E-2"/>
    <n v="0.256999487852831"/>
  </r>
  <r>
    <x v="153"/>
    <x v="153"/>
    <s v="Woodsdale"/>
    <s v="USA0007158"/>
    <n v="571.79999999999995"/>
    <n v="39.449199999999998"/>
    <n v="-84.461100000000002"/>
    <x v="1"/>
    <m/>
    <m/>
    <m/>
    <x v="2040"/>
    <s v="Duke Energy Kentucky Inc"/>
    <s v="U.S. Energy Information Administration"/>
    <s v="http://www.eia.gov/electricity/data/browser/"/>
    <s v="U.S. Energy Information Administration"/>
    <n v="2016"/>
    <m/>
    <m/>
    <m/>
    <n v="31.658999999999999"/>
    <n v="2353.0790737790398"/>
  </r>
  <r>
    <x v="153"/>
    <x v="153"/>
    <s v="Woodstock Windfarm"/>
    <s v="USA0055342"/>
    <n v="10.199999999999999"/>
    <n v="43.985799999999998"/>
    <n v="-96.078599999999994"/>
    <x v="4"/>
    <m/>
    <m/>
    <m/>
    <x v="54"/>
    <s v="Consolidated Edison Development Inc."/>
    <s v="U.S. Energy Information Administration"/>
    <s v="http://www.eia.gov/electricity/data/browser/"/>
    <s v="U.S. Energy Information Administration"/>
    <n v="2016"/>
    <m/>
    <m/>
    <m/>
    <n v="17.146999999999998"/>
    <n v="22.9992961770396"/>
  </r>
  <r>
    <x v="153"/>
    <x v="153"/>
    <s v="Woodville Renewable Power Project"/>
    <s v="USA0058944"/>
    <n v="49.9"/>
    <n v="30.7483"/>
    <n v="-94.4375"/>
    <x v="8"/>
    <m/>
    <m/>
    <m/>
    <x v="144"/>
    <s v="East Texas Electric Coop  Inc"/>
    <s v="U.S. Energy Information Administration"/>
    <s v="http://www.eia.gov/electricity/data/browser/"/>
    <s v="U.S. Energy Information Administration"/>
    <n v="2016"/>
    <m/>
    <m/>
    <m/>
    <n v="18.751999999999999"/>
    <n v="62.318017473204698"/>
  </r>
  <r>
    <x v="153"/>
    <x v="153"/>
    <s v="Woodward Mountain I"/>
    <s v="USA0055796"/>
    <n v="82"/>
    <n v="30.9514"/>
    <n v="-102.4141"/>
    <x v="4"/>
    <m/>
    <m/>
    <m/>
    <x v="62"/>
    <s v="Pecos Wind I LP"/>
    <s v="U.S. Energy Information Administration"/>
    <s v="http://www.eia.gov/electricity/data/browser/"/>
    <s v="U.S. Energy Information Administration"/>
    <n v="2016"/>
    <m/>
    <m/>
    <m/>
    <n v="163.82499999999999"/>
    <n v="184.89630259973001"/>
  </r>
  <r>
    <x v="153"/>
    <x v="153"/>
    <s v="Woodward Mountain II"/>
    <s v="USA0055795"/>
    <n v="78"/>
    <n v="30.9514"/>
    <n v="-102.4141"/>
    <x v="4"/>
    <m/>
    <m/>
    <m/>
    <x v="62"/>
    <s v="Pecos Wind II LP"/>
    <s v="U.S. Energy Information Administration"/>
    <s v="http://www.eia.gov/electricity/data/browser/"/>
    <s v="U.S. Energy Information Administration"/>
    <n v="2016"/>
    <m/>
    <m/>
    <m/>
    <n v="149.04599999999999"/>
    <n v="175.87697076559701"/>
  </r>
  <r>
    <x v="153"/>
    <x v="153"/>
    <s v="Woodward Power Plant"/>
    <s v="USA0050218"/>
    <n v="2.8"/>
    <n v="37.860700000000001"/>
    <n v="-120.8792"/>
    <x v="0"/>
    <m/>
    <m/>
    <m/>
    <x v="24"/>
    <s v="Turlock Irrigation District"/>
    <s v="U.S. Energy Information Administration"/>
    <s v="http://www.eia.gov/electricity/data/browser/"/>
    <s v="U.S. Energy Information Administration"/>
    <n v="2016"/>
    <m/>
    <m/>
    <m/>
    <n v="2.359"/>
    <n v="7.80609236686501"/>
  </r>
  <r>
    <x v="153"/>
    <x v="153"/>
    <s v="Wooster Renewable Energy"/>
    <s v="USA0059072"/>
    <n v="1"/>
    <n v="40.784999999999997"/>
    <n v="-81.951400000000007"/>
    <x v="9"/>
    <m/>
    <m/>
    <m/>
    <x v="29"/>
    <s v="Wooster Renewable Energy LLC"/>
    <s v="U.S. Energy Information Administration"/>
    <s v="http://www.eia.gov/electricity/data/browser/"/>
    <s v="U.S. Energy Information Administration"/>
    <n v="2016"/>
    <m/>
    <m/>
    <m/>
    <n v="4.49"/>
    <n v="240.66769587031999"/>
  </r>
  <r>
    <x v="153"/>
    <x v="153"/>
    <s v="Works 53"/>
    <s v="USA0058046"/>
    <n v="3"/>
    <n v="35.755000000000003"/>
    <n v="-80.277799999999999"/>
    <x v="3"/>
    <m/>
    <m/>
    <m/>
    <x v="2041"/>
    <s v="PPG Ind Fiber Glass Prdcts Inc"/>
    <s v="U.S. Energy Information Administration"/>
    <s v="http://www.eia.gov/electricity/data/browser/"/>
    <s v="U.S. Energy Information Administration"/>
    <n v="2016"/>
    <m/>
    <m/>
    <m/>
    <n v="6.6000000000000003E-2"/>
    <n v="0.513998975705663"/>
  </r>
  <r>
    <x v="153"/>
    <x v="153"/>
    <s v="Wortham Solar Farm"/>
    <s v="USA0060361"/>
    <n v="5"/>
    <n v="36.352499999999999"/>
    <n v="-78.376300000000001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2.1960000000000002"/>
    <n v="5.7611116184642102"/>
  </r>
  <r>
    <x v="153"/>
    <x v="153"/>
    <s v="Worthington"/>
    <s v="USA0002024"/>
    <n v="19.599999999999898"/>
    <n v="43.633499999999998"/>
    <n v="-95.609200000000001"/>
    <x v="3"/>
    <s v="Wind"/>
    <m/>
    <m/>
    <x v="2042"/>
    <s v="City of Worthington - (MN)"/>
    <s v="U.S. Energy Information Administration"/>
    <s v="http://www.eia.gov/electricity/data/browser/"/>
    <s v="U.S. Energy Information Administration"/>
    <n v="2016"/>
    <m/>
    <m/>
    <m/>
    <n v="13.756"/>
    <n v="3.3581266412769901"/>
  </r>
  <r>
    <x v="153"/>
    <x v="153"/>
    <s v="Worthington Generation LLC"/>
    <s v="USA0055148"/>
    <n v="242"/>
    <n v="39.070799999999998"/>
    <n v="-87.012799999999999"/>
    <x v="1"/>
    <m/>
    <m/>
    <m/>
    <x v="94"/>
    <s v="Hoosier Energy R E C  Inc"/>
    <s v="U.S. Energy Information Administration"/>
    <s v="http://www.eia.gov/electricity/data/browser/"/>
    <s v="U.S. Energy Information Administration"/>
    <n v="2016"/>
    <m/>
    <m/>
    <m/>
    <n v="52.725000000000001"/>
    <n v="995.88166466339305"/>
  </r>
  <r>
    <x v="153"/>
    <x v="153"/>
    <s v="Worumbo Hydro Station"/>
    <s v="USA0050278"/>
    <n v="19.399999999999999"/>
    <n v="43.994700000000002"/>
    <n v="-70.061899999999994"/>
    <x v="0"/>
    <m/>
    <m/>
    <m/>
    <x v="49"/>
    <s v="Eagle Creek RE LLC"/>
    <s v="U.S. Energy Information Administration"/>
    <s v="http://www.eia.gov/electricity/data/browser/"/>
    <s v="U.S. Energy Information Administration"/>
    <n v="2016"/>
    <m/>
    <m/>
    <m/>
    <n v="74.174000000000007"/>
    <n v="54.085068541850397"/>
  </r>
  <r>
    <x v="153"/>
    <x v="153"/>
    <s v="Wrangell"/>
    <s v="USA0000095"/>
    <n v="8.5"/>
    <n v="56.460999999999999"/>
    <n v="-132.3794"/>
    <x v="3"/>
    <m/>
    <m/>
    <m/>
    <x v="1163"/>
    <s v="City of Wrangell - (AK)"/>
    <s v="U.S. Energy Information Administration"/>
    <s v="http://www.eia.gov/electricity/data/browser/"/>
    <s v="U.S. Energy Information Administration"/>
    <n v="2016"/>
    <m/>
    <m/>
    <m/>
    <n v="4.3999999999999997E-2"/>
    <n v="1.4563304311660401"/>
  </r>
  <r>
    <x v="153"/>
    <x v="153"/>
    <s v="Wrightsville Hydro Plant"/>
    <s v="USA0007051"/>
    <n v="1"/>
    <n v="44.309699999999999"/>
    <n v="-72.575299999999999"/>
    <x v="0"/>
    <m/>
    <m/>
    <m/>
    <x v="3"/>
    <s v="Washington Electric Coop - (VT)"/>
    <s v="U.S. Energy Information Administration"/>
    <s v="http://www.eia.gov/electricity/data/browser/"/>
    <s v="U.S. Energy Information Administration"/>
    <n v="2016"/>
    <m/>
    <m/>
    <m/>
    <n v="2.2280000000000002"/>
    <n v="2.7878901310232198"/>
  </r>
  <r>
    <x v="153"/>
    <x v="153"/>
    <s v="Wyandot Solar Farm"/>
    <s v="USA0057203"/>
    <n v="10"/>
    <n v="40.8795"/>
    <n v="-83.317099999999996"/>
    <x v="7"/>
    <m/>
    <m/>
    <m/>
    <x v="8"/>
    <s v="Wyandot Solar LLC"/>
    <s v="U.S. Energy Information Administration"/>
    <s v="http://www.eia.gov/electricity/data/browser/"/>
    <s v="U.S. Energy Information Administration"/>
    <n v="2016"/>
    <m/>
    <m/>
    <m/>
    <n v="14.398"/>
    <n v="11.522223236928401"/>
  </r>
  <r>
    <x v="153"/>
    <x v="153"/>
    <s v="Wyandotte"/>
    <s v="USA0001866"/>
    <n v="78.399999999999906"/>
    <n v="42.208100000000002"/>
    <n v="-83.145300000000006"/>
    <x v="3"/>
    <s v="Gas"/>
    <m/>
    <m/>
    <x v="2043"/>
    <s v="Wyandotte Municipal Serv Comm"/>
    <s v="U.S. Energy Information Administration"/>
    <s v="http://www.eia.gov/electricity/data/browser/"/>
    <s v="U.S. Energy Information Administration"/>
    <n v="2016"/>
    <m/>
    <m/>
    <m/>
    <n v="1.4339999999999999"/>
    <n v="13.4325065651079"/>
  </r>
  <r>
    <x v="153"/>
    <x v="153"/>
    <s v="Wye Mills VNEM"/>
    <s v="USA0060604"/>
    <n v="10"/>
    <n v="38.940399999999997"/>
    <n v="-76.045699999999997"/>
    <x v="7"/>
    <m/>
    <m/>
    <m/>
    <x v="10"/>
    <s v="Tesla Inc."/>
    <s v="U.S. Energy Information Administration"/>
    <s v="http://www.eia.gov/electricity/data/browser/"/>
    <s v="U.S. Energy Information Administration"/>
    <n v="2016"/>
    <m/>
    <m/>
    <m/>
    <n v="2.056"/>
    <n v="11.522223236928401"/>
  </r>
  <r>
    <x v="153"/>
    <x v="153"/>
    <s v="Wygen 1"/>
    <s v="USA0055479"/>
    <n v="90"/>
    <n v="44.285800000000002"/>
    <n v="-105.38330000000001"/>
    <x v="6"/>
    <s v="Gas"/>
    <m/>
    <m/>
    <x v="27"/>
    <s v="Black Hills Power  Inc. d/b/a"/>
    <s v="U.S. Energy Information Administration"/>
    <s v="http://www.eia.gov/electricity/data/browser/"/>
    <s v="U.S. Energy Information Administration"/>
    <n v="2016"/>
    <m/>
    <m/>
    <m/>
    <n v="710.523999"/>
    <n v="471.39673350896697"/>
  </r>
  <r>
    <x v="153"/>
    <x v="153"/>
    <s v="Wygen 2"/>
    <s v="USA0056319"/>
    <n v="95"/>
    <n v="44.291899999999998"/>
    <n v="-105.3811"/>
    <x v="6"/>
    <s v="Gas"/>
    <m/>
    <m/>
    <x v="88"/>
    <s v="Black Hills Power  Inc. d/b/a"/>
    <s v="U.S. Energy Information Administration"/>
    <s v="http://www.eia.gov/electricity/data/browser/"/>
    <s v="U.S. Energy Information Administration"/>
    <n v="2016"/>
    <m/>
    <m/>
    <m/>
    <n v="734.35400300000003"/>
    <n v="497.58544092613198"/>
  </r>
  <r>
    <x v="153"/>
    <x v="153"/>
    <s v="Wygen III"/>
    <s v="USA0056596"/>
    <n v="116"/>
    <n v="44.291899999999998"/>
    <n v="-105.3806"/>
    <x v="6"/>
    <s v="Gas"/>
    <m/>
    <m/>
    <x v="8"/>
    <s v="Black Hills Power  Inc. d/b/a"/>
    <s v="U.S. Energy Information Administration"/>
    <s v="http://www.eia.gov/electricity/data/browser/"/>
    <s v="U.S. Energy Information Administration"/>
    <n v="2016"/>
    <m/>
    <m/>
    <m/>
    <n v="821.69900399999995"/>
    <n v="607.57801207822399"/>
  </r>
  <r>
    <x v="153"/>
    <x v="153"/>
    <s v="Wylie"/>
    <s v="USA0003271"/>
    <n v="60"/>
    <n v="35.021799999999999"/>
    <n v="-81.007800000000003"/>
    <x v="0"/>
    <m/>
    <m/>
    <m/>
    <x v="82"/>
    <s v="Duke Energy Carolinas  LLC"/>
    <s v="U.S. Energy Information Administration"/>
    <s v="http://www.eia.gov/electricity/data/browser/"/>
    <s v="U.S. Energy Information Administration"/>
    <n v="2016"/>
    <m/>
    <m/>
    <m/>
    <n v="124.836"/>
    <n v="167.273407861393"/>
  </r>
  <r>
    <x v="153"/>
    <x v="153"/>
    <s v="Wyman Hydro"/>
    <s v="USA0001511"/>
    <n v="72"/>
    <n v="45.070300000000003"/>
    <n v="-69.906400000000005"/>
    <x v="0"/>
    <m/>
    <m/>
    <m/>
    <x v="2044"/>
    <s v="Brookfield White Pine Hydro LLC"/>
    <s v="U.S. Energy Information Administration"/>
    <s v="http://www.eia.gov/electricity/data/browser/"/>
    <s v="U.S. Energy Information Administration"/>
    <n v="2016"/>
    <m/>
    <m/>
    <m/>
    <n v="298.68700000000001"/>
    <n v="200.72808943367099"/>
  </r>
  <r>
    <x v="153"/>
    <x v="153"/>
    <s v="Wynoochee"/>
    <s v="USA0007127"/>
    <n v="12.8"/>
    <n v="47.385100000000001"/>
    <n v="-123.6052"/>
    <x v="0"/>
    <m/>
    <m/>
    <m/>
    <x v="85"/>
    <s v="City of Tacoma - (WA)"/>
    <s v="U.S. Energy Information Administration"/>
    <s v="http://www.eia.gov/electricity/data/browser/"/>
    <s v="U.S. Energy Information Administration"/>
    <n v="2016"/>
    <m/>
    <m/>
    <m/>
    <n v="37.209000000000003"/>
    <n v="35.684993677097196"/>
  </r>
  <r>
    <x v="153"/>
    <x v="153"/>
    <s v="Wyodak"/>
    <s v="USA0006101"/>
    <n v="402.3"/>
    <n v="44.290100000000002"/>
    <n v="-105.3815"/>
    <x v="6"/>
    <s v="Oil"/>
    <m/>
    <m/>
    <x v="2"/>
    <s v="PacifiCorp"/>
    <s v="U.S. Energy Information Administration"/>
    <s v="http://www.eia.gov/electricity/data/browser/"/>
    <s v="U.S. Energy Information Administration"/>
    <n v="2016"/>
    <m/>
    <m/>
    <m/>
    <n v="2056.357982"/>
    <n v="2107.1433987850801"/>
  </r>
  <r>
    <x v="153"/>
    <x v="153"/>
    <s v="XPF Solar Field"/>
    <s v="USA0059146"/>
    <n v="3.9"/>
    <n v="35.911700000000003"/>
    <n v="-78.8733"/>
    <x v="7"/>
    <m/>
    <m/>
    <m/>
    <x v="13"/>
    <s v="United Therapeutics Corporation"/>
    <s v="U.S. Energy Information Administration"/>
    <s v="http://www.eia.gov/electricity/data/browser/"/>
    <s v="U.S. Energy Information Administration"/>
    <n v="2016"/>
    <m/>
    <m/>
    <m/>
    <n v="5.2080000000000002"/>
    <n v="4.4936670624020802"/>
  </r>
  <r>
    <x v="153"/>
    <x v="153"/>
    <s v="Xilinx San Jose"/>
    <s v="USA0058299"/>
    <n v="1.1000000000000001"/>
    <n v="37.252800000000001"/>
    <n v="-121.9342"/>
    <x v="1"/>
    <m/>
    <m/>
    <m/>
    <x v="72"/>
    <s v="Bloom Energy"/>
    <s v="U.S. Energy Information Administration"/>
    <s v="http://www.eia.gov/electricity/data/browser/"/>
    <s v="U.S. Energy Information Administration"/>
    <n v="2016"/>
    <m/>
    <m/>
    <m/>
    <n v="5.548"/>
    <n v="4.5267348393790598"/>
  </r>
  <r>
    <x v="153"/>
    <x v="153"/>
    <s v="YKK USA Chestney"/>
    <s v="USA0054566"/>
    <n v="1.3"/>
    <n v="32.806100000000001"/>
    <n v="-83.545599999999993"/>
    <x v="3"/>
    <m/>
    <m/>
    <m/>
    <x v="2045"/>
    <s v="YKK USA Inc"/>
    <s v="U.S. Energy Information Administration"/>
    <s v="http://www.eia.gov/electricity/data/browser/"/>
    <s v="U.S. Energy Information Administration"/>
    <n v="2016"/>
    <m/>
    <m/>
    <m/>
    <n v="0"/>
    <n v="0.22273288947245401"/>
  </r>
  <r>
    <x v="153"/>
    <x v="153"/>
    <s v="Yabucoa"/>
    <s v="WRI1028014"/>
    <n v="42"/>
    <n v="18.106400000000001"/>
    <n v="-65.8249"/>
    <x v="1"/>
    <m/>
    <m/>
    <m/>
    <x v="0"/>
    <m/>
    <s v="CEPR"/>
    <s v="http://energia.pr.gov/datos/plantas/"/>
    <s v="WRI"/>
    <m/>
    <m/>
    <m/>
    <m/>
    <m/>
    <n v="172.83896659447299"/>
  </r>
  <r>
    <x v="153"/>
    <x v="153"/>
    <s v="Yadkin 601 Farm"/>
    <s v="USA0059587"/>
    <n v="3"/>
    <n v="36.199199999999998"/>
    <n v="-80.697199999999995"/>
    <x v="7"/>
    <m/>
    <m/>
    <m/>
    <x v="13"/>
    <s v="Yadkin 601 Farm  LLC"/>
    <s v="U.S. Energy Information Administration"/>
    <s v="http://www.eia.gov/electricity/data/browser/"/>
    <s v="U.S. Energy Information Administration"/>
    <n v="2016"/>
    <m/>
    <m/>
    <m/>
    <n v="5.2489999999999997"/>
    <n v="3.4566669710785201"/>
  </r>
  <r>
    <x v="153"/>
    <x v="153"/>
    <s v="Yadkinville Solar"/>
    <s v="USA0059950"/>
    <n v="3.5"/>
    <n v="36.137300000000003"/>
    <n v="-80.596000000000004"/>
    <x v="7"/>
    <m/>
    <m/>
    <m/>
    <x v="10"/>
    <s v="O2energies  Inc."/>
    <s v="U.S. Energy Information Administration"/>
    <s v="http://www.eia.gov/electricity/data/browser/"/>
    <s v="U.S. Energy Information Administration"/>
    <n v="2016"/>
    <m/>
    <m/>
    <m/>
    <n v="6.68"/>
    <n v="4.0327781329249497"/>
  </r>
  <r>
    <x v="153"/>
    <x v="153"/>
    <s v="Yahoo Creek"/>
    <s v="USA0057126"/>
    <n v="21"/>
    <n v="42.770800000000001"/>
    <n v="-114.98860000000001"/>
    <x v="4"/>
    <m/>
    <m/>
    <m/>
    <x v="19"/>
    <s v="Idaho Wind Partners 1 LLC"/>
    <s v="U.S. Energy Information Administration"/>
    <s v="http://www.eia.gov/electricity/data/browser/"/>
    <s v="U.S. Energy Information Administration"/>
    <n v="2016"/>
    <m/>
    <m/>
    <m/>
    <n v="66.802999999999997"/>
    <n v="47.351492129199301"/>
  </r>
  <r>
    <x v="153"/>
    <x v="153"/>
    <s v="Yahoo! - HQ"/>
    <s v="USA0059805"/>
    <n v="1.1000000000000001"/>
    <n v="37.415399999999998"/>
    <n v="-122.0257"/>
    <x v="1"/>
    <m/>
    <m/>
    <m/>
    <x v="29"/>
    <s v="Bloom Energy"/>
    <s v="U.S. Energy Information Administration"/>
    <s v="http://www.eia.gov/electricity/data/browser/"/>
    <s v="U.S. Energy Information Administration"/>
    <n v="2016"/>
    <m/>
    <m/>
    <m/>
    <n v="7.4980000000000002"/>
    <n v="4.5267348393790598"/>
  </r>
  <r>
    <x v="153"/>
    <x v="153"/>
    <s v="Yakutat"/>
    <s v="USA0006637"/>
    <n v="3.8"/>
    <n v="59.544600000000003"/>
    <n v="-139.7243"/>
    <x v="3"/>
    <m/>
    <m/>
    <m/>
    <x v="2046"/>
    <s v="CBY DBA Yakutat Power"/>
    <s v="U.S. Energy Information Administration"/>
    <s v="http://www.eia.gov/electricity/data/browser/"/>
    <s v="U.S. Energy Information Administration"/>
    <n v="2016"/>
    <m/>
    <m/>
    <m/>
    <n v="5.7939999999999996"/>
    <n v="0.65106536922717295"/>
  </r>
  <r>
    <x v="153"/>
    <x v="153"/>
    <s v="Yale"/>
    <s v="USA0003852"/>
    <n v="134"/>
    <n v="45.962800000000001"/>
    <n v="-122.3355"/>
    <x v="0"/>
    <m/>
    <m/>
    <m/>
    <x v="33"/>
    <s v="PacifiCorp"/>
    <s v="U.S. Energy Information Administration"/>
    <s v="http://www.eia.gov/electricity/data/browser/"/>
    <s v="U.S. Energy Information Administration"/>
    <n v="2016"/>
    <m/>
    <m/>
    <m/>
    <n v="645.24699999999996"/>
    <n v="373.57727755711102"/>
  </r>
  <r>
    <x v="153"/>
    <x v="153"/>
    <s v="Yaleville"/>
    <s v="USA0002624"/>
    <n v="2"/>
    <n v="44.766100000000002"/>
    <n v="-74.999700000000004"/>
    <x v="0"/>
    <m/>
    <m/>
    <m/>
    <x v="104"/>
    <s v="Erie Boulevard Hydropower LP"/>
    <s v="U.S. Energy Information Administration"/>
    <s v="http://www.eia.gov/electricity/data/browser/"/>
    <s v="U.S. Energy Information Administration"/>
    <n v="2016"/>
    <m/>
    <m/>
    <m/>
    <n v="2.669"/>
    <n v="5.5757802620464396"/>
  </r>
  <r>
    <x v="153"/>
    <x v="153"/>
    <s v="Yamhill Solar LLC"/>
    <s v="USA0057652"/>
    <n v="1"/>
    <n v="45.108899999999998"/>
    <n v="-123.2786"/>
    <x v="7"/>
    <m/>
    <m/>
    <m/>
    <x v="19"/>
    <s v="EDF Renewable Asset Holdings  Inc."/>
    <s v="U.S. Energy Information Administration"/>
    <s v="http://www.eia.gov/electricity/data/browser/"/>
    <s v="U.S. Energy Information Administration"/>
    <n v="2016"/>
    <m/>
    <m/>
    <m/>
    <n v="1.2230000000000001"/>
    <n v="1.1522223236928399"/>
  </r>
  <r>
    <x v="153"/>
    <x v="153"/>
    <s v="Yanceyville Farm"/>
    <s v="USA0058343"/>
    <n v="5"/>
    <n v="36.439399999999999"/>
    <n v="-79.278899999999993"/>
    <x v="7"/>
    <m/>
    <m/>
    <m/>
    <x v="29"/>
    <s v="Yanceyville Farm LLC"/>
    <s v="U.S. Energy Information Administration"/>
    <s v="http://www.eia.gov/electricity/data/browser/"/>
    <s v="U.S. Energy Information Administration"/>
    <n v="2016"/>
    <m/>
    <m/>
    <m/>
    <n v="9.3710000000000004"/>
    <n v="5.7611116184642102"/>
  </r>
  <r>
    <x v="153"/>
    <x v="153"/>
    <s v="Yanceyville Farm 2 LLC"/>
    <s v="USA0059113"/>
    <n v="5"/>
    <n v="36.413899999999998"/>
    <n v="-79.316900000000004"/>
    <x v="7"/>
    <m/>
    <m/>
    <m/>
    <x v="13"/>
    <s v="Yanceyville Farm 2 LLC"/>
    <s v="U.S. Energy Information Administration"/>
    <s v="http://www.eia.gov/electricity/data/browser/"/>
    <s v="U.S. Energy Information Administration"/>
    <n v="2016"/>
    <m/>
    <m/>
    <m/>
    <n v="9.6"/>
    <n v="5.7611116184642102"/>
  </r>
  <r>
    <x v="153"/>
    <x v="153"/>
    <s v="Yanceyville Farm 3  LLC"/>
    <s v="USA0060240"/>
    <n v="4.9000000000000004"/>
    <n v="36.428600000000003"/>
    <n v="-79.3489"/>
    <x v="7"/>
    <m/>
    <m/>
    <m/>
    <x v="10"/>
    <s v="Yanceyville Farm 3  LLC"/>
    <s v="U.S. Energy Information Administration"/>
    <s v="http://www.eia.gov/electricity/data/browser/"/>
    <s v="U.S. Energy Information Administration"/>
    <n v="2016"/>
    <m/>
    <m/>
    <m/>
    <n v="9.2040000000000006"/>
    <n v="5.6458893860949297"/>
  </r>
  <r>
    <x v="153"/>
    <x v="153"/>
    <s v="Yankee Street"/>
    <s v="USA0002854"/>
    <n v="126.6"/>
    <n v="39.603000000000002"/>
    <n v="-84.204700000000003"/>
    <x v="3"/>
    <s v="Gas"/>
    <s v="Solar"/>
    <m/>
    <x v="2047"/>
    <s v="Dayton Power &amp; Light Co"/>
    <s v="U.S. Energy Information Administration"/>
    <s v="http://www.eia.gov/electricity/data/browser/"/>
    <s v="U.S. Energy Information Administration"/>
    <n v="2016"/>
    <m/>
    <m/>
    <m/>
    <n v="1.5629999999999999"/>
    <n v="21.690756774778901"/>
  </r>
  <r>
    <x v="153"/>
    <x v="153"/>
    <s v="Yankton"/>
    <s v="USA0008034"/>
    <n v="13.4"/>
    <n v="42.893300000000004"/>
    <n v="-97.353300000000004"/>
    <x v="3"/>
    <s v="Gas"/>
    <m/>
    <m/>
    <x v="2048"/>
    <s v="NorthWestern Energy - (SD)"/>
    <s v="U.S. Energy Information Administration"/>
    <s v="http://www.eia.gov/electricity/data/browser/"/>
    <s v="U.S. Energy Information Administration"/>
    <n v="2016"/>
    <m/>
    <m/>
    <m/>
    <n v="-0.30499999999999999"/>
    <n v="2.2958620914852901"/>
  </r>
  <r>
    <x v="153"/>
    <x v="153"/>
    <s v="Yards Creek"/>
    <s v="USA0006522"/>
    <n v="453"/>
    <n v="41.000599999999999"/>
    <n v="-75.031400000000005"/>
    <x v="0"/>
    <m/>
    <m/>
    <m/>
    <x v="2049"/>
    <s v="Jersey Central Power &amp; Lt Co"/>
    <s v="U.S. Energy Information Administration"/>
    <s v="http://www.eia.gov/electricity/data/browser/"/>
    <s v="U.S. Energy Information Administration"/>
    <n v="2016"/>
    <m/>
    <m/>
    <m/>
    <n v="-204.01300000000001"/>
    <n v="1262.9142293535101"/>
  </r>
  <r>
    <x v="153"/>
    <x v="153"/>
    <s v="Yardville Solar Farm"/>
    <s v="USA0057382"/>
    <n v="3.6"/>
    <n v="40.168799999999997"/>
    <n v="-74.656700000000001"/>
    <x v="7"/>
    <m/>
    <m/>
    <m/>
    <x v="19"/>
    <s v="Public Service Elec &amp; Gas Co"/>
    <s v="U.S. Energy Information Administration"/>
    <s v="http://www.eia.gov/electricity/data/browser/"/>
    <s v="U.S. Energy Information Administration"/>
    <n v="2016"/>
    <m/>
    <m/>
    <m/>
    <n v="5.7690000000000001"/>
    <n v="4.1480003652942301"/>
  </r>
  <r>
    <x v="153"/>
    <x v="153"/>
    <s v="Yates"/>
    <s v="USA0000728"/>
    <n v="807.4"/>
    <n v="33.462200000000003"/>
    <n v="-84.898600000000002"/>
    <x v="6"/>
    <s v="Oil"/>
    <s v="Gas"/>
    <m/>
    <x v="589"/>
    <s v="Georgia Power Co"/>
    <s v="U.S. Energy Information Administration"/>
    <s v="http://www.eia.gov/electricity/data/browser/"/>
    <s v="U.S. Energy Information Administration"/>
    <n v="2016"/>
    <m/>
    <m/>
    <m/>
    <n v="511.62900000000002"/>
    <n v="4228.9524737237698"/>
  </r>
  <r>
    <x v="153"/>
    <x v="153"/>
    <s v="Yates Dam"/>
    <s v="USA0000021"/>
    <n v="50.5"/>
    <n v="32.574300000000001"/>
    <n v="-85.890100000000004"/>
    <x v="0"/>
    <m/>
    <m/>
    <m/>
    <x v="109"/>
    <s v="Alabama Power Co"/>
    <s v="U.S. Energy Information Administration"/>
    <s v="http://www.eia.gov/electricity/data/browser/"/>
    <s v="U.S. Energy Information Administration"/>
    <n v="2016"/>
    <m/>
    <m/>
    <m/>
    <n v="116.654"/>
    <n v="140.78845161667201"/>
  </r>
  <r>
    <x v="153"/>
    <x v="153"/>
    <s v="Yates Gas Plant"/>
    <s v="USA0055025"/>
    <n v="5.6"/>
    <n v="30.884699999999999"/>
    <n v="-101.9208"/>
    <x v="1"/>
    <m/>
    <m/>
    <m/>
    <x v="289"/>
    <s v="Kinder Morgan Yates Operation"/>
    <s v="U.S. Energy Information Administration"/>
    <s v="http://www.eia.gov/electricity/data/browser/"/>
    <s v="U.S. Energy Information Administration"/>
    <n v="2016"/>
    <m/>
    <m/>
    <m/>
    <n v="21.653099999999998"/>
    <n v="23.045195545929701"/>
  </r>
  <r>
    <x v="153"/>
    <x v="153"/>
    <s v="Yauco 1"/>
    <s v="WRI1026828"/>
    <n v="25"/>
    <n v="18.110600000000002"/>
    <n v="-66.871099999999998"/>
    <x v="0"/>
    <m/>
    <m/>
    <m/>
    <x v="0"/>
    <m/>
    <s v="CEPR"/>
    <s v="http://energia.pr.gov/datos/plantas/"/>
    <s v="WRI"/>
    <m/>
    <m/>
    <m/>
    <m/>
    <m/>
    <n v="69.697253275580493"/>
  </r>
  <r>
    <x v="153"/>
    <x v="153"/>
    <s v="Yauco 2"/>
    <s v="WRI1026829"/>
    <n v="9"/>
    <n v="18.053599999999999"/>
    <n v="-66.883700000000005"/>
    <x v="0"/>
    <m/>
    <m/>
    <m/>
    <x v="0"/>
    <s v="PREPA"/>
    <s v="PREPA"/>
    <s v="http://energia.pr.gov/datos/plantas/"/>
    <s v="WRI"/>
    <m/>
    <m/>
    <m/>
    <m/>
    <m/>
    <n v="25.091011179208898"/>
  </r>
  <r>
    <x v="153"/>
    <x v="153"/>
    <s v="Yazoo"/>
    <s v="USA0002067"/>
    <n v="34.1"/>
    <n v="32.845799999999997"/>
    <n v="-90.421099999999996"/>
    <x v="3"/>
    <s v="Gas"/>
    <m/>
    <m/>
    <x v="2050"/>
    <s v="Public Serv Comm of Yazoo City"/>
    <s v="U.S. Energy Information Administration"/>
    <s v="http://www.eia.gov/electricity/data/browser/"/>
    <s v="U.S. Energy Information Administration"/>
    <n v="2016"/>
    <m/>
    <m/>
    <m/>
    <n v="0.32600000000000001"/>
    <n v="5.8424550238543702"/>
  </r>
  <r>
    <x v="153"/>
    <x v="153"/>
    <s v="Yellowhammer Gas Plant"/>
    <s v="USA0054730"/>
    <n v="3.4"/>
    <n v="30.403500000000001"/>
    <n v="-88.128299999999996"/>
    <x v="1"/>
    <m/>
    <m/>
    <m/>
    <x v="91"/>
    <s v="W&amp;T Offshore Inc"/>
    <s v="U.S. Energy Information Administration"/>
    <s v="http://www.eia.gov/electricity/data/browser/"/>
    <s v="U.S. Energy Information Administration"/>
    <n v="2016"/>
    <m/>
    <m/>
    <m/>
    <n v="17.475999999999999"/>
    <n v="13.991725867171599"/>
  </r>
  <r>
    <x v="153"/>
    <x v="153"/>
    <s v="Yellowstone Energy LP"/>
    <s v="USA0050931"/>
    <n v="68"/>
    <n v="45.811700000000002"/>
    <n v="-108.4278"/>
    <x v="14"/>
    <s v="Gas"/>
    <m/>
    <m/>
    <x v="42"/>
    <s v="Yellowstone Energy LP"/>
    <s v="U.S. Energy Information Administration"/>
    <s v="http://www.eia.gov/electricity/data/browser/"/>
    <s v="U.S. Energy Information Administration"/>
    <n v="2016"/>
    <m/>
    <m/>
    <m/>
    <n v="452.014003"/>
    <n v="0"/>
  </r>
  <r>
    <x v="153"/>
    <x v="153"/>
    <s v="Yellowtail"/>
    <s v="USA0002204"/>
    <n v="250"/>
    <n v="45.307400000000001"/>
    <n v="-107.9575"/>
    <x v="0"/>
    <m/>
    <m/>
    <m/>
    <x v="30"/>
    <s v="U S Bureau of Reclamation"/>
    <s v="U.S. Energy Information Administration"/>
    <s v="http://www.eia.gov/electricity/data/browser/"/>
    <s v="U.S. Energy Information Administration"/>
    <n v="2016"/>
    <m/>
    <m/>
    <m/>
    <n v="690.29700000000003"/>
    <n v="696.97253275580499"/>
  </r>
  <r>
    <x v="153"/>
    <x v="153"/>
    <s v="Yelm"/>
    <s v="USA0003878"/>
    <n v="12"/>
    <n v="46.974899999999998"/>
    <n v="-122.6358"/>
    <x v="0"/>
    <m/>
    <m/>
    <m/>
    <x v="2051"/>
    <s v="City of Centralia - (WA)"/>
    <s v="U.S. Energy Information Administration"/>
    <s v="http://www.eia.gov/electricity/data/browser/"/>
    <s v="U.S. Energy Information Administration"/>
    <n v="2016"/>
    <m/>
    <m/>
    <m/>
    <n v="76.253"/>
    <n v="33.454681572278602"/>
  </r>
  <r>
    <x v="153"/>
    <x v="153"/>
    <s v="Yerba Buena"/>
    <s v="USA0059257"/>
    <n v="4"/>
    <n v="37.305799999999998"/>
    <n v="-121.755"/>
    <x v="13"/>
    <m/>
    <m/>
    <m/>
    <x v="12"/>
    <s v="Pacific Gas &amp; Electric Co"/>
    <s v="U.S. Energy Information Administration"/>
    <s v="http://www.eia.gov/electricity/data/browser/"/>
    <s v="U.S. Energy Information Administration"/>
    <n v="2016"/>
    <m/>
    <m/>
    <m/>
    <n v="-2.6110000000000002"/>
    <m/>
  </r>
  <r>
    <x v="153"/>
    <x v="153"/>
    <s v="Yigo CT"/>
    <s v="WRI1029195"/>
    <n v="21"/>
    <n v="13.5243"/>
    <n v="144.8999"/>
    <x v="3"/>
    <m/>
    <m/>
    <m/>
    <x v="95"/>
    <s v="Guam Power Authority"/>
    <s v="Guam Power Authority"/>
    <s v="http://www.guampowerauthority.com/gpa_authority/generation/gpa_generation_mix.php"/>
    <s v="WRI"/>
    <m/>
    <m/>
    <m/>
    <m/>
    <m/>
    <n v="3.5979928299396402"/>
  </r>
  <r>
    <x v="153"/>
    <x v="153"/>
    <s v="Yolo County Solar Project"/>
    <s v="USA0057422"/>
    <n v="1"/>
    <n v="38.659700000000001"/>
    <n v="-121.7294"/>
    <x v="7"/>
    <m/>
    <m/>
    <m/>
    <x v="19"/>
    <s v="Yolo County of"/>
    <s v="U.S. Energy Information Administration"/>
    <s v="http://www.eia.gov/electricity/data/browser/"/>
    <s v="U.S. Energy Information Administration"/>
    <n v="2016"/>
    <m/>
    <m/>
    <m/>
    <n v="1.94"/>
    <n v="1.1522223236928399"/>
  </r>
  <r>
    <x v="153"/>
    <x v="153"/>
    <s v="Yonah"/>
    <s v="USA0000729"/>
    <n v="22.5"/>
    <n v="34.6815"/>
    <n v="-83.342600000000004"/>
    <x v="0"/>
    <m/>
    <m/>
    <m/>
    <x v="1547"/>
    <s v="Georgia Power Co"/>
    <s v="U.S. Energy Information Administration"/>
    <s v="http://www.eia.gov/electricity/data/browser/"/>
    <s v="U.S. Energy Information Administration"/>
    <n v="2016"/>
    <m/>
    <m/>
    <m/>
    <n v="36.622"/>
    <n v="62.727527948022399"/>
  </r>
  <r>
    <x v="153"/>
    <x v="153"/>
    <s v="Yorba Linda"/>
    <s v="USA0006647"/>
    <n v="5.0999999999999996"/>
    <n v="33.911700000000003"/>
    <n v="-117.8192"/>
    <x v="0"/>
    <m/>
    <m/>
    <m/>
    <x v="1519"/>
    <s v="Metropolitan Water District of S CA"/>
    <s v="U.S. Energy Information Administration"/>
    <s v="http://www.eia.gov/electricity/data/browser/"/>
    <s v="U.S. Energy Information Administration"/>
    <n v="2016"/>
    <m/>
    <m/>
    <m/>
    <n v="8.3059999999999992"/>
    <n v="14.2182396682184"/>
  </r>
  <r>
    <x v="153"/>
    <x v="153"/>
    <s v="York County Resource Recovery"/>
    <s v="USA0050215"/>
    <n v="36.5"/>
    <n v="40.0017"/>
    <n v="-76.718299999999999"/>
    <x v="8"/>
    <m/>
    <m/>
    <m/>
    <x v="49"/>
    <s v="York County Solid W &amp; R Auth"/>
    <s v="U.S. Energy Information Administration"/>
    <s v="http://www.eia.gov/electricity/data/browser/"/>
    <s v="U.S. Energy Information Administration"/>
    <n v="2016"/>
    <m/>
    <m/>
    <m/>
    <n v="221.12499999999901"/>
    <n v="45.5833193942279"/>
  </r>
  <r>
    <x v="153"/>
    <x v="153"/>
    <s v="York Energy Center"/>
    <s v="USA0055524"/>
    <n v="560"/>
    <n v="39.737499999999997"/>
    <n v="-76.306700000000006"/>
    <x v="3"/>
    <s v="Gas"/>
    <m/>
    <m/>
    <x v="19"/>
    <s v="Calpine Mid-Merit LLC"/>
    <s v="U.S. Energy Information Administration"/>
    <s v="http://www.eia.gov/electricity/data/browser/"/>
    <s v="U.S. Energy Information Administration"/>
    <n v="2016"/>
    <m/>
    <m/>
    <m/>
    <n v="1552.4010390000001"/>
    <n v="95.946475465057105"/>
  </r>
  <r>
    <x v="153"/>
    <x v="153"/>
    <s v="York Generation Company LLC"/>
    <s v="USA0054693"/>
    <n v="52.2"/>
    <n v="39.985599999999998"/>
    <n v="-76.676199999999994"/>
    <x v="1"/>
    <m/>
    <m/>
    <m/>
    <x v="49"/>
    <s v="Morris Energy Operations Company  LLC"/>
    <s v="U.S. Energy Information Administration"/>
    <s v="http://www.eia.gov/electricity/data/browser/"/>
    <s v="U.S. Energy Information Administration"/>
    <n v="2016"/>
    <m/>
    <m/>
    <m/>
    <n v="35.463200000000001"/>
    <n v="214.81414419598801"/>
  </r>
  <r>
    <x v="153"/>
    <x v="153"/>
    <s v="York Haven"/>
    <s v="USA0003117"/>
    <n v="19.600000000000001"/>
    <n v="40.113599999999998"/>
    <n v="-76.712000000000003"/>
    <x v="0"/>
    <m/>
    <m/>
    <m/>
    <x v="136"/>
    <s v="York Haven Power Company LLC"/>
    <s v="U.S. Energy Information Administration"/>
    <s v="http://www.eia.gov/electricity/data/browser/"/>
    <s v="U.S. Energy Information Administration"/>
    <n v="2016"/>
    <m/>
    <m/>
    <m/>
    <n v="117.705"/>
    <n v="54.642646568055099"/>
  </r>
  <r>
    <x v="153"/>
    <x v="153"/>
    <s v="York Road Solar I  LLC"/>
    <s v="USA0060107"/>
    <n v="2"/>
    <n v="35.222200000000001"/>
    <n v="-81.333699999999993"/>
    <x v="7"/>
    <m/>
    <m/>
    <m/>
    <x v="13"/>
    <s v="Heelstone Energy Holdings  LLC"/>
    <s v="U.S. Energy Information Administration"/>
    <s v="http://www.eia.gov/electricity/data/browser/"/>
    <s v="U.S. Energy Information Administration"/>
    <n v="2016"/>
    <m/>
    <m/>
    <m/>
    <n v="3.84"/>
    <n v="2.3044446473856799"/>
  </r>
  <r>
    <x v="153"/>
    <x v="153"/>
    <s v="Yorktown"/>
    <s v="USA0003809"/>
    <n v="1257"/>
    <n v="37.214399999999998"/>
    <n v="-76.461100000000002"/>
    <x v="6"/>
    <s v="Oil"/>
    <m/>
    <m/>
    <x v="2052"/>
    <s v="Virginia Electric &amp; Power Co"/>
    <s v="U.S. Energy Information Administration"/>
    <s v="http://www.eia.gov/electricity/data/browser/"/>
    <s v="U.S. Energy Information Administration"/>
    <n v="2016"/>
    <m/>
    <m/>
    <m/>
    <n v="480.54000299999899"/>
    <n v="6583.8410446752396"/>
  </r>
  <r>
    <x v="153"/>
    <x v="153"/>
    <s v="Yough Hydro Power"/>
    <s v="USA0052036"/>
    <n v="12.2"/>
    <n v="39.801600000000001"/>
    <n v="-79.368200000000002"/>
    <x v="0"/>
    <m/>
    <m/>
    <m/>
    <x v="34"/>
    <s v="D/R Hydro Co"/>
    <s v="U.S. Energy Information Administration"/>
    <s v="http://www.eia.gov/electricity/data/browser/"/>
    <s v="U.S. Energy Information Administration"/>
    <n v="2016"/>
    <m/>
    <m/>
    <m/>
    <n v="33.709000000000003"/>
    <n v="34.012259598483197"/>
  </r>
  <r>
    <x v="153"/>
    <x v="153"/>
    <s v="Youngs Creek Hydroelectric Project"/>
    <s v="USA0057763"/>
    <n v="7.5"/>
    <n v="47.791600000000003"/>
    <n v="-121.8"/>
    <x v="0"/>
    <m/>
    <m/>
    <m/>
    <x v="19"/>
    <s v="PUD 1 of Snohomish County"/>
    <s v="U.S. Energy Information Administration"/>
    <s v="http://www.eia.gov/electricity/data/browser/"/>
    <s v="U.S. Energy Information Administration"/>
    <n v="2016"/>
    <m/>
    <m/>
    <m/>
    <n v="18.552"/>
    <n v="20.9091759826741"/>
  </r>
  <r>
    <x v="153"/>
    <x v="153"/>
    <s v="Yuba City Cogen Partners"/>
    <s v="USA0052186"/>
    <n v="49"/>
    <n v="39.136699999999998"/>
    <n v="-121.63979999999999"/>
    <x v="1"/>
    <m/>
    <m/>
    <m/>
    <x v="79"/>
    <s v="Wellhead Services Inc"/>
    <s v="U.S. Energy Information Administration"/>
    <s v="http://www.eia.gov/electricity/data/browser/"/>
    <s v="U.S. Energy Information Administration"/>
    <n v="2016"/>
    <m/>
    <m/>
    <m/>
    <n v="14.244999999999999"/>
    <n v="201.64546102688499"/>
  </r>
  <r>
    <x v="153"/>
    <x v="153"/>
    <s v="Yuba City Energy Center"/>
    <s v="USA0055813"/>
    <n v="47.3"/>
    <n v="39.139200000000002"/>
    <n v="-121.6387"/>
    <x v="1"/>
    <m/>
    <m/>
    <m/>
    <x v="31"/>
    <s v="Calpine Corp-Yuba City"/>
    <s v="U.S. Energy Information Administration"/>
    <s v="http://www.eia.gov/electricity/data/browser/"/>
    <s v="U.S. Energy Information Administration"/>
    <n v="2016"/>
    <m/>
    <m/>
    <m/>
    <n v="30.446000000000002"/>
    <n v="194.64959809329901"/>
  </r>
  <r>
    <x v="153"/>
    <x v="153"/>
    <s v="Yucca"/>
    <s v="USA0000120"/>
    <n v="425"/>
    <n v="32.721400000000003"/>
    <n v="-114.7106"/>
    <x v="3"/>
    <s v="Gas"/>
    <m/>
    <m/>
    <x v="2053"/>
    <s v="Arizona Public Service Co"/>
    <s v="U.S. Energy Information Administration"/>
    <s v="http://www.eia.gov/electricity/data/browser/"/>
    <s v="U.S. Energy Information Administration"/>
    <n v="2016"/>
    <m/>
    <m/>
    <m/>
    <n v="360.70400000000001"/>
    <n v="72.816521558302199"/>
  </r>
  <r>
    <x v="153"/>
    <x v="153"/>
    <s v="Yuma Cogeneration Associates"/>
    <s v="USA0054694"/>
    <n v="62.6"/>
    <n v="32.7288"/>
    <n v="-114.6541"/>
    <x v="1"/>
    <m/>
    <m/>
    <m/>
    <x v="85"/>
    <s v="Falcon Power Operating Company"/>
    <s v="U.S. Energy Information Administration"/>
    <s v="http://www.eia.gov/electricity/data/browser/"/>
    <s v="U.S. Energy Information Administration"/>
    <n v="2016"/>
    <m/>
    <m/>
    <m/>
    <n v="11.206"/>
    <n v="257.612364495571"/>
  </r>
  <r>
    <x v="153"/>
    <x v="153"/>
    <s v="ZCO"/>
    <s v="USA0056276"/>
    <n v="1.6"/>
    <n v="35.077199999999998"/>
    <n v="-118.3811"/>
    <x v="4"/>
    <m/>
    <m/>
    <m/>
    <x v="70"/>
    <s v="Wind Stream Operations LLC"/>
    <s v="U.S. Energy Information Administration"/>
    <s v="http://www.eia.gov/electricity/data/browser/"/>
    <s v="U.S. Energy Information Administration"/>
    <n v="2016"/>
    <m/>
    <m/>
    <m/>
    <n v="1.704"/>
    <n v="3.6077327336532798"/>
  </r>
  <r>
    <x v="153"/>
    <x v="153"/>
    <s v="ZV Solar 1"/>
    <s v="USA0060980"/>
    <n v="5"/>
    <n v="34.799999999999997"/>
    <n v="-79.2"/>
    <x v="7"/>
    <m/>
    <m/>
    <m/>
    <x v="10"/>
    <s v="Cypress Creek Renewables"/>
    <s v="U.S. Energy Information Administration"/>
    <s v="http://www.eia.gov/electricity/data/browser/"/>
    <s v="U.S. Energy Information Administration"/>
    <n v="2016"/>
    <m/>
    <m/>
    <m/>
    <n v="4.9020000000000001"/>
    <n v="5.7611116184642102"/>
  </r>
  <r>
    <x v="153"/>
    <x v="153"/>
    <s v="ZV Solar 3  LLC"/>
    <s v="USA0060549"/>
    <n v="5"/>
    <n v="34.816200000000002"/>
    <n v="-79.200199999999995"/>
    <x v="7"/>
    <m/>
    <m/>
    <m/>
    <x v="10"/>
    <s v="Heelstone Energy Holdings  LLC"/>
    <s v="U.S. Energy Information Administration"/>
    <s v="http://www.eia.gov/electricity/data/browser/"/>
    <s v="U.S. Energy Information Administration"/>
    <n v="2016"/>
    <m/>
    <m/>
    <m/>
    <n v="8.2040000000000006"/>
    <n v="5.7611116184642102"/>
  </r>
  <r>
    <x v="153"/>
    <x v="153"/>
    <s v="Zeeland"/>
    <s v="USA0001867"/>
    <n v="22.3"/>
    <n v="42.806699999999999"/>
    <n v="-86.055800000000005"/>
    <x v="3"/>
    <s v="Gas"/>
    <m/>
    <m/>
    <x v="2054"/>
    <s v="City of Zeeland - (MI)"/>
    <s v="U.S. Energy Information Administration"/>
    <s v="http://www.eia.gov/electricity/data/browser/"/>
    <s v="U.S. Energy Information Administration"/>
    <n v="2016"/>
    <m/>
    <m/>
    <m/>
    <n v="0.05"/>
    <n v="3.8207257194120898"/>
  </r>
  <r>
    <x v="153"/>
    <x v="153"/>
    <s v="Zeeland Farm Services"/>
    <s v="USA0058704"/>
    <n v="3.2"/>
    <n v="42.813099999999999"/>
    <n v="-85.986099999999993"/>
    <x v="9"/>
    <m/>
    <m/>
    <m/>
    <x v="485"/>
    <s v="Zeeland Farm Services"/>
    <s v="U.S. Energy Information Administration"/>
    <s v="http://www.eia.gov/electricity/data/browser/"/>
    <s v="U.S. Energy Information Administration"/>
    <n v="2016"/>
    <m/>
    <m/>
    <m/>
    <n v="11.6424"/>
    <n v="770.13662678502499"/>
  </r>
  <r>
    <x v="153"/>
    <x v="153"/>
    <s v="Zeeland Generating Station"/>
    <s v="USA0055087"/>
    <n v="968.19999999999902"/>
    <n v="42.820599999999999"/>
    <n v="-85.997500000000002"/>
    <x v="1"/>
    <m/>
    <m/>
    <m/>
    <x v="2055"/>
    <s v="Consumers Energy Co"/>
    <s v="U.S. Energy Information Administration"/>
    <s v="http://www.eia.gov/electricity/data/browser/"/>
    <s v="U.S. Energy Information Administration"/>
    <n v="2016"/>
    <m/>
    <m/>
    <m/>
    <n v="4000.7919999999999"/>
    <n v="3984.3497013516399"/>
  </r>
  <r>
    <x v="153"/>
    <x v="153"/>
    <s v="Zephyr Wind"/>
    <s v="USA0060128"/>
    <n v="4.5"/>
    <n v="41.0961"/>
    <n v="-83.641400000000004"/>
    <x v="4"/>
    <m/>
    <m/>
    <m/>
    <x v="10"/>
    <s v="OEE XIX  LLC"/>
    <s v="U.S. Energy Information Administration"/>
    <s v="http://www.eia.gov/electricity/data/browser/"/>
    <s v="U.S. Energy Information Administration"/>
    <n v="2016"/>
    <m/>
    <m/>
    <m/>
    <n v="10.791"/>
    <n v="10.146748313399801"/>
  </r>
  <r>
    <x v="153"/>
    <x v="153"/>
    <s v="Zero Waste Energy Development Co LLC"/>
    <s v="USA0060220"/>
    <n v="1.6"/>
    <n v="37.432499999999997"/>
    <n v="-121.9528"/>
    <x v="9"/>
    <m/>
    <m/>
    <m/>
    <x v="13"/>
    <s v="Zero Waste Energy Development Company LLC"/>
    <s v="U.S. Energy Information Administration"/>
    <s v="http://www.eia.gov/electricity/data/browser/"/>
    <s v="U.S. Energy Information Administration"/>
    <n v="2016"/>
    <m/>
    <m/>
    <m/>
    <n v="5.9889999999999999"/>
    <n v="385.06831339251198"/>
  </r>
  <r>
    <x v="153"/>
    <x v="153"/>
    <s v="Zimmerman Energy"/>
    <s v="USA0059425"/>
    <n v="6"/>
    <n v="41.2378"/>
    <n v="-86.246099999999998"/>
    <x v="8"/>
    <m/>
    <m/>
    <m/>
    <x v="29"/>
    <s v="Landfill Energy Systems"/>
    <s v="U.S. Energy Information Administration"/>
    <s v="http://www.eia.gov/electricity/data/browser/"/>
    <s v="U.S. Energy Information Administration"/>
    <n v="2016"/>
    <m/>
    <m/>
    <m/>
    <n v="46.399000000000001"/>
    <n v="7.49314839357171"/>
  </r>
  <r>
    <x v="153"/>
    <x v="153"/>
    <s v="Zion Energy Center"/>
    <s v="USA0055392"/>
    <n v="596.70000000000005"/>
    <n v="42.477600000000002"/>
    <n v="-87.894999999999996"/>
    <x v="3"/>
    <s v="Gas"/>
    <m/>
    <m/>
    <x v="981"/>
    <s v="Zion Energy LLC"/>
    <s v="U.S. Energy Information Administration"/>
    <s v="http://www.eia.gov/electricity/data/browser/"/>
    <s v="U.S. Energy Information Administration"/>
    <n v="2016"/>
    <m/>
    <m/>
    <m/>
    <n v="435.49399899999997"/>
    <n v="102.234396267856"/>
  </r>
  <r>
    <x v="153"/>
    <x v="153"/>
    <s v="Zion Landfill Gas to Energy Facility"/>
    <s v="USA0056871"/>
    <n v="7"/>
    <n v="42.4803"/>
    <n v="-87.886099999999999"/>
    <x v="8"/>
    <m/>
    <m/>
    <m/>
    <x v="192"/>
    <s v="Energy Developments Inc"/>
    <s v="U.S. Energy Information Administration"/>
    <s v="http://www.eia.gov/electricity/data/browser/"/>
    <s v="U.S. Energy Information Administration"/>
    <n v="2016"/>
    <m/>
    <m/>
    <m/>
    <n v="42.48"/>
    <n v="8.7420064591669906"/>
  </r>
  <r>
    <x v="153"/>
    <x v="153"/>
    <s v="Zorn"/>
    <s v="USA0001368"/>
    <n v="18"/>
    <n v="38.280299999999997"/>
    <n v="-85.702299999999994"/>
    <x v="1"/>
    <m/>
    <m/>
    <m/>
    <x v="26"/>
    <s v="Louisville Gas &amp; Electric Co"/>
    <s v="U.S. Energy Information Administration"/>
    <s v="http://www.eia.gov/electricity/data/browser/"/>
    <s v="U.S. Energy Information Administration"/>
    <n v="2016"/>
    <m/>
    <m/>
    <m/>
    <n v="6.2E-2"/>
    <n v="74.073842826202807"/>
  </r>
  <r>
    <x v="153"/>
    <x v="153"/>
    <s v="Zotos International WPGF"/>
    <s v="USA0057648"/>
    <n v="3.4"/>
    <n v="42.886899999999997"/>
    <n v="-76.968299999999999"/>
    <x v="4"/>
    <m/>
    <m/>
    <m/>
    <x v="72"/>
    <s v="Zotos International"/>
    <s v="U.S. Energy Information Administration"/>
    <s v="http://www.eia.gov/electricity/data/browser/"/>
    <s v="U.S. Energy Information Administration"/>
    <n v="2016"/>
    <m/>
    <m/>
    <m/>
    <n v="1.67"/>
    <n v="7.6664320590132196"/>
  </r>
  <r>
    <x v="153"/>
    <x v="153"/>
    <s v="eBay - South Jordan"/>
    <s v="USA0059281"/>
    <n v="9.8000000000000007"/>
    <n v="40.560600000000001"/>
    <n v="-112.0478"/>
    <x v="1"/>
    <m/>
    <m/>
    <m/>
    <x v="2056"/>
    <s v="Bloom Energy"/>
    <s v="U.S. Energy Information Administration"/>
    <s v="http://www.eia.gov/electricity/data/browser/"/>
    <s v="U.S. Energy Information Administration"/>
    <n v="2016"/>
    <m/>
    <m/>
    <m/>
    <n v="76.391999999999996"/>
    <n v="40.329092205377002"/>
  </r>
  <r>
    <x v="154"/>
    <x v="154"/>
    <s v="ALTO CIELO"/>
    <s v="URY0000834"/>
    <n v="20"/>
    <n v="-30.421399999999998"/>
    <n v="-57.4574"/>
    <x v="7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0"/>
  </r>
  <r>
    <x v="154"/>
    <x v="154"/>
    <s v="ALUR"/>
    <s v="URY0000844"/>
    <n v="10"/>
    <n v="-30.330100000000002"/>
    <n v="-57.622"/>
    <x v="9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35.061788223891398"/>
  </r>
  <r>
    <x v="154"/>
    <x v="154"/>
    <s v="ARAPEY SOLAR"/>
    <s v="URY0000781"/>
    <n v="10"/>
    <n v="-30.9148"/>
    <n v="-57.468200000000003"/>
    <x v="7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0"/>
  </r>
  <r>
    <x v="154"/>
    <x v="154"/>
    <s v="BIOENER"/>
    <s v="URY0000841"/>
    <n v="12"/>
    <n v="-30.9392"/>
    <n v="-55.558300000000003"/>
    <x v="9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42.074145868669703"/>
  </r>
  <r>
    <x v="154"/>
    <x v="154"/>
    <s v="CARACOLES 1 del PARQUE EÃ“LICO ING. EMANUELE CAMBILARGIU"/>
    <s v="URY0000838"/>
    <n v="10"/>
    <n v="-34.626899999999999"/>
    <n v="-54.957500000000003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5.3040992800028901"/>
  </r>
  <r>
    <x v="154"/>
    <x v="154"/>
    <s v="CARACOLES 2 del PARQUE EÃ“LICO ING. EMANUELE CAMBILARGIU"/>
    <s v="URY0000839"/>
    <n v="10"/>
    <n v="-34.648099999999999"/>
    <n v="-54.966099999999997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5.3040992800028901"/>
  </r>
  <r>
    <x v="154"/>
    <x v="154"/>
    <s v="CASALKO"/>
    <s v="URY0000860"/>
    <n v="1.76"/>
    <n v="-32.209499999999998"/>
    <n v="-58.005000000000003"/>
    <x v="7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0"/>
  </r>
  <r>
    <x v="154"/>
    <x v="154"/>
    <s v="COLONIA ARIAS"/>
    <s v="URY0000870"/>
    <n v="70"/>
    <n v="-33.828899999999997"/>
    <n v="-56.573900000000002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37.128694960020198"/>
  </r>
  <r>
    <x v="154"/>
    <x v="154"/>
    <s v="CONSTITUCIÃ“N"/>
    <s v="URY0000830"/>
    <n v="333"/>
    <n v="-33.055999999999997"/>
    <n v="-57.452399999999997"/>
    <x v="0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2089.1527958387501"/>
  </r>
  <r>
    <x v="154"/>
    <x v="154"/>
    <s v="CTR"/>
    <s v="URY0000819"/>
    <n v="212"/>
    <n v="-34.826500000000003"/>
    <n v="-56.236600000000003"/>
    <x v="1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2.3934969140448499"/>
  </r>
  <r>
    <x v="154"/>
    <x v="154"/>
    <s v="CUCHILLA DEL PERALTA I"/>
    <s v="URY0000846"/>
    <n v="50"/>
    <n v="-32.570099999999996"/>
    <n v="-56.444000000000003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26.520496400014402"/>
  </r>
  <r>
    <x v="154"/>
    <x v="154"/>
    <s v="DEL LITORAL"/>
    <s v="URY0000780"/>
    <n v="16"/>
    <n v="-31.439699999999998"/>
    <n v="-57.867800000000003"/>
    <x v="7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0"/>
  </r>
  <r>
    <x v="154"/>
    <x v="154"/>
    <s v="DICANO"/>
    <s v="URY0000862"/>
    <n v="11.25"/>
    <n v="-32.295999999999999"/>
    <n v="-58.024999999999999"/>
    <x v="7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0"/>
  </r>
  <r>
    <x v="154"/>
    <x v="154"/>
    <s v="DR. GABRIEL TERRA"/>
    <s v="URY0000828"/>
    <n v="152"/>
    <n v="-32.831899999999997"/>
    <n v="-56.4221"/>
    <x v="0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953.60728218465499"/>
  </r>
  <r>
    <x v="154"/>
    <x v="154"/>
    <s v="EL NARANJAL"/>
    <s v="URY0000884"/>
    <n v="50"/>
    <n v="-31.262799999999999"/>
    <n v="-57.863100000000003"/>
    <x v="7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0"/>
  </r>
  <r>
    <x v="154"/>
    <x v="154"/>
    <s v="ENGRAW"/>
    <s v="URY0000854"/>
    <n v="3.6"/>
    <n v="-34.2042"/>
    <n v="-55.747999999999998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1.9094757408010401"/>
  </r>
  <r>
    <x v="154"/>
    <x v="154"/>
    <s v="FENIMA"/>
    <s v="URY0000872"/>
    <n v="9.5"/>
    <n v="-32.295999999999999"/>
    <n v="-58.02"/>
    <x v="7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0"/>
  </r>
  <r>
    <x v="154"/>
    <x v="154"/>
    <s v="FENIROL"/>
    <s v="URY0000840"/>
    <n v="10"/>
    <n v="-31.698699999999999"/>
    <n v="-55.933100000000003"/>
    <x v="9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35.061788223891398"/>
  </r>
  <r>
    <x v="154"/>
    <x v="154"/>
    <s v="GALOFER"/>
    <s v="URY0000842"/>
    <n v="14"/>
    <n v="-33.250500000000002"/>
    <n v="-54.401800000000001"/>
    <x v="9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49.086503513448001"/>
  </r>
  <r>
    <x v="154"/>
    <x v="154"/>
    <s v="JUAN PABLO TERRA"/>
    <s v="URY0000861"/>
    <n v="67.2"/>
    <n v="-30.408999999999999"/>
    <n v="-56.640099999999997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35.643547161619402"/>
  </r>
  <r>
    <x v="154"/>
    <x v="154"/>
    <s v="LA JACINTA"/>
    <s v="URY0000801"/>
    <n v="50"/>
    <n v="-31.432099999999998"/>
    <n v="-57.914000000000001"/>
    <x v="7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0"/>
  </r>
  <r>
    <x v="154"/>
    <x v="154"/>
    <s v="LAS ROSAS"/>
    <s v="URY0000855"/>
    <n v="1.2"/>
    <n v="-34.818899999999999"/>
    <n v="-54.972099999999998"/>
    <x v="9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4.2074145868669701"/>
  </r>
  <r>
    <x v="154"/>
    <x v="154"/>
    <s v="LIDERDAT"/>
    <s v="URY0000856"/>
    <n v="5"/>
    <n v="-32.3035"/>
    <n v="-58.088700000000003"/>
    <x v="9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17.530894111945699"/>
  </r>
  <r>
    <x v="154"/>
    <x v="154"/>
    <s v="LUZ DE LOMA"/>
    <s v="URY0000881"/>
    <n v="20"/>
    <n v="-33.866300000000003"/>
    <n v="-56.340499999999999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10.6081985600057"/>
  </r>
  <r>
    <x v="154"/>
    <x v="154"/>
    <s v="LUZ DE MAR"/>
    <s v="URY0000882"/>
    <n v="18"/>
    <n v="-33.876300000000001"/>
    <n v="-56.350499999999997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9.5473787040051992"/>
  </r>
  <r>
    <x v="154"/>
    <x v="154"/>
    <s v="LUZ DE RÃO"/>
    <s v="URY0000871"/>
    <n v="50"/>
    <n v="-33.8855"/>
    <n v="-56.442799999999998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26.520496400014402"/>
  </r>
  <r>
    <x v="154"/>
    <x v="154"/>
    <s v="MARYSTAY"/>
    <s v="URY0000887"/>
    <n v="2"/>
    <n v="-34.632300000000001"/>
    <n v="-56.593200000000003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1.0608198560005699"/>
  </r>
  <r>
    <x v="154"/>
    <x v="154"/>
    <s v="MELOWIND"/>
    <s v="URY0000794"/>
    <n v="50"/>
    <n v="-32.582799999999999"/>
    <n v="-54.230200000000004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26.520496400014402"/>
  </r>
  <r>
    <x v="154"/>
    <x v="154"/>
    <s v="MENAFRA SOLAR"/>
    <s v="URY0000806"/>
    <n v="20"/>
    <n v="-32.6083"/>
    <n v="-57.438499999999998"/>
    <x v="7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0"/>
  </r>
  <r>
    <x v="154"/>
    <x v="154"/>
    <s v="MINAS I"/>
    <s v="URY0000850"/>
    <n v="42"/>
    <n v="-34.464700000000001"/>
    <n v="-55.3065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22.277216976012099"/>
  </r>
  <r>
    <x v="154"/>
    <x v="154"/>
    <s v="MONTES DEL PLATA"/>
    <s v="URY0000857"/>
    <n v="180"/>
    <n v="-34.2196"/>
    <n v="-58.049500000000002"/>
    <x v="9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631.11218803004601"/>
  </r>
  <r>
    <x v="154"/>
    <x v="154"/>
    <s v="MOTORES CENTRAL BATLLE"/>
    <s v="URY0000820"/>
    <n v="80"/>
    <n v="-34.886099999999999"/>
    <n v="-56.197699999999998"/>
    <x v="3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244.51703219785301"/>
  </r>
  <r>
    <x v="154"/>
    <x v="154"/>
    <s v="NATELU"/>
    <s v="URY0000808"/>
    <n v="9.5"/>
    <n v="-33.261099999999999"/>
    <n v="-57.992199999999997"/>
    <x v="7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0"/>
  </r>
  <r>
    <x v="154"/>
    <x v="154"/>
    <s v="NUEVO MANANTIAL CENTRAL 2"/>
    <s v="URY0000843"/>
    <n v="4"/>
    <n v="-34.286200000000001"/>
    <n v="-54.04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2.1216397120011501"/>
  </r>
  <r>
    <x v="154"/>
    <x v="154"/>
    <s v="PAMPA"/>
    <s v="URY0000869"/>
    <n v="141.6"/>
    <n v="-32.246699999999997"/>
    <n v="-56.215000000000003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75.106045804840903"/>
  </r>
  <r>
    <x v="154"/>
    <x v="154"/>
    <s v="PARQUE EÃ“LICO 18 DE JULIO"/>
    <s v="URY0000835"/>
    <n v="10"/>
    <n v="-33.651600000000002"/>
    <n v="-53.575499999999998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5.3040992800028901"/>
  </r>
  <r>
    <x v="154"/>
    <x v="154"/>
    <s v="PARQUE EÃ“LICO ARTILLEROS"/>
    <s v="URY0000864"/>
    <n v="65.099999999999994"/>
    <n v="-34.349899999999998"/>
    <n v="-57.555399999999999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34.529686312818797"/>
  </r>
  <r>
    <x v="154"/>
    <x v="154"/>
    <s v="PARQUE EÃ“LICO CARAPÃ‰ I"/>
    <s v="URY0000788"/>
    <n v="51"/>
    <n v="-34.395000000000003"/>
    <n v="-54.695099999999996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27.050906328014701"/>
  </r>
  <r>
    <x v="154"/>
    <x v="154"/>
    <s v="PARQUE EÃ“LICO CARAPÃ‰ II"/>
    <s v="URY0000799"/>
    <n v="40"/>
    <n v="-34.402799999999999"/>
    <n v="-54.6783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21.2163971200115"/>
  </r>
  <r>
    <x v="154"/>
    <x v="154"/>
    <s v="PARQUE EÃ“LICO FLORIDA I"/>
    <s v="URY0000847"/>
    <n v="50"/>
    <n v="-34.0959"/>
    <n v="-56.102600000000002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26.520496400014402"/>
  </r>
  <r>
    <x v="154"/>
    <x v="154"/>
    <s v="PARQUE EÃ“LICO FLORIDA II"/>
    <s v="URY0000817"/>
    <n v="49.5"/>
    <n v="-34.117199999999997"/>
    <n v="-56.089199999999998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26.2552914360143"/>
  </r>
  <r>
    <x v="154"/>
    <x v="154"/>
    <s v="PARQUE EÃ“LICO JULIETA"/>
    <s v="URY0000811"/>
    <n v="3.6"/>
    <n v="-33.085700000000003"/>
    <n v="-55.171100000000003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1.9094757408010401"/>
  </r>
  <r>
    <x v="154"/>
    <x v="154"/>
    <s v="PARQUE EÃ“LICO KIYÃš"/>
    <s v="URY0000798"/>
    <n v="49.2"/>
    <n v="-34.669800000000002"/>
    <n v="-56.8018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26.096168457614201"/>
  </r>
  <r>
    <x v="154"/>
    <x v="154"/>
    <s v="PARQUE EÃ“LICO LIBERTAD"/>
    <s v="URY0000877"/>
    <n v="7.7"/>
    <n v="-34.634599999999999"/>
    <n v="-56.586500000000001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4.0841564456022201"/>
  </r>
  <r>
    <x v="154"/>
    <x v="154"/>
    <s v="PARQUE EÃ“LICO LOMA ALTA - CENTRAL 1"/>
    <s v="URY0000858"/>
    <n v="14"/>
    <n v="-34.286200000000001"/>
    <n v="-54.060299999999998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7.4257389920040504"/>
  </r>
  <r>
    <x v="154"/>
    <x v="154"/>
    <s v="PARQUE EÃ“LICO MAGDALENA"/>
    <s v="URY0000848"/>
    <n v="17.2"/>
    <n v="-34.745800000000003"/>
    <n v="-56.573099999999997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9.1230507616049703"/>
  </r>
  <r>
    <x v="154"/>
    <x v="154"/>
    <s v="PARQUE EÃ“LICO MALDONADO"/>
    <s v="URY0000849"/>
    <n v="50"/>
    <n v="-34.5154"/>
    <n v="-54.907499999999999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26.520496400014402"/>
  </r>
  <r>
    <x v="154"/>
    <x v="154"/>
    <s v="PARQUE EÃ“LICO MALDONADO II"/>
    <s v="URY0000818"/>
    <n v="50"/>
    <n v="-34.439700000000002"/>
    <n v="-54.8887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26.520496400014402"/>
  </r>
  <r>
    <x v="154"/>
    <x v="154"/>
    <s v="PARQUE EÃ“LICO MARÃA LUZ"/>
    <s v="URY0000833"/>
    <n v="9.75"/>
    <n v="-34.293100000000003"/>
    <n v="-56.527500000000003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5.1714967980028197"/>
  </r>
  <r>
    <x v="154"/>
    <x v="154"/>
    <s v="PARQUE EÃ“LICO NUEVO PASTORALE I"/>
    <s v="URY0000800"/>
    <n v="49.2"/>
    <n v="-33.894799999999996"/>
    <n v="-56.920200000000001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26.096168457614201"/>
  </r>
  <r>
    <x v="154"/>
    <x v="154"/>
    <s v="PARQUE EÃ“LICO ROSARIO"/>
    <s v="URY0000805"/>
    <n v="9"/>
    <n v="-34.226500000000001"/>
    <n v="-57.336599999999997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4.7736893520025996"/>
  </r>
  <r>
    <x v="154"/>
    <x v="154"/>
    <s v="PARQUE EÃ“LICO SOLÃS DE MATAOJO"/>
    <s v="URY0000886"/>
    <n v="10"/>
    <n v="-34.640300000000003"/>
    <n v="-55.554099999999998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5.3040992800028901"/>
  </r>
  <r>
    <x v="154"/>
    <x v="154"/>
    <s v="PARQUE EÃ“LICO VENTUS I"/>
    <s v="URY0000809"/>
    <n v="9"/>
    <n v="-34.280500000000004"/>
    <n v="-57.334099999999999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4.7736893520025996"/>
  </r>
  <r>
    <x v="154"/>
    <x v="154"/>
    <s v="PARQUE EÃ“LICO VILLA RODRÃGUEZ"/>
    <s v="URY0000885"/>
    <n v="10"/>
    <n v="-34.378300000000003"/>
    <n v="-56.5944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5.3040992800028901"/>
  </r>
  <r>
    <x v="154"/>
    <x v="154"/>
    <s v="PERALTA I GCEE"/>
    <s v="URY0000789"/>
    <n v="58.75"/>
    <n v="-32.582599999999999"/>
    <n v="-56.394599999999997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31.161583270016902"/>
  </r>
  <r>
    <x v="154"/>
    <x v="154"/>
    <s v="PERALTA II GCEE"/>
    <s v="URY0000790"/>
    <n v="58.75"/>
    <n v="-32.6004"/>
    <n v="-56.419600000000003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31.161583270016902"/>
  </r>
  <r>
    <x v="154"/>
    <x v="154"/>
    <s v="PETILCORAN"/>
    <s v="URY0000875"/>
    <n v="9.5"/>
    <n v="-32.295999999999999"/>
    <n v="-58.015000000000001"/>
    <x v="7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0"/>
  </r>
  <r>
    <x v="154"/>
    <x v="154"/>
    <s v="PONLAR"/>
    <s v="URY0000859"/>
    <n v="7.5"/>
    <n v="-31.075099999999999"/>
    <n v="-55.755899999999997"/>
    <x v="9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26.296341167918499"/>
  </r>
  <r>
    <x v="154"/>
    <x v="154"/>
    <s v="PUNTA DEL TIGRE 7 Y 8"/>
    <s v="URY0000826"/>
    <n v="50"/>
    <n v="-34.7498"/>
    <n v="-56.5411"/>
    <x v="1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0.564503989161523"/>
  </r>
  <r>
    <x v="154"/>
    <x v="154"/>
    <s v="PUNTA DEL TIGRE A"/>
    <s v="URY0000824"/>
    <n v="300"/>
    <n v="-34.75"/>
    <n v="-56.542200000000001"/>
    <x v="3"/>
    <s v="Gas"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916.93887074195004"/>
  </r>
  <r>
    <x v="154"/>
    <x v="154"/>
    <s v="RADITON"/>
    <s v="URY0000876"/>
    <n v="8"/>
    <n v="-32.389600000000002"/>
    <n v="-58.131599999999999"/>
    <x v="7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0"/>
  </r>
  <r>
    <x v="154"/>
    <x v="154"/>
    <s v="RINCÃ“N DE BAYGORRIA"/>
    <s v="URY0000829"/>
    <n v="108"/>
    <n v="-32.873600000000003"/>
    <n v="-56.806100000000001"/>
    <x v="0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677.56306892067596"/>
  </r>
  <r>
    <x v="154"/>
    <x v="154"/>
    <s v="SALTO GRANDE"/>
    <s v="URY0000831"/>
    <n v="945"/>
    <n v="-31.274899999999999"/>
    <n v="-57.938200000000002"/>
    <x v="0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5928.6768530559102"/>
  </r>
  <r>
    <x v="154"/>
    <x v="154"/>
    <s v="SAN GREGORIO"/>
    <s v="URY0000894"/>
    <n v="1.44"/>
    <n v="-32.613500000000002"/>
    <n v="-55.834400000000002"/>
    <x v="3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4.4013065795613597"/>
  </r>
  <r>
    <x v="154"/>
    <x v="154"/>
    <s v="SANTA FE"/>
    <s v="URY0000853"/>
    <n v="1.8"/>
    <n v="-34.651200000000003"/>
    <n v="-56.584400000000002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0.95473787040052005"/>
  </r>
  <r>
    <x v="154"/>
    <x v="154"/>
    <s v="TALAS DEL MACIEL I"/>
    <s v="URY0000793"/>
    <n v="50"/>
    <n v="-33.634799999999998"/>
    <n v="-56.721400000000003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26.520496400014402"/>
  </r>
  <r>
    <x v="154"/>
    <x v="154"/>
    <s v="TALAS DEL MACIEL II"/>
    <s v="URY0000786"/>
    <n v="50"/>
    <n v="-33.604999999999997"/>
    <n v="-56.7117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26.520496400014402"/>
  </r>
  <r>
    <x v="154"/>
    <x v="154"/>
    <s v="TURBINA RÃO BRANCO"/>
    <s v="URY0000891"/>
    <n v="4.3"/>
    <n v="-32.657600000000002"/>
    <n v="-53.335700000000003"/>
    <x v="3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13.1427904806346"/>
  </r>
  <r>
    <x v="154"/>
    <x v="154"/>
    <s v="UPM"/>
    <s v="URY0000836"/>
    <n v="161"/>
    <n v="-33.114800000000002"/>
    <n v="-58.256700000000002"/>
    <x v="9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564.49479040465201"/>
  </r>
  <r>
    <x v="154"/>
    <x v="154"/>
    <s v="VALENTINES"/>
    <s v="URY0000868"/>
    <n v="70"/>
    <n v="-33.267200000000003"/>
    <n v="-55.1021"/>
    <x v="4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37.128694960020198"/>
  </r>
  <r>
    <x v="154"/>
    <x v="154"/>
    <s v="WEYERHAEUSER"/>
    <s v="URY0000845"/>
    <n v="12"/>
    <n v="-31.6416"/>
    <n v="-55.903100000000002"/>
    <x v="9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42.074145868669703"/>
  </r>
  <r>
    <x v="154"/>
    <x v="154"/>
    <s v="YARNEL"/>
    <s v="URY0000807"/>
    <n v="9.5"/>
    <n v="-32.684800000000003"/>
    <n v="-57.6068"/>
    <x v="7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0"/>
  </r>
  <r>
    <x v="154"/>
    <x v="154"/>
    <s v="ZENDALEATHER"/>
    <s v="URY0000837"/>
    <n v="3.72"/>
    <n v="-34.846699999999998"/>
    <n v="-56.234699999999997"/>
    <x v="1"/>
    <m/>
    <m/>
    <m/>
    <x v="0"/>
    <m/>
    <s v="La AdministraciÃ³n Nacional de Usinas y Trasmisiones ElÃ©ctricas (Uruguay)"/>
    <s v="https://www.ute.com.uy/SgePublico/mapa.aspx"/>
    <s v="La AdministraciÃ³n Nacional de Usinas y Trasmisiones ElÃ©ctricas (Uruguay)"/>
    <n v="2018"/>
    <m/>
    <m/>
    <m/>
    <m/>
    <n v="4.1999096793617297E-2"/>
  </r>
  <r>
    <x v="155"/>
    <x v="155"/>
    <s v="Akkavak"/>
    <s v="WRI1000150"/>
    <n v="39"/>
    <n v="41.447099999999999"/>
    <n v="69.5578"/>
    <x v="0"/>
    <m/>
    <m/>
    <m/>
    <x v="0"/>
    <s v="Uzbekenergo"/>
    <s v="Asian Development Bank"/>
    <s v="http://www.carecprogram.org/ru/uploads/docs/Projects/TA/TA4029-UZB-Volume-1-Sections-I-III.pdf"/>
    <s v="GEODB"/>
    <m/>
    <m/>
    <m/>
    <m/>
    <m/>
    <n v="404.71052631578902"/>
  </r>
  <r>
    <x v="155"/>
    <x v="155"/>
    <s v="Angren"/>
    <s v="WRI1000144"/>
    <n v="600"/>
    <n v="41.0047"/>
    <n v="70.123500000000007"/>
    <x v="6"/>
    <m/>
    <m/>
    <m/>
    <x v="56"/>
    <s v="Uzbekenergo"/>
    <s v="Asian Development Bank"/>
    <s v="http://www.carecprogram.org/ru/uploads/docs/Projects/TA/TA4029-UZB-Volume-1-Sections-I-III.pdf"/>
    <s v="GEODB"/>
    <m/>
    <m/>
    <m/>
    <m/>
    <m/>
    <n v="502.888888888888"/>
  </r>
  <r>
    <x v="155"/>
    <x v="155"/>
    <s v="Charvak"/>
    <s v="WRI1000146"/>
    <n v="620"/>
    <n v="41.627000000000002"/>
    <n v="69.968999999999994"/>
    <x v="0"/>
    <m/>
    <m/>
    <m/>
    <x v="50"/>
    <s v="Uzbekenergo"/>
    <s v="Asian Development Bank"/>
    <s v="http://www.carecprogram.org/ru/uploads/docs/Projects/TA/TA4029-UZB-Volume-1-Sections-I-III.pdf"/>
    <s v="GEODB"/>
    <m/>
    <m/>
    <m/>
    <m/>
    <m/>
    <n v="6433.8596491228"/>
  </r>
  <r>
    <x v="155"/>
    <x v="155"/>
    <s v="Farkhad"/>
    <s v="WRI1000153"/>
    <n v="126"/>
    <n v="40.192399999999999"/>
    <n v="69.3048"/>
    <x v="0"/>
    <m/>
    <m/>
    <m/>
    <x v="84"/>
    <s v="Uzbekenergo"/>
    <s v="Asian Development Bank"/>
    <s v="http://www.carecprogram.org/ru/uploads/docs/Projects/TA/TA4029-UZB-Volume-1-Sections-I-III.pdf"/>
    <s v="GEODB"/>
    <m/>
    <m/>
    <m/>
    <m/>
    <m/>
    <n v="1307.5263157894699"/>
  </r>
  <r>
    <x v="155"/>
    <x v="155"/>
    <s v="Fergana"/>
    <s v="WRI1000145"/>
    <n v="300"/>
    <n v="40.448999999999998"/>
    <n v="71.781999999999996"/>
    <x v="3"/>
    <m/>
    <m/>
    <m/>
    <x v="52"/>
    <s v="Uzbekenergo"/>
    <s v="Asian Development Bank"/>
    <s v="http://www.carecprogram.org/ru/uploads/docs/Projects/TA/TA4029-UZB-Volume-1-Sections-I-III.pdf"/>
    <s v="GEODB"/>
    <m/>
    <m/>
    <m/>
    <m/>
    <m/>
    <n v="201"/>
  </r>
  <r>
    <x v="155"/>
    <x v="155"/>
    <s v="Gazalkent"/>
    <s v="WRI1000148"/>
    <n v="120"/>
    <n v="41.558100000000003"/>
    <n v="69.770799999999994"/>
    <x v="0"/>
    <m/>
    <m/>
    <m/>
    <x v="9"/>
    <s v="Uzbekenergo"/>
    <s v="Asian Development Bank"/>
    <s v="http://www.carecprogram.org/ru/uploads/docs/Projects/TA/TA4029-UZB-Volume-1-Sections-I-III.pdf"/>
    <s v="CARMA"/>
    <m/>
    <m/>
    <m/>
    <m/>
    <m/>
    <n v="1245.2631578947301"/>
  </r>
  <r>
    <x v="155"/>
    <x v="155"/>
    <s v="Khodjikent"/>
    <s v="WRI1000147"/>
    <n v="165"/>
    <n v="41.598999999999997"/>
    <n v="69.864400000000003"/>
    <x v="0"/>
    <m/>
    <m/>
    <m/>
    <x v="71"/>
    <s v="Uzbekenergo"/>
    <s v="Asian Development Bank"/>
    <s v="http://www.carecprogram.org/ru/uploads/docs/Projects/TA/TA4029-UZB-Volume-1-Sections-I-III.pdf"/>
    <s v="GEODB"/>
    <m/>
    <m/>
    <m/>
    <m/>
    <m/>
    <n v="1712.2368421052599"/>
  </r>
  <r>
    <x v="155"/>
    <x v="155"/>
    <s v="Mubarek"/>
    <s v="WRI1000154"/>
    <n v="60"/>
    <n v="39.255299999999998"/>
    <n v="65.152799999999999"/>
    <x v="1"/>
    <m/>
    <m/>
    <m/>
    <x v="3"/>
    <s v="Uzbekenergo"/>
    <s v="Asian Development Bank"/>
    <s v="http://www.carecprogram.org/ru/uploads/docs/Projects/TA/TA4029-UZB-Volume-1-Sections-I-III.pdf"/>
    <s v="CARMA"/>
    <m/>
    <m/>
    <m/>
    <m/>
    <m/>
    <n v="287.52156679878698"/>
  </r>
  <r>
    <x v="155"/>
    <x v="155"/>
    <s v="Navoi"/>
    <s v="WRI1000141"/>
    <n v="1758"/>
    <n v="40.1569"/>
    <n v="65.310400000000001"/>
    <x v="1"/>
    <m/>
    <m/>
    <m/>
    <x v="0"/>
    <s v="Uzbekenergo"/>
    <s v="Asian Development Bank"/>
    <s v="http://www.carecprogram.org/ru/uploads/docs/Projects/TA/TA4029-UZB-Volume-1-Sections-I-III.pdf"/>
    <s v="GEODB"/>
    <m/>
    <m/>
    <m/>
    <m/>
    <m/>
    <n v="8424.3819072044698"/>
  </r>
  <r>
    <x v="155"/>
    <x v="155"/>
    <s v="Novo Angren"/>
    <s v="WRI1000139"/>
    <n v="2100"/>
    <n v="40.923299999999998"/>
    <n v="69.817400000000006"/>
    <x v="6"/>
    <m/>
    <m/>
    <m/>
    <x v="3"/>
    <s v="Uzbekenergo"/>
    <s v="Asian Development Bank"/>
    <s v="http://www.carecprogram.org/ru/uploads/docs/Projects/TA/TA4029-UZB-Volume-1-Sections-I-III.pdf"/>
    <s v="GEODB"/>
    <m/>
    <m/>
    <m/>
    <m/>
    <m/>
    <n v="1760.1111111111099"/>
  </r>
  <r>
    <x v="155"/>
    <x v="155"/>
    <s v="Syrdarya"/>
    <s v="WRI1000138"/>
    <n v="3000"/>
    <n v="40.228700000000003"/>
    <n v="69.100499999999997"/>
    <x v="1"/>
    <m/>
    <m/>
    <m/>
    <x v="50"/>
    <s v="Uzbekenergo"/>
    <s v="Asian Development Bank"/>
    <s v="http://www.carecprogram.org/ru/uploads/docs/Projects/TA/TA4029-UZB-Volume-1-Sections-I-III.pdf"/>
    <s v="GEODB"/>
    <m/>
    <m/>
    <m/>
    <m/>
    <m/>
    <n v="14376.0783399393"/>
  </r>
  <r>
    <x v="155"/>
    <x v="155"/>
    <s v="Takhiatash"/>
    <s v="WRI1000143"/>
    <n v="730"/>
    <n v="42.317500000000003"/>
    <n v="59.555300000000003"/>
    <x v="1"/>
    <m/>
    <m/>
    <m/>
    <x v="5"/>
    <s v="Uzbekenergo"/>
    <s v="Asian Development Bank"/>
    <s v="http://www.carecprogram.org/ru/uploads/docs/Projects/TA/TA4029-UZB-Volume-1-Sections-I-III.pdf"/>
    <s v="GEODB"/>
    <m/>
    <m/>
    <m/>
    <m/>
    <m/>
    <n v="3498.1790627185801"/>
  </r>
  <r>
    <x v="155"/>
    <x v="155"/>
    <s v="Talimardjan"/>
    <s v="WRI1000142"/>
    <n v="800"/>
    <n v="38.480899999999998"/>
    <n v="65.631500000000003"/>
    <x v="1"/>
    <m/>
    <m/>
    <m/>
    <x v="29"/>
    <s v="Uzbekenergo"/>
    <s v="Asian Development Bank"/>
    <s v="http://www.carecprogram.org/ru/uploads/docs/Projects/TA/TA4029-UZB-Volume-1-Sections-I-III.pdf"/>
    <s v="GEODB"/>
    <m/>
    <m/>
    <m/>
    <m/>
    <m/>
    <n v="3833.6208906504999"/>
  </r>
  <r>
    <x v="155"/>
    <x v="155"/>
    <s v="Tashkent"/>
    <s v="WRI1000140"/>
    <n v="2230"/>
    <n v="41.382199999999997"/>
    <n v="69.367699999999999"/>
    <x v="1"/>
    <m/>
    <m/>
    <m/>
    <x v="88"/>
    <s v="Uzbekenergo"/>
    <s v="Chibu Electric Provider"/>
    <s v="http://www.chuden.co.jp/english/corporate/press2004/0117_1.html"/>
    <s v="GEODB"/>
    <m/>
    <m/>
    <m/>
    <m/>
    <m/>
    <n v="10686.218232688199"/>
  </r>
  <r>
    <x v="155"/>
    <x v="155"/>
    <s v="Tavak"/>
    <s v="WRI1000149"/>
    <n v="70"/>
    <n v="41.554200000000002"/>
    <n v="69.681100000000001"/>
    <x v="0"/>
    <m/>
    <m/>
    <m/>
    <x v="0"/>
    <s v="Uzbekenergo"/>
    <s v="Asian Development Bank"/>
    <s v="http://www.carecprogram.org/ru/uploads/docs/Projects/TA/TA4029-UZB-Volume-1-Sections-I-III.pdf"/>
    <s v="CARMA"/>
    <m/>
    <m/>
    <m/>
    <m/>
    <m/>
    <n v="726.40350877192895"/>
  </r>
  <r>
    <x v="156"/>
    <x v="156"/>
    <s v="Alberto Lovera"/>
    <s v="WRI1018633"/>
    <n v="300"/>
    <n v="10.2211"/>
    <n v="-64.610200000000006"/>
    <x v="1"/>
    <m/>
    <m/>
    <m/>
    <x v="0"/>
    <m/>
    <s v="Venezuela Electricity Sector"/>
    <s v="http://www.mppee.gob.ve/download/anuario_estad%C3%ADstico/Anuario_2013.pdf"/>
    <s v="WRI"/>
    <m/>
    <n v="1766"/>
    <m/>
    <m/>
    <m/>
    <n v="505.57706626954501"/>
  </r>
  <r>
    <x v="156"/>
    <x v="156"/>
    <s v="Alfredo Salazar (Anaco)"/>
    <s v="WRI1018634"/>
    <n v="300"/>
    <n v="9.3698999999999995"/>
    <n v="-64.496499999999997"/>
    <x v="1"/>
    <m/>
    <m/>
    <m/>
    <x v="0"/>
    <m/>
    <s v="Venezuela Electricity Sector"/>
    <s v="http://www.mppee.gob.ve/download/anuario_estad%C3%ADstico/Anuario_2013.pdf"/>
    <s v="WRI"/>
    <m/>
    <n v="851"/>
    <m/>
    <m/>
    <m/>
    <n v="505.57706626954501"/>
  </r>
  <r>
    <x v="156"/>
    <x v="156"/>
    <s v="Antonio Jose de Sucre (Macagua)"/>
    <s v="WRI1018635"/>
    <n v="2930"/>
    <n v="8.3039000000000005"/>
    <n v="-62.667700000000004"/>
    <x v="0"/>
    <m/>
    <m/>
    <m/>
    <x v="0"/>
    <m/>
    <s v="Venezuela Electricity Sector"/>
    <s v="http://www.mppee.gob.ve/download/anuario_estad%C3%ADstico/Anuario_2013.pdf"/>
    <s v="GEODB"/>
    <m/>
    <n v="15681"/>
    <m/>
    <m/>
    <m/>
    <n v="14461.588361824901"/>
  </r>
  <r>
    <x v="156"/>
    <x v="156"/>
    <s v="Bajo Grande"/>
    <s v="WRI1018638"/>
    <n v="90"/>
    <n v="10.5032"/>
    <n v="-71.649000000000001"/>
    <x v="1"/>
    <m/>
    <m/>
    <m/>
    <x v="0"/>
    <m/>
    <s v="Venezuela Electricity Sector"/>
    <s v="http://www.mppee.gob.ve/download/anuario_estad%C3%ADstico/Anuario_2013.pdf"/>
    <s v="WRI"/>
    <m/>
    <n v="75"/>
    <m/>
    <m/>
    <m/>
    <n v="151.673119880863"/>
  </r>
  <r>
    <x v="156"/>
    <x v="156"/>
    <s v="Barcazas Josefa Rufina y Margarita"/>
    <s v="WRI1018639"/>
    <n v="340"/>
    <n v="10.5921"/>
    <n v="-67.079300000000003"/>
    <x v="1"/>
    <m/>
    <m/>
    <m/>
    <x v="0"/>
    <m/>
    <s v="Venezuela Electricity Sector"/>
    <s v="http://www.mppee.gob.ve/download/anuario_estad%C3%ADstico/Anuario_2013.pdf"/>
    <s v="WRI"/>
    <m/>
    <n v="774"/>
    <m/>
    <m/>
    <m/>
    <n v="572.98734177215101"/>
  </r>
  <r>
    <x v="156"/>
    <x v="156"/>
    <s v="Casigua"/>
    <s v="WRI1018640"/>
    <n v="83"/>
    <n v="8.7448999999999995"/>
    <n v="-72.5197"/>
    <x v="1"/>
    <m/>
    <m/>
    <m/>
    <x v="0"/>
    <m/>
    <s v="Venezuela Electricity Sector"/>
    <s v="http://www.mppee.gob.ve/download/anuario_estad%C3%ADstico/Anuario_2013.pdf"/>
    <s v="CARMA"/>
    <m/>
    <n v="307"/>
    <m/>
    <m/>
    <m/>
    <n v="139.87632166790701"/>
  </r>
  <r>
    <x v="156"/>
    <x v="156"/>
    <s v="Castillito Gas Power Plant Venezuela"/>
    <s v="WRI1061134"/>
    <n v="85"/>
    <n v="10.1884"/>
    <n v="-67.9529"/>
    <x v="1"/>
    <m/>
    <m/>
    <m/>
    <x v="20"/>
    <s v="Operating: CA La Electricidad de Valencia (Eleval)"/>
    <s v="GEODB"/>
    <s v="http://globalenergyobservatory.org/form.php?pid=43123"/>
    <s v="WRI"/>
    <m/>
    <m/>
    <m/>
    <m/>
    <m/>
    <n v="143.24683544303701"/>
  </r>
  <r>
    <x v="156"/>
    <x v="156"/>
    <s v="El Sitio"/>
    <s v="WRI1018642"/>
    <n v="360"/>
    <n v="10.2898"/>
    <n v="-66.681299999999993"/>
    <x v="1"/>
    <m/>
    <m/>
    <m/>
    <x v="0"/>
    <m/>
    <s v="Venezuela Electricity Sector"/>
    <s v="http://www.mppee.gob.ve/download/anuario_estad%C3%ADstico/Anuario_2013.pdf"/>
    <s v="GEODB"/>
    <m/>
    <n v="131"/>
    <m/>
    <m/>
    <m/>
    <n v="606.69247952345495"/>
  </r>
  <r>
    <x v="156"/>
    <x v="156"/>
    <s v="Enelbar"/>
    <s v="WRI1018643"/>
    <n v="130"/>
    <n v="10.0739"/>
    <n v="-69.322800000000001"/>
    <x v="1"/>
    <m/>
    <m/>
    <m/>
    <x v="0"/>
    <m/>
    <s v="Venezuela Electricity Sector"/>
    <s v="http://www.mppee.gob.ve/download/anuario_estad%C3%ADstico/Anuario_2013.pdf"/>
    <s v="CARMA"/>
    <m/>
    <n v="444"/>
    <m/>
    <m/>
    <m/>
    <n v="219.083395383469"/>
  </r>
  <r>
    <x v="156"/>
    <x v="156"/>
    <s v="Fabricio Ojeda (La Vueltosa) Hydroelectric Power Plant Venezuela"/>
    <s v="WRI1061136"/>
    <n v="514"/>
    <n v="7.7469999999999999"/>
    <n v="-71.466800000000006"/>
    <x v="0"/>
    <m/>
    <m/>
    <m/>
    <x v="19"/>
    <s v="La Electricidad de Caracas (EDC)"/>
    <s v="GEODB"/>
    <s v="http://globalenergyobservatory.org/form.php?pid=43179"/>
    <s v="WRI"/>
    <m/>
    <m/>
    <m/>
    <m/>
    <m/>
    <n v="2536.9475829276498"/>
  </r>
  <r>
    <x v="156"/>
    <x v="156"/>
    <s v="Fransisco de Miranda (Caruachi)"/>
    <s v="WRI1018645"/>
    <n v="2196"/>
    <n v="8.16"/>
    <n v="-62.8"/>
    <x v="0"/>
    <m/>
    <m/>
    <m/>
    <x v="0"/>
    <m/>
    <s v="Venezuela Electricity Sector"/>
    <s v="http://www.mppee.gob.ve/download/anuario_estad%C3%ADstico/Anuario_2013.pdf"/>
    <s v="GEODB"/>
    <m/>
    <n v="12902"/>
    <m/>
    <m/>
    <m/>
    <n v="10838.7877278387"/>
  </r>
  <r>
    <x v="156"/>
    <x v="156"/>
    <s v="Guanta"/>
    <s v="WRI1018646"/>
    <n v="174"/>
    <n v="10.234500000000001"/>
    <n v="-64.595500000000001"/>
    <x v="1"/>
    <m/>
    <m/>
    <m/>
    <x v="0"/>
    <m/>
    <s v="Venezuela Electricity Sector"/>
    <s v="http://www.mppee.gob.ve/download/anuario_estad%C3%ADstico/Anuario_2013.pdf"/>
    <s v="CARMA"/>
    <m/>
    <n v="653"/>
    <m/>
    <m/>
    <m/>
    <n v="293.23469843633598"/>
  </r>
  <r>
    <x v="156"/>
    <x v="156"/>
    <s v="Guarenas"/>
    <s v="WRI1018647"/>
    <n v="156"/>
    <n v="10.488899999999999"/>
    <n v="-66.557199999999995"/>
    <x v="1"/>
    <m/>
    <m/>
    <m/>
    <x v="72"/>
    <m/>
    <s v="Venezuela Electricity Sector"/>
    <s v="http://www.mppee.gob.ve/download/anuario_estad%C3%ADstico/Anuario_2013.pdf"/>
    <s v="WRI"/>
    <m/>
    <n v="210"/>
    <m/>
    <m/>
    <m/>
    <n v="262.90007446016301"/>
  </r>
  <r>
    <x v="156"/>
    <x v="156"/>
    <s v="Jose Antonio Paez (Planta Paez)"/>
    <s v="WRI1018648"/>
    <n v="240"/>
    <n v="8.8246000000000002"/>
    <n v="-70.514499999999998"/>
    <x v="0"/>
    <m/>
    <m/>
    <m/>
    <x v="0"/>
    <m/>
    <s v="Venezuela Electricity Sector"/>
    <s v="http://www.mppee.gob.ve/download/anuario_estad%C3%ADstico/Anuario_2013.pdf"/>
    <s v="CARMA"/>
    <m/>
    <n v="574"/>
    <m/>
    <m/>
    <m/>
    <n v="1184.56696479112"/>
  </r>
  <r>
    <x v="156"/>
    <x v="156"/>
    <s v="Josefa Camejo"/>
    <s v="WRI1018650"/>
    <n v="450"/>
    <n v="11.75"/>
    <n v="-70.171599999999998"/>
    <x v="1"/>
    <m/>
    <m/>
    <m/>
    <x v="0"/>
    <m/>
    <s v="Venezuela Electricity Sector"/>
    <s v="http://www.mppee.gob.ve/download/anuario_estad%C3%ADstico/Anuario_2013.pdf"/>
    <s v="GEODB"/>
    <m/>
    <n v="2085"/>
    <m/>
    <m/>
    <m/>
    <n v="758.365599404318"/>
  </r>
  <r>
    <x v="156"/>
    <x v="156"/>
    <s v="Josefa Joaquina Sanchez"/>
    <s v="WRI1018651"/>
    <n v="1586"/>
    <n v="10.4885"/>
    <n v="-71.635400000000004"/>
    <x v="1"/>
    <m/>
    <m/>
    <m/>
    <x v="0"/>
    <m/>
    <s v="Venezuela Electricity Sector"/>
    <s v="http://www.mppee.gob.ve/download/anuario_estad%C3%ADstico/Anuario_2013.pdf"/>
    <s v="WRI"/>
    <m/>
    <n v="6094"/>
    <m/>
    <m/>
    <m/>
    <n v="2672.8174236783302"/>
  </r>
  <r>
    <x v="156"/>
    <x v="156"/>
    <s v="Juan Antonio Rodriguez (Pena Larga)"/>
    <s v="WRI1018652"/>
    <n v="80"/>
    <n v="8.6226000000000003"/>
    <n v="-70.207499999999996"/>
    <x v="0"/>
    <m/>
    <m/>
    <m/>
    <x v="0"/>
    <m/>
    <s v="Venezuela Electricity Sector"/>
    <s v="http://www.mppee.gob.ve/download/anuario_estad%C3%ADstico/Anuario_2013.pdf"/>
    <s v="CARMA"/>
    <m/>
    <n v="445"/>
    <m/>
    <m/>
    <m/>
    <n v="394.85565493037399"/>
  </r>
  <r>
    <x v="156"/>
    <x v="156"/>
    <s v="Juan Buatista Arismendi"/>
    <s v="WRI1018653"/>
    <n v="115"/>
    <n v="10.879200000000001"/>
    <n v="-64.032799999999995"/>
    <x v="1"/>
    <m/>
    <m/>
    <m/>
    <x v="12"/>
    <m/>
    <s v="Venezuela Electricity Sector"/>
    <s v="http://www.mppee.gob.ve/download/anuario_estad%C3%ADstico/Anuario_2013.pdf"/>
    <s v="WRI"/>
    <m/>
    <n v="133"/>
    <m/>
    <m/>
    <m/>
    <n v="193.80454206999201"/>
  </r>
  <r>
    <x v="156"/>
    <x v="156"/>
    <s v="La raisa"/>
    <s v="WRI1018656"/>
    <n v="310"/>
    <n v="10.2561"/>
    <n v="-66.792199999999994"/>
    <x v="1"/>
    <m/>
    <m/>
    <m/>
    <x v="0"/>
    <m/>
    <s v="Venezuela Electricity Sector"/>
    <s v="http://www.mppee.gob.ve/download/anuario_estad%C3%ADstico/Anuario_2013.pdf"/>
    <s v="GEODB"/>
    <m/>
    <n v="479"/>
    <m/>
    <m/>
    <m/>
    <n v="522.42963514519704"/>
  </r>
  <r>
    <x v="156"/>
    <x v="156"/>
    <s v="Leanardo Ruiz Pineda (San Agaton)"/>
    <s v="WRI1018657"/>
    <n v="300"/>
    <n v="7.8535000000000004"/>
    <n v="-71.714600000000004"/>
    <x v="0"/>
    <m/>
    <m/>
    <m/>
    <x v="0"/>
    <m/>
    <s v="Venezuela Electricity Sector"/>
    <s v="http://www.mppee.gob.ve/download/anuario_estad%C3%ADstico/Anuario_2013.pdf"/>
    <s v="WRI"/>
    <m/>
    <n v="1250"/>
    <m/>
    <m/>
    <m/>
    <n v="1480.7087059889"/>
  </r>
  <r>
    <x v="156"/>
    <x v="156"/>
    <s v="Luisa Caraceres de Arismendi"/>
    <s v="WRI1018658"/>
    <n v="367"/>
    <n v="10.938700000000001"/>
    <n v="-63.889800000000001"/>
    <x v="1"/>
    <m/>
    <m/>
    <m/>
    <x v="0"/>
    <m/>
    <s v="Venezuela Electricity Sector"/>
    <s v="http://www.mppee.gob.ve/download/anuario_estad%C3%ADstico/Anuario_2013.pdf"/>
    <s v="WRI"/>
    <m/>
    <n v="1677"/>
    <m/>
    <m/>
    <m/>
    <n v="618.48927773641105"/>
  </r>
  <r>
    <x v="156"/>
    <x v="156"/>
    <s v="Manuel Piar (Tocoma) Hydroelectric Power Plant Venezuela"/>
    <s v="WRI1061137"/>
    <n v="2530"/>
    <n v="7.8997000000000002"/>
    <n v="-63.032200000000003"/>
    <x v="0"/>
    <m/>
    <m/>
    <m/>
    <x v="98"/>
    <s v="Government  CVG Electrification del Caroni CA (Edelca)"/>
    <s v="GEODB"/>
    <s v="http://globalenergyobservatory.org/form.php?pid=43180"/>
    <s v="GEODB"/>
    <m/>
    <m/>
    <m/>
    <m/>
    <m/>
    <n v="12487.3100871731"/>
  </r>
  <r>
    <x v="156"/>
    <x v="156"/>
    <s v="Masparro"/>
    <s v="WRI1018659"/>
    <n v="25"/>
    <n v="8.8362999999999996"/>
    <n v="-70.0989"/>
    <x v="0"/>
    <m/>
    <m/>
    <m/>
    <x v="0"/>
    <m/>
    <s v="Venezuela Electricity Sector"/>
    <s v="http://www.mppee.gob.ve/download/anuario_estad%C3%ADstico/Anuario_2013.pdf"/>
    <s v="GEODB"/>
    <m/>
    <n v="165"/>
    <m/>
    <m/>
    <m/>
    <n v="123.392392165742"/>
  </r>
  <r>
    <x v="156"/>
    <x v="156"/>
    <s v="Pedro Camejo"/>
    <s v="WRI1018660"/>
    <n v="300"/>
    <n v="10.177099999999999"/>
    <n v="-67.946200000000005"/>
    <x v="1"/>
    <m/>
    <m/>
    <m/>
    <x v="0"/>
    <m/>
    <s v="Venezuela Electricity Sector"/>
    <s v="http://www.mppee.gob.ve/download/anuario_estad%C3%ADstico/Anuario_2013.pdf"/>
    <s v="GEODB"/>
    <m/>
    <n v="2333"/>
    <m/>
    <m/>
    <m/>
    <n v="505.57706626954501"/>
  </r>
  <r>
    <x v="156"/>
    <x v="156"/>
    <s v="Planta Camejo"/>
    <s v="WRI1018664"/>
    <n v="61"/>
    <n v="11.695600000000001"/>
    <n v="-70.199600000000004"/>
    <x v="1"/>
    <m/>
    <m/>
    <m/>
    <x v="0"/>
    <m/>
    <s v="Venezuela Electricity Sector"/>
    <s v="http://www.mppee.gob.ve/download/anuario_estad%C3%ADstico/Anuario_2013.pdf"/>
    <s v="CARMA"/>
    <m/>
    <n v="434"/>
    <m/>
    <m/>
    <m/>
    <n v="102.800670141474"/>
  </r>
  <r>
    <x v="156"/>
    <x v="156"/>
    <s v="Planta Centro"/>
    <s v="WRI1018665"/>
    <n v="2000"/>
    <n v="10.494899999999999"/>
    <n v="-68.155199999999994"/>
    <x v="1"/>
    <m/>
    <m/>
    <m/>
    <x v="0"/>
    <m/>
    <s v="Venezuela Electricity Sector"/>
    <s v="http://www.mppee.gob.ve/download/anuario_estad%C3%ADstico/Anuario_2013.pdf"/>
    <s v="GEODB"/>
    <m/>
    <n v="5135"/>
    <m/>
    <m/>
    <m/>
    <n v="3370.5137751303"/>
  </r>
  <r>
    <x v="156"/>
    <x v="156"/>
    <s v="Planta Coro"/>
    <s v="WRI1018666"/>
    <n v="101"/>
    <n v="11.404500000000001"/>
    <n v="-69.673400000000001"/>
    <x v="1"/>
    <m/>
    <m/>
    <m/>
    <x v="0"/>
    <m/>
    <s v="Venezuela Electricity Sector"/>
    <s v="http://www.mppee.gob.ve/download/anuario_estad%C3%ADstico/Anuario_2013.pdf"/>
    <s v="CARMA"/>
    <m/>
    <n v="298"/>
    <m/>
    <m/>
    <m/>
    <n v="170.21094564408"/>
  </r>
  <r>
    <x v="156"/>
    <x v="156"/>
    <s v="Planta Tachira"/>
    <s v="WRI1018669"/>
    <n v="247"/>
    <n v="8.2202999999999999"/>
    <n v="-72.243899999999996"/>
    <x v="1"/>
    <m/>
    <m/>
    <m/>
    <x v="0"/>
    <m/>
    <s v="Venezuela Electricity Sector"/>
    <s v="http://www.mppee.gob.ve/download/anuario_estad%C3%ADstico/Anuario_2013.pdf"/>
    <s v="CARMA"/>
    <m/>
    <n v="815"/>
    <m/>
    <m/>
    <m/>
    <n v="416.25845122859198"/>
  </r>
  <r>
    <x v="156"/>
    <x v="156"/>
    <s v="Planta del Este"/>
    <s v="WRI1018667"/>
    <n v="141"/>
    <n v="10.162000000000001"/>
    <n v="-68.007599999999996"/>
    <x v="1"/>
    <m/>
    <m/>
    <m/>
    <x v="0"/>
    <m/>
    <s v="Venezuela Electricity Sector"/>
    <s v="http://www.mppee.gob.ve/download/anuario_estad%C3%ADstico/Anuario_2013.pdf"/>
    <s v="CARMA"/>
    <m/>
    <m/>
    <m/>
    <m/>
    <m/>
    <n v="237.621221146686"/>
  </r>
  <r>
    <x v="156"/>
    <x v="156"/>
    <s v="Punto Fijo"/>
    <s v="WRI1018670"/>
    <n v="199"/>
    <n v="11.695600000000001"/>
    <n v="-70.199600000000004"/>
    <x v="1"/>
    <m/>
    <m/>
    <m/>
    <x v="0"/>
    <m/>
    <s v="Venezuela Electricity Sector"/>
    <s v="http://www.mppee.gob.ve/download/anuario_estad%C3%ADstico/Anuario_2013.pdf"/>
    <s v="CARMA"/>
    <m/>
    <n v="363"/>
    <m/>
    <m/>
    <m/>
    <n v="335.36612062546499"/>
  </r>
  <r>
    <x v="156"/>
    <x v="156"/>
    <s v="Rafael Urdaneta"/>
    <s v="WRI1018671"/>
    <n v="224"/>
    <n v="10.6317"/>
    <n v="-71.640600000000006"/>
    <x v="1"/>
    <m/>
    <m/>
    <m/>
    <x v="0"/>
    <m/>
    <s v="Venezuela Electricity Sector"/>
    <s v="http://www.mppee.gob.ve/download/anuario_estad%C3%ADstico/Anuario_2013.pdf"/>
    <s v="CARMA"/>
    <m/>
    <n v="374"/>
    <m/>
    <m/>
    <m/>
    <n v="377.497542814594"/>
  </r>
  <r>
    <x v="156"/>
    <x v="156"/>
    <s v="Ramon Laguna"/>
    <s v="WRI1018672"/>
    <n v="660"/>
    <n v="10.5977"/>
    <n v="-71.613500000000002"/>
    <x v="1"/>
    <m/>
    <m/>
    <m/>
    <x v="0"/>
    <m/>
    <s v="Venezuela Electricity Sector"/>
    <s v="http://www.mppee.gob.ve/download/anuario_estad%C3%ADstico/Anuario_2013.pdf"/>
    <s v="GEODB"/>
    <m/>
    <n v="2896"/>
    <m/>
    <m/>
    <m/>
    <n v="1112.2695457929999"/>
  </r>
  <r>
    <x v="156"/>
    <x v="156"/>
    <s v="Ricardo Zuloaga (Tacoa) Thermal Power Plant Venezuela"/>
    <s v="WRI1061135"/>
    <n v="1720"/>
    <n v="10.5877"/>
    <n v="-67.080600000000004"/>
    <x v="1"/>
    <m/>
    <m/>
    <m/>
    <x v="52"/>
    <s v="Government  Operating: La Electricidad de Caracas (EDC)"/>
    <s v="GEODB"/>
    <s v="http://globalenergyobservatory.org/form.php?pid=43128"/>
    <s v="GEODB"/>
    <m/>
    <m/>
    <m/>
    <m/>
    <m/>
    <n v="2898.6418466120599"/>
  </r>
  <r>
    <x v="156"/>
    <x v="156"/>
    <s v="San Fernando"/>
    <s v="WRI1018673"/>
    <n v="90"/>
    <n v="7.8878000000000004"/>
    <n v="-67.472399999999993"/>
    <x v="1"/>
    <m/>
    <m/>
    <m/>
    <x v="0"/>
    <m/>
    <s v="Venezuela Electricity Sector"/>
    <s v="http://www.mppee.gob.ve/download/anuario_estad%C3%ADstico/Anuario_2013.pdf"/>
    <s v="CARMA"/>
    <m/>
    <n v="79"/>
    <m/>
    <m/>
    <m/>
    <n v="151.673119880863"/>
  </r>
  <r>
    <x v="156"/>
    <x v="156"/>
    <s v="San Lorenzo"/>
    <s v="WRI1018674"/>
    <n v="40"/>
    <n v="9.7856000000000005"/>
    <n v="-71.065899999999999"/>
    <x v="1"/>
    <m/>
    <m/>
    <m/>
    <x v="0"/>
    <m/>
    <s v="Venezuela Electricity Sector"/>
    <s v="http://www.mppee.gob.ve/download/anuario_estad%C3%ADstico/Anuario_2013.pdf"/>
    <s v="CARMA"/>
    <m/>
    <n v="221"/>
    <m/>
    <m/>
    <m/>
    <n v="67.410275502606098"/>
  </r>
  <r>
    <x v="156"/>
    <x v="156"/>
    <s v="Santa Barbara"/>
    <s v="WRI1018675"/>
    <n v="20"/>
    <n v="8.9947999999999997"/>
    <n v="-71.913600000000002"/>
    <x v="1"/>
    <m/>
    <m/>
    <m/>
    <x v="0"/>
    <m/>
    <s v="Venezuela Electricity Sector"/>
    <s v="http://www.mppee.gob.ve/download/anuario_estad%C3%ADstico/Anuario_2013.pdf"/>
    <s v="CARMA"/>
    <m/>
    <n v="82"/>
    <m/>
    <m/>
    <m/>
    <n v="33.705137751302999"/>
  </r>
  <r>
    <x v="156"/>
    <x v="156"/>
    <s v="Simon Bolivar (Guri)"/>
    <s v="WRI1018677"/>
    <n v="8851"/>
    <n v="7.7659000000000002"/>
    <n v="-62.998199999999997"/>
    <x v="0"/>
    <m/>
    <m/>
    <m/>
    <x v="0"/>
    <m/>
    <s v="Venezuela Electricity Sector"/>
    <s v="http://www.mppee.gob.ve/download/anuario_estad%C3%ADstico/Anuario_2013.pdf"/>
    <s v="GEODB"/>
    <m/>
    <n v="50834"/>
    <m/>
    <m/>
    <m/>
    <n v="43685.8425223593"/>
  </r>
  <r>
    <x v="156"/>
    <x v="156"/>
    <s v="Termobarrancas II"/>
    <s v="WRI1018678"/>
    <n v="161"/>
    <n v="8.6069999999999993"/>
    <n v="-70.104900000000001"/>
    <x v="1"/>
    <m/>
    <m/>
    <m/>
    <x v="0"/>
    <m/>
    <s v="Venezuela Electricity Sector"/>
    <s v="http://www.mppee.gob.ve/download/anuario_estad%C3%ADstico/Anuario_2013.pdf"/>
    <s v="CARMA"/>
    <m/>
    <n v="996"/>
    <m/>
    <m/>
    <m/>
    <n v="271.326358897989"/>
  </r>
  <r>
    <x v="156"/>
    <x v="156"/>
    <s v="Termocarabobo"/>
    <s v="WRI1018679"/>
    <n v="380"/>
    <n v="10.4839"/>
    <n v="-68.149199999999993"/>
    <x v="1"/>
    <m/>
    <m/>
    <m/>
    <x v="0"/>
    <m/>
    <s v="Venezuela Electricity Sector"/>
    <s v="http://www.mppee.gob.ve/download/anuario_estad%C3%ADstico/Anuario_2013.pdf"/>
    <s v="WRI"/>
    <m/>
    <n v="935"/>
    <m/>
    <m/>
    <m/>
    <n v="640.39761727475798"/>
  </r>
  <r>
    <x v="156"/>
    <x v="156"/>
    <s v="Termozulia"/>
    <s v="WRI1018680"/>
    <n v="1300"/>
    <n v="10.488300000000001"/>
    <n v="-71.635400000000004"/>
    <x v="1"/>
    <m/>
    <m/>
    <m/>
    <x v="0"/>
    <m/>
    <s v="Venezuela Electricity Sector"/>
    <s v="http://www.mppee.gob.ve/download/anuario_estad%C3%ADstico/Anuario_2013.pdf"/>
    <s v="GEODB"/>
    <m/>
    <n v="7313"/>
    <m/>
    <m/>
    <m/>
    <n v="2190.83395383469"/>
  </r>
  <r>
    <x v="156"/>
    <x v="156"/>
    <s v="Termozulia II"/>
    <s v="WRI1061138"/>
    <n v="450"/>
    <n v="10.488300000000001"/>
    <n v="-71.635400000000004"/>
    <x v="1"/>
    <m/>
    <m/>
    <m/>
    <x v="19"/>
    <s v="Government  Operating : CORPOELEC - Empresa Electrica Socialista"/>
    <s v="GEODB"/>
    <s v="http://globalenergyobservatory.org/form.php?pid=43125"/>
    <s v="GEODB"/>
    <m/>
    <m/>
    <m/>
    <m/>
    <m/>
    <n v="758.365599404318"/>
  </r>
  <r>
    <x v="156"/>
    <x v="156"/>
    <s v="Termozulia III"/>
    <s v="WRI1061139"/>
    <n v="450"/>
    <n v="10.4856"/>
    <n v="-71.632900000000006"/>
    <x v="1"/>
    <m/>
    <m/>
    <m/>
    <x v="72"/>
    <s v="Government  Operating : CORPOELEC - Empresa Electrica Socialista"/>
    <s v="GEODB"/>
    <s v="http://globalenergyobservatory.org/form.php?pid=43125"/>
    <s v="WRI"/>
    <m/>
    <m/>
    <m/>
    <m/>
    <m/>
    <n v="758.365599404318"/>
  </r>
  <r>
    <x v="156"/>
    <x v="156"/>
    <s v="Turboven"/>
    <s v="WRI1018681"/>
    <n v="40"/>
    <n v="10.186299999999999"/>
    <n v="-67.459299999999999"/>
    <x v="1"/>
    <m/>
    <m/>
    <m/>
    <x v="0"/>
    <m/>
    <s v="Venezuela Electricity Sector"/>
    <s v="http://www.mppee.gob.ve/download/anuario_estad%C3%ADstico/Anuario_2013.pdf"/>
    <s v="CARMA"/>
    <m/>
    <n v="200"/>
    <m/>
    <m/>
    <m/>
    <n v="67.410275502606098"/>
  </r>
  <r>
    <x v="157"/>
    <x v="157"/>
    <s v="A Luoi"/>
    <s v="WRI1030864"/>
    <n v="170"/>
    <n v="16.226600000000001"/>
    <n v="107.2728"/>
    <x v="0"/>
    <m/>
    <m/>
    <m/>
    <x v="72"/>
    <s v="Central Hydro Power JSC"/>
    <s v="Open Development Vietnam"/>
    <s v="https://data.opendevelopmentmekong.net/vi/library_record/a-luoi-hydropower"/>
    <s v="Open Development Vietnam"/>
    <m/>
    <m/>
    <m/>
    <m/>
    <n v="690"/>
    <n v="594.17471786718704"/>
  </r>
  <r>
    <x v="157"/>
    <x v="157"/>
    <s v="A Vuong"/>
    <s v="WRI1030859"/>
    <n v="210"/>
    <n v="15.799799999999999"/>
    <n v="107.61709999999999"/>
    <x v="0"/>
    <m/>
    <m/>
    <m/>
    <x v="88"/>
    <s v="A Vuong Hydro Power JSC"/>
    <s v="Open Development Vietnam"/>
    <s v="https://data.opendevelopmentmekong.net/vi/library_record/a-vuong-hydropower"/>
    <s v="Open Development Vietnam"/>
    <m/>
    <m/>
    <m/>
    <m/>
    <n v="815"/>
    <n v="733.98053383593697"/>
  </r>
  <r>
    <x v="157"/>
    <x v="157"/>
    <s v="Amata"/>
    <s v="WRI1030748"/>
    <n v="13"/>
    <n v="10.947100000000001"/>
    <n v="106.9"/>
    <x v="3"/>
    <m/>
    <m/>
    <m/>
    <x v="0"/>
    <m/>
    <s v="Vietnam Electricity Annual Report"/>
    <s v="http://www.evn.com.vn/userfile/files/2017/3/AnnualReport2016.pdf"/>
    <s v="WRI"/>
    <m/>
    <m/>
    <m/>
    <m/>
    <m/>
    <n v="6.3792349726775903"/>
  </r>
  <r>
    <x v="157"/>
    <x v="157"/>
    <s v="An Khanh I"/>
    <s v="WRI1030773"/>
    <n v="120"/>
    <n v="21.596900000000002"/>
    <n v="105.767"/>
    <x v="6"/>
    <m/>
    <m/>
    <m/>
    <x v="13"/>
    <s v="An Khanh Electricity Jsc"/>
    <s v="Vietnam Electricity Annual Report"/>
    <s v="http://www.evn.com.vn/userfile/files/2017/3/AnnualReport2016.pdf"/>
    <s v="WRI"/>
    <m/>
    <m/>
    <m/>
    <m/>
    <m/>
    <n v="306.65878003696798"/>
  </r>
  <r>
    <x v="157"/>
    <x v="157"/>
    <s v="An Khe - Kanak"/>
    <s v="WRI1030828"/>
    <n v="173"/>
    <n v="14.014799999999999"/>
    <n v="108.67959999999999"/>
    <x v="0"/>
    <m/>
    <m/>
    <m/>
    <x v="11"/>
    <s v="An Khe - Ka Nak Hydro Power Company"/>
    <s v="Open Development Vietnam"/>
    <s v="https://data.opendevelopmentmekong.net/vi/library_record/an-khe-kanak-hydropower"/>
    <s v="Open Development Vietnam"/>
    <m/>
    <m/>
    <m/>
    <m/>
    <n v="700"/>
    <n v="604.66015406484405"/>
  </r>
  <r>
    <x v="157"/>
    <x v="157"/>
    <s v="Ayun Ha"/>
    <s v="WRI1030822"/>
    <n v="3"/>
    <n v="13.5809"/>
    <n v="108.25920000000001"/>
    <x v="0"/>
    <m/>
    <m/>
    <m/>
    <x v="0"/>
    <s v="Gia Lai Electricity JSC."/>
    <s v="Open Development Vietnam"/>
    <s v="https://data.opendevelopmentmekong.net/vi/library_record/ayun-ha-hydropower"/>
    <s v="Open Development Vietnam"/>
    <m/>
    <m/>
    <m/>
    <m/>
    <m/>
    <n v="10.485436197656201"/>
  </r>
  <r>
    <x v="157"/>
    <x v="157"/>
    <s v="Ba Ria"/>
    <s v="WRI1030736"/>
    <n v="389"/>
    <n v="10.489100000000001"/>
    <n v="107.17"/>
    <x v="1"/>
    <m/>
    <m/>
    <m/>
    <x v="0"/>
    <s v="Vietnam Electricity (EVN)"/>
    <s v="Vietnam Electricity Annual Report"/>
    <s v="http://www.evn.com.vn/userfile/files/2017/3/AnnualReport2016.pdf"/>
    <s v="WRI"/>
    <m/>
    <m/>
    <m/>
    <m/>
    <m/>
    <n v="2374.5899922420399"/>
  </r>
  <r>
    <x v="157"/>
    <x v="157"/>
    <s v="Ba Thuoc 2"/>
    <s v="WRI1030880"/>
    <n v="80"/>
    <n v="20.321000000000002"/>
    <n v="105.32810000000001"/>
    <x v="0"/>
    <m/>
    <m/>
    <m/>
    <x v="72"/>
    <s v="Hoang Anh Hydropower JSC"/>
    <s v="Open Development Vietnam"/>
    <s v="https://data.opendevelopmentmekong.net/vi/library_record/ba-thuoc-2-hydropower"/>
    <s v="Open Development Vietnam"/>
    <m/>
    <m/>
    <m/>
    <m/>
    <n v="400"/>
    <n v="279.61163193750002"/>
  </r>
  <r>
    <x v="157"/>
    <x v="157"/>
    <s v="Bac Binh"/>
    <s v="WRI1030752"/>
    <n v="33"/>
    <n v="11.3711"/>
    <n v="108.33"/>
    <x v="0"/>
    <m/>
    <m/>
    <m/>
    <x v="11"/>
    <s v="Viet Nam Hydro Power Development JSC."/>
    <s v="Open Development Vietnam"/>
    <s v="https://data.opendevelopmentmekong.net/vi/library_record/bac-binh-hydropower"/>
    <s v="Open Development Vietnam"/>
    <m/>
    <m/>
    <m/>
    <m/>
    <n v="144.69999999999999"/>
    <n v="115.339798174218"/>
  </r>
  <r>
    <x v="157"/>
    <x v="157"/>
    <s v="Bac Lieu Wind power"/>
    <s v="WRI1030729"/>
    <n v="99"/>
    <n v="9.2350999999999992"/>
    <n v="105.8048"/>
    <x v="4"/>
    <m/>
    <m/>
    <m/>
    <x v="10"/>
    <s v="Cong Ly Construction-Trade-Tourism"/>
    <s v="Vietnam Electricity Annual Report"/>
    <s v="http://www.evn.com.vn/userfile/files/2017/3/AnnualReport2016.pdf"/>
    <s v="WRI"/>
    <m/>
    <m/>
    <m/>
    <m/>
    <m/>
    <n v="45.813829787233999"/>
  </r>
  <r>
    <x v="157"/>
    <x v="157"/>
    <s v="Ban Chat"/>
    <s v="WRI1030910"/>
    <n v="220"/>
    <n v="21.8612"/>
    <n v="103.82859999999999"/>
    <x v="0"/>
    <m/>
    <m/>
    <m/>
    <x v="12"/>
    <s v="Vietnam Electricity (EVN)"/>
    <s v="Open Development Vietnam"/>
    <s v="https://data.opendevelopmentmekong.net/vi/library_record/ban-chat-hydropower"/>
    <s v="Open Development Vietnam"/>
    <m/>
    <m/>
    <m/>
    <m/>
    <n v="770"/>
    <n v="768.93198782812499"/>
  </r>
  <r>
    <x v="157"/>
    <x v="157"/>
    <s v="Ban Coc"/>
    <s v="WRI1030875"/>
    <n v="18"/>
    <n v="19.6053"/>
    <n v="104.85899999999999"/>
    <x v="0"/>
    <m/>
    <m/>
    <m/>
    <x v="11"/>
    <s v="Que Phong Hydropower JSC"/>
    <s v="Open Development Vietnam"/>
    <s v="https://data.opendevelopmentmekong.net/vi/library_record/ban-coc-hydropower"/>
    <s v="Open Development Vietnam"/>
    <m/>
    <m/>
    <m/>
    <m/>
    <n v="80"/>
    <n v="62.912617185937499"/>
  </r>
  <r>
    <x v="157"/>
    <x v="157"/>
    <s v="Ban Ra"/>
    <s v="WRI1030938"/>
    <n v="18"/>
    <n v="22.859000000000002"/>
    <n v="106.6998"/>
    <x v="0"/>
    <m/>
    <m/>
    <m/>
    <x v="72"/>
    <s v="Dong Bac. EL  JSC"/>
    <s v="Open Development Vietnam"/>
    <s v="https://data.opendevelopmentmekong.net/vi/library_record/th-y-di-n-b-n-r"/>
    <s v="Open Development Vietnam"/>
    <m/>
    <m/>
    <m/>
    <m/>
    <n v="70"/>
    <n v="62.912617185937499"/>
  </r>
  <r>
    <x v="157"/>
    <x v="157"/>
    <s v="Ban Ve"/>
    <s v="WRI1030872"/>
    <n v="320"/>
    <n v="19.340399999999999"/>
    <n v="104.4873"/>
    <x v="0"/>
    <m/>
    <m/>
    <m/>
    <x v="8"/>
    <s v="Vietnam Electricity (EVN)"/>
    <s v="Open Development Vietnam"/>
    <s v="https://data.opendevelopmentmekong.net/vi/library_record/ban-ve-hydropower"/>
    <s v="Open Development Vietnam"/>
    <m/>
    <m/>
    <m/>
    <m/>
    <n v="1084"/>
    <n v="1118.4465277500001"/>
  </r>
  <r>
    <x v="157"/>
    <x v="157"/>
    <s v="Binh Dien"/>
    <s v="WRI1030866"/>
    <n v="44"/>
    <n v="16.3172"/>
    <n v="107.50279999999999"/>
    <x v="0"/>
    <m/>
    <m/>
    <m/>
    <x v="11"/>
    <s v="Binh Dien Hydro Power JSC"/>
    <s v="Open Development Vietnam"/>
    <s v="https://data.opendevelopmentmekong.net/vi/library_record/binh-dien-hydropower"/>
    <s v="Open Development Vietnam"/>
    <m/>
    <m/>
    <m/>
    <m/>
    <n v="181"/>
    <n v="153.78639756562501"/>
  </r>
  <r>
    <x v="157"/>
    <x v="157"/>
    <s v="Bourbon"/>
    <s v="WRI1030743"/>
    <n v="24"/>
    <n v="10.613"/>
    <n v="106.49"/>
    <x v="3"/>
    <m/>
    <m/>
    <m/>
    <x v="0"/>
    <m/>
    <s v="Vietnam Electricity Annual Report"/>
    <s v="http://www.evn.com.vn/userfile/files/2017/3/AnnualReport2016.pdf"/>
    <s v="WRI"/>
    <m/>
    <m/>
    <m/>
    <m/>
    <m/>
    <n v="11.777049180327801"/>
  </r>
  <r>
    <x v="157"/>
    <x v="157"/>
    <s v="Bu Ca Mau"/>
    <s v="WRI1030792"/>
    <n v="4"/>
    <n v="11.8713"/>
    <n v="106.9768"/>
    <x v="0"/>
    <m/>
    <m/>
    <m/>
    <x v="11"/>
    <s v="Cat Nam Trading - Services and Production Company Limited"/>
    <s v="Open Development Vietnam"/>
    <s v="https://data.opendevelopmentmekong.net/vi/library_record/bu-ca-mau-hydropower"/>
    <s v="Open Development Vietnam"/>
    <m/>
    <m/>
    <m/>
    <m/>
    <n v="12.5"/>
    <n v="13.980581596875"/>
  </r>
  <r>
    <x v="157"/>
    <x v="157"/>
    <s v="Buon Kuop"/>
    <s v="WRI1030811"/>
    <n v="280"/>
    <n v="12.5305"/>
    <n v="107.9243"/>
    <x v="0"/>
    <m/>
    <m/>
    <m/>
    <x v="19"/>
    <s v="Vietnam Electricity (EVN)"/>
    <s v="Open Development Vietnam"/>
    <s v="https://data.opendevelopmentmekong.net/vi/library_record/buon-kuop-hydropower"/>
    <s v="Open Development Vietnam"/>
    <m/>
    <m/>
    <m/>
    <m/>
    <n v="1105"/>
    <n v="978.64071178125005"/>
  </r>
  <r>
    <x v="157"/>
    <x v="157"/>
    <s v="Buon Tua Srah"/>
    <s v="WRI1030808"/>
    <n v="86"/>
    <n v="12.2852"/>
    <n v="108.03830000000001"/>
    <x v="0"/>
    <m/>
    <m/>
    <m/>
    <x v="11"/>
    <s v="Vietnam Electricity (EVN)"/>
    <s v="Open Development Vietnam"/>
    <s v="https://data.opendevelopmentmekong.net/vi/library_record/buon-tua-srah-hydropower"/>
    <s v="Open Development Vietnam"/>
    <m/>
    <m/>
    <m/>
    <m/>
    <n v="358.6"/>
    <n v="300.58250433281199"/>
  </r>
  <r>
    <x v="157"/>
    <x v="157"/>
    <s v="Ca Du"/>
    <s v="WRI1030946"/>
    <n v="2.6"/>
    <n v="15.2714"/>
    <n v="108.51860000000001"/>
    <x v="0"/>
    <m/>
    <m/>
    <m/>
    <x v="90"/>
    <s v="Ca Du Hydro Power Constructing JSC."/>
    <s v="Open Development Vietnam"/>
    <s v="https://data.opendevelopmentmekong.net/vi/library_record/ca-du-hydropower"/>
    <s v="Open Development Vietnam"/>
    <m/>
    <m/>
    <m/>
    <m/>
    <n v="10"/>
    <n v="9.0873780379687492"/>
  </r>
  <r>
    <x v="157"/>
    <x v="157"/>
    <s v="Ca Mau 1"/>
    <s v="WRI1030730"/>
    <n v="1542"/>
    <n v="9.2420000000000009"/>
    <n v="105.06"/>
    <x v="1"/>
    <m/>
    <m/>
    <m/>
    <x v="0"/>
    <s v="Petrovietnam"/>
    <s v="Vietnam Electricity Annual Report"/>
    <s v="http://www.evn.com.vn/userfile/files/2017/3/AnnualReport2016.pdf"/>
    <s v="WRI"/>
    <m/>
    <m/>
    <m/>
    <m/>
    <m/>
    <n v="9412.8991466252901"/>
  </r>
  <r>
    <x v="157"/>
    <x v="157"/>
    <s v="Cai Lan"/>
    <s v="WRI1030763"/>
    <n v="39"/>
    <n v="20.9861"/>
    <n v="107.03"/>
    <x v="3"/>
    <m/>
    <m/>
    <m/>
    <x v="0"/>
    <m/>
    <s v="Vietnam Electricity Annual Report"/>
    <s v="http://www.evn.com.vn/userfile/files/2017/3/AnnualReport2016.pdf"/>
    <s v="WRI"/>
    <m/>
    <m/>
    <m/>
    <m/>
    <m/>
    <n v="19.1377049180327"/>
  </r>
  <r>
    <x v="157"/>
    <x v="157"/>
    <s v="Cam Pha I"/>
    <s v="WRI1030764"/>
    <n v="600"/>
    <n v="21.0063"/>
    <n v="107.36"/>
    <x v="6"/>
    <m/>
    <m/>
    <m/>
    <x v="0"/>
    <s v="Vinacomin"/>
    <s v="Vietnam Electricity Annual Report"/>
    <s v="http://www.evn.com.vn/userfile/files/2017/3/AnnualReport2016.pdf"/>
    <s v="WRI"/>
    <m/>
    <m/>
    <m/>
    <m/>
    <m/>
    <n v="1533.2939001848399"/>
  </r>
  <r>
    <x v="157"/>
    <x v="157"/>
    <s v="Cam Son"/>
    <s v="WRI1030902"/>
    <n v="4.5"/>
    <n v="21.543800000000001"/>
    <n v="106.51049999999999"/>
    <x v="0"/>
    <m/>
    <m/>
    <m/>
    <x v="96"/>
    <s v="Cam Son Hydro Power JSC."/>
    <s v="Open Development Vietnam"/>
    <s v="https://data.opendevelopmentmekong.net/vi/library_record/cam-son-hydropower"/>
    <s v="Open Development Vietnam"/>
    <m/>
    <m/>
    <m/>
    <m/>
    <m/>
    <n v="15.7281542964843"/>
  </r>
  <r>
    <x v="157"/>
    <x v="157"/>
    <s v="Can Don"/>
    <s v="WRI1030798"/>
    <n v="77"/>
    <n v="11.9689"/>
    <n v="106.84350000000001"/>
    <x v="0"/>
    <m/>
    <m/>
    <m/>
    <x v="101"/>
    <s v="Song Da Group"/>
    <s v="Open Development Vietnam"/>
    <s v="https://data.opendevelopmentmekong.net/vi/library_record/can-don-hydropower"/>
    <s v="Open Development Vietnam"/>
    <m/>
    <m/>
    <m/>
    <m/>
    <n v="321"/>
    <n v="269.12619573984301"/>
  </r>
  <r>
    <x v="157"/>
    <x v="157"/>
    <s v="Can Tho"/>
    <s v="WRI1030733"/>
    <n v="185"/>
    <n v="10.1"/>
    <n v="105.72"/>
    <x v="3"/>
    <m/>
    <m/>
    <m/>
    <x v="0"/>
    <s v="Vietnam Electricity (EVN)"/>
    <s v="Vietnam Electricity Annual Report"/>
    <s v="http://www.evn.com.vn/userfile/files/2017/3/AnnualReport2016.pdf"/>
    <s v="WRI"/>
    <m/>
    <m/>
    <m/>
    <m/>
    <m/>
    <n v="90.781420765027306"/>
  </r>
  <r>
    <x v="157"/>
    <x v="157"/>
    <s v="Cao Ngan"/>
    <s v="WRI1030774"/>
    <n v="115"/>
    <n v="21.613"/>
    <n v="105.82"/>
    <x v="6"/>
    <m/>
    <m/>
    <m/>
    <x v="0"/>
    <s v="Vinacomin"/>
    <s v="Vietnam Electricity Annual Report"/>
    <s v="http://www.evn.com.vn/userfile/files/2017/3/AnnualReport2016.pdf"/>
    <s v="WRI"/>
    <m/>
    <m/>
    <m/>
    <m/>
    <m/>
    <n v="293.88133086876098"/>
  </r>
  <r>
    <x v="157"/>
    <x v="157"/>
    <s v="Chieng Cong 1"/>
    <s v="WRI1030896"/>
    <n v="4"/>
    <n v="21.470700000000001"/>
    <n v="104.18519999999999"/>
    <x v="0"/>
    <m/>
    <m/>
    <m/>
    <x v="0"/>
    <s v="Lam Son Construction &amp; Trading Co.  Ltd"/>
    <s v="Open Development Vietnam"/>
    <s v="https://vietnam.opendevelopmentmekong.net/dataset/?id=danh-sach-cac-th-y-di-n-t-i-vi-t-nam-tinh-d-n-thang-06-2016&amp;search_query=P3BhZ2U9Mg=="/>
    <s v="Open Development Vietnam"/>
    <m/>
    <m/>
    <m/>
    <m/>
    <m/>
    <n v="13.980581596875"/>
  </r>
  <r>
    <x v="157"/>
    <x v="157"/>
    <s v="Chieng Cong 2"/>
    <s v="WRI1030894"/>
    <n v="8"/>
    <n v="21.4572"/>
    <n v="104.21040000000001"/>
    <x v="0"/>
    <m/>
    <m/>
    <m/>
    <x v="0"/>
    <s v="Lam Son Construction &amp; Trading Co.  Ltd"/>
    <s v="Open Development Vietnam"/>
    <s v="https://vietnam.opendevelopmentmekong.net/dataset/?id=danh-sach-cac-th-y-di-n-t-i-vi-t-nam-tinh-d-n-thang-06-2016&amp;search_query=P3BhZ2U9Mg=="/>
    <s v="Open Development Vietnam"/>
    <m/>
    <m/>
    <m/>
    <m/>
    <m/>
    <n v="27.96116319375"/>
  </r>
  <r>
    <x v="157"/>
    <x v="157"/>
    <s v="Coc Ly"/>
    <s v="WRI1030918"/>
    <n v="90"/>
    <n v="22.298500000000001"/>
    <n v="103.1613"/>
    <x v="0"/>
    <m/>
    <m/>
    <m/>
    <x v="72"/>
    <s v="Bac Ha Hydropower Company"/>
    <s v="Open Development Vietnam"/>
    <s v="https://data.opendevelopmentmekong.net/vi/library_record/coc-ly-hydropower"/>
    <s v="Open Development Vietnam"/>
    <m/>
    <m/>
    <m/>
    <m/>
    <n v="378"/>
    <n v="314.56308592968702"/>
  </r>
  <r>
    <x v="157"/>
    <x v="157"/>
    <s v="Coc San"/>
    <s v="WRI1030923"/>
    <n v="30"/>
    <n v="22.414400000000001"/>
    <n v="103.9066"/>
    <x v="0"/>
    <m/>
    <m/>
    <m/>
    <x v="10"/>
    <s v="Colben Energy JSC."/>
    <s v="Open Development Vietnam"/>
    <s v="https://data.opendevelopmentmekong.net/vi/library_record/coc-san-hydropower"/>
    <s v="Open Development Vietnam"/>
    <m/>
    <m/>
    <m/>
    <m/>
    <n v="120"/>
    <n v="104.854361976562"/>
  </r>
  <r>
    <x v="157"/>
    <x v="157"/>
    <s v="Cua Dat"/>
    <s v="WRI1030879"/>
    <n v="97"/>
    <n v="19.8782"/>
    <n v="105.2731"/>
    <x v="0"/>
    <m/>
    <m/>
    <m/>
    <x v="8"/>
    <s v="Vinaconex P&amp;C JSC."/>
    <s v="Open Development Vietnam"/>
    <s v="https://data.opendevelopmentmekong.net/vi/library_record/cua-dat-hydropower"/>
    <s v="Open Development Vietnam"/>
    <m/>
    <m/>
    <m/>
    <m/>
    <n v="430"/>
    <n v="339.02910372421798"/>
  </r>
  <r>
    <x v="157"/>
    <x v="157"/>
    <s v="Da Dang 2"/>
    <s v="WRI1030783"/>
    <n v="34"/>
    <n v="11.7219"/>
    <n v="108.24679999999999"/>
    <x v="0"/>
    <m/>
    <m/>
    <m/>
    <x v="8"/>
    <s v="Southern Hydropower JSC."/>
    <s v="Open Development Vietnam"/>
    <s v="https://data.opendevelopmentmekong.net/vi/library_record/da-dang-2-hydropower"/>
    <s v="Open Development Vietnam"/>
    <m/>
    <m/>
    <m/>
    <m/>
    <n v="152"/>
    <n v="118.834943573437"/>
  </r>
  <r>
    <x v="157"/>
    <x v="157"/>
    <s v="Da Kai"/>
    <s v="WRI1030802"/>
    <n v="6"/>
    <n v="12.0838"/>
    <n v="108.59529999999999"/>
    <x v="0"/>
    <m/>
    <m/>
    <m/>
    <x v="0"/>
    <s v="Nghia Gia Development Company Limited"/>
    <s v="Open Development Vietnam"/>
    <s v="https://data.opendevelopmentmekong.net/vi/library_record/da-kai-hydropower"/>
    <s v="Open Development Vietnam"/>
    <m/>
    <m/>
    <m/>
    <m/>
    <n v="25"/>
    <n v="20.970872395312501"/>
  </r>
  <r>
    <x v="157"/>
    <x v="157"/>
    <s v="Da Nhim"/>
    <s v="WRI1030790"/>
    <n v="160"/>
    <n v="11.8529"/>
    <n v="108.6058"/>
    <x v="0"/>
    <m/>
    <m/>
    <m/>
    <x v="83"/>
    <s v="Da Nhim - Ham Thuan - Da Mi Hydropower JSC."/>
    <s v="Open Development Vietnam"/>
    <s v="https://data.opendevelopmentmekong.net/vi/library_record/da-nhim-hydropower"/>
    <s v="Open Development Vietnam"/>
    <m/>
    <m/>
    <m/>
    <m/>
    <n v="1000"/>
    <n v="559.22326387500004"/>
  </r>
  <r>
    <x v="157"/>
    <x v="157"/>
    <s v="Da Nhim Thuong 2"/>
    <s v="WRI1030803"/>
    <n v="7.5"/>
    <n v="12.116099999999999"/>
    <n v="108.5852"/>
    <x v="0"/>
    <m/>
    <m/>
    <m/>
    <x v="8"/>
    <s v="Thai Bao Production Trading Services and Investment Consultancy JSC."/>
    <s v="Open Development Vietnam"/>
    <s v="https://data.opendevelopmentmekong.net/vi/library_record/da-nhim-thuong-hydropower"/>
    <s v="Open Development Vietnam"/>
    <m/>
    <m/>
    <m/>
    <m/>
    <n v="32"/>
    <n v="26.2135904941406"/>
  </r>
  <r>
    <x v="157"/>
    <x v="157"/>
    <s v="Dac Me"/>
    <s v="WRI1030804"/>
    <n v="5"/>
    <n v="12.1333"/>
    <n v="108.313"/>
    <x v="0"/>
    <m/>
    <m/>
    <m/>
    <x v="19"/>
    <s v="Dak Me Hydro Power JSC."/>
    <s v="Open Development Vietnam"/>
    <s v="https://data.opendevelopmentmekong.net/vi/library_record/dac-me-hydropower"/>
    <s v="Open Development Vietnam"/>
    <m/>
    <m/>
    <m/>
    <m/>
    <n v="25"/>
    <n v="17.475726996093702"/>
  </r>
  <r>
    <x v="157"/>
    <x v="157"/>
    <s v="Dai Nga"/>
    <s v="WRI1030779"/>
    <n v="10"/>
    <n v="11.421900000000001"/>
    <n v="107.8754"/>
    <x v="0"/>
    <m/>
    <m/>
    <m/>
    <x v="13"/>
    <s v="Thac Mo Hydropower JSC."/>
    <s v="Open Development Vietnam"/>
    <s v="https://data.opendevelopmentmekong.net/vi/library_record/dai-nga-hydropower"/>
    <s v="Open Development Vietnam"/>
    <m/>
    <m/>
    <m/>
    <m/>
    <n v="44"/>
    <n v="34.951453992187503"/>
  </r>
  <r>
    <x v="157"/>
    <x v="157"/>
    <s v="Dai Ninh"/>
    <s v="WRI1030781"/>
    <n v="300"/>
    <n v="11.649900000000001"/>
    <n v="108.3202"/>
    <x v="0"/>
    <m/>
    <m/>
    <m/>
    <x v="88"/>
    <s v="Vietnam Electricity (EVN)"/>
    <s v="Open Development Vietnam"/>
    <s v="https://data.opendevelopmentmekong.net/vi/library_record/dai-ninh-hydropower"/>
    <s v="Open Development Vietnam"/>
    <m/>
    <m/>
    <m/>
    <m/>
    <n v="1178"/>
    <n v="1048.54361976562"/>
  </r>
  <r>
    <x v="157"/>
    <x v="157"/>
    <s v="Dak Doa"/>
    <s v="WRI1030832"/>
    <n v="14"/>
    <n v="14.184699999999999"/>
    <n v="108.10639999999999"/>
    <x v="0"/>
    <m/>
    <m/>
    <m/>
    <x v="8"/>
    <s v="Dak Doa Hydropower JSC."/>
    <s v="Open Development Vietnam"/>
    <s v="https://data.opendevelopmentmekong.net/vi/library_record/dak-doa-hydropower"/>
    <s v="Open Development Vietnam"/>
    <m/>
    <m/>
    <m/>
    <m/>
    <n v="56.3"/>
    <n v="48.932035589062501"/>
  </r>
  <r>
    <x v="157"/>
    <x v="157"/>
    <s v="Dak Glun"/>
    <s v="WRI1030801"/>
    <n v="18"/>
    <n v="12.0252"/>
    <n v="107.18340000000001"/>
    <x v="0"/>
    <m/>
    <m/>
    <m/>
    <x v="19"/>
    <s v="Sai Gon Accessories JSC"/>
    <s v="Open Development Vietnam"/>
    <s v="https://data.opendevelopmentmekong.net/vi/library_record/dak-glun-hydropower"/>
    <s v="Open Development Vietnam"/>
    <m/>
    <m/>
    <m/>
    <m/>
    <n v="76"/>
    <n v="62.912617185937499"/>
  </r>
  <r>
    <x v="157"/>
    <x v="157"/>
    <s v="Dak Lay"/>
    <s v="WRI1030849"/>
    <n v="3.2"/>
    <n v="14.7979"/>
    <n v="108.0074"/>
    <x v="0"/>
    <m/>
    <m/>
    <m/>
    <x v="13"/>
    <s v="Dak Lay Hydropower Co.  Ltd"/>
    <s v="Open Development Vietnam"/>
    <s v="https://data.opendevelopmentmekong.net/vi/library_record/dak-lay-hydropower"/>
    <s v="Open Development Vietnam"/>
    <m/>
    <m/>
    <m/>
    <m/>
    <n v="13"/>
    <n v="11.184465277499999"/>
  </r>
  <r>
    <x v="157"/>
    <x v="157"/>
    <s v="Dak Lo"/>
    <s v="WRI1030776"/>
    <n v="22"/>
    <n v="14.727499999999999"/>
    <n v="108.3694"/>
    <x v="0"/>
    <m/>
    <m/>
    <m/>
    <x v="10"/>
    <s v="Dak Lo- Song Da 3 JSC"/>
    <s v="Open Development Vietnam"/>
    <s v="https://data.opendevelopmentmekong.net/vi/library_record/dak-lo-hydropower"/>
    <s v="Open Development Vietnam"/>
    <m/>
    <m/>
    <m/>
    <m/>
    <n v="93.2"/>
    <n v="76.893198782812505"/>
  </r>
  <r>
    <x v="157"/>
    <x v="157"/>
    <s v="Dak Mi 4"/>
    <s v="WRI1030855"/>
    <n v="190"/>
    <n v="15.459"/>
    <n v="107.91240000000001"/>
    <x v="0"/>
    <m/>
    <m/>
    <m/>
    <x v="72"/>
    <s v="Viet Nam Urban and Idustrial Zone Investing Developing Corporation"/>
    <s v="Open Development Vietnam"/>
    <s v="https://data.opendevelopmentmekong.net/vi/library_record/dak-mi-4-hydropower"/>
    <s v="Open Development Vietnam"/>
    <m/>
    <m/>
    <m/>
    <m/>
    <n v="752"/>
    <n v="664.07762585156195"/>
  </r>
  <r>
    <x v="157"/>
    <x v="157"/>
    <s v="Dak Mi 4C"/>
    <s v="WRI1030856"/>
    <n v="18"/>
    <n v="15.4642"/>
    <n v="107.929"/>
    <x v="0"/>
    <m/>
    <m/>
    <m/>
    <x v="72"/>
    <s v="Viet Nam Urban and Idustrial Zone Investing Developing Corporation"/>
    <s v="Open Development Vietnam"/>
    <s v="https://data.opendevelopmentmekong.net/vi/library_record/dak-mi-4c-hydropower"/>
    <s v="Open Development Vietnam"/>
    <m/>
    <m/>
    <m/>
    <m/>
    <n v="69"/>
    <n v="62.912617185937499"/>
  </r>
  <r>
    <x v="157"/>
    <x v="157"/>
    <s v="Dak N'teng"/>
    <s v="WRI1030806"/>
    <n v="13"/>
    <n v="12.1958"/>
    <n v="107.9268"/>
    <x v="0"/>
    <m/>
    <m/>
    <m/>
    <x v="19"/>
    <s v="Me Kong Hydro Power Limited Liability Company"/>
    <s v="Open Development Vietnam"/>
    <s v="https://data.opendevelopmentmekong.net/vi/library_record/dak-nteng-hydropower"/>
    <s v="Open Development Vietnam"/>
    <m/>
    <m/>
    <m/>
    <m/>
    <n v="53"/>
    <n v="45.436890189843702"/>
  </r>
  <r>
    <x v="157"/>
    <x v="157"/>
    <s v="Dak Ne"/>
    <s v="WRI1030840"/>
    <n v="8.1"/>
    <n v="14.5281"/>
    <n v="108.2191"/>
    <x v="0"/>
    <m/>
    <m/>
    <m/>
    <x v="8"/>
    <s v="Tan Phat JSC."/>
    <s v="Open Development Vietnam"/>
    <s v="https://data.opendevelopmentmekong.net/vi/library_record/dak-ne-hydropower"/>
    <s v="Open Development Vietnam"/>
    <m/>
    <m/>
    <m/>
    <m/>
    <n v="60"/>
    <n v="28.310677733671799"/>
  </r>
  <r>
    <x v="157"/>
    <x v="157"/>
    <s v="Dak Nong 2"/>
    <s v="WRI1030796"/>
    <n v="16"/>
    <n v="11.964499999999999"/>
    <n v="107.6675"/>
    <x v="0"/>
    <m/>
    <m/>
    <m/>
    <x v="10"/>
    <s v="Viet Nguyen Construction JSC."/>
    <s v="Open Development Vietnam"/>
    <s v="https://data.opendevelopmentmekong.net/vi/library_record/dak-nong-2-hydropower"/>
    <s v="Open Development Vietnam"/>
    <m/>
    <m/>
    <m/>
    <m/>
    <n v="65"/>
    <n v="55.9223263875"/>
  </r>
  <r>
    <x v="157"/>
    <x v="157"/>
    <s v="Dak Pia"/>
    <s v="WRI1030843"/>
    <n v="2.2000000000000002"/>
    <n v="14.665100000000001"/>
    <n v="108.1593"/>
    <x v="0"/>
    <m/>
    <m/>
    <m/>
    <x v="72"/>
    <s v="Trung Viet Co. Ltd."/>
    <s v="Open Development Vietnam"/>
    <s v="https://data.opendevelopmentmekong.net/vi/library_record/dak-pia-hydropower"/>
    <s v="Open Development Vietnam"/>
    <m/>
    <m/>
    <m/>
    <m/>
    <n v="11.4"/>
    <n v="7.6893198782812497"/>
  </r>
  <r>
    <x v="157"/>
    <x v="157"/>
    <s v="Dak Po Ne"/>
    <s v="WRI1030841"/>
    <n v="15.6"/>
    <n v="14.575900000000001"/>
    <n v="108.3049"/>
    <x v="0"/>
    <m/>
    <m/>
    <m/>
    <x v="11"/>
    <s v="PC 3 Investment JSC."/>
    <s v="Open Development Vietnam"/>
    <s v="https://data.opendevelopmentmekong.net/vi/library_record/dak-po-ne-hydropower"/>
    <s v="Open Development Vietnam"/>
    <m/>
    <m/>
    <m/>
    <m/>
    <n v="69.099999999999994"/>
    <n v="54.524268227812499"/>
  </r>
  <r>
    <x v="157"/>
    <x v="157"/>
    <s v="Dak Po ne 2"/>
    <s v="WRI1030839"/>
    <n v="3.6"/>
    <n v="14.526"/>
    <n v="108.2992"/>
    <x v="0"/>
    <m/>
    <m/>
    <m/>
    <x v="88"/>
    <s v="Gia Nghi Co.  Ltd"/>
    <s v="Open Development Vietnam"/>
    <s v="https://data.opendevelopmentmekong.net/vi/library_record/dak-po-ne-2-hydropower"/>
    <s v="Open Development Vietnam"/>
    <m/>
    <m/>
    <m/>
    <m/>
    <n v="15.78"/>
    <n v="12.582523437187501"/>
  </r>
  <r>
    <x v="157"/>
    <x v="157"/>
    <s v="Dak Psi 3"/>
    <s v="WRI1030842"/>
    <n v="15"/>
    <n v="14.661300000000001"/>
    <n v="107.9367"/>
    <x v="0"/>
    <m/>
    <m/>
    <m/>
    <x v="72"/>
    <s v="Dak Psi Hydro Power Investment and Development JSC"/>
    <s v="Open Development Vietnam"/>
    <s v="https://data.opendevelopmentmekong.net/vi/library_record/dak-psi-3"/>
    <s v="Open Development Vietnam"/>
    <m/>
    <m/>
    <m/>
    <m/>
    <n v="60"/>
    <n v="52.427180988281201"/>
  </r>
  <r>
    <x v="157"/>
    <x v="157"/>
    <s v="Dak Psi 4"/>
    <s v="WRI1030848"/>
    <n v="30"/>
    <n v="14.7684"/>
    <n v="108.0027"/>
    <x v="0"/>
    <m/>
    <m/>
    <m/>
    <x v="8"/>
    <s v="Dak Psi Hydro Power Investment and Development JSC"/>
    <s v="Open Development Vietnam"/>
    <s v="https://data.opendevelopmentmekong.net/vi/library_record/dak-psi-4-hydropower"/>
    <s v="Open Development Vietnam"/>
    <m/>
    <m/>
    <m/>
    <m/>
    <n v="115"/>
    <n v="104.854361976562"/>
  </r>
  <r>
    <x v="157"/>
    <x v="157"/>
    <s v="Dak R'Tih"/>
    <s v="WRI1030799"/>
    <n v="144"/>
    <n v="11.9902"/>
    <n v="107.6597"/>
    <x v="0"/>
    <m/>
    <m/>
    <m/>
    <x v="19"/>
    <s v="Construction Corporation No.1 Company Limited"/>
    <s v="Open Development Vietnam"/>
    <s v="https://data.opendevelopmentmekong.net/vi/library_record/dak-rtih-hydropower"/>
    <s v="Open Development Vietnam"/>
    <m/>
    <m/>
    <m/>
    <m/>
    <n v="636.79999999999995"/>
    <n v="503.30093748749999"/>
  </r>
  <r>
    <x v="157"/>
    <x v="157"/>
    <s v="Dak Ro Sa"/>
    <s v="WRI1030847"/>
    <n v="7.5"/>
    <n v="14.747299999999999"/>
    <n v="107.83580000000001"/>
    <x v="0"/>
    <m/>
    <m/>
    <m/>
    <x v="17"/>
    <s v="Mien Trung Construction Corporation"/>
    <s v="Open Development Vietnam"/>
    <s v="https://data.opendevelopmentmekong.net/vi/library_record/dak-ro-sa-hydropower"/>
    <s v="Open Development Vietnam"/>
    <m/>
    <m/>
    <m/>
    <m/>
    <n v="143"/>
    <n v="26.2135904941406"/>
  </r>
  <r>
    <x v="157"/>
    <x v="157"/>
    <s v="Dak Ro Sa 2"/>
    <s v="WRI1030846"/>
    <n v="2.4"/>
    <n v="14.7135"/>
    <n v="107.8211"/>
    <x v="0"/>
    <m/>
    <m/>
    <m/>
    <x v="72"/>
    <s v="Dak Ro Sa Hydropower JSC"/>
    <s v="Open Development Vietnam"/>
    <s v="https://data.opendevelopmentmekong.net/vi/library_record/dak-ro-sa-2-hydropower"/>
    <s v="Open Development Vietnam"/>
    <m/>
    <m/>
    <m/>
    <m/>
    <m/>
    <n v="8.3883489581250004"/>
  </r>
  <r>
    <x v="157"/>
    <x v="157"/>
    <s v="Dak Ru"/>
    <s v="WRI1030797"/>
    <n v="7.5"/>
    <n v="11.952199999999999"/>
    <n v="107.4042"/>
    <x v="0"/>
    <m/>
    <m/>
    <m/>
    <x v="88"/>
    <s v="N&amp;S Limited Liability Company"/>
    <s v="Open Development Vietnam"/>
    <s v="https://data.opendevelopmentmekong.net/vi/library_record/dak-ru-hydropower"/>
    <s v="Open Development Vietnam"/>
    <m/>
    <m/>
    <m/>
    <m/>
    <n v="40"/>
    <n v="26.2135904941406"/>
  </r>
  <r>
    <x v="157"/>
    <x v="157"/>
    <s v="Dak Rung 1"/>
    <s v="WRI1030941"/>
    <n v="6"/>
    <n v="12.113899999999999"/>
    <n v="107.6336"/>
    <x v="0"/>
    <m/>
    <m/>
    <m/>
    <x v="8"/>
    <s v="Binh Minh Company Limited"/>
    <s v="Open Development Vietnam"/>
    <s v="https://data.opendevelopmentmekong.net/vi/library_record/dak-rung-1-hydropower"/>
    <s v="Open Development Vietnam"/>
    <m/>
    <m/>
    <m/>
    <m/>
    <m/>
    <n v="20.970872395312501"/>
  </r>
  <r>
    <x v="157"/>
    <x v="157"/>
    <s v="Dak Sin 1"/>
    <s v="WRI1030789"/>
    <n v="28"/>
    <n v="11.8186"/>
    <n v="107.459"/>
    <x v="0"/>
    <m/>
    <m/>
    <m/>
    <x v="13"/>
    <s v="VRG Dak Nong JSC. - Vietnam Rubber Group"/>
    <s v="Open Development Vietnam"/>
    <s v="https://data.opendevelopmentmekong.net/vi/library_record/dak-sin-1-hydropower"/>
    <s v="Open Development Vietnam"/>
    <m/>
    <m/>
    <m/>
    <m/>
    <n v="105"/>
    <n v="97.864071178125002"/>
  </r>
  <r>
    <x v="157"/>
    <x v="157"/>
    <s v="Dak Srong"/>
    <s v="WRI1030943"/>
    <n v="18"/>
    <n v="13.7659"/>
    <n v="108.5236"/>
    <x v="0"/>
    <m/>
    <m/>
    <m/>
    <x v="8"/>
    <s v="Dak Srong JSC."/>
    <s v="Open Development Vietnam"/>
    <s v="https://vietnam.opendevelopmentmekong.net/dataset/?id=danh-sach-cac-th-y-di-n-t-i-vi-t-nam-tinh-d-n-thang-06-2016&amp;search_query=P3BhZ2U9Mg=="/>
    <s v="Open Development Vietnam"/>
    <m/>
    <m/>
    <m/>
    <m/>
    <n v="68"/>
    <n v="62.912617185937499"/>
  </r>
  <r>
    <x v="157"/>
    <x v="157"/>
    <s v="Dak Srong 2"/>
    <s v="WRI1030823"/>
    <n v="24"/>
    <n v="13.678599999999999"/>
    <n v="108.56489999999999"/>
    <x v="0"/>
    <m/>
    <m/>
    <m/>
    <x v="8"/>
    <s v="Hoang Anh Gia Lai JSC."/>
    <s v="Open Development Vietnam"/>
    <s v="https://data.opendevelopmentmekong.net/vi/library_record/dak-srong-2-hydropower"/>
    <s v="Open Development Vietnam"/>
    <m/>
    <m/>
    <m/>
    <m/>
    <n v="85.8"/>
    <n v="83.883489581250004"/>
  </r>
  <r>
    <x v="157"/>
    <x v="157"/>
    <s v="Dak Srong 3A"/>
    <s v="WRI1030821"/>
    <n v="10"/>
    <n v="13.347300000000001"/>
    <n v="108.53230000000001"/>
    <x v="0"/>
    <m/>
    <m/>
    <m/>
    <x v="29"/>
    <s v="Hoang Anh Gia Lai JSC."/>
    <s v="Open Development Vietnam"/>
    <s v="https://data.opendevelopmentmekong.net/vi/library_record/dak-srong-3a-hydropower"/>
    <s v="Open Development Vietnam"/>
    <m/>
    <m/>
    <m/>
    <m/>
    <n v="37"/>
    <n v="34.951453992187503"/>
  </r>
  <r>
    <x v="157"/>
    <x v="157"/>
    <s v="Dak Srong 3B"/>
    <s v="WRI1030820"/>
    <n v="20"/>
    <n v="13.338100000000001"/>
    <n v="108.5587"/>
    <x v="0"/>
    <m/>
    <m/>
    <m/>
    <x v="72"/>
    <s v="Hoang Anh Gia Lai JSC."/>
    <s v="Open Development Vietnam"/>
    <s v="https://data.opendevelopmentmekong.net/vi/library_record/dak-srong-3b-hydropower"/>
    <s v="Open Development Vietnam"/>
    <m/>
    <m/>
    <m/>
    <m/>
    <n v="75"/>
    <n v="69.902907984375005"/>
  </r>
  <r>
    <x v="157"/>
    <x v="157"/>
    <s v="DakDrinh"/>
    <s v="WRI1030850"/>
    <n v="125"/>
    <n v="14.9785"/>
    <n v="108.3013"/>
    <x v="0"/>
    <m/>
    <m/>
    <m/>
    <x v="29"/>
    <s v="Dak Drinh Hydro Power JSC. (PV Power)"/>
    <s v="Open Development Vietnam"/>
    <s v="https://data.opendevelopmentmekong.net/vi/library_record/dak-drinh-hydropower"/>
    <s v="Open Development Vietnam"/>
    <m/>
    <m/>
    <m/>
    <m/>
    <n v="520"/>
    <n v="436.89317490234299"/>
  </r>
  <r>
    <x v="157"/>
    <x v="157"/>
    <s v="Dam'Bri"/>
    <s v="WRI1030780"/>
    <n v="75"/>
    <n v="11.582700000000001"/>
    <n v="107.6726"/>
    <x v="0"/>
    <m/>
    <m/>
    <m/>
    <x v="29"/>
    <s v="Southern Hydropower JSC."/>
    <s v="Open Development Vietnam"/>
    <s v="https://data.opendevelopmentmekong.net/vi/dataset/da-mbri-hydropower"/>
    <s v="Open Development Vietnam"/>
    <m/>
    <m/>
    <m/>
    <m/>
    <n v="338"/>
    <n v="262.13590494140601"/>
  </r>
  <r>
    <x v="157"/>
    <x v="157"/>
    <s v="Dinh Binh"/>
    <s v="WRI1030831"/>
    <n v="9.9"/>
    <n v="14.156499999999999"/>
    <n v="108.7727"/>
    <x v="0"/>
    <m/>
    <m/>
    <m/>
    <x v="88"/>
    <s v="Dinh Binh Hydropower JSC"/>
    <s v="Open Development Vietnam"/>
    <s v="https://data.opendevelopmentmekong.net/vi/library_record/dinh-binh-hydropower"/>
    <s v="Open Development Vietnam"/>
    <m/>
    <m/>
    <m/>
    <m/>
    <n v="45"/>
    <n v="34.601939452265597"/>
  </r>
  <r>
    <x v="157"/>
    <x v="157"/>
    <s v="Dong Nai 2"/>
    <s v="WRI1030782"/>
    <n v="70"/>
    <n v="11.712899999999999"/>
    <n v="108.0579"/>
    <x v="0"/>
    <m/>
    <m/>
    <m/>
    <x v="13"/>
    <s v="Trung Nam Power"/>
    <s v="Open Development Vietnam"/>
    <s v="https://data.opendevelopmentmekong.net/vi/library_record/dong-nai-2-hydropower"/>
    <s v="Open Development Vietnam"/>
    <m/>
    <m/>
    <m/>
    <m/>
    <n v="264"/>
    <n v="244.660177945312"/>
  </r>
  <r>
    <x v="157"/>
    <x v="157"/>
    <s v="Dong Nai 3"/>
    <s v="WRI1030793"/>
    <n v="180"/>
    <n v="11.872199999999999"/>
    <n v="107.8887"/>
    <x v="0"/>
    <m/>
    <m/>
    <m/>
    <x v="19"/>
    <s v="Vietnam Electricity (EVN)"/>
    <s v="Open Development Vietnam"/>
    <s v="https://data.opendevelopmentmekong.net/vi/library_record/dong-nai-3-hydropower"/>
    <s v="Open Development Vietnam"/>
    <m/>
    <m/>
    <m/>
    <m/>
    <n v="607"/>
    <n v="629.12617185937495"/>
  </r>
  <r>
    <x v="157"/>
    <x v="157"/>
    <s v="Dong Nai 4"/>
    <s v="WRI1030794"/>
    <n v="340"/>
    <n v="11.8851"/>
    <n v="107.7286"/>
    <x v="0"/>
    <m/>
    <m/>
    <m/>
    <x v="72"/>
    <s v="Vietnam Electricity (EVN)"/>
    <s v="Open Development Vietnam"/>
    <s v="https://data.opendevelopmentmekong.net/vi/library_record/dong-nai-4-hydropower"/>
    <s v="Open Development Vietnam"/>
    <m/>
    <m/>
    <m/>
    <m/>
    <n v="1100"/>
    <n v="1188.34943573437"/>
  </r>
  <r>
    <x v="157"/>
    <x v="157"/>
    <s v="Dong Nai 5"/>
    <s v="WRI1030785"/>
    <n v="150"/>
    <n v="11.7927"/>
    <n v="107.5534"/>
    <x v="0"/>
    <m/>
    <m/>
    <m/>
    <x v="13"/>
    <s v="Vietnam National Coal - Mineral Industries Group"/>
    <s v="Open Development Vietnam"/>
    <s v="https://data.opendevelopmentmekong.net/vi/library_record/dong-nai-5-hydropower"/>
    <s v="Open Development Vietnam"/>
    <m/>
    <m/>
    <m/>
    <m/>
    <n v="616"/>
    <n v="524.27180988281202"/>
  </r>
  <r>
    <x v="157"/>
    <x v="157"/>
    <s v="Dray H'Linh 1"/>
    <s v="WRI1030812"/>
    <n v="12"/>
    <n v="12.671200000000001"/>
    <n v="107.9075"/>
    <x v="0"/>
    <m/>
    <m/>
    <m/>
    <x v="34"/>
    <m/>
    <s v="Open Development Vietnam"/>
    <s v="https://vietnam.opendevelopmentmekong.net/dataset/?id=danh-sach-cac-th-y-di-n-t-i-vi-t-nam-tinh-d-n-thang-06-2016&amp;search_query=P3BhZ2U9Mg=="/>
    <s v="Open Development Vietnam"/>
    <m/>
    <m/>
    <m/>
    <m/>
    <m/>
    <n v="41.941744790625002"/>
  </r>
  <r>
    <x v="157"/>
    <x v="157"/>
    <s v="Dray H'Linh 2"/>
    <s v="WRI1030813"/>
    <n v="16"/>
    <n v="12.675700000000001"/>
    <n v="107.9041"/>
    <x v="0"/>
    <m/>
    <m/>
    <m/>
    <x v="17"/>
    <s v="Dien Luc 3 Hydro Power JSC."/>
    <s v="Open Development Vietnam"/>
    <s v="https://data.opendevelopmentmekong.net/vi/library_record/dray-hlinh-2-hydropower"/>
    <s v="Open Development Vietnam"/>
    <m/>
    <m/>
    <m/>
    <m/>
    <n v="80"/>
    <n v="55.9223263875"/>
  </r>
  <r>
    <x v="157"/>
    <x v="157"/>
    <s v="Duyen Hai 1"/>
    <s v="WRI1030731"/>
    <n v="1244"/>
    <n v="9.5830000000000002"/>
    <n v="106.52"/>
    <x v="6"/>
    <m/>
    <m/>
    <m/>
    <x v="0"/>
    <s v="Vietnam Electricity (EVN)"/>
    <s v="Vietnam Electricity Annual Report"/>
    <s v="http://www.evn.com.vn/userfile/files/2017/3/AnnualReport2016.pdf"/>
    <s v="WRI"/>
    <m/>
    <m/>
    <m/>
    <m/>
    <m/>
    <n v="3179.0293530498998"/>
  </r>
  <r>
    <x v="157"/>
    <x v="157"/>
    <s v="Duyen Hai 3"/>
    <s v="WRI1030732"/>
    <n v="622"/>
    <n v="9.5867000000000004"/>
    <n v="106.53"/>
    <x v="6"/>
    <m/>
    <m/>
    <m/>
    <x v="0"/>
    <s v="Vietnam Electricity (EVN)"/>
    <s v="Vietnam Electricity Annual Report"/>
    <s v="http://www.evn.com.vn/userfile/files/2017/3/AnnualReport2016.pdf"/>
    <s v="WRI"/>
    <m/>
    <m/>
    <m/>
    <m/>
    <m/>
    <n v="1589.5146765249499"/>
  </r>
  <r>
    <x v="157"/>
    <x v="157"/>
    <s v="Ea Krong Rou"/>
    <s v="WRI1030939"/>
    <n v="28"/>
    <n v="12.5992"/>
    <n v="108.9397"/>
    <x v="0"/>
    <m/>
    <m/>
    <m/>
    <x v="17"/>
    <s v="Mien Trung Power Investment and Development JSC"/>
    <s v="Open Development Vietnam"/>
    <s v="https://data.opendevelopmentmekong.net/vi/library_record/krong-rou-hydropower"/>
    <s v="Open Development Vietnam"/>
    <m/>
    <m/>
    <m/>
    <m/>
    <n v="140"/>
    <n v="97.864071178125002"/>
  </r>
  <r>
    <x v="157"/>
    <x v="157"/>
    <s v="Ea MDoal 3"/>
    <s v="WRI1030815"/>
    <n v="5"/>
    <n v="12.799899999999999"/>
    <n v="108.92870000000001"/>
    <x v="0"/>
    <m/>
    <m/>
    <m/>
    <x v="8"/>
    <s v="Me Kong Construction JSC."/>
    <s v="Open Development Vietnam"/>
    <s v="https://data.opendevelopmentmekong.net/vi/library_record/ea-mdoal-3-hydropower"/>
    <s v="Open Development Vietnam"/>
    <m/>
    <m/>
    <m/>
    <m/>
    <m/>
    <n v="17.475726996093702"/>
  </r>
  <r>
    <x v="157"/>
    <x v="157"/>
    <s v="Formosa Dong Nai"/>
    <s v="WRI1030746"/>
    <n v="310"/>
    <n v="10.7151"/>
    <n v="106.92"/>
    <x v="6"/>
    <m/>
    <m/>
    <m/>
    <x v="0"/>
    <s v="Formosa Plastics Group"/>
    <s v="Vietnam Electricity Annual Report"/>
    <s v="http://www.evn.com.vn/userfile/files/2017/3/AnnualReport2016.pdf"/>
    <s v="WRI"/>
    <m/>
    <m/>
    <m/>
    <m/>
    <m/>
    <n v="792.20184842883498"/>
  </r>
  <r>
    <x v="157"/>
    <x v="157"/>
    <s v="Formosa Ha Tinh"/>
    <s v="WRI1030757"/>
    <n v="150"/>
    <n v="18.0288"/>
    <n v="106.45"/>
    <x v="6"/>
    <m/>
    <m/>
    <m/>
    <x v="0"/>
    <s v="Formosa Plastics Group"/>
    <s v="Vietnam Electricity Annual Report"/>
    <s v="http://www.evn.com.vn/userfile/files/2017/3/AnnualReport2016.pdf"/>
    <s v="WRI"/>
    <m/>
    <m/>
    <m/>
    <m/>
    <m/>
    <n v="383.32347504620998"/>
  </r>
  <r>
    <x v="157"/>
    <x v="157"/>
    <s v="Gia Lai sugar-cane"/>
    <s v="WRI1030753"/>
    <n v="12"/>
    <n v="13.425700000000001"/>
    <n v="108.42"/>
    <x v="9"/>
    <m/>
    <m/>
    <m/>
    <x v="0"/>
    <s v="Investment and Trade Consultancy Company Limited"/>
    <s v="Vietnam Electricity Annual Report"/>
    <s v="http://www.evn.com.vn/userfile/files/2017/3/AnnualReport2016.pdf"/>
    <s v="WRI"/>
    <m/>
    <m/>
    <m/>
    <m/>
    <m/>
    <n v="32.181818181818102"/>
  </r>
  <r>
    <x v="157"/>
    <x v="157"/>
    <s v="Ha Song Pha 1"/>
    <s v="WRI1030786"/>
    <n v="5.4"/>
    <n v="11.8284"/>
    <n v="108.6906"/>
    <x v="0"/>
    <m/>
    <m/>
    <m/>
    <x v="12"/>
    <s v="Ha Song Hydropower JSC"/>
    <s v="Open Development Vietnam"/>
    <s v="https://data.opendevelopmentmekong.net/vi/library_record/song-pha-1-hydropower"/>
    <s v="Open Development Vietnam"/>
    <m/>
    <m/>
    <m/>
    <m/>
    <n v="31.86"/>
    <n v="18.873785155781199"/>
  </r>
  <r>
    <x v="157"/>
    <x v="157"/>
    <s v="Ha Song Pha 2"/>
    <s v="WRI1030787"/>
    <n v="5.0999999999999996"/>
    <n v="11.831899999999999"/>
    <n v="108.7073"/>
    <x v="0"/>
    <m/>
    <m/>
    <m/>
    <x v="13"/>
    <s v="Ha Song Hydropower JSC"/>
    <s v="Open Development Vietnam"/>
    <s v="https://data.opendevelopmentmekong.net/vi/library_record/song-pha-2-hydropower"/>
    <s v="Open Development Vietnam"/>
    <m/>
    <m/>
    <m/>
    <m/>
    <n v="30"/>
    <n v="17.8252415360156"/>
  </r>
  <r>
    <x v="157"/>
    <x v="157"/>
    <s v="Hai Phong 1"/>
    <s v="WRI1030762"/>
    <n v="600"/>
    <n v="20.9419"/>
    <n v="106.76"/>
    <x v="6"/>
    <m/>
    <m/>
    <m/>
    <x v="0"/>
    <s v="Vietnam Electricity (EVN)"/>
    <s v="Vietnam Electricity Annual Report"/>
    <s v="http://www.evn.com.vn/userfile/files/2017/3/AnnualReport2016.pdf"/>
    <s v="WRI"/>
    <m/>
    <m/>
    <m/>
    <m/>
    <m/>
    <n v="1533.2939001848399"/>
  </r>
  <r>
    <x v="157"/>
    <x v="157"/>
    <s v="Hai Phong 2"/>
    <s v="WRI1030761"/>
    <n v="600"/>
    <n v="20.938600000000001"/>
    <n v="106.75700000000001"/>
    <x v="6"/>
    <m/>
    <m/>
    <m/>
    <x v="0"/>
    <s v="Vietnam Electricity (EVN)"/>
    <s v="Vietnam Electricity Annual Report"/>
    <s v="http://www.evn.com.vn/userfile/files/2017/3/AnnualReport2016.pdf"/>
    <s v="WRI"/>
    <m/>
    <m/>
    <m/>
    <m/>
    <m/>
    <n v="1533.2939001848399"/>
  </r>
  <r>
    <x v="157"/>
    <x v="157"/>
    <s v="Ham Thuan - Da Mi"/>
    <s v="WRI1030778"/>
    <n v="475"/>
    <n v="11.336"/>
    <n v="107.935"/>
    <x v="0"/>
    <m/>
    <m/>
    <m/>
    <x v="62"/>
    <s v="Da Nhim - Ham Thuan - Da Mi Hydropower Company"/>
    <s v="Open Development Vietnam"/>
    <s v="https://data.opendevelopmentmekong.net/vi/library_record/ham-thuan-da-mi-hydropower"/>
    <s v="Open Development Vietnam"/>
    <m/>
    <m/>
    <m/>
    <m/>
    <n v="1555.3"/>
    <n v="1660.1940646288999"/>
  </r>
  <r>
    <x v="157"/>
    <x v="157"/>
    <s v="Hang Dong A1"/>
    <s v="WRI1030885"/>
    <n v="8.4"/>
    <n v="21.265799999999999"/>
    <n v="104.5407"/>
    <x v="0"/>
    <m/>
    <m/>
    <m/>
    <x v="72"/>
    <s v="Xuan Thien Trading Construction Investment and Development Co"/>
    <s v="Open Development Vietnam"/>
    <s v="https://vietnam.opendevelopmentmekong.net/dataset/?id=danh-sach-cac-th-y-di-n-t-i-vi-t-nam-tinh-d-n-thang-06-2016&amp;search_query=P3BhZ2U9Mg=="/>
    <s v="Open Development Vietnam"/>
    <m/>
    <m/>
    <m/>
    <m/>
    <m/>
    <n v="29.359221353437501"/>
  </r>
  <r>
    <x v="157"/>
    <x v="157"/>
    <s v="Hat Liu"/>
    <s v="WRI1030901"/>
    <n v="5"/>
    <n v="21.506699999999999"/>
    <n v="104.3622"/>
    <x v="0"/>
    <m/>
    <m/>
    <m/>
    <x v="29"/>
    <s v="Yen Bai Electricity Investment and Developmet JSC.(FDI)"/>
    <s v="Open Development Vietnam"/>
    <s v="https://data.opendevelopmentmekong.net/vi/library_record/hat-liu-hydropower"/>
    <s v="Open Development Vietnam"/>
    <m/>
    <m/>
    <m/>
    <m/>
    <m/>
    <n v="17.475726996093702"/>
  </r>
  <r>
    <x v="157"/>
    <x v="157"/>
    <s v="Hiep Phuoc"/>
    <s v="WRI1030744"/>
    <n v="375"/>
    <n v="10.641999999999999"/>
    <n v="106.75"/>
    <x v="3"/>
    <m/>
    <m/>
    <m/>
    <x v="0"/>
    <m/>
    <s v="Vietnam Electricity Annual Report"/>
    <s v="http://www.evn.com.vn/userfile/files/2017/3/AnnualReport2016.pdf"/>
    <s v="WRI"/>
    <m/>
    <m/>
    <m/>
    <m/>
    <m/>
    <n v="184.01639344262199"/>
  </r>
  <r>
    <x v="157"/>
    <x v="157"/>
    <s v="Ho Bon"/>
    <s v="WRI1030912"/>
    <n v="18"/>
    <n v="21.877800000000001"/>
    <n v="103.94199999999999"/>
    <x v="0"/>
    <m/>
    <m/>
    <m/>
    <x v="72"/>
    <s v="Forth Lake Hydropower JSC"/>
    <s v="Open Development Vietnam"/>
    <s v="https://data.opendevelopmentmekong.net/vi/library_record/ho-bon-hydropower"/>
    <s v="Open Development Vietnam"/>
    <m/>
    <m/>
    <m/>
    <m/>
    <n v="73"/>
    <n v="62.912617185937499"/>
  </r>
  <r>
    <x v="157"/>
    <x v="157"/>
    <s v="Ho Ho"/>
    <s v="WRI1030869"/>
    <n v="14"/>
    <n v="18.046399999999998"/>
    <n v="105.8334"/>
    <x v="0"/>
    <m/>
    <m/>
    <m/>
    <x v="8"/>
    <s v="Nothern 1 Electricity Investment and Development JSC"/>
    <s v="Open Development Vietnam"/>
    <s v="https://data.opendevelopmentmekong.net/vi/library_record/ho-ho-hydropower"/>
    <s v="Open Development Vietnam"/>
    <m/>
    <m/>
    <m/>
    <m/>
    <n v="55"/>
    <n v="48.932035589062501"/>
  </r>
  <r>
    <x v="157"/>
    <x v="157"/>
    <s v="Ho Nui Coc"/>
    <s v="WRI1030903"/>
    <n v="1.89"/>
    <n v="21.5565"/>
    <n v="105.73"/>
    <x v="0"/>
    <m/>
    <m/>
    <m/>
    <x v="11"/>
    <s v="Nui Coc Lake Hydropower JSC."/>
    <s v="Open Development Vietnam"/>
    <s v="https://data.opendevelopmentmekong.net/vi/library_record/ho-nui-coc-hydropower"/>
    <s v="Open Development Vietnam"/>
    <m/>
    <m/>
    <m/>
    <m/>
    <n v="8"/>
    <n v="6.6058248045234302"/>
  </r>
  <r>
    <x v="157"/>
    <x v="157"/>
    <s v="Hoa Binh"/>
    <s v="WRI1030881"/>
    <n v="1920"/>
    <n v="20.808199999999999"/>
    <n v="105.3233"/>
    <x v="0"/>
    <m/>
    <m/>
    <m/>
    <x v="14"/>
    <s v="Vietnam Electricity (EVN)"/>
    <s v="Open Development Vietnam"/>
    <s v="https://data.opendevelopmentmekong.net/vi/library_record/hoa-binh-hydropower"/>
    <s v="Open Development Vietnam"/>
    <m/>
    <m/>
    <m/>
    <m/>
    <n v="8160"/>
    <n v="6710.6791665000001"/>
  </r>
  <r>
    <x v="157"/>
    <x v="157"/>
    <s v="Hoa Phu"/>
    <s v="WRI1030940"/>
    <n v="29"/>
    <n v="12.649699999999999"/>
    <n v="107.9091"/>
    <x v="0"/>
    <m/>
    <m/>
    <m/>
    <x v="29"/>
    <s v="Tam Long Hydro Power JSC."/>
    <s v="Open Development Vietnam"/>
    <s v="https://data.opendevelopmentmekong.net/vi/library_record/hoa-phu-hydropower"/>
    <s v="Open Development Vietnam"/>
    <m/>
    <m/>
    <m/>
    <m/>
    <n v="132"/>
    <n v="101.35921657734301"/>
  </r>
  <r>
    <x v="157"/>
    <x v="157"/>
    <s v="Hua Na"/>
    <s v="WRI1030878"/>
    <n v="180"/>
    <n v="19.838100000000001"/>
    <n v="105.08459999999999"/>
    <x v="0"/>
    <m/>
    <m/>
    <m/>
    <x v="12"/>
    <s v="Hua Na Hydropower JSC"/>
    <s v="Open Development Vietnam"/>
    <s v="https://data.opendevelopmentmekong.net/vi/library_record/hua-na-hydropower"/>
    <s v="Open Development Vietnam"/>
    <m/>
    <m/>
    <m/>
    <m/>
    <n v="717"/>
    <n v="629.12617185937495"/>
  </r>
  <r>
    <x v="157"/>
    <x v="157"/>
    <s v="Huoi Quang"/>
    <s v="WRI1030905"/>
    <n v="520"/>
    <n v="21.6965"/>
    <n v="103.8776"/>
    <x v="0"/>
    <m/>
    <m/>
    <m/>
    <x v="13"/>
    <s v="Vietnam Electricity (EVN)"/>
    <s v="Open Development Vietnam"/>
    <s v="https://data.opendevelopmentmekong.net/vi/library_record/huoi-quang-hydropower"/>
    <s v="Open Development Vietnam"/>
    <m/>
    <m/>
    <m/>
    <m/>
    <n v="1904"/>
    <n v="1817.4756075937501"/>
  </r>
  <r>
    <x v="157"/>
    <x v="157"/>
    <s v="Huong Dien"/>
    <s v="WRI1030867"/>
    <n v="81"/>
    <n v="16.460100000000001"/>
    <n v="107.4233"/>
    <x v="0"/>
    <m/>
    <m/>
    <m/>
    <x v="8"/>
    <s v="HD Investment JSC"/>
    <s v="Open Development Vietnam"/>
    <s v="https://data.opendevelopmentmekong.net/vi/library_record/huong-dien-hydropower"/>
    <s v="Open Development Vietnam"/>
    <m/>
    <m/>
    <m/>
    <m/>
    <n v="300"/>
    <n v="283.10677733671798"/>
  </r>
  <r>
    <x v="157"/>
    <x v="157"/>
    <s v="Huong Son"/>
    <s v="WRI1030871"/>
    <n v="33"/>
    <n v="18.446000000000002"/>
    <n v="105.15130000000001"/>
    <x v="0"/>
    <m/>
    <m/>
    <m/>
    <x v="72"/>
    <s v="Huong Son Hydropower JSC"/>
    <s v="Open Development Vietnam"/>
    <s v="https://data.opendevelopmentmekong.net/vi/library_record/huong-son-hydropower"/>
    <s v="Open Development Vietnam"/>
    <m/>
    <m/>
    <m/>
    <m/>
    <n v="143"/>
    <n v="115.339798174218"/>
  </r>
  <r>
    <x v="157"/>
    <x v="157"/>
    <s v="Ia Drang 2"/>
    <s v="WRI1030824"/>
    <n v="1.2"/>
    <n v="13.738899999999999"/>
    <n v="107.85080000000001"/>
    <x v="0"/>
    <m/>
    <m/>
    <m/>
    <x v="0"/>
    <s v="Gia Lai Electricity JSC."/>
    <s v="Open Development Vietnam"/>
    <s v="https://data.opendevelopmentmekong.net/vi/library_record/ia-drang-2-hydropower"/>
    <s v="Open Development Vietnam"/>
    <m/>
    <m/>
    <m/>
    <m/>
    <m/>
    <n v="4.1941744790625002"/>
  </r>
  <r>
    <x v="157"/>
    <x v="157"/>
    <s v="Ia Grai 1"/>
    <s v="WRI1030826"/>
    <n v="10.8"/>
    <n v="13.9757"/>
    <n v="107.7278"/>
    <x v="0"/>
    <m/>
    <m/>
    <m/>
    <x v="72"/>
    <s v="Quoc Cuong Gia Lai JSC"/>
    <s v="Open Development Vietnam"/>
    <s v="https://data.opendevelopmentmekong.net/vi/library_record/ia-grai-1-hydropower"/>
    <s v="Open Development Vietnam"/>
    <m/>
    <m/>
    <m/>
    <m/>
    <m/>
    <n v="37.747570311562498"/>
  </r>
  <r>
    <x v="157"/>
    <x v="157"/>
    <s v="Ia Grai 2"/>
    <s v="WRI1030825"/>
    <n v="7.5"/>
    <n v="13.9756"/>
    <n v="107.7928"/>
    <x v="0"/>
    <m/>
    <m/>
    <m/>
    <x v="29"/>
    <s v="Quoc Cuong Gia Lai JSC"/>
    <s v="Open Development Vietnam"/>
    <s v="https://data.opendevelopmentmekong.net/vi/library_record/ia-grai-2-hydropower"/>
    <s v="Open Development Vietnam"/>
    <m/>
    <m/>
    <m/>
    <m/>
    <m/>
    <n v="26.2135904941406"/>
  </r>
  <r>
    <x v="157"/>
    <x v="157"/>
    <s v="Ia Grai 3"/>
    <s v="WRI1030829"/>
    <n v="7.5"/>
    <n v="14.0222"/>
    <n v="107.649"/>
    <x v="0"/>
    <m/>
    <m/>
    <m/>
    <x v="17"/>
    <s v="Song Da 4 JSC."/>
    <s v="Open Development Vietnam"/>
    <s v="https://data.opendevelopmentmekong.net/vi/library_record/ia-grai-3-hydropower"/>
    <s v="Open Development Vietnam"/>
    <m/>
    <m/>
    <m/>
    <m/>
    <n v="40"/>
    <n v="26.2135904941406"/>
  </r>
  <r>
    <x v="157"/>
    <x v="157"/>
    <s v="Ialy"/>
    <s v="WRI1030835"/>
    <n v="720"/>
    <n v="14.227399999999999"/>
    <n v="107.82940000000001"/>
    <x v="0"/>
    <m/>
    <m/>
    <m/>
    <x v="31"/>
    <s v="Ialy Hydro Power Company (member of EVN)"/>
    <s v="Open Development Vietnam"/>
    <s v="https://data.opendevelopmentmekong.net/vi/library_record/ia-ly-hydropower"/>
    <s v="Open Development Vietnam"/>
    <m/>
    <m/>
    <m/>
    <m/>
    <n v="3680"/>
    <n v="2516.5046874374998"/>
  </r>
  <r>
    <x v="157"/>
    <x v="157"/>
    <s v="Ke Go"/>
    <s v="WRI1030870"/>
    <n v="2.2999999999999998"/>
    <n v="18.1953"/>
    <n v="105.928"/>
    <x v="0"/>
    <m/>
    <m/>
    <m/>
    <x v="14"/>
    <s v="Ke Go Hydropower JSC"/>
    <s v="Open Development Vietnam"/>
    <s v="https://data.opendevelopmentmekong.net/vi/library_record/ke-go-hydropower"/>
    <s v="Open Development Vietnam"/>
    <m/>
    <m/>
    <m/>
    <m/>
    <m/>
    <n v="8.0388344182031197"/>
  </r>
  <r>
    <x v="157"/>
    <x v="157"/>
    <s v="Khe Ron"/>
    <s v="WRI1030868"/>
    <n v="6"/>
    <n v="17.916799999999999"/>
    <n v="105.9706"/>
    <x v="0"/>
    <m/>
    <m/>
    <m/>
    <x v="11"/>
    <s v="Truong Thinh Group JSC."/>
    <s v="Open Development Vietnam"/>
    <s v="https://data.opendevelopmentmekong.net/vi/library_record/khe-ron-hydropower"/>
    <s v="Open Development Vietnam"/>
    <m/>
    <m/>
    <m/>
    <m/>
    <n v="21"/>
    <n v="20.970872395312501"/>
  </r>
  <r>
    <x v="157"/>
    <x v="157"/>
    <s v="Kon Dao"/>
    <s v="WRI1030845"/>
    <n v="1"/>
    <n v="14.6967"/>
    <n v="107.8258"/>
    <x v="0"/>
    <m/>
    <m/>
    <m/>
    <x v="51"/>
    <m/>
    <s v="Open Development Vietnam"/>
    <s v="https://data.opendevelopmentmekong.net/vi/library_record/kon-dao-hydropower"/>
    <s v="Open Development Vietnam"/>
    <m/>
    <m/>
    <m/>
    <m/>
    <m/>
    <n v="3.49514539921875"/>
  </r>
  <r>
    <x v="157"/>
    <x v="157"/>
    <s v="Krong Kmar"/>
    <s v="WRI1030810"/>
    <n v="12"/>
    <n v="12.452"/>
    <n v="108.3372"/>
    <x v="0"/>
    <m/>
    <m/>
    <m/>
    <x v="88"/>
    <s v="Song Da Investment and Development JSC"/>
    <s v="Open Development Vietnam"/>
    <s v="https://data.opendevelopmentmekong.net/vi/library_record/krong-kmar-hydropower"/>
    <s v="Open Development Vietnam"/>
    <m/>
    <m/>
    <m/>
    <m/>
    <n v="60"/>
    <n v="41.941744790625002"/>
  </r>
  <r>
    <x v="157"/>
    <x v="157"/>
    <s v="Krong No 3"/>
    <s v="WRI1030807"/>
    <n v="18"/>
    <n v="12.2117"/>
    <n v="108.2847"/>
    <x v="0"/>
    <m/>
    <m/>
    <m/>
    <x v="10"/>
    <s v="Trung Nam Power"/>
    <s v="Open Development Vietnam"/>
    <s v="https://data.opendevelopmentmekong.net/vi/library_record/krong-no-3-hydropower"/>
    <s v="Open Development Vietnam"/>
    <m/>
    <m/>
    <m/>
    <m/>
    <n v="63.5"/>
    <n v="62.912617185937499"/>
  </r>
  <r>
    <x v="157"/>
    <x v="157"/>
    <s v="La Hieng 2"/>
    <s v="WRI1030754"/>
    <n v="18"/>
    <n v="13.5017"/>
    <n v="108.85"/>
    <x v="0"/>
    <m/>
    <m/>
    <m/>
    <x v="13"/>
    <s v="VRG Phu Yen JSC."/>
    <s v="Open Development Vietnam"/>
    <s v="https://data.opendevelopmentmekong.net/vi/library_record/la-hieng-2-hydropower"/>
    <s v="Open Development Vietnam"/>
    <m/>
    <m/>
    <m/>
    <m/>
    <n v="68"/>
    <n v="62.912617185937499"/>
  </r>
  <r>
    <x v="157"/>
    <x v="157"/>
    <s v="Lai Chau"/>
    <s v="WRI1030913"/>
    <n v="1200"/>
    <n v="22.137899999999998"/>
    <n v="102.98390000000001"/>
    <x v="0"/>
    <m/>
    <m/>
    <m/>
    <x v="13"/>
    <s v="Vietnam Electricity (EVN)"/>
    <s v="Open Development Vietnam"/>
    <s v="https://data.opendevelopmentmekong.net/vi/library_record/lai-chau-hydropower"/>
    <s v="Open Development Vietnam"/>
    <m/>
    <m/>
    <m/>
    <m/>
    <n v="4670"/>
    <n v="4194.1744790624998"/>
  </r>
  <r>
    <x v="157"/>
    <x v="157"/>
    <s v="Lao Chai"/>
    <s v="WRI1030921"/>
    <n v="2.4"/>
    <n v="22.31"/>
    <n v="103.8599"/>
    <x v="0"/>
    <m/>
    <m/>
    <m/>
    <x v="12"/>
    <s v="Hong Ngoc Co.  Ltd"/>
    <s v="Open Development Vietnam"/>
    <s v="https://data.opendevelopmentmekong.net/vi/library_record/lao-chai-hydropower"/>
    <s v="Open Development Vietnam"/>
    <m/>
    <m/>
    <m/>
    <m/>
    <m/>
    <n v="8.3883489581250004"/>
  </r>
  <r>
    <x v="157"/>
    <x v="157"/>
    <s v="Lap Vo Rice Husk Power Plant"/>
    <s v="WRI1030735"/>
    <n v="10"/>
    <n v="10.3492"/>
    <n v="105.57"/>
    <x v="9"/>
    <m/>
    <m/>
    <m/>
    <x v="0"/>
    <m/>
    <s v="CDM"/>
    <s v="https://cdm.unfccc.int/Projects/DB/TUEV-SUED1268324091.74/view"/>
    <s v="CDM"/>
    <m/>
    <m/>
    <m/>
    <m/>
    <m/>
    <n v="26.818181818181799"/>
  </r>
  <r>
    <x v="157"/>
    <x v="157"/>
    <s v="Mao Khe"/>
    <s v="WRI1030769"/>
    <n v="440"/>
    <n v="21.090699999999998"/>
    <n v="105.77"/>
    <x v="6"/>
    <m/>
    <m/>
    <m/>
    <x v="0"/>
    <s v="Vinacomin"/>
    <s v="Vietnam Electricity Annual Report"/>
    <s v="http://www.evn.com.vn/userfile/files/2017/3/AnnualReport2016.pdf"/>
    <s v="WRI"/>
    <m/>
    <m/>
    <m/>
    <m/>
    <m/>
    <n v="1124.41552680221"/>
  </r>
  <r>
    <x v="157"/>
    <x v="157"/>
    <s v="Mong Duong 1"/>
    <s v="WRI1030768"/>
    <n v="1080"/>
    <n v="21.072800000000001"/>
    <n v="107.35"/>
    <x v="6"/>
    <m/>
    <m/>
    <m/>
    <x v="0"/>
    <s v="Vietnam Electricity (EVN)"/>
    <s v="Vietnam Electricity Annual Report"/>
    <s v="http://www.evn.com.vn/userfile/files/2017/3/AnnualReport2016.pdf"/>
    <s v="WRI"/>
    <m/>
    <m/>
    <m/>
    <m/>
    <m/>
    <n v="2759.92902033271"/>
  </r>
  <r>
    <x v="157"/>
    <x v="157"/>
    <s v="Mong Duong 2"/>
    <s v="WRI1030767"/>
    <n v="1120"/>
    <n v="21.072500000000002"/>
    <n v="107.35"/>
    <x v="6"/>
    <m/>
    <m/>
    <m/>
    <x v="0"/>
    <s v="AES  POSCO  CPI"/>
    <s v="Vietnam Electricity Annual Report"/>
    <s v="http://www.evn.com.vn/userfile/files/2017/3/AnnualReport2016.pdf"/>
    <s v="WRI"/>
    <m/>
    <m/>
    <m/>
    <m/>
    <m/>
    <n v="2862.1486136783701"/>
  </r>
  <r>
    <x v="157"/>
    <x v="157"/>
    <s v="Muong Hum"/>
    <s v="WRI1030931"/>
    <n v="32"/>
    <n v="22.540400000000002"/>
    <n v="103.71420000000001"/>
    <x v="0"/>
    <m/>
    <m/>
    <m/>
    <x v="19"/>
    <s v="Son Vu Energy Development JSC"/>
    <s v="Open Development Vietnam"/>
    <s v="https://data.opendevelopmentmekong.net/vi/library_record/muong-hum-hydropower"/>
    <s v="Open Development Vietnam"/>
    <m/>
    <m/>
    <m/>
    <m/>
    <n v="121"/>
    <n v="111.844652775"/>
  </r>
  <r>
    <x v="157"/>
    <x v="157"/>
    <s v="Muong Kim"/>
    <s v="WRI1030911"/>
    <n v="13.5"/>
    <n v="21.8718"/>
    <n v="103.9062"/>
    <x v="0"/>
    <m/>
    <m/>
    <m/>
    <x v="8"/>
    <s v="Hanoi Electrical Equipment JSC."/>
    <s v="Open Development Vietnam"/>
    <s v="https://data.opendevelopmentmekong.net/vi/library_record/muong-kim-hydropower"/>
    <s v="Open Development Vietnam"/>
    <m/>
    <m/>
    <m/>
    <m/>
    <n v="54"/>
    <n v="47.184462889453101"/>
  </r>
  <r>
    <x v="157"/>
    <x v="157"/>
    <s v="Na Duong"/>
    <s v="WRI1030775"/>
    <n v="110"/>
    <n v="21.6981"/>
    <n v="106.976"/>
    <x v="6"/>
    <m/>
    <m/>
    <m/>
    <x v="0"/>
    <s v="Vinacomin"/>
    <s v="Vietnam Electricity Annual Report"/>
    <s v="http://www.evn.com.vn/userfile/files/2017/3/AnnualReport2016.pdf"/>
    <s v="WRI"/>
    <m/>
    <m/>
    <m/>
    <m/>
    <m/>
    <n v="281.10388170055398"/>
  </r>
  <r>
    <x v="157"/>
    <x v="157"/>
    <s v="Na Loa"/>
    <s v="WRI1030935"/>
    <n v="6"/>
    <n v="22.6846"/>
    <n v="106.599"/>
    <x v="0"/>
    <m/>
    <m/>
    <m/>
    <x v="18"/>
    <s v="Cao Bang Hydropower- Metallurgic Company"/>
    <s v="Open Development Vietnam"/>
    <s v="https://data.opendevelopmentmekong.net/vi/library_record/th-y-di-n-na-loa"/>
    <s v="Open Development Vietnam"/>
    <m/>
    <m/>
    <m/>
    <m/>
    <n v="30"/>
    <n v="20.970872395312501"/>
  </r>
  <r>
    <x v="157"/>
    <x v="157"/>
    <s v="Na Loi"/>
    <s v="WRI1030898"/>
    <n v="9.3000000000000007"/>
    <n v="21.468699999999998"/>
    <n v="103.05840000000001"/>
    <x v="0"/>
    <m/>
    <m/>
    <m/>
    <x v="27"/>
    <s v="Na Loi Hydropower JSC"/>
    <s v="Open Development Vietnam"/>
    <s v="https://data.opendevelopmentmekong.net/vi/library_record/na-loi-hydropower"/>
    <s v="Open Development Vietnam"/>
    <m/>
    <m/>
    <m/>
    <m/>
    <n v="46.3"/>
    <n v="32.504852212734299"/>
  </r>
  <r>
    <x v="157"/>
    <x v="157"/>
    <s v="Na TÃ¡ÂºÂ©u"/>
    <s v="WRI1030934"/>
    <n v="6"/>
    <n v="22.6722"/>
    <n v="106.505"/>
    <x v="0"/>
    <m/>
    <m/>
    <m/>
    <x v="29"/>
    <s v="Bac Minh Development Investment JSC."/>
    <s v="Open Development Vietnam"/>
    <s v="https://data.opendevelopmentmekong.net/vi/library_record/th-y-di-n-na-t-u"/>
    <s v="Open Development Vietnam"/>
    <m/>
    <m/>
    <m/>
    <m/>
    <n v="19"/>
    <n v="20.970872395312501"/>
  </r>
  <r>
    <x v="157"/>
    <x v="157"/>
    <s v="Nam Cat"/>
    <s v="WRI1030914"/>
    <n v="5"/>
    <n v="22.137899999999998"/>
    <n v="102.98390000000001"/>
    <x v="0"/>
    <m/>
    <m/>
    <m/>
    <x v="0"/>
    <s v="Northern Cement Comercial JSC"/>
    <s v="Open Development Vietnam"/>
    <s v="https://data.opendevelopmentmekong.net/vi/library_record/nam"/>
    <s v="Open Development Vietnam"/>
    <m/>
    <m/>
    <m/>
    <m/>
    <n v="18"/>
    <n v="17.475726996093702"/>
  </r>
  <r>
    <x v="157"/>
    <x v="157"/>
    <s v="Nam Cat"/>
    <s v="WRI1030915"/>
    <n v="3.2"/>
    <n v="22.201599999999999"/>
    <n v="105.77760000000001"/>
    <x v="0"/>
    <m/>
    <m/>
    <m/>
    <x v="72"/>
    <s v="Bac Kan Hydropower  Petro &amp; Gasoline JSC"/>
    <s v="Open Development Vietnam"/>
    <s v="https://data.opendevelopmentmekong.net/vi/library_record/nam-cat-hydropower"/>
    <s v="Open Development Vietnam"/>
    <m/>
    <m/>
    <m/>
    <m/>
    <n v="12"/>
    <n v="11.184465277499999"/>
  </r>
  <r>
    <x v="157"/>
    <x v="157"/>
    <s v="Nam Chien 1"/>
    <s v="WRI1030947"/>
    <n v="200"/>
    <n v="21.593499999999999"/>
    <n v="104.1444"/>
    <x v="0"/>
    <m/>
    <m/>
    <m/>
    <x v="12"/>
    <s v="Nam Chien Hydro Power JSC."/>
    <s v="Open Development Vietnam"/>
    <s v="https://data.opendevelopmentmekong.net/vi/library_record/nam-chien-1-hydropower"/>
    <s v="Open Development Vietnam"/>
    <m/>
    <m/>
    <m/>
    <m/>
    <n v="791"/>
    <n v="699.02907984374997"/>
  </r>
  <r>
    <x v="157"/>
    <x v="157"/>
    <s v="Nam Chien 2"/>
    <s v="WRI1030900"/>
    <n v="32"/>
    <n v="21.5001"/>
    <n v="104.0908"/>
    <x v="0"/>
    <m/>
    <m/>
    <m/>
    <x v="11"/>
    <s v="North - West Electricity Investment &amp; Development JSC."/>
    <s v="Open Development Vietnam"/>
    <s v="https://data.opendevelopmentmekong.net/vi/library_record/nam-chien-2"/>
    <s v="Open Development Vietnam"/>
    <m/>
    <m/>
    <m/>
    <m/>
    <n v="132"/>
    <n v="111.844652775"/>
  </r>
  <r>
    <x v="157"/>
    <x v="157"/>
    <s v="Nam Ho"/>
    <s v="WRI1030994"/>
    <n v="7.5"/>
    <n v="22.564299999999999"/>
    <n v="103.68049999999999"/>
    <x v="0"/>
    <m/>
    <m/>
    <m/>
    <x v="0"/>
    <s v="South East Asia Corporation"/>
    <s v="Open Development Vietnam"/>
    <s v="https://vietnam.opendevelopmentmekong.net/dataset/?id=danh-sach-cac-th-y-di-n-t-i-vi-t-nam-tinh-d-n-thang-06-2016&amp;search_query=P3BhZ2U9Mg=="/>
    <s v="Open Development Vietnam"/>
    <m/>
    <m/>
    <m/>
    <m/>
    <n v="100"/>
    <n v="26.2135904941406"/>
  </r>
  <r>
    <x v="157"/>
    <x v="157"/>
    <s v="Nam Hoa 1"/>
    <s v="WRI1030890"/>
    <n v="18"/>
    <n v="21.355699999999999"/>
    <n v="103.4076"/>
    <x v="0"/>
    <m/>
    <m/>
    <m/>
    <x v="13"/>
    <s v="ANPHA Hydro Power JSC"/>
    <s v="Open Development Vietnam"/>
    <s v="https://data.opendevelopmentmekong.net/vi/library_record/nam-hoa-1-hydropower"/>
    <s v="Open Development Vietnam"/>
    <m/>
    <m/>
    <m/>
    <m/>
    <n v="70"/>
    <n v="62.912617185937499"/>
  </r>
  <r>
    <x v="157"/>
    <x v="157"/>
    <s v="Nam Khot"/>
    <s v="WRI1030904"/>
    <n v="14"/>
    <n v="21.631499999999999"/>
    <n v="104.1718"/>
    <x v="0"/>
    <m/>
    <m/>
    <m/>
    <x v="19"/>
    <s v="Nam Khot Hydropower JSC."/>
    <s v="Open Development Vietnam"/>
    <s v="https://data.opendevelopmentmekong.net/vi/library_record/nam-khot-hydropower"/>
    <s v="Open Development Vietnam"/>
    <m/>
    <m/>
    <m/>
    <m/>
    <n v="56"/>
    <n v="48.932035589062501"/>
  </r>
  <r>
    <x v="157"/>
    <x v="157"/>
    <s v="Nam La"/>
    <s v="WRI1030892"/>
    <n v="32"/>
    <n v="21.404900000000001"/>
    <n v="103.9836"/>
    <x v="0"/>
    <m/>
    <m/>
    <m/>
    <x v="19"/>
    <s v="Noth West VIWASWEEN Hydro Power JSC."/>
    <s v="Open Development Vietnam"/>
    <s v="https://data.opendevelopmentmekong.net/vi/library_record/nam-la-hydropower"/>
    <s v="Open Development Vietnam"/>
    <m/>
    <m/>
    <m/>
    <m/>
    <n v="127.5"/>
    <n v="111.844652775"/>
  </r>
  <r>
    <x v="157"/>
    <x v="157"/>
    <s v="Nam Luc"/>
    <s v="WRI1030887"/>
    <n v="24"/>
    <n v="21.341200000000001"/>
    <n v="104.3498"/>
    <x v="0"/>
    <m/>
    <m/>
    <m/>
    <x v="0"/>
    <s v="South East Asia Corporation"/>
    <s v="Open Development Vietnam"/>
    <s v="https://vietnam.opendevelopmentmekong.net/dataset/?id=danh-sach-cac-th-y-di-n-t-i-vi-t-nam-tinh-d-n-thang-06-2016&amp;search_query=P3BhZ2U9Mg=="/>
    <s v="Open Development Vietnam"/>
    <m/>
    <m/>
    <m/>
    <m/>
    <n v="100"/>
    <n v="83.883489581250004"/>
  </r>
  <r>
    <x v="157"/>
    <x v="157"/>
    <s v="Nam Mo"/>
    <s v="WRI1030873"/>
    <n v="18"/>
    <n v="19.414200000000001"/>
    <n v="104.1123"/>
    <x v="0"/>
    <m/>
    <m/>
    <m/>
    <x v="12"/>
    <s v="Nghe An Energy Development Corporation JSC"/>
    <s v="Open Development Vietnam"/>
    <s v="https://data.opendevelopmentmekong.net/vi/library_record/nam-mo-hydropower"/>
    <s v="Open Development Vietnam"/>
    <m/>
    <m/>
    <m/>
    <m/>
    <n v="65"/>
    <n v="62.912617185937499"/>
  </r>
  <r>
    <x v="157"/>
    <x v="157"/>
    <s v="Nam Mo 3"/>
    <s v="WRI1030886"/>
    <n v="10"/>
    <n v="21.319800000000001"/>
    <n v="104.3022"/>
    <x v="0"/>
    <m/>
    <m/>
    <m/>
    <x v="11"/>
    <s v="Nam Mo Hydro Power JSC"/>
    <s v="Open Development Vietnam"/>
    <s v="https://data.opendevelopmentmekong.net/vi/library_record/nam-mo-3-hydropower"/>
    <s v="Open Development Vietnam"/>
    <m/>
    <m/>
    <m/>
    <m/>
    <n v="40"/>
    <n v="34.951453992187503"/>
  </r>
  <r>
    <x v="157"/>
    <x v="157"/>
    <s v="Nam Mu"/>
    <s v="WRI1030932"/>
    <n v="12"/>
    <n v="22.549600000000002"/>
    <n v="104.8767"/>
    <x v="0"/>
    <m/>
    <m/>
    <m/>
    <x v="101"/>
    <s v="Song Da Corporation"/>
    <s v="Open Development Vietnam"/>
    <s v="https://data.opendevelopmentmekong.net/vi/library_record/nam-mu-hydropower"/>
    <s v="Open Development Vietnam"/>
    <m/>
    <m/>
    <m/>
    <m/>
    <n v="56"/>
    <n v="41.941744790625002"/>
  </r>
  <r>
    <x v="157"/>
    <x v="157"/>
    <s v="Nam Muc"/>
    <s v="WRI1030908"/>
    <n v="44"/>
    <n v="21.798100000000002"/>
    <n v="103.29349999999999"/>
    <x v="0"/>
    <m/>
    <m/>
    <m/>
    <x v="29"/>
    <s v="Nam Muc Hydro Power JSC"/>
    <s v="Open Development Vietnam"/>
    <s v="https://data.opendevelopmentmekong.net/vi/library_record/nam-muc-hydropower"/>
    <s v="Open Development Vietnam"/>
    <m/>
    <m/>
    <m/>
    <m/>
    <n v="176"/>
    <n v="153.78639756562501"/>
  </r>
  <r>
    <x v="157"/>
    <x v="157"/>
    <s v="Nam Na 2"/>
    <s v="WRI1030928"/>
    <n v="66"/>
    <n v="22.493200000000002"/>
    <n v="103.23399999999999"/>
    <x v="0"/>
    <m/>
    <m/>
    <m/>
    <x v="13"/>
    <s v="Hung Hai Lai Chau Construction Co.  Ltd"/>
    <s v="Open Development Vietnam"/>
    <s v="https://data.opendevelopmentmekong.net/vi/library_record/nam-na-2-hydropower"/>
    <s v="Open Development Vietnam"/>
    <m/>
    <m/>
    <m/>
    <m/>
    <n v="254"/>
    <n v="230.679596348437"/>
  </r>
  <r>
    <x v="157"/>
    <x v="157"/>
    <s v="Nam Na 3"/>
    <s v="WRI1030919"/>
    <n v="84"/>
    <n v="22.298500000000001"/>
    <n v="103.1613"/>
    <x v="0"/>
    <m/>
    <m/>
    <m/>
    <x v="13"/>
    <s v="Hung Hai Lai Chau Construction Co.  Ltd"/>
    <s v="Open Development Vietnam"/>
    <s v="https://data.opendevelopmentmekong.net/vi/library_record/nam-na-3-hydropower"/>
    <s v="Open Development Vietnam"/>
    <m/>
    <m/>
    <m/>
    <m/>
    <n v="361"/>
    <n v="293.59221353437499"/>
  </r>
  <r>
    <x v="157"/>
    <x v="157"/>
    <s v="Nam Pia"/>
    <s v="WRI1030893"/>
    <n v="15"/>
    <n v="21.4452"/>
    <n v="104.1691"/>
    <x v="0"/>
    <m/>
    <m/>
    <m/>
    <x v="11"/>
    <s v="Lam Son Construction &amp; Commerce Co.  Ltd"/>
    <s v="Open Development Vietnam"/>
    <s v="https://data.opendevelopmentmekong.net/vi/library_record/nam-pia-hydropower"/>
    <s v="Open Development Vietnam"/>
    <m/>
    <m/>
    <m/>
    <m/>
    <n v="61"/>
    <n v="52.427180988281201"/>
  </r>
  <r>
    <x v="157"/>
    <x v="157"/>
    <s v="Nam Pong"/>
    <s v="WRI1030874"/>
    <n v="32"/>
    <n v="19.5184"/>
    <n v="105.0377"/>
    <x v="0"/>
    <m/>
    <m/>
    <m/>
    <x v="29"/>
    <s v="Za Hungt JSC."/>
    <s v="Open Development Vietnam"/>
    <s v="https://data.opendevelopmentmekong.net/vi/library_record/nam-pong-hydropower"/>
    <s v="Open Development Vietnam"/>
    <m/>
    <m/>
    <m/>
    <m/>
    <n v="130"/>
    <n v="111.844652775"/>
  </r>
  <r>
    <x v="157"/>
    <x v="157"/>
    <s v="Nam Pung"/>
    <s v="WRI1030930"/>
    <n v="9.3000000000000007"/>
    <n v="22.506900000000002"/>
    <n v="103.6906"/>
    <x v="0"/>
    <m/>
    <m/>
    <m/>
    <x v="11"/>
    <s v="Intracom"/>
    <s v="Open Development Vietnam"/>
    <s v="https://data.opendevelopmentmekong.net/vi/library_record/nam-pung-hydropower"/>
    <s v="Open Development Vietnam"/>
    <m/>
    <m/>
    <m/>
    <m/>
    <n v="30"/>
    <n v="32.504852212734299"/>
  </r>
  <r>
    <x v="157"/>
    <x v="157"/>
    <s v="Nghi Son 1"/>
    <s v="WRI1030759"/>
    <n v="600"/>
    <n v="19.315799999999999"/>
    <n v="105.8"/>
    <x v="6"/>
    <m/>
    <m/>
    <m/>
    <x v="0"/>
    <s v="Vietnam Electricity (EVN)"/>
    <s v="Vietnam Electricity Annual Report"/>
    <s v="http://www.evn.com.vn/userfile/files/2017/3/AnnualReport2016.pdf"/>
    <s v="WRI"/>
    <m/>
    <m/>
    <m/>
    <m/>
    <m/>
    <n v="1533.2939001848399"/>
  </r>
  <r>
    <x v="157"/>
    <x v="157"/>
    <s v="Ngoi Hut 1"/>
    <s v="WRI1030909"/>
    <n v="8.4"/>
    <n v="21.8093"/>
    <n v="104.4361"/>
    <x v="0"/>
    <m/>
    <m/>
    <m/>
    <x v="19"/>
    <s v="Song Hong Joint Stock Corporation"/>
    <s v="Open Development Vietnam"/>
    <s v="https://data.opendevelopmentmekong.net/vi/library_record/ngoi-hut-1-hydropower"/>
    <s v="Open Development Vietnam"/>
    <m/>
    <m/>
    <m/>
    <m/>
    <n v="36"/>
    <n v="29.359221353437501"/>
  </r>
  <r>
    <x v="157"/>
    <x v="157"/>
    <s v="Ngoi Hut 2"/>
    <s v="WRI1030907"/>
    <n v="48"/>
    <n v="21.793800000000001"/>
    <n v="104.33240000000001"/>
    <x v="0"/>
    <m/>
    <m/>
    <m/>
    <x v="29"/>
    <s v="Truong Thanh Investment Construction and Development JSC"/>
    <s v="Open Development Vietnam"/>
    <s v="https://data.opendevelopmentmekong.net/vi/library_record/ngoi-hut-2-hydropower"/>
    <s v="Open Development Vietnam"/>
    <m/>
    <m/>
    <m/>
    <m/>
    <n v="209"/>
    <n v="167.76697916250001"/>
  </r>
  <r>
    <x v="157"/>
    <x v="157"/>
    <s v="Ngoi Phat"/>
    <s v="WRI1030933"/>
    <n v="72"/>
    <n v="22.554600000000001"/>
    <n v="103.74339999999999"/>
    <x v="0"/>
    <m/>
    <m/>
    <m/>
    <x v="29"/>
    <s v="Northern Electricity development and investment JSC. No.2"/>
    <s v="Open Development Vietnam"/>
    <s v="https://data.opendevelopmentmekong.net/vi/library_record/ngoi-phat-hydropower"/>
    <s v="Open Development Vietnam"/>
    <m/>
    <m/>
    <m/>
    <m/>
    <n v="314"/>
    <n v="251.65046874375"/>
  </r>
  <r>
    <x v="157"/>
    <x v="157"/>
    <s v="Ngoi Xan 1"/>
    <s v="WRI1030925"/>
    <n v="10.5"/>
    <n v="22.473400000000002"/>
    <n v="103.8729"/>
    <x v="0"/>
    <m/>
    <m/>
    <m/>
    <x v="17"/>
    <s v="Nam Tien Lao Cai JSC."/>
    <s v="Open Development Vietnam"/>
    <s v="https://data.opendevelopmentmekong.net/vi/library_record/ngoi-xan-1-hydropower"/>
    <s v="Open Development Vietnam"/>
    <m/>
    <m/>
    <m/>
    <m/>
    <n v="42"/>
    <n v="36.699026691796803"/>
  </r>
  <r>
    <x v="157"/>
    <x v="157"/>
    <s v="Ngoi Xan 2"/>
    <s v="WRI1030926"/>
    <n v="8"/>
    <n v="22.4754"/>
    <n v="103.8595"/>
    <x v="0"/>
    <m/>
    <m/>
    <m/>
    <x v="88"/>
    <s v="Nam Tien Lao Cai JSC."/>
    <s v="Open Development Vietnam"/>
    <s v="https://data.opendevelopmentmekong.net/vi/library_record/ngoi-xan-2-hydropower"/>
    <s v="Open Development Vietnam"/>
    <m/>
    <m/>
    <m/>
    <m/>
    <n v="75"/>
    <n v="27.96116319375"/>
  </r>
  <r>
    <x v="157"/>
    <x v="157"/>
    <s v="Nho Que 3"/>
    <s v="WRI1030948"/>
    <n v="110"/>
    <n v="23.1433"/>
    <n v="105.5154"/>
    <x v="0"/>
    <m/>
    <m/>
    <m/>
    <x v="72"/>
    <s v="Nho Que Bitexco JSC."/>
    <s v="Open Development Vietnam"/>
    <s v="https://data.opendevelopmentmekong.net/vi/library_record/th-y-di-n-nho-qu-3"/>
    <s v="Open Development Vietnam"/>
    <m/>
    <m/>
    <m/>
    <m/>
    <n v="507"/>
    <n v="384.46599391406198"/>
  </r>
  <r>
    <x v="157"/>
    <x v="157"/>
    <s v="Nhon Trach 1"/>
    <s v="WRI1030745"/>
    <n v="1215"/>
    <n v="10.642799999999999"/>
    <n v="106.84"/>
    <x v="1"/>
    <m/>
    <m/>
    <m/>
    <x v="0"/>
    <s v="Petrovietnam"/>
    <s v="Vietnam Electricity Annual Report"/>
    <s v="http://www.evn.com.vn/userfile/files/2017/3/AnnualReport2016.pdf"/>
    <s v="WRI"/>
    <m/>
    <m/>
    <m/>
    <m/>
    <m/>
    <n v="7416.7785104732302"/>
  </r>
  <r>
    <x v="157"/>
    <x v="157"/>
    <s v="Ninh Binh"/>
    <s v="WRI1030760"/>
    <n v="100"/>
    <n v="20.252700000000001"/>
    <n v="105.98"/>
    <x v="6"/>
    <m/>
    <m/>
    <m/>
    <x v="0"/>
    <s v="Vietnam Electricity (EVN)"/>
    <s v="Vietnam Electricity Annual Report"/>
    <s v="http://www.evn.com.vn/userfile/files/2017/3/AnnualReport2016.pdf"/>
    <s v="WRI"/>
    <m/>
    <m/>
    <m/>
    <m/>
    <m/>
    <n v="255.54898336414001"/>
  </r>
  <r>
    <x v="157"/>
    <x v="157"/>
    <s v="Nong Son"/>
    <s v="WRI1030756"/>
    <n v="30"/>
    <n v="15.7171"/>
    <n v="108.03"/>
    <x v="6"/>
    <m/>
    <m/>
    <m/>
    <x v="0"/>
    <s v="Vinacomin"/>
    <s v="Vietnam Electricity Annual Report"/>
    <s v="http://www.evn.com.vn/userfile/files/2017/3/AnnualReport2016.pdf"/>
    <s v="WRI"/>
    <m/>
    <m/>
    <m/>
    <m/>
    <m/>
    <n v="76.664695009242095"/>
  </r>
  <r>
    <x v="157"/>
    <x v="157"/>
    <s v="Nuoc Trong"/>
    <s v="WRI1030851"/>
    <n v="16.5"/>
    <n v="15.0809"/>
    <n v="108.4118"/>
    <x v="0"/>
    <m/>
    <m/>
    <m/>
    <x v="72"/>
    <s v="Nuoc Trong Hydropower JSC"/>
    <s v="Open Development Vietnam"/>
    <s v="https://data.opendevelopmentmekong.net/vi/library_record/nuoc-trong-hydropower"/>
    <s v="Open Development Vietnam"/>
    <m/>
    <m/>
    <m/>
    <m/>
    <n v="70"/>
    <n v="57.6698990871093"/>
  </r>
  <r>
    <x v="157"/>
    <x v="157"/>
    <s v="O Mon 1"/>
    <s v="WRI1030734"/>
    <n v="660"/>
    <n v="10.1332"/>
    <n v="105.67"/>
    <x v="1"/>
    <m/>
    <m/>
    <m/>
    <x v="0"/>
    <s v="Vietnam Electricity (EVN)"/>
    <s v="Vietnam Electricity Annual Report"/>
    <s v="http://www.evn.com.vn/userfile/files/2017/3/AnnualReport2016.pdf"/>
    <s v="WRI"/>
    <m/>
    <m/>
    <m/>
    <m/>
    <m/>
    <n v="4028.8673390224899"/>
  </r>
  <r>
    <x v="157"/>
    <x v="157"/>
    <s v="Pa Chien"/>
    <s v="WRI1030897"/>
    <n v="22"/>
    <n v="21.475999999999999"/>
    <n v="104.0403"/>
    <x v="0"/>
    <m/>
    <m/>
    <m/>
    <x v="12"/>
    <s v="Pa Chien Hydro Power JSC."/>
    <s v="Open Development Vietnam"/>
    <s v="https://data.opendevelopmentmekong.net/vi/library_record/pa-chien-hydropower"/>
    <s v="Open Development Vietnam"/>
    <m/>
    <m/>
    <m/>
    <m/>
    <n v="82"/>
    <n v="76.893198782812505"/>
  </r>
  <r>
    <x v="157"/>
    <x v="157"/>
    <s v="Pha Lai 1"/>
    <s v="WRI1030771"/>
    <n v="440"/>
    <n v="21.114599999999999"/>
    <n v="106.31"/>
    <x v="6"/>
    <m/>
    <m/>
    <m/>
    <x v="0"/>
    <s v="Vietnam Electricity (EVN)"/>
    <s v="Vietnam Electricity Annual Report"/>
    <s v="http://www.evn.com.vn/userfile/files/2017/3/AnnualReport2016.pdf"/>
    <s v="WRI"/>
    <m/>
    <m/>
    <m/>
    <m/>
    <m/>
    <n v="1124.41552680221"/>
  </r>
  <r>
    <x v="157"/>
    <x v="157"/>
    <s v="Pha Lai 2"/>
    <s v="WRI1030770"/>
    <n v="600"/>
    <n v="21.114100000000001"/>
    <n v="106.31"/>
    <x v="6"/>
    <m/>
    <m/>
    <m/>
    <x v="0"/>
    <s v="Vietnam Electricity (EVN)"/>
    <s v="Vietnam Electricity Annual Report"/>
    <s v="http://www.evn.com.vn/userfile/files/2017/3/AnnualReport2016.pdf"/>
    <s v="WRI"/>
    <m/>
    <m/>
    <m/>
    <m/>
    <m/>
    <n v="1533.2939001848399"/>
  </r>
  <r>
    <x v="157"/>
    <x v="157"/>
    <s v="Phu My 1"/>
    <s v="WRI1030742"/>
    <n v="1108"/>
    <n v="10.605600000000001"/>
    <n v="107.04"/>
    <x v="1"/>
    <m/>
    <m/>
    <m/>
    <x v="0"/>
    <s v="Vietnam Electricity (EVN)"/>
    <s v="Vietnam Electricity Annual Report"/>
    <s v="http://www.evn.com.vn/userfile/files/2017/3/AnnualReport2016.pdf"/>
    <s v="WRI"/>
    <m/>
    <m/>
    <m/>
    <m/>
    <m/>
    <n v="6763.6136539953404"/>
  </r>
  <r>
    <x v="157"/>
    <x v="157"/>
    <s v="Phu My 21"/>
    <s v="WRI1030741"/>
    <n v="896"/>
    <n v="10.604100000000001"/>
    <n v="107.04"/>
    <x v="1"/>
    <m/>
    <m/>
    <m/>
    <x v="0"/>
    <s v="Vietnam Electricity (EVN)"/>
    <s v="Vietnam Electricity Annual Report"/>
    <s v="http://www.evn.com.vn/userfile/files/2017/3/AnnualReport2016.pdf"/>
    <s v="WRI"/>
    <m/>
    <m/>
    <m/>
    <m/>
    <m/>
    <n v="5469.4926299456902"/>
  </r>
  <r>
    <x v="157"/>
    <x v="157"/>
    <s v="Phu My 22"/>
    <s v="WRI1030740"/>
    <n v="733"/>
    <n v="10.603"/>
    <n v="107.04"/>
    <x v="1"/>
    <m/>
    <m/>
    <m/>
    <x v="0"/>
    <m/>
    <s v="Vietnam Electricity Annual Report"/>
    <s v="http://www.evn.com.vn/userfile/files/2017/3/AnnualReport2016.pdf"/>
    <s v="WRI"/>
    <m/>
    <m/>
    <m/>
    <m/>
    <m/>
    <n v="4474.4844840961896"/>
  </r>
  <r>
    <x v="157"/>
    <x v="157"/>
    <s v="Phu My 3"/>
    <s v="WRI1030739"/>
    <n v="733"/>
    <n v="10.6014"/>
    <n v="107.04"/>
    <x v="1"/>
    <m/>
    <m/>
    <m/>
    <x v="0"/>
    <m/>
    <s v="Vietnam Electricity Annual Report"/>
    <s v="http://www.evn.com.vn/userfile/files/2017/3/AnnualReport2016.pdf"/>
    <s v="WRI"/>
    <m/>
    <m/>
    <m/>
    <m/>
    <m/>
    <n v="4474.4844840961896"/>
  </r>
  <r>
    <x v="157"/>
    <x v="157"/>
    <s v="Phu My 4"/>
    <s v="WRI1030738"/>
    <n v="458"/>
    <n v="10.5975"/>
    <n v="107.03"/>
    <x v="1"/>
    <m/>
    <m/>
    <m/>
    <x v="0"/>
    <s v="Vietnam Electricity (EVN)"/>
    <s v="Vietnam Electricity Annual Report"/>
    <s v="http://www.evn.com.vn/userfile/files/2017/3/AnnualReport2016.pdf"/>
    <s v="WRI"/>
    <m/>
    <m/>
    <m/>
    <m/>
    <m/>
    <n v="2795.7897595034901"/>
  </r>
  <r>
    <x v="157"/>
    <x v="157"/>
    <s v="Phu Quy"/>
    <s v="WRI1030737"/>
    <n v="6"/>
    <n v="10.550700000000001"/>
    <n v="108.93"/>
    <x v="4"/>
    <m/>
    <m/>
    <m/>
    <x v="0"/>
    <s v="Petrovietnam"/>
    <s v="Vietnam Electricity Annual Report"/>
    <s v="http://www.evn.com.vn/userfile/files/2017/3/AnnualReport2016.pdf"/>
    <s v="WRI"/>
    <m/>
    <m/>
    <m/>
    <m/>
    <m/>
    <n v="2.7765957446808498"/>
  </r>
  <r>
    <x v="157"/>
    <x v="157"/>
    <s v="Phuong Mai 3"/>
    <s v="WRI1030755"/>
    <n v="21"/>
    <n v="13.9077"/>
    <n v="109.26"/>
    <x v="4"/>
    <m/>
    <m/>
    <m/>
    <x v="98"/>
    <s v="Central Wind power Joint Stock Company"/>
    <s v="CDM"/>
    <s v="https://cdm.unfccc.int/Projects/DB/ICONTEC1347544560.36/view"/>
    <s v="CDM"/>
    <m/>
    <m/>
    <m/>
    <m/>
    <m/>
    <n v="9.7180851063829703"/>
  </r>
  <r>
    <x v="157"/>
    <x v="157"/>
    <s v="PleiKrong"/>
    <s v="WRI1030838"/>
    <n v="100"/>
    <n v="14.4084"/>
    <n v="107.863"/>
    <x v="0"/>
    <m/>
    <m/>
    <m/>
    <x v="11"/>
    <s v="Ialy Hydro Power Company ( a member of Vietnam Electricity (EVN))"/>
    <s v="Open Development Vietnam"/>
    <s v="https://data.opendevelopmentmekong.net/vi/library_record/pleikrong-hydropower"/>
    <s v="Open Development Vietnam"/>
    <m/>
    <m/>
    <m/>
    <m/>
    <n v="417"/>
    <n v="349.51453992187498"/>
  </r>
  <r>
    <x v="157"/>
    <x v="157"/>
    <s v="Quang Ninh 1"/>
    <s v="WRI1030765"/>
    <n v="1200"/>
    <n v="21.011800000000001"/>
    <n v="107.13"/>
    <x v="6"/>
    <m/>
    <m/>
    <m/>
    <x v="0"/>
    <s v="Vietnam Electricity (EVN)"/>
    <s v="Vietnam Electricity Annual Report"/>
    <s v="http://www.evn.com.vn/userfile/files/2017/3/AnnualReport2016.pdf"/>
    <s v="WRI"/>
    <m/>
    <m/>
    <m/>
    <m/>
    <m/>
    <n v="3066.5878003696798"/>
  </r>
  <r>
    <x v="157"/>
    <x v="157"/>
    <s v="Quang Tin"/>
    <s v="WRI1030795"/>
    <n v="5"/>
    <n v="11.963100000000001"/>
    <n v="107.44929999999999"/>
    <x v="0"/>
    <m/>
    <m/>
    <m/>
    <x v="11"/>
    <s v="N&amp;S Limited Liability Company"/>
    <s v="Open Development Vietnam"/>
    <s v="https://data.opendevelopmentmekong.net/vi/library_record/quang-tin-hydropower"/>
    <s v="Open Development Vietnam"/>
    <m/>
    <m/>
    <m/>
    <m/>
    <n v="21"/>
    <n v="17.475726996093702"/>
  </r>
  <r>
    <x v="157"/>
    <x v="157"/>
    <s v="Ry Ninh"/>
    <s v="WRI1030833"/>
    <n v="3.6"/>
    <n v="14.209"/>
    <n v="107.8141"/>
    <x v="0"/>
    <m/>
    <m/>
    <m/>
    <x v="0"/>
    <s v="Ry Ninh Hydro Power Enterprise"/>
    <s v="Open Development Vietnam"/>
    <s v="https://data.opendevelopmentmekong.net/vi/library_record/ry-ninh-hydropower"/>
    <s v="Open Development Vietnam"/>
    <m/>
    <m/>
    <m/>
    <m/>
    <m/>
    <n v="12.582523437187501"/>
  </r>
  <r>
    <x v="157"/>
    <x v="157"/>
    <s v="Sao Va"/>
    <s v="WRI1030877"/>
    <n v="3"/>
    <n v="19.660499999999999"/>
    <n v="104.93859999999999"/>
    <x v="0"/>
    <m/>
    <m/>
    <m/>
    <x v="8"/>
    <s v="Que Phong Hydropower JSC"/>
    <s v="Open Development Vietnam"/>
    <s v="https://data.opendevelopmentmekong.net/vi/library_record/sao-va-hydropower"/>
    <s v="Open Development Vietnam"/>
    <m/>
    <m/>
    <m/>
    <m/>
    <n v="13.45"/>
    <n v="10.485436197656201"/>
  </r>
  <r>
    <x v="157"/>
    <x v="157"/>
    <s v="Sap Viet"/>
    <s v="WRI1030883"/>
    <n v="21"/>
    <n v="21.031500000000001"/>
    <n v="104.21380000000001"/>
    <x v="0"/>
    <m/>
    <m/>
    <m/>
    <x v="0"/>
    <s v="Sap Viet Hydro Power JSC"/>
    <s v="Open Development Vietnam"/>
    <s v="https://data.opendevelopmentmekong.net/vi/library_record/sap-viet-hydropower"/>
    <s v="Open Development Vietnam"/>
    <m/>
    <m/>
    <m/>
    <m/>
    <n v="84"/>
    <n v="73.398053383593705"/>
  </r>
  <r>
    <x v="157"/>
    <x v="157"/>
    <s v="Se San 3"/>
    <s v="WRI1030834"/>
    <n v="260"/>
    <n v="14.215199999999999"/>
    <n v="107.7222"/>
    <x v="0"/>
    <m/>
    <m/>
    <m/>
    <x v="18"/>
    <s v="Ialy Hydro Power Company (member of EVN)"/>
    <s v="Open Development Vietnam"/>
    <s v="https://data.opendevelopmentmekong.net/vi/library_record/se-san-3-hydropower"/>
    <s v="Open Development Vietnam"/>
    <m/>
    <m/>
    <m/>
    <m/>
    <n v="221"/>
    <n v="908.73780379687503"/>
  </r>
  <r>
    <x v="157"/>
    <x v="157"/>
    <s v="Se San 3A"/>
    <s v="WRI1030830"/>
    <n v="108"/>
    <n v="14.106299999999999"/>
    <n v="107.65770000000001"/>
    <x v="0"/>
    <m/>
    <m/>
    <m/>
    <x v="17"/>
    <s v="Se San 3A Hydropower JSC."/>
    <s v="Open Development Vietnam"/>
    <s v="https://data.opendevelopmentmekong.net/vi/library_record/se-san-3a-hydropower"/>
    <s v="Open Development Vietnam"/>
    <m/>
    <m/>
    <m/>
    <m/>
    <n v="479"/>
    <n v="377.47570311562498"/>
  </r>
  <r>
    <x v="157"/>
    <x v="157"/>
    <s v="Se San 4"/>
    <s v="WRI1030827"/>
    <n v="360"/>
    <n v="13.9678"/>
    <n v="107.4953"/>
    <x v="0"/>
    <m/>
    <m/>
    <m/>
    <x v="11"/>
    <s v="Se San Hydropower Development Company"/>
    <s v="Open Development Vietnam"/>
    <s v="https://data.opendevelopmentmekong.net/vi/library_record/se-san-4-hydropower"/>
    <s v="Open Development Vietnam"/>
    <m/>
    <m/>
    <m/>
    <m/>
    <n v="1042"/>
    <n v="1258.2523437187499"/>
  </r>
  <r>
    <x v="157"/>
    <x v="157"/>
    <s v="Se san 4A"/>
    <s v="WRI1030944"/>
    <n v="63"/>
    <n v="13.9308"/>
    <n v="107.4678"/>
    <x v="0"/>
    <m/>
    <m/>
    <m/>
    <x v="19"/>
    <s v="Se San 4A Hydropower JSC."/>
    <s v="Open Development Vietnam"/>
    <s v="https://data.opendevelopmentmekong.net/vi/library_record/se-san-4a-hydropower"/>
    <s v="Open Development Vietnam"/>
    <m/>
    <m/>
    <m/>
    <m/>
    <n v="331.2"/>
    <n v="220.19416015078099"/>
  </r>
  <r>
    <x v="157"/>
    <x v="157"/>
    <s v="Seo Chong Ho"/>
    <s v="WRI1030916"/>
    <n v="22"/>
    <n v="22.248100000000001"/>
    <n v="103.8963"/>
    <x v="0"/>
    <m/>
    <m/>
    <m/>
    <x v="12"/>
    <s v="Vietnam-China Electricity Investment Co.  Ltd"/>
    <s v="Open Development Vietnam"/>
    <s v="https://data.opendevelopmentmekong.net/vi/library_record/seo-chong-ho-hydropower"/>
    <s v="Open Development Vietnam"/>
    <m/>
    <m/>
    <m/>
    <m/>
    <n v="100"/>
    <n v="76.893198782812505"/>
  </r>
  <r>
    <x v="157"/>
    <x v="157"/>
    <s v="Son Dong"/>
    <s v="WRI1030772"/>
    <n v="220"/>
    <n v="21.179300000000001"/>
    <n v="106.78"/>
    <x v="6"/>
    <m/>
    <m/>
    <m/>
    <x v="0"/>
    <s v="Vinacomin"/>
    <s v="Vietnam Electricity Annual Report"/>
    <s v="http://www.evn.com.vn/userfile/files/2017/3/AnnualReport2016.pdf"/>
    <s v="WRI"/>
    <m/>
    <m/>
    <m/>
    <m/>
    <m/>
    <n v="562.20776340110899"/>
  </r>
  <r>
    <x v="157"/>
    <x v="157"/>
    <s v="Son La"/>
    <s v="WRI1030899"/>
    <n v="2400"/>
    <n v="21.4971"/>
    <n v="103.996"/>
    <x v="0"/>
    <m/>
    <m/>
    <m/>
    <x v="72"/>
    <s v="Vietnam Electricity (EVN)"/>
    <s v="Open Development Vietnam"/>
    <s v="https://data.opendevelopmentmekong.net/vi/library_record/son-la-hydropower"/>
    <s v="Open Development Vietnam"/>
    <m/>
    <m/>
    <m/>
    <m/>
    <n v="9429"/>
    <n v="8388.3489581249996"/>
  </r>
  <r>
    <x v="157"/>
    <x v="157"/>
    <s v="Song Ba Ha"/>
    <s v="WRI1030819"/>
    <n v="220"/>
    <n v="13.022600000000001"/>
    <n v="108.90389999999999"/>
    <x v="0"/>
    <m/>
    <m/>
    <m/>
    <x v="88"/>
    <s v="Song Ba Ha JSC."/>
    <s v="Open Development Vietnam"/>
    <s v="https://data.opendevelopmentmekong.net/vi/library_record/song-ba-ha-hydropower"/>
    <s v="Open Development Vietnam"/>
    <m/>
    <m/>
    <m/>
    <m/>
    <n v="835"/>
    <n v="768.93198782812499"/>
  </r>
  <r>
    <x v="157"/>
    <x v="157"/>
    <s v="Song Bung 4"/>
    <s v="WRI1030857"/>
    <n v="156"/>
    <n v="15.7258"/>
    <n v="107.6512"/>
    <x v="0"/>
    <m/>
    <m/>
    <m/>
    <x v="13"/>
    <s v="Vietnam Electricity (EVN)"/>
    <s v="Open Development Vietnam"/>
    <s v="https://data.opendevelopmentmekong.net/vi/library_record/song-bung-4-hydropower"/>
    <s v="Open Development Vietnam"/>
    <m/>
    <m/>
    <m/>
    <m/>
    <n v="586"/>
    <n v="545.24268227812502"/>
  </r>
  <r>
    <x v="157"/>
    <x v="157"/>
    <s v="Song Bung 4A"/>
    <s v="WRI1030858"/>
    <n v="49"/>
    <n v="15.7646"/>
    <n v="107.6802"/>
    <x v="0"/>
    <m/>
    <m/>
    <m/>
    <x v="72"/>
    <s v="Phu Thanh My JSC."/>
    <s v="Open Development Vietnam"/>
    <s v="https://data.opendevelopmentmekong.net/vi/library_record/song-bung-4a-hydropower"/>
    <s v="Open Development Vietnam"/>
    <m/>
    <m/>
    <m/>
    <m/>
    <n v="199"/>
    <n v="171.262124561718"/>
  </r>
  <r>
    <x v="157"/>
    <x v="157"/>
    <s v="Song Bung 5"/>
    <s v="WRI1030860"/>
    <n v="57"/>
    <n v="15.807700000000001"/>
    <n v="107.74720000000001"/>
    <x v="0"/>
    <m/>
    <m/>
    <m/>
    <x v="12"/>
    <s v="Power Engineering Consulting JSC."/>
    <s v="Open Development Vietnam"/>
    <s v="https://data.opendevelopmentmekong.net/vi/library_record/song-bung-5-hydropower"/>
    <s v="Open Development Vietnam"/>
    <m/>
    <m/>
    <m/>
    <m/>
    <n v="225"/>
    <n v="199.22328775546799"/>
  </r>
  <r>
    <x v="157"/>
    <x v="157"/>
    <s v="Song Bung 6"/>
    <s v="WRI1030861"/>
    <n v="29"/>
    <n v="15.8186"/>
    <n v="107.7787"/>
    <x v="0"/>
    <m/>
    <m/>
    <m/>
    <x v="72"/>
    <s v="Bung River Hydro Power JSC"/>
    <s v="Open Development Vietnam"/>
    <s v="https://data.opendevelopmentmekong.net/vi/library_record/song-bung-6-hydropower"/>
    <s v="Open Development Vietnam"/>
    <m/>
    <m/>
    <m/>
    <m/>
    <n v="121"/>
    <n v="101.35921657734301"/>
  </r>
  <r>
    <x v="157"/>
    <x v="157"/>
    <s v="Song Chay 5"/>
    <s v="WRI1030936"/>
    <n v="16"/>
    <n v="22.7148"/>
    <n v="104.535"/>
    <x v="0"/>
    <m/>
    <m/>
    <m/>
    <x v="72"/>
    <s v="Song Da 5 JSC."/>
    <s v="Open Development Vietnam"/>
    <s v="https://data.opendevelopmentmekong.net/vi/library_record/song-chay-5-hydropower"/>
    <s v="Open Development Vietnam"/>
    <m/>
    <m/>
    <m/>
    <m/>
    <n v="62"/>
    <n v="55.9223263875"/>
  </r>
  <r>
    <x v="157"/>
    <x v="157"/>
    <s v="Song Con 2"/>
    <s v="WRI1030863"/>
    <n v="63"/>
    <n v="15.933199999999999"/>
    <n v="107.8081"/>
    <x v="0"/>
    <m/>
    <m/>
    <m/>
    <x v="11"/>
    <s v="Geruco Song Con Hydropower JSC"/>
    <s v="Open Development Vietnam"/>
    <s v="https://data.opendevelopmentmekong.net/vi/library_record/song-con-2-hydropower"/>
    <s v="Open Development Vietnam"/>
    <m/>
    <m/>
    <m/>
    <m/>
    <n v="209"/>
    <n v="220.19416015078099"/>
  </r>
  <r>
    <x v="157"/>
    <x v="157"/>
    <s v="Song Giang 2"/>
    <s v="WRI1030809"/>
    <n v="37"/>
    <n v="12.3729"/>
    <n v="108.8374"/>
    <x v="0"/>
    <m/>
    <m/>
    <m/>
    <x v="29"/>
    <s v="Song Giang Hydropower Exploitation JSC"/>
    <s v="Open Development Vietnam"/>
    <s v="https://data.opendevelopmentmekong.net/vi/library_record/song-giang-2-hydropower"/>
    <s v="Open Development Vietnam"/>
    <m/>
    <m/>
    <m/>
    <m/>
    <n v="141.69999999999999"/>
    <n v="129.320379771093"/>
  </r>
  <r>
    <x v="157"/>
    <x v="157"/>
    <s v="Song Hinh"/>
    <s v="WRI1030818"/>
    <n v="70"/>
    <n v="12.928100000000001"/>
    <n v="108.9936"/>
    <x v="0"/>
    <m/>
    <m/>
    <m/>
    <x v="62"/>
    <s v="Vinh Son- Song Hinh Hydropower JSC"/>
    <s v="Open Development Vietnam"/>
    <s v="https://data.opendevelopmentmekong.net/vi/library_record/song-hinh-hydropower"/>
    <s v="Open Development Vietnam"/>
    <m/>
    <m/>
    <m/>
    <m/>
    <n v="370"/>
    <n v="244.660177945312"/>
  </r>
  <r>
    <x v="157"/>
    <x v="157"/>
    <s v="Song Muc"/>
    <s v="WRI1030876"/>
    <n v="2"/>
    <n v="19.610600000000002"/>
    <n v="105.5416"/>
    <x v="0"/>
    <m/>
    <m/>
    <m/>
    <x v="88"/>
    <s v="Song Muc Co. Ltd"/>
    <s v="Open Development Vietnam"/>
    <s v="https://data.opendevelopmentmekong.net/vi/library_record/song-muc-hydropower"/>
    <s v="Open Development Vietnam"/>
    <m/>
    <m/>
    <m/>
    <m/>
    <n v="7"/>
    <n v="6.9902907984375"/>
  </r>
  <r>
    <x v="157"/>
    <x v="157"/>
    <s v="Song Pha"/>
    <s v="WRI1030788"/>
    <n v="7.5"/>
    <n v="11.8331"/>
    <n v="108.6841"/>
    <x v="0"/>
    <m/>
    <m/>
    <m/>
    <x v="42"/>
    <s v="Da Nhim - Ham Thuan - Da Mi Hydropower Company"/>
    <s v="Open Development Vietnam"/>
    <s v="https://data.opendevelopmentmekong.net/vi/library_record/song-pha-hydropower"/>
    <s v="Open Development Vietnam"/>
    <m/>
    <m/>
    <m/>
    <m/>
    <n v="40"/>
    <n v="26.2135904941406"/>
  </r>
  <r>
    <x v="157"/>
    <x v="157"/>
    <s v="Song Tranh 2"/>
    <s v="WRI1030853"/>
    <n v="190"/>
    <n v="15.331200000000001"/>
    <n v="108.1478"/>
    <x v="0"/>
    <m/>
    <m/>
    <m/>
    <x v="8"/>
    <s v="Vietnam Electricity (EVN)"/>
    <s v="Open Development Vietnam"/>
    <s v="https://data.opendevelopmentmekong.net/vi/library_record/song-tranh-2-hydropower"/>
    <s v="Open Development Vietnam"/>
    <m/>
    <m/>
    <m/>
    <m/>
    <n v="680"/>
    <n v="664.07762585156195"/>
  </r>
  <r>
    <x v="157"/>
    <x v="157"/>
    <s v="Song Tranh 3"/>
    <s v="WRI1030854"/>
    <n v="62"/>
    <n v="15.4443"/>
    <n v="108.143"/>
    <x v="0"/>
    <m/>
    <m/>
    <m/>
    <x v="12"/>
    <s v="Song Tranh 3 Hydro Power JSC"/>
    <s v="Open Development Vietnam"/>
    <s v="https://data.opendevelopmentmekong.net/vi/library_record/song-tranh-3-hydropower"/>
    <s v="Open Development Vietnam"/>
    <m/>
    <m/>
    <m/>
    <m/>
    <n v="230"/>
    <n v="216.699014751562"/>
  </r>
  <r>
    <x v="157"/>
    <x v="157"/>
    <s v="Sre Pok 4a"/>
    <s v="WRI1030817"/>
    <n v="64"/>
    <n v="12.8935"/>
    <n v="107.81229999999999"/>
    <x v="0"/>
    <m/>
    <m/>
    <m/>
    <x v="29"/>
    <s v="Buon Don Hydro Power JSC."/>
    <s v="Open Development Vietnam"/>
    <s v="https://data.opendevelopmentmekong.net/vi/library_record/srepok-4a-hydropower"/>
    <s v="Open Development Vietnam"/>
    <m/>
    <m/>
    <m/>
    <m/>
    <n v="308"/>
    <n v="223.68930555"/>
  </r>
  <r>
    <x v="157"/>
    <x v="157"/>
    <s v="SrePok 3"/>
    <s v="WRI1030814"/>
    <n v="220"/>
    <n v="12.7524"/>
    <n v="107.8768"/>
    <x v="0"/>
    <m/>
    <m/>
    <m/>
    <x v="11"/>
    <s v="Vietnam Electricity (EVN)"/>
    <s v="Open Development Vietnam"/>
    <s v="https://data.opendevelopmentmekong.net/vi/library_record/srepok-3-hydropower"/>
    <s v="Open Development Vietnam"/>
    <m/>
    <m/>
    <m/>
    <m/>
    <n v="1060"/>
    <n v="768.93198782812499"/>
  </r>
  <r>
    <x v="157"/>
    <x v="157"/>
    <s v="SrePok 4"/>
    <s v="WRI1030816"/>
    <n v="80"/>
    <n v="12.8072"/>
    <n v="107.85509999999999"/>
    <x v="0"/>
    <m/>
    <m/>
    <m/>
    <x v="8"/>
    <s v="Dai Hai Electricity Investment and Development JSC"/>
    <s v="Open Development Vietnam"/>
    <s v="https://data.opendevelopmentmekong.net/vi/library_record/srepok-4-hydropower"/>
    <s v="Open Development Vietnam"/>
    <m/>
    <m/>
    <m/>
    <m/>
    <n v="336"/>
    <n v="279.61163193750002"/>
  </r>
  <r>
    <x v="157"/>
    <x v="157"/>
    <s v="Srok Phu Mieng"/>
    <s v="WRI1030784"/>
    <n v="51"/>
    <n v="11.7689"/>
    <n v="106.7564"/>
    <x v="0"/>
    <m/>
    <m/>
    <m/>
    <x v="18"/>
    <s v="Srok Phu Mieng Hydro Power JSC."/>
    <s v="Open Development Vietnam"/>
    <s v="https://data.opendevelopmentmekong.net/vi/library_record/sok-phu-mieng-hydropower"/>
    <s v="Open Development Vietnam"/>
    <m/>
    <m/>
    <m/>
    <m/>
    <n v="228"/>
    <n v="178.25241536015599"/>
  </r>
  <r>
    <x v="157"/>
    <x v="157"/>
    <s v="Su Pan 2"/>
    <s v="WRI1030917"/>
    <n v="34.5"/>
    <n v="22.264700000000001"/>
    <n v="103.9622"/>
    <x v="0"/>
    <m/>
    <m/>
    <m/>
    <x v="19"/>
    <s v="Song da- Hoang Lien Hydropower JSC."/>
    <s v="Open Development Vietnam"/>
    <s v="https://data.opendevelopmentmekong.net/vi/library_record/su-pan-2-hydropower"/>
    <s v="Open Development Vietnam"/>
    <m/>
    <m/>
    <m/>
    <m/>
    <n v="165"/>
    <n v="120.582516273046"/>
  </r>
  <r>
    <x v="157"/>
    <x v="157"/>
    <s v="Sung Vui"/>
    <s v="WRI1030924"/>
    <n v="18"/>
    <n v="22.4344"/>
    <n v="103.821"/>
    <x v="0"/>
    <m/>
    <m/>
    <m/>
    <x v="0"/>
    <s v="Nam Tien Lao Cai JSC."/>
    <s v="Open Development Vietnam"/>
    <s v="https://vietnam.opendevelopmentmekong.net/dataset/?id=danh-sach-cac-th-y-di-n-t-i-vi-t-nam-tinh-d-n-thang-06-2016&amp;search_query=P3BhZ2U9Mg=="/>
    <s v="Open Development Vietnam"/>
    <m/>
    <m/>
    <m/>
    <m/>
    <n v="57.6"/>
    <n v="62.912617185937499"/>
  </r>
  <r>
    <x v="157"/>
    <x v="157"/>
    <s v="Suoi Lum 1"/>
    <s v="WRI1030891"/>
    <n v="20"/>
    <n v="21.388400000000001"/>
    <n v="104.23099999999999"/>
    <x v="0"/>
    <m/>
    <m/>
    <m/>
    <x v="12"/>
    <s v="Nam Lum Hydro Power JSC."/>
    <s v="Open Development Vietnam"/>
    <s v="https://data.opendevelopmentmekong.net/vi/library_record/suoi-lum-1-hydropower"/>
    <s v="Open Development Vietnam"/>
    <m/>
    <m/>
    <m/>
    <m/>
    <n v="80"/>
    <n v="69.902907984375005"/>
  </r>
  <r>
    <x v="157"/>
    <x v="157"/>
    <s v="Suoi Sap 3"/>
    <s v="WRI1030884"/>
    <n v="14"/>
    <n v="21.223500000000001"/>
    <n v="104.4954"/>
    <x v="0"/>
    <m/>
    <m/>
    <m/>
    <x v="19"/>
    <s v="Bac Minh Development Investment JSC."/>
    <s v="Open Development Vietnam"/>
    <s v="https://data.opendevelopmentmekong.net/vi/library_record/suoi-sap-3-hydropower"/>
    <s v="Open Development Vietnam"/>
    <m/>
    <m/>
    <m/>
    <m/>
    <n v="50.5"/>
    <n v="48.932035589062501"/>
  </r>
  <r>
    <x v="157"/>
    <x v="157"/>
    <s v="Suoi Vang (AnKroet)"/>
    <s v="WRI1030800"/>
    <n v="3.1"/>
    <n v="11.992100000000001"/>
    <n v="108.3708"/>
    <x v="0"/>
    <m/>
    <m/>
    <m/>
    <x v="118"/>
    <s v="Vietnam Electricity (EVN)"/>
    <s v="Open Development Vietnam"/>
    <s v="https://data.opendevelopmentmekong.net/vi/library_record/suoi-vang-hydropower"/>
    <s v="Open Development Vietnam"/>
    <m/>
    <m/>
    <m/>
    <m/>
    <m/>
    <n v="10.834950737578099"/>
  </r>
  <r>
    <x v="157"/>
    <x v="157"/>
    <s v="Ta Loi 3"/>
    <s v="WRI1030927"/>
    <n v="7.5"/>
    <n v="22.487500000000001"/>
    <n v="103.6653"/>
    <x v="0"/>
    <m/>
    <m/>
    <m/>
    <x v="72"/>
    <s v="Intracom"/>
    <s v="Open Development Vietnam"/>
    <s v="https://data.opendevelopmentmekong.net/vi/library_record/ta-loi-3-hydropower"/>
    <s v="Open Development Vietnam"/>
    <m/>
    <m/>
    <m/>
    <m/>
    <n v="30"/>
    <n v="26.2135904941406"/>
  </r>
  <r>
    <x v="157"/>
    <x v="157"/>
    <s v="Ta Niet"/>
    <s v="WRI1030882"/>
    <n v="3.6"/>
    <n v="20.894400000000001"/>
    <n v="104.52290000000001"/>
    <x v="0"/>
    <m/>
    <m/>
    <m/>
    <x v="29"/>
    <s v="Ta Niet Hydro Power JSC"/>
    <s v="Open Development Vietnam"/>
    <s v="https://data.opendevelopmentmekong.net/vi/library_record/ta-niet-hydropower"/>
    <s v="Open Development Vietnam"/>
    <m/>
    <m/>
    <m/>
    <m/>
    <n v="18"/>
    <n v="12.582523437187501"/>
  </r>
  <r>
    <x v="157"/>
    <x v="157"/>
    <s v="Ta Thang"/>
    <s v="WRI1030920"/>
    <n v="60"/>
    <n v="22.2987"/>
    <n v="104.02209999999999"/>
    <x v="0"/>
    <m/>
    <m/>
    <m/>
    <x v="12"/>
    <s v="Lao Cai Vietracimex Electricity JSC."/>
    <s v="Open Development Vietnam"/>
    <s v="https://data.opendevelopmentmekong.net/vi/library_record/ta-thang-hydropower"/>
    <s v="Open Development Vietnam"/>
    <m/>
    <m/>
    <m/>
    <m/>
    <n v="242"/>
    <n v="209.708723953125"/>
  </r>
  <r>
    <x v="157"/>
    <x v="157"/>
    <s v="Ta Trach"/>
    <s v="WRI1030865"/>
    <n v="21"/>
    <n v="16.316400000000002"/>
    <n v="107.6374"/>
    <x v="0"/>
    <m/>
    <m/>
    <m/>
    <x v="12"/>
    <s v="Bitexco Group"/>
    <s v="Open Development Vietnam"/>
    <s v="https://data.opendevelopmentmekong.net/vi/library_record/ta-trach-hydropower"/>
    <s v="Open Development Vietnam"/>
    <m/>
    <m/>
    <m/>
    <m/>
    <n v="85"/>
    <n v="73.398053383593705"/>
  </r>
  <r>
    <x v="157"/>
    <x v="157"/>
    <s v="Ta Vi"/>
    <s v="WRI1030852"/>
    <n v="3"/>
    <n v="15.2624"/>
    <n v="108.14660000000001"/>
    <x v="0"/>
    <m/>
    <m/>
    <m/>
    <x v="19"/>
    <s v="Manh Nam Pressure Mechanical JSC"/>
    <s v="Open Development Vietnam"/>
    <s v="https://data.opendevelopmentmekong.net/vi/library_record/ta-vi-hydropower"/>
    <s v="Open Development Vietnam"/>
    <m/>
    <m/>
    <m/>
    <m/>
    <n v="10"/>
    <n v="10.485436197656201"/>
  </r>
  <r>
    <x v="157"/>
    <x v="157"/>
    <s v="Thac Ba"/>
    <s v="WRI1030906"/>
    <n v="120"/>
    <n v="21.7471"/>
    <n v="105.02330000000001"/>
    <x v="0"/>
    <m/>
    <m/>
    <m/>
    <x v="7"/>
    <s v="Thac Ba Hydropower JSC."/>
    <s v="Open Development Vietnam"/>
    <s v="https://data.opendevelopmentmekong.net/vi/library_record/thac-ba-hydropower"/>
    <s v="Open Development Vietnam"/>
    <m/>
    <m/>
    <m/>
    <m/>
    <n v="400"/>
    <n v="419.41744790625"/>
  </r>
  <r>
    <x v="157"/>
    <x v="157"/>
    <s v="Thac Mo"/>
    <s v="WRI1030791"/>
    <n v="150"/>
    <n v="11.857799999999999"/>
    <n v="107.0193"/>
    <x v="0"/>
    <m/>
    <m/>
    <m/>
    <x v="42"/>
    <s v="Thac Mo Hydro Power JSC."/>
    <s v="Open Development Vietnam"/>
    <s v="https://data.opendevelopmentmekong.net/vi/library_record/thac-mo-hydropower"/>
    <s v="Open Development Vietnam"/>
    <m/>
    <m/>
    <m/>
    <m/>
    <n v="610"/>
    <n v="524.27180988281202"/>
  </r>
  <r>
    <x v="157"/>
    <x v="157"/>
    <s v="Thac Trang"/>
    <s v="WRI1030895"/>
    <n v="6"/>
    <n v="21.457999999999998"/>
    <n v="103.0782"/>
    <x v="0"/>
    <m/>
    <m/>
    <m/>
    <x v="18"/>
    <s v="Song Da 11 JSC"/>
    <s v="Open Development Vietnam"/>
    <s v="https://data.opendevelopmentmekong.net/vi/library_record/thac-trang-hydropower"/>
    <s v="Open Development Vietnam"/>
    <m/>
    <m/>
    <m/>
    <m/>
    <n v="22"/>
    <n v="20.970872395312501"/>
  </r>
  <r>
    <x v="157"/>
    <x v="157"/>
    <s v="Thoong Cot 2"/>
    <s v="WRI1030937"/>
    <n v="3.5"/>
    <n v="22.829699999999999"/>
    <n v="106.6189"/>
    <x v="0"/>
    <m/>
    <m/>
    <m/>
    <x v="12"/>
    <s v="Truong Minh Co.  Ltd"/>
    <s v="Open Development Vietnam"/>
    <s v="https://data.opendevelopmentmekong.net/vi/library_record/th-y-di-n-thoong-cot-2"/>
    <s v="Open Development Vietnam"/>
    <m/>
    <m/>
    <m/>
    <m/>
    <n v="12.72"/>
    <n v="12.2330088972656"/>
  </r>
  <r>
    <x v="157"/>
    <x v="157"/>
    <s v="Thu Duc"/>
    <s v="WRI1030747"/>
    <n v="279"/>
    <n v="10.8284"/>
    <n v="106.76"/>
    <x v="3"/>
    <m/>
    <m/>
    <m/>
    <x v="0"/>
    <s v="Vietnam Electricity (EVN)"/>
    <s v="Vietnam Electricity Annual Report"/>
    <s v="http://www.evn.com.vn/userfile/files/2017/3/AnnualReport2016.pdf"/>
    <s v="WRI"/>
    <m/>
    <m/>
    <m/>
    <m/>
    <m/>
    <n v="136.90819672131099"/>
  </r>
  <r>
    <x v="157"/>
    <x v="157"/>
    <s v="Thuan Nhien Phong"/>
    <s v="WRI1030749"/>
    <n v="32"/>
    <n v="11.0525"/>
    <n v="108.41"/>
    <x v="4"/>
    <m/>
    <m/>
    <m/>
    <x v="98"/>
    <s v="Asia Renewable Energy Corporation"/>
    <s v="CDM"/>
    <s v="https://cdm.unfccc.int/Projects/DB/ICONTEC1347549044.44/view"/>
    <s v="CDM"/>
    <m/>
    <m/>
    <m/>
    <m/>
    <m/>
    <n v="14.8085106382978"/>
  </r>
  <r>
    <x v="157"/>
    <x v="157"/>
    <s v="Thuong Kon Tum"/>
    <s v="WRI1030844"/>
    <n v="220"/>
    <n v="14.694100000000001"/>
    <n v="108.2299"/>
    <x v="0"/>
    <m/>
    <m/>
    <m/>
    <x v="29"/>
    <s v="Vinh Son- Song Hinh Hydropower JSC"/>
    <s v="Open Development Vietnam"/>
    <s v="https://data.opendevelopmentmekong.net/vi/library_record/thuong-kon-tum-hydropower"/>
    <s v="Open Development Vietnam"/>
    <m/>
    <m/>
    <m/>
    <m/>
    <n v="1094"/>
    <n v="768.93198782812499"/>
  </r>
  <r>
    <x v="157"/>
    <x v="157"/>
    <s v="Thuong an"/>
    <s v="WRI1030929"/>
    <n v="2.4"/>
    <n v="22.504100000000001"/>
    <n v="105.9936"/>
    <x v="0"/>
    <m/>
    <m/>
    <m/>
    <x v="88"/>
    <s v="Bac Kan Hydropower  Petro &amp; Gasoline JSC."/>
    <s v="Open Development Vietnam"/>
    <s v="https://data.opendevelopmentmekong.net/vi/library_record/thuong-an-hydropower"/>
    <s v="Open Development Vietnam"/>
    <m/>
    <m/>
    <m/>
    <m/>
    <n v="9.4700000000000006"/>
    <n v="8.3883489581250004"/>
  </r>
  <r>
    <x v="157"/>
    <x v="157"/>
    <s v="Tra Xom"/>
    <s v="WRI1030945"/>
    <n v="20"/>
    <n v="14.2875"/>
    <n v="108.7222"/>
    <x v="0"/>
    <m/>
    <m/>
    <m/>
    <x v="12"/>
    <s v="Tra Xom Hydropower JSC"/>
    <s v="Open Development Vietnam"/>
    <s v="https://data.opendevelopmentmekong.net/vi/library_record/tra-xom-hydropower"/>
    <s v="Open Development Vietnam"/>
    <m/>
    <m/>
    <m/>
    <m/>
    <n v="85.64"/>
    <n v="69.902907984375005"/>
  </r>
  <r>
    <x v="157"/>
    <x v="157"/>
    <s v="Tri An"/>
    <s v="WRI1030777"/>
    <n v="400"/>
    <n v="11.104799999999999"/>
    <n v="106.98480000000001"/>
    <x v="0"/>
    <m/>
    <m/>
    <m/>
    <x v="79"/>
    <s v="Tri An Hydro Power Company"/>
    <s v="Open Development Vietnam"/>
    <s v="https://data.opendevelopmentmekong.net/vi/library_record/tri-an-hydropower"/>
    <s v="Open Development Vietnam"/>
    <m/>
    <m/>
    <m/>
    <m/>
    <n v="1700"/>
    <n v="1398.0581596874999"/>
  </r>
  <r>
    <x v="157"/>
    <x v="157"/>
    <s v="Tuy Phong"/>
    <s v="WRI1030750"/>
    <n v="30"/>
    <n v="11.212199999999999"/>
    <n v="108.2"/>
    <x v="4"/>
    <m/>
    <m/>
    <m/>
    <x v="0"/>
    <m/>
    <s v="Vietnam Electricity Annual Report"/>
    <s v="http://www.evn.com.vn/userfile/files/2017/3/AnnualReport2016.pdf"/>
    <s v="WRI"/>
    <m/>
    <m/>
    <m/>
    <m/>
    <m/>
    <n v="13.8829787234042"/>
  </r>
  <r>
    <x v="157"/>
    <x v="157"/>
    <s v="Tuyen Quang"/>
    <s v="WRI1030922"/>
    <n v="342"/>
    <n v="22.36"/>
    <n v="105.3985"/>
    <x v="0"/>
    <m/>
    <m/>
    <m/>
    <x v="88"/>
    <s v="Vietnam Electricity (EVN)"/>
    <s v="Open Development Vietnam"/>
    <s v="https://data.opendevelopmentmekong.net/vi/library_record/tuyen-quang-hydropower"/>
    <s v="Open Development Vietnam"/>
    <m/>
    <m/>
    <m/>
    <m/>
    <n v="1295"/>
    <n v="1195.3397265328099"/>
  </r>
  <r>
    <x v="157"/>
    <x v="157"/>
    <s v="Uong Bi"/>
    <s v="WRI1030766"/>
    <n v="735"/>
    <n v="21.0398"/>
    <n v="106.78"/>
    <x v="6"/>
    <m/>
    <m/>
    <m/>
    <x v="0"/>
    <s v="Vietnam Electricity (EVN)"/>
    <s v="Vietnam Electricity Annual Report"/>
    <s v="http://www.evn.com.vn/userfile/files/2017/3/AnnualReport2016.pdf"/>
    <s v="WRI"/>
    <m/>
    <m/>
    <m/>
    <m/>
    <m/>
    <n v="1878.2850277264299"/>
  </r>
  <r>
    <x v="157"/>
    <x v="157"/>
    <s v="Vinh Son"/>
    <s v="WRI1030837"/>
    <n v="66"/>
    <n v="14.365600000000001"/>
    <n v="108.6943"/>
    <x v="0"/>
    <m/>
    <m/>
    <m/>
    <x v="62"/>
    <s v="Vinh Son- Song Hinh Hydropower JSC"/>
    <s v="Open Development Vietnam"/>
    <s v="https://data.opendevelopmentmekong.net/vi/library_record/vinh-son"/>
    <s v="Open Development Vietnam"/>
    <m/>
    <m/>
    <m/>
    <m/>
    <n v="228.5"/>
    <n v="230.679596348437"/>
  </r>
  <r>
    <x v="157"/>
    <x v="157"/>
    <s v="Vinh Son 5"/>
    <s v="WRI1030836"/>
    <n v="28"/>
    <n v="14.3611"/>
    <n v="108.72029999999999"/>
    <x v="0"/>
    <m/>
    <m/>
    <m/>
    <x v="29"/>
    <s v="Vinh Son Hydropower Investment JSC"/>
    <s v="Open Development Vietnam"/>
    <s v="https://data.opendevelopmentmekong.net/vi/library_record/vinh-son-hydropower"/>
    <s v="Open Development Vietnam"/>
    <m/>
    <m/>
    <m/>
    <m/>
    <n v="103"/>
    <n v="97.864071178125002"/>
  </r>
  <r>
    <x v="157"/>
    <x v="157"/>
    <s v="Vinh Tan 2"/>
    <s v="WRI1030751"/>
    <n v="1244"/>
    <n v="11.317"/>
    <n v="108.81"/>
    <x v="6"/>
    <m/>
    <m/>
    <m/>
    <x v="0"/>
    <s v="Vietnam Electricity (EVN)"/>
    <s v="Vietnam Electricity Annual Report"/>
    <s v="http://www.evn.com.vn/userfile/files/2017/3/AnnualReport2016.pdf"/>
    <s v="WRI"/>
    <m/>
    <m/>
    <m/>
    <m/>
    <m/>
    <n v="3179.0293530498998"/>
  </r>
  <r>
    <x v="157"/>
    <x v="157"/>
    <s v="Vung Ang I"/>
    <s v="WRI1030758"/>
    <n v="1245"/>
    <n v="18.097899999999999"/>
    <n v="106.38"/>
    <x v="6"/>
    <m/>
    <m/>
    <m/>
    <x v="0"/>
    <s v="Petrovietnam"/>
    <s v="Vietnam Electricity Annual Report"/>
    <s v="http://www.evn.com.vn/userfile/files/2017/3/AnnualReport2016.pdf"/>
    <s v="WRI"/>
    <m/>
    <m/>
    <m/>
    <m/>
    <m/>
    <n v="3181.5848428835402"/>
  </r>
  <r>
    <x v="157"/>
    <x v="157"/>
    <s v="Xim Vang 2"/>
    <s v="WRI1030888"/>
    <n v="6.6"/>
    <n v="21.341200000000001"/>
    <n v="104.3498"/>
    <x v="0"/>
    <m/>
    <m/>
    <m/>
    <x v="0"/>
    <s v="Xim Vang Hydro Power JSC"/>
    <s v="Open Development Vietnam"/>
    <s v="https://data.opendevelopmentmekong.net/vi/library_record/xim-vang-2-hydropower"/>
    <s v="Open Development Vietnam"/>
    <m/>
    <m/>
    <m/>
    <m/>
    <n v="68"/>
    <n v="23.067959634843699"/>
  </r>
  <r>
    <x v="157"/>
    <x v="157"/>
    <s v="Yan-Tann-Sien"/>
    <s v="WRI1030805"/>
    <n v="19.5"/>
    <n v="12.1526"/>
    <n v="108.37869999999999"/>
    <x v="0"/>
    <m/>
    <m/>
    <m/>
    <x v="8"/>
    <s v="Cao Nguyen - Song Da Hydro Power JSC."/>
    <s v="Open Development Vietnam"/>
    <s v="https://data.opendevelopmentmekong.net/vi/library_record/yan-tann-sien-hydropower"/>
    <s v="Open Development Vietnam"/>
    <m/>
    <m/>
    <m/>
    <m/>
    <n v="79"/>
    <n v="68.155335284765599"/>
  </r>
  <r>
    <x v="157"/>
    <x v="157"/>
    <s v="ZaHung"/>
    <s v="WRI1030862"/>
    <n v="30"/>
    <n v="15.86"/>
    <n v="107.6538"/>
    <x v="0"/>
    <m/>
    <m/>
    <m/>
    <x v="11"/>
    <s v="Za Hungt JSC."/>
    <s v="Open Development Vietnam"/>
    <s v="https://data.opendevelopmentmekong.net/vi/library_record/za-hung-hydropower"/>
    <s v="Open Development Vietnam"/>
    <m/>
    <m/>
    <m/>
    <m/>
    <n v="122.7"/>
    <n v="104.854361976562"/>
  </r>
  <r>
    <x v="158"/>
    <x v="158"/>
    <s v="Dakhla IC Power Plant Western Sahara"/>
    <s v="GEODB0042583"/>
    <n v="23.4"/>
    <n v="23.6816"/>
    <n v="-15.9594"/>
    <x v="3"/>
    <m/>
    <m/>
    <m/>
    <x v="0"/>
    <m/>
    <s v="GEODB"/>
    <s v="http://globalenergyobservatory.org"/>
    <s v="GEODB"/>
    <n v="2017"/>
    <m/>
    <m/>
    <m/>
    <m/>
    <m/>
  </r>
  <r>
    <x v="159"/>
    <x v="159"/>
    <s v="Al Hiswa"/>
    <s v="WRI1022444"/>
    <n v="125"/>
    <n v="12.8271"/>
    <n v="44.922699999999999"/>
    <x v="3"/>
    <m/>
    <m/>
    <m/>
    <x v="70"/>
    <s v="Public Electricity Corporation"/>
    <s v="Ministry of Electricity and Energy of Yemen"/>
    <s v="https://web.archive.org/web/20150318014800/http://www.pec.com.ye/"/>
    <s v="Industry About"/>
    <m/>
    <m/>
    <m/>
    <m/>
    <m/>
    <n v="910.46511627906898"/>
  </r>
  <r>
    <x v="159"/>
    <x v="159"/>
    <s v="Al Mansoura"/>
    <s v="WRI1022443"/>
    <n v="139"/>
    <n v="12.8536"/>
    <n v="44.975200000000001"/>
    <x v="3"/>
    <m/>
    <m/>
    <m/>
    <x v="0"/>
    <s v="Public Electricity Corporation"/>
    <s v="Ministry of Electricity and Energy of Yemen"/>
    <s v="https://web.archive.org/web/20150318014800/http://www.pec.com.ye/"/>
    <s v="Industry About"/>
    <m/>
    <m/>
    <m/>
    <m/>
    <m/>
    <n v="1012.43720930232"/>
  </r>
  <r>
    <x v="159"/>
    <x v="159"/>
    <s v="Al Mukha"/>
    <s v="WRI1022441"/>
    <n v="160"/>
    <n v="13.360900000000001"/>
    <n v="43.2517"/>
    <x v="3"/>
    <m/>
    <m/>
    <m/>
    <x v="3"/>
    <s v="Public Electricity Corporation"/>
    <s v="Ministry of Electricity and Energy of Yemen"/>
    <s v="https://web.archive.org/web/20150318014800/http://www.pec.com.ye/"/>
    <s v="Industry About"/>
    <m/>
    <m/>
    <m/>
    <m/>
    <m/>
    <n v="1165.3953488371999"/>
  </r>
  <r>
    <x v="159"/>
    <x v="159"/>
    <s v="Dhaban"/>
    <s v="WRI1022445"/>
    <n v="41"/>
    <n v="15.4306"/>
    <n v="44.186300000000003"/>
    <x v="3"/>
    <m/>
    <m/>
    <m/>
    <x v="9"/>
    <s v="Public Electricity Corporation"/>
    <s v="Ministry of Electricity and Energy of Yemen"/>
    <s v="https://web.archive.org/web/20150318014800/http://www.pec.com.ye/"/>
    <s v="Industry About"/>
    <m/>
    <m/>
    <m/>
    <m/>
    <m/>
    <n v="298.63255813953401"/>
  </r>
  <r>
    <x v="159"/>
    <x v="159"/>
    <s v="Khormaksar"/>
    <s v="WRI1022446"/>
    <n v="30"/>
    <n v="12.8155"/>
    <n v="45.027900000000002"/>
    <x v="3"/>
    <m/>
    <m/>
    <m/>
    <x v="16"/>
    <s v="Public Electricity Corporation"/>
    <s v="Ministry of Electricity and Energy of Yemen"/>
    <s v="https://web.archive.org/web/20150318014800/http://www.pec.com.ye/"/>
    <s v="Industry About"/>
    <m/>
    <m/>
    <m/>
    <m/>
    <m/>
    <n v="218.511627906976"/>
  </r>
  <r>
    <x v="159"/>
    <x v="159"/>
    <s v="Marib"/>
    <s v="WRI1022447"/>
    <n v="400"/>
    <n v="15.552"/>
    <n v="45.771700000000003"/>
    <x v="1"/>
    <m/>
    <m/>
    <m/>
    <x v="11"/>
    <s v="Public Electricity Corporation"/>
    <s v="Ministry of Electricity and Energy of Yemen"/>
    <s v="https://web.archive.org/web/20150318014800/http://www.pec.com.ye/"/>
    <s v="Industry About"/>
    <m/>
    <m/>
    <m/>
    <m/>
    <m/>
    <n v="2948"/>
  </r>
  <r>
    <x v="159"/>
    <x v="159"/>
    <s v="Ras Kanatib"/>
    <s v="WRI1022442"/>
    <n v="150"/>
    <n v="14.9893"/>
    <n v="42.911299999999997"/>
    <x v="3"/>
    <m/>
    <m/>
    <m/>
    <x v="21"/>
    <s v="Public Electricity Corporation"/>
    <s v="Ministry of Electricity and Energy of Yemen"/>
    <s v="https://web.archive.org/web/20150318014800/http://www.pec.com.ye/"/>
    <s v="Industry About"/>
    <m/>
    <m/>
    <m/>
    <m/>
    <m/>
    <n v="1092.55813953488"/>
  </r>
  <r>
    <x v="160"/>
    <x v="160"/>
    <s v="Bancroft Copperbelt"/>
    <s v="WRI1022387"/>
    <n v="20"/>
    <n v="-12.3786"/>
    <n v="27.831700000000001"/>
    <x v="3"/>
    <m/>
    <m/>
    <m/>
    <x v="0"/>
    <s v="ZESCO"/>
    <s v="Energy Regulation Board of Zambia"/>
    <s v="http://www.erb.org.zm/reports/EnergySectorReport2014.pdf"/>
    <s v="Power Africa"/>
    <m/>
    <m/>
    <m/>
    <m/>
    <m/>
    <n v="48.349056603773498"/>
  </r>
  <r>
    <x v="160"/>
    <x v="160"/>
    <s v="Itezhi- Tezhi"/>
    <s v="WRI1000020"/>
    <n v="120"/>
    <n v="-15.768800000000001"/>
    <n v="26.020299999999999"/>
    <x v="0"/>
    <m/>
    <m/>
    <m/>
    <x v="2"/>
    <s v="ZESCO"/>
    <s v="Energy Regulation Board of Zambia"/>
    <s v="http://www.erb.org.zm/reports/EnergySectorReport2014.pdf"/>
    <s v="GEODB"/>
    <m/>
    <m/>
    <m/>
    <m/>
    <m/>
    <n v="780.11111111111097"/>
  </r>
  <r>
    <x v="160"/>
    <x v="160"/>
    <s v="Kafue Gorge"/>
    <s v="WRI1000022"/>
    <n v="990"/>
    <n v="-15.8089"/>
    <n v="28.419899999999998"/>
    <x v="0"/>
    <m/>
    <m/>
    <m/>
    <x v="7"/>
    <s v="ZESCO"/>
    <s v="Energy Regulation Board of Zambia"/>
    <s v="http://www.erb.org.zm/reports/EnergySectorReport2014.pdf"/>
    <s v="GEODB"/>
    <m/>
    <m/>
    <m/>
    <m/>
    <m/>
    <n v="6435.9166666666597"/>
  </r>
  <r>
    <x v="160"/>
    <x v="160"/>
    <s v="Kariba"/>
    <s v="WRI1000021"/>
    <n v="930"/>
    <n v="-16.522200000000002"/>
    <n v="28.761900000000001"/>
    <x v="0"/>
    <m/>
    <m/>
    <m/>
    <x v="0"/>
    <s v="ZESCO"/>
    <s v="Energy Regulation Board of Zambia"/>
    <s v="http://www.erb.org.zm/reports/EnergySectorReport2014.pdf"/>
    <s v="GEODB"/>
    <m/>
    <m/>
    <m/>
    <m/>
    <m/>
    <n v="6045.8611111111104"/>
  </r>
  <r>
    <x v="160"/>
    <x v="160"/>
    <s v="Luano"/>
    <s v="WRI1022388"/>
    <n v="40"/>
    <n v="-11.566700000000001"/>
    <n v="24.133299999999998"/>
    <x v="3"/>
    <m/>
    <m/>
    <m/>
    <x v="0"/>
    <s v="ZESCO"/>
    <s v="Energy Regulation Board of Zambia"/>
    <s v="http://www.erb.org.zm/reports/EnergySectorReport2014.pdf"/>
    <s v="Power Africa"/>
    <m/>
    <m/>
    <m/>
    <m/>
    <m/>
    <n v="96.698113207547095"/>
  </r>
  <r>
    <x v="160"/>
    <x v="160"/>
    <s v="Luanshya Nchanga"/>
    <s v="WRI1022389"/>
    <n v="14.6"/>
    <n v="-13.1333"/>
    <n v="28.4"/>
    <x v="3"/>
    <m/>
    <m/>
    <m/>
    <x v="0"/>
    <s v="ZESCO"/>
    <s v="Energy Regulation Board of Zambia"/>
    <s v="http://www.erb.org.zm/reports/EnergySectorReport2014.pdf"/>
    <s v="Power Africa"/>
    <m/>
    <m/>
    <m/>
    <m/>
    <m/>
    <n v="35.294811320754697"/>
  </r>
  <r>
    <x v="160"/>
    <x v="160"/>
    <s v="Lusaka"/>
    <s v="WRI1022385"/>
    <n v="15"/>
    <n v="-15.433"/>
    <n v="28.332999999999998"/>
    <x v="3"/>
    <m/>
    <m/>
    <m/>
    <x v="0"/>
    <s v="ZESCO"/>
    <s v="Energy Regulation Board of Zambia"/>
    <s v="http://www.erb.org.zm/reports/EnergySectorReport2014.pdf"/>
    <s v="Power Africa"/>
    <m/>
    <m/>
    <m/>
    <m/>
    <m/>
    <n v="36.2617924528301"/>
  </r>
  <r>
    <x v="160"/>
    <x v="160"/>
    <s v="Lusiwasi"/>
    <s v="WRI1000023"/>
    <n v="12"/>
    <n v="-12.9884"/>
    <n v="30.864899999999999"/>
    <x v="0"/>
    <m/>
    <m/>
    <m/>
    <x v="0"/>
    <s v="ZESCO"/>
    <s v="Energy Regulation Board of Zambia"/>
    <s v="http://www.erb.org.zm/reports/EnergySectorReport2014.pdf"/>
    <s v="GEODB"/>
    <m/>
    <m/>
    <m/>
    <m/>
    <m/>
    <n v="78.011111111111106"/>
  </r>
  <r>
    <x v="160"/>
    <x v="160"/>
    <s v="Maamba"/>
    <s v="WRI1022376"/>
    <n v="300"/>
    <n v="-17.352900000000002"/>
    <n v="27.187000000000001"/>
    <x v="6"/>
    <m/>
    <m/>
    <m/>
    <x v="0"/>
    <s v="Maamba Collieries Limited"/>
    <s v="Nava Bharat"/>
    <s v="http://www.nbventures.com/power.htm"/>
    <s v="WRI"/>
    <m/>
    <m/>
    <m/>
    <m/>
    <m/>
    <n v="0"/>
  </r>
  <r>
    <x v="160"/>
    <x v="160"/>
    <s v="Mufulira Nchanga"/>
    <s v="WRI1022390"/>
    <n v="10"/>
    <n v="-12.55"/>
    <n v="28.2333"/>
    <x v="3"/>
    <m/>
    <m/>
    <m/>
    <x v="0"/>
    <s v="ZESCO"/>
    <s v="Energy Regulation Board of Zambia"/>
    <s v="http://www.erb.org.zm/reports/EnergySectorReport2014.pdf"/>
    <s v="Power Africa"/>
    <m/>
    <m/>
    <m/>
    <m/>
    <m/>
    <n v="24.174528301886699"/>
  </r>
  <r>
    <x v="160"/>
    <x v="160"/>
    <s v="Nakambala Sugar"/>
    <s v="WRI1022375"/>
    <n v="12.237"/>
    <n v="-15.833299999999999"/>
    <n v="27.7667"/>
    <x v="9"/>
    <m/>
    <m/>
    <m/>
    <x v="0"/>
    <s v="Zambia Sugar"/>
    <s v="Energy Regulation Board of Zambia"/>
    <s v="http://www.erb.org.zm/reports/EnergySectorReport2014.pdf"/>
    <s v="Power Africa"/>
    <m/>
    <m/>
    <m/>
    <m/>
    <m/>
    <n v="0"/>
  </r>
  <r>
    <x v="160"/>
    <x v="160"/>
    <s v="Ndola"/>
    <s v="WRI1022386"/>
    <n v="50"/>
    <n v="-12.966699999999999"/>
    <n v="28.633299999999998"/>
    <x v="3"/>
    <m/>
    <m/>
    <m/>
    <x v="0"/>
    <s v="ZESCO"/>
    <s v="Energy Regulation Board of Zambia"/>
    <s v="http://www.erb.org.zm/reports/EnergySectorReport2014.pdf"/>
    <s v="Power Africa"/>
    <m/>
    <m/>
    <m/>
    <m/>
    <m/>
    <n v="120.872641509433"/>
  </r>
  <r>
    <x v="160"/>
    <x v="160"/>
    <s v="Nkana"/>
    <s v="WRI1022384"/>
    <n v="20"/>
    <n v="-12.816700000000001"/>
    <n v="28.2"/>
    <x v="3"/>
    <m/>
    <m/>
    <m/>
    <x v="0"/>
    <s v="ZESCO"/>
    <s v="Energy Regulation Board of Zambia"/>
    <s v="http://www.erb.org.zm/reports/EnergySectorReport2014.pdf"/>
    <s v="Power Africa"/>
    <m/>
    <m/>
    <m/>
    <m/>
    <m/>
    <n v="48.349056603773498"/>
  </r>
  <r>
    <x v="160"/>
    <x v="160"/>
    <s v="Victoria Falls"/>
    <s v="WRI1022380"/>
    <n v="108"/>
    <n v="-17.916699999999999"/>
    <n v="25.85"/>
    <x v="0"/>
    <m/>
    <m/>
    <m/>
    <x v="0"/>
    <s v="ZESCO"/>
    <s v="Energy Regulation Board of Zambia"/>
    <s v="http://www.erb.org.zm/reports/EnergySectorReport2014.pdf"/>
    <s v="Power Africa"/>
    <m/>
    <m/>
    <m/>
    <m/>
    <m/>
    <n v="702.1"/>
  </r>
  <r>
    <x v="161"/>
    <x v="161"/>
    <s v="Hwange Coal Power Plant Zimbabwe"/>
    <s v="GEODB0040404"/>
    <n v="920"/>
    <n v="-18.383500000000002"/>
    <n v="26.47"/>
    <x v="6"/>
    <m/>
    <m/>
    <m/>
    <x v="0"/>
    <m/>
    <s v="GEODB"/>
    <s v="http://globalenergyobservatory.org"/>
    <s v="GEODB"/>
    <n v="2017"/>
    <m/>
    <m/>
    <m/>
    <m/>
    <n v="4397"/>
  </r>
  <r>
    <x v="161"/>
    <x v="161"/>
    <s v="Kariba Dam South Hydroelectric Power Station Zimbabwe"/>
    <s v="GEODB0003803"/>
    <n v="750"/>
    <n v="-16.522200000000002"/>
    <n v="28.761900000000001"/>
    <x v="0"/>
    <m/>
    <m/>
    <m/>
    <x v="0"/>
    <m/>
    <s v="GEODB"/>
    <s v="http://globalenergyobservatory.org"/>
    <s v="GEODB"/>
    <n v="2017"/>
    <m/>
    <m/>
    <m/>
    <m/>
    <n v="5431"/>
  </r>
  <r>
    <x v="162"/>
    <x v="162"/>
    <m/>
    <m/>
    <m/>
    <m/>
    <m/>
    <x v="15"/>
    <m/>
    <m/>
    <m/>
    <x v="0"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13">
  <r>
    <n v="1"/>
    <s v="K. A. EC. Bylasan1"/>
    <s v="Western"/>
    <s v="MAKKAH"/>
    <x v="0"/>
    <x v="0"/>
    <s v="No Fuel"/>
    <x v="0"/>
    <n v="6"/>
    <n v="1"/>
    <s v="Al-Aman"/>
    <s v="petroleum"/>
  </r>
  <r>
    <n v="2"/>
    <s v="K. A. EC. Bylasan1"/>
    <s v="Western"/>
    <s v="MAKKAH"/>
    <x v="0"/>
    <x v="0"/>
    <s v="No Fuel"/>
    <x v="0"/>
    <n v="6"/>
    <n v="1"/>
    <s v="Al-Aman"/>
    <s v="petroleum"/>
  </r>
  <r>
    <n v="3"/>
    <s v="K. A. EC. Bylasan1"/>
    <s v="Western"/>
    <s v="MAKKAH"/>
    <x v="0"/>
    <x v="0"/>
    <s v="No Fuel"/>
    <x v="0"/>
    <n v="6"/>
    <n v="1"/>
    <s v="Al-Aman"/>
    <s v="petroleum"/>
  </r>
  <r>
    <n v="4"/>
    <s v="K. A. EC. Bylasan1"/>
    <s v="Western"/>
    <s v="MAKKAH"/>
    <x v="0"/>
    <x v="0"/>
    <s v="No Fuel"/>
    <x v="0"/>
    <n v="6"/>
    <n v="1"/>
    <s v="Al-Aman"/>
    <s v="petroleum"/>
  </r>
  <r>
    <n v="5"/>
    <s v="K. A. EC. Bylasan1"/>
    <s v="Western"/>
    <s v="MAKKAH"/>
    <x v="0"/>
    <x v="0"/>
    <s v="No Fuel"/>
    <x v="0"/>
    <n v="6"/>
    <n v="1"/>
    <s v="Al-Aman"/>
    <s v="petroleum"/>
  </r>
  <r>
    <n v="6"/>
    <s v="K. A. EC. Bylasan1"/>
    <s v="Western"/>
    <s v="MAKKAH"/>
    <x v="0"/>
    <x v="0"/>
    <s v="No Fuel"/>
    <x v="0"/>
    <n v="6"/>
    <n v="1"/>
    <s v="Al-Aman"/>
    <s v="petroleum"/>
  </r>
  <r>
    <n v="7"/>
    <s v="K. A. EC. Bylasan1"/>
    <s v="Western"/>
    <s v="MAKKAH"/>
    <x v="0"/>
    <x v="0"/>
    <s v="No Fuel"/>
    <x v="0"/>
    <n v="6"/>
    <n v="1"/>
    <s v="Al-Aman"/>
    <s v="petroleum"/>
  </r>
  <r>
    <n v="8"/>
    <s v="K. A. EC. Bylasan1"/>
    <s v="Western"/>
    <s v="MAKKAH"/>
    <x v="0"/>
    <x v="0"/>
    <s v="No Fuel"/>
    <x v="0"/>
    <n v="6"/>
    <n v="1"/>
    <s v="Al-Aman"/>
    <s v="petroleum"/>
  </r>
  <r>
    <n v="9"/>
    <s v="K. A. EC. Bylasan2"/>
    <s v="Western"/>
    <s v="MAKKAH"/>
    <x v="0"/>
    <x v="0"/>
    <s v="No Fuel"/>
    <x v="0"/>
    <n v="6"/>
    <n v="1"/>
    <s v="Al-Aman"/>
    <s v="petroleum"/>
  </r>
  <r>
    <n v="10"/>
    <s v="K. A. EC. Bylasan2"/>
    <s v="Western"/>
    <s v="MAKKAH"/>
    <x v="0"/>
    <x v="0"/>
    <s v="No Fuel"/>
    <x v="0"/>
    <n v="6"/>
    <n v="1"/>
    <s v="Al-Aman"/>
    <s v="petroleum"/>
  </r>
  <r>
    <n v="11"/>
    <s v="K. A. EC. Bylasan2"/>
    <s v="Western"/>
    <s v="MAKKAH"/>
    <x v="1"/>
    <x v="0"/>
    <s v="No Fuel"/>
    <x v="0"/>
    <n v="5"/>
    <n v="1"/>
    <s v="Al-Aman"/>
    <s v="petroleum"/>
  </r>
  <r>
    <n v="12"/>
    <s v="K. A. EC. Bylasan2"/>
    <s v="Western"/>
    <s v="MAKKAH"/>
    <x v="1"/>
    <x v="0"/>
    <s v="No Fuel"/>
    <x v="0"/>
    <n v="5"/>
    <n v="1"/>
    <s v="Al-Aman"/>
    <s v="petroleum"/>
  </r>
  <r>
    <n v="13"/>
    <s v="K. A. EC. Bylasan2"/>
    <s v="Western"/>
    <s v="MAKKAH"/>
    <x v="1"/>
    <x v="0"/>
    <s v="No Fuel"/>
    <x v="0"/>
    <n v="5"/>
    <n v="1"/>
    <s v="Al-Aman"/>
    <s v="petroleum"/>
  </r>
  <r>
    <n v="14"/>
    <s v="K. A. EC. Bylasan2"/>
    <s v="Western"/>
    <s v="MAKKAH"/>
    <x v="1"/>
    <x v="0"/>
    <s v="No Fuel"/>
    <x v="0"/>
    <n v="5"/>
    <n v="1"/>
    <s v="Al-Aman"/>
    <s v="petroleum"/>
  </r>
  <r>
    <n v="15"/>
    <s v="K. A. EC. IC."/>
    <s v="Western"/>
    <s v="MAKKAH"/>
    <x v="1"/>
    <x v="0"/>
    <s v="No Fuel"/>
    <x v="0"/>
    <n v="5"/>
    <n v="1"/>
    <s v="Al-Aman"/>
    <s v="petroleum"/>
  </r>
  <r>
    <n v="16"/>
    <s v="K. A. EC. IC."/>
    <s v="Western"/>
    <s v="MAKKAH"/>
    <x v="1"/>
    <x v="0"/>
    <s v="No Fuel"/>
    <x v="0"/>
    <n v="5"/>
    <n v="1"/>
    <s v="Al-Aman"/>
    <s v="petroleum"/>
  </r>
  <r>
    <n v="17"/>
    <s v="K. A. EC. IC."/>
    <s v="Western"/>
    <s v="MAKKAH"/>
    <x v="1"/>
    <x v="0"/>
    <s v="No Fuel"/>
    <x v="0"/>
    <n v="5"/>
    <n v="1"/>
    <s v="Al-Aman"/>
    <s v="petroleum"/>
  </r>
  <r>
    <n v="18"/>
    <s v="K. A. EC. IC."/>
    <s v="Western"/>
    <s v="MAKKAH"/>
    <x v="1"/>
    <x v="0"/>
    <s v="No Fuel"/>
    <x v="0"/>
    <n v="5"/>
    <n v="1"/>
    <s v="Al-Aman"/>
    <s v="petroleum"/>
  </r>
  <r>
    <n v="1"/>
    <s v="Al-Tuwairqi"/>
    <s v="Eastern"/>
    <s v="Eastern"/>
    <x v="2"/>
    <x v="1"/>
    <s v="Diesel"/>
    <x v="0"/>
    <n v="8"/>
    <n v="10.5"/>
    <s v="Al-Tuwairqi Energy Co"/>
    <s v="heavy fuel oil"/>
  </r>
  <r>
    <n v="2"/>
    <s v="Al-Tuwairqi"/>
    <s v="Eastern"/>
    <s v="Eastern"/>
    <x v="2"/>
    <x v="1"/>
    <s v="Diesel"/>
    <x v="0"/>
    <n v="8"/>
    <n v="10.5"/>
    <s v="Al-Tuwairqi Energy Co"/>
    <s v="heavy fuel oil"/>
  </r>
  <r>
    <n v="3"/>
    <s v="Al-Tuwairqi"/>
    <s v="Eastern"/>
    <s v="Eastern"/>
    <x v="2"/>
    <x v="1"/>
    <s v="Diesel"/>
    <x v="0"/>
    <n v="8"/>
    <n v="10.5"/>
    <s v="Al-Tuwairqi Energy Co"/>
    <s v="heavy fuel oil"/>
  </r>
  <r>
    <n v="4"/>
    <s v="Al-Tuwairqi"/>
    <s v="Eastern"/>
    <s v="Eastern"/>
    <x v="2"/>
    <x v="1"/>
    <s v="Diesel"/>
    <x v="0"/>
    <n v="8"/>
    <n v="10.5"/>
    <s v="Al-Tuwairqi Energy Co"/>
    <s v="heavy fuel oil"/>
  </r>
  <r>
    <n v="5"/>
    <s v="Al-Tuwairqi"/>
    <s v="Eastern"/>
    <s v="Eastern"/>
    <x v="2"/>
    <x v="1"/>
    <s v="Diesel"/>
    <x v="0"/>
    <n v="8"/>
    <n v="10.5"/>
    <s v="Al-Tuwairqi Energy Co"/>
    <s v="heavy fuel oil"/>
  </r>
  <r>
    <n v="6"/>
    <s v="Al-Tuwairqi"/>
    <s v="Eastern"/>
    <s v="Eastern"/>
    <x v="1"/>
    <x v="1"/>
    <s v="Diesel"/>
    <x v="0"/>
    <n v="6"/>
    <n v="10.5"/>
    <s v="Al-Tuwairqi Energy Co"/>
    <s v="heavy fuel oil"/>
  </r>
  <r>
    <n v="7"/>
    <s v="Al-Tuwairqi"/>
    <s v="Eastern"/>
    <s v="Eastern"/>
    <x v="3"/>
    <x v="1"/>
    <s v="Diesel"/>
    <x v="0"/>
    <n v="2"/>
    <n v="10"/>
    <s v="Al-Tuwairqi Energy Co"/>
    <s v="heavy fuel oil"/>
  </r>
  <r>
    <n v="1"/>
    <s v="PP11"/>
    <s v="Central"/>
    <s v="RIYADH"/>
    <x v="4"/>
    <x v="1"/>
    <s v="No Fuel"/>
    <x v="1"/>
    <n v="2"/>
    <n v="353"/>
    <s v="Durmah Electric Company"/>
    <s v="heavy fuel oil"/>
  </r>
  <r>
    <n v="2"/>
    <s v="PP11"/>
    <s v="Central"/>
    <s v="RIYADH"/>
    <x v="4"/>
    <x v="1"/>
    <s v="No Fuel"/>
    <x v="2"/>
    <n v="2"/>
    <n v="150"/>
    <s v="Durmah Electric Company"/>
    <s v="heavy fuel oil"/>
  </r>
  <r>
    <n v="3"/>
    <s v="PP11"/>
    <s v="Central"/>
    <s v="RIYADH"/>
    <x v="4"/>
    <x v="1"/>
    <s v="No Fuel"/>
    <x v="2"/>
    <n v="2"/>
    <n v="150"/>
    <s v="Durmah Electric Company"/>
    <s v="heavy fuel oil"/>
  </r>
  <r>
    <n v="4"/>
    <s v="PP11"/>
    <s v="Central"/>
    <s v="RIYADH"/>
    <x v="4"/>
    <x v="1"/>
    <s v="No Fuel"/>
    <x v="2"/>
    <n v="2"/>
    <n v="150"/>
    <s v="Durmah Electric Company"/>
    <s v="heavy fuel oil"/>
  </r>
  <r>
    <n v="5"/>
    <s v="PP11"/>
    <s v="Central"/>
    <s v="RIYADH"/>
    <x v="4"/>
    <x v="1"/>
    <s v="No Fuel"/>
    <x v="2"/>
    <n v="2"/>
    <n v="150"/>
    <s v="Durmah Electric Company"/>
    <s v="heavy fuel oil"/>
  </r>
  <r>
    <n v="6"/>
    <s v="PP11"/>
    <s v="Central"/>
    <s v="RIYADH"/>
    <x v="4"/>
    <x v="0"/>
    <s v="No Fuel"/>
    <x v="1"/>
    <n v="2"/>
    <n v="353"/>
    <s v="Durmah Electric Company"/>
    <s v="petroleum"/>
  </r>
  <r>
    <n v="7"/>
    <s v="PP11"/>
    <s v="Central"/>
    <s v="RIYADH"/>
    <x v="4"/>
    <x v="0"/>
    <s v="No Fuel"/>
    <x v="2"/>
    <n v="2"/>
    <n v="150"/>
    <s v="Durmah Electric Company"/>
    <s v="petroleum"/>
  </r>
  <r>
    <n v="8"/>
    <s v="PP11"/>
    <s v="Central"/>
    <s v="RIYADH"/>
    <x v="4"/>
    <x v="0"/>
    <s v="No Fuel"/>
    <x v="2"/>
    <n v="2"/>
    <n v="150"/>
    <s v="Durmah Electric Company"/>
    <s v="petroleum"/>
  </r>
  <r>
    <n v="9"/>
    <s v="PP11"/>
    <s v="Central"/>
    <s v="RIYADH"/>
    <x v="4"/>
    <x v="0"/>
    <s v="No Fuel"/>
    <x v="2"/>
    <n v="2"/>
    <n v="150"/>
    <s v="Durmah Electric Company"/>
    <s v="petroleum"/>
  </r>
  <r>
    <n v="1"/>
    <s v="JUBAIL COGEN (JEC)"/>
    <s v="Eastern"/>
    <s v="Eastern"/>
    <x v="5"/>
    <x v="2"/>
    <s v="No Fuel"/>
    <x v="2"/>
    <n v="10"/>
    <n v="125"/>
    <s v="Jubail Energy Company"/>
    <s v="natural gas peaker"/>
  </r>
  <r>
    <n v="2"/>
    <s v="JUBAIL COGEN (JEC)"/>
    <s v="Eastern"/>
    <s v="Eastern"/>
    <x v="5"/>
    <x v="2"/>
    <s v="No Fuel"/>
    <x v="2"/>
    <n v="10"/>
    <n v="125"/>
    <s v="Jubail Energy Company"/>
    <s v="natural gas peaker"/>
  </r>
  <r>
    <n v="1"/>
    <s v="MARAFIQ IWPP (1)"/>
    <s v="Eastern"/>
    <s v="Eastern"/>
    <x v="0"/>
    <x v="2"/>
    <s v="Diesel"/>
    <x v="3"/>
    <n v="6"/>
    <n v="151.1"/>
    <s v="Jubail Water &amp; Power Company"/>
    <s v="natural gas nonpeaker"/>
  </r>
  <r>
    <n v="2"/>
    <s v="MARAFIQ IWPP (1)"/>
    <s v="Eastern"/>
    <s v="Eastern"/>
    <x v="0"/>
    <x v="2"/>
    <s v="Diesel"/>
    <x v="3"/>
    <n v="6"/>
    <n v="151.1"/>
    <s v="Jubail Water &amp; Power Company"/>
    <s v="natural gas nonpeaker"/>
  </r>
  <r>
    <n v="3"/>
    <s v="MARAFIQ IWPP (1)"/>
    <s v="Eastern"/>
    <s v="Eastern"/>
    <x v="0"/>
    <x v="2"/>
    <s v="Diesel"/>
    <x v="3"/>
    <n v="6"/>
    <n v="151.1"/>
    <s v="Jubail Water &amp; Power Company"/>
    <s v="natural gas nonpeaker"/>
  </r>
  <r>
    <n v="4"/>
    <s v="MARAFIQ IWPP (1)"/>
    <s v="Eastern"/>
    <s v="Eastern"/>
    <x v="0"/>
    <x v="2"/>
    <s v="Diesel"/>
    <x v="3"/>
    <n v="6"/>
    <n v="251.7"/>
    <s v="Jubail Water &amp; Power Company"/>
    <s v="natural gas nonpeaker"/>
  </r>
  <r>
    <n v="5"/>
    <s v="MARAFIQ IWPP (1)"/>
    <s v="Eastern"/>
    <s v="Eastern"/>
    <x v="1"/>
    <x v="2"/>
    <s v="Diesel"/>
    <x v="3"/>
    <n v="5"/>
    <n v="151.1"/>
    <s v="Jubail Water &amp; Power Company"/>
    <s v="natural gas nonpeaker"/>
  </r>
  <r>
    <n v="6"/>
    <s v="MARAFIQ IWPP (1)"/>
    <s v="Eastern"/>
    <s v="Eastern"/>
    <x v="1"/>
    <x v="2"/>
    <s v="Diesel"/>
    <x v="3"/>
    <n v="5"/>
    <n v="151.1"/>
    <s v="Jubail Water &amp; Power Company"/>
    <s v="natural gas nonpeaker"/>
  </r>
  <r>
    <n v="7"/>
    <s v="MARAFIQ IWPP (1)"/>
    <s v="Eastern"/>
    <s v="Eastern"/>
    <x v="1"/>
    <x v="2"/>
    <s v="Diesel"/>
    <x v="3"/>
    <n v="5"/>
    <n v="151.1"/>
    <s v="Jubail Water &amp; Power Company"/>
    <s v="natural gas nonpeaker"/>
  </r>
  <r>
    <n v="8"/>
    <s v="MARAFIQ IWPP (1)"/>
    <s v="Eastern"/>
    <s v="Eastern"/>
    <x v="1"/>
    <x v="2"/>
    <s v="Diesel"/>
    <x v="3"/>
    <n v="5"/>
    <n v="151.1"/>
    <s v="Jubail Water &amp; Power Company"/>
    <s v="natural gas nonpeaker"/>
  </r>
  <r>
    <n v="9"/>
    <s v="MARAFIQ IWPP (1)"/>
    <s v="Eastern"/>
    <s v="Eastern"/>
    <x v="1"/>
    <x v="2"/>
    <s v="Diesel"/>
    <x v="3"/>
    <n v="5"/>
    <n v="151.1"/>
    <s v="Jubail Water &amp; Power Company"/>
    <s v="natural gas nonpeaker"/>
  </r>
  <r>
    <n v="10"/>
    <s v="MARAFIQ IWPP (1)"/>
    <s v="Eastern"/>
    <s v="Eastern"/>
    <x v="1"/>
    <x v="2"/>
    <s v="Diesel"/>
    <x v="3"/>
    <n v="5"/>
    <n v="151.1"/>
    <s v="Jubail Water &amp; Power Company"/>
    <s v="natural gas nonpeaker"/>
  </r>
  <r>
    <n v="11"/>
    <s v="MARAFIQ IWPP (1)"/>
    <s v="Eastern"/>
    <s v="Eastern"/>
    <x v="1"/>
    <x v="2"/>
    <s v="Diesel"/>
    <x v="3"/>
    <n v="5"/>
    <n v="151.1"/>
    <s v="Jubail Water &amp; Power Company"/>
    <s v="natural gas nonpeaker"/>
  </r>
  <r>
    <n v="12"/>
    <s v="MARAFIQ IWPP (1)"/>
    <s v="Eastern"/>
    <s v="Eastern"/>
    <x v="1"/>
    <x v="2"/>
    <s v="Diesel"/>
    <x v="3"/>
    <n v="5"/>
    <n v="151.1"/>
    <s v="Jubail Water &amp; Power Company"/>
    <s v="natural gas nonpeaker"/>
  </r>
  <r>
    <n v="13"/>
    <s v="MARAFIQ IWPP (1)"/>
    <s v="Eastern"/>
    <s v="Eastern"/>
    <x v="1"/>
    <x v="2"/>
    <s v="Diesel"/>
    <x v="3"/>
    <n v="5"/>
    <n v="151.1"/>
    <s v="Jubail Water &amp; Power Company"/>
    <s v="natural gas nonpeaker"/>
  </r>
  <r>
    <n v="14"/>
    <s v="MARAFIQ IWPP (1)"/>
    <s v="Eastern"/>
    <s v="Eastern"/>
    <x v="1"/>
    <x v="2"/>
    <s v="Diesel"/>
    <x v="3"/>
    <n v="5"/>
    <n v="251.7"/>
    <s v="Jubail Water &amp; Power Company"/>
    <s v="natural gas nonpeaker"/>
  </r>
  <r>
    <n v="15"/>
    <s v="MARAFIQ IWPP (1)"/>
    <s v="Eastern"/>
    <s v="Eastern"/>
    <x v="1"/>
    <x v="2"/>
    <s v="Diesel"/>
    <x v="3"/>
    <n v="5"/>
    <n v="251.7"/>
    <s v="Jubail Water &amp; Power Company"/>
    <s v="natural gas nonpeaker"/>
  </r>
  <r>
    <n v="16"/>
    <s v="MARAFIQ IWPP (1)"/>
    <s v="Eastern"/>
    <s v="Eastern"/>
    <x v="1"/>
    <x v="2"/>
    <s v="Diesel"/>
    <x v="1"/>
    <n v="5"/>
    <n v="373"/>
    <s v="Jubail Water &amp; Power Company"/>
    <s v="natural gas nonpeaker"/>
  </r>
  <r>
    <n v="1"/>
    <s v="MARAFIQ IWPP (1)"/>
    <s v="Eastern"/>
    <s v="Eastern"/>
    <x v="0"/>
    <x v="2"/>
    <s v="Diesel"/>
    <x v="3"/>
    <n v="6"/>
    <n v="151.1"/>
    <s v="Jubail Water &amp; Power Company"/>
    <s v="natural gas nonpeaker"/>
  </r>
  <r>
    <n v="2"/>
    <s v="MARAFIQ IWPP (1)"/>
    <s v="Eastern"/>
    <s v="Eastern"/>
    <x v="0"/>
    <x v="2"/>
    <s v="Diesel"/>
    <x v="3"/>
    <n v="6"/>
    <n v="151.1"/>
    <s v="Jubail Water &amp; Power Company"/>
    <s v="natural gas nonpeaker"/>
  </r>
  <r>
    <n v="3"/>
    <s v="MARAFIQ IWPP (1)"/>
    <s v="Eastern"/>
    <s v="Eastern"/>
    <x v="0"/>
    <x v="2"/>
    <s v="Diesel"/>
    <x v="3"/>
    <n v="6"/>
    <n v="151.1"/>
    <s v="Jubail Water &amp; Power Company"/>
    <s v="natural gas nonpeaker"/>
  </r>
  <r>
    <n v="4"/>
    <s v="MARAFIQ IWPP (1)"/>
    <s v="Eastern"/>
    <s v="Eastern"/>
    <x v="0"/>
    <x v="2"/>
    <s v="Diesel"/>
    <x v="3"/>
    <n v="6"/>
    <n v="251.7"/>
    <s v="Jubail Water &amp; Power Company"/>
    <s v="natural gas nonpeaker"/>
  </r>
  <r>
    <n v="5"/>
    <s v="MARAFIQ IWPP (1)"/>
    <s v="Eastern"/>
    <s v="Eastern"/>
    <x v="1"/>
    <x v="2"/>
    <s v="Diesel"/>
    <x v="3"/>
    <n v="5"/>
    <n v="151.1"/>
    <s v="Jubail Water &amp; Power Company"/>
    <s v="natural gas nonpeaker"/>
  </r>
  <r>
    <n v="6"/>
    <s v="MARAFIQ IWPP (1)"/>
    <s v="Eastern"/>
    <s v="Eastern"/>
    <x v="1"/>
    <x v="2"/>
    <s v="Diesel"/>
    <x v="3"/>
    <n v="5"/>
    <n v="151.1"/>
    <s v="Jubail Water &amp; Power Company"/>
    <s v="natural gas nonpeaker"/>
  </r>
  <r>
    <n v="7"/>
    <s v="MARAFIQ IWPP (1)"/>
    <s v="Eastern"/>
    <s v="Eastern"/>
    <x v="1"/>
    <x v="2"/>
    <s v="Diesel"/>
    <x v="3"/>
    <n v="5"/>
    <n v="151.1"/>
    <s v="Jubail Water &amp; Power Company"/>
    <s v="natural gas nonpeaker"/>
  </r>
  <r>
    <n v="8"/>
    <s v="MARAFIQ IWPP (1)"/>
    <s v="Eastern"/>
    <s v="Eastern"/>
    <x v="1"/>
    <x v="2"/>
    <s v="Diesel"/>
    <x v="3"/>
    <n v="5"/>
    <n v="151.1"/>
    <s v="Jubail Water &amp; Power Company"/>
    <s v="natural gas nonpeaker"/>
  </r>
  <r>
    <n v="9"/>
    <s v="MARAFIQ IWPP (1)"/>
    <s v="Eastern"/>
    <s v="Eastern"/>
    <x v="1"/>
    <x v="2"/>
    <s v="Diesel"/>
    <x v="3"/>
    <n v="5"/>
    <n v="151.1"/>
    <s v="Jubail Water &amp; Power Company"/>
    <s v="natural gas nonpeaker"/>
  </r>
  <r>
    <n v="10"/>
    <s v="MARAFIQ IWPP (1)"/>
    <s v="Eastern"/>
    <s v="Eastern"/>
    <x v="1"/>
    <x v="2"/>
    <s v="Diesel"/>
    <x v="3"/>
    <n v="5"/>
    <n v="151.1"/>
    <s v="Jubail Water &amp; Power Company"/>
    <s v="natural gas nonpeaker"/>
  </r>
  <r>
    <n v="11"/>
    <s v="MARAFIQ IWPP (1)"/>
    <s v="Eastern"/>
    <s v="Eastern"/>
    <x v="1"/>
    <x v="2"/>
    <s v="Diesel"/>
    <x v="3"/>
    <n v="5"/>
    <n v="151.1"/>
    <s v="Jubail Water &amp; Power Company"/>
    <s v="natural gas nonpeaker"/>
  </r>
  <r>
    <n v="12"/>
    <s v="MARAFIQ IWPP (1)"/>
    <s v="Eastern"/>
    <s v="Eastern"/>
    <x v="1"/>
    <x v="2"/>
    <s v="Diesel"/>
    <x v="3"/>
    <n v="5"/>
    <n v="151.1"/>
    <s v="Jubail Water &amp; Power Company"/>
    <s v="natural gas nonpeaker"/>
  </r>
  <r>
    <n v="13"/>
    <s v="MARAFIQ IWPP (1)"/>
    <s v="Eastern"/>
    <s v="Eastern"/>
    <x v="1"/>
    <x v="2"/>
    <s v="Diesel"/>
    <x v="3"/>
    <n v="5"/>
    <n v="151.1"/>
    <s v="Jubail Water &amp; Power Company"/>
    <s v="natural gas nonpeaker"/>
  </r>
  <r>
    <n v="14"/>
    <s v="MARAFIQ IWPP (1)"/>
    <s v="Eastern"/>
    <s v="Eastern"/>
    <x v="1"/>
    <x v="2"/>
    <s v="Diesel"/>
    <x v="3"/>
    <n v="5"/>
    <n v="251.7"/>
    <s v="Jubail Water &amp; Power Company"/>
    <s v="natural gas nonpeaker"/>
  </r>
  <r>
    <n v="15"/>
    <s v="MARAFIQ IWPP (1)"/>
    <s v="Eastern"/>
    <s v="Eastern"/>
    <x v="1"/>
    <x v="2"/>
    <s v="Diesel"/>
    <x v="3"/>
    <n v="5"/>
    <n v="251.7"/>
    <s v="Jubail Water &amp; Power Company"/>
    <s v="natural gas nonpeaker"/>
  </r>
  <r>
    <n v="16"/>
    <s v="MARAFIQ IWPP (1)"/>
    <s v="Eastern"/>
    <s v="Eastern"/>
    <x v="1"/>
    <x v="2"/>
    <s v="Diesel"/>
    <x v="1"/>
    <n v="5"/>
    <n v="373"/>
    <s v="Jubail Water &amp; Power Company"/>
    <s v="natural gas nonpeaker"/>
  </r>
  <r>
    <n v="1"/>
    <s v="Power Station (Paper Factory)"/>
    <s v="Central"/>
    <s v="RIYADH"/>
    <x v="6"/>
    <x v="0"/>
    <s v="No Fuel"/>
    <x v="0"/>
    <n v="8"/>
    <n v="2.6"/>
    <s v="Obeikan Paper Industries Company"/>
    <s v="petroleum"/>
  </r>
  <r>
    <n v="2"/>
    <s v="Power Station (Paper Factory)"/>
    <s v="Central"/>
    <s v="RIYADH"/>
    <x v="6"/>
    <x v="0"/>
    <s v="No Fuel"/>
    <x v="0"/>
    <n v="8"/>
    <n v="2.6"/>
    <s v="Obeikan Paper Industries Company"/>
    <s v="petroleum"/>
  </r>
  <r>
    <n v="3"/>
    <s v="Power Station (Paper Factory)"/>
    <s v="Central"/>
    <s v="RIYADH"/>
    <x v="6"/>
    <x v="0"/>
    <s v="No Fuel"/>
    <x v="0"/>
    <n v="8"/>
    <n v="2.6"/>
    <s v="Obeikan Paper Industries Company"/>
    <s v="petroleum"/>
  </r>
  <r>
    <n v="4"/>
    <s v="Power Station (Paper Factory)"/>
    <s v="Central"/>
    <s v="RIYADH"/>
    <x v="6"/>
    <x v="0"/>
    <s v="No Fuel"/>
    <x v="0"/>
    <n v="8"/>
    <n v="2.6"/>
    <s v="Obeikan Paper Industries Company"/>
    <s v="petroleum"/>
  </r>
  <r>
    <n v="5"/>
    <s v="Power Station (Paper Factory)"/>
    <s v="Central"/>
    <s v="RIYADH"/>
    <x v="6"/>
    <x v="0"/>
    <s v="No Fuel"/>
    <x v="0"/>
    <n v="8"/>
    <n v="2.6"/>
    <s v="Obeikan Paper Industries Company"/>
    <s v="petroleum"/>
  </r>
  <r>
    <n v="6"/>
    <s v="Power Station (Paper Factory)"/>
    <s v="Central"/>
    <s v="RIYADH"/>
    <x v="6"/>
    <x v="0"/>
    <s v="No Fuel"/>
    <x v="0"/>
    <n v="8"/>
    <n v="2.6"/>
    <s v="Obeikan Paper Industries Company"/>
    <s v="petroleum"/>
  </r>
  <r>
    <n v="1"/>
    <s v="YANBU PLANT"/>
    <s v="Western"/>
    <s v="MADINAH"/>
    <x v="7"/>
    <x v="2"/>
    <s v="Diesel"/>
    <x v="2"/>
    <n v="31"/>
    <n v="10"/>
    <s v="Power &amp; Water Utility Company for Jubail &amp; Yanbu (MARAFIQ)"/>
    <s v="natural gas peaker"/>
  </r>
  <r>
    <n v="2"/>
    <s v="YANBU PLANT"/>
    <s v="Western"/>
    <s v="MADINAH"/>
    <x v="7"/>
    <x v="2"/>
    <s v="Diesel"/>
    <x v="2"/>
    <n v="31"/>
    <n v="10"/>
    <s v="Power &amp; Water Utility Company for Jubail &amp; Yanbu (MARAFIQ)"/>
    <s v="natural gas peaker"/>
  </r>
  <r>
    <n v="3"/>
    <s v="YANBU PLANT"/>
    <s v="Western"/>
    <s v="MADINAH"/>
    <x v="7"/>
    <x v="2"/>
    <s v="Diesel"/>
    <x v="2"/>
    <n v="31"/>
    <n v="10"/>
    <s v="Power &amp; Water Utility Company for Jubail &amp; Yanbu (MARAFIQ)"/>
    <s v="natural gas peaker"/>
  </r>
  <r>
    <n v="4"/>
    <s v="YANBU PLANT"/>
    <s v="Western"/>
    <s v="MADINAH"/>
    <x v="7"/>
    <x v="2"/>
    <s v="Diesel"/>
    <x v="2"/>
    <n v="31"/>
    <n v="10"/>
    <s v="Power &amp; Water Utility Company for Jubail &amp; Yanbu (MARAFIQ)"/>
    <s v="natural gas peaker"/>
  </r>
  <r>
    <n v="5"/>
    <s v="YANBU PLANT"/>
    <s v="Western"/>
    <s v="MADINAH"/>
    <x v="7"/>
    <x v="2"/>
    <s v="Diesel"/>
    <x v="2"/>
    <n v="31"/>
    <n v="10"/>
    <s v="Power &amp; Water Utility Company for Jubail &amp; Yanbu (MARAFIQ)"/>
    <s v="natural gas peaker"/>
  </r>
  <r>
    <n v="6"/>
    <s v="YANBU PLANT"/>
    <s v="Western"/>
    <s v="MADINAH"/>
    <x v="7"/>
    <x v="2"/>
    <s v="Diesel"/>
    <x v="2"/>
    <n v="31"/>
    <n v="10"/>
    <s v="Power &amp; Water Utility Company for Jubail &amp; Yanbu (MARAFIQ)"/>
    <s v="natural gas peaker"/>
  </r>
  <r>
    <n v="7"/>
    <s v="YANBU PLANT"/>
    <s v="Western"/>
    <s v="MADINAH"/>
    <x v="7"/>
    <x v="2"/>
    <s v="Diesel"/>
    <x v="2"/>
    <n v="31"/>
    <n v="10"/>
    <s v="Power &amp; Water Utility Company for Jubail &amp; Yanbu (MARAFIQ)"/>
    <s v="natural gas peaker"/>
  </r>
  <r>
    <n v="8"/>
    <s v="YANBU PLANT"/>
    <s v="Western"/>
    <s v="MADINAH"/>
    <x v="7"/>
    <x v="2"/>
    <s v="Diesel"/>
    <x v="2"/>
    <n v="31"/>
    <n v="10"/>
    <s v="Power &amp; Water Utility Company for Jubail &amp; Yanbu (MARAFIQ)"/>
    <s v="natural gas peaker"/>
  </r>
  <r>
    <n v="9"/>
    <s v="YANBU PLANT"/>
    <s v="Western"/>
    <s v="MADINAH"/>
    <x v="7"/>
    <x v="1"/>
    <s v="No Fuel"/>
    <x v="1"/>
    <n v="31"/>
    <n v="10"/>
    <s v="Power &amp; Water Utility Company for Jubail &amp; Yanbu (MARAFIQ)"/>
    <s v="heavy fuel oil"/>
  </r>
  <r>
    <n v="10"/>
    <s v="YANBU PLANT"/>
    <s v="Western"/>
    <s v="MADINAH"/>
    <x v="7"/>
    <x v="1"/>
    <s v="No Fuel"/>
    <x v="1"/>
    <n v="31"/>
    <n v="10"/>
    <s v="Power &amp; Water Utility Company for Jubail &amp; Yanbu (MARAFIQ)"/>
    <s v="heavy fuel oil"/>
  </r>
  <r>
    <n v="11"/>
    <s v="YANBU PLANT"/>
    <s v="Western"/>
    <s v="MADINAH"/>
    <x v="7"/>
    <x v="1"/>
    <s v="No Fuel"/>
    <x v="1"/>
    <n v="31"/>
    <n v="10"/>
    <s v="Power &amp; Water Utility Company for Jubail &amp; Yanbu (MARAFIQ)"/>
    <s v="heavy fuel oil"/>
  </r>
  <r>
    <n v="12"/>
    <s v="YANBU PLANT"/>
    <s v="Western"/>
    <s v="MADINAH"/>
    <x v="8"/>
    <x v="2"/>
    <s v="Diesel"/>
    <x v="2"/>
    <n v="21"/>
    <n v="67"/>
    <s v="Power &amp; Water Utility Company for Jubail &amp; Yanbu (MARAFIQ)"/>
    <s v="natural gas peaker"/>
  </r>
  <r>
    <n v="13"/>
    <s v="YANBU PLANT"/>
    <s v="Western"/>
    <s v="MADINAH"/>
    <x v="5"/>
    <x v="1"/>
    <s v="No Fuel"/>
    <x v="1"/>
    <n v="10"/>
    <n v="138.80000000000001"/>
    <s v="Power &amp; Water Utility Company for Jubail &amp; Yanbu (MARAFIQ)"/>
    <s v="heavy fuel oil"/>
  </r>
  <r>
    <n v="14"/>
    <s v="YANBU PLANT"/>
    <s v="Western"/>
    <s v="MADINAH"/>
    <x v="4"/>
    <x v="1"/>
    <s v="No Fuel"/>
    <x v="1"/>
    <n v="2"/>
    <n v="275"/>
    <s v="Power &amp; Water Utility Company for Jubail &amp; Yanbu (MARAFIQ)"/>
    <s v="heavy fuel oil"/>
  </r>
  <r>
    <n v="15"/>
    <s v="YANBU PLANT"/>
    <s v="Western"/>
    <s v="MADINAH"/>
    <x v="4"/>
    <x v="1"/>
    <s v="No Fuel"/>
    <x v="1"/>
    <n v="2"/>
    <n v="275"/>
    <s v="Power &amp; Water Utility Company for Jubail &amp; Yanbu (MARAFIQ)"/>
    <s v="heavy fuel oil"/>
  </r>
  <r>
    <n v="16"/>
    <s v="YANBU PLANT 2"/>
    <s v="Western"/>
    <s v="MADINAH"/>
    <x v="9"/>
    <x v="1"/>
    <s v="Crude"/>
    <x v="1"/>
    <n v="0"/>
    <n v="275"/>
    <s v="Power &amp; Water Utility Company for Jubail &amp; Yanbu (MARAFIQ)"/>
    <s v="heavy fuel oil"/>
  </r>
  <r>
    <n v="17"/>
    <s v="YANBU PLANT 2"/>
    <s v="Western"/>
    <s v="MADINAH"/>
    <x v="9"/>
    <x v="1"/>
    <s v="Crude"/>
    <x v="1"/>
    <n v="0"/>
    <n v="275"/>
    <s v="Power &amp; Water Utility Company for Jubail &amp; Yanbu (MARAFIQ)"/>
    <s v="heavy fuel oil"/>
  </r>
  <r>
    <n v="18"/>
    <s v="YANBU PLANT 2"/>
    <s v="Western"/>
    <s v="MADINAH"/>
    <x v="9"/>
    <x v="1"/>
    <s v="Crude"/>
    <x v="1"/>
    <n v="0"/>
    <n v="275"/>
    <s v="Power &amp; Water Utility Company for Jubail &amp; Yanbu (MARAFIQ)"/>
    <s v="heavy fuel oil"/>
  </r>
  <r>
    <n v="1"/>
    <s v="Hajr for Electricity Production Co. Station"/>
    <s v="Eastern"/>
    <s v="Eastern"/>
    <x v="3"/>
    <x v="2"/>
    <s v="Diesel"/>
    <x v="1"/>
    <n v="1"/>
    <n v="683"/>
    <s v="Hajr for Electricity Production Company"/>
    <s v="natural gas nonpeaker"/>
  </r>
  <r>
    <n v="2"/>
    <s v="Hajr for Electricity Production Co. Station"/>
    <s v="Eastern"/>
    <s v="Eastern"/>
    <x v="3"/>
    <x v="2"/>
    <s v="Diesel"/>
    <x v="1"/>
    <n v="1"/>
    <n v="683"/>
    <s v="Hajr for Electricity Production Company"/>
    <s v="natural gas nonpeaker"/>
  </r>
  <r>
    <n v="3"/>
    <s v="Hajr for Electricity Production Co. Station"/>
    <s v="Eastern"/>
    <s v="Eastern"/>
    <x v="3"/>
    <x v="2"/>
    <s v="Diesel"/>
    <x v="1"/>
    <n v="1"/>
    <n v="683"/>
    <s v="Hajr for Electricity Production Company"/>
    <s v="natural gas nonpeaker"/>
  </r>
  <r>
    <n v="4"/>
    <s v="Hajr for Electricity Production Co. Station"/>
    <s v="Eastern"/>
    <s v="Eastern"/>
    <x v="3"/>
    <x v="2"/>
    <s v="Diesel"/>
    <x v="1"/>
    <n v="1"/>
    <n v="683"/>
    <s v="Hajr for Electricity Production Company"/>
    <s v="natural gas nonpeaker"/>
  </r>
  <r>
    <n v="5"/>
    <s v="Hajr for Electricity Production Co. Station"/>
    <s v="Eastern"/>
    <s v="Eastern"/>
    <x v="3"/>
    <x v="2"/>
    <s v="Diesel"/>
    <x v="1"/>
    <n v="1"/>
    <n v="683"/>
    <s v="Hajr for Electricity Production Company"/>
    <s v="natural gas nonpeaker"/>
  </r>
  <r>
    <n v="6"/>
    <s v="Hajr for Electricity Production Co. Station"/>
    <s v="Eastern"/>
    <s v="Eastern"/>
    <x v="3"/>
    <x v="2"/>
    <s v="Diesel"/>
    <x v="1"/>
    <n v="1"/>
    <n v="683"/>
    <s v="Hajr for Electricity Production Company"/>
    <s v="natural gas nonpeaker"/>
  </r>
  <r>
    <n v="1"/>
    <s v="Hawiyah (PCPC)"/>
    <s v="Eastern"/>
    <s v="Eastern"/>
    <x v="9"/>
    <x v="2"/>
    <s v="No Fuel"/>
    <x v="2"/>
    <n v="0"/>
    <n v="80"/>
    <s v="Power Cogeneration Plant Company (PCPC)"/>
    <s v="natural gas peaker"/>
  </r>
  <r>
    <n v="2"/>
    <s v="Hawiyah (PCPC)"/>
    <s v="Eastern"/>
    <s v="Eastern"/>
    <x v="9"/>
    <x v="2"/>
    <s v="No Fuel"/>
    <x v="1"/>
    <n v="0"/>
    <n v="80"/>
    <s v="Power Cogeneration Plant Company (PCPC)"/>
    <s v="natural gas nonpeaker"/>
  </r>
  <r>
    <n v="3"/>
    <s v="Ras Tanura (PCPC)"/>
    <s v="Eastern"/>
    <s v="Eastern"/>
    <x v="10"/>
    <x v="2"/>
    <s v="No Fuel"/>
    <x v="2"/>
    <n v="0"/>
    <n v="178"/>
    <s v="Power Cogeneration Plant Company (PCPC)"/>
    <s v="natural gas peaker"/>
  </r>
  <r>
    <n v="4"/>
    <s v="Ras Tanura (PCPC)"/>
    <s v="Eastern"/>
    <s v="Eastern"/>
    <x v="10"/>
    <x v="2"/>
    <s v="No Fuel"/>
    <x v="2"/>
    <n v="0"/>
    <n v="178"/>
    <s v="Power Cogeneration Plant Company (PCPC)"/>
    <s v="natural gas peaker"/>
  </r>
  <r>
    <n v="5"/>
    <s v="Abqaiq (PCPC)"/>
    <s v="Eastern"/>
    <s v="Eastern"/>
    <x v="10"/>
    <x v="2"/>
    <s v="No Fuel"/>
    <x v="2"/>
    <n v="0"/>
    <n v="181.3"/>
    <s v="Power Cogeneration Plant Company (PCPC)"/>
    <s v="natural gas peaker"/>
  </r>
  <r>
    <n v="6"/>
    <s v="Abqaiq (PCPC)"/>
    <s v="Eastern"/>
    <s v="Eastern"/>
    <x v="10"/>
    <x v="2"/>
    <s v="No Fuel"/>
    <x v="2"/>
    <n v="0"/>
    <n v="181.3"/>
    <s v="Power Cogeneration Plant Company (PCPC)"/>
    <s v="natural gas peaker"/>
  </r>
  <r>
    <n v="1"/>
    <s v="RABIGH IWSPP"/>
    <s v="Western"/>
    <s v="MAKKAH"/>
    <x v="0"/>
    <x v="1"/>
    <s v="No Fuel"/>
    <x v="1"/>
    <n v="6"/>
    <n v="120"/>
    <s v="RABIGH ARABIAN WATER AND ELECTRICITY COMPANY"/>
    <s v="heavy fuel oil"/>
  </r>
  <r>
    <n v="2"/>
    <s v="RABIGH IWSPP"/>
    <s v="Western"/>
    <s v="MAKKAH"/>
    <x v="0"/>
    <x v="1"/>
    <s v="No Fuel"/>
    <x v="1"/>
    <n v="6"/>
    <n v="120"/>
    <s v="RABIGH ARABIAN WATER AND ELECTRICITY COMPANY"/>
    <s v="heavy fuel oil"/>
  </r>
  <r>
    <n v="3"/>
    <s v="RABIGH IWSPP"/>
    <s v="Western"/>
    <s v="MAKKAH"/>
    <x v="0"/>
    <x v="1"/>
    <s v="No Fuel"/>
    <x v="1"/>
    <n v="6"/>
    <n v="120"/>
    <s v="RABIGH ARABIAN WATER AND ELECTRICITY COMPANY"/>
    <s v="heavy fuel oil"/>
  </r>
  <r>
    <n v="4"/>
    <s v="RABIGH IWSPP"/>
    <s v="Western"/>
    <s v="MAKKAH"/>
    <x v="0"/>
    <x v="1"/>
    <s v="No Fuel"/>
    <x v="1"/>
    <n v="6"/>
    <n v="120"/>
    <s v="RABIGH ARABIAN WATER AND ELECTRICITY COMPANY"/>
    <s v="heavy fuel oil"/>
  </r>
  <r>
    <n v="5"/>
    <s v="RABIGH IWSPP"/>
    <s v="Western"/>
    <s v="MAKKAH"/>
    <x v="1"/>
    <x v="1"/>
    <s v="No Fuel"/>
    <x v="1"/>
    <n v="5"/>
    <n v="120"/>
    <s v="RABIGH ARABIAN WATER AND ELECTRICITY COMPANY"/>
    <s v="heavy fuel oil"/>
  </r>
  <r>
    <n v="6"/>
    <s v="RABIGH IWSPP"/>
    <s v="Western"/>
    <s v="MAKKAH"/>
    <x v="9"/>
    <x v="1"/>
    <s v="No Fuel"/>
    <x v="1"/>
    <n v="0"/>
    <n v="120"/>
    <s v="RABIGH ARABIAN WATER AND ELECTRICITY COMPANY"/>
    <s v="heavy fuel oil"/>
  </r>
  <r>
    <n v="7"/>
    <s v="RABIGH IWSPP"/>
    <s v="Western"/>
    <s v="MAKKAH"/>
    <x v="9"/>
    <x v="1"/>
    <s v="No Fuel"/>
    <x v="1"/>
    <n v="0"/>
    <n v="120"/>
    <s v="RABIGH ARABIAN WATER AND ELECTRICITY COMPANY"/>
    <s v="heavy fuel oil"/>
  </r>
  <r>
    <n v="1"/>
    <s v="RABEC P/P"/>
    <s v="Western"/>
    <s v="MAKKAH"/>
    <x v="11"/>
    <x v="1"/>
    <s v="No Fuel"/>
    <x v="1"/>
    <n v="3"/>
    <n v="660"/>
    <s v="Rabigh Electric Company"/>
    <s v="heavy fuel oil"/>
  </r>
  <r>
    <n v="2"/>
    <s v="RABEC P/P"/>
    <s v="Western"/>
    <s v="MAKKAH"/>
    <x v="4"/>
    <x v="1"/>
    <s v="No Fuel"/>
    <x v="1"/>
    <n v="2"/>
    <n v="660"/>
    <s v="Rabigh Electric Company"/>
    <s v="heavy fuel oil"/>
  </r>
  <r>
    <n v="1"/>
    <s v="JEDDAH (SWCC)"/>
    <s v="Western"/>
    <s v="MAKKAH"/>
    <x v="12"/>
    <x v="1"/>
    <s v="No Fuel"/>
    <x v="1"/>
    <n v="37"/>
    <n v="42.5"/>
    <s v="Saline Water Conversion Corporation (SWCC)"/>
    <s v="heavy fuel oil"/>
  </r>
  <r>
    <n v="2"/>
    <s v="JEDDAH (SWCC)"/>
    <s v="Western"/>
    <s v="MAKKAH"/>
    <x v="12"/>
    <x v="1"/>
    <s v="No Fuel"/>
    <x v="1"/>
    <n v="37"/>
    <n v="42.5"/>
    <s v="Saline Water Conversion Corporation (SWCC)"/>
    <s v="heavy fuel oil"/>
  </r>
  <r>
    <n v="3"/>
    <s v="JEDDAH (SWCC)"/>
    <s v="Western"/>
    <s v="MAKKAH"/>
    <x v="13"/>
    <x v="1"/>
    <s v="No Fuel"/>
    <x v="1"/>
    <n v="36"/>
    <n v="64"/>
    <s v="Saline Water Conversion Corporation (SWCC)"/>
    <s v="heavy fuel oil"/>
  </r>
  <r>
    <n v="4"/>
    <s v="JEDDAH (SWCC)"/>
    <s v="Western"/>
    <s v="MAKKAH"/>
    <x v="13"/>
    <x v="1"/>
    <s v="No Fuel"/>
    <x v="1"/>
    <n v="36"/>
    <n v="64"/>
    <s v="Saline Water Conversion Corporation (SWCC)"/>
    <s v="heavy fuel oil"/>
  </r>
  <r>
    <n v="5"/>
    <s v="JEDDAH (SWCC)"/>
    <s v="Western"/>
    <s v="MAKKAH"/>
    <x v="13"/>
    <x v="1"/>
    <s v="No Fuel"/>
    <x v="1"/>
    <n v="36"/>
    <n v="64"/>
    <s v="Saline Water Conversion Corporation (SWCC)"/>
    <s v="heavy fuel oil"/>
  </r>
  <r>
    <n v="6"/>
    <s v="JEDDAH (SWCC)"/>
    <s v="Western"/>
    <s v="MAKKAH"/>
    <x v="13"/>
    <x v="1"/>
    <s v="No Fuel"/>
    <x v="1"/>
    <n v="36"/>
    <n v="64"/>
    <s v="Saline Water Conversion Corporation (SWCC)"/>
    <s v="heavy fuel oil"/>
  </r>
  <r>
    <n v="7"/>
    <s v="JUBAIL (SWCC)"/>
    <s v="Eastern"/>
    <s v="Eastern"/>
    <x v="14"/>
    <x v="2"/>
    <s v="No Fuel"/>
    <x v="1"/>
    <n v="35"/>
    <n v="60"/>
    <s v="Saline Water Conversion Corporation (SWCC)"/>
    <s v="natural gas nonpeaker"/>
  </r>
  <r>
    <n v="8"/>
    <s v="JUBAIL (SWCC)"/>
    <s v="Eastern"/>
    <s v="Eastern"/>
    <x v="14"/>
    <x v="2"/>
    <s v="No Fuel"/>
    <x v="1"/>
    <n v="35"/>
    <n v="60"/>
    <s v="Saline Water Conversion Corporation (SWCC)"/>
    <s v="natural gas nonpeaker"/>
  </r>
  <r>
    <n v="9"/>
    <s v="JUBAIL (SWCC)"/>
    <s v="Eastern"/>
    <s v="Eastern"/>
    <x v="14"/>
    <x v="2"/>
    <s v="No Fuel"/>
    <x v="1"/>
    <n v="35"/>
    <n v="60"/>
    <s v="Saline Water Conversion Corporation (SWCC)"/>
    <s v="natural gas nonpeaker"/>
  </r>
  <r>
    <n v="10"/>
    <s v="JUBAIL (SWCC)"/>
    <s v="Eastern"/>
    <s v="Eastern"/>
    <x v="14"/>
    <x v="2"/>
    <s v="No Fuel"/>
    <x v="1"/>
    <n v="35"/>
    <n v="60"/>
    <s v="Saline Water Conversion Corporation (SWCC)"/>
    <s v="natural gas nonpeaker"/>
  </r>
  <r>
    <n v="11"/>
    <s v="JUBAIL (SWCC)"/>
    <s v="Eastern"/>
    <s v="Eastern"/>
    <x v="14"/>
    <x v="2"/>
    <s v="No Fuel"/>
    <x v="1"/>
    <n v="35"/>
    <n v="60"/>
    <s v="Saline Water Conversion Corporation (SWCC)"/>
    <s v="natural gas nonpeaker"/>
  </r>
  <r>
    <n v="12"/>
    <s v="JUBAIL (SWCC)"/>
    <s v="Eastern"/>
    <s v="Eastern"/>
    <x v="14"/>
    <x v="2"/>
    <s v="No Fuel"/>
    <x v="1"/>
    <n v="35"/>
    <n v="60"/>
    <s v="Saline Water Conversion Corporation (SWCC)"/>
    <s v="natural gas nonpeaker"/>
  </r>
  <r>
    <n v="13"/>
    <s v="YANBU (SWCC)"/>
    <s v="Western"/>
    <s v="MADINAH"/>
    <x v="14"/>
    <x v="1"/>
    <s v="No Fuel"/>
    <x v="1"/>
    <n v="35"/>
    <n v="71.400000000000006"/>
    <s v="Saline Water Conversion Corporation (SWCC)"/>
    <s v="heavy fuel oil"/>
  </r>
  <r>
    <n v="14"/>
    <s v="YANBU (SWCC)"/>
    <s v="Western"/>
    <s v="MADINAH"/>
    <x v="14"/>
    <x v="1"/>
    <s v="No Fuel"/>
    <x v="1"/>
    <n v="35"/>
    <n v="71.400000000000006"/>
    <s v="Saline Water Conversion Corporation (SWCC)"/>
    <s v="heavy fuel oil"/>
  </r>
  <r>
    <n v="15"/>
    <s v="YANBU (SWCC)"/>
    <s v="Western"/>
    <s v="MADINAH"/>
    <x v="14"/>
    <x v="1"/>
    <s v="No Fuel"/>
    <x v="1"/>
    <n v="35"/>
    <n v="71.400000000000006"/>
    <s v="Saline Water Conversion Corporation (SWCC)"/>
    <s v="heavy fuel oil"/>
  </r>
  <r>
    <n v="16"/>
    <s v="YANBU (SWCC)"/>
    <s v="Western"/>
    <s v="MADINAH"/>
    <x v="14"/>
    <x v="1"/>
    <s v="No Fuel"/>
    <x v="1"/>
    <n v="35"/>
    <n v="71.400000000000006"/>
    <s v="Saline Water Conversion Corporation (SWCC)"/>
    <s v="heavy fuel oil"/>
  </r>
  <r>
    <n v="17"/>
    <s v="YANBU (SWCC)"/>
    <s v="Western"/>
    <s v="MADINAH"/>
    <x v="14"/>
    <x v="1"/>
    <s v="No Fuel"/>
    <x v="1"/>
    <n v="35"/>
    <n v="71.400000000000006"/>
    <s v="Saline Water Conversion Corporation (SWCC)"/>
    <s v="heavy fuel oil"/>
  </r>
  <r>
    <n v="18"/>
    <s v="JEDDAH (SWCC)"/>
    <s v="Western"/>
    <s v="MAKKAH"/>
    <x v="15"/>
    <x v="1"/>
    <s v="No Fuel"/>
    <x v="1"/>
    <n v="34"/>
    <n v="118"/>
    <s v="Saline Water Conversion Corporation (SWCC)"/>
    <s v="heavy fuel oil"/>
  </r>
  <r>
    <n v="19"/>
    <s v="JEDDAH (SWCC)"/>
    <s v="Western"/>
    <s v="MAKKAH"/>
    <x v="15"/>
    <x v="1"/>
    <s v="No Fuel"/>
    <x v="1"/>
    <n v="34"/>
    <n v="118"/>
    <s v="Saline Water Conversion Corporation (SWCC)"/>
    <s v="heavy fuel oil"/>
  </r>
  <r>
    <n v="20"/>
    <s v="JEDDAH (SWCC)"/>
    <s v="Western"/>
    <s v="MAKKAH"/>
    <x v="15"/>
    <x v="1"/>
    <s v="No Fuel"/>
    <x v="1"/>
    <n v="34"/>
    <n v="118"/>
    <s v="Saline Water Conversion Corporation (SWCC)"/>
    <s v="heavy fuel oil"/>
  </r>
  <r>
    <n v="21"/>
    <s v="JEDDAH (SWCC)"/>
    <s v="Western"/>
    <s v="MAKKAH"/>
    <x v="15"/>
    <x v="1"/>
    <s v="No Fuel"/>
    <x v="1"/>
    <n v="34"/>
    <n v="118"/>
    <s v="Saline Water Conversion Corporation (SWCC)"/>
    <s v="heavy fuel oil"/>
  </r>
  <r>
    <n v="22"/>
    <s v="JEDDAH (SWCC)"/>
    <s v="Western"/>
    <s v="MAKKAH"/>
    <x v="15"/>
    <x v="1"/>
    <s v="No Fuel"/>
    <x v="1"/>
    <n v="34"/>
    <n v="118"/>
    <s v="Saline Water Conversion Corporation (SWCC)"/>
    <s v="heavy fuel oil"/>
  </r>
  <r>
    <n v="23"/>
    <s v="Alkhobar"/>
    <s v="Eastern"/>
    <s v="Eastern"/>
    <x v="16"/>
    <x v="2"/>
    <s v="HFO"/>
    <x v="1"/>
    <n v="33"/>
    <n v="142"/>
    <s v="Saline Water Conversion Corporation (SWCC)"/>
    <s v="natural gas nonpeaker"/>
  </r>
  <r>
    <n v="24"/>
    <s v="Alkhobar"/>
    <s v="Eastern"/>
    <s v="Eastern"/>
    <x v="16"/>
    <x v="2"/>
    <s v="HFO"/>
    <x v="1"/>
    <n v="33"/>
    <n v="142"/>
    <s v="Saline Water Conversion Corporation (SWCC)"/>
    <s v="natural gas nonpeaker"/>
  </r>
  <r>
    <n v="25"/>
    <s v="Alkhobar"/>
    <s v="Eastern"/>
    <s v="Eastern"/>
    <x v="16"/>
    <x v="2"/>
    <s v="HFO"/>
    <x v="1"/>
    <n v="33"/>
    <n v="142"/>
    <s v="Saline Water Conversion Corporation (SWCC)"/>
    <s v="natural gas nonpeaker"/>
  </r>
  <r>
    <n v="26"/>
    <s v="Alkhobar"/>
    <s v="Eastern"/>
    <s v="Eastern"/>
    <x v="16"/>
    <x v="2"/>
    <s v="HFO"/>
    <x v="1"/>
    <n v="33"/>
    <n v="142"/>
    <s v="Saline Water Conversion Corporation (SWCC)"/>
    <s v="natural gas nonpeaker"/>
  </r>
  <r>
    <n v="27"/>
    <s v="Alkhobar"/>
    <s v="Eastern"/>
    <s v="Eastern"/>
    <x v="16"/>
    <x v="1"/>
    <s v="No Fuel"/>
    <x v="1"/>
    <n v="33"/>
    <n v="142"/>
    <s v="Saline Water Conversion Corporation (SWCC)"/>
    <s v="heavy fuel oil"/>
  </r>
  <r>
    <n v="28"/>
    <s v="JUBAIL (SWCC)"/>
    <s v="Eastern"/>
    <s v="Eastern"/>
    <x v="16"/>
    <x v="2"/>
    <s v="No Fuel"/>
    <x v="1"/>
    <n v="33"/>
    <n v="121"/>
    <s v="Saline Water Conversion Corporation (SWCC)"/>
    <s v="natural gas nonpeaker"/>
  </r>
  <r>
    <n v="29"/>
    <s v="JUBAIL (SWCC)"/>
    <s v="Eastern"/>
    <s v="Eastern"/>
    <x v="16"/>
    <x v="2"/>
    <s v="No Fuel"/>
    <x v="1"/>
    <n v="33"/>
    <n v="121"/>
    <s v="Saline Water Conversion Corporation (SWCC)"/>
    <s v="natural gas nonpeaker"/>
  </r>
  <r>
    <n v="30"/>
    <s v="JUBAIL (SWCC)"/>
    <s v="Eastern"/>
    <s v="Eastern"/>
    <x v="16"/>
    <x v="2"/>
    <s v="No Fuel"/>
    <x v="1"/>
    <n v="33"/>
    <n v="121"/>
    <s v="Saline Water Conversion Corporation (SWCC)"/>
    <s v="natural gas nonpeaker"/>
  </r>
  <r>
    <n v="31"/>
    <s v="JUBAIL (SWCC)"/>
    <s v="Eastern"/>
    <s v="Eastern"/>
    <x v="16"/>
    <x v="2"/>
    <s v="No Fuel"/>
    <x v="1"/>
    <n v="33"/>
    <n v="121"/>
    <s v="Saline Water Conversion Corporation (SWCC)"/>
    <s v="natural gas nonpeaker"/>
  </r>
  <r>
    <n v="32"/>
    <s v="JUBAIL (SWCC)"/>
    <s v="Eastern"/>
    <s v="Eastern"/>
    <x v="16"/>
    <x v="2"/>
    <s v="No Fuel"/>
    <x v="1"/>
    <n v="33"/>
    <n v="121"/>
    <s v="Saline Water Conversion Corporation (SWCC)"/>
    <s v="natural gas nonpeaker"/>
  </r>
  <r>
    <n v="33"/>
    <s v="JUBAIL (SWCC)"/>
    <s v="Eastern"/>
    <s v="Eastern"/>
    <x v="16"/>
    <x v="2"/>
    <s v="No Fuel"/>
    <x v="1"/>
    <n v="33"/>
    <n v="121"/>
    <s v="Saline Water Conversion Corporation (SWCC)"/>
    <s v="natural gas nonpeaker"/>
  </r>
  <r>
    <n v="34"/>
    <s v="JUBAIL (SWCC)"/>
    <s v="Eastern"/>
    <s v="Eastern"/>
    <x v="16"/>
    <x v="2"/>
    <s v="No Fuel"/>
    <x v="1"/>
    <n v="33"/>
    <n v="121"/>
    <s v="Saline Water Conversion Corporation (SWCC)"/>
    <s v="natural gas nonpeaker"/>
  </r>
  <r>
    <n v="35"/>
    <s v="JUBAIL (SWCC)"/>
    <s v="Eastern"/>
    <s v="Eastern"/>
    <x v="16"/>
    <x v="2"/>
    <s v="No Fuel"/>
    <x v="1"/>
    <n v="33"/>
    <n v="121"/>
    <s v="Saline Water Conversion Corporation (SWCC)"/>
    <s v="natural gas nonpeaker"/>
  </r>
  <r>
    <n v="36"/>
    <s v="JUBAIL (SWCC)"/>
    <s v="Eastern"/>
    <s v="Eastern"/>
    <x v="16"/>
    <x v="2"/>
    <s v="No Fuel"/>
    <x v="1"/>
    <n v="33"/>
    <n v="121"/>
    <s v="Saline Water Conversion Corporation (SWCC)"/>
    <s v="natural gas nonpeaker"/>
  </r>
  <r>
    <n v="37"/>
    <s v="JUBAIL (SWCC)"/>
    <s v="Eastern"/>
    <s v="Eastern"/>
    <x v="16"/>
    <x v="2"/>
    <s v="No Fuel"/>
    <x v="1"/>
    <n v="33"/>
    <n v="121"/>
    <s v="Saline Water Conversion Corporation (SWCC)"/>
    <s v="natural gas nonpeaker"/>
  </r>
  <r>
    <n v="38"/>
    <s v="SHUAIBA (SWCC)"/>
    <s v="Western"/>
    <s v="MAKKAH"/>
    <x v="17"/>
    <x v="1"/>
    <s v="No Fuel"/>
    <x v="1"/>
    <n v="27"/>
    <n v="52.56"/>
    <s v="Saline Water Conversion Corporation (SWCC)"/>
    <s v="heavy fuel oil"/>
  </r>
  <r>
    <n v="39"/>
    <s v="SHUAIBA (SWCC)"/>
    <s v="Western"/>
    <s v="MAKKAH"/>
    <x v="17"/>
    <x v="1"/>
    <s v="No Fuel"/>
    <x v="1"/>
    <n v="27"/>
    <n v="52.56"/>
    <s v="Saline Water Conversion Corporation (SWCC)"/>
    <s v="heavy fuel oil"/>
  </r>
  <r>
    <n v="40"/>
    <s v="SHUAIBA (SWCC)"/>
    <s v="Western"/>
    <s v="MAKKAH"/>
    <x v="17"/>
    <x v="1"/>
    <s v="No Fuel"/>
    <x v="1"/>
    <n v="27"/>
    <n v="52.56"/>
    <s v="Saline Water Conversion Corporation (SWCC)"/>
    <s v="heavy fuel oil"/>
  </r>
  <r>
    <n v="41"/>
    <s v="SHUAIBA (SWCC)"/>
    <s v="Western"/>
    <s v="MAKKAH"/>
    <x v="17"/>
    <x v="1"/>
    <s v="No Fuel"/>
    <x v="1"/>
    <n v="27"/>
    <n v="52.56"/>
    <s v="Saline Water Conversion Corporation (SWCC)"/>
    <s v="heavy fuel oil"/>
  </r>
  <r>
    <n v="42"/>
    <s v="SHUAIBA (SWCC)"/>
    <s v="Western"/>
    <s v="MAKKAH"/>
    <x v="17"/>
    <x v="1"/>
    <s v="No Fuel"/>
    <x v="1"/>
    <n v="27"/>
    <n v="52.56"/>
    <s v="Saline Water Conversion Corporation (SWCC)"/>
    <s v="heavy fuel oil"/>
  </r>
  <r>
    <n v="43"/>
    <s v="SHUQAIQ (SWCC)"/>
    <s v="Western"/>
    <s v="JAZAN"/>
    <x v="18"/>
    <x v="1"/>
    <s v="No Fuel"/>
    <x v="1"/>
    <n v="26"/>
    <n v="64"/>
    <s v="Saline Water Conversion Corporation (SWCC)"/>
    <s v="heavy fuel oil"/>
  </r>
  <r>
    <n v="44"/>
    <s v="SHUQAIQ (SWCC)"/>
    <s v="Western"/>
    <s v="JAZAN"/>
    <x v="18"/>
    <x v="1"/>
    <s v="No Fuel"/>
    <x v="1"/>
    <n v="26"/>
    <n v="64"/>
    <s v="Saline Water Conversion Corporation (SWCC)"/>
    <s v="heavy fuel oil"/>
  </r>
  <r>
    <n v="45"/>
    <s v="YANBU (SWCC)"/>
    <s v="Western"/>
    <s v="MADINAH"/>
    <x v="19"/>
    <x v="1"/>
    <s v="No Fuel"/>
    <x v="1"/>
    <n v="17"/>
    <n v="81.400000000000006"/>
    <s v="Saline Water Conversion Corporation (SWCC)"/>
    <s v="heavy fuel oil"/>
  </r>
  <r>
    <n v="46"/>
    <s v="YANBU (SWCC)"/>
    <s v="Western"/>
    <s v="MADINAH"/>
    <x v="19"/>
    <x v="1"/>
    <s v="No Fuel"/>
    <x v="1"/>
    <n v="17"/>
    <n v="81.400000000000006"/>
    <s v="Saline Water Conversion Corporation (SWCC)"/>
    <s v="heavy fuel oil"/>
  </r>
  <r>
    <n v="47"/>
    <s v="Alkhobar"/>
    <s v="Eastern"/>
    <s v="Eastern"/>
    <x v="20"/>
    <x v="1"/>
    <s v="No Fuel"/>
    <x v="1"/>
    <n v="16"/>
    <n v="119.7"/>
    <s v="Saline Water Conversion Corporation (SWCC)"/>
    <s v="heavy fuel oil"/>
  </r>
  <r>
    <n v="48"/>
    <s v="Alkhobar"/>
    <s v="Eastern"/>
    <s v="Eastern"/>
    <x v="20"/>
    <x v="1"/>
    <s v="No Fuel"/>
    <x v="1"/>
    <n v="16"/>
    <n v="119.7"/>
    <s v="Saline Water Conversion Corporation (SWCC)"/>
    <s v="heavy fuel oil"/>
  </r>
  <r>
    <n v="49"/>
    <s v="Alkhobar"/>
    <s v="Eastern"/>
    <s v="Eastern"/>
    <x v="20"/>
    <x v="1"/>
    <s v="No Fuel"/>
    <x v="1"/>
    <n v="16"/>
    <n v="119.7"/>
    <s v="Saline Water Conversion Corporation (SWCC)"/>
    <s v="heavy fuel oil"/>
  </r>
  <r>
    <n v="50"/>
    <s v="Alkhobar"/>
    <s v="Eastern"/>
    <s v="Eastern"/>
    <x v="20"/>
    <x v="1"/>
    <s v="No Fuel"/>
    <x v="1"/>
    <n v="16"/>
    <n v="119.7"/>
    <s v="Saline Water Conversion Corporation (SWCC)"/>
    <s v="heavy fuel oil"/>
  </r>
  <r>
    <n v="51"/>
    <s v="SHUAIBA (SWCC)"/>
    <s v="Western"/>
    <s v="MAKKAH"/>
    <x v="21"/>
    <x v="1"/>
    <s v="No Fuel"/>
    <x v="1"/>
    <n v="15"/>
    <n v="104"/>
    <s v="Saline Water Conversion Corporation (SWCC)"/>
    <s v="heavy fuel oil"/>
  </r>
  <r>
    <n v="52"/>
    <s v="SHUAIBA (SWCC)"/>
    <s v="Western"/>
    <s v="MAKKAH"/>
    <x v="21"/>
    <x v="1"/>
    <s v="No Fuel"/>
    <x v="1"/>
    <n v="15"/>
    <n v="104"/>
    <s v="Saline Water Conversion Corporation (SWCC)"/>
    <s v="heavy fuel oil"/>
  </r>
  <r>
    <n v="53"/>
    <s v="SHUAIBA (SWCC)"/>
    <s v="Western"/>
    <s v="MAKKAH"/>
    <x v="21"/>
    <x v="1"/>
    <s v="No Fuel"/>
    <x v="1"/>
    <n v="15"/>
    <n v="104"/>
    <s v="Saline Water Conversion Corporation (SWCC)"/>
    <s v="heavy fuel oil"/>
  </r>
  <r>
    <n v="54"/>
    <s v="SHUAIBA (SWCC)"/>
    <s v="Western"/>
    <s v="MAKKAH"/>
    <x v="21"/>
    <x v="1"/>
    <s v="No Fuel"/>
    <x v="1"/>
    <n v="15"/>
    <n v="104"/>
    <s v="Saline Water Conversion Corporation (SWCC)"/>
    <s v="heavy fuel oil"/>
  </r>
  <r>
    <n v="55"/>
    <s v="SHUAIBA (SWCC)"/>
    <s v="Western"/>
    <s v="MAKKAH"/>
    <x v="21"/>
    <x v="1"/>
    <s v="No Fuel"/>
    <x v="1"/>
    <n v="15"/>
    <n v="104"/>
    <s v="Saline Water Conversion Corporation (SWCC)"/>
    <s v="heavy fuel oil"/>
  </r>
  <r>
    <n v="56"/>
    <s v="RAS Al Khair"/>
    <s v="Eastern"/>
    <s v="Eastern"/>
    <x v="22"/>
    <x v="2"/>
    <s v="Diesel"/>
    <x v="3"/>
    <n v="0"/>
    <n v="200"/>
    <s v="Saline Water Conversion Corporation (SWCC)"/>
    <s v="natural gas nonpeaker"/>
  </r>
  <r>
    <n v="57"/>
    <s v="RAS Al Khair"/>
    <s v="Eastern"/>
    <s v="Eastern"/>
    <x v="22"/>
    <x v="2"/>
    <s v="Diesel"/>
    <x v="3"/>
    <n v="0"/>
    <n v="200"/>
    <s v="Saline Water Conversion Corporation (SWCC)"/>
    <s v="natural gas nonpeaker"/>
  </r>
  <r>
    <n v="58"/>
    <s v="RAS Al Khair"/>
    <s v="Eastern"/>
    <s v="Eastern"/>
    <x v="22"/>
    <x v="2"/>
    <s v="Diesel"/>
    <x v="3"/>
    <n v="0"/>
    <n v="200"/>
    <s v="Saline Water Conversion Corporation (SWCC)"/>
    <s v="natural gas nonpeaker"/>
  </r>
  <r>
    <n v="59"/>
    <s v="RAS Al Khair"/>
    <s v="Eastern"/>
    <s v="Eastern"/>
    <x v="22"/>
    <x v="2"/>
    <s v="Diesel"/>
    <x v="3"/>
    <n v="0"/>
    <n v="200"/>
    <s v="Saline Water Conversion Corporation (SWCC)"/>
    <s v="natural gas nonpeaker"/>
  </r>
  <r>
    <n v="60"/>
    <s v="RAS Al Khair"/>
    <s v="Eastern"/>
    <s v="Eastern"/>
    <x v="22"/>
    <x v="2"/>
    <s v="Diesel"/>
    <x v="3"/>
    <n v="0"/>
    <n v="200"/>
    <s v="Saline Water Conversion Corporation (SWCC)"/>
    <s v="natural gas nonpeaker"/>
  </r>
  <r>
    <n v="61"/>
    <s v="RAS Al Khair"/>
    <s v="Eastern"/>
    <s v="Eastern"/>
    <x v="22"/>
    <x v="2"/>
    <s v="Diesel"/>
    <x v="3"/>
    <n v="0"/>
    <n v="200"/>
    <s v="Saline Water Conversion Corporation (SWCC)"/>
    <s v="natural gas nonpeaker"/>
  </r>
  <r>
    <n v="62"/>
    <s v="RAS Al Khair"/>
    <s v="Eastern"/>
    <s v="Eastern"/>
    <x v="22"/>
    <x v="2"/>
    <s v="Diesel"/>
    <x v="3"/>
    <n v="0"/>
    <n v="130"/>
    <s v="Saline Water Conversion Corporation (SWCC)"/>
    <s v="natural gas nonpeaker"/>
  </r>
  <r>
    <n v="63"/>
    <s v="RAS Al Khair"/>
    <s v="Eastern"/>
    <s v="Eastern"/>
    <x v="22"/>
    <x v="2"/>
    <s v="Diesel"/>
    <x v="3"/>
    <n v="0"/>
    <n v="130"/>
    <s v="Saline Water Conversion Corporation (SWCC)"/>
    <s v="natural gas nonpeaker"/>
  </r>
  <r>
    <n v="64"/>
    <s v="RAS Al Khair"/>
    <s v="Eastern"/>
    <s v="Eastern"/>
    <x v="22"/>
    <x v="2"/>
    <s v="Diesel"/>
    <x v="3"/>
    <n v="1"/>
    <n v="130"/>
    <s v="Saline Water Conversion Corporation (SWCC)"/>
    <s v="natural gas nonpeaker"/>
  </r>
  <r>
    <n v="1"/>
    <s v="ABQ PP"/>
    <s v="Eastern"/>
    <s v="Eastern"/>
    <x v="23"/>
    <x v="2"/>
    <s v="No Fuel"/>
    <x v="2"/>
    <n v="13"/>
    <n v="11"/>
    <s v="Saudi Aramco"/>
    <s v="natural gas peaker"/>
  </r>
  <r>
    <n v="2"/>
    <s v="ABQ PP"/>
    <s v="Eastern"/>
    <s v="Eastern"/>
    <x v="23"/>
    <x v="2"/>
    <s v="No Fuel"/>
    <x v="2"/>
    <n v="13"/>
    <n v="11"/>
    <s v="Saudi Aramco"/>
    <s v="natural gas peaker"/>
  </r>
  <r>
    <n v="3"/>
    <s v="ABQ PP"/>
    <s v="Eastern"/>
    <s v="Eastern"/>
    <x v="23"/>
    <x v="2"/>
    <s v="No Fuel"/>
    <x v="2"/>
    <n v="13"/>
    <n v="11"/>
    <s v="Saudi Aramco"/>
    <s v="natural gas peaker"/>
  </r>
  <r>
    <n v="4"/>
    <s v="ABQ PP"/>
    <s v="Eastern"/>
    <s v="Eastern"/>
    <x v="23"/>
    <x v="2"/>
    <s v="No Fuel"/>
    <x v="2"/>
    <n v="13"/>
    <n v="43"/>
    <s v="Saudi Aramco"/>
    <s v="natural gas peaker"/>
  </r>
  <r>
    <n v="5"/>
    <s v="ABQ PP"/>
    <s v="Eastern"/>
    <s v="Eastern"/>
    <x v="23"/>
    <x v="2"/>
    <s v="No Fuel"/>
    <x v="2"/>
    <n v="13"/>
    <n v="43"/>
    <s v="Saudi Aramco"/>
    <s v="natural gas peaker"/>
  </r>
  <r>
    <n v="6"/>
    <s v="ABQ PP"/>
    <s v="Eastern"/>
    <s v="Eastern"/>
    <x v="23"/>
    <x v="2"/>
    <s v="No Fuel"/>
    <x v="2"/>
    <n v="13"/>
    <n v="43"/>
    <s v="Saudi Aramco"/>
    <s v="natural gas peaker"/>
  </r>
  <r>
    <n v="7"/>
    <s v="QATIF G-1"/>
    <s v="Eastern"/>
    <s v="Eastern"/>
    <x v="24"/>
    <x v="2"/>
    <s v="No Fuel"/>
    <x v="2"/>
    <n v="11"/>
    <n v="72"/>
    <s v="Saudi Aramco"/>
    <s v="natural gas peaker"/>
  </r>
  <r>
    <n v="8"/>
    <s v="QATIF G-1"/>
    <s v="Eastern"/>
    <s v="Eastern"/>
    <x v="24"/>
    <x v="2"/>
    <s v="No Fuel"/>
    <x v="2"/>
    <n v="11"/>
    <n v="72"/>
    <s v="Saudi Aramco"/>
    <s v="natural gas peaker"/>
  </r>
  <r>
    <n v="9"/>
    <s v="RIYADH REF"/>
    <s v="Central"/>
    <s v="RIYADH"/>
    <x v="5"/>
    <x v="2"/>
    <s v="No Fuel"/>
    <x v="2"/>
    <n v="10"/>
    <n v="22"/>
    <s v="Saudi Aramco"/>
    <s v="natural gas peaker"/>
  </r>
  <r>
    <n v="10"/>
    <s v="RIYADH REF"/>
    <s v="Central"/>
    <s v="RIYADH"/>
    <x v="5"/>
    <x v="2"/>
    <s v="No Fuel"/>
    <x v="2"/>
    <n v="10"/>
    <n v="22"/>
    <s v="Saudi Aramco"/>
    <s v="natural gas peaker"/>
  </r>
  <r>
    <n v="11"/>
    <s v="RIYADH REF"/>
    <s v="Central"/>
    <s v="RIYADH"/>
    <x v="5"/>
    <x v="2"/>
    <s v="No Fuel"/>
    <x v="2"/>
    <n v="10"/>
    <n v="22"/>
    <s v="Saudi Aramco"/>
    <s v="natural gas peaker"/>
  </r>
  <r>
    <n v="12"/>
    <s v="BERI GP"/>
    <s v="Eastern"/>
    <s v="Eastern"/>
    <x v="5"/>
    <x v="2"/>
    <s v="No Fuel"/>
    <x v="2"/>
    <n v="10"/>
    <n v="149"/>
    <s v="Saudi Aramco"/>
    <s v="natural gas peaker"/>
  </r>
  <r>
    <n v="13"/>
    <s v="BERI GP"/>
    <s v="Eastern"/>
    <s v="Eastern"/>
    <x v="5"/>
    <x v="2"/>
    <s v="No Fuel"/>
    <x v="2"/>
    <n v="10"/>
    <n v="149"/>
    <s v="Saudi Aramco"/>
    <s v="natural gas peaker"/>
  </r>
  <r>
    <n v="14"/>
    <s v="YANBU (ARAM)"/>
    <s v="Western"/>
    <s v="Eastern"/>
    <x v="5"/>
    <x v="2"/>
    <s v="No Fuel"/>
    <x v="2"/>
    <n v="10"/>
    <n v="27.5"/>
    <s v="Saudi Aramco"/>
    <s v="natural gas peaker"/>
  </r>
  <r>
    <n v="15"/>
    <s v="YANBU (ARAM)"/>
    <s v="Western"/>
    <s v="Eastern"/>
    <x v="5"/>
    <x v="2"/>
    <s v="No Fuel"/>
    <x v="2"/>
    <n v="10"/>
    <n v="27.5"/>
    <s v="Saudi Aramco"/>
    <s v="natural gas peaker"/>
  </r>
  <r>
    <n v="16"/>
    <s v="YANBU (ARAM)"/>
    <s v="Western"/>
    <s v="Eastern"/>
    <x v="5"/>
    <x v="2"/>
    <s v="No Fuel"/>
    <x v="2"/>
    <n v="10"/>
    <n v="27.5"/>
    <s v="Saudi Aramco"/>
    <s v="natural gas peaker"/>
  </r>
  <r>
    <n v="17"/>
    <s v="Kharsaniya"/>
    <s v="Eastern"/>
    <s v="Eastern"/>
    <x v="2"/>
    <x v="2"/>
    <s v="No Fuel"/>
    <x v="2"/>
    <n v="7"/>
    <n v="149"/>
    <s v="Saudi Aramco"/>
    <s v="natural gas peaker"/>
  </r>
  <r>
    <n v="18"/>
    <s v="Kharsaniya"/>
    <s v="Eastern"/>
    <s v="Eastern"/>
    <x v="2"/>
    <x v="2"/>
    <s v="No Fuel"/>
    <x v="2"/>
    <n v="7"/>
    <n v="149"/>
    <s v="Saudi Aramco"/>
    <s v="natural gas peaker"/>
  </r>
  <r>
    <n v="19"/>
    <s v="Kharsaniya"/>
    <s v="Eastern"/>
    <s v="Eastern"/>
    <x v="11"/>
    <x v="2"/>
    <s v="No Fuel"/>
    <x v="2"/>
    <n v="3"/>
    <n v="149"/>
    <s v="Saudi Aramco"/>
    <s v="natural gas peaker"/>
  </r>
  <r>
    <n v="20"/>
    <s v="Manifa CO-GENERATION PLANT"/>
    <s v="Eastern"/>
    <s v="Eastern"/>
    <x v="4"/>
    <x v="2"/>
    <s v="No Fuel"/>
    <x v="2"/>
    <n v="2"/>
    <n v="137.6"/>
    <s v="Saudi Aramco"/>
    <s v="natural gas peaker"/>
  </r>
  <r>
    <n v="21"/>
    <s v="Manifa CO-GENERATION PLANT"/>
    <s v="Eastern"/>
    <s v="Eastern"/>
    <x v="4"/>
    <x v="2"/>
    <s v="No Fuel"/>
    <x v="2"/>
    <n v="2"/>
    <n v="137.6"/>
    <s v="Saudi Aramco"/>
    <s v="natural gas peaker"/>
  </r>
  <r>
    <n v="22"/>
    <s v="Manifa CO-GENERATION PLANT"/>
    <s v="Eastern"/>
    <s v="Eastern"/>
    <x v="3"/>
    <x v="2"/>
    <s v="No Fuel"/>
    <x v="2"/>
    <n v="1"/>
    <n v="60"/>
    <s v="Saudi Aramco"/>
    <s v="natural gas peaker"/>
  </r>
  <r>
    <n v="23"/>
    <s v="Manifa CO-GENERATION PLANT"/>
    <s v="Eastern"/>
    <s v="Eastern"/>
    <x v="3"/>
    <x v="2"/>
    <s v="No Fuel"/>
    <x v="2"/>
    <n v="1"/>
    <n v="39.299999999999997"/>
    <s v="Saudi Aramco"/>
    <s v="natural gas peaker"/>
  </r>
  <r>
    <n v="24"/>
    <s v="Wasit Gas Plant"/>
    <s v="Eastern"/>
    <s v="Eastern"/>
    <x v="3"/>
    <x v="2"/>
    <s v="No Fuel"/>
    <x v="2"/>
    <n v="1"/>
    <n v="139"/>
    <s v="Saudi Aramco"/>
    <s v="natural gas peaker"/>
  </r>
  <r>
    <n v="25"/>
    <s v="Wasit Gas Plant"/>
    <s v="Eastern"/>
    <s v="Eastern"/>
    <x v="3"/>
    <x v="2"/>
    <s v="No Fuel"/>
    <x v="2"/>
    <n v="1"/>
    <n v="139"/>
    <s v="Saudi Aramco"/>
    <s v="natural gas peaker"/>
  </r>
  <r>
    <n v="26"/>
    <s v="Wasit Gas Plant"/>
    <s v="Eastern"/>
    <s v="Eastern"/>
    <x v="3"/>
    <x v="2"/>
    <s v="No Fuel"/>
    <x v="2"/>
    <n v="1"/>
    <n v="75"/>
    <s v="Saudi Aramco"/>
    <s v="natural gas peaker"/>
  </r>
  <r>
    <n v="27"/>
    <s v="Wasit Gas Plant"/>
    <s v="Eastern"/>
    <s v="Eastern"/>
    <x v="22"/>
    <x v="2"/>
    <s v="No Fuel"/>
    <x v="2"/>
    <n v="0"/>
    <n v="139"/>
    <s v="Saudi Aramco"/>
    <s v="natural gas peaker"/>
  </r>
  <r>
    <n v="28"/>
    <s v="Wasit Gas Plant"/>
    <s v="Eastern"/>
    <s v="Eastern"/>
    <x v="22"/>
    <x v="2"/>
    <s v="No Fuel"/>
    <x v="2"/>
    <n v="0"/>
    <n v="139"/>
    <s v="Saudi Aramco"/>
    <s v="natural gas peaker"/>
  </r>
  <r>
    <n v="29"/>
    <s v="Wasit Gas Plant"/>
    <s v="Eastern"/>
    <s v="Eastern"/>
    <x v="22"/>
    <x v="2"/>
    <s v="No Fuel"/>
    <x v="2"/>
    <n v="0"/>
    <n v="75"/>
    <s v="Saudi Aramco"/>
    <s v="natural gas peaker"/>
  </r>
  <r>
    <n v="30"/>
    <s v="Wasit Gas Plant"/>
    <s v="Eastern"/>
    <s v="Eastern"/>
    <x v="9"/>
    <x v="2"/>
    <s v="No Fuel"/>
    <x v="2"/>
    <n v="0"/>
    <n v="139"/>
    <s v="Saudi Aramco"/>
    <s v="natural gas peaker"/>
  </r>
  <r>
    <n v="31"/>
    <s v="Wasit Gas Plant"/>
    <s v="Eastern"/>
    <s v="Eastern"/>
    <x v="9"/>
    <x v="2"/>
    <s v="No Fuel"/>
    <x v="3"/>
    <n v="0"/>
    <n v="139"/>
    <s v="Saudi Aramco"/>
    <s v="natural gas nonpeaker"/>
  </r>
  <r>
    <n v="32"/>
    <s v="Wasit Gas Plant"/>
    <s v="Eastern"/>
    <s v="Eastern"/>
    <x v="9"/>
    <x v="2"/>
    <s v="No Fuel"/>
    <x v="3"/>
    <n v="0"/>
    <n v="139"/>
    <s v="Saudi Aramco"/>
    <s v="natural gas nonpeaker"/>
  </r>
  <r>
    <n v="33"/>
    <s v="Wasit Gas Plant"/>
    <s v="Eastern"/>
    <s v="Eastern"/>
    <x v="9"/>
    <x v="2"/>
    <s v="No Fuel"/>
    <x v="3"/>
    <n v="0"/>
    <n v="139"/>
    <s v="Saudi Aramco"/>
    <s v="natural gas nonpeaker"/>
  </r>
  <r>
    <n v="34"/>
    <s v="Wasit Gas Plant"/>
    <s v="Eastern"/>
    <s v="Eastern"/>
    <x v="9"/>
    <x v="2"/>
    <s v="No Fuel"/>
    <x v="2"/>
    <n v="0"/>
    <n v="75"/>
    <s v="Saudi Aramco"/>
    <s v="natural gas peaker"/>
  </r>
  <r>
    <n v="35"/>
    <s v="Wasit Gas Plant"/>
    <s v="Eastern"/>
    <s v="Eastern"/>
    <x v="9"/>
    <x v="2"/>
    <s v="No Fuel"/>
    <x v="2"/>
    <n v="0"/>
    <n v="75"/>
    <s v="Saudi Aramco"/>
    <s v="natural gas peaker"/>
  </r>
  <r>
    <n v="1"/>
    <s v="Plant no. (6)"/>
    <s v="Eastern"/>
    <s v="Eastern"/>
    <x v="25"/>
    <x v="2"/>
    <s v="No Fuel"/>
    <x v="2"/>
    <n v="33"/>
    <n v="5"/>
    <s v="Saudi Aramco Shell Refinery"/>
    <s v="natural gas peaker"/>
  </r>
  <r>
    <n v="2"/>
    <s v="Plant no. (6)"/>
    <s v="Eastern"/>
    <s v="Eastern"/>
    <x v="25"/>
    <x v="2"/>
    <s v="No Fuel"/>
    <x v="2"/>
    <n v="33"/>
    <n v="5"/>
    <s v="Saudi Aramco Shell Refinery"/>
    <s v="natural gas peaker"/>
  </r>
  <r>
    <n v="3"/>
    <s v="Plant no. (10)"/>
    <s v="Eastern"/>
    <s v="Eastern"/>
    <x v="20"/>
    <x v="2"/>
    <s v="No Fuel"/>
    <x v="2"/>
    <n v="17"/>
    <n v="39"/>
    <s v="Saudi Aramco Shell Refinery"/>
    <s v="natural gas peaker"/>
  </r>
  <r>
    <n v="1"/>
    <s v="Hofuf"/>
    <s v="Eastern"/>
    <s v="Eastern"/>
    <x v="26"/>
    <x v="2"/>
    <s v="No Fuel"/>
    <x v="2"/>
    <n v="39"/>
    <n v="27"/>
    <s v="Saudi Cement Company"/>
    <s v="natural gas peaker"/>
  </r>
  <r>
    <n v="2"/>
    <s v="Hofuf"/>
    <s v="Eastern"/>
    <s v="Eastern"/>
    <x v="26"/>
    <x v="2"/>
    <s v="No Fuel"/>
    <x v="2"/>
    <n v="39"/>
    <n v="27"/>
    <s v="Saudi Cement Company"/>
    <s v="natural gas peaker"/>
  </r>
  <r>
    <n v="3"/>
    <s v="Hofuf"/>
    <s v="Eastern"/>
    <s v="Eastern"/>
    <x v="26"/>
    <x v="2"/>
    <s v="No Fuel"/>
    <x v="2"/>
    <n v="39"/>
    <n v="27"/>
    <s v="Saudi Cement Company"/>
    <s v="natural gas peaker"/>
  </r>
  <r>
    <n v="4"/>
    <s v="Ain Dar"/>
    <s v="Eastern"/>
    <s v="Eastern"/>
    <x v="14"/>
    <x v="2"/>
    <s v="No Fuel"/>
    <x v="2"/>
    <n v="35"/>
    <n v="4"/>
    <s v="Saudi Cement Company"/>
    <s v="natural gas peaker"/>
  </r>
  <r>
    <n v="5"/>
    <s v="Ain Dar"/>
    <s v="Eastern"/>
    <s v="Eastern"/>
    <x v="14"/>
    <x v="2"/>
    <s v="No Fuel"/>
    <x v="2"/>
    <n v="35"/>
    <n v="17"/>
    <s v="Saudi Cement Company"/>
    <s v="natural gas peaker"/>
  </r>
  <r>
    <n v="6"/>
    <s v="Ain Dar"/>
    <s v="Eastern"/>
    <s v="Eastern"/>
    <x v="14"/>
    <x v="2"/>
    <s v="No Fuel"/>
    <x v="2"/>
    <n v="35"/>
    <n v="17"/>
    <s v="Saudi Cement Company"/>
    <s v="natural gas peaker"/>
  </r>
  <r>
    <n v="7"/>
    <s v="Ain Dar"/>
    <s v="Eastern"/>
    <s v="Eastern"/>
    <x v="14"/>
    <x v="2"/>
    <s v="No Fuel"/>
    <x v="2"/>
    <n v="35"/>
    <n v="17"/>
    <s v="Saudi Cement Company"/>
    <s v="natural gas peaker"/>
  </r>
  <r>
    <n v="8"/>
    <s v="Hofuf"/>
    <s v="Eastern"/>
    <s v="Eastern"/>
    <x v="2"/>
    <x v="3"/>
    <s v="No Fuel"/>
    <x v="2"/>
    <n v="7"/>
    <n v="36"/>
    <s v="Saudi Cement Company"/>
    <s v="crude"/>
  </r>
  <r>
    <n v="9"/>
    <s v="Hofuf"/>
    <s v="Eastern"/>
    <s v="Eastern"/>
    <x v="2"/>
    <x v="3"/>
    <s v="No Fuel"/>
    <x v="2"/>
    <n v="7"/>
    <n v="36"/>
    <s v="Saudi Cement Company"/>
    <s v="crude"/>
  </r>
  <r>
    <n v="10"/>
    <s v="Hofuf"/>
    <s v="Eastern"/>
    <s v="Eastern"/>
    <x v="2"/>
    <x v="3"/>
    <s v="No Fuel"/>
    <x v="2"/>
    <n v="7"/>
    <n v="36"/>
    <s v="Saudi Cement Company"/>
    <s v="crude"/>
  </r>
  <r>
    <n v="1"/>
    <s v="DAMMAM"/>
    <s v="Eastern"/>
    <s v="Eastern"/>
    <x v="27"/>
    <x v="2"/>
    <s v="Diesel"/>
    <x v="2"/>
    <n v="50"/>
    <n v="43.9"/>
    <s v="Saudi Electricity Company (SEC)"/>
    <s v="natural gas peaker"/>
  </r>
  <r>
    <n v="2"/>
    <s v="JEDDAH NO.2"/>
    <s v="Western"/>
    <s v="MAKKAH"/>
    <x v="27"/>
    <x v="0"/>
    <s v="No Fuel"/>
    <x v="2"/>
    <n v="50"/>
    <n v="15"/>
    <s v="Saudi Electricity Company (SEC)"/>
    <s v="petroleum"/>
  </r>
  <r>
    <n v="3"/>
    <s v="TAIF"/>
    <s v="Western"/>
    <s v="MAKKAH"/>
    <x v="28"/>
    <x v="0"/>
    <s v="No Fuel"/>
    <x v="0"/>
    <n v="49"/>
    <n v="1.1000000000000001"/>
    <s v="Saudi Electricity Company (SEC)"/>
    <s v="petroleum"/>
  </r>
  <r>
    <n v="4"/>
    <s v="TAIF"/>
    <s v="Western"/>
    <s v="MAKKAH"/>
    <x v="29"/>
    <x v="0"/>
    <s v="No Fuel"/>
    <x v="0"/>
    <n v="48"/>
    <n v="1.6"/>
    <s v="Saudi Electricity Company (SEC)"/>
    <s v="petroleum"/>
  </r>
  <r>
    <n v="5"/>
    <s v="MAKKAH"/>
    <s v="Western"/>
    <s v="MAKKAH"/>
    <x v="30"/>
    <x v="0"/>
    <s v="No Fuel"/>
    <x v="0"/>
    <n v="47"/>
    <n v="18"/>
    <s v="Saudi Electricity Company (SEC)"/>
    <s v="petroleum"/>
  </r>
  <r>
    <n v="6"/>
    <s v="MAKKAH"/>
    <s v="Western"/>
    <s v="MAKKAH"/>
    <x v="30"/>
    <x v="0"/>
    <s v="No Fuel"/>
    <x v="0"/>
    <n v="47"/>
    <n v="22"/>
    <s v="Saudi Electricity Company (SEC)"/>
    <s v="petroleum"/>
  </r>
  <r>
    <n v="7"/>
    <s v="TAIF"/>
    <s v="Western"/>
    <s v="MAKKAH"/>
    <x v="31"/>
    <x v="0"/>
    <s v="No Fuel"/>
    <x v="0"/>
    <n v="46"/>
    <n v="1.6"/>
    <s v="Saudi Electricity Company (SEC)"/>
    <s v="petroleum"/>
  </r>
  <r>
    <n v="8"/>
    <s v="PP3"/>
    <s v="Central"/>
    <s v="RIYADH"/>
    <x v="31"/>
    <x v="0"/>
    <s v="No Fuel"/>
    <x v="2"/>
    <n v="46"/>
    <n v="10"/>
    <s v="Saudi Electricity Company (SEC)"/>
    <s v="petroleum"/>
  </r>
  <r>
    <n v="9"/>
    <s v="PP3"/>
    <s v="Central"/>
    <s v="RIYADH"/>
    <x v="32"/>
    <x v="0"/>
    <s v="No Fuel"/>
    <x v="2"/>
    <n v="45"/>
    <n v="10"/>
    <s v="Saudi Electricity Company (SEC)"/>
    <s v="petroleum"/>
  </r>
  <r>
    <n v="10"/>
    <s v="PP3"/>
    <s v="Central"/>
    <s v="RIYADH"/>
    <x v="32"/>
    <x v="0"/>
    <s v="No Fuel"/>
    <x v="2"/>
    <n v="45"/>
    <n v="15"/>
    <s v="Saudi Electricity Company (SEC)"/>
    <s v="petroleum"/>
  </r>
  <r>
    <n v="11"/>
    <s v="MAKKAH"/>
    <s v="Western"/>
    <s v="MAKKAH"/>
    <x v="33"/>
    <x v="0"/>
    <s v="No Fuel"/>
    <x v="0"/>
    <n v="44"/>
    <n v="22"/>
    <s v="Saudi Electricity Company (SEC)"/>
    <s v="petroleum"/>
  </r>
  <r>
    <n v="12"/>
    <s v="MAKKAH"/>
    <s v="Western"/>
    <s v="MAKKAH"/>
    <x v="33"/>
    <x v="0"/>
    <s v="No Fuel"/>
    <x v="0"/>
    <n v="44"/>
    <n v="40.299999999999997"/>
    <s v="Saudi Electricity Company (SEC)"/>
    <s v="petroleum"/>
  </r>
  <r>
    <n v="13"/>
    <s v="TAIF"/>
    <s v="Western"/>
    <s v="MAKKAH"/>
    <x v="33"/>
    <x v="0"/>
    <s v="No Fuel"/>
    <x v="0"/>
    <n v="44"/>
    <n v="2"/>
    <s v="Saudi Electricity Company (SEC)"/>
    <s v="petroleum"/>
  </r>
  <r>
    <n v="14"/>
    <s v="DAMMAM"/>
    <s v="Eastern"/>
    <s v="Eastern"/>
    <x v="34"/>
    <x v="2"/>
    <s v="Diesel"/>
    <x v="2"/>
    <n v="43"/>
    <n v="12.2"/>
    <s v="Saudi Electricity Company (SEC)"/>
    <s v="natural gas peaker"/>
  </r>
  <r>
    <n v="15"/>
    <s v="DAMMAM"/>
    <s v="Eastern"/>
    <s v="Eastern"/>
    <x v="34"/>
    <x v="2"/>
    <s v="Diesel"/>
    <x v="2"/>
    <n v="43"/>
    <n v="12.2"/>
    <s v="Saudi Electricity Company (SEC)"/>
    <s v="natural gas peaker"/>
  </r>
  <r>
    <n v="16"/>
    <s v="JUBA"/>
    <s v="Central"/>
    <s v="RIYADH"/>
    <x v="34"/>
    <x v="0"/>
    <s v="No Fuel"/>
    <x v="2"/>
    <n v="43"/>
    <n v="10"/>
    <s v="Saudi Electricity Company (SEC)"/>
    <s v="petroleum"/>
  </r>
  <r>
    <n v="17"/>
    <s v="TAIF"/>
    <s v="Western"/>
    <s v="MAKKAH"/>
    <x v="34"/>
    <x v="0"/>
    <s v="No Fuel"/>
    <x v="0"/>
    <n v="43"/>
    <n v="2.2000000000000002"/>
    <s v="Saudi Electricity Company (SEC)"/>
    <s v="petroleum"/>
  </r>
  <r>
    <n v="18"/>
    <s v="TAIF"/>
    <s v="Western"/>
    <s v="MAKKAH"/>
    <x v="34"/>
    <x v="0"/>
    <s v="No Fuel"/>
    <x v="0"/>
    <n v="43"/>
    <n v="2.2000000000000002"/>
    <s v="Saudi Electricity Company (SEC)"/>
    <s v="petroleum"/>
  </r>
  <r>
    <n v="19"/>
    <s v="PP3"/>
    <s v="Central"/>
    <s v="RIYADH"/>
    <x v="34"/>
    <x v="0"/>
    <s v="No Fuel"/>
    <x v="2"/>
    <n v="43"/>
    <n v="10"/>
    <s v="Saudi Electricity Company (SEC)"/>
    <s v="petroleum"/>
  </r>
  <r>
    <n v="20"/>
    <s v="PP3"/>
    <s v="Central"/>
    <s v="RIYADH"/>
    <x v="34"/>
    <x v="0"/>
    <s v="No Fuel"/>
    <x v="2"/>
    <n v="43"/>
    <n v="25"/>
    <s v="Saudi Electricity Company (SEC)"/>
    <s v="petroleum"/>
  </r>
  <r>
    <n v="21"/>
    <s v="DAMMAM"/>
    <s v="Eastern"/>
    <s v="Eastern"/>
    <x v="35"/>
    <x v="2"/>
    <s v="Diesel"/>
    <x v="2"/>
    <n v="42"/>
    <n v="23.8"/>
    <s v="Saudi Electricity Company (SEC)"/>
    <s v="natural gas peaker"/>
  </r>
  <r>
    <n v="22"/>
    <s v="JEDDAH NO.2"/>
    <s v="Western"/>
    <s v="MAKKAH"/>
    <x v="35"/>
    <x v="0"/>
    <s v="No Fuel"/>
    <x v="2"/>
    <n v="42"/>
    <n v="36.9"/>
    <s v="Saudi Electricity Company (SEC)"/>
    <s v="petroleum"/>
  </r>
  <r>
    <n v="23"/>
    <s v="UTHMANIYAH"/>
    <s v="Eastern"/>
    <s v="Eastern"/>
    <x v="35"/>
    <x v="2"/>
    <s v="No Fuel"/>
    <x v="2"/>
    <n v="42"/>
    <n v="21.5"/>
    <s v="Saudi Electricity Company (SEC)"/>
    <s v="natural gas peaker"/>
  </r>
  <r>
    <n v="24"/>
    <s v="UTHMANIYAH"/>
    <s v="Eastern"/>
    <s v="Eastern"/>
    <x v="35"/>
    <x v="2"/>
    <s v="No Fuel"/>
    <x v="2"/>
    <n v="42"/>
    <n v="21.5"/>
    <s v="Saudi Electricity Company (SEC)"/>
    <s v="natural gas peaker"/>
  </r>
  <r>
    <n v="25"/>
    <s v="UTHMANIYAH"/>
    <s v="Eastern"/>
    <s v="Eastern"/>
    <x v="35"/>
    <x v="2"/>
    <s v="No Fuel"/>
    <x v="2"/>
    <n v="42"/>
    <n v="21.5"/>
    <s v="Saudi Electricity Company (SEC)"/>
    <s v="natural gas peaker"/>
  </r>
  <r>
    <n v="26"/>
    <s v="DAMMAM"/>
    <s v="Eastern"/>
    <s v="Eastern"/>
    <x v="36"/>
    <x v="2"/>
    <s v="Diesel"/>
    <x v="2"/>
    <n v="41"/>
    <n v="43.9"/>
    <s v="Saudi Electricity Company (SEC)"/>
    <s v="natural gas peaker"/>
  </r>
  <r>
    <n v="27"/>
    <s v="JEDDAH NO.2"/>
    <s v="Western"/>
    <s v="MAKKAH"/>
    <x v="36"/>
    <x v="0"/>
    <s v="No Fuel"/>
    <x v="2"/>
    <n v="41"/>
    <n v="36.9"/>
    <s v="Saudi Electricity Company (SEC)"/>
    <s v="petroleum"/>
  </r>
  <r>
    <n v="28"/>
    <s v="TABARJAL"/>
    <s v="Eastern"/>
    <s v="AL-JOUF"/>
    <x v="36"/>
    <x v="0"/>
    <s v="No Fuel"/>
    <x v="2"/>
    <n v="41"/>
    <n v="13.9"/>
    <s v="Saudi Electricity Company (SEC)"/>
    <s v="petroleum"/>
  </r>
  <r>
    <n v="29"/>
    <s v="UTHMANIYAH"/>
    <s v="Eastern"/>
    <s v="Eastern"/>
    <x v="36"/>
    <x v="2"/>
    <s v="No Fuel"/>
    <x v="2"/>
    <n v="41"/>
    <n v="51.1"/>
    <s v="Saudi Electricity Company (SEC)"/>
    <s v="natural gas peaker"/>
  </r>
  <r>
    <n v="30"/>
    <s v="JUAYMAH"/>
    <s v="Eastern"/>
    <s v="Eastern"/>
    <x v="36"/>
    <x v="2"/>
    <s v="No Fuel"/>
    <x v="2"/>
    <n v="41"/>
    <n v="10.8"/>
    <s v="Saudi Electricity Company (SEC)"/>
    <s v="natural gas peaker"/>
  </r>
  <r>
    <n v="31"/>
    <s v="JUAYMAH"/>
    <s v="Eastern"/>
    <s v="Eastern"/>
    <x v="36"/>
    <x v="2"/>
    <s v="No Fuel"/>
    <x v="2"/>
    <n v="41"/>
    <n v="22.2"/>
    <s v="Saudi Electricity Company (SEC)"/>
    <s v="natural gas peaker"/>
  </r>
  <r>
    <n v="32"/>
    <s v="JUAYMAH"/>
    <s v="Eastern"/>
    <s v="Eastern"/>
    <x v="36"/>
    <x v="2"/>
    <s v="No Fuel"/>
    <x v="2"/>
    <n v="41"/>
    <n v="44.1"/>
    <s v="Saudi Electricity Company (SEC)"/>
    <s v="natural gas peaker"/>
  </r>
  <r>
    <n v="33"/>
    <s v="SAFANIYAH"/>
    <s v="Eastern"/>
    <s v="Eastern"/>
    <x v="36"/>
    <x v="2"/>
    <s v="No Fuel"/>
    <x v="2"/>
    <n v="41"/>
    <n v="30.9"/>
    <s v="Saudi Electricity Company (SEC)"/>
    <s v="natural gas peaker"/>
  </r>
  <r>
    <n v="34"/>
    <s v="SAFANIYAH"/>
    <s v="Eastern"/>
    <s v="Eastern"/>
    <x v="36"/>
    <x v="2"/>
    <s v="No Fuel"/>
    <x v="2"/>
    <n v="41"/>
    <n v="44.1"/>
    <s v="Saudi Electricity Company (SEC)"/>
    <s v="natural gas peaker"/>
  </r>
  <r>
    <n v="35"/>
    <s v="MAKKAH"/>
    <s v="Western"/>
    <s v="MAKKAH"/>
    <x v="37"/>
    <x v="0"/>
    <s v="No Fuel"/>
    <x v="2"/>
    <n v="40"/>
    <n v="40.299999999999997"/>
    <s v="Saudi Electricity Company (SEC)"/>
    <s v="petroleum"/>
  </r>
  <r>
    <n v="36"/>
    <s v="PP4"/>
    <s v="Central"/>
    <s v="RIYADH"/>
    <x v="37"/>
    <x v="0"/>
    <s v="No Fuel"/>
    <x v="2"/>
    <n v="40"/>
    <n v="24.8"/>
    <s v="Saudi Electricity Company (SEC)"/>
    <s v="petroleum"/>
  </r>
  <r>
    <n v="37"/>
    <s v="PP4"/>
    <s v="Central"/>
    <s v="RIYADH"/>
    <x v="37"/>
    <x v="0"/>
    <s v="No Fuel"/>
    <x v="2"/>
    <n v="40"/>
    <n v="24.8"/>
    <s v="Saudi Electricity Company (SEC)"/>
    <s v="petroleum"/>
  </r>
  <r>
    <n v="38"/>
    <s v="PP4"/>
    <s v="Central"/>
    <s v="RIYADH"/>
    <x v="37"/>
    <x v="0"/>
    <s v="No Fuel"/>
    <x v="2"/>
    <n v="40"/>
    <n v="24.8"/>
    <s v="Saudi Electricity Company (SEC)"/>
    <s v="petroleum"/>
  </r>
  <r>
    <n v="39"/>
    <s v="PP4"/>
    <s v="Central"/>
    <s v="RIYADH"/>
    <x v="37"/>
    <x v="0"/>
    <s v="No Fuel"/>
    <x v="2"/>
    <n v="40"/>
    <n v="24.8"/>
    <s v="Saudi Electricity Company (SEC)"/>
    <s v="petroleum"/>
  </r>
  <r>
    <n v="40"/>
    <s v="UTHMANIYAH"/>
    <s v="Eastern"/>
    <s v="Eastern"/>
    <x v="37"/>
    <x v="2"/>
    <s v="No Fuel"/>
    <x v="2"/>
    <n v="40"/>
    <n v="51.1"/>
    <s v="Saudi Electricity Company (SEC)"/>
    <s v="natural gas peaker"/>
  </r>
  <r>
    <n v="41"/>
    <s v="UTHMANIYAH"/>
    <s v="Eastern"/>
    <s v="Eastern"/>
    <x v="37"/>
    <x v="2"/>
    <s v="No Fuel"/>
    <x v="2"/>
    <n v="40"/>
    <n v="51.1"/>
    <s v="Saudi Electricity Company (SEC)"/>
    <s v="natural gas peaker"/>
  </r>
  <r>
    <n v="42"/>
    <s v="UTHMANIYAH"/>
    <s v="Eastern"/>
    <s v="Eastern"/>
    <x v="37"/>
    <x v="2"/>
    <s v="No Fuel"/>
    <x v="2"/>
    <n v="40"/>
    <n v="51.1"/>
    <s v="Saudi Electricity Company (SEC)"/>
    <s v="natural gas peaker"/>
  </r>
  <r>
    <n v="43"/>
    <s v="UTHMANIYAH"/>
    <s v="Eastern"/>
    <s v="Eastern"/>
    <x v="37"/>
    <x v="2"/>
    <s v="No Fuel"/>
    <x v="2"/>
    <n v="40"/>
    <n v="51.1"/>
    <s v="Saudi Electricity Company (SEC)"/>
    <s v="natural gas peaker"/>
  </r>
  <r>
    <n v="44"/>
    <s v="DAMMAM"/>
    <s v="Eastern"/>
    <s v="Eastern"/>
    <x v="26"/>
    <x v="2"/>
    <s v="Diesel"/>
    <x v="2"/>
    <n v="39"/>
    <n v="23"/>
    <s v="Saudi Electricity Company (SEC)"/>
    <s v="natural gas peaker"/>
  </r>
  <r>
    <n v="45"/>
    <s v="DAMMAM"/>
    <s v="Eastern"/>
    <s v="Eastern"/>
    <x v="26"/>
    <x v="2"/>
    <s v="Diesel"/>
    <x v="2"/>
    <n v="39"/>
    <n v="23"/>
    <s v="Saudi Electricity Company (SEC)"/>
    <s v="natural gas peaker"/>
  </r>
  <r>
    <n v="46"/>
    <s v="MADINAH - 1"/>
    <s v="Western"/>
    <s v="MADINAH"/>
    <x v="26"/>
    <x v="0"/>
    <s v="No Fuel"/>
    <x v="2"/>
    <n v="39"/>
    <n v="18.100000000000001"/>
    <s v="Saudi Electricity Company (SEC)"/>
    <s v="petroleum"/>
  </r>
  <r>
    <n v="47"/>
    <s v="MADINAH - 1"/>
    <s v="Western"/>
    <s v="MADINAH"/>
    <x v="26"/>
    <x v="0"/>
    <s v="No Fuel"/>
    <x v="2"/>
    <n v="39"/>
    <n v="18.100000000000001"/>
    <s v="Saudi Electricity Company (SEC)"/>
    <s v="petroleum"/>
  </r>
  <r>
    <n v="48"/>
    <s v="JEDDAH NO.3"/>
    <s v="Western"/>
    <s v="MAKKAH"/>
    <x v="26"/>
    <x v="3"/>
    <s v="Diesel"/>
    <x v="2"/>
    <n v="39"/>
    <n v="44.6"/>
    <s v="Saudi Electricity Company (SEC)"/>
    <s v="crude"/>
  </r>
  <r>
    <n v="49"/>
    <s v="JEDDAH NO.3"/>
    <s v="Western"/>
    <s v="MAKKAH"/>
    <x v="26"/>
    <x v="3"/>
    <s v="Diesel"/>
    <x v="2"/>
    <n v="39"/>
    <n v="44.6"/>
    <s v="Saudi Electricity Company (SEC)"/>
    <s v="crude"/>
  </r>
  <r>
    <n v="50"/>
    <s v="JEDDAH NO.3"/>
    <s v="Western"/>
    <s v="MAKKAH"/>
    <x v="26"/>
    <x v="3"/>
    <s v="Diesel"/>
    <x v="2"/>
    <n v="39"/>
    <n v="44.6"/>
    <s v="Saudi Electricity Company (SEC)"/>
    <s v="crude"/>
  </r>
  <r>
    <n v="51"/>
    <s v="MAKKAH"/>
    <s v="Western"/>
    <s v="MAKKAH"/>
    <x v="26"/>
    <x v="0"/>
    <s v="No Fuel"/>
    <x v="0"/>
    <n v="39"/>
    <n v="40.299999999999997"/>
    <s v="Saudi Electricity Company (SEC)"/>
    <s v="petroleum"/>
  </r>
  <r>
    <n v="52"/>
    <s v="MAKKAH"/>
    <s v="Western"/>
    <s v="MAKKAH"/>
    <x v="26"/>
    <x v="0"/>
    <s v="No Fuel"/>
    <x v="0"/>
    <n v="39"/>
    <n v="40.299999999999997"/>
    <s v="Saudi Electricity Company (SEC)"/>
    <s v="petroleum"/>
  </r>
  <r>
    <n v="53"/>
    <s v="MAKKAH"/>
    <s v="Western"/>
    <s v="MAKKAH"/>
    <x v="26"/>
    <x v="0"/>
    <s v="No Fuel"/>
    <x v="2"/>
    <n v="39"/>
    <n v="50"/>
    <s v="Saudi Electricity Company (SEC)"/>
    <s v="petroleum"/>
  </r>
  <r>
    <n v="54"/>
    <s v="TAIF"/>
    <s v="Western"/>
    <s v="MAKKAH"/>
    <x v="26"/>
    <x v="0"/>
    <s v="No Fuel"/>
    <x v="2"/>
    <n v="39"/>
    <n v="16"/>
    <s v="Saudi Electricity Company (SEC)"/>
    <s v="petroleum"/>
  </r>
  <r>
    <n v="55"/>
    <s v="JUAYMAH"/>
    <s v="Eastern"/>
    <s v="Eastern"/>
    <x v="26"/>
    <x v="2"/>
    <s v="No Fuel"/>
    <x v="2"/>
    <n v="39"/>
    <n v="44.1"/>
    <s v="Saudi Electricity Company (SEC)"/>
    <s v="natural gas peaker"/>
  </r>
  <r>
    <n v="56"/>
    <s v="DAMMAM"/>
    <s v="Eastern"/>
    <s v="Eastern"/>
    <x v="38"/>
    <x v="2"/>
    <s v="Diesel"/>
    <x v="2"/>
    <n v="38"/>
    <n v="26.1"/>
    <s v="Saudi Electricity Company (SEC)"/>
    <s v="natural gas peaker"/>
  </r>
  <r>
    <n v="57"/>
    <s v="DAMMAM"/>
    <s v="Eastern"/>
    <s v="Eastern"/>
    <x v="38"/>
    <x v="2"/>
    <s v="Diesel"/>
    <x v="2"/>
    <n v="38"/>
    <n v="23"/>
    <s v="Saudi Electricity Company (SEC)"/>
    <s v="natural gas peaker"/>
  </r>
  <r>
    <n v="58"/>
    <s v="JEDDAH NO.2"/>
    <s v="Western"/>
    <s v="MAKKAH"/>
    <x v="38"/>
    <x v="0"/>
    <s v="No Fuel"/>
    <x v="2"/>
    <n v="38"/>
    <n v="36.9"/>
    <s v="Saudi Electricity Company (SEC)"/>
    <s v="petroleum"/>
  </r>
  <r>
    <n v="59"/>
    <s v="JEDDAH NO.3"/>
    <s v="Western"/>
    <s v="MAKKAH"/>
    <x v="38"/>
    <x v="3"/>
    <s v="Diesel"/>
    <x v="2"/>
    <n v="38"/>
    <n v="44.6"/>
    <s v="Saudi Electricity Company (SEC)"/>
    <s v="crude"/>
  </r>
  <r>
    <n v="60"/>
    <s v="BERI (SEC)"/>
    <s v="Eastern"/>
    <s v="Eastern"/>
    <x v="38"/>
    <x v="2"/>
    <s v="No Fuel"/>
    <x v="2"/>
    <n v="38"/>
    <n v="65"/>
    <s v="Saudi Electricity Company (SEC)"/>
    <s v="natural gas peaker"/>
  </r>
  <r>
    <n v="61"/>
    <s v="BERI (SEC)"/>
    <s v="Eastern"/>
    <s v="Eastern"/>
    <x v="38"/>
    <x v="2"/>
    <s v="No Fuel"/>
    <x v="2"/>
    <n v="38"/>
    <n v="65"/>
    <s v="Saudi Electricity Company (SEC)"/>
    <s v="natural gas peaker"/>
  </r>
  <r>
    <n v="62"/>
    <s v="BERI (SEC)"/>
    <s v="Eastern"/>
    <s v="Eastern"/>
    <x v="38"/>
    <x v="2"/>
    <s v="No Fuel"/>
    <x v="2"/>
    <n v="38"/>
    <n v="65"/>
    <s v="Saudi Electricity Company (SEC)"/>
    <s v="natural gas peaker"/>
  </r>
  <r>
    <n v="63"/>
    <s v="MADINAH - 2"/>
    <s v="Western"/>
    <s v="MADINAH"/>
    <x v="38"/>
    <x v="0"/>
    <s v="No Fuel"/>
    <x v="2"/>
    <n v="38"/>
    <n v="19.899999999999999"/>
    <s v="Saudi Electricity Company (SEC)"/>
    <s v="petroleum"/>
  </r>
  <r>
    <n v="64"/>
    <s v="MADINAH - 2"/>
    <s v="Western"/>
    <s v="MADINAH"/>
    <x v="38"/>
    <x v="0"/>
    <s v="No Fuel"/>
    <x v="2"/>
    <n v="38"/>
    <n v="19.899999999999999"/>
    <s v="Saudi Electricity Company (SEC)"/>
    <s v="petroleum"/>
  </r>
  <r>
    <n v="65"/>
    <s v="MAKKAH"/>
    <s v="Western"/>
    <s v="MAKKAH"/>
    <x v="38"/>
    <x v="0"/>
    <s v="No Fuel"/>
    <x v="2"/>
    <n v="38"/>
    <n v="50"/>
    <s v="Saudi Electricity Company (SEC)"/>
    <s v="petroleum"/>
  </r>
  <r>
    <n v="66"/>
    <s v="BURAIDAH"/>
    <s v="Central"/>
    <s v="QASSIM"/>
    <x v="38"/>
    <x v="0"/>
    <s v="No Fuel"/>
    <x v="2"/>
    <n v="38"/>
    <n v="20.9"/>
    <s v="Saudi Electricity Company (SEC)"/>
    <s v="petroleum"/>
  </r>
  <r>
    <n v="67"/>
    <s v="BURAIDAH"/>
    <s v="Central"/>
    <s v="QASSIM"/>
    <x v="38"/>
    <x v="0"/>
    <s v="No Fuel"/>
    <x v="2"/>
    <n v="38"/>
    <n v="20.9"/>
    <s v="Saudi Electricity Company (SEC)"/>
    <s v="petroleum"/>
  </r>
  <r>
    <n v="68"/>
    <s v="BURAIDAH"/>
    <s v="Central"/>
    <s v="QASSIM"/>
    <x v="38"/>
    <x v="0"/>
    <s v="No Fuel"/>
    <x v="2"/>
    <n v="38"/>
    <n v="20.9"/>
    <s v="Saudi Electricity Company (SEC)"/>
    <s v="petroleum"/>
  </r>
  <r>
    <n v="69"/>
    <s v="PP4"/>
    <s v="Central"/>
    <s v="RIYADH"/>
    <x v="38"/>
    <x v="0"/>
    <s v="No Fuel"/>
    <x v="2"/>
    <n v="38"/>
    <n v="15.2"/>
    <s v="Saudi Electricity Company (SEC)"/>
    <s v="petroleum"/>
  </r>
  <r>
    <n v="70"/>
    <s v="PP4"/>
    <s v="Central"/>
    <s v="RIYADH"/>
    <x v="38"/>
    <x v="0"/>
    <s v="No Fuel"/>
    <x v="2"/>
    <n v="38"/>
    <n v="15.2"/>
    <s v="Saudi Electricity Company (SEC)"/>
    <s v="petroleum"/>
  </r>
  <r>
    <n v="71"/>
    <s v="PP4"/>
    <s v="Central"/>
    <s v="RIYADH"/>
    <x v="38"/>
    <x v="0"/>
    <s v="No Fuel"/>
    <x v="2"/>
    <n v="38"/>
    <n v="41.4"/>
    <s v="Saudi Electricity Company (SEC)"/>
    <s v="petroleum"/>
  </r>
  <r>
    <n v="72"/>
    <s v="PP4"/>
    <s v="Central"/>
    <s v="RIYADH"/>
    <x v="38"/>
    <x v="0"/>
    <s v="No Fuel"/>
    <x v="2"/>
    <n v="38"/>
    <n v="41.4"/>
    <s v="Saudi Electricity Company (SEC)"/>
    <s v="petroleum"/>
  </r>
  <r>
    <n v="73"/>
    <s v="PP4"/>
    <s v="Central"/>
    <s v="RIYADH"/>
    <x v="38"/>
    <x v="0"/>
    <s v="No Fuel"/>
    <x v="2"/>
    <n v="38"/>
    <n v="41.4"/>
    <s v="Saudi Electricity Company (SEC)"/>
    <s v="petroleum"/>
  </r>
  <r>
    <n v="74"/>
    <s v="PP4"/>
    <s v="Central"/>
    <s v="RIYADH"/>
    <x v="38"/>
    <x v="0"/>
    <s v="No Fuel"/>
    <x v="2"/>
    <n v="38"/>
    <n v="41.4"/>
    <s v="Saudi Electricity Company (SEC)"/>
    <s v="petroleum"/>
  </r>
  <r>
    <n v="75"/>
    <s v="TAIF"/>
    <s v="Western"/>
    <s v="MAKKAH"/>
    <x v="38"/>
    <x v="0"/>
    <s v="No Fuel"/>
    <x v="2"/>
    <n v="38"/>
    <n v="19.5"/>
    <s v="Saudi Electricity Company (SEC)"/>
    <s v="petroleum"/>
  </r>
  <r>
    <n v="76"/>
    <s v="TAIF"/>
    <s v="Western"/>
    <s v="MAKKAH"/>
    <x v="38"/>
    <x v="0"/>
    <s v="No Fuel"/>
    <x v="2"/>
    <n v="38"/>
    <n v="19.5"/>
    <s v="Saudi Electricity Company (SEC)"/>
    <s v="petroleum"/>
  </r>
  <r>
    <n v="77"/>
    <s v="AL WAJH"/>
    <s v="Western"/>
    <s v="TABUK"/>
    <x v="38"/>
    <x v="0"/>
    <s v="No Fuel"/>
    <x v="0"/>
    <n v="38"/>
    <n v="2.6"/>
    <s v="Saudi Electricity Company (SEC)"/>
    <s v="petroleum"/>
  </r>
  <r>
    <n v="78"/>
    <s v="AL WAJH"/>
    <s v="Western"/>
    <s v="TABUK"/>
    <x v="38"/>
    <x v="0"/>
    <s v="No Fuel"/>
    <x v="0"/>
    <n v="38"/>
    <n v="2.6"/>
    <s v="Saudi Electricity Company (SEC)"/>
    <s v="petroleum"/>
  </r>
  <r>
    <n v="79"/>
    <s v="QAISUMAH"/>
    <s v="Eastern"/>
    <s v="Eastern"/>
    <x v="38"/>
    <x v="0"/>
    <s v="No Fuel"/>
    <x v="2"/>
    <n v="38"/>
    <n v="21"/>
    <s v="Saudi Electricity Company (SEC)"/>
    <s v="petroleum"/>
  </r>
  <r>
    <n v="80"/>
    <s v="DAMMAM"/>
    <s v="Eastern"/>
    <s v="Eastern"/>
    <x v="12"/>
    <x v="2"/>
    <s v="Diesel"/>
    <x v="2"/>
    <n v="37"/>
    <n v="24"/>
    <s v="Saudi Electricity Company (SEC)"/>
    <s v="natural gas peaker"/>
  </r>
  <r>
    <n v="81"/>
    <s v="DAMMAM"/>
    <s v="Eastern"/>
    <s v="Eastern"/>
    <x v="12"/>
    <x v="2"/>
    <s v="Diesel"/>
    <x v="2"/>
    <n v="37"/>
    <n v="24"/>
    <s v="Saudi Electricity Company (SEC)"/>
    <s v="natural gas peaker"/>
  </r>
  <r>
    <n v="82"/>
    <s v="DAMMAM"/>
    <s v="Eastern"/>
    <s v="Eastern"/>
    <x v="12"/>
    <x v="2"/>
    <s v="Diesel"/>
    <x v="2"/>
    <n v="37"/>
    <n v="24"/>
    <s v="Saudi Electricity Company (SEC)"/>
    <s v="natural gas peaker"/>
  </r>
  <r>
    <n v="83"/>
    <s v="JEDDAH NO.2"/>
    <s v="Western"/>
    <s v="MAKKAH"/>
    <x v="12"/>
    <x v="0"/>
    <s v="No Fuel"/>
    <x v="2"/>
    <n v="37"/>
    <n v="32.200000000000003"/>
    <s v="Saudi Electricity Company (SEC)"/>
    <s v="petroleum"/>
  </r>
  <r>
    <n v="84"/>
    <s v="JEDDAH NO.3"/>
    <s v="Western"/>
    <s v="MAKKAH"/>
    <x v="12"/>
    <x v="3"/>
    <s v="Diesel"/>
    <x v="2"/>
    <n v="37"/>
    <n v="44"/>
    <s v="Saudi Electricity Company (SEC)"/>
    <s v="crude"/>
  </r>
  <r>
    <n v="85"/>
    <s v="JEDDAH NO.3"/>
    <s v="Western"/>
    <s v="MAKKAH"/>
    <x v="12"/>
    <x v="3"/>
    <s v="Diesel"/>
    <x v="2"/>
    <n v="37"/>
    <n v="44"/>
    <s v="Saudi Electricity Company (SEC)"/>
    <s v="crude"/>
  </r>
  <r>
    <n v="86"/>
    <s v="JEDDAH NO.3"/>
    <s v="Western"/>
    <s v="MAKKAH"/>
    <x v="12"/>
    <x v="3"/>
    <s v="Diesel"/>
    <x v="2"/>
    <n v="37"/>
    <n v="44"/>
    <s v="Saudi Electricity Company (SEC)"/>
    <s v="crude"/>
  </r>
  <r>
    <n v="87"/>
    <s v="ASIR"/>
    <s v="Southern"/>
    <s v="ASIR"/>
    <x v="12"/>
    <x v="0"/>
    <s v="No Fuel"/>
    <x v="0"/>
    <n v="37"/>
    <n v="10"/>
    <s v="Saudi Electricity Company (SEC)"/>
    <s v="petroleum"/>
  </r>
  <r>
    <n v="88"/>
    <s v="MAKKAH"/>
    <s v="Western"/>
    <s v="MAKKAH"/>
    <x v="12"/>
    <x v="0"/>
    <s v="No Fuel"/>
    <x v="2"/>
    <n v="37"/>
    <n v="53.2"/>
    <s v="Saudi Electricity Company (SEC)"/>
    <s v="petroleum"/>
  </r>
  <r>
    <n v="89"/>
    <s v="PP4"/>
    <s v="Central"/>
    <s v="RIYADH"/>
    <x v="12"/>
    <x v="0"/>
    <s v="No Fuel"/>
    <x v="2"/>
    <n v="37"/>
    <n v="41.4"/>
    <s v="Saudi Electricity Company (SEC)"/>
    <s v="petroleum"/>
  </r>
  <r>
    <n v="90"/>
    <s v="SHEDGUM"/>
    <s v="Eastern"/>
    <s v="Eastern"/>
    <x v="12"/>
    <x v="2"/>
    <s v="No Fuel"/>
    <x v="2"/>
    <n v="37"/>
    <n v="60.5"/>
    <s v="Saudi Electricity Company (SEC)"/>
    <s v="natural gas peaker"/>
  </r>
  <r>
    <n v="91"/>
    <s v="SHEDGUM"/>
    <s v="Eastern"/>
    <s v="Eastern"/>
    <x v="12"/>
    <x v="2"/>
    <s v="No Fuel"/>
    <x v="2"/>
    <n v="37"/>
    <n v="60.5"/>
    <s v="Saudi Electricity Company (SEC)"/>
    <s v="natural gas peaker"/>
  </r>
  <r>
    <n v="92"/>
    <s v="SHEDGUM"/>
    <s v="Eastern"/>
    <s v="Eastern"/>
    <x v="12"/>
    <x v="2"/>
    <s v="No Fuel"/>
    <x v="2"/>
    <n v="37"/>
    <n v="60.5"/>
    <s v="Saudi Electricity Company (SEC)"/>
    <s v="natural gas peaker"/>
  </r>
  <r>
    <n v="93"/>
    <s v="SHEDGUM"/>
    <s v="Eastern"/>
    <s v="Eastern"/>
    <x v="12"/>
    <x v="2"/>
    <s v="No Fuel"/>
    <x v="2"/>
    <n v="37"/>
    <n v="60.5"/>
    <s v="Saudi Electricity Company (SEC)"/>
    <s v="natural gas peaker"/>
  </r>
  <r>
    <n v="94"/>
    <s v="TABUK-1"/>
    <s v="Western"/>
    <s v="TABUK"/>
    <x v="12"/>
    <x v="0"/>
    <s v="No Fuel"/>
    <x v="0"/>
    <n v="37"/>
    <n v="5.7"/>
    <s v="Saudi Electricity Company (SEC)"/>
    <s v="petroleum"/>
  </r>
  <r>
    <n v="95"/>
    <s v="TABUK-1"/>
    <s v="Western"/>
    <s v="TABUK"/>
    <x v="12"/>
    <x v="0"/>
    <s v="No Fuel"/>
    <x v="0"/>
    <n v="37"/>
    <n v="5.7"/>
    <s v="Saudi Electricity Company (SEC)"/>
    <s v="petroleum"/>
  </r>
  <r>
    <n v="96"/>
    <s v="TABUK-1"/>
    <s v="Western"/>
    <s v="TABUK"/>
    <x v="12"/>
    <x v="0"/>
    <s v="No Fuel"/>
    <x v="2"/>
    <n v="37"/>
    <n v="5.7"/>
    <s v="Saudi Electricity Company (SEC)"/>
    <s v="petroleum"/>
  </r>
  <r>
    <n v="97"/>
    <s v="TABUK-1"/>
    <s v="Western"/>
    <s v="TABUK"/>
    <x v="12"/>
    <x v="0"/>
    <s v="No Fuel"/>
    <x v="2"/>
    <n v="37"/>
    <n v="5.7"/>
    <s v="Saudi Electricity Company (SEC)"/>
    <s v="petroleum"/>
  </r>
  <r>
    <n v="98"/>
    <s v="TABUK-1"/>
    <s v="Western"/>
    <s v="TABUK"/>
    <x v="12"/>
    <x v="0"/>
    <s v="No Fuel"/>
    <x v="2"/>
    <n v="37"/>
    <n v="5.7"/>
    <s v="Saudi Electricity Company (SEC)"/>
    <s v="petroleum"/>
  </r>
  <r>
    <n v="99"/>
    <s v="TABUK-1"/>
    <s v="Western"/>
    <s v="TABUK"/>
    <x v="12"/>
    <x v="0"/>
    <s v="No Fuel"/>
    <x v="2"/>
    <n v="37"/>
    <n v="5.7"/>
    <s v="Saudi Electricity Company (SEC)"/>
    <s v="petroleum"/>
  </r>
  <r>
    <n v="100"/>
    <s v="JEDDAH NO.3"/>
    <s v="Western"/>
    <s v="MAKKAH"/>
    <x v="13"/>
    <x v="3"/>
    <s v="Diesel"/>
    <x v="2"/>
    <n v="36"/>
    <n v="44"/>
    <s v="Saudi Electricity Company (SEC)"/>
    <s v="crude"/>
  </r>
  <r>
    <n v="101"/>
    <s v="JEDDAH NO.3"/>
    <s v="Western"/>
    <s v="MAKKAH"/>
    <x v="13"/>
    <x v="3"/>
    <s v="Diesel"/>
    <x v="2"/>
    <n v="36"/>
    <n v="44"/>
    <s v="Saudi Electricity Company (SEC)"/>
    <s v="crude"/>
  </r>
  <r>
    <n v="102"/>
    <s v="JEDDAH NO.3"/>
    <s v="Western"/>
    <s v="MAKKAH"/>
    <x v="13"/>
    <x v="3"/>
    <s v="Diesel"/>
    <x v="2"/>
    <n v="36"/>
    <n v="44"/>
    <s v="Saudi Electricity Company (SEC)"/>
    <s v="crude"/>
  </r>
  <r>
    <n v="103"/>
    <s v="FARAS"/>
    <s v="Eastern"/>
    <s v="Eastern"/>
    <x v="13"/>
    <x v="2"/>
    <s v="No Fuel"/>
    <x v="2"/>
    <n v="36"/>
    <n v="44"/>
    <s v="Saudi Electricity Company (SEC)"/>
    <s v="natural gas peaker"/>
  </r>
  <r>
    <n v="104"/>
    <s v="FARAS"/>
    <s v="Eastern"/>
    <s v="Eastern"/>
    <x v="13"/>
    <x v="2"/>
    <s v="No Fuel"/>
    <x v="2"/>
    <n v="36"/>
    <n v="44"/>
    <s v="Saudi Electricity Company (SEC)"/>
    <s v="natural gas peaker"/>
  </r>
  <r>
    <n v="105"/>
    <s v="FARAS"/>
    <s v="Eastern"/>
    <s v="Eastern"/>
    <x v="13"/>
    <x v="2"/>
    <s v="No Fuel"/>
    <x v="2"/>
    <n v="36"/>
    <n v="44"/>
    <s v="Saudi Electricity Company (SEC)"/>
    <s v="natural gas peaker"/>
  </r>
  <r>
    <n v="106"/>
    <s v="PP5"/>
    <s v="Central"/>
    <s v="RIYADH"/>
    <x v="13"/>
    <x v="3"/>
    <s v="Diesel"/>
    <x v="2"/>
    <n v="36"/>
    <n v="50.8"/>
    <s v="Saudi Electricity Company (SEC)"/>
    <s v="crude"/>
  </r>
  <r>
    <n v="107"/>
    <s v="PP5"/>
    <s v="Central"/>
    <s v="RIYADH"/>
    <x v="13"/>
    <x v="3"/>
    <s v="Diesel"/>
    <x v="2"/>
    <n v="36"/>
    <n v="50.8"/>
    <s v="Saudi Electricity Company (SEC)"/>
    <s v="crude"/>
  </r>
  <r>
    <n v="108"/>
    <s v="PP5"/>
    <s v="Central"/>
    <s v="RIYADH"/>
    <x v="13"/>
    <x v="3"/>
    <s v="Diesel"/>
    <x v="2"/>
    <n v="36"/>
    <n v="50.8"/>
    <s v="Saudi Electricity Company (SEC)"/>
    <s v="crude"/>
  </r>
  <r>
    <n v="109"/>
    <s v="PP5"/>
    <s v="Central"/>
    <s v="RIYADH"/>
    <x v="13"/>
    <x v="3"/>
    <s v="Diesel"/>
    <x v="2"/>
    <n v="36"/>
    <n v="50.8"/>
    <s v="Saudi Electricity Company (SEC)"/>
    <s v="crude"/>
  </r>
  <r>
    <n v="110"/>
    <s v="PP5"/>
    <s v="Central"/>
    <s v="RIYADH"/>
    <x v="13"/>
    <x v="3"/>
    <s v="Diesel"/>
    <x v="2"/>
    <n v="36"/>
    <n v="50.8"/>
    <s v="Saudi Electricity Company (SEC)"/>
    <s v="crude"/>
  </r>
  <r>
    <n v="111"/>
    <s v="PP5"/>
    <s v="Central"/>
    <s v="RIYADH"/>
    <x v="13"/>
    <x v="3"/>
    <s v="Diesel"/>
    <x v="2"/>
    <n v="36"/>
    <n v="50.8"/>
    <s v="Saudi Electricity Company (SEC)"/>
    <s v="crude"/>
  </r>
  <r>
    <n v="112"/>
    <s v="PP5"/>
    <s v="Central"/>
    <s v="RIYADH"/>
    <x v="13"/>
    <x v="3"/>
    <s v="Diesel"/>
    <x v="2"/>
    <n v="36"/>
    <n v="50.8"/>
    <s v="Saudi Electricity Company (SEC)"/>
    <s v="crude"/>
  </r>
  <r>
    <n v="113"/>
    <s v="PP5"/>
    <s v="Central"/>
    <s v="RIYADH"/>
    <x v="13"/>
    <x v="3"/>
    <s v="Diesel"/>
    <x v="2"/>
    <n v="36"/>
    <n v="50.8"/>
    <s v="Saudi Electricity Company (SEC)"/>
    <s v="crude"/>
  </r>
  <r>
    <n v="114"/>
    <s v="ASIR"/>
    <s v="Southern"/>
    <s v="ASIR"/>
    <x v="13"/>
    <x v="0"/>
    <s v="No Fuel"/>
    <x v="0"/>
    <n v="36"/>
    <n v="10"/>
    <s v="Saudi Electricity Company (SEC)"/>
    <s v="petroleum"/>
  </r>
  <r>
    <n v="115"/>
    <s v="MAKKAH"/>
    <s v="Western"/>
    <s v="MAKKAH"/>
    <x v="13"/>
    <x v="0"/>
    <s v="No Fuel"/>
    <x v="2"/>
    <n v="36"/>
    <n v="53.2"/>
    <s v="Saudi Electricity Company (SEC)"/>
    <s v="petroleum"/>
  </r>
  <r>
    <n v="116"/>
    <s v="MAKKAH"/>
    <s v="Western"/>
    <s v="MAKKAH"/>
    <x v="13"/>
    <x v="0"/>
    <s v="No Fuel"/>
    <x v="2"/>
    <n v="36"/>
    <n v="53.2"/>
    <s v="Saudi Electricity Company (SEC)"/>
    <s v="petroleum"/>
  </r>
  <r>
    <n v="117"/>
    <s v="MAKKAH"/>
    <s v="Western"/>
    <s v="MAKKAH"/>
    <x v="13"/>
    <x v="0"/>
    <s v="No Fuel"/>
    <x v="2"/>
    <n v="36"/>
    <n v="53.2"/>
    <s v="Saudi Electricity Company (SEC)"/>
    <s v="petroleum"/>
  </r>
  <r>
    <n v="118"/>
    <s v="SHEDGUM"/>
    <s v="Eastern"/>
    <s v="Eastern"/>
    <x v="13"/>
    <x v="2"/>
    <s v="No Fuel"/>
    <x v="2"/>
    <n v="36"/>
    <n v="68.5"/>
    <s v="Saudi Electricity Company (SEC)"/>
    <s v="natural gas peaker"/>
  </r>
  <r>
    <n v="119"/>
    <s v="ALBAHA"/>
    <s v="Southern"/>
    <s v="AL-BAHA"/>
    <x v="14"/>
    <x v="0"/>
    <s v="No Fuel"/>
    <x v="0"/>
    <n v="35"/>
    <n v="9.5"/>
    <s v="Saudi Electricity Company (SEC)"/>
    <s v="petroleum"/>
  </r>
  <r>
    <n v="120"/>
    <s v="ALBAHA"/>
    <s v="Southern"/>
    <s v="AL-BAHA"/>
    <x v="14"/>
    <x v="0"/>
    <s v="No Fuel"/>
    <x v="0"/>
    <n v="35"/>
    <n v="10.3"/>
    <s v="Saudi Electricity Company (SEC)"/>
    <s v="petroleum"/>
  </r>
  <r>
    <n v="121"/>
    <s v="ALBAHA"/>
    <s v="Southern"/>
    <s v="AL-BAHA"/>
    <x v="14"/>
    <x v="0"/>
    <s v="No Fuel"/>
    <x v="0"/>
    <n v="35"/>
    <n v="10.65"/>
    <s v="Saudi Electricity Company (SEC)"/>
    <s v="petroleum"/>
  </r>
  <r>
    <n v="122"/>
    <s v="ALBAHA"/>
    <s v="Southern"/>
    <s v="AL-BAHA"/>
    <x v="14"/>
    <x v="0"/>
    <s v="No Fuel"/>
    <x v="0"/>
    <n v="35"/>
    <n v="10.52"/>
    <s v="Saudi Electricity Company (SEC)"/>
    <s v="petroleum"/>
  </r>
  <r>
    <n v="123"/>
    <s v="ALBAHA"/>
    <s v="Southern"/>
    <s v="AL-BAHA"/>
    <x v="14"/>
    <x v="0"/>
    <s v="No Fuel"/>
    <x v="0"/>
    <n v="35"/>
    <n v="4.25"/>
    <s v="Saudi Electricity Company (SEC)"/>
    <s v="petroleum"/>
  </r>
  <r>
    <n v="124"/>
    <s v="ALBAHA"/>
    <s v="Southern"/>
    <s v="AL-BAHA"/>
    <x v="14"/>
    <x v="0"/>
    <s v="No Fuel"/>
    <x v="0"/>
    <n v="35"/>
    <n v="4.25"/>
    <s v="Saudi Electricity Company (SEC)"/>
    <s v="petroleum"/>
  </r>
  <r>
    <n v="125"/>
    <s v="JEDDAH NO.3"/>
    <s v="Western"/>
    <s v="MAKKAH"/>
    <x v="14"/>
    <x v="3"/>
    <s v="Diesel"/>
    <x v="2"/>
    <n v="35"/>
    <n v="44"/>
    <s v="Saudi Electricity Company (SEC)"/>
    <s v="crude"/>
  </r>
  <r>
    <n v="126"/>
    <s v="JEDDAH NO.3"/>
    <s v="Western"/>
    <s v="MAKKAH"/>
    <x v="14"/>
    <x v="3"/>
    <s v="Diesel"/>
    <x v="2"/>
    <n v="35"/>
    <n v="51.7"/>
    <s v="Saudi Electricity Company (SEC)"/>
    <s v="crude"/>
  </r>
  <r>
    <n v="127"/>
    <s v="JEDDAH NO.3"/>
    <s v="Western"/>
    <s v="MAKKAH"/>
    <x v="14"/>
    <x v="3"/>
    <s v="Diesel"/>
    <x v="2"/>
    <n v="35"/>
    <n v="51.7"/>
    <s v="Saudi Electricity Company (SEC)"/>
    <s v="crude"/>
  </r>
  <r>
    <n v="128"/>
    <s v="JEDDAH NO.3"/>
    <s v="Western"/>
    <s v="MAKKAH"/>
    <x v="14"/>
    <x v="3"/>
    <s v="Diesel"/>
    <x v="2"/>
    <n v="35"/>
    <n v="51.7"/>
    <s v="Saudi Electricity Company (SEC)"/>
    <s v="crude"/>
  </r>
  <r>
    <n v="129"/>
    <s v="PP7"/>
    <s v="Central"/>
    <s v="RIYADH"/>
    <x v="14"/>
    <x v="2"/>
    <s v="Diesel"/>
    <x v="2"/>
    <n v="35"/>
    <n v="50"/>
    <s v="Saudi Electricity Company (SEC)"/>
    <s v="natural gas peaker"/>
  </r>
  <r>
    <n v="130"/>
    <s v="PP7"/>
    <s v="Central"/>
    <s v="RIYADH"/>
    <x v="14"/>
    <x v="2"/>
    <s v="Diesel"/>
    <x v="2"/>
    <n v="35"/>
    <n v="50"/>
    <s v="Saudi Electricity Company (SEC)"/>
    <s v="natural gas peaker"/>
  </r>
  <r>
    <n v="131"/>
    <s v="PP7"/>
    <s v="Central"/>
    <s v="RIYADH"/>
    <x v="14"/>
    <x v="2"/>
    <s v="Diesel"/>
    <x v="2"/>
    <n v="35"/>
    <n v="50"/>
    <s v="Saudi Electricity Company (SEC)"/>
    <s v="natural gas peaker"/>
  </r>
  <r>
    <n v="132"/>
    <s v="PP7"/>
    <s v="Central"/>
    <s v="RIYADH"/>
    <x v="14"/>
    <x v="2"/>
    <s v="Diesel"/>
    <x v="2"/>
    <n v="35"/>
    <n v="50"/>
    <s v="Saudi Electricity Company (SEC)"/>
    <s v="natural gas peaker"/>
  </r>
  <r>
    <n v="133"/>
    <s v="PP7"/>
    <s v="Central"/>
    <s v="RIYADH"/>
    <x v="14"/>
    <x v="2"/>
    <s v="Diesel"/>
    <x v="2"/>
    <n v="35"/>
    <n v="50"/>
    <s v="Saudi Electricity Company (SEC)"/>
    <s v="natural gas peaker"/>
  </r>
  <r>
    <n v="134"/>
    <s v="PP7"/>
    <s v="Central"/>
    <s v="RIYADH"/>
    <x v="14"/>
    <x v="2"/>
    <s v="Diesel"/>
    <x v="2"/>
    <n v="35"/>
    <n v="50"/>
    <s v="Saudi Electricity Company (SEC)"/>
    <s v="natural gas peaker"/>
  </r>
  <r>
    <n v="135"/>
    <s v="PP7"/>
    <s v="Central"/>
    <s v="RIYADH"/>
    <x v="14"/>
    <x v="2"/>
    <s v="Diesel"/>
    <x v="2"/>
    <n v="35"/>
    <n v="50"/>
    <s v="Saudi Electricity Company (SEC)"/>
    <s v="natural gas peaker"/>
  </r>
  <r>
    <n v="136"/>
    <s v="PP7"/>
    <s v="Central"/>
    <s v="RIYADH"/>
    <x v="14"/>
    <x v="2"/>
    <s v="Diesel"/>
    <x v="2"/>
    <n v="35"/>
    <n v="50"/>
    <s v="Saudi Electricity Company (SEC)"/>
    <s v="natural gas peaker"/>
  </r>
  <r>
    <n v="137"/>
    <s v="FARAS"/>
    <s v="Eastern"/>
    <s v="Eastern"/>
    <x v="14"/>
    <x v="2"/>
    <s v="No Fuel"/>
    <x v="2"/>
    <n v="35"/>
    <n v="64"/>
    <s v="Saudi Electricity Company (SEC)"/>
    <s v="natural gas peaker"/>
  </r>
  <r>
    <n v="138"/>
    <s v="GHAZLAN"/>
    <s v="Eastern"/>
    <s v="Eastern"/>
    <x v="14"/>
    <x v="2"/>
    <s v="No Fuel"/>
    <x v="1"/>
    <n v="35"/>
    <n v="400"/>
    <s v="Saudi Electricity Company (SEC)"/>
    <s v="natural gas nonpeaker"/>
  </r>
  <r>
    <n v="139"/>
    <s v="GHAZLAN"/>
    <s v="Eastern"/>
    <s v="Eastern"/>
    <x v="14"/>
    <x v="2"/>
    <s v="No Fuel"/>
    <x v="1"/>
    <n v="35"/>
    <n v="400"/>
    <s v="Saudi Electricity Company (SEC)"/>
    <s v="natural gas nonpeaker"/>
  </r>
  <r>
    <n v="140"/>
    <s v="JAZAN"/>
    <s v="Southern"/>
    <s v="JAZAN"/>
    <x v="14"/>
    <x v="0"/>
    <s v="No Fuel"/>
    <x v="0"/>
    <n v="35"/>
    <n v="6"/>
    <s v="Saudi Electricity Company (SEC)"/>
    <s v="petroleum"/>
  </r>
  <r>
    <n v="141"/>
    <s v="JAZAN"/>
    <s v="Southern"/>
    <s v="JAZAN"/>
    <x v="14"/>
    <x v="0"/>
    <s v="No Fuel"/>
    <x v="2"/>
    <n v="35"/>
    <n v="16"/>
    <s v="Saudi Electricity Company (SEC)"/>
    <s v="petroleum"/>
  </r>
  <r>
    <n v="142"/>
    <s v="JAZAN"/>
    <s v="Southern"/>
    <s v="JAZAN"/>
    <x v="14"/>
    <x v="0"/>
    <s v="No Fuel"/>
    <x v="2"/>
    <n v="35"/>
    <n v="17"/>
    <s v="Saudi Electricity Company (SEC)"/>
    <s v="petroleum"/>
  </r>
  <r>
    <n v="143"/>
    <s v="PP5"/>
    <s v="Central"/>
    <s v="RIYADH"/>
    <x v="14"/>
    <x v="3"/>
    <s v="Diesel"/>
    <x v="2"/>
    <n v="35"/>
    <n v="50.8"/>
    <s v="Saudi Electricity Company (SEC)"/>
    <s v="crude"/>
  </r>
  <r>
    <n v="144"/>
    <s v="PP5"/>
    <s v="Central"/>
    <s v="RIYADH"/>
    <x v="14"/>
    <x v="3"/>
    <s v="Diesel"/>
    <x v="2"/>
    <n v="35"/>
    <n v="50.8"/>
    <s v="Saudi Electricity Company (SEC)"/>
    <s v="crude"/>
  </r>
  <r>
    <n v="145"/>
    <s v="ASIR"/>
    <s v="Southern"/>
    <s v="ASIR"/>
    <x v="14"/>
    <x v="0"/>
    <s v="No Fuel"/>
    <x v="0"/>
    <n v="35"/>
    <n v="10"/>
    <s v="Saudi Electricity Company (SEC)"/>
    <s v="petroleum"/>
  </r>
  <r>
    <n v="146"/>
    <s v="MADINAH - 2"/>
    <s v="Western"/>
    <s v="MADINAH"/>
    <x v="14"/>
    <x v="0"/>
    <s v="No Fuel"/>
    <x v="2"/>
    <n v="35"/>
    <n v="20.3"/>
    <s v="Saudi Electricity Company (SEC)"/>
    <s v="petroleum"/>
  </r>
  <r>
    <n v="147"/>
    <s v="MAKKAH"/>
    <s v="Western"/>
    <s v="MAKKAH"/>
    <x v="14"/>
    <x v="0"/>
    <s v="No Fuel"/>
    <x v="2"/>
    <n v="35"/>
    <n v="50"/>
    <s v="Saudi Electricity Company (SEC)"/>
    <s v="petroleum"/>
  </r>
  <r>
    <n v="148"/>
    <s v="MAKKAH"/>
    <s v="Western"/>
    <s v="MAKKAH"/>
    <x v="14"/>
    <x v="0"/>
    <s v="No Fuel"/>
    <x v="2"/>
    <n v="35"/>
    <n v="50"/>
    <s v="Saudi Electricity Company (SEC)"/>
    <s v="petroleum"/>
  </r>
  <r>
    <n v="149"/>
    <s v="SHEDGUM"/>
    <s v="Eastern"/>
    <s v="Eastern"/>
    <x v="14"/>
    <x v="2"/>
    <s v="No Fuel"/>
    <x v="2"/>
    <n v="35"/>
    <n v="60.5"/>
    <s v="Saudi Electricity Company (SEC)"/>
    <s v="natural gas peaker"/>
  </r>
  <r>
    <n v="150"/>
    <s v="SHEDGUM"/>
    <s v="Eastern"/>
    <s v="Eastern"/>
    <x v="14"/>
    <x v="2"/>
    <s v="No Fuel"/>
    <x v="2"/>
    <n v="35"/>
    <n v="60.5"/>
    <s v="Saudi Electricity Company (SEC)"/>
    <s v="natural gas peaker"/>
  </r>
  <r>
    <n v="151"/>
    <s v="SHEDGUM"/>
    <s v="Eastern"/>
    <s v="Eastern"/>
    <x v="14"/>
    <x v="2"/>
    <s v="No Fuel"/>
    <x v="2"/>
    <n v="35"/>
    <n v="60.5"/>
    <s v="Saudi Electricity Company (SEC)"/>
    <s v="natural gas peaker"/>
  </r>
  <r>
    <n v="152"/>
    <s v="TABUK-1"/>
    <s v="Western"/>
    <s v="TABUK"/>
    <x v="14"/>
    <x v="0"/>
    <s v="No Fuel"/>
    <x v="0"/>
    <n v="35"/>
    <n v="17.100000000000001"/>
    <s v="Saudi Electricity Company (SEC)"/>
    <s v="petroleum"/>
  </r>
  <r>
    <n v="153"/>
    <s v="QAISUMAH"/>
    <s v="Eastern"/>
    <s v="Eastern"/>
    <x v="14"/>
    <x v="0"/>
    <s v="No Fuel"/>
    <x v="2"/>
    <n v="35"/>
    <n v="21"/>
    <s v="Saudi Electricity Company (SEC)"/>
    <s v="petroleum"/>
  </r>
  <r>
    <n v="154"/>
    <s v="QAISUMAH"/>
    <s v="Eastern"/>
    <s v="Eastern"/>
    <x v="14"/>
    <x v="0"/>
    <s v="No Fuel"/>
    <x v="2"/>
    <n v="35"/>
    <n v="21"/>
    <s v="Saudi Electricity Company (SEC)"/>
    <s v="petroleum"/>
  </r>
  <r>
    <n v="155"/>
    <s v="JEDDAH NO.3"/>
    <s v="Western"/>
    <s v="MAKKAH"/>
    <x v="15"/>
    <x v="3"/>
    <s v="Diesel"/>
    <x v="2"/>
    <n v="34"/>
    <n v="51.7"/>
    <s v="Saudi Electricity Company (SEC)"/>
    <s v="crude"/>
  </r>
  <r>
    <n v="156"/>
    <s v="JEDDAH NO.3"/>
    <s v="Western"/>
    <s v="MAKKAH"/>
    <x v="15"/>
    <x v="3"/>
    <s v="Diesel"/>
    <x v="2"/>
    <n v="34"/>
    <n v="51.7"/>
    <s v="Saudi Electricity Company (SEC)"/>
    <s v="crude"/>
  </r>
  <r>
    <n v="157"/>
    <s v="JEDDAH NO.3"/>
    <s v="Western"/>
    <s v="MAKKAH"/>
    <x v="15"/>
    <x v="3"/>
    <s v="Diesel"/>
    <x v="2"/>
    <n v="34"/>
    <n v="51.7"/>
    <s v="Saudi Electricity Company (SEC)"/>
    <s v="crude"/>
  </r>
  <r>
    <n v="158"/>
    <s v="PP7"/>
    <s v="Central"/>
    <s v="RIYADH"/>
    <x v="15"/>
    <x v="2"/>
    <s v="Diesel"/>
    <x v="2"/>
    <n v="34"/>
    <n v="50"/>
    <s v="Saudi Electricity Company (SEC)"/>
    <s v="natural gas peaker"/>
  </r>
  <r>
    <n v="159"/>
    <s v="PP7"/>
    <s v="Central"/>
    <s v="RIYADH"/>
    <x v="15"/>
    <x v="2"/>
    <s v="Diesel"/>
    <x v="2"/>
    <n v="34"/>
    <n v="50"/>
    <s v="Saudi Electricity Company (SEC)"/>
    <s v="natural gas peaker"/>
  </r>
  <r>
    <n v="160"/>
    <s v="PP7"/>
    <s v="Central"/>
    <s v="RIYADH"/>
    <x v="15"/>
    <x v="2"/>
    <s v="Diesel"/>
    <x v="2"/>
    <n v="34"/>
    <n v="50"/>
    <s v="Saudi Electricity Company (SEC)"/>
    <s v="natural gas peaker"/>
  </r>
  <r>
    <n v="161"/>
    <s v="PP7"/>
    <s v="Central"/>
    <s v="RIYADH"/>
    <x v="15"/>
    <x v="2"/>
    <s v="Diesel"/>
    <x v="2"/>
    <n v="34"/>
    <n v="50"/>
    <s v="Saudi Electricity Company (SEC)"/>
    <s v="natural gas peaker"/>
  </r>
  <r>
    <n v="162"/>
    <s v="PP7"/>
    <s v="Central"/>
    <s v="RIYADH"/>
    <x v="15"/>
    <x v="2"/>
    <s v="Diesel"/>
    <x v="2"/>
    <n v="34"/>
    <n v="50"/>
    <s v="Saudi Electricity Company (SEC)"/>
    <s v="natural gas peaker"/>
  </r>
  <r>
    <n v="163"/>
    <s v="PP7"/>
    <s v="Central"/>
    <s v="RIYADH"/>
    <x v="15"/>
    <x v="2"/>
    <s v="Diesel"/>
    <x v="2"/>
    <n v="34"/>
    <n v="50"/>
    <s v="Saudi Electricity Company (SEC)"/>
    <s v="natural gas peaker"/>
  </r>
  <r>
    <n v="164"/>
    <s v="PP7"/>
    <s v="Central"/>
    <s v="RIYADH"/>
    <x v="15"/>
    <x v="2"/>
    <s v="Diesel"/>
    <x v="2"/>
    <n v="34"/>
    <n v="50"/>
    <s v="Saudi Electricity Company (SEC)"/>
    <s v="natural gas peaker"/>
  </r>
  <r>
    <n v="165"/>
    <s v="PP7"/>
    <s v="Central"/>
    <s v="RIYADH"/>
    <x v="15"/>
    <x v="2"/>
    <s v="Diesel"/>
    <x v="2"/>
    <n v="34"/>
    <n v="50"/>
    <s v="Saudi Electricity Company (SEC)"/>
    <s v="natural gas peaker"/>
  </r>
  <r>
    <n v="166"/>
    <s v="FARAS"/>
    <s v="Eastern"/>
    <s v="Eastern"/>
    <x v="15"/>
    <x v="2"/>
    <s v="No Fuel"/>
    <x v="2"/>
    <n v="34"/>
    <n v="64"/>
    <s v="Saudi Electricity Company (SEC)"/>
    <s v="natural gas peaker"/>
  </r>
  <r>
    <n v="167"/>
    <s v="GHAZLAN"/>
    <s v="Eastern"/>
    <s v="Eastern"/>
    <x v="15"/>
    <x v="2"/>
    <s v="No Fuel"/>
    <x v="1"/>
    <n v="34"/>
    <n v="400"/>
    <s v="Saudi Electricity Company (SEC)"/>
    <s v="natural gas nonpeaker"/>
  </r>
  <r>
    <n v="168"/>
    <s v="ASIR"/>
    <s v="Southern"/>
    <s v="ASIR"/>
    <x v="15"/>
    <x v="0"/>
    <s v="No Fuel"/>
    <x v="0"/>
    <n v="34"/>
    <n v="10"/>
    <s v="Saudi Electricity Company (SEC)"/>
    <s v="petroleum"/>
  </r>
  <r>
    <n v="169"/>
    <s v="MADINAH - 2"/>
    <s v="Western"/>
    <s v="MADINAH"/>
    <x v="15"/>
    <x v="0"/>
    <s v="No Fuel"/>
    <x v="2"/>
    <n v="34"/>
    <n v="47.5"/>
    <s v="Saudi Electricity Company (SEC)"/>
    <s v="petroleum"/>
  </r>
  <r>
    <n v="170"/>
    <s v="MADINAH - 2"/>
    <s v="Western"/>
    <s v="MADINAH"/>
    <x v="15"/>
    <x v="0"/>
    <s v="No Fuel"/>
    <x v="2"/>
    <n v="34"/>
    <n v="47.5"/>
    <s v="Saudi Electricity Company (SEC)"/>
    <s v="petroleum"/>
  </r>
  <r>
    <n v="171"/>
    <s v="MAKKAH"/>
    <s v="Western"/>
    <s v="MAKKAH"/>
    <x v="15"/>
    <x v="0"/>
    <s v="No Fuel"/>
    <x v="2"/>
    <n v="34"/>
    <n v="50"/>
    <s v="Saudi Electricity Company (SEC)"/>
    <s v="petroleum"/>
  </r>
  <r>
    <n v="172"/>
    <s v="BURAIDAH"/>
    <s v="Central"/>
    <s v="QASSIM"/>
    <x v="15"/>
    <x v="0"/>
    <s v="No Fuel"/>
    <x v="2"/>
    <n v="34"/>
    <n v="20.9"/>
    <s v="Saudi Electricity Company (SEC)"/>
    <s v="petroleum"/>
  </r>
  <r>
    <n v="173"/>
    <s v="HAIL1"/>
    <s v="Central"/>
    <s v="HAIL"/>
    <x v="15"/>
    <x v="0"/>
    <s v="No Fuel"/>
    <x v="2"/>
    <n v="34"/>
    <n v="8.3000000000000007"/>
    <s v="Saudi Electricity Company (SEC)"/>
    <s v="petroleum"/>
  </r>
  <r>
    <n v="174"/>
    <s v="HAIL1"/>
    <s v="Central"/>
    <s v="HAIL"/>
    <x v="15"/>
    <x v="0"/>
    <s v="No Fuel"/>
    <x v="2"/>
    <n v="34"/>
    <n v="8.3000000000000007"/>
    <s v="Saudi Electricity Company (SEC)"/>
    <s v="petroleum"/>
  </r>
  <r>
    <n v="175"/>
    <s v="TAIF"/>
    <s v="Western"/>
    <s v="MAKKAH"/>
    <x v="15"/>
    <x v="0"/>
    <s v="No Fuel"/>
    <x v="2"/>
    <n v="34"/>
    <n v="20.3"/>
    <s v="Saudi Electricity Company (SEC)"/>
    <s v="petroleum"/>
  </r>
  <r>
    <n v="176"/>
    <s v="TAIF"/>
    <s v="Western"/>
    <s v="MAKKAH"/>
    <x v="15"/>
    <x v="0"/>
    <s v="No Fuel"/>
    <x v="2"/>
    <n v="34"/>
    <n v="20.3"/>
    <s v="Saudi Electricity Company (SEC)"/>
    <s v="petroleum"/>
  </r>
  <r>
    <n v="177"/>
    <s v="TAIF"/>
    <s v="Western"/>
    <s v="MAKKAH"/>
    <x v="15"/>
    <x v="0"/>
    <s v="No Fuel"/>
    <x v="2"/>
    <n v="34"/>
    <n v="20.3"/>
    <s v="Saudi Electricity Company (SEC)"/>
    <s v="petroleum"/>
  </r>
  <r>
    <n v="178"/>
    <s v="SHEDGUM"/>
    <s v="Eastern"/>
    <s v="Eastern"/>
    <x v="15"/>
    <x v="2"/>
    <s v="No Fuel"/>
    <x v="2"/>
    <n v="34"/>
    <n v="60.5"/>
    <s v="Saudi Electricity Company (SEC)"/>
    <s v="natural gas peaker"/>
  </r>
  <r>
    <n v="179"/>
    <s v="TABUK-1"/>
    <s v="Western"/>
    <s v="TABUK"/>
    <x v="15"/>
    <x v="0"/>
    <s v="No Fuel"/>
    <x v="0"/>
    <n v="34"/>
    <n v="17.100000000000001"/>
    <s v="Saudi Electricity Company (SEC)"/>
    <s v="petroleum"/>
  </r>
  <r>
    <n v="180"/>
    <s v="JEDDAH NO.3"/>
    <s v="Western"/>
    <s v="MAKKAH"/>
    <x v="16"/>
    <x v="3"/>
    <s v="Diesel"/>
    <x v="2"/>
    <n v="33"/>
    <n v="51.7"/>
    <s v="Saudi Electricity Company (SEC)"/>
    <s v="crude"/>
  </r>
  <r>
    <n v="181"/>
    <s v="JEDDAH NO.3"/>
    <s v="Western"/>
    <s v="MAKKAH"/>
    <x v="16"/>
    <x v="3"/>
    <s v="Diesel"/>
    <x v="2"/>
    <n v="33"/>
    <n v="51.7"/>
    <s v="Saudi Electricity Company (SEC)"/>
    <s v="crude"/>
  </r>
  <r>
    <n v="182"/>
    <s v="JEDDAH NO.3"/>
    <s v="Western"/>
    <s v="MAKKAH"/>
    <x v="16"/>
    <x v="3"/>
    <s v="Diesel"/>
    <x v="2"/>
    <n v="33"/>
    <n v="51.7"/>
    <s v="Saudi Electricity Company (SEC)"/>
    <s v="crude"/>
  </r>
  <r>
    <n v="183"/>
    <s v="JEDDAH NO.3"/>
    <s v="Western"/>
    <s v="MAKKAH"/>
    <x v="16"/>
    <x v="3"/>
    <s v="Diesel"/>
    <x v="2"/>
    <n v="33"/>
    <n v="51.7"/>
    <s v="Saudi Electricity Company (SEC)"/>
    <s v="crude"/>
  </r>
  <r>
    <n v="184"/>
    <s v="JEDDAH NO.3"/>
    <s v="Western"/>
    <s v="MAKKAH"/>
    <x v="16"/>
    <x v="3"/>
    <s v="Diesel"/>
    <x v="2"/>
    <n v="33"/>
    <n v="51.7"/>
    <s v="Saudi Electricity Company (SEC)"/>
    <s v="crude"/>
  </r>
  <r>
    <n v="185"/>
    <s v="JEDDAH NO.3"/>
    <s v="Western"/>
    <s v="MAKKAH"/>
    <x v="16"/>
    <x v="3"/>
    <s v="Diesel"/>
    <x v="2"/>
    <n v="33"/>
    <n v="51.7"/>
    <s v="Saudi Electricity Company (SEC)"/>
    <s v="crude"/>
  </r>
  <r>
    <n v="186"/>
    <s v="GHAZLAN"/>
    <s v="Eastern"/>
    <s v="Eastern"/>
    <x v="16"/>
    <x v="2"/>
    <s v="No Fuel"/>
    <x v="1"/>
    <n v="33"/>
    <n v="400"/>
    <s v="Saudi Electricity Company (SEC)"/>
    <s v="natural gas nonpeaker"/>
  </r>
  <r>
    <n v="187"/>
    <s v="JAZAN"/>
    <s v="Southern"/>
    <s v="JAZAN"/>
    <x v="16"/>
    <x v="0"/>
    <s v="No Fuel"/>
    <x v="0"/>
    <n v="33"/>
    <n v="6"/>
    <s v="Saudi Electricity Company (SEC)"/>
    <s v="petroleum"/>
  </r>
  <r>
    <n v="188"/>
    <s v="JAZAN"/>
    <s v="Southern"/>
    <s v="JAZAN"/>
    <x v="16"/>
    <x v="0"/>
    <s v="No Fuel"/>
    <x v="2"/>
    <n v="33"/>
    <n v="18.149999999999999"/>
    <s v="Saudi Electricity Company (SEC)"/>
    <s v="petroleum"/>
  </r>
  <r>
    <n v="189"/>
    <s v="JAZAN"/>
    <s v="Southern"/>
    <s v="JAZAN"/>
    <x v="16"/>
    <x v="0"/>
    <s v="No Fuel"/>
    <x v="2"/>
    <n v="33"/>
    <n v="18.149999999999999"/>
    <s v="Saudi Electricity Company (SEC)"/>
    <s v="petroleum"/>
  </r>
  <r>
    <n v="190"/>
    <s v="JAZAN"/>
    <s v="Southern"/>
    <s v="JAZAN"/>
    <x v="16"/>
    <x v="0"/>
    <s v="No Fuel"/>
    <x v="2"/>
    <n v="33"/>
    <n v="27.47"/>
    <s v="Saudi Electricity Company (SEC)"/>
    <s v="petroleum"/>
  </r>
  <r>
    <n v="191"/>
    <s v="JAZAN"/>
    <s v="Southern"/>
    <s v="JAZAN"/>
    <x v="16"/>
    <x v="0"/>
    <s v="No Fuel"/>
    <x v="2"/>
    <n v="33"/>
    <n v="27.47"/>
    <s v="Saudi Electricity Company (SEC)"/>
    <s v="petroleum"/>
  </r>
  <r>
    <n v="192"/>
    <s v="PP5"/>
    <s v="Central"/>
    <s v="RIYADH"/>
    <x v="16"/>
    <x v="3"/>
    <s v="Diesel"/>
    <x v="2"/>
    <n v="33"/>
    <n v="50"/>
    <s v="Saudi Electricity Company (SEC)"/>
    <s v="crude"/>
  </r>
  <r>
    <n v="193"/>
    <s v="PP5"/>
    <s v="Central"/>
    <s v="RIYADH"/>
    <x v="16"/>
    <x v="3"/>
    <s v="Diesel"/>
    <x v="2"/>
    <n v="33"/>
    <n v="50"/>
    <s v="Saudi Electricity Company (SEC)"/>
    <s v="crude"/>
  </r>
  <r>
    <n v="194"/>
    <s v="ASIR"/>
    <s v="Southern"/>
    <s v="ASIR"/>
    <x v="16"/>
    <x v="0"/>
    <s v="No Fuel"/>
    <x v="0"/>
    <n v="33"/>
    <n v="10"/>
    <s v="Saudi Electricity Company (SEC)"/>
    <s v="petroleum"/>
  </r>
  <r>
    <n v="195"/>
    <s v="MAKKAH"/>
    <s v="Western"/>
    <s v="MAKKAH"/>
    <x v="16"/>
    <x v="0"/>
    <s v="No Fuel"/>
    <x v="2"/>
    <n v="33"/>
    <n v="56.4"/>
    <s v="Saudi Electricity Company (SEC)"/>
    <s v="petroleum"/>
  </r>
  <r>
    <n v="196"/>
    <s v="MAKKAH"/>
    <s v="Western"/>
    <s v="MAKKAH"/>
    <x v="16"/>
    <x v="0"/>
    <s v="No Fuel"/>
    <x v="2"/>
    <n v="33"/>
    <n v="53.2"/>
    <s v="Saudi Electricity Company (SEC)"/>
    <s v="petroleum"/>
  </r>
  <r>
    <n v="197"/>
    <s v="BURAIDAH"/>
    <s v="Central"/>
    <s v="QASSIM"/>
    <x v="16"/>
    <x v="0"/>
    <s v="No Fuel"/>
    <x v="2"/>
    <n v="33"/>
    <n v="20.9"/>
    <s v="Saudi Electricity Company (SEC)"/>
    <s v="petroleum"/>
  </r>
  <r>
    <n v="198"/>
    <s v="QASSIM CENTRAL"/>
    <s v="Central"/>
    <s v="QASSIM"/>
    <x v="16"/>
    <x v="3"/>
    <s v="Diesel"/>
    <x v="2"/>
    <n v="33"/>
    <n v="63.6"/>
    <s v="Saudi Electricity Company (SEC)"/>
    <s v="crude"/>
  </r>
  <r>
    <n v="199"/>
    <s v="SHEDGUM"/>
    <s v="Eastern"/>
    <s v="Eastern"/>
    <x v="16"/>
    <x v="2"/>
    <s v="No Fuel"/>
    <x v="2"/>
    <n v="33"/>
    <n v="68.5"/>
    <s v="Saudi Electricity Company (SEC)"/>
    <s v="natural gas peaker"/>
  </r>
  <r>
    <n v="200"/>
    <s v="SHEDGUM"/>
    <s v="Eastern"/>
    <s v="Eastern"/>
    <x v="16"/>
    <x v="2"/>
    <s v="No Fuel"/>
    <x v="2"/>
    <n v="33"/>
    <n v="68.5"/>
    <s v="Saudi Electricity Company (SEC)"/>
    <s v="natural gas peaker"/>
  </r>
  <r>
    <n v="201"/>
    <s v="SHEDGUM"/>
    <s v="Eastern"/>
    <s v="Eastern"/>
    <x v="16"/>
    <x v="2"/>
    <s v="No Fuel"/>
    <x v="2"/>
    <n v="33"/>
    <n v="68.5"/>
    <s v="Saudi Electricity Company (SEC)"/>
    <s v="natural gas peaker"/>
  </r>
  <r>
    <n v="202"/>
    <s v="SHEDGUM"/>
    <s v="Eastern"/>
    <s v="Eastern"/>
    <x v="16"/>
    <x v="2"/>
    <s v="No Fuel"/>
    <x v="2"/>
    <n v="33"/>
    <n v="68.5"/>
    <s v="Saudi Electricity Company (SEC)"/>
    <s v="natural gas peaker"/>
  </r>
  <r>
    <n v="203"/>
    <s v="SHEDGUM"/>
    <s v="Eastern"/>
    <s v="Eastern"/>
    <x v="16"/>
    <x v="2"/>
    <s v="No Fuel"/>
    <x v="2"/>
    <n v="33"/>
    <n v="68.5"/>
    <s v="Saudi Electricity Company (SEC)"/>
    <s v="natural gas peaker"/>
  </r>
  <r>
    <n v="204"/>
    <s v="SHEDGUM"/>
    <s v="Eastern"/>
    <s v="Eastern"/>
    <x v="16"/>
    <x v="2"/>
    <s v="No Fuel"/>
    <x v="2"/>
    <n v="33"/>
    <n v="68.5"/>
    <s v="Saudi Electricity Company (SEC)"/>
    <s v="natural gas peaker"/>
  </r>
  <r>
    <n v="205"/>
    <s v="SHEDGUM"/>
    <s v="Eastern"/>
    <s v="Eastern"/>
    <x v="16"/>
    <x v="2"/>
    <s v="No Fuel"/>
    <x v="2"/>
    <n v="33"/>
    <n v="68.5"/>
    <s v="Saudi Electricity Company (SEC)"/>
    <s v="natural gas peaker"/>
  </r>
  <r>
    <n v="206"/>
    <s v="TABUK-1"/>
    <s v="Western"/>
    <s v="TABUK"/>
    <x v="16"/>
    <x v="0"/>
    <s v="No Fuel"/>
    <x v="0"/>
    <n v="33"/>
    <n v="16.8"/>
    <s v="Saudi Electricity Company (SEC)"/>
    <s v="petroleum"/>
  </r>
  <r>
    <n v="207"/>
    <s v="TABUK-1"/>
    <s v="Western"/>
    <s v="TABUK"/>
    <x v="16"/>
    <x v="0"/>
    <s v="No Fuel"/>
    <x v="0"/>
    <n v="33"/>
    <n v="16.8"/>
    <s v="Saudi Electricity Company (SEC)"/>
    <s v="petroleum"/>
  </r>
  <r>
    <n v="208"/>
    <s v="YANBU (SEC)"/>
    <s v="Western"/>
    <s v="MADINAH"/>
    <x v="16"/>
    <x v="0"/>
    <s v="No Fuel"/>
    <x v="2"/>
    <n v="33"/>
    <n v="18.100000000000001"/>
    <s v="Saudi Electricity Company (SEC)"/>
    <s v="petroleum"/>
  </r>
  <r>
    <n v="209"/>
    <s v="ALBAHA"/>
    <s v="Southern"/>
    <s v="AL-BAHA"/>
    <x v="25"/>
    <x v="0"/>
    <s v="No Fuel"/>
    <x v="2"/>
    <n v="32"/>
    <n v="10.52"/>
    <s v="Saudi Electricity Company (SEC)"/>
    <s v="petroleum"/>
  </r>
  <r>
    <n v="210"/>
    <s v="ALBAHA"/>
    <s v="Southern"/>
    <s v="AL-BAHA"/>
    <x v="25"/>
    <x v="0"/>
    <s v="No Fuel"/>
    <x v="2"/>
    <n v="32"/>
    <n v="10.52"/>
    <s v="Saudi Electricity Company (SEC)"/>
    <s v="petroleum"/>
  </r>
  <r>
    <n v="211"/>
    <s v="ALBAHA"/>
    <s v="Southern"/>
    <s v="AL-BAHA"/>
    <x v="25"/>
    <x v="0"/>
    <s v="No Fuel"/>
    <x v="2"/>
    <n v="32"/>
    <n v="10.52"/>
    <s v="Saudi Electricity Company (SEC)"/>
    <s v="petroleum"/>
  </r>
  <r>
    <n v="212"/>
    <s v="JEDDAH NO.3"/>
    <s v="Western"/>
    <s v="MAKKAH"/>
    <x v="25"/>
    <x v="3"/>
    <s v="Diesel"/>
    <x v="2"/>
    <n v="32"/>
    <n v="51.7"/>
    <s v="Saudi Electricity Company (SEC)"/>
    <s v="crude"/>
  </r>
  <r>
    <n v="213"/>
    <s v="JEDDAH NO.3"/>
    <s v="Western"/>
    <s v="MAKKAH"/>
    <x v="25"/>
    <x v="3"/>
    <s v="Diesel"/>
    <x v="2"/>
    <n v="32"/>
    <n v="51.7"/>
    <s v="Saudi Electricity Company (SEC)"/>
    <s v="crude"/>
  </r>
  <r>
    <n v="214"/>
    <s v="JAZAN"/>
    <s v="Southern"/>
    <s v="JAZAN"/>
    <x v="25"/>
    <x v="0"/>
    <s v="No Fuel"/>
    <x v="2"/>
    <n v="32"/>
    <n v="27.47"/>
    <s v="Saudi Electricity Company (SEC)"/>
    <s v="petroleum"/>
  </r>
  <r>
    <n v="215"/>
    <s v="ASIR"/>
    <s v="Southern"/>
    <s v="ASIR"/>
    <x v="25"/>
    <x v="0"/>
    <s v="No Fuel"/>
    <x v="0"/>
    <n v="32"/>
    <n v="10"/>
    <s v="Saudi Electricity Company (SEC)"/>
    <s v="petroleum"/>
  </r>
  <r>
    <n v="216"/>
    <s v="HAIL1"/>
    <s v="Central"/>
    <s v="HAIL"/>
    <x v="25"/>
    <x v="0"/>
    <s v="No Fuel"/>
    <x v="2"/>
    <n v="32"/>
    <n v="15.9"/>
    <s v="Saudi Electricity Company (SEC)"/>
    <s v="petroleum"/>
  </r>
  <r>
    <n v="217"/>
    <s v="HAIL1"/>
    <s v="Central"/>
    <s v="HAIL"/>
    <x v="25"/>
    <x v="0"/>
    <s v="No Fuel"/>
    <x v="2"/>
    <n v="32"/>
    <n v="15.9"/>
    <s v="Saudi Electricity Company (SEC)"/>
    <s v="petroleum"/>
  </r>
  <r>
    <n v="218"/>
    <s v="PP8"/>
    <s v="Central"/>
    <s v="RIYADH"/>
    <x v="25"/>
    <x v="3"/>
    <s v="Diesel"/>
    <x v="2"/>
    <n v="32"/>
    <n v="50"/>
    <s v="Saudi Electricity Company (SEC)"/>
    <s v="crude"/>
  </r>
  <r>
    <n v="219"/>
    <s v="PP8"/>
    <s v="Central"/>
    <s v="RIYADH"/>
    <x v="25"/>
    <x v="3"/>
    <s v="Diesel"/>
    <x v="2"/>
    <n v="32"/>
    <n v="50"/>
    <s v="Saudi Electricity Company (SEC)"/>
    <s v="crude"/>
  </r>
  <r>
    <n v="220"/>
    <s v="PP8"/>
    <s v="Central"/>
    <s v="RIYADH"/>
    <x v="25"/>
    <x v="3"/>
    <s v="Diesel"/>
    <x v="2"/>
    <n v="32"/>
    <n v="50"/>
    <s v="Saudi Electricity Company (SEC)"/>
    <s v="crude"/>
  </r>
  <r>
    <n v="221"/>
    <s v="PP8"/>
    <s v="Central"/>
    <s v="RIYADH"/>
    <x v="25"/>
    <x v="3"/>
    <s v="Diesel"/>
    <x v="2"/>
    <n v="32"/>
    <n v="50"/>
    <s v="Saudi Electricity Company (SEC)"/>
    <s v="crude"/>
  </r>
  <r>
    <n v="222"/>
    <s v="PP8"/>
    <s v="Central"/>
    <s v="RIYADH"/>
    <x v="25"/>
    <x v="3"/>
    <s v="Diesel"/>
    <x v="2"/>
    <n v="32"/>
    <n v="50"/>
    <s v="Saudi Electricity Company (SEC)"/>
    <s v="crude"/>
  </r>
  <r>
    <n v="223"/>
    <s v="PP8"/>
    <s v="Central"/>
    <s v="RIYADH"/>
    <x v="25"/>
    <x v="3"/>
    <s v="Diesel"/>
    <x v="2"/>
    <n v="32"/>
    <n v="50"/>
    <s v="Saudi Electricity Company (SEC)"/>
    <s v="crude"/>
  </r>
  <r>
    <n v="224"/>
    <s v="PP8"/>
    <s v="Central"/>
    <s v="RIYADH"/>
    <x v="25"/>
    <x v="3"/>
    <s v="Diesel"/>
    <x v="2"/>
    <n v="32"/>
    <n v="50"/>
    <s v="Saudi Electricity Company (SEC)"/>
    <s v="crude"/>
  </r>
  <r>
    <n v="225"/>
    <s v="PP8"/>
    <s v="Central"/>
    <s v="RIYADH"/>
    <x v="25"/>
    <x v="3"/>
    <s v="Diesel"/>
    <x v="2"/>
    <n v="32"/>
    <n v="50"/>
    <s v="Saudi Electricity Company (SEC)"/>
    <s v="crude"/>
  </r>
  <r>
    <n v="226"/>
    <s v="PP8"/>
    <s v="Central"/>
    <s v="RIYADH"/>
    <x v="25"/>
    <x v="3"/>
    <s v="Diesel"/>
    <x v="2"/>
    <n v="32"/>
    <n v="50"/>
    <s v="Saudi Electricity Company (SEC)"/>
    <s v="crude"/>
  </r>
  <r>
    <n v="227"/>
    <s v="PP8"/>
    <s v="Central"/>
    <s v="RIYADH"/>
    <x v="25"/>
    <x v="3"/>
    <s v="Diesel"/>
    <x v="2"/>
    <n v="32"/>
    <n v="50"/>
    <s v="Saudi Electricity Company (SEC)"/>
    <s v="crude"/>
  </r>
  <r>
    <n v="228"/>
    <s v="PP8"/>
    <s v="Central"/>
    <s v="RIYADH"/>
    <x v="25"/>
    <x v="3"/>
    <s v="Diesel"/>
    <x v="2"/>
    <n v="32"/>
    <n v="50"/>
    <s v="Saudi Electricity Company (SEC)"/>
    <s v="crude"/>
  </r>
  <r>
    <n v="229"/>
    <s v="PP8"/>
    <s v="Central"/>
    <s v="RIYADH"/>
    <x v="25"/>
    <x v="3"/>
    <s v="Diesel"/>
    <x v="2"/>
    <n v="32"/>
    <n v="50"/>
    <s v="Saudi Electricity Company (SEC)"/>
    <s v="crude"/>
  </r>
  <r>
    <n v="230"/>
    <s v="PP8"/>
    <s v="Central"/>
    <s v="RIYADH"/>
    <x v="25"/>
    <x v="3"/>
    <s v="Diesel"/>
    <x v="2"/>
    <n v="32"/>
    <n v="50"/>
    <s v="Saudi Electricity Company (SEC)"/>
    <s v="crude"/>
  </r>
  <r>
    <n v="231"/>
    <s v="QASSIM CENTRAL"/>
    <s v="Central"/>
    <s v="QASSIM"/>
    <x v="25"/>
    <x v="3"/>
    <s v="Diesel"/>
    <x v="2"/>
    <n v="32"/>
    <n v="63.56"/>
    <s v="Saudi Electricity Company (SEC)"/>
    <s v="crude"/>
  </r>
  <r>
    <n v="232"/>
    <s v="QASSIM CENTRAL"/>
    <s v="Central"/>
    <s v="QASSIM"/>
    <x v="25"/>
    <x v="3"/>
    <s v="Diesel"/>
    <x v="2"/>
    <n v="32"/>
    <n v="63.56"/>
    <s v="Saudi Electricity Company (SEC)"/>
    <s v="crude"/>
  </r>
  <r>
    <n v="233"/>
    <s v="QASSIM CENTRAL"/>
    <s v="Central"/>
    <s v="QASSIM"/>
    <x v="25"/>
    <x v="3"/>
    <s v="Diesel"/>
    <x v="2"/>
    <n v="32"/>
    <n v="63.56"/>
    <s v="Saudi Electricity Company (SEC)"/>
    <s v="crude"/>
  </r>
  <r>
    <n v="234"/>
    <s v="QASSIM CENTRAL"/>
    <s v="Central"/>
    <s v="QASSIM"/>
    <x v="25"/>
    <x v="3"/>
    <s v="Diesel"/>
    <x v="2"/>
    <n v="32"/>
    <n v="63.56"/>
    <s v="Saudi Electricity Company (SEC)"/>
    <s v="crude"/>
  </r>
  <r>
    <n v="235"/>
    <s v="QASSIM CENTRAL"/>
    <s v="Central"/>
    <s v="QASSIM"/>
    <x v="25"/>
    <x v="3"/>
    <s v="Diesel"/>
    <x v="2"/>
    <n v="32"/>
    <n v="63.56"/>
    <s v="Saudi Electricity Company (SEC)"/>
    <s v="crude"/>
  </r>
  <r>
    <n v="236"/>
    <s v="QASSIM CENTRAL"/>
    <s v="Central"/>
    <s v="QASSIM"/>
    <x v="25"/>
    <x v="3"/>
    <s v="Diesel"/>
    <x v="2"/>
    <n v="32"/>
    <n v="63.56"/>
    <s v="Saudi Electricity Company (SEC)"/>
    <s v="crude"/>
  </r>
  <r>
    <n v="237"/>
    <s v="QASSIM CENTRAL"/>
    <s v="Central"/>
    <s v="QASSIM"/>
    <x v="25"/>
    <x v="3"/>
    <s v="Diesel"/>
    <x v="2"/>
    <n v="32"/>
    <n v="63.56"/>
    <s v="Saudi Electricity Company (SEC)"/>
    <s v="crude"/>
  </r>
  <r>
    <n v="238"/>
    <s v="QASSIM CENTRAL"/>
    <s v="Central"/>
    <s v="QASSIM"/>
    <x v="25"/>
    <x v="3"/>
    <s v="Diesel"/>
    <x v="2"/>
    <n v="32"/>
    <n v="63.56"/>
    <s v="Saudi Electricity Company (SEC)"/>
    <s v="crude"/>
  </r>
  <r>
    <n v="239"/>
    <s v="SHEDGUM"/>
    <s v="Eastern"/>
    <s v="Eastern"/>
    <x v="25"/>
    <x v="2"/>
    <s v="No Fuel"/>
    <x v="2"/>
    <n v="32"/>
    <n v="68.5"/>
    <s v="Saudi Electricity Company (SEC)"/>
    <s v="natural gas peaker"/>
  </r>
  <r>
    <n v="240"/>
    <s v="TABARJAL"/>
    <s v="Eastern"/>
    <s v="AL-JOUF"/>
    <x v="25"/>
    <x v="0"/>
    <s v="No Fuel"/>
    <x v="2"/>
    <n v="32"/>
    <n v="10"/>
    <s v="Saudi Electricity Company (SEC)"/>
    <s v="petroleum"/>
  </r>
  <r>
    <n v="241"/>
    <s v="TABARJAL"/>
    <s v="Eastern"/>
    <s v="AL-JOUF"/>
    <x v="25"/>
    <x v="0"/>
    <s v="No Fuel"/>
    <x v="0"/>
    <n v="32"/>
    <n v="10"/>
    <s v="Saudi Electricity Company (SEC)"/>
    <s v="petroleum"/>
  </r>
  <r>
    <n v="242"/>
    <s v="TABARJAL"/>
    <s v="Eastern"/>
    <s v="AL-JOUF"/>
    <x v="25"/>
    <x v="0"/>
    <s v="No Fuel"/>
    <x v="0"/>
    <n v="32"/>
    <n v="10"/>
    <s v="Saudi Electricity Company (SEC)"/>
    <s v="petroleum"/>
  </r>
  <r>
    <n v="243"/>
    <s v="YANBU (SEC)"/>
    <s v="Western"/>
    <s v="MADINAH"/>
    <x v="25"/>
    <x v="0"/>
    <s v="No Fuel"/>
    <x v="2"/>
    <n v="32"/>
    <n v="18.100000000000001"/>
    <s v="Saudi Electricity Company (SEC)"/>
    <s v="petroleum"/>
  </r>
  <r>
    <n v="244"/>
    <s v="YANBU (SEC)"/>
    <s v="Western"/>
    <s v="MADINAH"/>
    <x v="25"/>
    <x v="0"/>
    <s v="No Fuel"/>
    <x v="2"/>
    <n v="32"/>
    <n v="18.100000000000001"/>
    <s v="Saudi Electricity Company (SEC)"/>
    <s v="petroleum"/>
  </r>
  <r>
    <n v="245"/>
    <s v="QAISUMAH"/>
    <s v="Eastern"/>
    <s v="Eastern"/>
    <x v="25"/>
    <x v="0"/>
    <s v="No Fuel"/>
    <x v="2"/>
    <n v="32"/>
    <n v="21"/>
    <s v="Saudi Electricity Company (SEC)"/>
    <s v="petroleum"/>
  </r>
  <r>
    <n v="246"/>
    <s v="JEDDAH NO.3"/>
    <s v="Western"/>
    <s v="MAKKAH"/>
    <x v="7"/>
    <x v="3"/>
    <s v="Diesel"/>
    <x v="2"/>
    <n v="31"/>
    <n v="51.7"/>
    <s v="Saudi Electricity Company (SEC)"/>
    <s v="crude"/>
  </r>
  <r>
    <n v="247"/>
    <s v="JEDDAH NO.3"/>
    <s v="Western"/>
    <s v="MAKKAH"/>
    <x v="7"/>
    <x v="3"/>
    <s v="Diesel"/>
    <x v="2"/>
    <n v="31"/>
    <n v="51.7"/>
    <s v="Saudi Electricity Company (SEC)"/>
    <s v="crude"/>
  </r>
  <r>
    <n v="248"/>
    <s v="FARAS"/>
    <s v="Eastern"/>
    <s v="Eastern"/>
    <x v="7"/>
    <x v="2"/>
    <s v="No Fuel"/>
    <x v="2"/>
    <n v="31"/>
    <n v="59.5"/>
    <s v="Saudi Electricity Company (SEC)"/>
    <s v="natural gas peaker"/>
  </r>
  <r>
    <n v="249"/>
    <s v="FARAS"/>
    <s v="Eastern"/>
    <s v="Eastern"/>
    <x v="7"/>
    <x v="2"/>
    <s v="No Fuel"/>
    <x v="2"/>
    <n v="31"/>
    <n v="59.5"/>
    <s v="Saudi Electricity Company (SEC)"/>
    <s v="natural gas peaker"/>
  </r>
  <r>
    <n v="250"/>
    <s v="FARAS"/>
    <s v="Eastern"/>
    <s v="Eastern"/>
    <x v="7"/>
    <x v="2"/>
    <s v="No Fuel"/>
    <x v="2"/>
    <n v="31"/>
    <n v="59.5"/>
    <s v="Saudi Electricity Company (SEC)"/>
    <s v="natural gas peaker"/>
  </r>
  <r>
    <n v="251"/>
    <s v="FARAS"/>
    <s v="Eastern"/>
    <s v="Eastern"/>
    <x v="7"/>
    <x v="2"/>
    <s v="No Fuel"/>
    <x v="2"/>
    <n v="31"/>
    <n v="59.5"/>
    <s v="Saudi Electricity Company (SEC)"/>
    <s v="natural gas peaker"/>
  </r>
  <r>
    <n v="252"/>
    <s v="FARAS"/>
    <s v="Eastern"/>
    <s v="Eastern"/>
    <x v="7"/>
    <x v="2"/>
    <s v="No Fuel"/>
    <x v="2"/>
    <n v="31"/>
    <n v="59.5"/>
    <s v="Saudi Electricity Company (SEC)"/>
    <s v="natural gas peaker"/>
  </r>
  <r>
    <n v="253"/>
    <s v="FARAS"/>
    <s v="Eastern"/>
    <s v="Eastern"/>
    <x v="7"/>
    <x v="2"/>
    <s v="No Fuel"/>
    <x v="2"/>
    <n v="31"/>
    <n v="59.5"/>
    <s v="Saudi Electricity Company (SEC)"/>
    <s v="natural gas peaker"/>
  </r>
  <r>
    <n v="254"/>
    <s v="FARAS"/>
    <s v="Eastern"/>
    <s v="Eastern"/>
    <x v="7"/>
    <x v="2"/>
    <s v="No Fuel"/>
    <x v="2"/>
    <n v="31"/>
    <n v="59.5"/>
    <s v="Saudi Electricity Company (SEC)"/>
    <s v="natural gas peaker"/>
  </r>
  <r>
    <n v="255"/>
    <s v="BISHA"/>
    <s v="Southern"/>
    <s v="ASIR"/>
    <x v="7"/>
    <x v="0"/>
    <s v="No Fuel"/>
    <x v="2"/>
    <n v="31"/>
    <n v="22.5"/>
    <s v="Saudi Electricity Company (SEC)"/>
    <s v="petroleum"/>
  </r>
  <r>
    <n v="256"/>
    <s v="BISHA"/>
    <s v="Southern"/>
    <s v="ASIR"/>
    <x v="7"/>
    <x v="0"/>
    <s v="No Fuel"/>
    <x v="2"/>
    <n v="31"/>
    <n v="22.5"/>
    <s v="Saudi Electricity Company (SEC)"/>
    <s v="petroleum"/>
  </r>
  <r>
    <n v="257"/>
    <s v="BISHA"/>
    <s v="Southern"/>
    <s v="ASIR"/>
    <x v="7"/>
    <x v="0"/>
    <s v="No Fuel"/>
    <x v="2"/>
    <n v="31"/>
    <n v="49.5"/>
    <s v="Saudi Electricity Company (SEC)"/>
    <s v="petroleum"/>
  </r>
  <r>
    <n v="258"/>
    <s v="BISHA"/>
    <s v="Southern"/>
    <s v="ASIR"/>
    <x v="7"/>
    <x v="0"/>
    <s v="No Fuel"/>
    <x v="2"/>
    <n v="31"/>
    <n v="49.5"/>
    <s v="Saudi Electricity Company (SEC)"/>
    <s v="petroleum"/>
  </r>
  <r>
    <n v="259"/>
    <s v="ASIR"/>
    <s v="Southern"/>
    <s v="ASIR"/>
    <x v="7"/>
    <x v="0"/>
    <s v="No Fuel"/>
    <x v="0"/>
    <n v="31"/>
    <n v="10"/>
    <s v="Saudi Electricity Company (SEC)"/>
    <s v="petroleum"/>
  </r>
  <r>
    <n v="260"/>
    <s v="PP8"/>
    <s v="Central"/>
    <s v="RIYADH"/>
    <x v="7"/>
    <x v="3"/>
    <s v="Diesel"/>
    <x v="2"/>
    <n v="31"/>
    <n v="50"/>
    <s v="Saudi Electricity Company (SEC)"/>
    <s v="crude"/>
  </r>
  <r>
    <n v="261"/>
    <s v="PP8"/>
    <s v="Central"/>
    <s v="RIYADH"/>
    <x v="7"/>
    <x v="3"/>
    <s v="Diesel"/>
    <x v="2"/>
    <n v="31"/>
    <n v="50"/>
    <s v="Saudi Electricity Company (SEC)"/>
    <s v="crude"/>
  </r>
  <r>
    <n v="262"/>
    <s v="PP8"/>
    <s v="Central"/>
    <s v="RIYADH"/>
    <x v="7"/>
    <x v="3"/>
    <s v="Diesel"/>
    <x v="2"/>
    <n v="31"/>
    <n v="50"/>
    <s v="Saudi Electricity Company (SEC)"/>
    <s v="crude"/>
  </r>
  <r>
    <n v="263"/>
    <s v="NAJRAN"/>
    <s v="Southern"/>
    <s v="NAJRAN"/>
    <x v="39"/>
    <x v="3"/>
    <s v="Diesel"/>
    <x v="2"/>
    <n v="30"/>
    <n v="23.69"/>
    <s v="Saudi Electricity Company (SEC)"/>
    <s v="crude"/>
  </r>
  <r>
    <n v="264"/>
    <s v="NAJRAN"/>
    <s v="Southern"/>
    <s v="NAJRAN"/>
    <x v="39"/>
    <x v="3"/>
    <s v="Diesel"/>
    <x v="2"/>
    <n v="30"/>
    <n v="23.69"/>
    <s v="Saudi Electricity Company (SEC)"/>
    <s v="crude"/>
  </r>
  <r>
    <n v="265"/>
    <s v="NAJRAN"/>
    <s v="Southern"/>
    <s v="NAJRAN"/>
    <x v="39"/>
    <x v="3"/>
    <s v="Diesel"/>
    <x v="2"/>
    <n v="30"/>
    <n v="23.69"/>
    <s v="Saudi Electricity Company (SEC)"/>
    <s v="crude"/>
  </r>
  <r>
    <n v="266"/>
    <s v="NAJRAN"/>
    <s v="Southern"/>
    <s v="NAJRAN"/>
    <x v="39"/>
    <x v="3"/>
    <s v="Diesel"/>
    <x v="2"/>
    <n v="30"/>
    <n v="23.69"/>
    <s v="Saudi Electricity Company (SEC)"/>
    <s v="crude"/>
  </r>
  <r>
    <n v="267"/>
    <s v="NAJRAN"/>
    <s v="Southern"/>
    <s v="NAJRAN"/>
    <x v="39"/>
    <x v="3"/>
    <s v="Diesel"/>
    <x v="2"/>
    <n v="30"/>
    <n v="23.69"/>
    <s v="Saudi Electricity Company (SEC)"/>
    <s v="crude"/>
  </r>
  <r>
    <n v="268"/>
    <s v="FARAS"/>
    <s v="Eastern"/>
    <s v="Eastern"/>
    <x v="39"/>
    <x v="2"/>
    <s v="No Fuel"/>
    <x v="2"/>
    <n v="30"/>
    <n v="59.5"/>
    <s v="Saudi Electricity Company (SEC)"/>
    <s v="natural gas peaker"/>
  </r>
  <r>
    <n v="269"/>
    <s v="ASIR"/>
    <s v="Southern"/>
    <s v="ASIR"/>
    <x v="39"/>
    <x v="0"/>
    <s v="No Fuel"/>
    <x v="2"/>
    <n v="30"/>
    <n v="57"/>
    <s v="Saudi Electricity Company (SEC)"/>
    <s v="petroleum"/>
  </r>
  <r>
    <n v="270"/>
    <s v="ASIR"/>
    <s v="Southern"/>
    <s v="ASIR"/>
    <x v="39"/>
    <x v="0"/>
    <s v="No Fuel"/>
    <x v="2"/>
    <n v="30"/>
    <n v="57"/>
    <s v="Saudi Electricity Company (SEC)"/>
    <s v="petroleum"/>
  </r>
  <r>
    <n v="271"/>
    <s v="ASIR"/>
    <s v="Southern"/>
    <s v="ASIR"/>
    <x v="39"/>
    <x v="0"/>
    <s v="No Fuel"/>
    <x v="0"/>
    <n v="30"/>
    <n v="10"/>
    <s v="Saudi Electricity Company (SEC)"/>
    <s v="petroleum"/>
  </r>
  <r>
    <n v="272"/>
    <s v="HAIL2"/>
    <s v="Central"/>
    <s v="HAIL"/>
    <x v="39"/>
    <x v="3"/>
    <s v="Diesel"/>
    <x v="2"/>
    <n v="30"/>
    <n v="68.099999999999994"/>
    <s v="Saudi Electricity Company (SEC)"/>
    <s v="crude"/>
  </r>
  <r>
    <n v="273"/>
    <s v="HAIL2"/>
    <s v="Central"/>
    <s v="HAIL"/>
    <x v="39"/>
    <x v="3"/>
    <s v="Diesel"/>
    <x v="2"/>
    <n v="30"/>
    <n v="68.099999999999994"/>
    <s v="Saudi Electricity Company (SEC)"/>
    <s v="crude"/>
  </r>
  <r>
    <n v="274"/>
    <s v="HAIL2"/>
    <s v="Central"/>
    <s v="HAIL"/>
    <x v="39"/>
    <x v="3"/>
    <s v="Diesel"/>
    <x v="2"/>
    <n v="30"/>
    <n v="68.099999999999994"/>
    <s v="Saudi Electricity Company (SEC)"/>
    <s v="crude"/>
  </r>
  <r>
    <n v="275"/>
    <s v="HAIL2"/>
    <s v="Central"/>
    <s v="HAIL"/>
    <x v="39"/>
    <x v="3"/>
    <s v="Diesel"/>
    <x v="2"/>
    <n v="30"/>
    <n v="68.099999999999994"/>
    <s v="Saudi Electricity Company (SEC)"/>
    <s v="crude"/>
  </r>
  <r>
    <n v="276"/>
    <s v="HAIL2"/>
    <s v="Central"/>
    <s v="HAIL"/>
    <x v="39"/>
    <x v="3"/>
    <s v="Diesel"/>
    <x v="2"/>
    <n v="30"/>
    <n v="63"/>
    <s v="Saudi Electricity Company (SEC)"/>
    <s v="crude"/>
  </r>
  <r>
    <n v="277"/>
    <s v="PP8"/>
    <s v="Central"/>
    <s v="RIYADH"/>
    <x v="39"/>
    <x v="3"/>
    <s v="Diesel"/>
    <x v="2"/>
    <n v="30"/>
    <n v="50"/>
    <s v="Saudi Electricity Company (SEC)"/>
    <s v="crude"/>
  </r>
  <r>
    <n v="278"/>
    <s v="PP8"/>
    <s v="Central"/>
    <s v="RIYADH"/>
    <x v="39"/>
    <x v="3"/>
    <s v="Diesel"/>
    <x v="2"/>
    <n v="30"/>
    <n v="50"/>
    <s v="Saudi Electricity Company (SEC)"/>
    <s v="crude"/>
  </r>
  <r>
    <n v="279"/>
    <s v="ARAR"/>
    <s v="Eastern"/>
    <s v="NORTHERN BORDER"/>
    <x v="39"/>
    <x v="0"/>
    <s v="No Fuel"/>
    <x v="2"/>
    <n v="30"/>
    <n v="10"/>
    <s v="Saudi Electricity Company (SEC)"/>
    <s v="petroleum"/>
  </r>
  <r>
    <n v="280"/>
    <s v="ARAR"/>
    <s v="Eastern"/>
    <s v="NORTHERN BORDER"/>
    <x v="39"/>
    <x v="0"/>
    <s v="No Fuel"/>
    <x v="2"/>
    <n v="30"/>
    <n v="10"/>
    <s v="Saudi Electricity Company (SEC)"/>
    <s v="petroleum"/>
  </r>
  <r>
    <n v="281"/>
    <s v="ARAR"/>
    <s v="Eastern"/>
    <s v="NORTHERN BORDER"/>
    <x v="39"/>
    <x v="0"/>
    <s v="No Fuel"/>
    <x v="2"/>
    <n v="30"/>
    <n v="18"/>
    <s v="Saudi Electricity Company (SEC)"/>
    <s v="petroleum"/>
  </r>
  <r>
    <n v="282"/>
    <s v="ARAR"/>
    <s v="Eastern"/>
    <s v="NORTHERN BORDER"/>
    <x v="39"/>
    <x v="0"/>
    <s v="No Fuel"/>
    <x v="2"/>
    <n v="30"/>
    <n v="18"/>
    <s v="Saudi Electricity Company (SEC)"/>
    <s v="petroleum"/>
  </r>
  <r>
    <n v="283"/>
    <s v="ARAR"/>
    <s v="Eastern"/>
    <s v="NORTHERN BORDER"/>
    <x v="39"/>
    <x v="0"/>
    <s v="No Fuel"/>
    <x v="2"/>
    <n v="30"/>
    <n v="18"/>
    <s v="Saudi Electricity Company (SEC)"/>
    <s v="petroleum"/>
  </r>
  <r>
    <n v="284"/>
    <s v="ARAR"/>
    <s v="Eastern"/>
    <s v="NORTHERN BORDER"/>
    <x v="39"/>
    <x v="0"/>
    <s v="No Fuel"/>
    <x v="2"/>
    <n v="30"/>
    <n v="20.2"/>
    <s v="Saudi Electricity Company (SEC)"/>
    <s v="petroleum"/>
  </r>
  <r>
    <n v="285"/>
    <s v="ARAR"/>
    <s v="Eastern"/>
    <s v="NORTHERN BORDER"/>
    <x v="39"/>
    <x v="0"/>
    <s v="No Fuel"/>
    <x v="2"/>
    <n v="30"/>
    <n v="20.2"/>
    <s v="Saudi Electricity Company (SEC)"/>
    <s v="petroleum"/>
  </r>
  <r>
    <n v="286"/>
    <s v="RABIGH"/>
    <s v="Western"/>
    <s v="MAKKAH"/>
    <x v="39"/>
    <x v="1"/>
    <s v="Crude"/>
    <x v="1"/>
    <n v="30"/>
    <n v="260"/>
    <s v="Saudi Electricity Company (SEC)"/>
    <s v="heavy fuel oil"/>
  </r>
  <r>
    <n v="287"/>
    <s v="RABIGH"/>
    <s v="Western"/>
    <s v="MAKKAH"/>
    <x v="39"/>
    <x v="1"/>
    <s v="Crude"/>
    <x v="1"/>
    <n v="30"/>
    <n v="260"/>
    <s v="Saudi Electricity Company (SEC)"/>
    <s v="heavy fuel oil"/>
  </r>
  <r>
    <n v="288"/>
    <s v="RABIGH"/>
    <s v="Western"/>
    <s v="MAKKAH"/>
    <x v="39"/>
    <x v="1"/>
    <s v="Crude"/>
    <x v="1"/>
    <n v="30"/>
    <n v="260"/>
    <s v="Saudi Electricity Company (SEC)"/>
    <s v="heavy fuel oil"/>
  </r>
  <r>
    <n v="289"/>
    <s v="RABIGH"/>
    <s v="Western"/>
    <s v="MAKKAH"/>
    <x v="39"/>
    <x v="1"/>
    <s v="Crude"/>
    <x v="1"/>
    <n v="30"/>
    <n v="260"/>
    <s v="Saudi Electricity Company (SEC)"/>
    <s v="heavy fuel oil"/>
  </r>
  <r>
    <n v="290"/>
    <s v="TABUK-2"/>
    <s v="Western"/>
    <s v="TABUK"/>
    <x v="39"/>
    <x v="0"/>
    <s v="No Fuel"/>
    <x v="2"/>
    <n v="30"/>
    <n v="27.1"/>
    <s v="Saudi Electricity Company (SEC)"/>
    <s v="petroleum"/>
  </r>
  <r>
    <n v="291"/>
    <s v="TABUK-2"/>
    <s v="Western"/>
    <s v="TABUK"/>
    <x v="39"/>
    <x v="0"/>
    <s v="No Fuel"/>
    <x v="2"/>
    <n v="30"/>
    <n v="27.1"/>
    <s v="Saudi Electricity Company (SEC)"/>
    <s v="petroleum"/>
  </r>
  <r>
    <n v="292"/>
    <s v="AL WAJH"/>
    <s v="Western"/>
    <s v="TABUK"/>
    <x v="39"/>
    <x v="0"/>
    <s v="No Fuel"/>
    <x v="0"/>
    <n v="30"/>
    <n v="18.3"/>
    <s v="Saudi Electricity Company (SEC)"/>
    <s v="petroleum"/>
  </r>
  <r>
    <n v="293"/>
    <s v="AL WAJH"/>
    <s v="Western"/>
    <s v="TABUK"/>
    <x v="39"/>
    <x v="0"/>
    <s v="No Fuel"/>
    <x v="0"/>
    <n v="30"/>
    <n v="18.3"/>
    <s v="Saudi Electricity Company (SEC)"/>
    <s v="petroleum"/>
  </r>
  <r>
    <n v="294"/>
    <s v="AL WAJH"/>
    <s v="Western"/>
    <s v="TABUK"/>
    <x v="39"/>
    <x v="0"/>
    <s v="No Fuel"/>
    <x v="0"/>
    <n v="30"/>
    <n v="2.5"/>
    <s v="Saudi Electricity Company (SEC)"/>
    <s v="petroleum"/>
  </r>
  <r>
    <n v="295"/>
    <s v="AL WAJH"/>
    <s v="Western"/>
    <s v="TABUK"/>
    <x v="39"/>
    <x v="0"/>
    <s v="No Fuel"/>
    <x v="0"/>
    <n v="30"/>
    <n v="2.5"/>
    <s v="Saudi Electricity Company (SEC)"/>
    <s v="petroleum"/>
  </r>
  <r>
    <n v="296"/>
    <s v="AL WAJH"/>
    <s v="Western"/>
    <s v="TABUK"/>
    <x v="39"/>
    <x v="0"/>
    <s v="No Fuel"/>
    <x v="0"/>
    <n v="30"/>
    <n v="2.5"/>
    <s v="Saudi Electricity Company (SEC)"/>
    <s v="petroleum"/>
  </r>
  <r>
    <n v="297"/>
    <s v="AL WAJH"/>
    <s v="Western"/>
    <s v="TABUK"/>
    <x v="39"/>
    <x v="0"/>
    <s v="No Fuel"/>
    <x v="0"/>
    <n v="30"/>
    <n v="2.5"/>
    <s v="Saudi Electricity Company (SEC)"/>
    <s v="petroleum"/>
  </r>
  <r>
    <n v="298"/>
    <s v="QAISUMAH"/>
    <s v="Eastern"/>
    <s v="Eastern"/>
    <x v="39"/>
    <x v="0"/>
    <s v="No Fuel"/>
    <x v="2"/>
    <n v="30"/>
    <n v="29.9"/>
    <s v="Saudi Electricity Company (SEC)"/>
    <s v="petroleum"/>
  </r>
  <r>
    <n v="299"/>
    <s v="QAISUMAH"/>
    <s v="Eastern"/>
    <s v="Eastern"/>
    <x v="39"/>
    <x v="0"/>
    <s v="No Fuel"/>
    <x v="2"/>
    <n v="30"/>
    <n v="29.9"/>
    <s v="Saudi Electricity Company (SEC)"/>
    <s v="petroleum"/>
  </r>
  <r>
    <n v="300"/>
    <s v="JAZAN"/>
    <s v="Southern"/>
    <s v="JAZAN"/>
    <x v="40"/>
    <x v="0"/>
    <s v="No Fuel"/>
    <x v="2"/>
    <n v="29"/>
    <n v="18.149999999999999"/>
    <s v="Saudi Electricity Company (SEC)"/>
    <s v="petroleum"/>
  </r>
  <r>
    <n v="301"/>
    <s v="JAZAN"/>
    <s v="Southern"/>
    <s v="JAZAN"/>
    <x v="40"/>
    <x v="0"/>
    <s v="No Fuel"/>
    <x v="2"/>
    <n v="29"/>
    <n v="18.149999999999999"/>
    <s v="Saudi Electricity Company (SEC)"/>
    <s v="petroleum"/>
  </r>
  <r>
    <n v="302"/>
    <s v="ASIR"/>
    <s v="Southern"/>
    <s v="ASIR"/>
    <x v="40"/>
    <x v="0"/>
    <s v="No Fuel"/>
    <x v="2"/>
    <n v="29"/>
    <n v="57"/>
    <s v="Saudi Electricity Company (SEC)"/>
    <s v="petroleum"/>
  </r>
  <r>
    <n v="303"/>
    <s v="ASIR"/>
    <s v="Southern"/>
    <s v="ASIR"/>
    <x v="40"/>
    <x v="0"/>
    <s v="No Fuel"/>
    <x v="0"/>
    <n v="29"/>
    <n v="10"/>
    <s v="Saudi Electricity Company (SEC)"/>
    <s v="petroleum"/>
  </r>
  <r>
    <n v="304"/>
    <s v="TIHAMA"/>
    <s v="Southern"/>
    <s v="ASIR"/>
    <x v="40"/>
    <x v="3"/>
    <s v="Diesel"/>
    <x v="2"/>
    <n v="29"/>
    <n v="24.39"/>
    <s v="Saudi Electricity Company (SEC)"/>
    <s v="crude"/>
  </r>
  <r>
    <n v="305"/>
    <s v="TIHAMA"/>
    <s v="Southern"/>
    <s v="ASIR"/>
    <x v="40"/>
    <x v="3"/>
    <s v="Diesel"/>
    <x v="2"/>
    <n v="29"/>
    <n v="24.39"/>
    <s v="Saudi Electricity Company (SEC)"/>
    <s v="crude"/>
  </r>
  <r>
    <n v="306"/>
    <s v="TIHAMA"/>
    <s v="Southern"/>
    <s v="ASIR"/>
    <x v="40"/>
    <x v="3"/>
    <s v="Diesel"/>
    <x v="2"/>
    <n v="29"/>
    <n v="51.59"/>
    <s v="Saudi Electricity Company (SEC)"/>
    <s v="crude"/>
  </r>
  <r>
    <n v="307"/>
    <s v="TIHAMA"/>
    <s v="Southern"/>
    <s v="ASIR"/>
    <x v="40"/>
    <x v="3"/>
    <s v="Diesel"/>
    <x v="2"/>
    <n v="29"/>
    <n v="51.59"/>
    <s v="Saudi Electricity Company (SEC)"/>
    <s v="crude"/>
  </r>
  <r>
    <n v="308"/>
    <s v="PP8"/>
    <s v="Central"/>
    <s v="RIYADH"/>
    <x v="40"/>
    <x v="3"/>
    <s v="Diesel"/>
    <x v="2"/>
    <n v="29"/>
    <n v="50"/>
    <s v="Saudi Electricity Company (SEC)"/>
    <s v="crude"/>
  </r>
  <r>
    <n v="309"/>
    <s v="PP8"/>
    <s v="Central"/>
    <s v="RIYADH"/>
    <x v="40"/>
    <x v="3"/>
    <s v="Diesel"/>
    <x v="2"/>
    <n v="29"/>
    <n v="50"/>
    <s v="Saudi Electricity Company (SEC)"/>
    <s v="crude"/>
  </r>
  <r>
    <n v="310"/>
    <s v="LAYLA"/>
    <s v="Central"/>
    <s v="RIYADH"/>
    <x v="41"/>
    <x v="0"/>
    <s v="No Fuel"/>
    <x v="2"/>
    <n v="28"/>
    <n v="17"/>
    <s v="Saudi Electricity Company (SEC)"/>
    <s v="petroleum"/>
  </r>
  <r>
    <n v="311"/>
    <s v="LAYLA"/>
    <s v="Central"/>
    <s v="RIYADH"/>
    <x v="41"/>
    <x v="0"/>
    <s v="No Fuel"/>
    <x v="2"/>
    <n v="28"/>
    <n v="17"/>
    <s v="Saudi Electricity Company (SEC)"/>
    <s v="petroleum"/>
  </r>
  <r>
    <n v="312"/>
    <s v="LAYLA"/>
    <s v="Central"/>
    <s v="RIYADH"/>
    <x v="41"/>
    <x v="0"/>
    <s v="No Fuel"/>
    <x v="2"/>
    <n v="28"/>
    <n v="17"/>
    <s v="Saudi Electricity Company (SEC)"/>
    <s v="petroleum"/>
  </r>
  <r>
    <n v="313"/>
    <s v="LAYLA"/>
    <s v="Central"/>
    <s v="RIYADH"/>
    <x v="41"/>
    <x v="0"/>
    <s v="No Fuel"/>
    <x v="2"/>
    <n v="28"/>
    <n v="17"/>
    <s v="Saudi Electricity Company (SEC)"/>
    <s v="petroleum"/>
  </r>
  <r>
    <n v="314"/>
    <s v="LAYLA"/>
    <s v="Central"/>
    <s v="RIYADH"/>
    <x v="41"/>
    <x v="0"/>
    <s v="No Fuel"/>
    <x v="2"/>
    <n v="28"/>
    <n v="17"/>
    <s v="Saudi Electricity Company (SEC)"/>
    <s v="petroleum"/>
  </r>
  <r>
    <n v="315"/>
    <s v="LAYLA"/>
    <s v="Central"/>
    <s v="RIYADH"/>
    <x v="41"/>
    <x v="0"/>
    <s v="No Fuel"/>
    <x v="2"/>
    <n v="28"/>
    <n v="17"/>
    <s v="Saudi Electricity Company (SEC)"/>
    <s v="petroleum"/>
  </r>
  <r>
    <n v="316"/>
    <s v="SHAROURA"/>
    <s v="Southern"/>
    <s v="NAJRAN"/>
    <x v="17"/>
    <x v="0"/>
    <s v="No Fuel"/>
    <x v="0"/>
    <n v="27"/>
    <n v="5.42"/>
    <s v="Saudi Electricity Company (SEC)"/>
    <s v="petroleum"/>
  </r>
  <r>
    <n v="317"/>
    <s v="SHAROURA"/>
    <s v="Southern"/>
    <s v="NAJRAN"/>
    <x v="17"/>
    <x v="0"/>
    <s v="No Fuel"/>
    <x v="0"/>
    <n v="27"/>
    <n v="5.42"/>
    <s v="Saudi Electricity Company (SEC)"/>
    <s v="petroleum"/>
  </r>
  <r>
    <n v="318"/>
    <s v="SHAROURA"/>
    <s v="Southern"/>
    <s v="NAJRAN"/>
    <x v="17"/>
    <x v="0"/>
    <s v="No Fuel"/>
    <x v="0"/>
    <n v="27"/>
    <n v="5.42"/>
    <s v="Saudi Electricity Company (SEC)"/>
    <s v="petroleum"/>
  </r>
  <r>
    <n v="319"/>
    <s v="SHAROURA"/>
    <s v="Southern"/>
    <s v="NAJRAN"/>
    <x v="17"/>
    <x v="0"/>
    <s v="No Fuel"/>
    <x v="2"/>
    <n v="27"/>
    <n v="5.42"/>
    <s v="Saudi Electricity Company (SEC)"/>
    <s v="petroleum"/>
  </r>
  <r>
    <n v="320"/>
    <s v="SHAROURA"/>
    <s v="Southern"/>
    <s v="NAJRAN"/>
    <x v="17"/>
    <x v="0"/>
    <s v="No Fuel"/>
    <x v="2"/>
    <n v="27"/>
    <n v="5.42"/>
    <s v="Saudi Electricity Company (SEC)"/>
    <s v="petroleum"/>
  </r>
  <r>
    <n v="321"/>
    <s v="SHAROURA"/>
    <s v="Southern"/>
    <s v="NAJRAN"/>
    <x v="17"/>
    <x v="0"/>
    <s v="No Fuel"/>
    <x v="2"/>
    <n v="27"/>
    <n v="5.42"/>
    <s v="Saudi Electricity Company (SEC)"/>
    <s v="petroleum"/>
  </r>
  <r>
    <n v="322"/>
    <s v="AL-JOUF"/>
    <s v="Eastern"/>
    <s v="AL-JOUF"/>
    <x v="17"/>
    <x v="3"/>
    <s v="No Fuel"/>
    <x v="2"/>
    <n v="27"/>
    <n v="24"/>
    <s v="Saudi Electricity Company (SEC)"/>
    <s v="crude"/>
  </r>
  <r>
    <n v="323"/>
    <s v="AL-JOUF"/>
    <s v="Eastern"/>
    <s v="AL-JOUF"/>
    <x v="17"/>
    <x v="3"/>
    <s v="No Fuel"/>
    <x v="2"/>
    <n v="27"/>
    <n v="24"/>
    <s v="Saudi Electricity Company (SEC)"/>
    <s v="crude"/>
  </r>
  <r>
    <n v="324"/>
    <s v="AL-JOUF"/>
    <s v="Eastern"/>
    <s v="AL-JOUF"/>
    <x v="17"/>
    <x v="3"/>
    <s v="No Fuel"/>
    <x v="2"/>
    <n v="27"/>
    <n v="24"/>
    <s v="Saudi Electricity Company (SEC)"/>
    <s v="crude"/>
  </r>
  <r>
    <n v="325"/>
    <s v="AL-JOUF"/>
    <s v="Eastern"/>
    <s v="AL-JOUF"/>
    <x v="17"/>
    <x v="3"/>
    <s v="No Fuel"/>
    <x v="2"/>
    <n v="27"/>
    <n v="24"/>
    <s v="Saudi Electricity Company (SEC)"/>
    <s v="crude"/>
  </r>
  <r>
    <n v="326"/>
    <s v="AL-JOUF"/>
    <s v="Eastern"/>
    <s v="AL-JOUF"/>
    <x v="17"/>
    <x v="3"/>
    <s v="No Fuel"/>
    <x v="2"/>
    <n v="27"/>
    <n v="24"/>
    <s v="Saudi Electricity Company (SEC)"/>
    <s v="crude"/>
  </r>
  <r>
    <n v="327"/>
    <s v="JUBA"/>
    <s v="Central"/>
    <s v="RIYADH"/>
    <x v="17"/>
    <x v="3"/>
    <s v="Diesel"/>
    <x v="2"/>
    <n v="27"/>
    <n v="25.1"/>
    <s v="Saudi Electricity Company (SEC)"/>
    <s v="crude"/>
  </r>
  <r>
    <n v="328"/>
    <s v="JUBA"/>
    <s v="Central"/>
    <s v="RIYADH"/>
    <x v="17"/>
    <x v="3"/>
    <s v="Diesel"/>
    <x v="2"/>
    <n v="27"/>
    <n v="25.1"/>
    <s v="Saudi Electricity Company (SEC)"/>
    <s v="crude"/>
  </r>
  <r>
    <n v="329"/>
    <s v="JUBA"/>
    <s v="Central"/>
    <s v="RIYADH"/>
    <x v="17"/>
    <x v="3"/>
    <s v="Diesel"/>
    <x v="2"/>
    <n v="27"/>
    <n v="25.1"/>
    <s v="Saudi Electricity Company (SEC)"/>
    <s v="crude"/>
  </r>
  <r>
    <n v="330"/>
    <s v="JUBA"/>
    <s v="Central"/>
    <s v="RIYADH"/>
    <x v="17"/>
    <x v="3"/>
    <s v="Diesel"/>
    <x v="2"/>
    <n v="27"/>
    <n v="25.1"/>
    <s v="Saudi Electricity Company (SEC)"/>
    <s v="crude"/>
  </r>
  <r>
    <n v="331"/>
    <s v="JUBA"/>
    <s v="Central"/>
    <s v="RIYADH"/>
    <x v="17"/>
    <x v="3"/>
    <s v="Diesel"/>
    <x v="2"/>
    <n v="27"/>
    <n v="25.1"/>
    <s v="Saudi Electricity Company (SEC)"/>
    <s v="crude"/>
  </r>
  <r>
    <n v="332"/>
    <s v="JUBA"/>
    <s v="Central"/>
    <s v="RIYADH"/>
    <x v="17"/>
    <x v="3"/>
    <s v="Diesel"/>
    <x v="2"/>
    <n v="27"/>
    <n v="25.1"/>
    <s v="Saudi Electricity Company (SEC)"/>
    <s v="crude"/>
  </r>
  <r>
    <n v="333"/>
    <s v="JUBA"/>
    <s v="Central"/>
    <s v="RIYADH"/>
    <x v="17"/>
    <x v="3"/>
    <s v="Diesel"/>
    <x v="2"/>
    <n v="27"/>
    <n v="25.1"/>
    <s v="Saudi Electricity Company (SEC)"/>
    <s v="crude"/>
  </r>
  <r>
    <n v="334"/>
    <s v="QURAYYAH -STEAM"/>
    <s v="Eastern"/>
    <s v="Eastern"/>
    <x v="17"/>
    <x v="2"/>
    <s v="No Fuel"/>
    <x v="1"/>
    <n v="27"/>
    <n v="625"/>
    <s v="Saudi Electricity Company (SEC)"/>
    <s v="natural gas nonpeaker"/>
  </r>
  <r>
    <n v="335"/>
    <s v="DUBA"/>
    <s v="Western"/>
    <s v="TABUK"/>
    <x v="18"/>
    <x v="0"/>
    <s v="No Fuel"/>
    <x v="2"/>
    <n v="26"/>
    <n v="18"/>
    <s v="Saudi Electricity Company (SEC)"/>
    <s v="petroleum"/>
  </r>
  <r>
    <n v="336"/>
    <s v="DUBA"/>
    <s v="Western"/>
    <s v="TABUK"/>
    <x v="18"/>
    <x v="0"/>
    <s v="No Fuel"/>
    <x v="2"/>
    <n v="26"/>
    <n v="18"/>
    <s v="Saudi Electricity Company (SEC)"/>
    <s v="petroleum"/>
  </r>
  <r>
    <n v="337"/>
    <s v="DUBA"/>
    <s v="Western"/>
    <s v="TABUK"/>
    <x v="18"/>
    <x v="0"/>
    <s v="No Fuel"/>
    <x v="2"/>
    <n v="26"/>
    <n v="18"/>
    <s v="Saudi Electricity Company (SEC)"/>
    <s v="petroleum"/>
  </r>
  <r>
    <n v="338"/>
    <s v="JAZAN"/>
    <s v="Southern"/>
    <s v="JAZAN"/>
    <x v="18"/>
    <x v="0"/>
    <s v="No Fuel"/>
    <x v="2"/>
    <n v="26"/>
    <n v="56.2"/>
    <s v="Saudi Electricity Company (SEC)"/>
    <s v="petroleum"/>
  </r>
  <r>
    <n v="339"/>
    <s v="JAZAN"/>
    <s v="Southern"/>
    <s v="JAZAN"/>
    <x v="18"/>
    <x v="0"/>
    <s v="No Fuel"/>
    <x v="2"/>
    <n v="26"/>
    <n v="56.2"/>
    <s v="Saudi Electricity Company (SEC)"/>
    <s v="petroleum"/>
  </r>
  <r>
    <n v="340"/>
    <s v="QURAYYAH -STEAM"/>
    <s v="Eastern"/>
    <s v="Eastern"/>
    <x v="18"/>
    <x v="2"/>
    <s v="No Fuel"/>
    <x v="1"/>
    <n v="26"/>
    <n v="625"/>
    <s v="Saudi Electricity Company (SEC)"/>
    <s v="natural gas nonpeaker"/>
  </r>
  <r>
    <n v="341"/>
    <s v="JAZAN"/>
    <s v="Southern"/>
    <s v="JAZAN"/>
    <x v="42"/>
    <x v="0"/>
    <s v="No Fuel"/>
    <x v="2"/>
    <n v="25"/>
    <n v="16"/>
    <s v="Saudi Electricity Company (SEC)"/>
    <s v="petroleum"/>
  </r>
  <r>
    <n v="342"/>
    <s v="JAZAN"/>
    <s v="Southern"/>
    <s v="JAZAN"/>
    <x v="42"/>
    <x v="0"/>
    <s v="No Fuel"/>
    <x v="2"/>
    <n v="25"/>
    <n v="16"/>
    <s v="Saudi Electricity Company (SEC)"/>
    <s v="petroleum"/>
  </r>
  <r>
    <n v="343"/>
    <s v="JAZAN"/>
    <s v="Southern"/>
    <s v="JAZAN"/>
    <x v="42"/>
    <x v="0"/>
    <s v="No Fuel"/>
    <x v="2"/>
    <n v="25"/>
    <n v="16"/>
    <s v="Saudi Electricity Company (SEC)"/>
    <s v="petroleum"/>
  </r>
  <r>
    <n v="344"/>
    <s v="RABIGH"/>
    <s v="Western"/>
    <s v="MAKKAH"/>
    <x v="42"/>
    <x v="3"/>
    <s v="Diesel"/>
    <x v="3"/>
    <n v="25"/>
    <n v="54.7"/>
    <s v="Saudi Electricity Company (SEC)"/>
    <s v="crude"/>
  </r>
  <r>
    <n v="345"/>
    <s v="TABUK-2"/>
    <s v="Western"/>
    <s v="TABUK"/>
    <x v="42"/>
    <x v="0"/>
    <s v="No Fuel"/>
    <x v="2"/>
    <n v="25"/>
    <n v="31.2"/>
    <s v="Saudi Electricity Company (SEC)"/>
    <s v="petroleum"/>
  </r>
  <r>
    <n v="346"/>
    <s v="TIHAMA"/>
    <s v="Southern"/>
    <s v="ASIR"/>
    <x v="43"/>
    <x v="3"/>
    <s v="Diesel"/>
    <x v="2"/>
    <n v="24"/>
    <n v="61.13"/>
    <s v="Saudi Electricity Company (SEC)"/>
    <s v="crude"/>
  </r>
  <r>
    <n v="347"/>
    <s v="RABIGH"/>
    <s v="Western"/>
    <s v="MAKKAH"/>
    <x v="43"/>
    <x v="3"/>
    <s v="Diesel"/>
    <x v="3"/>
    <n v="24"/>
    <n v="54.7"/>
    <s v="Saudi Electricity Company (SEC)"/>
    <s v="crude"/>
  </r>
  <r>
    <n v="348"/>
    <s v="RABIGH"/>
    <s v="Western"/>
    <s v="MAKKAH"/>
    <x v="43"/>
    <x v="3"/>
    <s v="Diesel"/>
    <x v="3"/>
    <n v="24"/>
    <n v="54.7"/>
    <s v="Saudi Electricity Company (SEC)"/>
    <s v="crude"/>
  </r>
  <r>
    <n v="349"/>
    <s v="RABIGH"/>
    <s v="Western"/>
    <s v="MAKKAH"/>
    <x v="43"/>
    <x v="3"/>
    <s v="Diesel"/>
    <x v="3"/>
    <n v="24"/>
    <n v="54.7"/>
    <s v="Saudi Electricity Company (SEC)"/>
    <s v="crude"/>
  </r>
  <r>
    <n v="350"/>
    <s v="RABIGH"/>
    <s v="Western"/>
    <s v="MAKKAH"/>
    <x v="43"/>
    <x v="3"/>
    <s v="Diesel"/>
    <x v="3"/>
    <n v="24"/>
    <n v="54.7"/>
    <s v="Saudi Electricity Company (SEC)"/>
    <s v="crude"/>
  </r>
  <r>
    <n v="351"/>
    <s v="RABIGH"/>
    <s v="Western"/>
    <s v="MAKKAH"/>
    <x v="43"/>
    <x v="3"/>
    <s v="Diesel"/>
    <x v="3"/>
    <n v="24"/>
    <n v="54.7"/>
    <s v="Saudi Electricity Company (SEC)"/>
    <s v="crude"/>
  </r>
  <r>
    <n v="352"/>
    <s v="RABIGH"/>
    <s v="Western"/>
    <s v="MAKKAH"/>
    <x v="43"/>
    <x v="3"/>
    <s v="Diesel"/>
    <x v="3"/>
    <n v="24"/>
    <n v="54.7"/>
    <s v="Saudi Electricity Company (SEC)"/>
    <s v="crude"/>
  </r>
  <r>
    <n v="353"/>
    <s v="RABIGH"/>
    <s v="Western"/>
    <s v="MAKKAH"/>
    <x v="43"/>
    <x v="3"/>
    <s v="Diesel"/>
    <x v="3"/>
    <n v="24"/>
    <n v="54.7"/>
    <s v="Saudi Electricity Company (SEC)"/>
    <s v="crude"/>
  </r>
  <r>
    <n v="354"/>
    <s v="QURAYYAH -STEAM"/>
    <s v="Eastern"/>
    <s v="Eastern"/>
    <x v="44"/>
    <x v="2"/>
    <s v="No Fuel"/>
    <x v="1"/>
    <n v="23"/>
    <n v="625"/>
    <s v="Saudi Electricity Company (SEC)"/>
    <s v="natural gas nonpeaker"/>
  </r>
  <r>
    <n v="355"/>
    <s v="QURAYYAH -STEAM"/>
    <s v="Eastern"/>
    <s v="Eastern"/>
    <x v="44"/>
    <x v="2"/>
    <s v="No Fuel"/>
    <x v="1"/>
    <n v="23"/>
    <n v="625"/>
    <s v="Saudi Electricity Company (SEC)"/>
    <s v="natural gas nonpeaker"/>
  </r>
  <r>
    <n v="356"/>
    <s v="AL WAJH"/>
    <s v="Western"/>
    <s v="TABUK"/>
    <x v="45"/>
    <x v="0"/>
    <s v="No Fuel"/>
    <x v="0"/>
    <n v="22"/>
    <n v="2.5"/>
    <s v="Saudi Electricity Company (SEC)"/>
    <s v="petroleum"/>
  </r>
  <r>
    <n v="357"/>
    <s v="AL WAJH"/>
    <s v="Western"/>
    <s v="TABUK"/>
    <x v="45"/>
    <x v="0"/>
    <s v="No Fuel"/>
    <x v="0"/>
    <n v="22"/>
    <n v="2.5"/>
    <s v="Saudi Electricity Company (SEC)"/>
    <s v="petroleum"/>
  </r>
  <r>
    <n v="358"/>
    <s v="PP7"/>
    <s v="Central"/>
    <s v="RIYADH"/>
    <x v="8"/>
    <x v="2"/>
    <s v="Diesel"/>
    <x v="2"/>
    <n v="21"/>
    <n v="57.6"/>
    <s v="Saudi Electricity Company (SEC)"/>
    <s v="natural gas peaker"/>
  </r>
  <r>
    <n v="359"/>
    <s v="PP7"/>
    <s v="Central"/>
    <s v="RIYADH"/>
    <x v="8"/>
    <x v="2"/>
    <s v="Diesel"/>
    <x v="2"/>
    <n v="21"/>
    <n v="57.6"/>
    <s v="Saudi Electricity Company (SEC)"/>
    <s v="natural gas peaker"/>
  </r>
  <r>
    <n v="360"/>
    <s v="PP7"/>
    <s v="Central"/>
    <s v="RIYADH"/>
    <x v="8"/>
    <x v="2"/>
    <s v="Diesel"/>
    <x v="2"/>
    <n v="21"/>
    <n v="57.6"/>
    <s v="Saudi Electricity Company (SEC)"/>
    <s v="natural gas peaker"/>
  </r>
  <r>
    <n v="361"/>
    <s v="PP7"/>
    <s v="Central"/>
    <s v="RIYADH"/>
    <x v="8"/>
    <x v="2"/>
    <s v="Diesel"/>
    <x v="2"/>
    <n v="21"/>
    <n v="57.6"/>
    <s v="Saudi Electricity Company (SEC)"/>
    <s v="natural gas peaker"/>
  </r>
  <r>
    <n v="362"/>
    <s v="PP7"/>
    <s v="Central"/>
    <s v="RIYADH"/>
    <x v="8"/>
    <x v="2"/>
    <s v="Diesel"/>
    <x v="2"/>
    <n v="21"/>
    <n v="57.6"/>
    <s v="Saudi Electricity Company (SEC)"/>
    <s v="natural gas peaker"/>
  </r>
  <r>
    <n v="363"/>
    <s v="PP7"/>
    <s v="Central"/>
    <s v="RIYADH"/>
    <x v="8"/>
    <x v="2"/>
    <s v="Diesel"/>
    <x v="2"/>
    <n v="21"/>
    <n v="57.6"/>
    <s v="Saudi Electricity Company (SEC)"/>
    <s v="natural gas peaker"/>
  </r>
  <r>
    <n v="364"/>
    <s v="RABIGH"/>
    <s v="Western"/>
    <s v="MAKKAH"/>
    <x v="8"/>
    <x v="3"/>
    <s v="Diesel"/>
    <x v="3"/>
    <n v="21"/>
    <n v="133.4"/>
    <s v="Saudi Electricity Company (SEC)"/>
    <s v="crude"/>
  </r>
  <r>
    <n v="365"/>
    <s v="RABIGH"/>
    <s v="Western"/>
    <s v="MAKKAH"/>
    <x v="8"/>
    <x v="3"/>
    <s v="Diesel"/>
    <x v="3"/>
    <n v="21"/>
    <n v="133.4"/>
    <s v="Saudi Electricity Company (SEC)"/>
    <s v="crude"/>
  </r>
  <r>
    <n v="366"/>
    <s v="RAFHA"/>
    <s v="Eastern"/>
    <s v="NORTHERN BORDER"/>
    <x v="8"/>
    <x v="0"/>
    <s v="No Fuel"/>
    <x v="0"/>
    <n v="21"/>
    <n v="4.8"/>
    <s v="Saudi Electricity Company (SEC)"/>
    <s v="petroleum"/>
  </r>
  <r>
    <n v="367"/>
    <s v="RAFHA"/>
    <s v="Eastern"/>
    <s v="NORTHERN BORDER"/>
    <x v="8"/>
    <x v="0"/>
    <s v="No Fuel"/>
    <x v="0"/>
    <n v="21"/>
    <n v="4.8"/>
    <s v="Saudi Electricity Company (SEC)"/>
    <s v="petroleum"/>
  </r>
  <r>
    <n v="368"/>
    <s v="AL-QURAYYAT"/>
    <s v="Eastern"/>
    <s v="AL-JOUF"/>
    <x v="8"/>
    <x v="0"/>
    <s v="No Fuel"/>
    <x v="2"/>
    <n v="21"/>
    <n v="10"/>
    <s v="Saudi Electricity Company (SEC)"/>
    <s v="petroleum"/>
  </r>
  <r>
    <n v="369"/>
    <s v="AL-QURAYYAT"/>
    <s v="Eastern"/>
    <s v="AL-JOUF"/>
    <x v="8"/>
    <x v="0"/>
    <s v="No Fuel"/>
    <x v="2"/>
    <n v="21"/>
    <n v="10"/>
    <s v="Saudi Electricity Company (SEC)"/>
    <s v="petroleum"/>
  </r>
  <r>
    <n v="370"/>
    <s v="PP8"/>
    <s v="Central"/>
    <s v="RIYADH"/>
    <x v="46"/>
    <x v="2"/>
    <s v="Diesel"/>
    <x v="2"/>
    <n v="20"/>
    <n v="58.1"/>
    <s v="Saudi Electricity Company (SEC)"/>
    <s v="natural gas peaker"/>
  </r>
  <r>
    <n v="371"/>
    <s v="PP8"/>
    <s v="Central"/>
    <s v="RIYADH"/>
    <x v="46"/>
    <x v="2"/>
    <s v="Diesel"/>
    <x v="2"/>
    <n v="20"/>
    <n v="58.1"/>
    <s v="Saudi Electricity Company (SEC)"/>
    <s v="natural gas peaker"/>
  </r>
  <r>
    <n v="372"/>
    <s v="PP8"/>
    <s v="Central"/>
    <s v="RIYADH"/>
    <x v="46"/>
    <x v="2"/>
    <s v="Diesel"/>
    <x v="2"/>
    <n v="20"/>
    <n v="58.1"/>
    <s v="Saudi Electricity Company (SEC)"/>
    <s v="natural gas peaker"/>
  </r>
  <r>
    <n v="373"/>
    <s v="PP8"/>
    <s v="Central"/>
    <s v="RIYADH"/>
    <x v="46"/>
    <x v="2"/>
    <s v="Diesel"/>
    <x v="2"/>
    <n v="20"/>
    <n v="58.1"/>
    <s v="Saudi Electricity Company (SEC)"/>
    <s v="natural gas peaker"/>
  </r>
  <r>
    <n v="374"/>
    <s v="PP8"/>
    <s v="Central"/>
    <s v="RIYADH"/>
    <x v="46"/>
    <x v="2"/>
    <s v="Diesel"/>
    <x v="2"/>
    <n v="20"/>
    <n v="58.1"/>
    <s v="Saudi Electricity Company (SEC)"/>
    <s v="natural gas peaker"/>
  </r>
  <r>
    <n v="375"/>
    <s v="PP8"/>
    <s v="Central"/>
    <s v="RIYADH"/>
    <x v="46"/>
    <x v="2"/>
    <s v="Diesel"/>
    <x v="2"/>
    <n v="20"/>
    <n v="58.1"/>
    <s v="Saudi Electricity Company (SEC)"/>
    <s v="natural gas peaker"/>
  </r>
  <r>
    <n v="376"/>
    <s v="RABIGH"/>
    <s v="Western"/>
    <s v="MAKKAH"/>
    <x v="46"/>
    <x v="1"/>
    <s v="Crude"/>
    <x v="1"/>
    <n v="20"/>
    <n v="266"/>
    <s v="Saudi Electricity Company (SEC)"/>
    <s v="heavy fuel oil"/>
  </r>
  <r>
    <n v="377"/>
    <s v="ASIR"/>
    <s v="Southern"/>
    <s v="ASIR"/>
    <x v="47"/>
    <x v="0"/>
    <s v="No Fuel"/>
    <x v="2"/>
    <n v="19"/>
    <n v="58"/>
    <s v="Saudi Electricity Company (SEC)"/>
    <s v="petroleum"/>
  </r>
  <r>
    <n v="378"/>
    <s v="PP8"/>
    <s v="Central"/>
    <s v="RIYADH"/>
    <x v="47"/>
    <x v="2"/>
    <s v="Diesel"/>
    <x v="2"/>
    <n v="19"/>
    <n v="58.1"/>
    <s v="Saudi Electricity Company (SEC)"/>
    <s v="natural gas peaker"/>
  </r>
  <r>
    <n v="379"/>
    <s v="PP8"/>
    <s v="Central"/>
    <s v="RIYADH"/>
    <x v="47"/>
    <x v="2"/>
    <s v="Diesel"/>
    <x v="2"/>
    <n v="19"/>
    <n v="58.1"/>
    <s v="Saudi Electricity Company (SEC)"/>
    <s v="natural gas peaker"/>
  </r>
  <r>
    <n v="380"/>
    <s v="PP8"/>
    <s v="Central"/>
    <s v="RIYADH"/>
    <x v="47"/>
    <x v="2"/>
    <s v="Diesel"/>
    <x v="2"/>
    <n v="19"/>
    <n v="58.1"/>
    <s v="Saudi Electricity Company (SEC)"/>
    <s v="natural gas peaker"/>
  </r>
  <r>
    <n v="381"/>
    <s v="PP8"/>
    <s v="Central"/>
    <s v="RIYADH"/>
    <x v="47"/>
    <x v="2"/>
    <s v="Diesel"/>
    <x v="2"/>
    <n v="19"/>
    <n v="58.1"/>
    <s v="Saudi Electricity Company (SEC)"/>
    <s v="natural gas peaker"/>
  </r>
  <r>
    <n v="382"/>
    <s v="RABIGH"/>
    <s v="Western"/>
    <s v="MAKKAH"/>
    <x v="47"/>
    <x v="1"/>
    <s v="Crude"/>
    <x v="1"/>
    <n v="19"/>
    <n v="266"/>
    <s v="Saudi Electricity Company (SEC)"/>
    <s v="heavy fuel oil"/>
  </r>
  <r>
    <n v="383"/>
    <s v="TABUK-2"/>
    <s v="Western"/>
    <s v="TABUK"/>
    <x v="47"/>
    <x v="0"/>
    <s v="No Fuel"/>
    <x v="2"/>
    <n v="19"/>
    <n v="58.7"/>
    <s v="Saudi Electricity Company (SEC)"/>
    <s v="petroleum"/>
  </r>
  <r>
    <n v="384"/>
    <s v="TABUK-2"/>
    <s v="Western"/>
    <s v="TABUK"/>
    <x v="47"/>
    <x v="0"/>
    <s v="No Fuel"/>
    <x v="2"/>
    <n v="19"/>
    <n v="58.7"/>
    <s v="Saudi Electricity Company (SEC)"/>
    <s v="petroleum"/>
  </r>
  <r>
    <n v="385"/>
    <s v="DAMMAM"/>
    <s v="Eastern"/>
    <s v="Eastern"/>
    <x v="48"/>
    <x v="2"/>
    <s v="Diesel"/>
    <x v="2"/>
    <n v="18"/>
    <n v="23.7"/>
    <s v="Saudi Electricity Company (SEC)"/>
    <s v="natural gas peaker"/>
  </r>
  <r>
    <n v="386"/>
    <s v="JAZAN"/>
    <s v="Southern"/>
    <s v="JAZAN"/>
    <x v="48"/>
    <x v="0"/>
    <s v="No Fuel"/>
    <x v="2"/>
    <n v="18"/>
    <n v="79.7"/>
    <s v="Saudi Electricity Company (SEC)"/>
    <s v="petroleum"/>
  </r>
  <r>
    <n v="387"/>
    <s v="ASIR"/>
    <s v="Southern"/>
    <s v="ASIR"/>
    <x v="48"/>
    <x v="0"/>
    <s v="No Fuel"/>
    <x v="2"/>
    <n v="18"/>
    <n v="66"/>
    <s v="Saudi Electricity Company (SEC)"/>
    <s v="petroleum"/>
  </r>
  <r>
    <n v="388"/>
    <s v="PP9"/>
    <s v="Central"/>
    <s v="RIYADH"/>
    <x v="48"/>
    <x v="2"/>
    <s v="Diesel"/>
    <x v="3"/>
    <n v="18"/>
    <n v="58.15"/>
    <s v="Saudi Electricity Company (SEC)"/>
    <s v="natural gas nonpeaker"/>
  </r>
  <r>
    <n v="389"/>
    <s v="PP9"/>
    <s v="Central"/>
    <s v="RIYADH"/>
    <x v="48"/>
    <x v="2"/>
    <s v="Diesel"/>
    <x v="3"/>
    <n v="18"/>
    <n v="58.15"/>
    <s v="Saudi Electricity Company (SEC)"/>
    <s v="natural gas nonpeaker"/>
  </r>
  <r>
    <n v="390"/>
    <s v="PP9"/>
    <s v="Central"/>
    <s v="RIYADH"/>
    <x v="48"/>
    <x v="2"/>
    <s v="Diesel"/>
    <x v="3"/>
    <n v="18"/>
    <n v="58.15"/>
    <s v="Saudi Electricity Company (SEC)"/>
    <s v="natural gas nonpeaker"/>
  </r>
  <r>
    <n v="391"/>
    <s v="PP9"/>
    <s v="Central"/>
    <s v="RIYADH"/>
    <x v="48"/>
    <x v="2"/>
    <s v="Diesel"/>
    <x v="3"/>
    <n v="18"/>
    <n v="58.15"/>
    <s v="Saudi Electricity Company (SEC)"/>
    <s v="natural gas nonpeaker"/>
  </r>
  <r>
    <n v="392"/>
    <s v="RABIGH"/>
    <s v="Western"/>
    <s v="MAKKAH"/>
    <x v="48"/>
    <x v="3"/>
    <s v="Diesel"/>
    <x v="3"/>
    <n v="18"/>
    <n v="61.6"/>
    <s v="Saudi Electricity Company (SEC)"/>
    <s v="crude"/>
  </r>
  <r>
    <n v="393"/>
    <s v="RABIGH"/>
    <s v="Western"/>
    <s v="MAKKAH"/>
    <x v="48"/>
    <x v="3"/>
    <s v="Diesel"/>
    <x v="3"/>
    <n v="18"/>
    <n v="61.6"/>
    <s v="Saudi Electricity Company (SEC)"/>
    <s v="crude"/>
  </r>
  <r>
    <n v="394"/>
    <s v="RABIGH"/>
    <s v="Western"/>
    <s v="MAKKAH"/>
    <x v="48"/>
    <x v="3"/>
    <s v="Diesel"/>
    <x v="3"/>
    <n v="18"/>
    <n v="61.6"/>
    <s v="Saudi Electricity Company (SEC)"/>
    <s v="crude"/>
  </r>
  <r>
    <n v="395"/>
    <s v="RABIGH"/>
    <s v="Western"/>
    <s v="MAKKAH"/>
    <x v="48"/>
    <x v="3"/>
    <s v="Diesel"/>
    <x v="3"/>
    <n v="18"/>
    <n v="61.6"/>
    <s v="Saudi Electricity Company (SEC)"/>
    <s v="crude"/>
  </r>
  <r>
    <n v="396"/>
    <s v="NAJRAN"/>
    <s v="Southern"/>
    <s v="NAJRAN"/>
    <x v="19"/>
    <x v="3"/>
    <s v="Diesel"/>
    <x v="2"/>
    <n v="17"/>
    <n v="51.52"/>
    <s v="Saudi Electricity Company (SEC)"/>
    <s v="crude"/>
  </r>
  <r>
    <n v="397"/>
    <s v="JAZAN"/>
    <s v="Southern"/>
    <s v="JAZAN"/>
    <x v="19"/>
    <x v="0"/>
    <s v="No Fuel"/>
    <x v="2"/>
    <n v="17"/>
    <n v="63.3"/>
    <s v="Saudi Electricity Company (SEC)"/>
    <s v="petroleum"/>
  </r>
  <r>
    <n v="398"/>
    <s v="JAZAN"/>
    <s v="Southern"/>
    <s v="JAZAN"/>
    <x v="19"/>
    <x v="0"/>
    <s v="No Fuel"/>
    <x v="2"/>
    <n v="17"/>
    <n v="79.7"/>
    <s v="Saudi Electricity Company (SEC)"/>
    <s v="petroleum"/>
  </r>
  <r>
    <n v="399"/>
    <s v="ASIR"/>
    <s v="Southern"/>
    <s v="ASIR"/>
    <x v="19"/>
    <x v="0"/>
    <s v="No Fuel"/>
    <x v="2"/>
    <n v="17"/>
    <n v="66"/>
    <s v="Saudi Electricity Company (SEC)"/>
    <s v="petroleum"/>
  </r>
  <r>
    <n v="400"/>
    <s v="MADINAH - 2"/>
    <s v="Western"/>
    <s v="MADINAH"/>
    <x v="19"/>
    <x v="0"/>
    <s v="No Fuel"/>
    <x v="2"/>
    <n v="17"/>
    <n v="57.5"/>
    <s v="Saudi Electricity Company (SEC)"/>
    <s v="petroleum"/>
  </r>
  <r>
    <n v="401"/>
    <s v="MADINAH - 2"/>
    <s v="Western"/>
    <s v="MADINAH"/>
    <x v="19"/>
    <x v="0"/>
    <s v="No Fuel"/>
    <x v="2"/>
    <n v="17"/>
    <n v="57.5"/>
    <s v="Saudi Electricity Company (SEC)"/>
    <s v="petroleum"/>
  </r>
  <r>
    <n v="402"/>
    <s v="PP9"/>
    <s v="Central"/>
    <s v="RIYADH"/>
    <x v="19"/>
    <x v="2"/>
    <s v="Diesel"/>
    <x v="3"/>
    <n v="17"/>
    <n v="107.55"/>
    <s v="Saudi Electricity Company (SEC)"/>
    <s v="natural gas nonpeaker"/>
  </r>
  <r>
    <n v="403"/>
    <s v="PP9"/>
    <s v="Central"/>
    <s v="RIYADH"/>
    <x v="19"/>
    <x v="2"/>
    <s v="Diesel"/>
    <x v="3"/>
    <n v="17"/>
    <n v="58.15"/>
    <s v="Saudi Electricity Company (SEC)"/>
    <s v="natural gas nonpeaker"/>
  </r>
  <r>
    <n v="404"/>
    <s v="PP9"/>
    <s v="Central"/>
    <s v="RIYADH"/>
    <x v="19"/>
    <x v="2"/>
    <s v="Diesel"/>
    <x v="3"/>
    <n v="17"/>
    <n v="58.15"/>
    <s v="Saudi Electricity Company (SEC)"/>
    <s v="natural gas nonpeaker"/>
  </r>
  <r>
    <n v="405"/>
    <s v="PP9"/>
    <s v="Central"/>
    <s v="RIYADH"/>
    <x v="19"/>
    <x v="2"/>
    <s v="Diesel"/>
    <x v="3"/>
    <n v="17"/>
    <n v="58.15"/>
    <s v="Saudi Electricity Company (SEC)"/>
    <s v="natural gas nonpeaker"/>
  </r>
  <r>
    <n v="406"/>
    <s v="PP9"/>
    <s v="Central"/>
    <s v="RIYADH"/>
    <x v="19"/>
    <x v="3"/>
    <s v="Diesel"/>
    <x v="3"/>
    <n v="17"/>
    <n v="58.15"/>
    <s v="Saudi Electricity Company (SEC)"/>
    <s v="crude"/>
  </r>
  <r>
    <n v="407"/>
    <s v="RABIGH"/>
    <s v="Western"/>
    <s v="MAKKAH"/>
    <x v="19"/>
    <x v="3"/>
    <s v="Diesel"/>
    <x v="3"/>
    <n v="17"/>
    <n v="145.5"/>
    <s v="Saudi Electricity Company (SEC)"/>
    <s v="crude"/>
  </r>
  <r>
    <n v="408"/>
    <s v="RAFHA"/>
    <s v="Eastern"/>
    <s v="NORTHERN BORDER"/>
    <x v="19"/>
    <x v="0"/>
    <s v="No Fuel"/>
    <x v="0"/>
    <n v="17"/>
    <n v="4.8"/>
    <s v="Saudi Electricity Company (SEC)"/>
    <s v="petroleum"/>
  </r>
  <r>
    <n v="409"/>
    <s v="RAFHA"/>
    <s v="Eastern"/>
    <s v="NORTHERN BORDER"/>
    <x v="19"/>
    <x v="0"/>
    <s v="No Fuel"/>
    <x v="0"/>
    <n v="17"/>
    <n v="4.8"/>
    <s v="Saudi Electricity Company (SEC)"/>
    <s v="petroleum"/>
  </r>
  <r>
    <n v="410"/>
    <s v="RAFHA"/>
    <s v="Eastern"/>
    <s v="NORTHERN BORDER"/>
    <x v="19"/>
    <x v="0"/>
    <s v="No Fuel"/>
    <x v="0"/>
    <n v="17"/>
    <n v="4.8"/>
    <s v="Saudi Electricity Company (SEC)"/>
    <s v="petroleum"/>
  </r>
  <r>
    <n v="411"/>
    <s v="TABARJAL"/>
    <s v="Eastern"/>
    <s v="AL-JOUF"/>
    <x v="19"/>
    <x v="0"/>
    <s v="No Fuel"/>
    <x v="0"/>
    <n v="17"/>
    <n v="3.3"/>
    <s v="Saudi Electricity Company (SEC)"/>
    <s v="petroleum"/>
  </r>
  <r>
    <n v="412"/>
    <s v="AL-QURAYYAT"/>
    <s v="Eastern"/>
    <s v="AL-JOUF"/>
    <x v="19"/>
    <x v="0"/>
    <s v="No Fuel"/>
    <x v="2"/>
    <n v="17"/>
    <n v="20.5"/>
    <s v="Saudi Electricity Company (SEC)"/>
    <s v="petroleum"/>
  </r>
  <r>
    <n v="413"/>
    <s v="AL-QURAYYAT"/>
    <s v="Eastern"/>
    <s v="AL-JOUF"/>
    <x v="19"/>
    <x v="0"/>
    <s v="No Fuel"/>
    <x v="2"/>
    <n v="17"/>
    <n v="20.5"/>
    <s v="Saudi Electricity Company (SEC)"/>
    <s v="petroleum"/>
  </r>
  <r>
    <n v="414"/>
    <s v="AL-QURAYYAT"/>
    <s v="Eastern"/>
    <s v="AL-JOUF"/>
    <x v="19"/>
    <x v="0"/>
    <s v="No Fuel"/>
    <x v="2"/>
    <n v="17"/>
    <n v="19.600000000000001"/>
    <s v="Saudi Electricity Company (SEC)"/>
    <s v="petroleum"/>
  </r>
  <r>
    <n v="415"/>
    <s v="AL-QURAYYAT"/>
    <s v="Eastern"/>
    <s v="AL-JOUF"/>
    <x v="19"/>
    <x v="0"/>
    <s v="No Fuel"/>
    <x v="2"/>
    <n v="17"/>
    <n v="19.600000000000001"/>
    <s v="Saudi Electricity Company (SEC)"/>
    <s v="petroleum"/>
  </r>
  <r>
    <n v="416"/>
    <s v="AL-QURAYYAT"/>
    <s v="Eastern"/>
    <s v="AL-JOUF"/>
    <x v="19"/>
    <x v="0"/>
    <s v="No Fuel"/>
    <x v="2"/>
    <n v="17"/>
    <n v="20.5"/>
    <s v="Saudi Electricity Company (SEC)"/>
    <s v="petroleum"/>
  </r>
  <r>
    <n v="417"/>
    <s v="DAMMAM"/>
    <s v="Eastern"/>
    <s v="Eastern"/>
    <x v="20"/>
    <x v="2"/>
    <s v="Diesel"/>
    <x v="2"/>
    <n v="16"/>
    <n v="13.5"/>
    <s v="Saudi Electricity Company (SEC)"/>
    <s v="natural gas peaker"/>
  </r>
  <r>
    <n v="418"/>
    <s v="DAMMAM"/>
    <s v="Eastern"/>
    <s v="Eastern"/>
    <x v="20"/>
    <x v="2"/>
    <s v="Diesel"/>
    <x v="2"/>
    <n v="16"/>
    <n v="13.5"/>
    <s v="Saudi Electricity Company (SEC)"/>
    <s v="natural gas peaker"/>
  </r>
  <r>
    <n v="419"/>
    <s v="DUBA"/>
    <s v="Western"/>
    <s v="TABUK"/>
    <x v="20"/>
    <x v="0"/>
    <s v="No Fuel"/>
    <x v="2"/>
    <n v="16"/>
    <n v="19"/>
    <s v="Saudi Electricity Company (SEC)"/>
    <s v="petroleum"/>
  </r>
  <r>
    <n v="420"/>
    <s v="DUBA"/>
    <s v="Western"/>
    <s v="TABUK"/>
    <x v="20"/>
    <x v="0"/>
    <s v="No Fuel"/>
    <x v="2"/>
    <n v="16"/>
    <n v="19"/>
    <s v="Saudi Electricity Company (SEC)"/>
    <s v="petroleum"/>
  </r>
  <r>
    <n v="421"/>
    <s v="AL-JOUF"/>
    <s v="Eastern"/>
    <s v="AL-JOUF"/>
    <x v="20"/>
    <x v="3"/>
    <s v="No Fuel"/>
    <x v="2"/>
    <n v="16"/>
    <n v="24"/>
    <s v="Saudi Electricity Company (SEC)"/>
    <s v="crude"/>
  </r>
  <r>
    <n v="422"/>
    <s v="AL-JOUF"/>
    <s v="Eastern"/>
    <s v="AL-JOUF"/>
    <x v="20"/>
    <x v="3"/>
    <s v="No Fuel"/>
    <x v="2"/>
    <n v="16"/>
    <n v="24"/>
    <s v="Saudi Electricity Company (SEC)"/>
    <s v="crude"/>
  </r>
  <r>
    <n v="423"/>
    <s v="TIHAMA"/>
    <s v="Southern"/>
    <s v="ASIR"/>
    <x v="20"/>
    <x v="3"/>
    <s v="Diesel"/>
    <x v="2"/>
    <n v="16"/>
    <n v="82.02"/>
    <s v="Saudi Electricity Company (SEC)"/>
    <s v="crude"/>
  </r>
  <r>
    <n v="424"/>
    <s v="TIHAMA"/>
    <s v="Southern"/>
    <s v="ASIR"/>
    <x v="20"/>
    <x v="3"/>
    <s v="Diesel"/>
    <x v="2"/>
    <n v="16"/>
    <n v="82"/>
    <s v="Saudi Electricity Company (SEC)"/>
    <s v="crude"/>
  </r>
  <r>
    <n v="425"/>
    <s v="PP9"/>
    <s v="Central"/>
    <s v="RIYADH"/>
    <x v="20"/>
    <x v="3"/>
    <s v="Diesel"/>
    <x v="3"/>
    <n v="16"/>
    <n v="107.55"/>
    <s v="Saudi Electricity Company (SEC)"/>
    <s v="crude"/>
  </r>
  <r>
    <n v="426"/>
    <s v="PP9"/>
    <s v="Central"/>
    <s v="RIYADH"/>
    <x v="20"/>
    <x v="3"/>
    <s v="Diesel"/>
    <x v="3"/>
    <n v="16"/>
    <n v="58.15"/>
    <s v="Saudi Electricity Company (SEC)"/>
    <s v="crude"/>
  </r>
  <r>
    <n v="427"/>
    <s v="PP9"/>
    <s v="Central"/>
    <s v="RIYADH"/>
    <x v="20"/>
    <x v="3"/>
    <s v="Diesel"/>
    <x v="3"/>
    <n v="16"/>
    <n v="58.15"/>
    <s v="Saudi Electricity Company (SEC)"/>
    <s v="crude"/>
  </r>
  <r>
    <n v="428"/>
    <s v="PP9"/>
    <s v="Central"/>
    <s v="RIYADH"/>
    <x v="20"/>
    <x v="3"/>
    <s v="Diesel"/>
    <x v="3"/>
    <n v="16"/>
    <n v="58.15"/>
    <s v="Saudi Electricity Company (SEC)"/>
    <s v="crude"/>
  </r>
  <r>
    <n v="429"/>
    <s v="PP9"/>
    <s v="Central"/>
    <s v="RIYADH"/>
    <x v="20"/>
    <x v="3"/>
    <s v="Diesel"/>
    <x v="3"/>
    <n v="16"/>
    <n v="58.15"/>
    <s v="Saudi Electricity Company (SEC)"/>
    <s v="crude"/>
  </r>
  <r>
    <n v="430"/>
    <s v="PP9"/>
    <s v="Central"/>
    <s v="RIYADH"/>
    <x v="20"/>
    <x v="3"/>
    <s v="Diesel"/>
    <x v="3"/>
    <n v="16"/>
    <n v="107.55"/>
    <s v="Saudi Electricity Company (SEC)"/>
    <s v="crude"/>
  </r>
  <r>
    <n v="431"/>
    <s v="QASSIM CENTRAL"/>
    <s v="Central"/>
    <s v="QASSIM"/>
    <x v="20"/>
    <x v="3"/>
    <s v="Diesel"/>
    <x v="2"/>
    <n v="16"/>
    <n v="57.1"/>
    <s v="Saudi Electricity Company (SEC)"/>
    <s v="crude"/>
  </r>
  <r>
    <n v="432"/>
    <s v="QASSIM CENTRAL"/>
    <s v="Central"/>
    <s v="QASSIM"/>
    <x v="20"/>
    <x v="3"/>
    <s v="Diesel"/>
    <x v="2"/>
    <n v="16"/>
    <n v="57.1"/>
    <s v="Saudi Electricity Company (SEC)"/>
    <s v="crude"/>
  </r>
  <r>
    <n v="433"/>
    <s v="QASSIM CENTRAL"/>
    <s v="Central"/>
    <s v="QASSIM"/>
    <x v="20"/>
    <x v="3"/>
    <s v="Diesel"/>
    <x v="2"/>
    <n v="16"/>
    <n v="57.1"/>
    <s v="Saudi Electricity Company (SEC)"/>
    <s v="crude"/>
  </r>
  <r>
    <n v="434"/>
    <s v="QASSIM CENTRAL"/>
    <s v="Central"/>
    <s v="QASSIM"/>
    <x v="20"/>
    <x v="3"/>
    <s v="Diesel"/>
    <x v="2"/>
    <n v="16"/>
    <n v="57.1"/>
    <s v="Saudi Electricity Company (SEC)"/>
    <s v="crude"/>
  </r>
  <r>
    <n v="435"/>
    <s v="QASSIM CENTRAL"/>
    <s v="Central"/>
    <s v="QASSIM"/>
    <x v="20"/>
    <x v="3"/>
    <s v="Diesel"/>
    <x v="2"/>
    <n v="16"/>
    <n v="57.1"/>
    <s v="Saudi Electricity Company (SEC)"/>
    <s v="crude"/>
  </r>
  <r>
    <n v="436"/>
    <s v="QASSIM CENTRAL"/>
    <s v="Central"/>
    <s v="QASSIM"/>
    <x v="20"/>
    <x v="3"/>
    <s v="Diesel"/>
    <x v="2"/>
    <n v="16"/>
    <n v="57.1"/>
    <s v="Saudi Electricity Company (SEC)"/>
    <s v="crude"/>
  </r>
  <r>
    <n v="437"/>
    <s v="TABUK-2"/>
    <s v="Western"/>
    <s v="TABUK"/>
    <x v="20"/>
    <x v="0"/>
    <s v="No Fuel"/>
    <x v="2"/>
    <n v="16"/>
    <n v="60.1"/>
    <s v="Saudi Electricity Company (SEC)"/>
    <s v="petroleum"/>
  </r>
  <r>
    <n v="438"/>
    <s v="DAMMAM"/>
    <s v="Eastern"/>
    <s v="Eastern"/>
    <x v="21"/>
    <x v="2"/>
    <s v="Diesel"/>
    <x v="2"/>
    <n v="15"/>
    <n v="44.1"/>
    <s v="Saudi Electricity Company (SEC)"/>
    <s v="natural gas peaker"/>
  </r>
  <r>
    <n v="439"/>
    <s v="DUBA"/>
    <s v="Western"/>
    <s v="TABUK"/>
    <x v="21"/>
    <x v="0"/>
    <s v="No Fuel"/>
    <x v="2"/>
    <n v="15"/>
    <n v="19"/>
    <s v="Saudi Electricity Company (SEC)"/>
    <s v="petroleum"/>
  </r>
  <r>
    <n v="440"/>
    <s v="SHAROURA"/>
    <s v="Southern"/>
    <s v="NAJRAN"/>
    <x v="21"/>
    <x v="0"/>
    <s v="No Fuel"/>
    <x v="0"/>
    <n v="15"/>
    <n v="10"/>
    <s v="Saudi Electricity Company (SEC)"/>
    <s v="petroleum"/>
  </r>
  <r>
    <n v="441"/>
    <s v="SHAROURA"/>
    <s v="Southern"/>
    <s v="NAJRAN"/>
    <x v="21"/>
    <x v="0"/>
    <s v="No Fuel"/>
    <x v="0"/>
    <n v="15"/>
    <n v="10"/>
    <s v="Saudi Electricity Company (SEC)"/>
    <s v="petroleum"/>
  </r>
  <r>
    <n v="442"/>
    <s v="SHAROURA"/>
    <s v="Southern"/>
    <s v="NAJRAN"/>
    <x v="21"/>
    <x v="0"/>
    <s v="No Fuel"/>
    <x v="0"/>
    <n v="15"/>
    <n v="10"/>
    <s v="Saudi Electricity Company (SEC)"/>
    <s v="petroleum"/>
  </r>
  <r>
    <n v="443"/>
    <s v="PP9"/>
    <s v="Central"/>
    <s v="RIYADH"/>
    <x v="21"/>
    <x v="3"/>
    <s v="Diesel"/>
    <x v="3"/>
    <n v="15"/>
    <n v="58.15"/>
    <s v="Saudi Electricity Company (SEC)"/>
    <s v="crude"/>
  </r>
  <r>
    <n v="444"/>
    <s v="PP9"/>
    <s v="Central"/>
    <s v="RIYADH"/>
    <x v="21"/>
    <x v="3"/>
    <s v="Diesel"/>
    <x v="3"/>
    <n v="15"/>
    <n v="58.15"/>
    <s v="Saudi Electricity Company (SEC)"/>
    <s v="crude"/>
  </r>
  <r>
    <n v="445"/>
    <s v="PP9"/>
    <s v="Central"/>
    <s v="RIYADH"/>
    <x v="21"/>
    <x v="3"/>
    <s v="Diesel"/>
    <x v="3"/>
    <n v="15"/>
    <n v="58.15"/>
    <s v="Saudi Electricity Company (SEC)"/>
    <s v="crude"/>
  </r>
  <r>
    <n v="446"/>
    <s v="PP9"/>
    <s v="Central"/>
    <s v="RIYADH"/>
    <x v="21"/>
    <x v="3"/>
    <s v="Diesel"/>
    <x v="3"/>
    <n v="15"/>
    <n v="58.15"/>
    <s v="Saudi Electricity Company (SEC)"/>
    <s v="crude"/>
  </r>
  <r>
    <n v="447"/>
    <s v="PP9"/>
    <s v="Central"/>
    <s v="RIYADH"/>
    <x v="21"/>
    <x v="3"/>
    <s v="Diesel"/>
    <x v="3"/>
    <n v="15"/>
    <n v="107.55"/>
    <s v="Saudi Electricity Company (SEC)"/>
    <s v="crude"/>
  </r>
  <r>
    <n v="448"/>
    <s v="NAJRAN"/>
    <s v="Southern"/>
    <s v="NAJRAN"/>
    <x v="49"/>
    <x v="3"/>
    <s v="Diesel"/>
    <x v="2"/>
    <n v="14"/>
    <n v="51.5"/>
    <s v="Saudi Electricity Company (SEC)"/>
    <s v="crude"/>
  </r>
  <r>
    <n v="449"/>
    <s v="GHAZLAN"/>
    <s v="Eastern"/>
    <s v="Eastern"/>
    <x v="49"/>
    <x v="2"/>
    <s v="No Fuel"/>
    <x v="1"/>
    <n v="14"/>
    <n v="664"/>
    <s v="Saudi Electricity Company (SEC)"/>
    <s v="natural gas nonpeaker"/>
  </r>
  <r>
    <n v="450"/>
    <s v="ARAR"/>
    <s v="Eastern"/>
    <s v="NORTHERN BORDER"/>
    <x v="49"/>
    <x v="0"/>
    <s v="No Fuel"/>
    <x v="2"/>
    <n v="14"/>
    <n v="20.2"/>
    <s v="Saudi Electricity Company (SEC)"/>
    <s v="petroleum"/>
  </r>
  <r>
    <n v="451"/>
    <s v="SHAIBA (SEC)"/>
    <s v="Western"/>
    <s v="MAKKAH"/>
    <x v="49"/>
    <x v="3"/>
    <s v="HFO"/>
    <x v="1"/>
    <n v="14"/>
    <n v="393"/>
    <s v="Saudi Electricity Company (SEC)"/>
    <s v="crude"/>
  </r>
  <r>
    <n v="452"/>
    <s v="SHAIBA (SEC)"/>
    <s v="Western"/>
    <s v="MAKKAH"/>
    <x v="49"/>
    <x v="3"/>
    <s v="HFO"/>
    <x v="1"/>
    <n v="14"/>
    <n v="393"/>
    <s v="Saudi Electricity Company (SEC)"/>
    <s v="crude"/>
  </r>
  <r>
    <n v="453"/>
    <s v="SHAIBA (SEC)"/>
    <s v="Western"/>
    <s v="MAKKAH"/>
    <x v="49"/>
    <x v="3"/>
    <s v="HFO"/>
    <x v="1"/>
    <n v="14"/>
    <n v="393"/>
    <s v="Saudi Electricity Company (SEC)"/>
    <s v="crude"/>
  </r>
  <r>
    <n v="454"/>
    <s v="NAJRAN"/>
    <s v="Southern"/>
    <s v="NAJRAN"/>
    <x v="23"/>
    <x v="3"/>
    <s v="Diesel"/>
    <x v="2"/>
    <n v="13"/>
    <n v="51.5"/>
    <s v="Saudi Electricity Company (SEC)"/>
    <s v="crude"/>
  </r>
  <r>
    <n v="455"/>
    <s v="GHAZLAN"/>
    <s v="Eastern"/>
    <s v="Eastern"/>
    <x v="23"/>
    <x v="2"/>
    <s v="No Fuel"/>
    <x v="1"/>
    <n v="13"/>
    <n v="664"/>
    <s v="Saudi Electricity Company (SEC)"/>
    <s v="natural gas nonpeaker"/>
  </r>
  <r>
    <n v="456"/>
    <s v="GHAZLAN"/>
    <s v="Eastern"/>
    <s v="Eastern"/>
    <x v="23"/>
    <x v="2"/>
    <s v="No Fuel"/>
    <x v="1"/>
    <n v="13"/>
    <n v="664"/>
    <s v="Saudi Electricity Company (SEC)"/>
    <s v="natural gas nonpeaker"/>
  </r>
  <r>
    <n v="457"/>
    <s v="ASIR"/>
    <s v="Southern"/>
    <s v="ASIR"/>
    <x v="23"/>
    <x v="0"/>
    <s v="No Fuel"/>
    <x v="2"/>
    <n v="13"/>
    <n v="53.01"/>
    <s v="Saudi Electricity Company (SEC)"/>
    <s v="petroleum"/>
  </r>
  <r>
    <n v="458"/>
    <s v="JUBA"/>
    <s v="Central"/>
    <s v="RIYADH"/>
    <x v="23"/>
    <x v="0"/>
    <s v="No Fuel"/>
    <x v="2"/>
    <n v="13"/>
    <n v="16.5"/>
    <s v="Saudi Electricity Company (SEC)"/>
    <s v="petroleum"/>
  </r>
  <r>
    <n v="459"/>
    <s v="JUBA"/>
    <s v="Central"/>
    <s v="RIYADH"/>
    <x v="23"/>
    <x v="0"/>
    <s v="No Fuel"/>
    <x v="2"/>
    <n v="13"/>
    <n v="16.5"/>
    <s v="Saudi Electricity Company (SEC)"/>
    <s v="petroleum"/>
  </r>
  <r>
    <n v="460"/>
    <s v="TABARJAL"/>
    <s v="Eastern"/>
    <s v="AL-JOUF"/>
    <x v="23"/>
    <x v="0"/>
    <s v="No Fuel"/>
    <x v="2"/>
    <n v="13"/>
    <n v="28"/>
    <s v="Saudi Electricity Company (SEC)"/>
    <s v="petroleum"/>
  </r>
  <r>
    <n v="461"/>
    <s v="TABARJAL"/>
    <s v="Eastern"/>
    <s v="AL-JOUF"/>
    <x v="23"/>
    <x v="0"/>
    <s v="No Fuel"/>
    <x v="2"/>
    <n v="13"/>
    <n v="28"/>
    <s v="Saudi Electricity Company (SEC)"/>
    <s v="petroleum"/>
  </r>
  <r>
    <n v="462"/>
    <s v="AL WAJH"/>
    <s v="Western"/>
    <s v="TABUK"/>
    <x v="23"/>
    <x v="0"/>
    <s v="No Fuel"/>
    <x v="2"/>
    <n v="13"/>
    <n v="5.3"/>
    <s v="Saudi Electricity Company (SEC)"/>
    <s v="petroleum"/>
  </r>
  <r>
    <n v="463"/>
    <s v="AL WAJH"/>
    <s v="Western"/>
    <s v="TABUK"/>
    <x v="23"/>
    <x v="0"/>
    <s v="No Fuel"/>
    <x v="2"/>
    <n v="13"/>
    <n v="5.3"/>
    <s v="Saudi Electricity Company (SEC)"/>
    <s v="petroleum"/>
  </r>
  <r>
    <n v="464"/>
    <s v="SHAIBA (SEC)"/>
    <s v="Western"/>
    <s v="MAKKAH"/>
    <x v="23"/>
    <x v="3"/>
    <s v="HFO"/>
    <x v="1"/>
    <n v="13"/>
    <n v="393"/>
    <s v="Saudi Electricity Company (SEC)"/>
    <s v="crude"/>
  </r>
  <r>
    <n v="465"/>
    <s v="GHAZLAN"/>
    <s v="Eastern"/>
    <s v="Eastern"/>
    <x v="50"/>
    <x v="2"/>
    <s v="No Fuel"/>
    <x v="1"/>
    <n v="12"/>
    <n v="664"/>
    <s v="Saudi Electricity Company (SEC)"/>
    <s v="natural gas nonpeaker"/>
  </r>
  <r>
    <n v="466"/>
    <s v="JAZAN"/>
    <s v="Southern"/>
    <s v="JAZAN"/>
    <x v="50"/>
    <x v="0"/>
    <s v="No Fuel"/>
    <x v="2"/>
    <n v="12"/>
    <n v="64.89"/>
    <s v="Saudi Electricity Company (SEC)"/>
    <s v="petroleum"/>
  </r>
  <r>
    <n v="467"/>
    <s v="JAZAN"/>
    <s v="Southern"/>
    <s v="JAZAN"/>
    <x v="50"/>
    <x v="0"/>
    <s v="No Fuel"/>
    <x v="2"/>
    <n v="12"/>
    <n v="64.89"/>
    <s v="Saudi Electricity Company (SEC)"/>
    <s v="petroleum"/>
  </r>
  <r>
    <n v="468"/>
    <s v="ASIR"/>
    <s v="Southern"/>
    <s v="ASIR"/>
    <x v="50"/>
    <x v="0"/>
    <s v="No Fuel"/>
    <x v="2"/>
    <n v="12"/>
    <n v="53.01"/>
    <s v="Saudi Electricity Company (SEC)"/>
    <s v="petroleum"/>
  </r>
  <r>
    <n v="469"/>
    <s v="TIHAMA"/>
    <s v="Southern"/>
    <s v="ASIR"/>
    <x v="50"/>
    <x v="0"/>
    <s v="No Fuel"/>
    <x v="2"/>
    <n v="12"/>
    <n v="61.8"/>
    <s v="Saudi Electricity Company (SEC)"/>
    <s v="petroleum"/>
  </r>
  <r>
    <n v="470"/>
    <s v="TIHAMA"/>
    <s v="Southern"/>
    <s v="ASIR"/>
    <x v="50"/>
    <x v="0"/>
    <s v="No Fuel"/>
    <x v="2"/>
    <n v="12"/>
    <n v="61.8"/>
    <s v="Saudi Electricity Company (SEC)"/>
    <s v="petroleum"/>
  </r>
  <r>
    <n v="471"/>
    <s v="SHAIBA (SEC)"/>
    <s v="Western"/>
    <s v="MAKKAH"/>
    <x v="50"/>
    <x v="1"/>
    <s v="Crude"/>
    <x v="1"/>
    <n v="12"/>
    <n v="393"/>
    <s v="Saudi Electricity Company (SEC)"/>
    <s v="heavy fuel oil"/>
  </r>
  <r>
    <n v="472"/>
    <s v="PP9"/>
    <s v="Central"/>
    <s v="RIYADH"/>
    <x v="24"/>
    <x v="2"/>
    <s v="Diesel"/>
    <x v="2"/>
    <n v="11"/>
    <n v="60"/>
    <s v="Saudi Electricity Company (SEC)"/>
    <s v="natural gas peaker"/>
  </r>
  <r>
    <n v="473"/>
    <s v="PP9"/>
    <s v="Central"/>
    <s v="RIYADH"/>
    <x v="24"/>
    <x v="2"/>
    <s v="Diesel"/>
    <x v="2"/>
    <n v="11"/>
    <n v="60"/>
    <s v="Saudi Electricity Company (SEC)"/>
    <s v="natural gas peaker"/>
  </r>
  <r>
    <n v="474"/>
    <s v="PP9"/>
    <s v="Central"/>
    <s v="RIYADH"/>
    <x v="24"/>
    <x v="2"/>
    <s v="Diesel"/>
    <x v="2"/>
    <n v="11"/>
    <n v="60"/>
    <s v="Saudi Electricity Company (SEC)"/>
    <s v="natural gas peaker"/>
  </r>
  <r>
    <n v="475"/>
    <s v="PP9"/>
    <s v="Central"/>
    <s v="RIYADH"/>
    <x v="24"/>
    <x v="2"/>
    <s v="Diesel"/>
    <x v="2"/>
    <n v="11"/>
    <n v="60"/>
    <s v="Saudi Electricity Company (SEC)"/>
    <s v="natural gas peaker"/>
  </r>
  <r>
    <n v="476"/>
    <s v="PP9"/>
    <s v="Central"/>
    <s v="RIYADH"/>
    <x v="24"/>
    <x v="2"/>
    <s v="Diesel"/>
    <x v="2"/>
    <n v="11"/>
    <n v="60"/>
    <s v="Saudi Electricity Company (SEC)"/>
    <s v="natural gas peaker"/>
  </r>
  <r>
    <n v="477"/>
    <s v="PP9"/>
    <s v="Central"/>
    <s v="RIYADH"/>
    <x v="24"/>
    <x v="2"/>
    <s v="Diesel"/>
    <x v="2"/>
    <n v="11"/>
    <n v="60"/>
    <s v="Saudi Electricity Company (SEC)"/>
    <s v="natural gas peaker"/>
  </r>
  <r>
    <n v="478"/>
    <s v="TABUK-2"/>
    <s v="Western"/>
    <s v="TABUK"/>
    <x v="24"/>
    <x v="0"/>
    <s v="No Fuel"/>
    <x v="2"/>
    <n v="11"/>
    <n v="60.7"/>
    <s v="Saudi Electricity Company (SEC)"/>
    <s v="petroleum"/>
  </r>
  <r>
    <n v="479"/>
    <s v="TABUK-2"/>
    <s v="Western"/>
    <s v="TABUK"/>
    <x v="24"/>
    <x v="0"/>
    <s v="No Fuel"/>
    <x v="2"/>
    <n v="11"/>
    <n v="61"/>
    <s v="Saudi Electricity Company (SEC)"/>
    <s v="petroleum"/>
  </r>
  <r>
    <n v="480"/>
    <s v="JEDDAH NO.3"/>
    <s v="Western"/>
    <s v="MAKKAH"/>
    <x v="5"/>
    <x v="3"/>
    <s v="Diesel"/>
    <x v="2"/>
    <n v="10"/>
    <n v="61.8"/>
    <s v="Saudi Electricity Company (SEC)"/>
    <s v="crude"/>
  </r>
  <r>
    <n v="481"/>
    <s v="JEDDAH NO.3"/>
    <s v="Western"/>
    <s v="MAKKAH"/>
    <x v="5"/>
    <x v="3"/>
    <s v="Diesel"/>
    <x v="2"/>
    <n v="10"/>
    <n v="61.8"/>
    <s v="Saudi Electricity Company (SEC)"/>
    <s v="crude"/>
  </r>
  <r>
    <n v="482"/>
    <s v="JEDDAH NO.3"/>
    <s v="Western"/>
    <s v="MAKKAH"/>
    <x v="5"/>
    <x v="3"/>
    <s v="Diesel"/>
    <x v="2"/>
    <n v="10"/>
    <n v="61.8"/>
    <s v="Saudi Electricity Company (SEC)"/>
    <s v="crude"/>
  </r>
  <r>
    <n v="483"/>
    <s v="JEDDAH NO.3"/>
    <s v="Western"/>
    <s v="MAKKAH"/>
    <x v="5"/>
    <x v="3"/>
    <s v="Diesel"/>
    <x v="2"/>
    <n v="10"/>
    <n v="61.8"/>
    <s v="Saudi Electricity Company (SEC)"/>
    <s v="crude"/>
  </r>
  <r>
    <n v="484"/>
    <s v="JEDDAH NO.3"/>
    <s v="Western"/>
    <s v="MAKKAH"/>
    <x v="5"/>
    <x v="3"/>
    <s v="Diesel"/>
    <x v="2"/>
    <n v="10"/>
    <n v="61.8"/>
    <s v="Saudi Electricity Company (SEC)"/>
    <s v="crude"/>
  </r>
  <r>
    <n v="485"/>
    <s v="JEDDAH NO.3"/>
    <s v="Western"/>
    <s v="MAKKAH"/>
    <x v="5"/>
    <x v="3"/>
    <s v="Diesel"/>
    <x v="2"/>
    <n v="10"/>
    <n v="61.8"/>
    <s v="Saudi Electricity Company (SEC)"/>
    <s v="crude"/>
  </r>
  <r>
    <n v="486"/>
    <s v="JEDDAH NO.3"/>
    <s v="Western"/>
    <s v="MAKKAH"/>
    <x v="5"/>
    <x v="3"/>
    <s v="Diesel"/>
    <x v="2"/>
    <n v="10"/>
    <n v="61.8"/>
    <s v="Saudi Electricity Company (SEC)"/>
    <s v="crude"/>
  </r>
  <r>
    <n v="487"/>
    <s v="JEDDAH NO.3"/>
    <s v="Western"/>
    <s v="MAKKAH"/>
    <x v="5"/>
    <x v="3"/>
    <s v="Diesel"/>
    <x v="2"/>
    <n v="10"/>
    <n v="61.8"/>
    <s v="Saudi Electricity Company (SEC)"/>
    <s v="crude"/>
  </r>
  <r>
    <n v="488"/>
    <s v="PP7"/>
    <s v="Central"/>
    <s v="RIYADH"/>
    <x v="5"/>
    <x v="2"/>
    <s v="Diesel"/>
    <x v="2"/>
    <n v="10"/>
    <n v="85"/>
    <s v="Saudi Electricity Company (SEC)"/>
    <s v="natural gas peaker"/>
  </r>
  <r>
    <n v="489"/>
    <s v="PP7"/>
    <s v="Central"/>
    <s v="RIYADH"/>
    <x v="5"/>
    <x v="2"/>
    <s v="Diesel"/>
    <x v="2"/>
    <n v="10"/>
    <n v="85"/>
    <s v="Saudi Electricity Company (SEC)"/>
    <s v="natural gas peaker"/>
  </r>
  <r>
    <n v="490"/>
    <s v="JAZAN"/>
    <s v="Southern"/>
    <s v="JAZAN"/>
    <x v="5"/>
    <x v="0"/>
    <s v="No Fuel"/>
    <x v="2"/>
    <n v="10"/>
    <n v="64.89"/>
    <s v="Saudi Electricity Company (SEC)"/>
    <s v="petroleum"/>
  </r>
  <r>
    <n v="491"/>
    <s v="JAZAN"/>
    <s v="Southern"/>
    <s v="JAZAN"/>
    <x v="5"/>
    <x v="0"/>
    <s v="No Fuel"/>
    <x v="2"/>
    <n v="10"/>
    <n v="64.89"/>
    <s v="Saudi Electricity Company (SEC)"/>
    <s v="petroleum"/>
  </r>
  <r>
    <n v="492"/>
    <s v="BISHA"/>
    <s v="Southern"/>
    <s v="ASIR"/>
    <x v="5"/>
    <x v="0"/>
    <s v="No Fuel"/>
    <x v="2"/>
    <n v="10"/>
    <n v="73.400000000000006"/>
    <s v="Saudi Electricity Company (SEC)"/>
    <s v="petroleum"/>
  </r>
  <r>
    <n v="493"/>
    <s v="BISHA"/>
    <s v="Southern"/>
    <s v="ASIR"/>
    <x v="5"/>
    <x v="0"/>
    <s v="No Fuel"/>
    <x v="2"/>
    <n v="10"/>
    <n v="73.400000000000006"/>
    <s v="Saudi Electricity Company (SEC)"/>
    <s v="petroleum"/>
  </r>
  <r>
    <n v="494"/>
    <s v="ASIR"/>
    <s v="Southern"/>
    <s v="ASIR"/>
    <x v="5"/>
    <x v="0"/>
    <s v="No Fuel"/>
    <x v="2"/>
    <n v="10"/>
    <n v="69.400000000000006"/>
    <s v="Saudi Electricity Company (SEC)"/>
    <s v="petroleum"/>
  </r>
  <r>
    <n v="495"/>
    <s v="NAJRAN"/>
    <s v="Southern"/>
    <s v="NAJRAN"/>
    <x v="51"/>
    <x v="3"/>
    <s v="Diesel"/>
    <x v="2"/>
    <n v="9"/>
    <n v="51"/>
    <s v="Saudi Electricity Company (SEC)"/>
    <s v="crude"/>
  </r>
  <r>
    <n v="496"/>
    <s v="JAZAN"/>
    <s v="Southern"/>
    <s v="JAZAN"/>
    <x v="51"/>
    <x v="0"/>
    <s v="No Fuel"/>
    <x v="2"/>
    <n v="9"/>
    <n v="64.89"/>
    <s v="Saudi Electricity Company (SEC)"/>
    <s v="petroleum"/>
  </r>
  <r>
    <n v="497"/>
    <s v="JAZAN"/>
    <s v="Southern"/>
    <s v="JAZAN"/>
    <x v="51"/>
    <x v="0"/>
    <s v="No Fuel"/>
    <x v="2"/>
    <n v="9"/>
    <n v="64.89"/>
    <s v="Saudi Electricity Company (SEC)"/>
    <s v="petroleum"/>
  </r>
  <r>
    <n v="498"/>
    <s v="BISHA"/>
    <s v="Southern"/>
    <s v="ASIR"/>
    <x v="51"/>
    <x v="0"/>
    <s v="No Fuel"/>
    <x v="2"/>
    <n v="9"/>
    <n v="73.8"/>
    <s v="Saudi Electricity Company (SEC)"/>
    <s v="petroleum"/>
  </r>
  <r>
    <n v="499"/>
    <s v="ASIR"/>
    <s v="Southern"/>
    <s v="ASIR"/>
    <x v="51"/>
    <x v="0"/>
    <s v="No Fuel"/>
    <x v="2"/>
    <n v="9"/>
    <n v="69.400000000000006"/>
    <s v="Saudi Electricity Company (SEC)"/>
    <s v="petroleum"/>
  </r>
  <r>
    <n v="500"/>
    <s v="ARAR"/>
    <s v="Eastern"/>
    <s v="NORTHERN BORDER"/>
    <x v="51"/>
    <x v="0"/>
    <s v="No Fuel"/>
    <x v="2"/>
    <n v="9"/>
    <n v="60"/>
    <s v="Saudi Electricity Company (SEC)"/>
    <s v="petroleum"/>
  </r>
  <r>
    <n v="501"/>
    <s v="ARAR"/>
    <s v="Eastern"/>
    <s v="NORTHERN BORDER"/>
    <x v="51"/>
    <x v="0"/>
    <s v="No Fuel"/>
    <x v="2"/>
    <n v="9"/>
    <n v="60"/>
    <s v="Saudi Electricity Company (SEC)"/>
    <s v="petroleum"/>
  </r>
  <r>
    <n v="502"/>
    <s v="RAFHA"/>
    <s v="Eastern"/>
    <s v="NORTHERN BORDER"/>
    <x v="51"/>
    <x v="0"/>
    <s v="No Fuel"/>
    <x v="0"/>
    <n v="9"/>
    <n v="32"/>
    <s v="Saudi Electricity Company (SEC)"/>
    <s v="petroleum"/>
  </r>
  <r>
    <n v="503"/>
    <s v="RAFHA"/>
    <s v="Eastern"/>
    <s v="NORTHERN BORDER"/>
    <x v="51"/>
    <x v="0"/>
    <s v="No Fuel"/>
    <x v="0"/>
    <n v="9"/>
    <n v="32"/>
    <s v="Saudi Electricity Company (SEC)"/>
    <s v="petroleum"/>
  </r>
  <r>
    <n v="504"/>
    <s v="SHAIBA (SEC)"/>
    <s v="Western"/>
    <s v="MAKKAH"/>
    <x v="51"/>
    <x v="1"/>
    <s v="Crude"/>
    <x v="1"/>
    <n v="9"/>
    <n v="397"/>
    <s v="Saudi Electricity Company (SEC)"/>
    <s v="heavy fuel oil"/>
  </r>
  <r>
    <n v="505"/>
    <s v="SHAIBA (SEC)"/>
    <s v="Western"/>
    <s v="MAKKAH"/>
    <x v="51"/>
    <x v="1"/>
    <s v="Crude"/>
    <x v="1"/>
    <n v="9"/>
    <n v="397"/>
    <s v="Saudi Electricity Company (SEC)"/>
    <s v="heavy fuel oil"/>
  </r>
  <r>
    <n v="506"/>
    <s v="SHAIBA (SEC)"/>
    <s v="Western"/>
    <s v="MAKKAH"/>
    <x v="51"/>
    <x v="1"/>
    <s v="Crude"/>
    <x v="1"/>
    <n v="9"/>
    <n v="397"/>
    <s v="Saudi Electricity Company (SEC)"/>
    <s v="heavy fuel oil"/>
  </r>
  <r>
    <n v="507"/>
    <s v="SHAROURA"/>
    <s v="Southern"/>
    <s v="NAJRAN"/>
    <x v="6"/>
    <x v="0"/>
    <s v="No Fuel"/>
    <x v="0"/>
    <n v="8"/>
    <n v="10"/>
    <s v="Saudi Electricity Company (SEC)"/>
    <s v="petroleum"/>
  </r>
  <r>
    <n v="508"/>
    <s v="SHAROURA"/>
    <s v="Southern"/>
    <s v="NAJRAN"/>
    <x v="6"/>
    <x v="0"/>
    <s v="No Fuel"/>
    <x v="0"/>
    <n v="8"/>
    <n v="10"/>
    <s v="Saudi Electricity Company (SEC)"/>
    <s v="petroleum"/>
  </r>
  <r>
    <n v="509"/>
    <s v="JAZAN"/>
    <s v="Southern"/>
    <s v="JAZAN"/>
    <x v="6"/>
    <x v="0"/>
    <s v="No Fuel"/>
    <x v="2"/>
    <n v="8"/>
    <n v="64.89"/>
    <s v="Saudi Electricity Company (SEC)"/>
    <s v="petroleum"/>
  </r>
  <r>
    <n v="510"/>
    <s v="JAZAN"/>
    <s v="Southern"/>
    <s v="JAZAN"/>
    <x v="6"/>
    <x v="0"/>
    <s v="No Fuel"/>
    <x v="2"/>
    <n v="8"/>
    <n v="64.89"/>
    <s v="Saudi Electricity Company (SEC)"/>
    <s v="petroleum"/>
  </r>
  <r>
    <n v="511"/>
    <s v="TIHAMA"/>
    <s v="Southern"/>
    <s v="ASIR"/>
    <x v="6"/>
    <x v="3"/>
    <s v="Diesel"/>
    <x v="2"/>
    <n v="8"/>
    <n v="60.17"/>
    <s v="Saudi Electricity Company (SEC)"/>
    <s v="crude"/>
  </r>
  <r>
    <n v="512"/>
    <s v="TIHAMA"/>
    <s v="Southern"/>
    <s v="ASIR"/>
    <x v="6"/>
    <x v="3"/>
    <s v="Diesel"/>
    <x v="2"/>
    <n v="8"/>
    <n v="60.17"/>
    <s v="Saudi Electricity Company (SEC)"/>
    <s v="crude"/>
  </r>
  <r>
    <n v="513"/>
    <s v="HAIL2"/>
    <s v="Central"/>
    <s v="HAIL"/>
    <x v="6"/>
    <x v="3"/>
    <s v="Diesel"/>
    <x v="2"/>
    <n v="8"/>
    <n v="63"/>
    <s v="Saudi Electricity Company (SEC)"/>
    <s v="crude"/>
  </r>
  <r>
    <n v="514"/>
    <s v="PP9"/>
    <s v="Central"/>
    <s v="RIYADH"/>
    <x v="6"/>
    <x v="2"/>
    <s v="Diesel"/>
    <x v="2"/>
    <n v="8"/>
    <n v="60"/>
    <s v="Saudi Electricity Company (SEC)"/>
    <s v="natural gas peaker"/>
  </r>
  <r>
    <n v="515"/>
    <s v="PP9"/>
    <s v="Central"/>
    <s v="RIYADH"/>
    <x v="6"/>
    <x v="2"/>
    <s v="Diesel"/>
    <x v="2"/>
    <n v="8"/>
    <n v="60"/>
    <s v="Saudi Electricity Company (SEC)"/>
    <s v="natural gas peaker"/>
  </r>
  <r>
    <n v="516"/>
    <s v="PP9"/>
    <s v="Central"/>
    <s v="RIYADH"/>
    <x v="6"/>
    <x v="2"/>
    <s v="Diesel"/>
    <x v="2"/>
    <n v="8"/>
    <n v="55.5"/>
    <s v="Saudi Electricity Company (SEC)"/>
    <s v="natural gas peaker"/>
  </r>
  <r>
    <n v="517"/>
    <s v="PP9"/>
    <s v="Central"/>
    <s v="RIYADH"/>
    <x v="6"/>
    <x v="2"/>
    <s v="Diesel"/>
    <x v="2"/>
    <n v="8"/>
    <n v="55.5"/>
    <s v="Saudi Electricity Company (SEC)"/>
    <s v="natural gas peaker"/>
  </r>
  <r>
    <n v="518"/>
    <s v="PP9"/>
    <s v="Central"/>
    <s v="RIYADH"/>
    <x v="6"/>
    <x v="2"/>
    <s v="Diesel"/>
    <x v="2"/>
    <n v="8"/>
    <n v="55.5"/>
    <s v="Saudi Electricity Company (SEC)"/>
    <s v="natural gas peaker"/>
  </r>
  <r>
    <n v="519"/>
    <s v="PP9"/>
    <s v="Central"/>
    <s v="RIYADH"/>
    <x v="6"/>
    <x v="2"/>
    <s v="Diesel"/>
    <x v="2"/>
    <n v="8"/>
    <n v="55.5"/>
    <s v="Saudi Electricity Company (SEC)"/>
    <s v="natural gas peaker"/>
  </r>
  <r>
    <n v="520"/>
    <s v="PP9"/>
    <s v="Central"/>
    <s v="RIYADH"/>
    <x v="6"/>
    <x v="2"/>
    <s v="Diesel"/>
    <x v="2"/>
    <n v="8"/>
    <n v="55.5"/>
    <s v="Saudi Electricity Company (SEC)"/>
    <s v="natural gas peaker"/>
  </r>
  <r>
    <n v="521"/>
    <s v="PP9"/>
    <s v="Central"/>
    <s v="RIYADH"/>
    <x v="6"/>
    <x v="2"/>
    <s v="Diesel"/>
    <x v="2"/>
    <n v="8"/>
    <n v="55.5"/>
    <s v="Saudi Electricity Company (SEC)"/>
    <s v="natural gas peaker"/>
  </r>
  <r>
    <n v="522"/>
    <s v="PP9"/>
    <s v="Central"/>
    <s v="RIYADH"/>
    <x v="6"/>
    <x v="2"/>
    <s v="Diesel"/>
    <x v="2"/>
    <n v="8"/>
    <n v="55.5"/>
    <s v="Saudi Electricity Company (SEC)"/>
    <s v="natural gas peaker"/>
  </r>
  <r>
    <n v="523"/>
    <s v="PP9"/>
    <s v="Central"/>
    <s v="RIYADH"/>
    <x v="6"/>
    <x v="2"/>
    <s v="Diesel"/>
    <x v="2"/>
    <n v="8"/>
    <n v="55.5"/>
    <s v="Saudi Electricity Company (SEC)"/>
    <s v="natural gas peaker"/>
  </r>
  <r>
    <n v="524"/>
    <s v="SHAIBA (SEC)"/>
    <s v="Western"/>
    <s v="MAKKAH"/>
    <x v="6"/>
    <x v="1"/>
    <s v="Crude"/>
    <x v="1"/>
    <n v="8"/>
    <n v="397"/>
    <s v="Saudi Electricity Company (SEC)"/>
    <s v="heavy fuel oil"/>
  </r>
  <r>
    <n v="525"/>
    <s v="SHAIBA (SEC)"/>
    <s v="Western"/>
    <s v="MAKKAH"/>
    <x v="6"/>
    <x v="1"/>
    <s v="Crude"/>
    <x v="1"/>
    <n v="8"/>
    <n v="397"/>
    <s v="Saudi Electricity Company (SEC)"/>
    <s v="heavy fuel oil"/>
  </r>
  <r>
    <n v="526"/>
    <s v="NAJRAN"/>
    <s v="Southern"/>
    <s v="NAJRAN"/>
    <x v="2"/>
    <x v="3"/>
    <s v="Diesel"/>
    <x v="2"/>
    <n v="7"/>
    <n v="51"/>
    <s v="Saudi Electricity Company (SEC)"/>
    <s v="crude"/>
  </r>
  <r>
    <n v="527"/>
    <s v="AL-JOUF"/>
    <s v="Eastern"/>
    <s v="AL-JOUF"/>
    <x v="2"/>
    <x v="3"/>
    <s v="No Fuel"/>
    <x v="2"/>
    <n v="7"/>
    <n v="60"/>
    <s v="Saudi Electricity Company (SEC)"/>
    <s v="crude"/>
  </r>
  <r>
    <n v="528"/>
    <s v="AL-JOUF"/>
    <s v="Eastern"/>
    <s v="AL-JOUF"/>
    <x v="2"/>
    <x v="3"/>
    <s v="No Fuel"/>
    <x v="2"/>
    <n v="7"/>
    <n v="60"/>
    <s v="Saudi Electricity Company (SEC)"/>
    <s v="crude"/>
  </r>
  <r>
    <n v="529"/>
    <s v="JAZAN"/>
    <s v="Southern"/>
    <s v="JAZAN"/>
    <x v="2"/>
    <x v="0"/>
    <s v="No Fuel"/>
    <x v="2"/>
    <n v="7"/>
    <n v="64.89"/>
    <s v="Saudi Electricity Company (SEC)"/>
    <s v="petroleum"/>
  </r>
  <r>
    <n v="530"/>
    <s v="JAZAN"/>
    <s v="Southern"/>
    <s v="JAZAN"/>
    <x v="2"/>
    <x v="0"/>
    <s v="No Fuel"/>
    <x v="2"/>
    <n v="7"/>
    <n v="65.400000000000006"/>
    <s v="Saudi Electricity Company (SEC)"/>
    <s v="petroleum"/>
  </r>
  <r>
    <n v="531"/>
    <s v="JAZAN"/>
    <s v="Southern"/>
    <s v="JAZAN"/>
    <x v="2"/>
    <x v="0"/>
    <s v="No Fuel"/>
    <x v="2"/>
    <n v="7"/>
    <n v="65.400000000000006"/>
    <s v="Saudi Electricity Company (SEC)"/>
    <s v="petroleum"/>
  </r>
  <r>
    <n v="532"/>
    <s v="JAZAN"/>
    <s v="Southern"/>
    <s v="JAZAN"/>
    <x v="2"/>
    <x v="0"/>
    <s v="No Fuel"/>
    <x v="2"/>
    <n v="7"/>
    <n v="64.89"/>
    <s v="Saudi Electricity Company (SEC)"/>
    <s v="petroleum"/>
  </r>
  <r>
    <n v="533"/>
    <s v="TIHAMA"/>
    <s v="Southern"/>
    <s v="ASIR"/>
    <x v="2"/>
    <x v="3"/>
    <s v="Diesel"/>
    <x v="2"/>
    <n v="7"/>
    <n v="60.1"/>
    <s v="Saudi Electricity Company (SEC)"/>
    <s v="crude"/>
  </r>
  <r>
    <n v="534"/>
    <s v="TIHAMA"/>
    <s v="Southern"/>
    <s v="ASIR"/>
    <x v="2"/>
    <x v="3"/>
    <s v="Diesel"/>
    <x v="2"/>
    <n v="7"/>
    <n v="61.6"/>
    <s v="Saudi Electricity Company (SEC)"/>
    <s v="crude"/>
  </r>
  <r>
    <n v="535"/>
    <s v="PP8"/>
    <s v="Central"/>
    <s v="RIYADH"/>
    <x v="2"/>
    <x v="2"/>
    <s v="Diesel"/>
    <x v="2"/>
    <n v="7"/>
    <n v="122.73"/>
    <s v="Saudi Electricity Company (SEC)"/>
    <s v="natural gas peaker"/>
  </r>
  <r>
    <n v="536"/>
    <s v="PP8"/>
    <s v="Central"/>
    <s v="RIYADH"/>
    <x v="2"/>
    <x v="2"/>
    <s v="Diesel"/>
    <x v="2"/>
    <n v="7"/>
    <n v="122.73"/>
    <s v="Saudi Electricity Company (SEC)"/>
    <s v="natural gas peaker"/>
  </r>
  <r>
    <n v="537"/>
    <s v="PP8"/>
    <s v="Central"/>
    <s v="RIYADH"/>
    <x v="2"/>
    <x v="2"/>
    <s v="Diesel"/>
    <x v="2"/>
    <n v="7"/>
    <n v="122.73"/>
    <s v="Saudi Electricity Company (SEC)"/>
    <s v="natural gas peaker"/>
  </r>
  <r>
    <n v="538"/>
    <s v="PP8"/>
    <s v="Central"/>
    <s v="RIYADH"/>
    <x v="2"/>
    <x v="2"/>
    <s v="Diesel"/>
    <x v="2"/>
    <n v="7"/>
    <n v="122.73"/>
    <s v="Saudi Electricity Company (SEC)"/>
    <s v="natural gas peaker"/>
  </r>
  <r>
    <n v="539"/>
    <s v="PP9"/>
    <s v="Central"/>
    <s v="RIYADH"/>
    <x v="2"/>
    <x v="2"/>
    <s v="Diesel"/>
    <x v="2"/>
    <n v="7"/>
    <n v="55.5"/>
    <s v="Saudi Electricity Company (SEC)"/>
    <s v="natural gas peaker"/>
  </r>
  <r>
    <n v="540"/>
    <s v="PP9"/>
    <s v="Central"/>
    <s v="RIYADH"/>
    <x v="2"/>
    <x v="2"/>
    <s v="Diesel"/>
    <x v="2"/>
    <n v="7"/>
    <n v="55.5"/>
    <s v="Saudi Electricity Company (SEC)"/>
    <s v="natural gas peaker"/>
  </r>
  <r>
    <n v="541"/>
    <s v="PP9"/>
    <s v="Central"/>
    <s v="RIYADH"/>
    <x v="2"/>
    <x v="2"/>
    <s v="Diesel"/>
    <x v="2"/>
    <n v="7"/>
    <n v="55.5"/>
    <s v="Saudi Electricity Company (SEC)"/>
    <s v="natural gas peaker"/>
  </r>
  <r>
    <n v="542"/>
    <s v="PP9"/>
    <s v="Central"/>
    <s v="RIYADH"/>
    <x v="2"/>
    <x v="2"/>
    <s v="Diesel"/>
    <x v="2"/>
    <n v="7"/>
    <n v="55.5"/>
    <s v="Saudi Electricity Company (SEC)"/>
    <s v="natural gas peaker"/>
  </r>
  <r>
    <n v="543"/>
    <s v="PP9"/>
    <s v="Central"/>
    <s v="RIYADH"/>
    <x v="2"/>
    <x v="3"/>
    <s v="Diesel"/>
    <x v="2"/>
    <n v="7"/>
    <n v="55.5"/>
    <s v="Saudi Electricity Company (SEC)"/>
    <s v="crude"/>
  </r>
  <r>
    <n v="544"/>
    <s v="PP9"/>
    <s v="Central"/>
    <s v="RIYADH"/>
    <x v="2"/>
    <x v="3"/>
    <s v="Diesel"/>
    <x v="2"/>
    <n v="7"/>
    <n v="55.5"/>
    <s v="Saudi Electricity Company (SEC)"/>
    <s v="crude"/>
  </r>
  <r>
    <n v="545"/>
    <s v="PP9"/>
    <s v="Central"/>
    <s v="RIYADH"/>
    <x v="2"/>
    <x v="3"/>
    <s v="Diesel"/>
    <x v="2"/>
    <n v="7"/>
    <n v="55.5"/>
    <s v="Saudi Electricity Company (SEC)"/>
    <s v="crude"/>
  </r>
  <r>
    <n v="546"/>
    <s v="PP9"/>
    <s v="Central"/>
    <s v="RIYADH"/>
    <x v="2"/>
    <x v="3"/>
    <s v="Diesel"/>
    <x v="2"/>
    <n v="7"/>
    <n v="55.5"/>
    <s v="Saudi Electricity Company (SEC)"/>
    <s v="crude"/>
  </r>
  <r>
    <n v="547"/>
    <s v="PP9"/>
    <s v="Central"/>
    <s v="RIYADH"/>
    <x v="2"/>
    <x v="3"/>
    <s v="Diesel"/>
    <x v="2"/>
    <n v="7"/>
    <n v="55.5"/>
    <s v="Saudi Electricity Company (SEC)"/>
    <s v="crude"/>
  </r>
  <r>
    <n v="548"/>
    <s v="PP9"/>
    <s v="Central"/>
    <s v="RIYADH"/>
    <x v="2"/>
    <x v="3"/>
    <s v="Diesel"/>
    <x v="2"/>
    <n v="7"/>
    <n v="55.5"/>
    <s v="Saudi Electricity Company (SEC)"/>
    <s v="crude"/>
  </r>
  <r>
    <n v="549"/>
    <s v="PP9"/>
    <s v="Central"/>
    <s v="RIYADH"/>
    <x v="2"/>
    <x v="3"/>
    <s v="Diesel"/>
    <x v="2"/>
    <n v="7"/>
    <n v="55.5"/>
    <s v="Saudi Electricity Company (SEC)"/>
    <s v="crude"/>
  </r>
  <r>
    <n v="550"/>
    <s v="PP9"/>
    <s v="Central"/>
    <s v="RIYADH"/>
    <x v="2"/>
    <x v="3"/>
    <s v="Diesel"/>
    <x v="2"/>
    <n v="7"/>
    <n v="55.5"/>
    <s v="Saudi Electricity Company (SEC)"/>
    <s v="crude"/>
  </r>
  <r>
    <n v="551"/>
    <s v="PP9"/>
    <s v="Central"/>
    <s v="RIYADH"/>
    <x v="2"/>
    <x v="3"/>
    <s v="Diesel"/>
    <x v="2"/>
    <n v="7"/>
    <n v="55.5"/>
    <s v="Saudi Electricity Company (SEC)"/>
    <s v="crude"/>
  </r>
  <r>
    <n v="552"/>
    <s v="PP9"/>
    <s v="Central"/>
    <s v="RIYADH"/>
    <x v="2"/>
    <x v="3"/>
    <s v="Diesel"/>
    <x v="2"/>
    <n v="7"/>
    <n v="55.5"/>
    <s v="Saudi Electricity Company (SEC)"/>
    <s v="crude"/>
  </r>
  <r>
    <n v="553"/>
    <s v="PP9"/>
    <s v="Central"/>
    <s v="RIYADH"/>
    <x v="2"/>
    <x v="3"/>
    <s v="Diesel"/>
    <x v="2"/>
    <n v="7"/>
    <n v="55.5"/>
    <s v="Saudi Electricity Company (SEC)"/>
    <s v="crude"/>
  </r>
  <r>
    <n v="554"/>
    <s v="PP9"/>
    <s v="Central"/>
    <s v="RIYADH"/>
    <x v="2"/>
    <x v="3"/>
    <s v="Diesel"/>
    <x v="2"/>
    <n v="7"/>
    <n v="55.5"/>
    <s v="Saudi Electricity Company (SEC)"/>
    <s v="crude"/>
  </r>
  <r>
    <n v="555"/>
    <s v="PP9"/>
    <s v="Central"/>
    <s v="RIYADH"/>
    <x v="2"/>
    <x v="3"/>
    <s v="Diesel"/>
    <x v="2"/>
    <n v="7"/>
    <n v="55.5"/>
    <s v="Saudi Electricity Company (SEC)"/>
    <s v="crude"/>
  </r>
  <r>
    <n v="556"/>
    <s v="PP9"/>
    <s v="Central"/>
    <s v="RIYADH"/>
    <x v="2"/>
    <x v="3"/>
    <s v="Diesel"/>
    <x v="2"/>
    <n v="7"/>
    <n v="55.5"/>
    <s v="Saudi Electricity Company (SEC)"/>
    <s v="crude"/>
  </r>
  <r>
    <n v="557"/>
    <s v="PP9"/>
    <s v="Central"/>
    <s v="RIYADH"/>
    <x v="2"/>
    <x v="3"/>
    <s v="Diesel"/>
    <x v="2"/>
    <n v="7"/>
    <n v="55.5"/>
    <s v="Saudi Electricity Company (SEC)"/>
    <s v="crude"/>
  </r>
  <r>
    <n v="558"/>
    <s v="PP9"/>
    <s v="Central"/>
    <s v="RIYADH"/>
    <x v="2"/>
    <x v="3"/>
    <s v="Diesel"/>
    <x v="2"/>
    <n v="7"/>
    <n v="55.5"/>
    <s v="Saudi Electricity Company (SEC)"/>
    <s v="crude"/>
  </r>
  <r>
    <n v="559"/>
    <s v="PP9"/>
    <s v="Central"/>
    <s v="RIYADH"/>
    <x v="2"/>
    <x v="3"/>
    <s v="Diesel"/>
    <x v="2"/>
    <n v="7"/>
    <n v="55.5"/>
    <s v="Saudi Electricity Company (SEC)"/>
    <s v="crude"/>
  </r>
  <r>
    <n v="560"/>
    <s v="PP9"/>
    <s v="Central"/>
    <s v="RIYADH"/>
    <x v="2"/>
    <x v="3"/>
    <s v="Diesel"/>
    <x v="2"/>
    <n v="7"/>
    <n v="55.5"/>
    <s v="Saudi Electricity Company (SEC)"/>
    <s v="crude"/>
  </r>
  <r>
    <n v="561"/>
    <s v="PP9"/>
    <s v="Central"/>
    <s v="RIYADH"/>
    <x v="2"/>
    <x v="3"/>
    <s v="Diesel"/>
    <x v="2"/>
    <n v="7"/>
    <n v="55.5"/>
    <s v="Saudi Electricity Company (SEC)"/>
    <s v="crude"/>
  </r>
  <r>
    <n v="562"/>
    <s v="PP9"/>
    <s v="Central"/>
    <s v="RIYADH"/>
    <x v="2"/>
    <x v="3"/>
    <s v="Diesel"/>
    <x v="2"/>
    <n v="7"/>
    <n v="55.5"/>
    <s v="Saudi Electricity Company (SEC)"/>
    <s v="crude"/>
  </r>
  <r>
    <n v="563"/>
    <s v="RABIGH"/>
    <s v="Western"/>
    <s v="MAKKAH"/>
    <x v="2"/>
    <x v="3"/>
    <s v="Diesel"/>
    <x v="2"/>
    <n v="7"/>
    <n v="60"/>
    <s v="Saudi Electricity Company (SEC)"/>
    <s v="crude"/>
  </r>
  <r>
    <n v="564"/>
    <s v="TABUK-2"/>
    <s v="Western"/>
    <s v="TABUK"/>
    <x v="2"/>
    <x v="0"/>
    <s v="No Fuel"/>
    <x v="2"/>
    <n v="7"/>
    <n v="65.599999999999994"/>
    <s v="Saudi Electricity Company (SEC)"/>
    <s v="petroleum"/>
  </r>
  <r>
    <n v="565"/>
    <s v="TABUK-2"/>
    <s v="Western"/>
    <s v="TABUK"/>
    <x v="2"/>
    <x v="0"/>
    <s v="No Fuel"/>
    <x v="2"/>
    <n v="7"/>
    <n v="65.599999999999994"/>
    <s v="Saudi Electricity Company (SEC)"/>
    <s v="petroleum"/>
  </r>
  <r>
    <n v="566"/>
    <s v="TABUK-2"/>
    <s v="Western"/>
    <s v="TABUK"/>
    <x v="2"/>
    <x v="0"/>
    <s v="No Fuel"/>
    <x v="2"/>
    <n v="7"/>
    <n v="65.599999999999994"/>
    <s v="Saudi Electricity Company (SEC)"/>
    <s v="petroleum"/>
  </r>
  <r>
    <n v="567"/>
    <s v="SHAIBA (SEC)"/>
    <s v="Western"/>
    <s v="MAKKAH"/>
    <x v="2"/>
    <x v="1"/>
    <s v="Crude"/>
    <x v="1"/>
    <n v="7"/>
    <n v="397"/>
    <s v="Saudi Electricity Company (SEC)"/>
    <s v="heavy fuel oil"/>
  </r>
  <r>
    <n v="568"/>
    <s v="SHAROURA"/>
    <s v="Southern"/>
    <s v="NAJRAN"/>
    <x v="0"/>
    <x v="0"/>
    <s v="No Fuel"/>
    <x v="2"/>
    <n v="6"/>
    <n v="17"/>
    <s v="Saudi Electricity Company (SEC)"/>
    <s v="petroleum"/>
  </r>
  <r>
    <n v="569"/>
    <s v="SHAROURA"/>
    <s v="Southern"/>
    <s v="NAJRAN"/>
    <x v="0"/>
    <x v="0"/>
    <s v="No Fuel"/>
    <x v="2"/>
    <n v="6"/>
    <n v="17"/>
    <s v="Saudi Electricity Company (SEC)"/>
    <s v="petroleum"/>
  </r>
  <r>
    <n v="570"/>
    <s v="SHAROURA"/>
    <s v="Southern"/>
    <s v="NAJRAN"/>
    <x v="0"/>
    <x v="0"/>
    <s v="No Fuel"/>
    <x v="2"/>
    <n v="6"/>
    <n v="17"/>
    <s v="Saudi Electricity Company (SEC)"/>
    <s v="petroleum"/>
  </r>
  <r>
    <n v="571"/>
    <s v="FARAS"/>
    <s v="Eastern"/>
    <s v="Eastern"/>
    <x v="0"/>
    <x v="2"/>
    <s v="No Fuel"/>
    <x v="2"/>
    <n v="6"/>
    <n v="127"/>
    <s v="Saudi Electricity Company (SEC)"/>
    <s v="natural gas peaker"/>
  </r>
  <r>
    <n v="572"/>
    <s v="FARAS"/>
    <s v="Eastern"/>
    <s v="Eastern"/>
    <x v="0"/>
    <x v="2"/>
    <s v="No Fuel"/>
    <x v="2"/>
    <n v="6"/>
    <n v="127"/>
    <s v="Saudi Electricity Company (SEC)"/>
    <s v="natural gas peaker"/>
  </r>
  <r>
    <n v="573"/>
    <s v="FARAS"/>
    <s v="Eastern"/>
    <s v="Eastern"/>
    <x v="0"/>
    <x v="2"/>
    <s v="No Fuel"/>
    <x v="2"/>
    <n v="6"/>
    <n v="127"/>
    <s v="Saudi Electricity Company (SEC)"/>
    <s v="natural gas peaker"/>
  </r>
  <r>
    <n v="574"/>
    <s v="FARAS"/>
    <s v="Eastern"/>
    <s v="Eastern"/>
    <x v="0"/>
    <x v="2"/>
    <s v="No Fuel"/>
    <x v="2"/>
    <n v="6"/>
    <n v="127"/>
    <s v="Saudi Electricity Company (SEC)"/>
    <s v="natural gas peaker"/>
  </r>
  <r>
    <n v="575"/>
    <s v="JAZAN"/>
    <s v="Southern"/>
    <s v="JAZAN"/>
    <x v="0"/>
    <x v="0"/>
    <s v="No Fuel"/>
    <x v="2"/>
    <n v="6"/>
    <n v="64.89"/>
    <s v="Saudi Electricity Company (SEC)"/>
    <s v="petroleum"/>
  </r>
  <r>
    <n v="576"/>
    <s v="JUBA"/>
    <s v="Central"/>
    <s v="RIYADH"/>
    <x v="0"/>
    <x v="3"/>
    <s v="Diesel"/>
    <x v="2"/>
    <n v="6"/>
    <n v="55"/>
    <s v="Saudi Electricity Company (SEC)"/>
    <s v="crude"/>
  </r>
  <r>
    <n v="577"/>
    <s v="RABIGH"/>
    <s v="Western"/>
    <s v="MAKKAH"/>
    <x v="0"/>
    <x v="3"/>
    <s v="Diesel"/>
    <x v="2"/>
    <n v="6"/>
    <n v="60"/>
    <s v="Saudi Electricity Company (SEC)"/>
    <s v="crude"/>
  </r>
  <r>
    <n v="578"/>
    <s v="RABIGH"/>
    <s v="Western"/>
    <s v="MAKKAH"/>
    <x v="0"/>
    <x v="3"/>
    <s v="Diesel"/>
    <x v="2"/>
    <n v="6"/>
    <n v="60"/>
    <s v="Saudi Electricity Company (SEC)"/>
    <s v="crude"/>
  </r>
  <r>
    <n v="579"/>
    <s v="RABIGH"/>
    <s v="Western"/>
    <s v="MAKKAH"/>
    <x v="0"/>
    <x v="3"/>
    <s v="Diesel"/>
    <x v="2"/>
    <n v="6"/>
    <n v="60"/>
    <s v="Saudi Electricity Company (SEC)"/>
    <s v="crude"/>
  </r>
  <r>
    <n v="580"/>
    <s v="RABIGH"/>
    <s v="Western"/>
    <s v="MAKKAH"/>
    <x v="0"/>
    <x v="3"/>
    <s v="Diesel"/>
    <x v="2"/>
    <n v="6"/>
    <n v="60"/>
    <s v="Saudi Electricity Company (SEC)"/>
    <s v="crude"/>
  </r>
  <r>
    <n v="581"/>
    <s v="RABIGH"/>
    <s v="Western"/>
    <s v="MAKKAH"/>
    <x v="0"/>
    <x v="3"/>
    <s v="Diesel"/>
    <x v="2"/>
    <n v="6"/>
    <n v="60"/>
    <s v="Saudi Electricity Company (SEC)"/>
    <s v="crude"/>
  </r>
  <r>
    <n v="582"/>
    <s v="RABIGH"/>
    <s v="Western"/>
    <s v="MAKKAH"/>
    <x v="0"/>
    <x v="3"/>
    <s v="Diesel"/>
    <x v="2"/>
    <n v="6"/>
    <n v="60"/>
    <s v="Saudi Electricity Company (SEC)"/>
    <s v="crude"/>
  </r>
  <r>
    <n v="583"/>
    <s v="RABIGH"/>
    <s v="Western"/>
    <s v="MAKKAH"/>
    <x v="0"/>
    <x v="3"/>
    <s v="Diesel"/>
    <x v="2"/>
    <n v="6"/>
    <n v="60"/>
    <s v="Saudi Electricity Company (SEC)"/>
    <s v="crude"/>
  </r>
  <r>
    <n v="584"/>
    <s v="RABIGH"/>
    <s v="Western"/>
    <s v="MAKKAH"/>
    <x v="0"/>
    <x v="3"/>
    <s v="Diesel"/>
    <x v="2"/>
    <n v="6"/>
    <n v="60"/>
    <s v="Saudi Electricity Company (SEC)"/>
    <s v="crude"/>
  </r>
  <r>
    <n v="585"/>
    <s v="RABIGH"/>
    <s v="Western"/>
    <s v="MAKKAH"/>
    <x v="0"/>
    <x v="3"/>
    <s v="Diesel"/>
    <x v="2"/>
    <n v="6"/>
    <n v="60"/>
    <s v="Saudi Electricity Company (SEC)"/>
    <s v="crude"/>
  </r>
  <r>
    <n v="586"/>
    <s v="RABIGH"/>
    <s v="Western"/>
    <s v="MAKKAH"/>
    <x v="0"/>
    <x v="3"/>
    <s v="Diesel"/>
    <x v="2"/>
    <n v="6"/>
    <n v="60"/>
    <s v="Saudi Electricity Company (SEC)"/>
    <s v="crude"/>
  </r>
  <r>
    <n v="587"/>
    <s v="RABIGH"/>
    <s v="Western"/>
    <s v="MAKKAH"/>
    <x v="0"/>
    <x v="3"/>
    <s v="Diesel"/>
    <x v="2"/>
    <n v="6"/>
    <n v="60"/>
    <s v="Saudi Electricity Company (SEC)"/>
    <s v="crude"/>
  </r>
  <r>
    <n v="588"/>
    <s v="RABIGH"/>
    <s v="Western"/>
    <s v="MAKKAH"/>
    <x v="0"/>
    <x v="3"/>
    <s v="Diesel"/>
    <x v="2"/>
    <n v="6"/>
    <n v="60"/>
    <s v="Saudi Electricity Company (SEC)"/>
    <s v="crude"/>
  </r>
  <r>
    <n v="589"/>
    <s v="RABIGH"/>
    <s v="Western"/>
    <s v="MAKKAH"/>
    <x v="0"/>
    <x v="3"/>
    <s v="Diesel"/>
    <x v="2"/>
    <n v="6"/>
    <n v="60"/>
    <s v="Saudi Electricity Company (SEC)"/>
    <s v="crude"/>
  </r>
  <r>
    <n v="590"/>
    <s v="RABIGH"/>
    <s v="Western"/>
    <s v="MAKKAH"/>
    <x v="0"/>
    <x v="3"/>
    <s v="Diesel"/>
    <x v="2"/>
    <n v="6"/>
    <n v="60"/>
    <s v="Saudi Electricity Company (SEC)"/>
    <s v="crude"/>
  </r>
  <r>
    <n v="591"/>
    <s v="RABIGH"/>
    <s v="Western"/>
    <s v="MAKKAH"/>
    <x v="0"/>
    <x v="3"/>
    <s v="Diesel"/>
    <x v="2"/>
    <n v="6"/>
    <n v="60"/>
    <s v="Saudi Electricity Company (SEC)"/>
    <s v="crude"/>
  </r>
  <r>
    <n v="592"/>
    <s v="RABIGH"/>
    <s v="Western"/>
    <s v="MAKKAH"/>
    <x v="0"/>
    <x v="3"/>
    <s v="Diesel"/>
    <x v="2"/>
    <n v="6"/>
    <n v="60"/>
    <s v="Saudi Electricity Company (SEC)"/>
    <s v="crude"/>
  </r>
  <r>
    <n v="593"/>
    <s v="RABIGH"/>
    <s v="Western"/>
    <s v="MAKKAH"/>
    <x v="0"/>
    <x v="3"/>
    <s v="Diesel"/>
    <x v="2"/>
    <n v="6"/>
    <n v="60"/>
    <s v="Saudi Electricity Company (SEC)"/>
    <s v="crude"/>
  </r>
  <r>
    <n v="594"/>
    <s v="RABIGH"/>
    <s v="Western"/>
    <s v="MAKKAH"/>
    <x v="0"/>
    <x v="3"/>
    <s v="Diesel"/>
    <x v="2"/>
    <n v="6"/>
    <n v="60"/>
    <s v="Saudi Electricity Company (SEC)"/>
    <s v="crude"/>
  </r>
  <r>
    <n v="595"/>
    <s v="RABIGH"/>
    <s v="Western"/>
    <s v="MAKKAH"/>
    <x v="0"/>
    <x v="3"/>
    <s v="Diesel"/>
    <x v="2"/>
    <n v="6"/>
    <n v="60"/>
    <s v="Saudi Electricity Company (SEC)"/>
    <s v="crude"/>
  </r>
  <r>
    <n v="596"/>
    <s v="RABIGH"/>
    <s v="Western"/>
    <s v="MAKKAH"/>
    <x v="0"/>
    <x v="3"/>
    <s v="Diesel"/>
    <x v="2"/>
    <n v="6"/>
    <n v="60"/>
    <s v="Saudi Electricity Company (SEC)"/>
    <s v="crude"/>
  </r>
  <r>
    <n v="597"/>
    <s v="RABIGH"/>
    <s v="Western"/>
    <s v="MAKKAH"/>
    <x v="0"/>
    <x v="3"/>
    <s v="Diesel"/>
    <x v="2"/>
    <n v="6"/>
    <n v="60"/>
    <s v="Saudi Electricity Company (SEC)"/>
    <s v="crude"/>
  </r>
  <r>
    <n v="598"/>
    <s v="RABIGH"/>
    <s v="Western"/>
    <s v="MAKKAH"/>
    <x v="0"/>
    <x v="3"/>
    <s v="Diesel"/>
    <x v="2"/>
    <n v="6"/>
    <n v="60"/>
    <s v="Saudi Electricity Company (SEC)"/>
    <s v="crude"/>
  </r>
  <r>
    <n v="599"/>
    <s v="RABIGH"/>
    <s v="Western"/>
    <s v="MAKKAH"/>
    <x v="0"/>
    <x v="3"/>
    <s v="Diesel"/>
    <x v="2"/>
    <n v="6"/>
    <n v="60"/>
    <s v="Saudi Electricity Company (SEC)"/>
    <s v="crude"/>
  </r>
  <r>
    <n v="600"/>
    <s v="RABIGH"/>
    <s v="Western"/>
    <s v="MAKKAH"/>
    <x v="0"/>
    <x v="3"/>
    <s v="Diesel"/>
    <x v="2"/>
    <n v="6"/>
    <n v="60"/>
    <s v="Saudi Electricity Company (SEC)"/>
    <s v="crude"/>
  </r>
  <r>
    <n v="601"/>
    <s v="QURAYYAH- CC"/>
    <s v="Eastern"/>
    <s v="Eastern"/>
    <x v="0"/>
    <x v="2"/>
    <s v="Diesel"/>
    <x v="3"/>
    <n v="6"/>
    <n v="127"/>
    <s v="Saudi Electricity Company (SEC)"/>
    <s v="natural gas nonpeaker"/>
  </r>
  <r>
    <n v="602"/>
    <s v="QURAYYAH- CC"/>
    <s v="Eastern"/>
    <s v="Eastern"/>
    <x v="0"/>
    <x v="2"/>
    <s v="Diesel"/>
    <x v="3"/>
    <n v="6"/>
    <n v="127"/>
    <s v="Saudi Electricity Company (SEC)"/>
    <s v="natural gas nonpeaker"/>
  </r>
  <r>
    <n v="603"/>
    <s v="QURAYYAH- CC"/>
    <s v="Eastern"/>
    <s v="Eastern"/>
    <x v="0"/>
    <x v="2"/>
    <s v="Diesel"/>
    <x v="3"/>
    <n v="6"/>
    <n v="127"/>
    <s v="Saudi Electricity Company (SEC)"/>
    <s v="natural gas nonpeaker"/>
  </r>
  <r>
    <n v="604"/>
    <s v="QURAYYAH- CC"/>
    <s v="Eastern"/>
    <s v="Eastern"/>
    <x v="0"/>
    <x v="2"/>
    <s v="Diesel"/>
    <x v="3"/>
    <n v="6"/>
    <n v="127"/>
    <s v="Saudi Electricity Company (SEC)"/>
    <s v="natural gas nonpeaker"/>
  </r>
  <r>
    <n v="605"/>
    <s v="QURAYYAH- CC"/>
    <s v="Eastern"/>
    <s v="Eastern"/>
    <x v="0"/>
    <x v="2"/>
    <s v="Diesel"/>
    <x v="3"/>
    <n v="6"/>
    <n v="127"/>
    <s v="Saudi Electricity Company (SEC)"/>
    <s v="natural gas nonpeaker"/>
  </r>
  <r>
    <n v="606"/>
    <s v="QURAYYAH- CC"/>
    <s v="Eastern"/>
    <s v="Eastern"/>
    <x v="0"/>
    <x v="2"/>
    <s v="Diesel"/>
    <x v="3"/>
    <n v="6"/>
    <n v="127"/>
    <s v="Saudi Electricity Company (SEC)"/>
    <s v="natural gas nonpeaker"/>
  </r>
  <r>
    <n v="607"/>
    <s v="QURAYYAH- CC"/>
    <s v="Eastern"/>
    <s v="Eastern"/>
    <x v="0"/>
    <x v="2"/>
    <s v="Diesel"/>
    <x v="3"/>
    <n v="6"/>
    <n v="127"/>
    <s v="Saudi Electricity Company (SEC)"/>
    <s v="natural gas nonpeaker"/>
  </r>
  <r>
    <n v="608"/>
    <s v="QURAYYAH- CC"/>
    <s v="Eastern"/>
    <s v="Eastern"/>
    <x v="0"/>
    <x v="2"/>
    <s v="Diesel"/>
    <x v="3"/>
    <n v="6"/>
    <n v="127"/>
    <s v="Saudi Electricity Company (SEC)"/>
    <s v="natural gas nonpeaker"/>
  </r>
  <r>
    <n v="609"/>
    <s v="QURAYYAH- CC"/>
    <s v="Eastern"/>
    <s v="Eastern"/>
    <x v="0"/>
    <x v="2"/>
    <s v="Diesel"/>
    <x v="3"/>
    <n v="6"/>
    <n v="127"/>
    <s v="Saudi Electricity Company (SEC)"/>
    <s v="natural gas nonpeaker"/>
  </r>
  <r>
    <n v="610"/>
    <s v="QURAYYAH- CC"/>
    <s v="Eastern"/>
    <s v="Eastern"/>
    <x v="0"/>
    <x v="2"/>
    <s v="Diesel"/>
    <x v="3"/>
    <n v="6"/>
    <n v="127"/>
    <s v="Saudi Electricity Company (SEC)"/>
    <s v="natural gas nonpeaker"/>
  </r>
  <r>
    <n v="611"/>
    <s v="QURAYYAH- CC"/>
    <s v="Eastern"/>
    <s v="Eastern"/>
    <x v="0"/>
    <x v="2"/>
    <s v="Diesel"/>
    <x v="3"/>
    <n v="6"/>
    <n v="127"/>
    <s v="Saudi Electricity Company (SEC)"/>
    <s v="natural gas nonpeaker"/>
  </r>
  <r>
    <n v="612"/>
    <s v="QURAYYAH- CC"/>
    <s v="Eastern"/>
    <s v="Eastern"/>
    <x v="0"/>
    <x v="2"/>
    <s v="Diesel"/>
    <x v="3"/>
    <n v="6"/>
    <n v="127"/>
    <s v="Saudi Electricity Company (SEC)"/>
    <s v="natural gas nonpeaker"/>
  </r>
  <r>
    <n v="613"/>
    <s v="QURAYYAH- CC"/>
    <s v="Eastern"/>
    <s v="Eastern"/>
    <x v="0"/>
    <x v="2"/>
    <s v="Diesel"/>
    <x v="3"/>
    <n v="6"/>
    <n v="127"/>
    <s v="Saudi Electricity Company (SEC)"/>
    <s v="natural gas nonpeaker"/>
  </r>
  <r>
    <n v="614"/>
    <s v="QURAYYAH- CC"/>
    <s v="Eastern"/>
    <s v="Eastern"/>
    <x v="0"/>
    <x v="2"/>
    <s v="Diesel"/>
    <x v="3"/>
    <n v="6"/>
    <n v="127"/>
    <s v="Saudi Electricity Company (SEC)"/>
    <s v="natural gas nonpeaker"/>
  </r>
  <r>
    <n v="615"/>
    <s v="AL WAJH"/>
    <s v="Western"/>
    <s v="TABUK"/>
    <x v="0"/>
    <x v="0"/>
    <s v="No Fuel"/>
    <x v="2"/>
    <n v="6"/>
    <n v="16"/>
    <s v="Saudi Electricity Company (SEC)"/>
    <s v="petroleum"/>
  </r>
  <r>
    <n v="616"/>
    <s v="DUBA"/>
    <s v="Western"/>
    <s v="TABUK"/>
    <x v="1"/>
    <x v="0"/>
    <s v="No Fuel"/>
    <x v="2"/>
    <n v="5"/>
    <n v="18"/>
    <s v="Saudi Electricity Company (SEC)"/>
    <s v="petroleum"/>
  </r>
  <r>
    <n v="617"/>
    <s v="DUBA"/>
    <s v="Western"/>
    <s v="TABUK"/>
    <x v="1"/>
    <x v="0"/>
    <s v="No Fuel"/>
    <x v="2"/>
    <n v="5"/>
    <n v="18"/>
    <s v="Saudi Electricity Company (SEC)"/>
    <s v="petroleum"/>
  </r>
  <r>
    <n v="618"/>
    <s v="DUBA"/>
    <s v="Western"/>
    <s v="TABUK"/>
    <x v="1"/>
    <x v="0"/>
    <s v="No Fuel"/>
    <x v="2"/>
    <n v="5"/>
    <n v="18"/>
    <s v="Saudi Electricity Company (SEC)"/>
    <s v="petroleum"/>
  </r>
  <r>
    <n v="619"/>
    <s v="PP10"/>
    <s v="Central"/>
    <s v="RIYADH"/>
    <x v="1"/>
    <x v="3"/>
    <s v="Diesel"/>
    <x v="2"/>
    <n v="5"/>
    <n v="58.22"/>
    <s v="Saudi Electricity Company (SEC)"/>
    <s v="crude"/>
  </r>
  <r>
    <n v="620"/>
    <s v="PP10"/>
    <s v="Central"/>
    <s v="RIYADH"/>
    <x v="1"/>
    <x v="3"/>
    <s v="Diesel"/>
    <x v="2"/>
    <n v="5"/>
    <n v="59.43"/>
    <s v="Saudi Electricity Company (SEC)"/>
    <s v="crude"/>
  </r>
  <r>
    <n v="621"/>
    <s v="PP10"/>
    <s v="Central"/>
    <s v="RIYADH"/>
    <x v="1"/>
    <x v="3"/>
    <s v="Diesel"/>
    <x v="2"/>
    <n v="5"/>
    <n v="58.52"/>
    <s v="Saudi Electricity Company (SEC)"/>
    <s v="crude"/>
  </r>
  <r>
    <n v="622"/>
    <s v="PP10"/>
    <s v="Central"/>
    <s v="RIYADH"/>
    <x v="1"/>
    <x v="3"/>
    <s v="Diesel"/>
    <x v="2"/>
    <n v="5"/>
    <n v="58.83"/>
    <s v="Saudi Electricity Company (SEC)"/>
    <s v="crude"/>
  </r>
  <r>
    <n v="623"/>
    <s v="PP10"/>
    <s v="Central"/>
    <s v="RIYADH"/>
    <x v="1"/>
    <x v="3"/>
    <s v="Diesel"/>
    <x v="2"/>
    <n v="5"/>
    <n v="58.68"/>
    <s v="Saudi Electricity Company (SEC)"/>
    <s v="crude"/>
  </r>
  <r>
    <n v="624"/>
    <s v="PP10"/>
    <s v="Central"/>
    <s v="RIYADH"/>
    <x v="1"/>
    <x v="3"/>
    <s v="Diesel"/>
    <x v="2"/>
    <n v="5"/>
    <n v="57.16"/>
    <s v="Saudi Electricity Company (SEC)"/>
    <s v="crude"/>
  </r>
  <r>
    <n v="625"/>
    <s v="PP10"/>
    <s v="Central"/>
    <s v="RIYADH"/>
    <x v="1"/>
    <x v="3"/>
    <s v="Diesel"/>
    <x v="2"/>
    <n v="5"/>
    <n v="58.05"/>
    <s v="Saudi Electricity Company (SEC)"/>
    <s v="crude"/>
  </r>
  <r>
    <n v="626"/>
    <s v="PP10"/>
    <s v="Central"/>
    <s v="RIYADH"/>
    <x v="1"/>
    <x v="3"/>
    <s v="Diesel"/>
    <x v="2"/>
    <n v="5"/>
    <n v="59.43"/>
    <s v="Saudi Electricity Company (SEC)"/>
    <s v="crude"/>
  </r>
  <r>
    <n v="627"/>
    <s v="PP10"/>
    <s v="Central"/>
    <s v="RIYADH"/>
    <x v="1"/>
    <x v="3"/>
    <s v="Diesel"/>
    <x v="2"/>
    <n v="5"/>
    <n v="59.62"/>
    <s v="Saudi Electricity Company (SEC)"/>
    <s v="crude"/>
  </r>
  <r>
    <n v="628"/>
    <s v="PP10"/>
    <s v="Central"/>
    <s v="RIYADH"/>
    <x v="1"/>
    <x v="3"/>
    <s v="Diesel"/>
    <x v="2"/>
    <n v="5"/>
    <n v="58.76"/>
    <s v="Saudi Electricity Company (SEC)"/>
    <s v="crude"/>
  </r>
  <r>
    <n v="629"/>
    <s v="PP10"/>
    <s v="Central"/>
    <s v="RIYADH"/>
    <x v="1"/>
    <x v="3"/>
    <s v="Diesel"/>
    <x v="2"/>
    <n v="5"/>
    <n v="58.89"/>
    <s v="Saudi Electricity Company (SEC)"/>
    <s v="crude"/>
  </r>
  <r>
    <n v="630"/>
    <s v="PP10"/>
    <s v="Central"/>
    <s v="RIYADH"/>
    <x v="1"/>
    <x v="3"/>
    <s v="Diesel"/>
    <x v="2"/>
    <n v="5"/>
    <n v="58.99"/>
    <s v="Saudi Electricity Company (SEC)"/>
    <s v="crude"/>
  </r>
  <r>
    <n v="631"/>
    <s v="PP10"/>
    <s v="Central"/>
    <s v="RIYADH"/>
    <x v="1"/>
    <x v="3"/>
    <s v="Diesel"/>
    <x v="2"/>
    <n v="5"/>
    <n v="58.36"/>
    <s v="Saudi Electricity Company (SEC)"/>
    <s v="crude"/>
  </r>
  <r>
    <n v="632"/>
    <s v="PP10"/>
    <s v="Central"/>
    <s v="RIYADH"/>
    <x v="1"/>
    <x v="3"/>
    <s v="Diesel"/>
    <x v="2"/>
    <n v="5"/>
    <n v="58.96"/>
    <s v="Saudi Electricity Company (SEC)"/>
    <s v="crude"/>
  </r>
  <r>
    <n v="633"/>
    <s v="PP10"/>
    <s v="Central"/>
    <s v="RIYADH"/>
    <x v="1"/>
    <x v="3"/>
    <s v="Diesel"/>
    <x v="2"/>
    <n v="5"/>
    <n v="59"/>
    <s v="Saudi Electricity Company (SEC)"/>
    <s v="crude"/>
  </r>
  <r>
    <n v="634"/>
    <s v="PP10"/>
    <s v="Central"/>
    <s v="RIYADH"/>
    <x v="1"/>
    <x v="3"/>
    <s v="Diesel"/>
    <x v="2"/>
    <n v="5"/>
    <n v="57.95"/>
    <s v="Saudi Electricity Company (SEC)"/>
    <s v="crude"/>
  </r>
  <r>
    <n v="635"/>
    <s v="PP10"/>
    <s v="Central"/>
    <s v="RIYADH"/>
    <x v="1"/>
    <x v="3"/>
    <s v="Diesel"/>
    <x v="2"/>
    <n v="5"/>
    <n v="57.94"/>
    <s v="Saudi Electricity Company (SEC)"/>
    <s v="crude"/>
  </r>
  <r>
    <n v="636"/>
    <s v="PP10"/>
    <s v="Central"/>
    <s v="RIYADH"/>
    <x v="1"/>
    <x v="3"/>
    <s v="Diesel"/>
    <x v="2"/>
    <n v="5"/>
    <n v="58.87"/>
    <s v="Saudi Electricity Company (SEC)"/>
    <s v="crude"/>
  </r>
  <r>
    <n v="637"/>
    <s v="PP10"/>
    <s v="Central"/>
    <s v="RIYADH"/>
    <x v="1"/>
    <x v="3"/>
    <s v="Diesel"/>
    <x v="2"/>
    <n v="5"/>
    <n v="57.05"/>
    <s v="Saudi Electricity Company (SEC)"/>
    <s v="crude"/>
  </r>
  <r>
    <n v="638"/>
    <s v="PP10"/>
    <s v="Central"/>
    <s v="RIYADH"/>
    <x v="1"/>
    <x v="3"/>
    <s v="Diesel"/>
    <x v="2"/>
    <n v="5"/>
    <n v="57.93"/>
    <s v="Saudi Electricity Company (SEC)"/>
    <s v="crude"/>
  </r>
  <r>
    <n v="639"/>
    <s v="PP10"/>
    <s v="Central"/>
    <s v="RIYADH"/>
    <x v="1"/>
    <x v="3"/>
    <s v="Diesel"/>
    <x v="2"/>
    <n v="5"/>
    <n v="59.24"/>
    <s v="Saudi Electricity Company (SEC)"/>
    <s v="crude"/>
  </r>
  <r>
    <n v="640"/>
    <s v="PP10"/>
    <s v="Central"/>
    <s v="RIYADH"/>
    <x v="1"/>
    <x v="3"/>
    <s v="Diesel"/>
    <x v="2"/>
    <n v="5"/>
    <n v="58.41"/>
    <s v="Saudi Electricity Company (SEC)"/>
    <s v="crude"/>
  </r>
  <r>
    <n v="641"/>
    <s v="PP10"/>
    <s v="Central"/>
    <s v="RIYADH"/>
    <x v="1"/>
    <x v="3"/>
    <s v="Diesel"/>
    <x v="2"/>
    <n v="5"/>
    <n v="57.58"/>
    <s v="Saudi Electricity Company (SEC)"/>
    <s v="crude"/>
  </r>
  <r>
    <n v="642"/>
    <s v="PP10"/>
    <s v="Central"/>
    <s v="RIYADH"/>
    <x v="1"/>
    <x v="3"/>
    <s v="Diesel"/>
    <x v="2"/>
    <n v="5"/>
    <n v="58.76"/>
    <s v="Saudi Electricity Company (SEC)"/>
    <s v="crude"/>
  </r>
  <r>
    <n v="643"/>
    <s v="JUBA"/>
    <s v="Central"/>
    <s v="RIYADH"/>
    <x v="1"/>
    <x v="3"/>
    <s v="Diesel"/>
    <x v="2"/>
    <n v="5"/>
    <n v="55"/>
    <s v="Saudi Electricity Company (SEC)"/>
    <s v="crude"/>
  </r>
  <r>
    <n v="644"/>
    <s v="QASSIM CENTRAL"/>
    <s v="Central"/>
    <s v="QASSIM"/>
    <x v="1"/>
    <x v="3"/>
    <s v="Diesel"/>
    <x v="2"/>
    <n v="5"/>
    <n v="56"/>
    <s v="Saudi Electricity Company (SEC)"/>
    <s v="crude"/>
  </r>
  <r>
    <n v="645"/>
    <s v="QASSIM CENTRAL"/>
    <s v="Central"/>
    <s v="QASSIM"/>
    <x v="1"/>
    <x v="3"/>
    <s v="Diesel"/>
    <x v="2"/>
    <n v="5"/>
    <n v="56"/>
    <s v="Saudi Electricity Company (SEC)"/>
    <s v="crude"/>
  </r>
  <r>
    <n v="646"/>
    <s v="QASSIM CENTRAL"/>
    <s v="Central"/>
    <s v="QASSIM"/>
    <x v="1"/>
    <x v="3"/>
    <s v="Diesel"/>
    <x v="2"/>
    <n v="5"/>
    <n v="56"/>
    <s v="Saudi Electricity Company (SEC)"/>
    <s v="crude"/>
  </r>
  <r>
    <n v="647"/>
    <s v="QASSIM CENTRAL"/>
    <s v="Central"/>
    <s v="QASSIM"/>
    <x v="1"/>
    <x v="3"/>
    <s v="Diesel"/>
    <x v="2"/>
    <n v="5"/>
    <n v="56"/>
    <s v="Saudi Electricity Company (SEC)"/>
    <s v="crude"/>
  </r>
  <r>
    <n v="648"/>
    <s v="RABIGH"/>
    <s v="Western"/>
    <s v="MAKKAH"/>
    <x v="1"/>
    <x v="3"/>
    <s v="Diesel"/>
    <x v="2"/>
    <n v="5"/>
    <n v="60"/>
    <s v="Saudi Electricity Company (SEC)"/>
    <s v="crude"/>
  </r>
  <r>
    <n v="649"/>
    <s v="RABIGH"/>
    <s v="Western"/>
    <s v="MAKKAH"/>
    <x v="1"/>
    <x v="3"/>
    <s v="Diesel"/>
    <x v="2"/>
    <n v="5"/>
    <n v="60"/>
    <s v="Saudi Electricity Company (SEC)"/>
    <s v="crude"/>
  </r>
  <r>
    <n v="650"/>
    <s v="RABIGH"/>
    <s v="Western"/>
    <s v="MAKKAH"/>
    <x v="1"/>
    <x v="3"/>
    <s v="Diesel"/>
    <x v="2"/>
    <n v="5"/>
    <n v="60"/>
    <s v="Saudi Electricity Company (SEC)"/>
    <s v="crude"/>
  </r>
  <r>
    <n v="651"/>
    <s v="QURAYYAH- CC"/>
    <s v="Eastern"/>
    <s v="Eastern"/>
    <x v="1"/>
    <x v="2"/>
    <s v="Diesel"/>
    <x v="3"/>
    <n v="5"/>
    <n v="127"/>
    <s v="Saudi Electricity Company (SEC)"/>
    <s v="natural gas nonpeaker"/>
  </r>
  <r>
    <n v="652"/>
    <s v="TABUK-2"/>
    <s v="Western"/>
    <s v="TABUK"/>
    <x v="1"/>
    <x v="0"/>
    <s v="No Fuel"/>
    <x v="2"/>
    <n v="5"/>
    <n v="78"/>
    <s v="Saudi Electricity Company (SEC)"/>
    <s v="petroleum"/>
  </r>
  <r>
    <n v="653"/>
    <s v="TABUK-2"/>
    <s v="Western"/>
    <s v="TABUK"/>
    <x v="1"/>
    <x v="0"/>
    <s v="No Fuel"/>
    <x v="2"/>
    <n v="5"/>
    <n v="78"/>
    <s v="Saudi Electricity Company (SEC)"/>
    <s v="petroleum"/>
  </r>
  <r>
    <n v="654"/>
    <s v="PP10"/>
    <s v="Central"/>
    <s v="RIYADH"/>
    <x v="52"/>
    <x v="3"/>
    <s v="Diesel"/>
    <x v="2"/>
    <n v="4"/>
    <n v="59.12"/>
    <s v="Saudi Electricity Company (SEC)"/>
    <s v="crude"/>
  </r>
  <r>
    <n v="655"/>
    <s v="PP10"/>
    <s v="Central"/>
    <s v="RIYADH"/>
    <x v="52"/>
    <x v="3"/>
    <s v="Diesel"/>
    <x v="2"/>
    <n v="4"/>
    <n v="59.12"/>
    <s v="Saudi Electricity Company (SEC)"/>
    <s v="crude"/>
  </r>
  <r>
    <n v="656"/>
    <s v="PP10"/>
    <s v="Central"/>
    <s v="RIYADH"/>
    <x v="52"/>
    <x v="3"/>
    <s v="Diesel"/>
    <x v="2"/>
    <n v="4"/>
    <n v="59.12"/>
    <s v="Saudi Electricity Company (SEC)"/>
    <s v="crude"/>
  </r>
  <r>
    <n v="657"/>
    <s v="PP10"/>
    <s v="Central"/>
    <s v="RIYADH"/>
    <x v="52"/>
    <x v="3"/>
    <s v="Diesel"/>
    <x v="2"/>
    <n v="4"/>
    <n v="59.12"/>
    <s v="Saudi Electricity Company (SEC)"/>
    <s v="crude"/>
  </r>
  <r>
    <n v="658"/>
    <s v="PP10"/>
    <s v="Central"/>
    <s v="RIYADH"/>
    <x v="52"/>
    <x v="3"/>
    <s v="Diesel"/>
    <x v="2"/>
    <n v="4"/>
    <n v="59.12"/>
    <s v="Saudi Electricity Company (SEC)"/>
    <s v="crude"/>
  </r>
  <r>
    <n v="659"/>
    <s v="PP10"/>
    <s v="Central"/>
    <s v="RIYADH"/>
    <x v="52"/>
    <x v="3"/>
    <s v="Diesel"/>
    <x v="2"/>
    <n v="4"/>
    <n v="59.12"/>
    <s v="Saudi Electricity Company (SEC)"/>
    <s v="crude"/>
  </r>
  <r>
    <n v="660"/>
    <s v="PP10"/>
    <s v="Central"/>
    <s v="RIYADH"/>
    <x v="52"/>
    <x v="3"/>
    <s v="Diesel"/>
    <x v="2"/>
    <n v="4"/>
    <n v="59.12"/>
    <s v="Saudi Electricity Company (SEC)"/>
    <s v="crude"/>
  </r>
  <r>
    <n v="661"/>
    <s v="PP10"/>
    <s v="Central"/>
    <s v="RIYADH"/>
    <x v="52"/>
    <x v="3"/>
    <s v="Diesel"/>
    <x v="2"/>
    <n v="4"/>
    <n v="59.12"/>
    <s v="Saudi Electricity Company (SEC)"/>
    <s v="crude"/>
  </r>
  <r>
    <n v="662"/>
    <s v="HAIL2"/>
    <s v="Central"/>
    <s v="HAIL"/>
    <x v="52"/>
    <x v="3"/>
    <s v="Diesel"/>
    <x v="2"/>
    <n v="4"/>
    <n v="55.5"/>
    <s v="Saudi Electricity Company (SEC)"/>
    <s v="crude"/>
  </r>
  <r>
    <n v="663"/>
    <s v="HAIL2"/>
    <s v="Central"/>
    <s v="HAIL"/>
    <x v="52"/>
    <x v="3"/>
    <s v="Diesel"/>
    <x v="2"/>
    <n v="4"/>
    <n v="68.069999999999993"/>
    <s v="Saudi Electricity Company (SEC)"/>
    <s v="crude"/>
  </r>
  <r>
    <n v="664"/>
    <s v="SHAIBA (SEC)"/>
    <s v="Western"/>
    <s v="MAKKAH"/>
    <x v="52"/>
    <x v="1"/>
    <s v="Crude"/>
    <x v="1"/>
    <n v="4"/>
    <n v="397"/>
    <s v="Saudi Electricity Company (SEC)"/>
    <s v="heavy fuel oil"/>
  </r>
  <r>
    <n v="665"/>
    <s v="PP10"/>
    <s v="Central"/>
    <s v="RIYADH"/>
    <x v="11"/>
    <x v="3"/>
    <s v="Diesel"/>
    <x v="2"/>
    <n v="3"/>
    <n v="60.25"/>
    <s v="Saudi Electricity Company (SEC)"/>
    <s v="crude"/>
  </r>
  <r>
    <n v="666"/>
    <s v="PP10"/>
    <s v="Central"/>
    <s v="RIYADH"/>
    <x v="11"/>
    <x v="3"/>
    <s v="Diesel"/>
    <x v="2"/>
    <n v="3"/>
    <n v="59.92"/>
    <s v="Saudi Electricity Company (SEC)"/>
    <s v="crude"/>
  </r>
  <r>
    <n v="667"/>
    <s v="PP10"/>
    <s v="Central"/>
    <s v="RIYADH"/>
    <x v="11"/>
    <x v="3"/>
    <s v="Diesel"/>
    <x v="2"/>
    <n v="3"/>
    <n v="59.36"/>
    <s v="Saudi Electricity Company (SEC)"/>
    <s v="crude"/>
  </r>
  <r>
    <n v="668"/>
    <s v="PP10"/>
    <s v="Central"/>
    <s v="RIYADH"/>
    <x v="11"/>
    <x v="3"/>
    <s v="Diesel"/>
    <x v="2"/>
    <n v="3"/>
    <n v="60.01"/>
    <s v="Saudi Electricity Company (SEC)"/>
    <s v="crude"/>
  </r>
  <r>
    <n v="669"/>
    <s v="PP10"/>
    <s v="Central"/>
    <s v="RIYADH"/>
    <x v="11"/>
    <x v="3"/>
    <s v="Diesel"/>
    <x v="2"/>
    <n v="3"/>
    <n v="59.53"/>
    <s v="Saudi Electricity Company (SEC)"/>
    <s v="crude"/>
  </r>
  <r>
    <n v="670"/>
    <s v="PP10"/>
    <s v="Central"/>
    <s v="RIYADH"/>
    <x v="11"/>
    <x v="3"/>
    <s v="Diesel"/>
    <x v="2"/>
    <n v="3"/>
    <n v="59.56"/>
    <s v="Saudi Electricity Company (SEC)"/>
    <s v="crude"/>
  </r>
  <r>
    <n v="671"/>
    <s v="PP10"/>
    <s v="Central"/>
    <s v="RIYADH"/>
    <x v="11"/>
    <x v="3"/>
    <s v="Diesel"/>
    <x v="2"/>
    <n v="3"/>
    <n v="59.46"/>
    <s v="Saudi Electricity Company (SEC)"/>
    <s v="crude"/>
  </r>
  <r>
    <n v="672"/>
    <s v="PP10"/>
    <s v="Central"/>
    <s v="RIYADH"/>
    <x v="11"/>
    <x v="3"/>
    <s v="Diesel"/>
    <x v="2"/>
    <n v="3"/>
    <n v="59.23"/>
    <s v="Saudi Electricity Company (SEC)"/>
    <s v="crude"/>
  </r>
  <r>
    <n v="673"/>
    <s v="AL-JOUF"/>
    <s v="Eastern"/>
    <s v="AL-JOUF"/>
    <x v="11"/>
    <x v="3"/>
    <s v="No Fuel"/>
    <x v="2"/>
    <n v="3"/>
    <n v="60"/>
    <s v="Saudi Electricity Company (SEC)"/>
    <s v="crude"/>
  </r>
  <r>
    <n v="674"/>
    <s v="HAIL2"/>
    <s v="Central"/>
    <s v="HAIL"/>
    <x v="11"/>
    <x v="3"/>
    <s v="Diesel"/>
    <x v="2"/>
    <n v="3"/>
    <n v="68.069999999999993"/>
    <s v="Saudi Electricity Company (SEC)"/>
    <s v="crude"/>
  </r>
  <r>
    <n v="675"/>
    <s v="HAIL2"/>
    <s v="Central"/>
    <s v="HAIL"/>
    <x v="11"/>
    <x v="3"/>
    <s v="Diesel"/>
    <x v="2"/>
    <n v="3"/>
    <n v="68.069999999999993"/>
    <s v="Saudi Electricity Company (SEC)"/>
    <s v="crude"/>
  </r>
  <r>
    <n v="676"/>
    <s v="HAIL2"/>
    <s v="Central"/>
    <s v="HAIL"/>
    <x v="11"/>
    <x v="3"/>
    <s v="Diesel"/>
    <x v="2"/>
    <n v="3"/>
    <n v="68.069999999999993"/>
    <s v="Saudi Electricity Company (SEC)"/>
    <s v="crude"/>
  </r>
  <r>
    <n v="677"/>
    <s v="HAIL2"/>
    <s v="Central"/>
    <s v="HAIL"/>
    <x v="11"/>
    <x v="3"/>
    <s v="Diesel"/>
    <x v="2"/>
    <n v="3"/>
    <n v="68.069999999999993"/>
    <s v="Saudi Electricity Company (SEC)"/>
    <s v="crude"/>
  </r>
  <r>
    <n v="678"/>
    <s v="QASSIM CENTRAL"/>
    <s v="Central"/>
    <s v="QASSIM"/>
    <x v="11"/>
    <x v="3"/>
    <s v="Diesel"/>
    <x v="2"/>
    <n v="3"/>
    <n v="59"/>
    <s v="Saudi Electricity Company (SEC)"/>
    <s v="crude"/>
  </r>
  <r>
    <n v="679"/>
    <s v="QASSIM CENTRAL"/>
    <s v="Central"/>
    <s v="QASSIM"/>
    <x v="11"/>
    <x v="3"/>
    <s v="Diesel"/>
    <x v="2"/>
    <n v="3"/>
    <n v="59"/>
    <s v="Saudi Electricity Company (SEC)"/>
    <s v="crude"/>
  </r>
  <r>
    <n v="680"/>
    <s v="QASSIM CENTRAL"/>
    <s v="Central"/>
    <s v="QASSIM"/>
    <x v="11"/>
    <x v="3"/>
    <s v="Diesel"/>
    <x v="2"/>
    <n v="3"/>
    <n v="59"/>
    <s v="Saudi Electricity Company (SEC)"/>
    <s v="crude"/>
  </r>
  <r>
    <n v="681"/>
    <s v="QASSIM CENTRAL"/>
    <s v="Central"/>
    <s v="QASSIM"/>
    <x v="11"/>
    <x v="3"/>
    <s v="Diesel"/>
    <x v="2"/>
    <n v="3"/>
    <n v="59"/>
    <s v="Saudi Electricity Company (SEC)"/>
    <s v="crude"/>
  </r>
  <r>
    <n v="682"/>
    <s v="QASSIM CENTRAL"/>
    <s v="Central"/>
    <s v="QASSIM"/>
    <x v="11"/>
    <x v="3"/>
    <s v="Diesel"/>
    <x v="2"/>
    <n v="3"/>
    <n v="59"/>
    <s v="Saudi Electricity Company (SEC)"/>
    <s v="crude"/>
  </r>
  <r>
    <n v="683"/>
    <s v="QASSIM CENTRAL"/>
    <s v="Central"/>
    <s v="QASSIM"/>
    <x v="11"/>
    <x v="3"/>
    <s v="Diesel"/>
    <x v="2"/>
    <n v="3"/>
    <n v="59"/>
    <s v="Saudi Electricity Company (SEC)"/>
    <s v="crude"/>
  </r>
  <r>
    <n v="684"/>
    <s v="QASSIM CENTRAL"/>
    <s v="Central"/>
    <s v="QASSIM"/>
    <x v="11"/>
    <x v="3"/>
    <s v="Diesel"/>
    <x v="2"/>
    <n v="3"/>
    <n v="59"/>
    <s v="Saudi Electricity Company (SEC)"/>
    <s v="crude"/>
  </r>
  <r>
    <n v="685"/>
    <s v="QASSIM CENTRAL"/>
    <s v="Central"/>
    <s v="QASSIM"/>
    <x v="11"/>
    <x v="3"/>
    <s v="Diesel"/>
    <x v="2"/>
    <n v="3"/>
    <n v="59"/>
    <s v="Saudi Electricity Company (SEC)"/>
    <s v="crude"/>
  </r>
  <r>
    <n v="686"/>
    <s v="QURAYYAH- CC"/>
    <s v="Eastern"/>
    <s v="Eastern"/>
    <x v="11"/>
    <x v="2"/>
    <s v="Diesel"/>
    <x v="3"/>
    <n v="3"/>
    <n v="127"/>
    <s v="Saudi Electricity Company (SEC)"/>
    <s v="natural gas nonpeaker"/>
  </r>
  <r>
    <n v="687"/>
    <s v="QURAYYAH- CC"/>
    <s v="Eastern"/>
    <s v="Eastern"/>
    <x v="11"/>
    <x v="2"/>
    <s v="Diesel"/>
    <x v="3"/>
    <n v="3"/>
    <n v="127"/>
    <s v="Saudi Electricity Company (SEC)"/>
    <s v="natural gas nonpeaker"/>
  </r>
  <r>
    <n v="688"/>
    <s v="QURAYYAH- CC"/>
    <s v="Eastern"/>
    <s v="Eastern"/>
    <x v="11"/>
    <x v="2"/>
    <s v="Diesel"/>
    <x v="3"/>
    <n v="3"/>
    <n v="127"/>
    <s v="Saudi Electricity Company (SEC)"/>
    <s v="natural gas nonpeaker"/>
  </r>
  <r>
    <n v="689"/>
    <s v="RAFHA"/>
    <s v="Eastern"/>
    <s v="NORTHERN BORDER"/>
    <x v="11"/>
    <x v="0"/>
    <s v="No Fuel"/>
    <x v="2"/>
    <n v="3"/>
    <n v="4.8"/>
    <s v="Saudi Electricity Company (SEC)"/>
    <s v="petroleum"/>
  </r>
  <r>
    <n v="690"/>
    <s v="RAFHA"/>
    <s v="Eastern"/>
    <s v="NORTHERN BORDER"/>
    <x v="11"/>
    <x v="0"/>
    <s v="No Fuel"/>
    <x v="2"/>
    <n v="3"/>
    <n v="4.8"/>
    <s v="Saudi Electricity Company (SEC)"/>
    <s v="petroleum"/>
  </r>
  <r>
    <n v="691"/>
    <s v="RAFHA"/>
    <s v="Eastern"/>
    <s v="NORTHERN BORDER"/>
    <x v="11"/>
    <x v="0"/>
    <s v="No Fuel"/>
    <x v="2"/>
    <n v="3"/>
    <n v="69"/>
    <s v="Saudi Electricity Company (SEC)"/>
    <s v="petroleum"/>
  </r>
  <r>
    <n v="692"/>
    <s v="RAFHA"/>
    <s v="Eastern"/>
    <s v="NORTHERN BORDER"/>
    <x v="11"/>
    <x v="0"/>
    <s v="No Fuel"/>
    <x v="2"/>
    <n v="3"/>
    <n v="69"/>
    <s v="Saudi Electricity Company (SEC)"/>
    <s v="petroleum"/>
  </r>
  <r>
    <n v="693"/>
    <s v="TABUK-2"/>
    <s v="Western"/>
    <s v="TABUK"/>
    <x v="11"/>
    <x v="0"/>
    <s v="No Fuel"/>
    <x v="2"/>
    <n v="3"/>
    <n v="62"/>
    <s v="Saudi Electricity Company (SEC)"/>
    <s v="petroleum"/>
  </r>
  <r>
    <n v="694"/>
    <s v="TABUK-2"/>
    <s v="Western"/>
    <s v="TABUK"/>
    <x v="11"/>
    <x v="0"/>
    <s v="No Fuel"/>
    <x v="2"/>
    <n v="3"/>
    <n v="62"/>
    <s v="Saudi Electricity Company (SEC)"/>
    <s v="petroleum"/>
  </r>
  <r>
    <n v="695"/>
    <s v="AL-QURAYYAT"/>
    <s v="Eastern"/>
    <s v="AL-JOUF"/>
    <x v="11"/>
    <x v="0"/>
    <s v="No Fuel"/>
    <x v="2"/>
    <n v="3"/>
    <n v="69"/>
    <s v="Saudi Electricity Company (SEC)"/>
    <s v="petroleum"/>
  </r>
  <r>
    <n v="696"/>
    <s v="AL-QURAYYAT"/>
    <s v="Eastern"/>
    <s v="AL-JOUF"/>
    <x v="11"/>
    <x v="0"/>
    <s v="No Fuel"/>
    <x v="2"/>
    <n v="3"/>
    <n v="69"/>
    <s v="Saudi Electricity Company (SEC)"/>
    <s v="petroleum"/>
  </r>
  <r>
    <n v="697"/>
    <s v="SHAIBA (SEC)"/>
    <s v="Western"/>
    <s v="MAKKAH"/>
    <x v="11"/>
    <x v="1"/>
    <s v="Crude"/>
    <x v="1"/>
    <n v="3"/>
    <n v="397"/>
    <s v="Saudi Electricity Company (SEC)"/>
    <s v="heavy fuel oil"/>
  </r>
  <r>
    <n v="698"/>
    <s v="SHAIBA (SEC)"/>
    <s v="Western"/>
    <s v="MAKKAH"/>
    <x v="11"/>
    <x v="1"/>
    <s v="Crude"/>
    <x v="1"/>
    <n v="3"/>
    <n v="397"/>
    <s v="Saudi Electricity Company (SEC)"/>
    <s v="heavy fuel oil"/>
  </r>
  <r>
    <n v="699"/>
    <s v="NAJRAN"/>
    <s v="Southern"/>
    <s v="NAJRAN"/>
    <x v="4"/>
    <x v="3"/>
    <s v="Diesel"/>
    <x v="2"/>
    <n v="2"/>
    <n v="56"/>
    <s v="Saudi Electricity Company (SEC)"/>
    <s v="crude"/>
  </r>
  <r>
    <n v="700"/>
    <s v="NAJRAN"/>
    <s v="Southern"/>
    <s v="NAJRAN"/>
    <x v="4"/>
    <x v="3"/>
    <s v="Diesel"/>
    <x v="2"/>
    <n v="2"/>
    <n v="56"/>
    <s v="Saudi Electricity Company (SEC)"/>
    <s v="crude"/>
  </r>
  <r>
    <n v="701"/>
    <s v="JUBA"/>
    <s v="Central"/>
    <s v="RIYADH"/>
    <x v="4"/>
    <x v="3"/>
    <s v="Diesel"/>
    <x v="2"/>
    <n v="2"/>
    <n v="62.27"/>
    <s v="Saudi Electricity Company (SEC)"/>
    <s v="crude"/>
  </r>
  <r>
    <n v="702"/>
    <s v="JUBA"/>
    <s v="Central"/>
    <s v="RIYADH"/>
    <x v="4"/>
    <x v="3"/>
    <s v="Diesel"/>
    <x v="2"/>
    <n v="2"/>
    <n v="62.27"/>
    <s v="Saudi Electricity Company (SEC)"/>
    <s v="crude"/>
  </r>
  <r>
    <n v="703"/>
    <s v="RABIGH-2"/>
    <s v="Western"/>
    <s v="MAKKAH"/>
    <x v="4"/>
    <x v="1"/>
    <s v="No Fuel"/>
    <x v="1"/>
    <n v="2"/>
    <n v="700"/>
    <s v="Saudi Electricity Company (SEC)"/>
    <s v="heavy fuel oil"/>
  </r>
  <r>
    <n v="704"/>
    <s v="QURAYYAH- CC"/>
    <s v="Eastern"/>
    <s v="Eastern"/>
    <x v="4"/>
    <x v="2"/>
    <s v="Diesel"/>
    <x v="3"/>
    <n v="2"/>
    <n v="260"/>
    <s v="Saudi Electricity Company (SEC)"/>
    <s v="natural gas nonpeaker"/>
  </r>
  <r>
    <n v="705"/>
    <s v="QURAYYAH- CC"/>
    <s v="Eastern"/>
    <s v="Eastern"/>
    <x v="4"/>
    <x v="2"/>
    <s v="Diesel"/>
    <x v="3"/>
    <n v="2"/>
    <n v="260"/>
    <s v="Saudi Electricity Company (SEC)"/>
    <s v="natural gas nonpeaker"/>
  </r>
  <r>
    <n v="706"/>
    <s v="QURAYYAH- CC"/>
    <s v="Eastern"/>
    <s v="Eastern"/>
    <x v="4"/>
    <x v="2"/>
    <s v="Diesel"/>
    <x v="3"/>
    <n v="2"/>
    <n v="260"/>
    <s v="Saudi Electricity Company (SEC)"/>
    <s v="natural gas nonpeaker"/>
  </r>
  <r>
    <n v="707"/>
    <s v="QURAYYAH- CC"/>
    <s v="Eastern"/>
    <s v="Eastern"/>
    <x v="4"/>
    <x v="2"/>
    <s v="Diesel"/>
    <x v="3"/>
    <n v="2"/>
    <n v="260"/>
    <s v="Saudi Electricity Company (SEC)"/>
    <s v="natural gas nonpeaker"/>
  </r>
  <r>
    <n v="708"/>
    <s v="TABUK-2"/>
    <s v="Western"/>
    <s v="TABUK"/>
    <x v="4"/>
    <x v="0"/>
    <s v="No Fuel"/>
    <x v="2"/>
    <n v="2"/>
    <n v="60"/>
    <s v="Saudi Electricity Company (SEC)"/>
    <s v="petroleum"/>
  </r>
  <r>
    <n v="709"/>
    <s v="TABUK-2"/>
    <s v="Western"/>
    <s v="TABUK"/>
    <x v="4"/>
    <x v="0"/>
    <s v="No Fuel"/>
    <x v="2"/>
    <n v="2"/>
    <n v="64"/>
    <s v="Saudi Electricity Company (SEC)"/>
    <s v="petroleum"/>
  </r>
  <r>
    <n v="710"/>
    <s v="AL WAJH"/>
    <s v="Western"/>
    <s v="TABUK"/>
    <x v="4"/>
    <x v="0"/>
    <s v="No Fuel"/>
    <x v="2"/>
    <n v="2"/>
    <n v="60"/>
    <s v="Saudi Electricity Company (SEC)"/>
    <s v="petroleum"/>
  </r>
  <r>
    <n v="711"/>
    <s v="AL WAJH"/>
    <s v="Western"/>
    <s v="TABUK"/>
    <x v="4"/>
    <x v="0"/>
    <s v="No Fuel"/>
    <x v="2"/>
    <n v="2"/>
    <n v="60"/>
    <s v="Saudi Electricity Company (SEC)"/>
    <s v="petroleum"/>
  </r>
  <r>
    <n v="712"/>
    <s v="AL WAJH"/>
    <s v="Western"/>
    <s v="TABUK"/>
    <x v="4"/>
    <x v="0"/>
    <s v="No Fuel"/>
    <x v="2"/>
    <n v="2"/>
    <n v="60"/>
    <s v="Saudi Electricity Company (SEC)"/>
    <s v="petroleum"/>
  </r>
  <r>
    <n v="713"/>
    <s v="AL-QURAYYAT"/>
    <s v="Eastern"/>
    <s v="AL-JOUF"/>
    <x v="4"/>
    <x v="0"/>
    <s v="No Fuel"/>
    <x v="2"/>
    <n v="2"/>
    <n v="60"/>
    <s v="Saudi Electricity Company (SEC)"/>
    <s v="petroleum"/>
  </r>
  <r>
    <n v="714"/>
    <s v="AL-QURAYYAT"/>
    <s v="Eastern"/>
    <s v="AL-JOUF"/>
    <x v="4"/>
    <x v="0"/>
    <s v="No Fuel"/>
    <x v="2"/>
    <n v="2"/>
    <n v="60"/>
    <s v="Saudi Electricity Company (SEC)"/>
    <s v="petroleum"/>
  </r>
  <r>
    <n v="715"/>
    <s v="SHAIBA (SEC)"/>
    <s v="Western"/>
    <s v="MAKKAH"/>
    <x v="4"/>
    <x v="1"/>
    <s v="Crude"/>
    <x v="2"/>
    <n v="2"/>
    <n v="80"/>
    <s v="Saudi Electricity Company (SEC)"/>
    <s v="heavy fuel oil"/>
  </r>
  <r>
    <n v="716"/>
    <s v="SHAIBA (SEC)"/>
    <s v="Western"/>
    <s v="MAKKAH"/>
    <x v="4"/>
    <x v="1"/>
    <s v="Crude"/>
    <x v="2"/>
    <n v="2"/>
    <n v="80"/>
    <s v="Saudi Electricity Company (SEC)"/>
    <s v="heavy fuel oil"/>
  </r>
  <r>
    <n v="717"/>
    <s v="SHAIBA (SEC)"/>
    <s v="Western"/>
    <s v="MAKKAH"/>
    <x v="4"/>
    <x v="1"/>
    <s v="Crude"/>
    <x v="2"/>
    <n v="2"/>
    <n v="80"/>
    <s v="Saudi Electricity Company (SEC)"/>
    <s v="heavy fuel oil"/>
  </r>
  <r>
    <n v="718"/>
    <s v="SHAIBA (SEC)"/>
    <s v="Western"/>
    <s v="MAKKAH"/>
    <x v="4"/>
    <x v="1"/>
    <s v="Crude"/>
    <x v="2"/>
    <n v="2"/>
    <n v="80"/>
    <s v="Saudi Electricity Company (SEC)"/>
    <s v="heavy fuel oil"/>
  </r>
  <r>
    <n v="719"/>
    <s v="SHAIBA (SEC)"/>
    <s v="Western"/>
    <s v="MAKKAH"/>
    <x v="4"/>
    <x v="1"/>
    <s v="Crude"/>
    <x v="2"/>
    <n v="2"/>
    <n v="80"/>
    <s v="Saudi Electricity Company (SEC)"/>
    <s v="heavy fuel oil"/>
  </r>
  <r>
    <n v="720"/>
    <s v="SHAIBA (SEC)"/>
    <s v="Western"/>
    <s v="MAKKAH"/>
    <x v="4"/>
    <x v="1"/>
    <s v="Crude"/>
    <x v="2"/>
    <n v="2"/>
    <n v="80"/>
    <s v="Saudi Electricity Company (SEC)"/>
    <s v="heavy fuel oil"/>
  </r>
  <r>
    <n v="721"/>
    <s v="SHAIBA (SEC)"/>
    <s v="Western"/>
    <s v="MAKKAH"/>
    <x v="4"/>
    <x v="1"/>
    <s v="Crude"/>
    <x v="2"/>
    <n v="2"/>
    <n v="80"/>
    <s v="Saudi Electricity Company (SEC)"/>
    <s v="heavy fuel oil"/>
  </r>
  <r>
    <n v="722"/>
    <s v="SHAIBA (SEC)"/>
    <s v="Western"/>
    <s v="MAKKAH"/>
    <x v="4"/>
    <x v="1"/>
    <s v="Crude"/>
    <x v="2"/>
    <n v="2"/>
    <n v="80"/>
    <s v="Saudi Electricity Company (SEC)"/>
    <s v="heavy fuel oil"/>
  </r>
  <r>
    <n v="723"/>
    <s v="SHAIBA (SEC)"/>
    <s v="Western"/>
    <s v="MAKKAH"/>
    <x v="4"/>
    <x v="1"/>
    <s v="Crude"/>
    <x v="2"/>
    <n v="2"/>
    <n v="80"/>
    <s v="Saudi Electricity Company (SEC)"/>
    <s v="heavy fuel oil"/>
  </r>
  <r>
    <n v="724"/>
    <s v="SHAIBA (SEC)"/>
    <s v="Western"/>
    <s v="MAKKAH"/>
    <x v="4"/>
    <x v="1"/>
    <s v="Crude"/>
    <x v="2"/>
    <n v="2"/>
    <n v="80"/>
    <s v="Saudi Electricity Company (SEC)"/>
    <s v="heavy fuel oil"/>
  </r>
  <r>
    <n v="725"/>
    <s v="SHAROURA"/>
    <s v="Southern"/>
    <s v="NAJRAN"/>
    <x v="3"/>
    <x v="0"/>
    <s v="No Fuel"/>
    <x v="2"/>
    <n v="1"/>
    <n v="64"/>
    <s v="Saudi Electricity Company (SEC)"/>
    <s v="petroleum"/>
  </r>
  <r>
    <n v="726"/>
    <s v="SHAROURA"/>
    <s v="Southern"/>
    <s v="NAJRAN"/>
    <x v="3"/>
    <x v="0"/>
    <s v="No Fuel"/>
    <x v="2"/>
    <n v="1"/>
    <n v="64"/>
    <s v="Saudi Electricity Company (SEC)"/>
    <s v="petroleum"/>
  </r>
  <r>
    <n v="727"/>
    <s v="RABIGH-2"/>
    <s v="Western"/>
    <s v="MAKKAH"/>
    <x v="3"/>
    <x v="1"/>
    <s v="No Fuel"/>
    <x v="1"/>
    <n v="1"/>
    <n v="700"/>
    <s v="Saudi Electricity Company (SEC)"/>
    <s v="heavy fuel oil"/>
  </r>
  <r>
    <n v="728"/>
    <s v="RABIGH-2"/>
    <s v="Western"/>
    <s v="MAKKAH"/>
    <x v="3"/>
    <x v="1"/>
    <s v="No Fuel"/>
    <x v="1"/>
    <n v="1"/>
    <n v="700"/>
    <s v="Saudi Electricity Company (SEC)"/>
    <s v="heavy fuel oil"/>
  </r>
  <r>
    <n v="729"/>
    <s v="RABIGH-2"/>
    <s v="Western"/>
    <s v="MAKKAH"/>
    <x v="3"/>
    <x v="1"/>
    <s v="No Fuel"/>
    <x v="1"/>
    <n v="1"/>
    <n v="700"/>
    <s v="Saudi Electricity Company (SEC)"/>
    <s v="heavy fuel oil"/>
  </r>
  <r>
    <n v="730"/>
    <s v="QURAYYAH- CC"/>
    <s v="Eastern"/>
    <s v="Eastern"/>
    <x v="3"/>
    <x v="2"/>
    <s v="Diesel"/>
    <x v="3"/>
    <n v="1"/>
    <n v="260"/>
    <s v="Saudi Electricity Company (SEC)"/>
    <s v="natural gas nonpeaker"/>
  </r>
  <r>
    <n v="731"/>
    <s v="QURAYYAH- CC"/>
    <s v="Eastern"/>
    <s v="Eastern"/>
    <x v="3"/>
    <x v="2"/>
    <s v="Diesel"/>
    <x v="3"/>
    <n v="1"/>
    <n v="260"/>
    <s v="Saudi Electricity Company (SEC)"/>
    <s v="natural gas nonpeaker"/>
  </r>
  <r>
    <n v="732"/>
    <s v="MADINAH - 1"/>
    <s v="Western"/>
    <s v="MADINAH"/>
    <x v="22"/>
    <x v="0"/>
    <s v="No Fuel"/>
    <x v="2"/>
    <n v="0"/>
    <n v="12"/>
    <s v="Saudi Electricity Company (SEC)"/>
    <s v="petroleum"/>
  </r>
  <r>
    <n v="733"/>
    <s v="MADINAH - 1"/>
    <s v="Western"/>
    <s v="MADINAH"/>
    <x v="22"/>
    <x v="0"/>
    <s v="No Fuel"/>
    <x v="2"/>
    <n v="0"/>
    <n v="12"/>
    <s v="Saudi Electricity Company (SEC)"/>
    <s v="petroleum"/>
  </r>
  <r>
    <n v="734"/>
    <s v="SHAIBA (SEC)"/>
    <s v="Western"/>
    <s v="MAKKAH"/>
    <x v="22"/>
    <x v="2"/>
    <s v="No Fuel"/>
    <x v="3"/>
    <n v="0"/>
    <n v="228"/>
    <s v="Saudi Electricity Company (SEC)"/>
    <s v="natural gas nonpeaker"/>
  </r>
  <r>
    <n v="735"/>
    <s v="SHAIBA (SEC)"/>
    <s v="Western"/>
    <s v="MAKKAH"/>
    <x v="22"/>
    <x v="2"/>
    <s v="No Fuel"/>
    <x v="3"/>
    <n v="0"/>
    <n v="228"/>
    <s v="Saudi Electricity Company (SEC)"/>
    <s v="natural gas nonpeaker"/>
  </r>
  <r>
    <n v="736"/>
    <s v="ARAR"/>
    <s v="Eastern"/>
    <s v="NORTHERN BORDER"/>
    <x v="22"/>
    <x v="0"/>
    <s v="No Fuel"/>
    <x v="2"/>
    <n v="0"/>
    <n v="77"/>
    <s v="Saudi Electricity Company (SEC)"/>
    <s v="petroleum"/>
  </r>
  <r>
    <n v="737"/>
    <s v="ARAR"/>
    <s v="Eastern"/>
    <s v="NORTHERN BORDER"/>
    <x v="22"/>
    <x v="0"/>
    <s v="No Fuel"/>
    <x v="2"/>
    <n v="0"/>
    <n v="77"/>
    <s v="Saudi Electricity Company (SEC)"/>
    <s v="petroleum"/>
  </r>
  <r>
    <n v="738"/>
    <s v="PP12"/>
    <s v="Central"/>
    <s v="Riyadh City"/>
    <x v="22"/>
    <x v="2"/>
    <s v="Diesel"/>
    <x v="2"/>
    <n v="0"/>
    <n v="171.7"/>
    <s v="Saudi Electricity Company (SEC)"/>
    <s v="natural gas peaker"/>
  </r>
  <r>
    <n v="739"/>
    <s v="PP12"/>
    <s v="Central"/>
    <s v="Riyadh City"/>
    <x v="22"/>
    <x v="2"/>
    <s v="Diesel"/>
    <x v="2"/>
    <n v="0"/>
    <n v="171.7"/>
    <s v="Saudi Electricity Company (SEC)"/>
    <s v="natural gas peaker"/>
  </r>
  <r>
    <n v="740"/>
    <s v="PP12"/>
    <s v="Central"/>
    <s v="Riyadh City"/>
    <x v="22"/>
    <x v="2"/>
    <s v="Diesel"/>
    <x v="2"/>
    <n v="0"/>
    <n v="171.7"/>
    <s v="Saudi Electricity Company (SEC)"/>
    <s v="natural gas peaker"/>
  </r>
  <r>
    <n v="741"/>
    <s v="PP12"/>
    <s v="Central"/>
    <s v="Riyadh City"/>
    <x v="22"/>
    <x v="2"/>
    <s v="Diesel"/>
    <x v="2"/>
    <n v="0"/>
    <n v="171.7"/>
    <s v="Saudi Electricity Company (SEC)"/>
    <s v="natural gas peaker"/>
  </r>
  <r>
    <n v="742"/>
    <s v="PP12"/>
    <s v="Central"/>
    <s v="Riyadh City"/>
    <x v="22"/>
    <x v="2"/>
    <s v="Diesel"/>
    <x v="2"/>
    <n v="0"/>
    <n v="171.7"/>
    <s v="Saudi Electricity Company (SEC)"/>
    <s v="natural gas peaker"/>
  </r>
  <r>
    <n v="743"/>
    <s v="PP12"/>
    <s v="Central"/>
    <s v="Riyadh City"/>
    <x v="22"/>
    <x v="2"/>
    <s v="Diesel"/>
    <x v="2"/>
    <n v="0"/>
    <n v="171.7"/>
    <s v="Saudi Electricity Company (SEC)"/>
    <s v="natural gas peaker"/>
  </r>
  <r>
    <n v="744"/>
    <s v="PP12"/>
    <s v="Central"/>
    <s v="Riyadh City"/>
    <x v="22"/>
    <x v="2"/>
    <s v="Diesel"/>
    <x v="2"/>
    <n v="0"/>
    <n v="171.7"/>
    <s v="Saudi Electricity Company (SEC)"/>
    <s v="natural gas peaker"/>
  </r>
  <r>
    <n v="745"/>
    <s v="PP12"/>
    <s v="Central"/>
    <s v="Riyadh City"/>
    <x v="22"/>
    <x v="2"/>
    <s v="Diesel"/>
    <x v="2"/>
    <n v="0"/>
    <n v="171.7"/>
    <s v="Saudi Electricity Company (SEC)"/>
    <s v="natural gas peaker"/>
  </r>
  <r>
    <n v="746"/>
    <s v="DUBA"/>
    <s v="Western"/>
    <s v="TABUK"/>
    <x v="22"/>
    <x v="0"/>
    <s v="No Fuel"/>
    <x v="2"/>
    <n v="0"/>
    <n v="20"/>
    <s v="Saudi Electricity Company (SEC)"/>
    <s v="petroleum"/>
  </r>
  <r>
    <n v="747"/>
    <s v="PP10"/>
    <s v="Central"/>
    <s v="Riyadh City"/>
    <x v="9"/>
    <x v="3"/>
    <s v="No Fuel"/>
    <x v="3"/>
    <n v="0"/>
    <n v="115.1"/>
    <s v="Saudi Electricity Company (SEC)"/>
    <s v="crude"/>
  </r>
  <r>
    <n v="748"/>
    <s v="PP10"/>
    <s v="Central"/>
    <s v="Riyadh City"/>
    <x v="9"/>
    <x v="3"/>
    <s v="No Fuel"/>
    <x v="3"/>
    <n v="0"/>
    <n v="115.1"/>
    <s v="Saudi Electricity Company (SEC)"/>
    <s v="crude"/>
  </r>
  <r>
    <n v="749"/>
    <s v="PP10"/>
    <s v="Central"/>
    <s v="Riyadh City"/>
    <x v="9"/>
    <x v="3"/>
    <s v="No Fuel"/>
    <x v="3"/>
    <n v="0"/>
    <n v="115.1"/>
    <s v="Saudi Electricity Company (SEC)"/>
    <s v="crude"/>
  </r>
  <r>
    <n v="750"/>
    <s v="PP10"/>
    <s v="Central"/>
    <s v="Riyadh City"/>
    <x v="9"/>
    <x v="3"/>
    <s v="No Fuel"/>
    <x v="3"/>
    <n v="0"/>
    <n v="115.1"/>
    <s v="Saudi Electricity Company (SEC)"/>
    <s v="crude"/>
  </r>
  <r>
    <n v="751"/>
    <s v="PP10"/>
    <s v="Central"/>
    <s v="Riyadh City"/>
    <x v="9"/>
    <x v="3"/>
    <s v="No Fuel"/>
    <x v="3"/>
    <n v="0"/>
    <n v="115.1"/>
    <s v="Saudi Electricity Company (SEC)"/>
    <s v="crude"/>
  </r>
  <r>
    <n v="752"/>
    <s v="PP10"/>
    <s v="Central"/>
    <s v="Riyadh City"/>
    <x v="9"/>
    <x v="3"/>
    <s v="No Fuel"/>
    <x v="3"/>
    <n v="0"/>
    <n v="115.1"/>
    <s v="Saudi Electricity Company (SEC)"/>
    <s v="crude"/>
  </r>
  <r>
    <n v="753"/>
    <s v="PP10"/>
    <s v="Central"/>
    <s v="Riyadh City"/>
    <x v="9"/>
    <x v="3"/>
    <s v="No Fuel"/>
    <x v="3"/>
    <n v="0"/>
    <n v="115.1"/>
    <s v="Saudi Electricity Company (SEC)"/>
    <s v="crude"/>
  </r>
  <r>
    <n v="754"/>
    <s v="RAFHA"/>
    <s v="Eastern"/>
    <s v="NORTHERN BORDER"/>
    <x v="9"/>
    <x v="3"/>
    <s v="Diesel"/>
    <x v="2"/>
    <n v="0"/>
    <n v="70"/>
    <s v="Saudi Electricity Company (SEC)"/>
    <s v="crude"/>
  </r>
  <r>
    <n v="755"/>
    <s v="AL-QURAYYAT"/>
    <s v="Eastern"/>
    <s v="AL-JOUF"/>
    <x v="9"/>
    <x v="3"/>
    <s v="Diesel"/>
    <x v="2"/>
    <n v="0"/>
    <n v="77"/>
    <s v="Saudi Electricity Company (SEC)"/>
    <s v="crude"/>
  </r>
  <r>
    <n v="756"/>
    <s v="AL-QURAYYAT"/>
    <s v="Eastern"/>
    <s v="AL-JOUF"/>
    <x v="9"/>
    <x v="3"/>
    <s v="Diesel"/>
    <x v="2"/>
    <n v="0"/>
    <n v="77"/>
    <s v="Saudi Electricity Company (SEC)"/>
    <s v="crude"/>
  </r>
  <r>
    <n v="757"/>
    <s v="JAZAN"/>
    <s v="Southern"/>
    <s v="JAZAN"/>
    <x v="9"/>
    <x v="0"/>
    <s v="No Fuel"/>
    <x v="2"/>
    <n v="0"/>
    <n v="23.3"/>
    <s v="Saudi Electricity Company (SEC)"/>
    <s v="petroleum"/>
  </r>
  <r>
    <n v="758"/>
    <s v="JAZAN"/>
    <s v="Southern"/>
    <s v="JAZAN"/>
    <x v="9"/>
    <x v="0"/>
    <s v="No Fuel"/>
    <x v="2"/>
    <n v="0"/>
    <n v="23.3"/>
    <s v="Saudi Electricity Company (SEC)"/>
    <s v="petroleum"/>
  </r>
  <r>
    <n v="759"/>
    <s v="JAZAN"/>
    <s v="Southern"/>
    <s v="JAZAN"/>
    <x v="9"/>
    <x v="0"/>
    <s v="No Fuel"/>
    <x v="2"/>
    <n v="0"/>
    <n v="23.3"/>
    <s v="Saudi Electricity Company (SEC)"/>
    <s v="petroleum"/>
  </r>
  <r>
    <n v="760"/>
    <s v="JAZAN"/>
    <s v="Southern"/>
    <s v="JAZAN"/>
    <x v="9"/>
    <x v="0"/>
    <s v="No Fuel"/>
    <x v="2"/>
    <n v="0"/>
    <n v="23.3"/>
    <s v="Saudi Electricity Company (SEC)"/>
    <s v="petroleum"/>
  </r>
  <r>
    <n v="761"/>
    <s v="PP12"/>
    <s v="Central"/>
    <s v="Riyadh City"/>
    <x v="9"/>
    <x v="2"/>
    <s v="No Fuel"/>
    <x v="3"/>
    <n v="0"/>
    <n v="341"/>
    <s v="Saudi Electricity Company (SEC)"/>
    <s v="natural gas nonpeaker"/>
  </r>
  <r>
    <n v="762"/>
    <s v="PP12"/>
    <s v="Central"/>
    <s v="Riyadh City"/>
    <x v="9"/>
    <x v="2"/>
    <s v="No Fuel"/>
    <x v="3"/>
    <n v="0"/>
    <n v="341"/>
    <s v="Saudi Electricity Company (SEC)"/>
    <s v="natural gas nonpeaker"/>
  </r>
  <r>
    <n v="763"/>
    <s v="JEDDAH SOUTH"/>
    <s v="Western"/>
    <s v="MAKKAH"/>
    <x v="9"/>
    <x v="1"/>
    <s v="Crude"/>
    <x v="1"/>
    <n v="0"/>
    <n v="723"/>
    <s v="Saudi Electricity Company (SEC)"/>
    <s v="heavy fuel oil"/>
  </r>
  <r>
    <n v="764"/>
    <s v="JEDDAH SOUTH"/>
    <s v="Western"/>
    <s v="MAKKAH"/>
    <x v="9"/>
    <x v="1"/>
    <s v="Crude"/>
    <x v="1"/>
    <n v="0"/>
    <n v="723"/>
    <s v="Saudi Electricity Company (SEC)"/>
    <s v="heavy fuel oil"/>
  </r>
  <r>
    <n v="765"/>
    <s v="JEDDAH SOUTH"/>
    <s v="Western"/>
    <s v="MAKKAH"/>
    <x v="9"/>
    <x v="1"/>
    <s v="Crude"/>
    <x v="1"/>
    <n v="0"/>
    <n v="723"/>
    <s v="Saudi Electricity Company (SEC)"/>
    <s v="heavy fuel oil"/>
  </r>
  <r>
    <n v="766"/>
    <s v="JEDDAH SOUTH"/>
    <s v="Western"/>
    <s v="MAKKAH"/>
    <x v="9"/>
    <x v="1"/>
    <s v="Crude"/>
    <x v="1"/>
    <n v="0"/>
    <n v="723"/>
    <s v="Saudi Electricity Company (SEC)"/>
    <s v="heavy fuel oil"/>
  </r>
  <r>
    <n v="767"/>
    <s v="TABUK-3"/>
    <s v="Western"/>
    <s v="TABUK"/>
    <x v="9"/>
    <x v="0"/>
    <s v="No Fuel"/>
    <x v="2"/>
    <n v="0"/>
    <n v="20"/>
    <s v="Saudi Electricity Company (SEC)"/>
    <s v="petroleum"/>
  </r>
  <r>
    <n v="768"/>
    <s v="TABUK-4"/>
    <s v="Western"/>
    <s v="TABUK"/>
    <x v="9"/>
    <x v="0"/>
    <s v="No Fuel"/>
    <x v="2"/>
    <n v="0"/>
    <n v="20"/>
    <s v="Saudi Electricity Company (SEC)"/>
    <s v="petroleum"/>
  </r>
  <r>
    <n v="769"/>
    <s v="QASSIM CENTRAL"/>
    <s v="Central"/>
    <s v="QASSIM"/>
    <x v="10"/>
    <x v="3"/>
    <s v="Diesel"/>
    <x v="1"/>
    <n v="0"/>
    <n v="146"/>
    <s v="Saudi Electricity Company (SEC)"/>
    <s v="crude"/>
  </r>
  <r>
    <n v="770"/>
    <s v="PP10"/>
    <s v="Central"/>
    <s v="CENTRAL"/>
    <x v="10"/>
    <x v="3"/>
    <s v="No Fuel"/>
    <x v="1"/>
    <n v="0"/>
    <n v="157"/>
    <s v="Saudi Electricity Company (SEC)"/>
    <s v="crude"/>
  </r>
  <r>
    <n v="771"/>
    <s v="PP10"/>
    <s v="Central"/>
    <s v="CENTRAL"/>
    <x v="10"/>
    <x v="3"/>
    <s v="No Fuel"/>
    <x v="1"/>
    <n v="0"/>
    <n v="157"/>
    <s v="Saudi Electricity Company (SEC)"/>
    <s v="crude"/>
  </r>
  <r>
    <n v="1"/>
    <s v="SHAIBA"/>
    <s v="Western"/>
    <s v="MAKKAH"/>
    <x v="0"/>
    <x v="1"/>
    <s v="Diesel"/>
    <x v="1"/>
    <n v="6"/>
    <n v="396.9"/>
    <s v="Shuaibah Water &amp; Electricity Company"/>
    <s v="heavy fuel oil"/>
  </r>
  <r>
    <n v="2"/>
    <s v="SHAIBA"/>
    <s v="Western"/>
    <s v="MAKKAH"/>
    <x v="0"/>
    <x v="1"/>
    <s v="Diesel"/>
    <x v="1"/>
    <n v="6"/>
    <n v="396.9"/>
    <s v="Shuaibah Water &amp; Electricity Company"/>
    <s v="heavy fuel oil"/>
  </r>
  <r>
    <n v="3"/>
    <s v="SHAIBA"/>
    <s v="Western"/>
    <s v="MAKKAH"/>
    <x v="0"/>
    <x v="1"/>
    <s v="Diesel"/>
    <x v="1"/>
    <n v="6"/>
    <n v="396.9"/>
    <s v="Shuaibah Water &amp; Electricity Company"/>
    <s v="heavy fuel oil"/>
  </r>
  <r>
    <n v="1"/>
    <s v="SHUQAIQ IWPP"/>
    <s v="Southern"/>
    <s v="JAZAN"/>
    <x v="1"/>
    <x v="3"/>
    <s v="Diesel"/>
    <x v="1"/>
    <n v="5"/>
    <n v="340"/>
    <s v="Shuqaiq Water &amp; Electricity Company"/>
    <s v="crude"/>
  </r>
  <r>
    <n v="2"/>
    <s v="SHUQAIQ IWPP"/>
    <s v="Southern"/>
    <s v="JAZAN"/>
    <x v="1"/>
    <x v="3"/>
    <s v="Diesel"/>
    <x v="1"/>
    <n v="5"/>
    <n v="340"/>
    <s v="Shuqaiq Water &amp; Electricity Company"/>
    <s v="crude"/>
  </r>
  <r>
    <n v="3"/>
    <s v="SHUQAIQ IWPP"/>
    <s v="Southern"/>
    <s v="JAZAN"/>
    <x v="1"/>
    <x v="3"/>
    <s v="Diesel"/>
    <x v="1"/>
    <n v="5"/>
    <n v="340"/>
    <s v="Shuqaiq Water &amp; Electricity Company"/>
    <s v="crude"/>
  </r>
  <r>
    <n v="1"/>
    <s v="SHEDGUM CO-GENERATION GAS PLANT"/>
    <s v="Eastern"/>
    <s v="Eastern"/>
    <x v="51"/>
    <x v="2"/>
    <s v="No Fuel"/>
    <x v="2"/>
    <n v="9"/>
    <n v="155"/>
    <s v="Tihama Power Generation Company"/>
    <s v="natural gas peaker"/>
  </r>
  <r>
    <n v="2"/>
    <s v="SHEDGUM CO-GENERATION GAS PLANT"/>
    <s v="Eastern"/>
    <s v="Eastern"/>
    <x v="51"/>
    <x v="2"/>
    <s v="No Fuel"/>
    <x v="2"/>
    <n v="9"/>
    <n v="155"/>
    <s v="Tihama Power Generation Company"/>
    <s v="natural gas peaker"/>
  </r>
  <r>
    <n v="3"/>
    <s v="RAS TANURA CO-GENERATION PLANT"/>
    <s v="Eastern"/>
    <s v="Eastern"/>
    <x v="51"/>
    <x v="2"/>
    <s v="No Fuel"/>
    <x v="2"/>
    <n v="9"/>
    <n v="76.5"/>
    <s v="Tihama Power Generation Company"/>
    <s v="natural gas peaker"/>
  </r>
  <r>
    <n v="4"/>
    <s v="RAS TANURA CO-GENERATION PLANT"/>
    <s v="Eastern"/>
    <s v="Eastern"/>
    <x v="51"/>
    <x v="2"/>
    <s v="No Fuel"/>
    <x v="2"/>
    <n v="9"/>
    <n v="76.5"/>
    <s v="Tihama Power Generation Company"/>
    <s v="natural gas peaker"/>
  </r>
  <r>
    <n v="5"/>
    <s v="UTHMANIYAH CO-GENERATION GAS PLANT"/>
    <s v="Eastern"/>
    <s v="Eastern"/>
    <x v="51"/>
    <x v="2"/>
    <s v="No Fuel"/>
    <x v="2"/>
    <n v="9"/>
    <n v="155"/>
    <s v="Tihama Power Generation Company"/>
    <s v="natural gas peaker"/>
  </r>
  <r>
    <n v="6"/>
    <s v="UTHMANIYAH CO-GENERATION GAS PLANT"/>
    <s v="Eastern"/>
    <s v="Eastern"/>
    <x v="51"/>
    <x v="2"/>
    <s v="No Fuel"/>
    <x v="2"/>
    <n v="9"/>
    <n v="155"/>
    <s v="Tihama Power Generation Company"/>
    <s v="natural gas peaker"/>
  </r>
  <r>
    <n v="7"/>
    <s v="JUAYMAH CO-GENERATION GAS PLANT"/>
    <s v="Eastern"/>
    <s v="Eastern"/>
    <x v="51"/>
    <x v="2"/>
    <s v="No Fuel"/>
    <x v="2"/>
    <n v="9"/>
    <n v="155"/>
    <s v="Tihama Power Generation Company"/>
    <s v="natural gas peaker"/>
  </r>
  <r>
    <n v="8"/>
    <s v="JUAYMAH CO-GENERATION GAS PLANT"/>
    <s v="Eastern"/>
    <s v="Eastern"/>
    <x v="51"/>
    <x v="2"/>
    <s v="No Fuel"/>
    <x v="2"/>
    <n v="9"/>
    <n v="155"/>
    <s v="Tihama Power Generation Company"/>
    <s v="natural gas peaker"/>
  </r>
  <r>
    <n v="9"/>
    <s v="SHEDGUM CO-GENERATION GAS PLANT"/>
    <s v="Eastern"/>
    <s v="Eastern"/>
    <x v="22"/>
    <x v="2"/>
    <s v="No Fuel"/>
    <x v="2"/>
    <n v="0"/>
    <n v="186.7"/>
    <s v="Tihama Power Generation Company"/>
    <s v="natural gas peaker"/>
  </r>
  <r>
    <n v="10"/>
    <s v="UTHMANIYAH CO-GENERATION GAS PLANT"/>
    <s v="Eastern"/>
    <s v="Eastern"/>
    <x v="22"/>
    <x v="2"/>
    <s v="No Fuel"/>
    <x v="2"/>
    <n v="0"/>
    <n v="186.7"/>
    <s v="Tihama Power Generation Company"/>
    <s v="natural gas peaker"/>
  </r>
  <r>
    <n v="11"/>
    <s v="JUAYMAH CO-GENERATION GAS PLANT"/>
    <s v="Eastern"/>
    <s v="Eastern"/>
    <x v="22"/>
    <x v="2"/>
    <s v="No Fuel"/>
    <x v="2"/>
    <n v="0"/>
    <n v="186.7"/>
    <s v="Tihama Power Generation Company"/>
    <s v="natural gas peak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58" firstHeaderRow="1" firstDataRow="2" firstDataCol="1"/>
  <pivotFields count="12">
    <pivotField showAll="0"/>
    <pivotField showAll="0"/>
    <pivotField showAll="0"/>
    <pivotField showAll="0"/>
    <pivotField axis="axisRow" showAll="0">
      <items count="54">
        <item x="27"/>
        <item x="28"/>
        <item x="29"/>
        <item x="30"/>
        <item x="31"/>
        <item x="32"/>
        <item x="33"/>
        <item x="34"/>
        <item x="35"/>
        <item x="36"/>
        <item x="37"/>
        <item x="26"/>
        <item x="38"/>
        <item x="12"/>
        <item x="13"/>
        <item x="14"/>
        <item x="15"/>
        <item x="16"/>
        <item x="25"/>
        <item x="7"/>
        <item x="39"/>
        <item x="40"/>
        <item x="41"/>
        <item x="17"/>
        <item x="18"/>
        <item x="42"/>
        <item x="43"/>
        <item x="44"/>
        <item x="45"/>
        <item x="8"/>
        <item x="46"/>
        <item x="47"/>
        <item x="48"/>
        <item x="19"/>
        <item x="20"/>
        <item x="21"/>
        <item x="49"/>
        <item x="23"/>
        <item x="50"/>
        <item x="24"/>
        <item x="5"/>
        <item x="51"/>
        <item x="6"/>
        <item x="2"/>
        <item x="0"/>
        <item x="1"/>
        <item x="52"/>
        <item x="11"/>
        <item x="4"/>
        <item x="3"/>
        <item x="22"/>
        <item x="9"/>
        <item x="10"/>
        <item t="default"/>
      </items>
    </pivotField>
    <pivotField axis="axisCol" showAll="0">
      <items count="5">
        <item x="3"/>
        <item x="0"/>
        <item x="2"/>
        <item x="1"/>
        <item t="default"/>
      </items>
    </pivotField>
    <pivotField showAll="0"/>
    <pivotField showAll="0">
      <items count="5">
        <item x="3"/>
        <item x="0"/>
        <item x="2"/>
        <item x="1"/>
        <item t="default"/>
      </items>
    </pivotField>
    <pivotField showAll="0"/>
    <pivotField dataField="1" showAll="0"/>
    <pivotField showAll="0"/>
    <pivotField showAll="0"/>
  </pivotFields>
  <rowFields count="1">
    <field x="4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Unit naming capacity (m\w)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3:N46" firstHeaderRow="1" firstDataRow="2" firstDataCol="1" rowPageCount="1" colPageCount="1"/>
  <pivotFields count="12">
    <pivotField showAll="0"/>
    <pivotField showAll="0"/>
    <pivotField showAll="0"/>
    <pivotField showAll="0"/>
    <pivotField axis="axisRow" showAll="0">
      <items count="54">
        <item x="27"/>
        <item x="28"/>
        <item x="29"/>
        <item x="30"/>
        <item x="31"/>
        <item x="32"/>
        <item x="33"/>
        <item x="34"/>
        <item x="35"/>
        <item x="36"/>
        <item x="37"/>
        <item x="26"/>
        <item x="38"/>
        <item x="12"/>
        <item x="13"/>
        <item x="14"/>
        <item x="15"/>
        <item x="16"/>
        <item x="25"/>
        <item x="7"/>
        <item x="39"/>
        <item x="40"/>
        <item x="41"/>
        <item x="17"/>
        <item x="18"/>
        <item x="42"/>
        <item x="43"/>
        <item x="44"/>
        <item x="45"/>
        <item x="8"/>
        <item x="46"/>
        <item x="47"/>
        <item x="48"/>
        <item x="19"/>
        <item x="20"/>
        <item x="21"/>
        <item x="49"/>
        <item x="23"/>
        <item x="50"/>
        <item x="24"/>
        <item x="5"/>
        <item x="51"/>
        <item x="6"/>
        <item x="2"/>
        <item x="0"/>
        <item x="1"/>
        <item x="52"/>
        <item x="11"/>
        <item x="4"/>
        <item x="3"/>
        <item x="22"/>
        <item x="9"/>
        <item x="10"/>
        <item t="default"/>
      </items>
    </pivotField>
    <pivotField axis="axisPage" showAll="0">
      <items count="5">
        <item x="3"/>
        <item x="0"/>
        <item x="2"/>
        <item x="1"/>
        <item t="default"/>
      </items>
    </pivotField>
    <pivotField showAll="0"/>
    <pivotField axis="axisCol" showAll="0">
      <items count="5">
        <item x="3"/>
        <item x="0"/>
        <item x="2"/>
        <item x="1"/>
        <item t="default"/>
      </items>
    </pivotField>
    <pivotField showAll="0"/>
    <pivotField dataField="1" showAll="0"/>
    <pivotField showAll="0"/>
    <pivotField showAll="0"/>
  </pivotFields>
  <rowFields count="1">
    <field x="4"/>
  </rowFields>
  <rowItems count="42">
    <i>
      <x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3"/>
    </i>
    <i>
      <x v="24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7"/>
  </colFields>
  <colItems count="4">
    <i>
      <x/>
    </i>
    <i>
      <x v="2"/>
    </i>
    <i>
      <x v="3"/>
    </i>
    <i t="grand">
      <x/>
    </i>
  </colItems>
  <pageFields count="1">
    <pageField fld="5" item="2" hier="-1"/>
  </pageFields>
  <dataFields count="1">
    <dataField name="Sum of Unit naming capacity (m\w)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1:O2088" firstHeaderRow="1" firstDataRow="2" firstDataCol="1" rowPageCount="1" colPageCount="1"/>
  <pivotFields count="22">
    <pivotField showAll="0" defaultSubtotal="0">
      <items count="163">
        <item x="99"/>
        <item x="0"/>
        <item x="3"/>
        <item x="1"/>
        <item x="151"/>
        <item x="5"/>
        <item x="6"/>
        <item x="4"/>
        <item x="7"/>
        <item x="8"/>
        <item x="9"/>
        <item x="23"/>
        <item x="13"/>
        <item x="14"/>
        <item x="22"/>
        <item x="11"/>
        <item x="21"/>
        <item x="10"/>
        <item x="17"/>
        <item x="12"/>
        <item x="16"/>
        <item x="19"/>
        <item x="20"/>
        <item x="15"/>
        <item x="18"/>
        <item x="28"/>
        <item x="26"/>
        <item x="138"/>
        <item x="29"/>
        <item x="33"/>
        <item x="25"/>
        <item x="38"/>
        <item x="31"/>
        <item x="30"/>
        <item x="27"/>
        <item x="32"/>
        <item x="35"/>
        <item x="36"/>
        <item x="37"/>
        <item x="55"/>
        <item x="40"/>
        <item x="39"/>
        <item x="41"/>
        <item x="2"/>
        <item x="42"/>
        <item x="43"/>
        <item x="46"/>
        <item x="158"/>
        <item x="133"/>
        <item x="47"/>
        <item x="48"/>
        <item x="49"/>
        <item x="50"/>
        <item x="52"/>
        <item x="152"/>
        <item x="54"/>
        <item x="56"/>
        <item x="59"/>
        <item x="53"/>
        <item x="60"/>
        <item x="45"/>
        <item x="57"/>
        <item x="58"/>
        <item x="51"/>
        <item x="61"/>
        <item x="62"/>
        <item x="34"/>
        <item x="63"/>
        <item x="66"/>
        <item x="65"/>
        <item x="69"/>
        <item x="67"/>
        <item x="68"/>
        <item x="64"/>
        <item x="70"/>
        <item x="71"/>
        <item x="72"/>
        <item x="74"/>
        <item x="73"/>
        <item x="75"/>
        <item x="76"/>
        <item x="79"/>
        <item x="24"/>
        <item x="132"/>
        <item x="77"/>
        <item x="78"/>
        <item x="80"/>
        <item x="82"/>
        <item x="84"/>
        <item x="85"/>
        <item x="134"/>
        <item x="83"/>
        <item x="86"/>
        <item x="87"/>
        <item x="81"/>
        <item x="96"/>
        <item x="89"/>
        <item x="95"/>
        <item x="88"/>
        <item x="92"/>
        <item x="101"/>
        <item x="98"/>
        <item x="97"/>
        <item x="100"/>
        <item x="93"/>
        <item x="94"/>
        <item x="90"/>
        <item x="91"/>
        <item x="102"/>
        <item x="107"/>
        <item x="108"/>
        <item x="106"/>
        <item x="104"/>
        <item x="110"/>
        <item x="103"/>
        <item x="105"/>
        <item x="111"/>
        <item x="112"/>
        <item x="113"/>
        <item x="116"/>
        <item x="117"/>
        <item x="114"/>
        <item x="118"/>
        <item x="109"/>
        <item x="119"/>
        <item x="115"/>
        <item x="120"/>
        <item x="121"/>
        <item x="122"/>
        <item x="123"/>
        <item x="124"/>
        <item x="135"/>
        <item x="125"/>
        <item x="128"/>
        <item x="127"/>
        <item x="44"/>
        <item x="126"/>
        <item x="129"/>
        <item x="130"/>
        <item x="137"/>
        <item x="136"/>
        <item x="139"/>
        <item x="144"/>
        <item x="143"/>
        <item x="141"/>
        <item x="148"/>
        <item x="145"/>
        <item x="146"/>
        <item x="147"/>
        <item x="140"/>
        <item x="142"/>
        <item x="149"/>
        <item x="150"/>
        <item x="154"/>
        <item x="153"/>
        <item x="155"/>
        <item x="156"/>
        <item x="157"/>
        <item x="159"/>
        <item x="131"/>
        <item x="160"/>
        <item x="161"/>
        <item x="162"/>
      </items>
    </pivotField>
    <pivotField axis="axisPage" showAll="0" defaultSubtotal="0">
      <items count="1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axis="axisCol" showAll="0" defaultSubtotal="0">
      <items count="16">
        <item x="9"/>
        <item x="6"/>
        <item x="12"/>
        <item x="1"/>
        <item x="11"/>
        <item x="0"/>
        <item x="5"/>
        <item x="3"/>
        <item x="2"/>
        <item x="14"/>
        <item x="7"/>
        <item x="13"/>
        <item x="8"/>
        <item x="10"/>
        <item x="4"/>
        <item x="15"/>
      </items>
    </pivotField>
    <pivotField showAll="0" defaultSubtotal="0"/>
    <pivotField showAll="0" defaultSubtotal="0"/>
    <pivotField showAll="0" defaultSubtotal="0"/>
    <pivotField axis="axisRow" showAll="0" defaultSubtotal="0">
      <items count="2057">
        <item x="907"/>
        <item x="1704"/>
        <item x="100"/>
        <item x="143"/>
        <item x="140"/>
        <item x="141"/>
        <item x="1312"/>
        <item x="1339"/>
        <item x="142"/>
        <item x="1384"/>
        <item x="102"/>
        <item x="1843"/>
        <item x="136"/>
        <item x="1240"/>
        <item x="334"/>
        <item x="853"/>
        <item x="138"/>
        <item x="753"/>
        <item x="2015"/>
        <item x="126"/>
        <item x="572"/>
        <item x="333"/>
        <item x="139"/>
        <item x="588"/>
        <item x="1203"/>
        <item x="1900"/>
        <item x="331"/>
        <item x="660"/>
        <item x="125"/>
        <item x="1200"/>
        <item x="110"/>
        <item x="961"/>
        <item x="2033"/>
        <item x="630"/>
        <item x="99"/>
        <item x="708"/>
        <item x="1455"/>
        <item x="1204"/>
        <item x="135"/>
        <item x="730"/>
        <item x="629"/>
        <item x="1838"/>
        <item x="647"/>
        <item x="105"/>
        <item x="297"/>
        <item x="1848"/>
        <item x="130"/>
        <item x="875"/>
        <item x="838"/>
        <item x="1515"/>
        <item x="1676"/>
        <item x="1868"/>
        <item x="703"/>
        <item x="304"/>
        <item x="137"/>
        <item x="1464"/>
        <item x="1851"/>
        <item x="1793"/>
        <item x="1984"/>
        <item x="1869"/>
        <item x="1220"/>
        <item x="123"/>
        <item x="1674"/>
        <item x="436"/>
        <item x="495"/>
        <item x="715"/>
        <item x="132"/>
        <item x="1871"/>
        <item x="1811"/>
        <item x="359"/>
        <item x="683"/>
        <item x="318"/>
        <item x="1714"/>
        <item x="1815"/>
        <item x="108"/>
        <item x="670"/>
        <item x="1379"/>
        <item x="317"/>
        <item x="398"/>
        <item x="756"/>
        <item x="1740"/>
        <item x="675"/>
        <item x="131"/>
        <item x="1054"/>
        <item x="1078"/>
        <item x="894"/>
        <item x="913"/>
        <item x="121"/>
        <item x="2005"/>
        <item x="1457"/>
        <item x="547"/>
        <item x="1656"/>
        <item x="250"/>
        <item x="1136"/>
        <item x="128"/>
        <item x="456"/>
        <item x="405"/>
        <item x="207"/>
        <item x="1579"/>
        <item x="133"/>
        <item x="354"/>
        <item x="773"/>
        <item x="1812"/>
        <item x="1895"/>
        <item x="636"/>
        <item x="832"/>
        <item x="1648"/>
        <item x="1063"/>
        <item x="106"/>
        <item x="1953"/>
        <item x="561"/>
        <item x="323"/>
        <item x="385"/>
        <item x="1578"/>
        <item x="653"/>
        <item x="82"/>
        <item x="1547"/>
        <item x="814"/>
        <item x="308"/>
        <item x="1641"/>
        <item x="321"/>
        <item x="1581"/>
        <item x="808"/>
        <item x="337"/>
        <item x="86"/>
        <item x="1611"/>
        <item x="1377"/>
        <item x="1126"/>
        <item x="1158"/>
        <item x="486"/>
        <item x="127"/>
        <item x="1844"/>
        <item x="499"/>
        <item x="109"/>
        <item x="1584"/>
        <item x="1665"/>
        <item x="319"/>
        <item x="1864"/>
        <item x="2036"/>
        <item x="372"/>
        <item x="1661"/>
        <item x="122"/>
        <item x="1785"/>
        <item x="335"/>
        <item x="555"/>
        <item x="93"/>
        <item x="718"/>
        <item x="437"/>
        <item x="1991"/>
        <item x="1571"/>
        <item x="1481"/>
        <item x="89"/>
        <item x="901"/>
        <item x="1315"/>
        <item x="684"/>
        <item x="120"/>
        <item x="1199"/>
        <item x="1149"/>
        <item x="440"/>
        <item x="119"/>
        <item x="2044"/>
        <item x="124"/>
        <item x="1267"/>
        <item x="982"/>
        <item x="1563"/>
        <item x="1637"/>
        <item x="757"/>
        <item x="550"/>
        <item x="1123"/>
        <item x="1772"/>
        <item x="1673"/>
        <item x="111"/>
        <item x="350"/>
        <item x="386"/>
        <item x="1474"/>
        <item x="103"/>
        <item x="1437"/>
        <item x="1872"/>
        <item x="645"/>
        <item x="117"/>
        <item x="893"/>
        <item x="1935"/>
        <item x="114"/>
        <item x="2018"/>
        <item x="525"/>
        <item x="112"/>
        <item x="1177"/>
        <item x="1992"/>
        <item x="177"/>
        <item x="425"/>
        <item x="709"/>
        <item x="104"/>
        <item x="320"/>
        <item x="609"/>
        <item x="1007"/>
        <item x="1134"/>
        <item x="115"/>
        <item x="1049"/>
        <item x="1406"/>
        <item x="1109"/>
        <item x="598"/>
        <item x="1527"/>
        <item x="406"/>
        <item x="129"/>
        <item x="1541"/>
        <item x="930"/>
        <item x="1734"/>
        <item x="2028"/>
        <item x="1975"/>
        <item x="41"/>
        <item x="560"/>
        <item x="1593"/>
        <item x="1696"/>
        <item x="2051"/>
        <item x="1784"/>
        <item x="1529"/>
        <item x="1549"/>
        <item x="76"/>
        <item x="2025"/>
        <item x="1006"/>
        <item x="1540"/>
        <item x="118"/>
        <item x="322"/>
        <item x="1249"/>
        <item x="1477"/>
        <item x="1118"/>
        <item x="669"/>
        <item x="1329"/>
        <item x="92"/>
        <item x="215"/>
        <item x="786"/>
        <item x="1663"/>
        <item x="171"/>
        <item x="1295"/>
        <item x="1695"/>
        <item x="1725"/>
        <item x="1416"/>
        <item x="87"/>
        <item x="1436"/>
        <item x="1119"/>
        <item x="502"/>
        <item x="607"/>
        <item x="778"/>
        <item x="664"/>
        <item x="116"/>
        <item x="1726"/>
        <item x="1982"/>
        <item x="227"/>
        <item x="84"/>
        <item x="1934"/>
        <item x="995"/>
        <item x="1535"/>
        <item x="1510"/>
        <item x="1497"/>
        <item x="1692"/>
        <item x="583"/>
        <item x="324"/>
        <item x="344"/>
        <item x="1745"/>
        <item x="2009"/>
        <item x="999"/>
        <item x="53"/>
        <item x="700"/>
        <item x="1224"/>
        <item x="468"/>
        <item x="605"/>
        <item x="474"/>
        <item x="476"/>
        <item x="241"/>
        <item x="2000"/>
        <item x="915"/>
        <item x="224"/>
        <item x="457"/>
        <item x="4"/>
        <item x="1825"/>
        <item x="1217"/>
        <item x="1629"/>
        <item x="2038"/>
        <item x="896"/>
        <item x="421"/>
        <item x="15"/>
        <item x="435"/>
        <item x="292"/>
        <item x="1021"/>
        <item x="1513"/>
        <item x="668"/>
        <item x="33"/>
        <item x="285"/>
        <item x="204"/>
        <item x="2020"/>
        <item x="788"/>
        <item x="1088"/>
        <item x="451"/>
        <item x="1105"/>
        <item x="1289"/>
        <item x="39"/>
        <item x="1771"/>
        <item x="1409"/>
        <item x="811"/>
        <item x="954"/>
        <item x="974"/>
        <item x="789"/>
        <item x="1132"/>
        <item x="258"/>
        <item x="849"/>
        <item x="777"/>
        <item x="107"/>
        <item x="1279"/>
        <item x="531"/>
        <item x="365"/>
        <item x="1141"/>
        <item x="1651"/>
        <item x="960"/>
        <item x="1859"/>
        <item x="1317"/>
        <item x="1117"/>
        <item x="885"/>
        <item x="342"/>
        <item x="173"/>
        <item x="380"/>
        <item x="1813"/>
        <item x="52"/>
        <item x="767"/>
        <item x="835"/>
        <item x="1098"/>
        <item x="840"/>
        <item x="1139"/>
        <item x="671"/>
        <item x="472"/>
        <item x="1713"/>
        <item x="672"/>
        <item x="1032"/>
        <item x="1690"/>
        <item x="1102"/>
        <item x="1678"/>
        <item x="56"/>
        <item x="1190"/>
        <item x="1897"/>
        <item x="1461"/>
        <item x="1503"/>
        <item x="1555"/>
        <item x="834"/>
        <item x="424"/>
        <item x="975"/>
        <item x="1628"/>
        <item x="438"/>
        <item x="1355"/>
        <item x="1727"/>
        <item x="1763"/>
        <item x="411"/>
        <item x="750"/>
        <item x="1309"/>
        <item x="6"/>
        <item x="1439"/>
        <item x="844"/>
        <item x="1557"/>
        <item x="1642"/>
        <item x="1599"/>
        <item x="1111"/>
        <item x="1422"/>
        <item x="150"/>
        <item x="1697"/>
        <item x="1499"/>
        <item x="582"/>
        <item x="2030"/>
        <item x="603"/>
        <item x="914"/>
        <item x="1393"/>
        <item x="1494"/>
        <item x="1089"/>
        <item x="97"/>
        <item x="1518"/>
        <item x="1955"/>
        <item x="1832"/>
        <item x="815"/>
        <item x="1670"/>
        <item x="1544"/>
        <item x="658"/>
        <item x="1749"/>
        <item x="2050"/>
        <item x="230"/>
        <item x="1865"/>
        <item x="1789"/>
        <item x="252"/>
        <item x="1475"/>
        <item x="652"/>
        <item x="81"/>
        <item x="1153"/>
        <item x="1361"/>
        <item x="1223"/>
        <item x="475"/>
        <item x="794"/>
        <item x="1247"/>
        <item x="1398"/>
        <item x="392"/>
        <item x="264"/>
        <item x="1293"/>
        <item x="1792"/>
        <item x="358"/>
        <item x="1624"/>
        <item x="1565"/>
        <item x="291"/>
        <item x="246"/>
        <item x="113"/>
        <item x="613"/>
        <item x="1147"/>
        <item x="1976"/>
        <item x="1284"/>
        <item x="580"/>
        <item x="1985"/>
        <item x="1290"/>
        <item x="1654"/>
        <item x="830"/>
        <item x="1084"/>
        <item x="1005"/>
        <item x="1483"/>
        <item x="1246"/>
        <item x="1011"/>
        <item x="1463"/>
        <item x="1188"/>
        <item x="2016"/>
        <item x="195"/>
        <item x="351"/>
        <item x="1222"/>
        <item x="1425"/>
        <item x="1131"/>
        <item x="68"/>
        <item x="503"/>
        <item x="77"/>
        <item x="430"/>
        <item x="1448"/>
        <item x="1724"/>
        <item x="149"/>
        <item x="854"/>
        <item x="1124"/>
        <item x="1989"/>
        <item x="5"/>
        <item x="1952"/>
        <item x="1421"/>
        <item x="1730"/>
        <item x="1951"/>
        <item x="1441"/>
        <item x="1287"/>
        <item x="1961"/>
        <item x="717"/>
        <item x="737"/>
        <item x="1511"/>
        <item x="741"/>
        <item x="1050"/>
        <item x="1817"/>
        <item x="1923"/>
        <item x="1428"/>
        <item x="1129"/>
        <item x="1776"/>
        <item x="936"/>
        <item x="772"/>
        <item x="203"/>
        <item x="178"/>
        <item x="1352"/>
        <item x="1412"/>
        <item x="1822"/>
        <item x="1458"/>
        <item x="1206"/>
        <item x="83"/>
        <item x="856"/>
        <item x="1283"/>
        <item x="1821"/>
        <item x="910"/>
        <item x="1358"/>
        <item x="1863"/>
        <item x="152"/>
        <item x="515"/>
        <item x="1707"/>
        <item x="346"/>
        <item x="1585"/>
        <item x="680"/>
        <item x="945"/>
        <item x="1341"/>
        <item x="172"/>
        <item x="166"/>
        <item x="272"/>
        <item x="1453"/>
        <item x="1407"/>
        <item x="722"/>
        <item x="1243"/>
        <item x="921"/>
        <item x="874"/>
        <item x="1550"/>
        <item x="1"/>
        <item x="1892"/>
        <item x="463"/>
        <item x="313"/>
        <item x="1997"/>
        <item x="991"/>
        <item x="243"/>
        <item x="393"/>
        <item x="615"/>
        <item x="2049"/>
        <item x="75"/>
        <item x="415"/>
        <item x="67"/>
        <item x="1110"/>
        <item x="1898"/>
        <item x="1459"/>
        <item x="898"/>
        <item x="1471"/>
        <item x="1780"/>
        <item x="401"/>
        <item x="1964"/>
        <item x="508"/>
        <item x="1106"/>
        <item x="1664"/>
        <item x="897"/>
        <item x="1620"/>
        <item x="1075"/>
        <item x="1482"/>
        <item x="30"/>
        <item x="1886"/>
        <item x="1930"/>
        <item x="1944"/>
        <item x="1508"/>
        <item x="1486"/>
        <item x="399"/>
        <item x="976"/>
        <item x="271"/>
        <item x="1263"/>
        <item x="1272"/>
        <item x="281"/>
        <item x="2034"/>
        <item x="1794"/>
        <item x="532"/>
        <item x="597"/>
        <item x="1033"/>
        <item x="755"/>
        <item x="1294"/>
        <item x="1037"/>
        <item x="650"/>
        <item x="799"/>
        <item x="736"/>
        <item x="2024"/>
        <item x="619"/>
        <item x="540"/>
        <item x="1319"/>
        <item x="989"/>
        <item x="939"/>
        <item x="2014"/>
        <item x="1640"/>
        <item x="396"/>
        <item x="1657"/>
        <item x="769"/>
        <item x="871"/>
        <item x="1583"/>
        <item x="493"/>
        <item x="377"/>
        <item x="46"/>
        <item x="678"/>
        <item x="908"/>
        <item x="1803"/>
        <item x="892"/>
        <item x="1551"/>
        <item x="1525"/>
        <item x="1357"/>
        <item x="1701"/>
        <item x="1743"/>
        <item x="460"/>
        <item x="900"/>
        <item x="1753"/>
        <item x="1127"/>
        <item x="1121"/>
        <item x="1248"/>
        <item x="301"/>
        <item x="1845"/>
        <item x="1921"/>
        <item x="985"/>
        <item x="296"/>
        <item x="562"/>
        <item x="1221"/>
        <item x="1202"/>
        <item x="595"/>
        <item x="947"/>
        <item x="858"/>
        <item x="943"/>
        <item x="1137"/>
        <item x="1302"/>
        <item x="384"/>
        <item x="860"/>
        <item x="61"/>
        <item x="2012"/>
        <item x="829"/>
        <item x="1356"/>
        <item x="1265"/>
        <item x="332"/>
        <item x="1381"/>
        <item x="1424"/>
        <item x="656"/>
        <item x="701"/>
        <item x="213"/>
        <item x="1299"/>
        <item x="1334"/>
        <item x="1757"/>
        <item x="1572"/>
        <item x="2006"/>
        <item x="983"/>
        <item x="1928"/>
        <item x="1827"/>
        <item x="1176"/>
        <item x="60"/>
        <item x="1429"/>
        <item x="1328"/>
        <item x="504"/>
        <item x="262"/>
        <item x="1144"/>
        <item x="855"/>
        <item x="1150"/>
        <item x="1614"/>
        <item x="1218"/>
        <item x="1759"/>
        <item x="1387"/>
        <item x="26"/>
        <item x="726"/>
        <item x="1039"/>
        <item x="1145"/>
        <item x="378"/>
        <item x="1310"/>
        <item x="807"/>
        <item x="698"/>
        <item x="689"/>
        <item x="635"/>
        <item x="739"/>
        <item x="228"/>
        <item x="284"/>
        <item x="542"/>
        <item x="1893"/>
        <item x="994"/>
        <item x="462"/>
        <item x="1936"/>
        <item x="784"/>
        <item x="1160"/>
        <item x="1241"/>
        <item x="2021"/>
        <item x="1751"/>
        <item x="1012"/>
        <item x="1783"/>
        <item x="1253"/>
        <item x="806"/>
        <item x="536"/>
        <item x="208"/>
        <item x="1738"/>
        <item x="1836"/>
        <item x="266"/>
        <item x="1035"/>
        <item x="1820"/>
        <item x="694"/>
        <item x="1364"/>
        <item x="585"/>
        <item x="1589"/>
        <item x="882"/>
        <item x="2047"/>
        <item x="263"/>
        <item x="2052"/>
        <item x="1194"/>
        <item x="1999"/>
        <item x="520"/>
        <item x="55"/>
        <item x="1856"/>
        <item x="693"/>
        <item x="1715"/>
        <item x="537"/>
        <item x="979"/>
        <item x="251"/>
        <item x="1552"/>
        <item x="1073"/>
        <item x="679"/>
        <item x="1115"/>
        <item x="740"/>
        <item x="719"/>
        <item x="1801"/>
        <item x="2027"/>
        <item x="455"/>
        <item x="1238"/>
        <item x="558"/>
        <item x="667"/>
        <item x="1476"/>
        <item x="1335"/>
        <item x="1948"/>
        <item x="1514"/>
        <item x="1056"/>
        <item x="1658"/>
        <item x="1830"/>
        <item x="1143"/>
        <item x="1114"/>
        <item x="1610"/>
        <item x="1853"/>
        <item x="1340"/>
        <item x="1187"/>
        <item x="7"/>
        <item x="1618"/>
        <item x="1653"/>
        <item x="1433"/>
        <item x="412"/>
        <item x="242"/>
        <item x="65"/>
        <item x="749"/>
        <item x="747"/>
        <item x="751"/>
        <item x="1480"/>
        <item x="1564"/>
        <item x="2026"/>
        <item x="473"/>
        <item x="966"/>
        <item x="649"/>
        <item x="608"/>
        <item x="1151"/>
        <item x="1947"/>
        <item x="1940"/>
        <item x="1321"/>
        <item x="1954"/>
        <item x="1604"/>
        <item x="1157"/>
        <item x="813"/>
        <item x="1068"/>
        <item x="1002"/>
        <item x="1276"/>
        <item x="1823"/>
        <item x="687"/>
        <item x="1268"/>
        <item x="505"/>
        <item x="1553"/>
        <item x="448"/>
        <item x="1307"/>
        <item x="50"/>
        <item x="972"/>
        <item x="1847"/>
        <item x="1608"/>
        <item x="2054"/>
        <item x="1100"/>
        <item x="1087"/>
        <item x="859"/>
        <item x="690"/>
        <item x="1874"/>
        <item x="1710"/>
        <item x="1688"/>
        <item x="1903"/>
        <item x="446"/>
        <item x="1061"/>
        <item x="1337"/>
        <item x="948"/>
        <item x="2043"/>
        <item x="314"/>
        <item x="1069"/>
        <item x="1965"/>
        <item x="1672"/>
        <item x="1278"/>
        <item x="273"/>
        <item x="1613"/>
        <item x="1182"/>
        <item x="1330"/>
        <item x="1501"/>
        <item x="1432"/>
        <item x="644"/>
        <item x="1397"/>
        <item x="2048"/>
        <item x="2023"/>
        <item x="229"/>
        <item x="1943"/>
        <item x="96"/>
        <item x="1215"/>
        <item x="471"/>
        <item x="1807"/>
        <item x="219"/>
        <item x="1434"/>
        <item x="1094"/>
        <item x="1605"/>
        <item x="400"/>
        <item x="565"/>
        <item x="366"/>
        <item x="1810"/>
        <item x="937"/>
        <item x="1908"/>
        <item x="1880"/>
        <item x="553"/>
        <item x="1981"/>
        <item x="1741"/>
        <item x="1186"/>
        <item x="1065"/>
        <item x="1013"/>
        <item x="1840"/>
        <item x="1595"/>
        <item x="589"/>
        <item x="16"/>
        <item x="1456"/>
        <item x="887"/>
        <item x="527"/>
        <item x="1896"/>
        <item x="1055"/>
        <item x="1201"/>
        <item x="169"/>
        <item x="1887"/>
        <item x="1778"/>
        <item x="548"/>
        <item x="833"/>
        <item x="1027"/>
        <item x="236"/>
        <item x="697"/>
        <item x="299"/>
        <item x="676"/>
        <item x="826"/>
        <item x="1219"/>
        <item x="1521"/>
        <item x="69"/>
        <item x="1926"/>
        <item x="1318"/>
        <item x="661"/>
        <item x="1116"/>
        <item x="2022"/>
        <item x="1178"/>
        <item x="523"/>
        <item x="1148"/>
        <item x="1946"/>
        <item x="1146"/>
        <item x="1288"/>
        <item x="2007"/>
        <item x="1977"/>
        <item x="363"/>
        <item x="998"/>
        <item x="302"/>
        <item x="923"/>
        <item x="529"/>
        <item x="873"/>
        <item x="20"/>
        <item x="404"/>
        <item x="559"/>
        <item x="665"/>
        <item x="1059"/>
        <item x="1430"/>
        <item x="831"/>
        <item x="1891"/>
        <item x="912"/>
        <item x="413"/>
        <item x="1623"/>
        <item x="1403"/>
        <item x="1047"/>
        <item x="1852"/>
        <item x="397"/>
        <item x="1986"/>
        <item x="1156"/>
        <item x="1919"/>
        <item x="1876"/>
        <item x="734"/>
        <item x="48"/>
        <item x="492"/>
        <item x="1024"/>
        <item x="1015"/>
        <item x="1239"/>
        <item x="659"/>
        <item x="713"/>
        <item x="1587"/>
        <item x="1846"/>
        <item x="2041"/>
        <item x="2001"/>
        <item x="918"/>
        <item x="817"/>
        <item x="928"/>
        <item x="290"/>
        <item x="1079"/>
        <item x="1280"/>
        <item x="443"/>
        <item x="71"/>
        <item x="566"/>
        <item x="467"/>
        <item x="1469"/>
        <item x="464"/>
        <item x="1298"/>
        <item x="986"/>
        <item x="861"/>
        <item x="1086"/>
        <item x="704"/>
        <item x="221"/>
        <item x="1491"/>
        <item x="196"/>
        <item x="2017"/>
        <item x="1716"/>
        <item x="662"/>
        <item x="461"/>
        <item x="1970"/>
        <item x="549"/>
        <item x="992"/>
        <item x="620"/>
        <item x="303"/>
        <item x="1679"/>
        <item x="278"/>
        <item x="151"/>
        <item x="922"/>
        <item x="1093"/>
        <item x="1867"/>
        <item x="231"/>
        <item x="300"/>
        <item x="925"/>
        <item x="28"/>
        <item x="487"/>
        <item x="205"/>
        <item x="707"/>
        <item x="1311"/>
        <item x="1189"/>
        <item x="590"/>
        <item x="391"/>
        <item x="312"/>
        <item x="1988"/>
        <item x="1800"/>
        <item x="1736"/>
        <item x="1796"/>
        <item x="1070"/>
        <item x="1081"/>
        <item x="1214"/>
        <item x="702"/>
        <item x="1173"/>
        <item x="309"/>
        <item x="240"/>
        <item x="1924"/>
        <item x="1960"/>
        <item x="768"/>
        <item x="1829"/>
        <item x="494"/>
        <item x="626"/>
        <item x="1764"/>
        <item x="1621"/>
        <item x="1082"/>
        <item x="1617"/>
        <item x="445"/>
        <item x="812"/>
        <item x="2"/>
        <item x="512"/>
        <item x="407"/>
        <item x="699"/>
        <item x="1949"/>
        <item x="1244"/>
        <item x="2032"/>
        <item x="222"/>
        <item x="677"/>
        <item x="1359"/>
        <item x="74"/>
        <item x="762"/>
        <item x="1702"/>
        <item x="1332"/>
        <item x="1208"/>
        <item x="1496"/>
        <item x="865"/>
        <item x="1074"/>
        <item x="952"/>
        <item x="866"/>
        <item x="541"/>
        <item x="66"/>
        <item x="1053"/>
        <item x="958"/>
        <item x="1570"/>
        <item x="691"/>
        <item x="735"/>
        <item x="1454"/>
        <item x="617"/>
        <item x="416"/>
        <item x="1040"/>
        <item x="535"/>
        <item x="1097"/>
        <item x="1001"/>
        <item x="1418"/>
        <item x="1431"/>
        <item x="1638"/>
        <item x="1687"/>
        <item x="781"/>
        <item x="1677"/>
        <item x="1809"/>
        <item x="1423"/>
        <item x="593"/>
        <item x="610"/>
        <item x="891"/>
        <item x="353"/>
        <item x="9"/>
        <item x="1028"/>
        <item x="524"/>
        <item x="857"/>
        <item x="1548"/>
        <item x="1645"/>
        <item x="1762"/>
        <item x="256"/>
        <item x="1956"/>
        <item x="1101"/>
        <item x="545"/>
        <item x="1320"/>
        <item x="418"/>
        <item x="1170"/>
        <item x="1085"/>
        <item x="1023"/>
        <item x="1257"/>
        <item x="73"/>
        <item x="2053"/>
        <item x="1781"/>
        <item x="1733"/>
        <item x="863"/>
        <item x="1619"/>
        <item x="1360"/>
        <item x="1130"/>
        <item x="1601"/>
        <item x="1660"/>
        <item x="1917"/>
        <item x="1473"/>
        <item x="742"/>
        <item x="1577"/>
        <item x="1216"/>
        <item x="1607"/>
        <item x="1324"/>
        <item x="2035"/>
        <item x="1183"/>
        <item x="280"/>
        <item x="1519"/>
        <item x="21"/>
        <item x="1256"/>
        <item x="1493"/>
        <item x="1582"/>
        <item x="579"/>
        <item x="1609"/>
        <item x="1411"/>
        <item x="1442"/>
        <item x="760"/>
        <item x="962"/>
        <item x="1916"/>
        <item x="978"/>
        <item x="294"/>
        <item x="1818"/>
        <item x="616"/>
        <item x="1686"/>
        <item x="641"/>
        <item x="957"/>
        <item x="868"/>
        <item x="1826"/>
        <item x="1264"/>
        <item x="338"/>
        <item x="1314"/>
        <item x="761"/>
        <item x="1795"/>
        <item x="1353"/>
        <item x="1590"/>
        <item x="316"/>
        <item x="295"/>
        <item x="24"/>
        <item x="546"/>
        <item x="1107"/>
        <item x="631"/>
        <item x="220"/>
        <item x="1969"/>
        <item x="920"/>
        <item x="209"/>
        <item x="1918"/>
        <item x="775"/>
        <item x="964"/>
        <item x="174"/>
        <item x="1301"/>
        <item x="402"/>
        <item x="657"/>
        <item x="1064"/>
        <item x="766"/>
        <item x="1273"/>
        <item x="1400"/>
        <item x="1559"/>
        <item x="569"/>
        <item x="1394"/>
        <item x="1681"/>
        <item x="754"/>
        <item x="2031"/>
        <item x="496"/>
        <item x="1931"/>
        <item x="1080"/>
        <item x="634"/>
        <item x="57"/>
        <item x="1894"/>
        <item x="805"/>
        <item x="821"/>
        <item x="846"/>
        <item x="249"/>
        <item x="1990"/>
        <item x="1025"/>
        <item x="1939"/>
        <item x="1159"/>
        <item x="1333"/>
        <item x="1227"/>
        <item x="1606"/>
        <item x="997"/>
        <item x="1260"/>
        <item x="877"/>
        <item x="1410"/>
        <item x="1879"/>
        <item x="1427"/>
        <item x="1994"/>
        <item x="526"/>
        <item x="248"/>
        <item x="259"/>
        <item x="802"/>
        <item x="924"/>
        <item x="269"/>
        <item x="1728"/>
        <item x="1922"/>
        <item x="507"/>
        <item x="909"/>
        <item x="40"/>
        <item x="466"/>
        <item x="864"/>
        <item x="1142"/>
        <item x="163"/>
        <item x="51"/>
        <item x="1546"/>
        <item x="1485"/>
        <item x="1972"/>
        <item x="1252"/>
        <item x="1906"/>
        <item x="1675"/>
        <item x="681"/>
        <item x="765"/>
        <item x="828"/>
        <item x="1405"/>
        <item x="872"/>
        <item x="1414"/>
        <item x="592"/>
        <item x="1721"/>
        <item x="247"/>
        <item x="522"/>
        <item x="1042"/>
        <item x="1652"/>
        <item x="621"/>
        <item x="1588"/>
        <item x="1282"/>
        <item x="642"/>
        <item x="1250"/>
        <item x="927"/>
        <item x="3"/>
        <item x="1691"/>
        <item x="1694"/>
        <item x="514"/>
        <item x="1616"/>
        <item x="1062"/>
        <item x="2008"/>
        <item x="759"/>
        <item x="731"/>
        <item x="420"/>
        <item x="1099"/>
        <item x="1472"/>
        <item x="1902"/>
        <item x="1819"/>
        <item x="1395"/>
        <item x="226"/>
        <item x="469"/>
        <item x="646"/>
        <item x="801"/>
        <item x="836"/>
        <item x="1600"/>
        <item x="1235"/>
        <item x="810"/>
        <item x="417"/>
        <item x="357"/>
        <item x="1479"/>
        <item x="179"/>
        <item x="1849"/>
        <item x="180"/>
        <item x="845"/>
        <item x="1077"/>
        <item x="1573"/>
        <item x="1966"/>
        <item x="1744"/>
        <item x="194"/>
        <item x="1805"/>
        <item x="1536"/>
        <item x="953"/>
        <item x="879"/>
        <item x="1958"/>
        <item x="193"/>
        <item x="596"/>
        <item x="146"/>
        <item x="289"/>
        <item x="70"/>
        <item x="414"/>
        <item x="551"/>
        <item x="530"/>
        <item x="1752"/>
        <item x="1255"/>
        <item x="1120"/>
        <item x="573"/>
        <item x="800"/>
        <item x="1626"/>
        <item x="1440"/>
        <item x="1787"/>
        <item x="1907"/>
        <item x="1490"/>
        <item x="1292"/>
        <item x="1277"/>
        <item x="867"/>
        <item x="716"/>
        <item x="1193"/>
        <item x="1019"/>
        <item x="1504"/>
        <item x="298"/>
        <item x="746"/>
        <item x="1045"/>
        <item x="1978"/>
        <item x="1612"/>
        <item x="1911"/>
        <item x="764"/>
        <item x="842"/>
        <item x="1758"/>
        <item x="1426"/>
        <item x="395"/>
        <item x="25"/>
        <item x="724"/>
        <item x="1938"/>
        <item x="1484"/>
        <item x="1523"/>
        <item x="904"/>
        <item x="1630"/>
        <item x="1467"/>
        <item x="1014"/>
        <item x="911"/>
        <item x="1017"/>
        <item x="606"/>
        <item x="1528"/>
        <item x="1882"/>
        <item x="1166"/>
        <item x="276"/>
        <item x="459"/>
        <item x="478"/>
        <item x="422"/>
        <item x="692"/>
        <item x="797"/>
        <item x="1211"/>
        <item x="1754"/>
        <item x="375"/>
        <item x="491"/>
        <item x="1899"/>
        <item x="1385"/>
        <item x="315"/>
        <item x="570"/>
        <item x="1631"/>
        <item x="1914"/>
        <item x="1057"/>
        <item x="1920"/>
        <item x="1383"/>
        <item x="510"/>
        <item x="1051"/>
        <item x="1709"/>
        <item x="14"/>
        <item x="58"/>
        <item x="275"/>
        <item x="1537"/>
        <item x="1052"/>
        <item x="1225"/>
        <item x="1113"/>
        <item x="1191"/>
        <item x="1839"/>
        <item x="1777"/>
        <item x="1731"/>
        <item x="971"/>
        <item x="1207"/>
        <item x="1245"/>
        <item x="1090"/>
        <item x="1531"/>
        <item x="763"/>
        <item x="419"/>
        <item x="1598"/>
        <item x="161"/>
        <item x="49"/>
        <item x="265"/>
        <item x="1164"/>
        <item x="804"/>
        <item x="837"/>
        <item x="1285"/>
        <item x="1095"/>
        <item x="587"/>
        <item x="1343"/>
        <item x="803"/>
        <item x="1308"/>
        <item x="1512"/>
        <item x="1693"/>
        <item x="1834"/>
        <item x="1232"/>
        <item x="1708"/>
        <item x="1236"/>
        <item x="1755"/>
        <item x="1971"/>
        <item x="571"/>
        <item x="244"/>
        <item x="1347"/>
        <item x="1765"/>
        <item x="1685"/>
        <item x="1502"/>
        <item x="306"/>
        <item x="1303"/>
        <item x="1539"/>
        <item x="1237"/>
        <item x="622"/>
        <item x="34"/>
        <item x="1509"/>
        <item x="1048"/>
        <item x="695"/>
        <item x="1058"/>
        <item x="686"/>
        <item x="1937"/>
        <item x="1104"/>
        <item x="1507"/>
        <item x="1866"/>
        <item x="1747"/>
        <item x="379"/>
        <item x="1323"/>
        <item x="305"/>
        <item x="480"/>
        <item x="1596"/>
        <item x="181"/>
        <item x="481"/>
        <item x="1382"/>
        <item x="1325"/>
        <item x="1650"/>
        <item x="934"/>
        <item x="1396"/>
        <item x="942"/>
        <item x="465"/>
        <item x="1296"/>
        <item x="1904"/>
        <item x="884"/>
        <item x="1742"/>
        <item x="79"/>
        <item x="279"/>
        <item x="959"/>
        <item x="1703"/>
        <item x="1266"/>
        <item x="431"/>
        <item x="890"/>
        <item x="1995"/>
        <item x="1520"/>
        <item x="1041"/>
        <item x="1554"/>
        <item x="1569"/>
        <item x="574"/>
        <item x="878"/>
        <item x="1154"/>
        <item x="1769"/>
        <item x="554"/>
        <item x="1274"/>
        <item x="352"/>
        <item x="423"/>
        <item x="1576"/>
        <item x="1185"/>
        <item x="1259"/>
        <item x="782"/>
        <item x="374"/>
        <item x="1345"/>
        <item x="1443"/>
        <item x="1706"/>
        <item x="1030"/>
        <item x="950"/>
        <item x="1133"/>
        <item x="1044"/>
        <item x="1231"/>
        <item x="1138"/>
        <item x="343"/>
        <item x="91"/>
        <item x="612"/>
        <item x="729"/>
        <item x="1945"/>
        <item x="1558"/>
        <item x="2040"/>
        <item x="1179"/>
        <item x="307"/>
        <item x="949"/>
        <item x="1987"/>
        <item x="941"/>
        <item x="996"/>
        <item x="895"/>
        <item x="349"/>
        <item x="1667"/>
        <item x="1739"/>
        <item x="1909"/>
        <item x="946"/>
        <item x="1306"/>
        <item x="1331"/>
        <item x="388"/>
        <item x="1517"/>
        <item x="1498"/>
        <item x="1391"/>
        <item x="1316"/>
        <item x="218"/>
        <item x="1808"/>
        <item x="633"/>
        <item x="552"/>
        <item x="1925"/>
        <item x="685"/>
        <item x="235"/>
        <item x="2011"/>
        <item x="95"/>
        <item x="745"/>
        <item x="843"/>
        <item x="933"/>
        <item x="1022"/>
        <item x="154"/>
        <item x="568"/>
        <item x="1532"/>
        <item x="217"/>
        <item x="705"/>
        <item x="785"/>
        <item x="1169"/>
        <item x="557"/>
        <item x="23"/>
        <item x="1720"/>
        <item x="663"/>
        <item x="2004"/>
        <item x="1580"/>
        <item x="906"/>
        <item x="1748"/>
        <item x="260"/>
        <item x="848"/>
        <item x="889"/>
        <item x="270"/>
        <item x="1729"/>
        <item x="1500"/>
        <item x="980"/>
        <item x="371"/>
        <item x="1632"/>
        <item x="427"/>
        <item x="85"/>
        <item x="1344"/>
        <item x="347"/>
        <item x="1348"/>
        <item x="732"/>
        <item x="197"/>
        <item x="387"/>
        <item x="1197"/>
        <item x="1336"/>
        <item x="1870"/>
        <item x="1773"/>
        <item x="274"/>
        <item x="1568"/>
        <item x="770"/>
        <item x="951"/>
        <item x="1883"/>
        <item x="673"/>
        <item x="329"/>
        <item x="367"/>
        <item x="176"/>
        <item x="1167"/>
        <item x="1857"/>
        <item x="1957"/>
        <item x="1092"/>
        <item x="841"/>
        <item x="1635"/>
        <item x="1378"/>
        <item x="1712"/>
        <item x="348"/>
        <item x="185"/>
        <item x="186"/>
        <item x="1723"/>
        <item x="1386"/>
        <item x="869"/>
        <item x="182"/>
        <item x="210"/>
        <item x="160"/>
        <item x="42"/>
        <item x="783"/>
        <item x="787"/>
        <item x="643"/>
        <item x="1912"/>
        <item x="977"/>
        <item x="602"/>
        <item x="720"/>
        <item x="1195"/>
        <item x="191"/>
        <item x="990"/>
        <item x="1122"/>
        <item x="328"/>
        <item x="1575"/>
        <item x="534"/>
        <item x="963"/>
        <item x="1230"/>
        <item x="1797"/>
        <item x="1365"/>
        <item x="1760"/>
        <item x="80"/>
        <item x="1351"/>
        <item x="234"/>
        <item x="1586"/>
        <item x="1346"/>
        <item x="1705"/>
        <item x="1468"/>
        <item x="1291"/>
        <item x="798"/>
        <item x="862"/>
        <item x="1373"/>
        <item x="1029"/>
        <item x="824"/>
        <item x="32"/>
        <item x="1466"/>
        <item x="206"/>
        <item x="403"/>
        <item x="1534"/>
        <item x="1680"/>
        <item x="257"/>
        <item x="618"/>
        <item x="145"/>
        <item x="627"/>
        <item x="1009"/>
        <item x="1968"/>
        <item x="965"/>
        <item x="1076"/>
        <item x="1804"/>
        <item x="774"/>
        <item x="577"/>
        <item x="519"/>
        <item x="1996"/>
        <item x="1816"/>
        <item x="968"/>
        <item x="233"/>
        <item x="1389"/>
        <item x="1349"/>
        <item x="706"/>
        <item x="408"/>
        <item x="1875"/>
        <item x="632"/>
        <item x="1163"/>
        <item x="1488"/>
        <item x="1449"/>
        <item x="1034"/>
        <item x="776"/>
        <item x="1615"/>
        <item x="967"/>
        <item x="851"/>
        <item x="2029"/>
        <item x="1556"/>
        <item x="409"/>
        <item x="2013"/>
        <item x="576"/>
        <item x="940"/>
        <item x="655"/>
        <item x="45"/>
        <item x="578"/>
        <item x="501"/>
        <item x="935"/>
        <item x="2003"/>
        <item x="1103"/>
        <item x="188"/>
        <item x="1790"/>
        <item x="22"/>
        <item x="880"/>
        <item x="1198"/>
        <item x="1562"/>
        <item x="1633"/>
        <item x="822"/>
        <item x="1300"/>
        <item x="1370"/>
        <item x="36"/>
        <item x="1878"/>
        <item x="1732"/>
        <item x="1683"/>
        <item x="1522"/>
        <item x="1662"/>
        <item x="666"/>
        <item x="743"/>
        <item x="369"/>
        <item x="78"/>
        <item x="744"/>
        <item x="211"/>
        <item x="1524"/>
        <item x="712"/>
        <item x="1788"/>
        <item x="1597"/>
        <item x="44"/>
        <item x="506"/>
        <item x="382"/>
        <item x="1561"/>
        <item x="1181"/>
        <item x="1281"/>
        <item x="1444"/>
        <item x="214"/>
        <item x="1492"/>
        <item x="1367"/>
        <item x="1718"/>
        <item x="232"/>
        <item x="311"/>
        <item x="1698"/>
        <item x="500"/>
        <item x="1910"/>
        <item x="1737"/>
        <item x="825"/>
        <item x="389"/>
        <item x="1342"/>
        <item x="600"/>
        <item x="1806"/>
        <item x="1538"/>
        <item x="586"/>
        <item x="584"/>
        <item x="267"/>
        <item x="54"/>
        <item x="1286"/>
        <item x="47"/>
        <item x="245"/>
        <item x="1689"/>
        <item x="2045"/>
        <item x="1854"/>
        <item x="1666"/>
        <item x="1362"/>
        <item x="212"/>
        <item x="1516"/>
        <item x="37"/>
        <item x="282"/>
        <item x="575"/>
        <item x="1889"/>
        <item x="35"/>
        <item x="1591"/>
        <item x="1402"/>
        <item x="682"/>
        <item x="490"/>
        <item x="969"/>
        <item x="1172"/>
        <item x="1622"/>
        <item x="1775"/>
        <item x="1915"/>
        <item x="850"/>
        <item x="1408"/>
        <item x="1592"/>
        <item x="1798"/>
        <item x="355"/>
        <item x="1942"/>
        <item x="518"/>
        <item x="94"/>
        <item x="1168"/>
        <item x="1271"/>
        <item x="721"/>
        <item x="1326"/>
        <item x="1460"/>
        <item x="429"/>
        <item x="604"/>
        <item x="728"/>
        <item x="852"/>
        <item x="293"/>
        <item x="1884"/>
        <item x="340"/>
        <item x="929"/>
        <item x="1165"/>
        <item x="1304"/>
        <item x="288"/>
        <item x="390"/>
        <item x="341"/>
        <item x="1962"/>
        <item x="1112"/>
        <item x="1639"/>
        <item x="1368"/>
        <item x="1205"/>
        <item x="439"/>
        <item x="1234"/>
        <item x="1543"/>
        <item x="225"/>
        <item x="623"/>
        <item x="556"/>
        <item x="1369"/>
        <item x="823"/>
        <item x="1722"/>
        <item x="237"/>
        <item x="1375"/>
        <item x="591"/>
        <item x="183"/>
        <item x="790"/>
        <item x="198"/>
        <item x="62"/>
        <item x="1162"/>
        <item x="216"/>
        <item x="1415"/>
        <item x="63"/>
        <item x="1140"/>
        <item x="261"/>
        <item x="1435"/>
        <item x="1560"/>
        <item x="614"/>
        <item x="2037"/>
        <item x="1258"/>
        <item x="1647"/>
        <item x="654"/>
        <item x="1171"/>
        <item x="1566"/>
        <item x="809"/>
        <item x="1855"/>
        <item x="1083"/>
        <item x="1465"/>
        <item x="1470"/>
        <item x="1350"/>
        <item x="1998"/>
        <item x="2055"/>
        <item x="1802"/>
        <item x="648"/>
        <item x="1010"/>
        <item x="1888"/>
        <item x="1756"/>
        <item x="973"/>
        <item x="1533"/>
        <item x="489"/>
        <item x="1842"/>
        <item x="1376"/>
        <item x="1980"/>
        <item x="538"/>
        <item x="339"/>
        <item x="1831"/>
        <item x="394"/>
        <item x="1091"/>
        <item x="1671"/>
        <item x="170"/>
        <item x="31"/>
        <item x="1913"/>
        <item x="376"/>
        <item x="876"/>
        <item x="1175"/>
        <item x="2042"/>
        <item x="624"/>
        <item x="1542"/>
        <item x="816"/>
        <item x="981"/>
        <item x="1824"/>
        <item x="1096"/>
        <item x="2039"/>
        <item x="43"/>
        <item x="426"/>
        <item x="1066"/>
        <item x="1000"/>
        <item x="1929"/>
        <item x="187"/>
        <item x="1861"/>
        <item x="1700"/>
        <item x="1644"/>
        <item x="1478"/>
        <item x="1850"/>
        <item x="1251"/>
        <item x="192"/>
        <item x="27"/>
        <item x="1401"/>
        <item x="1770"/>
        <item x="1262"/>
        <item x="1779"/>
        <item x="984"/>
        <item x="1890"/>
        <item x="651"/>
        <item x="253"/>
        <item x="310"/>
        <item x="1462"/>
        <item x="905"/>
        <item x="59"/>
        <item x="255"/>
        <item x="528"/>
        <item x="1338"/>
        <item x="1950"/>
        <item x="444"/>
        <item x="1452"/>
        <item x="184"/>
        <item x="1067"/>
        <item x="1275"/>
        <item x="362"/>
        <item x="158"/>
        <item x="1487"/>
        <item x="1545"/>
        <item x="1828"/>
        <item x="1192"/>
        <item x="1174"/>
        <item x="434"/>
        <item x="1858"/>
        <item x="1959"/>
        <item x="916"/>
        <item x="1305"/>
        <item x="368"/>
        <item x="254"/>
        <item x="1026"/>
        <item x="1927"/>
        <item x="162"/>
        <item x="153"/>
        <item x="2010"/>
        <item x="190"/>
        <item x="886"/>
        <item x="101"/>
        <item x="932"/>
        <item x="454"/>
        <item x="544"/>
        <item x="1495"/>
        <item x="1761"/>
        <item x="993"/>
        <item x="899"/>
        <item x="1420"/>
        <item x="938"/>
        <item x="1371"/>
        <item x="1711"/>
        <item x="1901"/>
        <item x="752"/>
        <item x="1735"/>
        <item x="449"/>
        <item x="711"/>
        <item x="1877"/>
        <item x="488"/>
        <item x="1003"/>
        <item x="410"/>
        <item x="1043"/>
        <item x="1155"/>
        <item x="370"/>
        <item x="1636"/>
        <item x="1973"/>
        <item x="1933"/>
        <item x="1313"/>
        <item x="1860"/>
        <item x="1366"/>
        <item x="1297"/>
        <item x="1372"/>
        <item x="147"/>
        <item x="90"/>
        <item x="470"/>
        <item x="1060"/>
        <item x="1108"/>
        <item x="1008"/>
        <item x="1669"/>
        <item x="628"/>
        <item x="611"/>
        <item x="1983"/>
        <item x="793"/>
        <item x="1242"/>
        <item x="383"/>
        <item x="1152"/>
        <item x="1505"/>
        <item x="1404"/>
        <item x="919"/>
        <item x="594"/>
        <item x="1180"/>
        <item x="513"/>
        <item x="1603"/>
        <item x="482"/>
        <item x="199"/>
        <item x="738"/>
        <item x="2046"/>
        <item x="1261"/>
        <item x="484"/>
        <item x="517"/>
        <item x="432"/>
        <item x="758"/>
        <item x="345"/>
        <item x="567"/>
        <item x="970"/>
        <item x="238"/>
        <item x="18"/>
        <item x="2002"/>
        <item x="167"/>
        <item x="509"/>
        <item x="1254"/>
        <item x="988"/>
        <item x="1873"/>
        <item x="827"/>
        <item x="1574"/>
        <item x="1233"/>
        <item x="168"/>
        <item x="1659"/>
        <item x="1004"/>
        <item x="1417"/>
        <item x="164"/>
        <item x="17"/>
        <item x="926"/>
        <item x="1979"/>
        <item x="688"/>
        <item x="287"/>
        <item x="1837"/>
        <item x="1228"/>
        <item x="1212"/>
        <item x="1135"/>
        <item x="1390"/>
        <item x="1963"/>
        <item x="2019"/>
        <item x="283"/>
        <item x="870"/>
        <item x="1322"/>
        <item x="453"/>
        <item x="1526"/>
        <item x="1885"/>
        <item x="956"/>
        <item x="485"/>
        <item x="201"/>
        <item x="1668"/>
        <item x="1782"/>
        <item x="381"/>
        <item x="771"/>
        <item x="1489"/>
        <item x="723"/>
        <item x="521"/>
        <item x="1634"/>
        <item x="1354"/>
        <item x="1210"/>
        <item x="1128"/>
        <item x="88"/>
        <item x="1125"/>
        <item x="1374"/>
        <item x="1399"/>
        <item x="791"/>
        <item x="955"/>
        <item x="533"/>
        <item x="1655"/>
        <item x="1392"/>
        <item x="1388"/>
        <item x="458"/>
        <item x="1419"/>
        <item x="1646"/>
        <item x="189"/>
        <item x="883"/>
        <item x="725"/>
        <item x="727"/>
        <item x="543"/>
        <item x="1567"/>
        <item x="1649"/>
        <item x="1363"/>
        <item x="477"/>
        <item x="38"/>
        <item x="1791"/>
        <item x="1833"/>
        <item x="175"/>
        <item x="944"/>
        <item x="356"/>
        <item x="1229"/>
        <item x="1684"/>
        <item x="202"/>
        <item x="11"/>
        <item x="903"/>
        <item x="326"/>
        <item x="1226"/>
        <item x="818"/>
        <item x="1766"/>
        <item x="1447"/>
        <item x="792"/>
        <item x="1380"/>
        <item x="674"/>
        <item x="1413"/>
        <item x="442"/>
        <item x="1046"/>
        <item x="780"/>
        <item x="1932"/>
        <item x="1993"/>
        <item x="1835"/>
        <item x="1438"/>
        <item x="200"/>
        <item x="1814"/>
        <item x="159"/>
        <item x="8"/>
        <item x="1020"/>
        <item x="364"/>
        <item x="796"/>
        <item x="888"/>
        <item x="428"/>
        <item x="1967"/>
        <item x="64"/>
        <item x="483"/>
        <item x="498"/>
        <item x="748"/>
        <item x="1184"/>
        <item x="917"/>
        <item x="1450"/>
        <item x="625"/>
        <item x="710"/>
        <item x="286"/>
        <item x="601"/>
        <item x="1643"/>
        <item x="447"/>
        <item x="1161"/>
        <item x="1072"/>
        <item x="1774"/>
        <item x="931"/>
        <item x="819"/>
        <item x="637"/>
        <item x="581"/>
        <item x="148"/>
        <item x="19"/>
        <item x="839"/>
        <item x="795"/>
        <item x="1031"/>
        <item x="1625"/>
        <item x="361"/>
        <item x="881"/>
        <item x="336"/>
        <item x="1213"/>
        <item x="156"/>
        <item x="1699"/>
        <item x="1719"/>
        <item x="239"/>
        <item x="1746"/>
        <item x="638"/>
        <item x="1841"/>
        <item x="1602"/>
        <item x="155"/>
        <item x="72"/>
        <item x="1018"/>
        <item x="1071"/>
        <item x="1451"/>
        <item x="1717"/>
        <item x="1530"/>
        <item x="1016"/>
        <item x="539"/>
        <item x="1594"/>
        <item x="327"/>
        <item x="223"/>
        <item x="1682"/>
        <item x="1941"/>
        <item x="516"/>
        <item x="433"/>
        <item x="441"/>
        <item x="12"/>
        <item x="165"/>
        <item x="563"/>
        <item x="1974"/>
        <item x="640"/>
        <item x="1270"/>
        <item x="479"/>
        <item x="1038"/>
        <item x="847"/>
        <item x="779"/>
        <item x="1881"/>
        <item x="360"/>
        <item x="639"/>
        <item x="820"/>
        <item x="2056"/>
        <item x="511"/>
        <item x="144"/>
        <item x="29"/>
        <item x="1446"/>
        <item x="450"/>
        <item x="564"/>
        <item x="1209"/>
        <item x="1767"/>
        <item x="1786"/>
        <item x="1627"/>
        <item x="1506"/>
        <item x="1768"/>
        <item x="1862"/>
        <item x="733"/>
        <item x="902"/>
        <item x="497"/>
        <item x="373"/>
        <item x="13"/>
        <item x="987"/>
        <item x="696"/>
        <item x="1905"/>
        <item x="599"/>
        <item x="325"/>
        <item x="1269"/>
        <item x="714"/>
        <item x="157"/>
        <item x="1327"/>
        <item x="330"/>
        <item x="1196"/>
        <item x="1750"/>
        <item x="268"/>
        <item x="10"/>
        <item x="1799"/>
        <item x="1036"/>
        <item x="452"/>
        <item x="1445"/>
        <item x="277"/>
        <item x="98"/>
        <item x="134"/>
        <item h="1"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1"/>
  </rowFields>
  <rowItems count="20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</rowItems>
  <colFields count="1">
    <field x="7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</colItems>
  <pageFields count="1">
    <pageField fld="1" hier="-1"/>
  </pageFields>
  <dataFields count="1">
    <dataField name="Sum of capacity_mw" fld="4" baseField="11" baseItem="17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dexmundi.com/facts/uzbekistan/indicator/AG.SRF.TOTL.K2" TargetMode="External"/><Relationship Id="rId13" Type="http://schemas.openxmlformats.org/officeDocument/2006/relationships/hyperlink" Target="https://www.indexmundi.com/facts/tajikistan/indicator/AG.SRF.TOTL.K2" TargetMode="External"/><Relationship Id="rId18" Type="http://schemas.openxmlformats.org/officeDocument/2006/relationships/hyperlink" Target="https://www.indexmundi.com/facts/qatar/indicator/AG.SRF.TOTL.K2" TargetMode="External"/><Relationship Id="rId3" Type="http://schemas.openxmlformats.org/officeDocument/2006/relationships/hyperlink" Target="https://www.indexmundi.com/facts/pakistan/indicator/AG.SRF.TOTL.K2" TargetMode="External"/><Relationship Id="rId21" Type="http://schemas.openxmlformats.org/officeDocument/2006/relationships/printerSettings" Target="../printerSettings/printerSettings2.bin"/><Relationship Id="rId7" Type="http://schemas.openxmlformats.org/officeDocument/2006/relationships/hyperlink" Target="https://www.indexmundi.com/facts/turkmenistan/indicator/AG.SRF.TOTL.K2" TargetMode="External"/><Relationship Id="rId12" Type="http://schemas.openxmlformats.org/officeDocument/2006/relationships/hyperlink" Target="https://www.indexmundi.com/facts/syrian-arab-republic/indicator/AG.SRF.TOTL.K2" TargetMode="External"/><Relationship Id="rId17" Type="http://schemas.openxmlformats.org/officeDocument/2006/relationships/hyperlink" Target="https://www.indexmundi.com/facts/kuwait/indicator/AG.SRF.TOTL.K2" TargetMode="External"/><Relationship Id="rId2" Type="http://schemas.openxmlformats.org/officeDocument/2006/relationships/hyperlink" Target="https://www.indexmundi.com/facts/iran/indicator/AG.SRF.TOTL.K2" TargetMode="External"/><Relationship Id="rId16" Type="http://schemas.openxmlformats.org/officeDocument/2006/relationships/hyperlink" Target="https://www.indexmundi.com/facts/israel/indicator/AG.SRF.TOTL.K2" TargetMode="External"/><Relationship Id="rId20" Type="http://schemas.openxmlformats.org/officeDocument/2006/relationships/hyperlink" Target="https://www.indexmundi.com/facts/bahrain/indicator/AG.SRF.TOTL.K2" TargetMode="External"/><Relationship Id="rId1" Type="http://schemas.openxmlformats.org/officeDocument/2006/relationships/hyperlink" Target="https://www.indexmundi.com/facts/saudi-arabia/indicator/AG.SRF.TOTL.K2" TargetMode="External"/><Relationship Id="rId6" Type="http://schemas.openxmlformats.org/officeDocument/2006/relationships/hyperlink" Target="https://www.indexmundi.com/facts/yemen/indicator/AG.SRF.TOTL.K2" TargetMode="External"/><Relationship Id="rId11" Type="http://schemas.openxmlformats.org/officeDocument/2006/relationships/hyperlink" Target="https://www.indexmundi.com/facts/kyrgyz-republic/indicator/AG.SRF.TOTL.K2" TargetMode="External"/><Relationship Id="rId5" Type="http://schemas.openxmlformats.org/officeDocument/2006/relationships/hyperlink" Target="https://www.indexmundi.com/facts/afghanistan/indicator/AG.SRF.TOTL.K2" TargetMode="External"/><Relationship Id="rId15" Type="http://schemas.openxmlformats.org/officeDocument/2006/relationships/hyperlink" Target="https://www.indexmundi.com/facts/united-arab-emirates/indicator/AG.SRF.TOTL.K2" TargetMode="External"/><Relationship Id="rId10" Type="http://schemas.openxmlformats.org/officeDocument/2006/relationships/hyperlink" Target="https://www.indexmundi.com/facts/oman/indicator/AG.SRF.TOTL.K2" TargetMode="External"/><Relationship Id="rId19" Type="http://schemas.openxmlformats.org/officeDocument/2006/relationships/hyperlink" Target="https://www.indexmundi.com/facts/lebanon/indicator/AG.SRF.TOTL.K2" TargetMode="External"/><Relationship Id="rId4" Type="http://schemas.openxmlformats.org/officeDocument/2006/relationships/hyperlink" Target="https://www.indexmundi.com/facts/turkey/indicator/AG.SRF.TOTL.K2" TargetMode="External"/><Relationship Id="rId9" Type="http://schemas.openxmlformats.org/officeDocument/2006/relationships/hyperlink" Target="https://www.indexmundi.com/facts/iraq/indicator/AG.SRF.TOTL.K2" TargetMode="External"/><Relationship Id="rId14" Type="http://schemas.openxmlformats.org/officeDocument/2006/relationships/hyperlink" Target="https://www.indexmundi.com/facts/jordan/indicator/AG.SRF.TOTL.K2" TargetMode="External"/><Relationship Id="rId2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"/>
  <sheetViews>
    <sheetView tabSelected="1" topLeftCell="A7" workbookViewId="0">
      <selection activeCell="A29" sqref="A29"/>
    </sheetView>
  </sheetViews>
  <sheetFormatPr defaultRowHeight="15" x14ac:dyDescent="0.25"/>
  <cols>
    <col min="1" max="1" width="23.28515625" customWidth="1"/>
    <col min="2" max="2" width="62.42578125" customWidth="1"/>
    <col min="3" max="3" width="3.7109375" customWidth="1"/>
    <col min="4" max="4" width="66.7109375" customWidth="1"/>
    <col min="5" max="5" width="53.5703125" customWidth="1"/>
  </cols>
  <sheetData>
    <row r="1" spans="1:2" x14ac:dyDescent="0.25">
      <c r="A1" s="2" t="s">
        <v>12</v>
      </c>
    </row>
    <row r="3" spans="1:2" x14ac:dyDescent="0.25">
      <c r="A3" s="2" t="s">
        <v>9</v>
      </c>
      <c r="B3" s="3" t="s">
        <v>154</v>
      </c>
    </row>
    <row r="4" spans="1:2" x14ac:dyDescent="0.25">
      <c r="B4" t="s">
        <v>62</v>
      </c>
    </row>
    <row r="5" spans="1:2" x14ac:dyDescent="0.25">
      <c r="B5" s="28" t="s">
        <v>234</v>
      </c>
    </row>
    <row r="6" spans="1:2" x14ac:dyDescent="0.25">
      <c r="B6" t="s">
        <v>235</v>
      </c>
    </row>
    <row r="7" spans="1:2" x14ac:dyDescent="0.25">
      <c r="B7" s="29" t="s">
        <v>236</v>
      </c>
    </row>
    <row r="9" spans="1:2" x14ac:dyDescent="0.25">
      <c r="B9" s="3" t="s">
        <v>237</v>
      </c>
    </row>
    <row r="10" spans="1:2" x14ac:dyDescent="0.25">
      <c r="B10" t="s">
        <v>155</v>
      </c>
    </row>
    <row r="11" spans="1:2" x14ac:dyDescent="0.25">
      <c r="B11" s="1">
        <v>2018</v>
      </c>
    </row>
    <row r="12" spans="1:2" x14ac:dyDescent="0.25">
      <c r="B12" t="s">
        <v>161</v>
      </c>
    </row>
    <row r="13" spans="1:2" ht="30" x14ac:dyDescent="0.25">
      <c r="B13" s="19" t="s">
        <v>162</v>
      </c>
    </row>
    <row r="16" spans="1:2" x14ac:dyDescent="0.25">
      <c r="B16" s="3" t="s">
        <v>13</v>
      </c>
    </row>
    <row r="17" spans="1:2" x14ac:dyDescent="0.25">
      <c r="B17" t="s">
        <v>22</v>
      </c>
    </row>
    <row r="18" spans="1:2" x14ac:dyDescent="0.25">
      <c r="B18" s="1">
        <v>2014</v>
      </c>
    </row>
    <row r="19" spans="1:2" x14ac:dyDescent="0.25">
      <c r="B19" t="s">
        <v>23</v>
      </c>
    </row>
    <row r="20" spans="1:2" x14ac:dyDescent="0.25">
      <c r="B20" t="s">
        <v>24</v>
      </c>
    </row>
    <row r="21" spans="1:2" x14ac:dyDescent="0.25">
      <c r="B21" t="s">
        <v>25</v>
      </c>
    </row>
    <row r="26" spans="1:2" x14ac:dyDescent="0.25">
      <c r="A26" s="2" t="s">
        <v>26</v>
      </c>
    </row>
    <row r="27" spans="1:2" x14ac:dyDescent="0.25">
      <c r="A27" t="s">
        <v>248</v>
      </c>
    </row>
    <row r="28" spans="1:2" x14ac:dyDescent="0.25">
      <c r="A28" t="s">
        <v>249</v>
      </c>
    </row>
    <row r="30" spans="1:2" x14ac:dyDescent="0.25">
      <c r="A30" t="s">
        <v>238</v>
      </c>
    </row>
    <row r="31" spans="1:2" x14ac:dyDescent="0.25">
      <c r="A31" t="s">
        <v>239</v>
      </c>
    </row>
    <row r="33" spans="1:1" x14ac:dyDescent="0.25">
      <c r="A33" t="s">
        <v>27</v>
      </c>
    </row>
    <row r="34" spans="1:1" x14ac:dyDescent="0.25">
      <c r="A34" t="s">
        <v>28</v>
      </c>
    </row>
    <row r="36" spans="1:1" x14ac:dyDescent="0.25">
      <c r="A36" t="s">
        <v>240</v>
      </c>
    </row>
    <row r="38" spans="1:1" x14ac:dyDescent="0.25">
      <c r="A38" t="s">
        <v>241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14"/>
  <sheetViews>
    <sheetView topLeftCell="A4" workbookViewId="0">
      <selection activeCell="M21" sqref="M21"/>
    </sheetView>
  </sheetViews>
  <sheetFormatPr defaultRowHeight="15" x14ac:dyDescent="0.25"/>
  <sheetData>
    <row r="1" spans="1:12" x14ac:dyDescent="0.25">
      <c r="A1" t="s">
        <v>167</v>
      </c>
      <c r="B1" t="s">
        <v>168</v>
      </c>
      <c r="C1" t="s">
        <v>169</v>
      </c>
      <c r="D1" t="s">
        <v>170</v>
      </c>
      <c r="E1" t="s">
        <v>171</v>
      </c>
      <c r="F1" t="s">
        <v>172</v>
      </c>
      <c r="G1" t="s">
        <v>173</v>
      </c>
      <c r="H1" t="s">
        <v>174</v>
      </c>
      <c r="I1" t="s">
        <v>175</v>
      </c>
      <c r="J1" t="s">
        <v>176</v>
      </c>
      <c r="K1" t="s">
        <v>177</v>
      </c>
      <c r="L1" t="s">
        <v>178</v>
      </c>
    </row>
    <row r="2" spans="1:12" x14ac:dyDescent="0.25">
      <c r="A2">
        <v>1</v>
      </c>
      <c r="B2" t="s">
        <v>179</v>
      </c>
      <c r="C2" t="s">
        <v>180</v>
      </c>
      <c r="D2" t="s">
        <v>101</v>
      </c>
      <c r="E2">
        <v>2009</v>
      </c>
      <c r="F2" t="s">
        <v>181</v>
      </c>
      <c r="G2" t="s">
        <v>182</v>
      </c>
      <c r="H2" t="s">
        <v>183</v>
      </c>
      <c r="I2">
        <v>6</v>
      </c>
      <c r="J2">
        <v>1</v>
      </c>
      <c r="K2" t="s">
        <v>184</v>
      </c>
      <c r="L2" t="str">
        <f>IF(F2="diesel","petroleum",IF(F2="HFO","heavy fuel oil",IF(F2="crude","crude",IF(F2="gas",IF(H2="GT","natural gas peaker","natural gas nonpeaker")))))</f>
        <v>petroleum</v>
      </c>
    </row>
    <row r="3" spans="1:12" x14ac:dyDescent="0.25">
      <c r="A3">
        <v>2</v>
      </c>
      <c r="B3" t="s">
        <v>179</v>
      </c>
      <c r="C3" t="s">
        <v>180</v>
      </c>
      <c r="D3" t="s">
        <v>101</v>
      </c>
      <c r="E3">
        <v>2009</v>
      </c>
      <c r="F3" t="s">
        <v>181</v>
      </c>
      <c r="G3" t="s">
        <v>182</v>
      </c>
      <c r="H3" t="s">
        <v>183</v>
      </c>
      <c r="I3">
        <v>6</v>
      </c>
      <c r="J3">
        <v>1</v>
      </c>
      <c r="K3" t="s">
        <v>184</v>
      </c>
      <c r="L3" t="str">
        <f t="shared" ref="L3:L66" si="0">IF(F3="diesel","petroleum",IF(F3="HFO","heavy fuel oil",IF(F3="crude","crude",IF(F3="gas",IF(H3="GT","natural gas peaker","natural gas nonpeaker")))))</f>
        <v>petroleum</v>
      </c>
    </row>
    <row r="4" spans="1:12" x14ac:dyDescent="0.25">
      <c r="A4">
        <v>3</v>
      </c>
      <c r="B4" t="s">
        <v>179</v>
      </c>
      <c r="C4" t="s">
        <v>180</v>
      </c>
      <c r="D4" t="s">
        <v>101</v>
      </c>
      <c r="E4">
        <v>2009</v>
      </c>
      <c r="F4" t="s">
        <v>181</v>
      </c>
      <c r="G4" t="s">
        <v>182</v>
      </c>
      <c r="H4" t="s">
        <v>183</v>
      </c>
      <c r="I4">
        <v>6</v>
      </c>
      <c r="J4">
        <v>1</v>
      </c>
      <c r="K4" t="s">
        <v>184</v>
      </c>
      <c r="L4" t="str">
        <f t="shared" si="0"/>
        <v>petroleum</v>
      </c>
    </row>
    <row r="5" spans="1:12" x14ac:dyDescent="0.25">
      <c r="A5">
        <v>4</v>
      </c>
      <c r="B5" t="s">
        <v>179</v>
      </c>
      <c r="C5" t="s">
        <v>180</v>
      </c>
      <c r="D5" t="s">
        <v>101</v>
      </c>
      <c r="E5">
        <v>2009</v>
      </c>
      <c r="F5" t="s">
        <v>181</v>
      </c>
      <c r="G5" t="s">
        <v>182</v>
      </c>
      <c r="H5" t="s">
        <v>183</v>
      </c>
      <c r="I5">
        <v>6</v>
      </c>
      <c r="J5">
        <v>1</v>
      </c>
      <c r="K5" t="s">
        <v>184</v>
      </c>
      <c r="L5" t="str">
        <f t="shared" si="0"/>
        <v>petroleum</v>
      </c>
    </row>
    <row r="6" spans="1:12" x14ac:dyDescent="0.25">
      <c r="A6">
        <v>5</v>
      </c>
      <c r="B6" t="s">
        <v>179</v>
      </c>
      <c r="C6" t="s">
        <v>180</v>
      </c>
      <c r="D6" t="s">
        <v>101</v>
      </c>
      <c r="E6">
        <v>2009</v>
      </c>
      <c r="F6" t="s">
        <v>181</v>
      </c>
      <c r="G6" t="s">
        <v>182</v>
      </c>
      <c r="H6" t="s">
        <v>183</v>
      </c>
      <c r="I6">
        <v>6</v>
      </c>
      <c r="J6">
        <v>1</v>
      </c>
      <c r="K6" t="s">
        <v>184</v>
      </c>
      <c r="L6" t="str">
        <f t="shared" si="0"/>
        <v>petroleum</v>
      </c>
    </row>
    <row r="7" spans="1:12" x14ac:dyDescent="0.25">
      <c r="A7">
        <v>6</v>
      </c>
      <c r="B7" t="s">
        <v>179</v>
      </c>
      <c r="C7" t="s">
        <v>180</v>
      </c>
      <c r="D7" t="s">
        <v>101</v>
      </c>
      <c r="E7">
        <v>2009</v>
      </c>
      <c r="F7" t="s">
        <v>181</v>
      </c>
      <c r="G7" t="s">
        <v>182</v>
      </c>
      <c r="H7" t="s">
        <v>183</v>
      </c>
      <c r="I7">
        <v>6</v>
      </c>
      <c r="J7">
        <v>1</v>
      </c>
      <c r="K7" t="s">
        <v>184</v>
      </c>
      <c r="L7" t="str">
        <f t="shared" si="0"/>
        <v>petroleum</v>
      </c>
    </row>
    <row r="8" spans="1:12" x14ac:dyDescent="0.25">
      <c r="A8">
        <v>7</v>
      </c>
      <c r="B8" t="s">
        <v>179</v>
      </c>
      <c r="C8" t="s">
        <v>180</v>
      </c>
      <c r="D8" t="s">
        <v>101</v>
      </c>
      <c r="E8">
        <v>2009</v>
      </c>
      <c r="F8" t="s">
        <v>181</v>
      </c>
      <c r="G8" t="s">
        <v>182</v>
      </c>
      <c r="H8" t="s">
        <v>183</v>
      </c>
      <c r="I8">
        <v>6</v>
      </c>
      <c r="J8">
        <v>1</v>
      </c>
      <c r="K8" t="s">
        <v>184</v>
      </c>
      <c r="L8" t="str">
        <f t="shared" si="0"/>
        <v>petroleum</v>
      </c>
    </row>
    <row r="9" spans="1:12" x14ac:dyDescent="0.25">
      <c r="A9">
        <v>8</v>
      </c>
      <c r="B9" t="s">
        <v>179</v>
      </c>
      <c r="C9" t="s">
        <v>180</v>
      </c>
      <c r="D9" t="s">
        <v>101</v>
      </c>
      <c r="E9">
        <v>2009</v>
      </c>
      <c r="F9" t="s">
        <v>181</v>
      </c>
      <c r="G9" t="s">
        <v>182</v>
      </c>
      <c r="H9" t="s">
        <v>183</v>
      </c>
      <c r="I9">
        <v>6</v>
      </c>
      <c r="J9">
        <v>1</v>
      </c>
      <c r="K9" t="s">
        <v>184</v>
      </c>
      <c r="L9" t="str">
        <f t="shared" si="0"/>
        <v>petroleum</v>
      </c>
    </row>
    <row r="10" spans="1:12" x14ac:dyDescent="0.25">
      <c r="A10">
        <v>9</v>
      </c>
      <c r="B10" t="s">
        <v>185</v>
      </c>
      <c r="C10" t="s">
        <v>180</v>
      </c>
      <c r="D10" t="s">
        <v>101</v>
      </c>
      <c r="E10">
        <v>2009</v>
      </c>
      <c r="F10" t="s">
        <v>181</v>
      </c>
      <c r="G10" t="s">
        <v>182</v>
      </c>
      <c r="H10" t="s">
        <v>183</v>
      </c>
      <c r="I10">
        <v>6</v>
      </c>
      <c r="J10">
        <v>1</v>
      </c>
      <c r="K10" t="s">
        <v>184</v>
      </c>
      <c r="L10" t="str">
        <f t="shared" si="0"/>
        <v>petroleum</v>
      </c>
    </row>
    <row r="11" spans="1:12" x14ac:dyDescent="0.25">
      <c r="A11">
        <v>10</v>
      </c>
      <c r="B11" t="s">
        <v>185</v>
      </c>
      <c r="C11" t="s">
        <v>180</v>
      </c>
      <c r="D11" t="s">
        <v>101</v>
      </c>
      <c r="E11">
        <v>2009</v>
      </c>
      <c r="F11" t="s">
        <v>181</v>
      </c>
      <c r="G11" t="s">
        <v>182</v>
      </c>
      <c r="H11" t="s">
        <v>183</v>
      </c>
      <c r="I11">
        <v>6</v>
      </c>
      <c r="J11">
        <v>1</v>
      </c>
      <c r="K11" t="s">
        <v>184</v>
      </c>
      <c r="L11" t="str">
        <f t="shared" si="0"/>
        <v>petroleum</v>
      </c>
    </row>
    <row r="12" spans="1:12" x14ac:dyDescent="0.25">
      <c r="A12">
        <v>11</v>
      </c>
      <c r="B12" t="s">
        <v>185</v>
      </c>
      <c r="C12" t="s">
        <v>180</v>
      </c>
      <c r="D12" t="s">
        <v>101</v>
      </c>
      <c r="E12">
        <v>2010</v>
      </c>
      <c r="F12" t="s">
        <v>181</v>
      </c>
      <c r="G12" t="s">
        <v>182</v>
      </c>
      <c r="H12" t="s">
        <v>183</v>
      </c>
      <c r="I12">
        <v>5</v>
      </c>
      <c r="J12">
        <v>1</v>
      </c>
      <c r="K12" t="s">
        <v>184</v>
      </c>
      <c r="L12" t="str">
        <f t="shared" si="0"/>
        <v>petroleum</v>
      </c>
    </row>
    <row r="13" spans="1:12" x14ac:dyDescent="0.25">
      <c r="A13">
        <v>12</v>
      </c>
      <c r="B13" t="s">
        <v>185</v>
      </c>
      <c r="C13" t="s">
        <v>180</v>
      </c>
      <c r="D13" t="s">
        <v>101</v>
      </c>
      <c r="E13">
        <v>2010</v>
      </c>
      <c r="F13" t="s">
        <v>181</v>
      </c>
      <c r="G13" t="s">
        <v>182</v>
      </c>
      <c r="H13" t="s">
        <v>183</v>
      </c>
      <c r="I13">
        <v>5</v>
      </c>
      <c r="J13">
        <v>1</v>
      </c>
      <c r="K13" t="s">
        <v>184</v>
      </c>
      <c r="L13" t="str">
        <f t="shared" si="0"/>
        <v>petroleum</v>
      </c>
    </row>
    <row r="14" spans="1:12" x14ac:dyDescent="0.25">
      <c r="A14">
        <v>13</v>
      </c>
      <c r="B14" t="s">
        <v>185</v>
      </c>
      <c r="C14" t="s">
        <v>180</v>
      </c>
      <c r="D14" t="s">
        <v>101</v>
      </c>
      <c r="E14">
        <v>2010</v>
      </c>
      <c r="F14" t="s">
        <v>181</v>
      </c>
      <c r="G14" t="s">
        <v>182</v>
      </c>
      <c r="H14" t="s">
        <v>183</v>
      </c>
      <c r="I14">
        <v>5</v>
      </c>
      <c r="J14">
        <v>1</v>
      </c>
      <c r="K14" t="s">
        <v>184</v>
      </c>
      <c r="L14" t="str">
        <f t="shared" si="0"/>
        <v>petroleum</v>
      </c>
    </row>
    <row r="15" spans="1:12" x14ac:dyDescent="0.25">
      <c r="A15">
        <v>14</v>
      </c>
      <c r="B15" t="s">
        <v>185</v>
      </c>
      <c r="C15" t="s">
        <v>180</v>
      </c>
      <c r="D15" t="s">
        <v>101</v>
      </c>
      <c r="E15">
        <v>2010</v>
      </c>
      <c r="F15" t="s">
        <v>181</v>
      </c>
      <c r="G15" t="s">
        <v>182</v>
      </c>
      <c r="H15" t="s">
        <v>183</v>
      </c>
      <c r="I15">
        <v>5</v>
      </c>
      <c r="J15">
        <v>1</v>
      </c>
      <c r="K15" t="s">
        <v>184</v>
      </c>
      <c r="L15" t="str">
        <f t="shared" si="0"/>
        <v>petroleum</v>
      </c>
    </row>
    <row r="16" spans="1:12" x14ac:dyDescent="0.25">
      <c r="A16">
        <v>15</v>
      </c>
      <c r="B16" t="s">
        <v>186</v>
      </c>
      <c r="C16" t="s">
        <v>180</v>
      </c>
      <c r="D16" t="s">
        <v>101</v>
      </c>
      <c r="E16">
        <v>2010</v>
      </c>
      <c r="F16" t="s">
        <v>181</v>
      </c>
      <c r="G16" t="s">
        <v>182</v>
      </c>
      <c r="H16" t="s">
        <v>183</v>
      </c>
      <c r="I16">
        <v>5</v>
      </c>
      <c r="J16">
        <v>1</v>
      </c>
      <c r="K16" t="s">
        <v>184</v>
      </c>
      <c r="L16" t="str">
        <f t="shared" si="0"/>
        <v>petroleum</v>
      </c>
    </row>
    <row r="17" spans="1:12" x14ac:dyDescent="0.25">
      <c r="A17">
        <v>16</v>
      </c>
      <c r="B17" t="s">
        <v>186</v>
      </c>
      <c r="C17" t="s">
        <v>180</v>
      </c>
      <c r="D17" t="s">
        <v>101</v>
      </c>
      <c r="E17">
        <v>2010</v>
      </c>
      <c r="F17" t="s">
        <v>181</v>
      </c>
      <c r="G17" t="s">
        <v>182</v>
      </c>
      <c r="H17" t="s">
        <v>183</v>
      </c>
      <c r="I17">
        <v>5</v>
      </c>
      <c r="J17">
        <v>1</v>
      </c>
      <c r="K17" t="s">
        <v>184</v>
      </c>
      <c r="L17" t="str">
        <f t="shared" si="0"/>
        <v>petroleum</v>
      </c>
    </row>
    <row r="18" spans="1:12" x14ac:dyDescent="0.25">
      <c r="A18">
        <v>17</v>
      </c>
      <c r="B18" t="s">
        <v>186</v>
      </c>
      <c r="C18" t="s">
        <v>180</v>
      </c>
      <c r="D18" t="s">
        <v>101</v>
      </c>
      <c r="E18">
        <v>2010</v>
      </c>
      <c r="F18" t="s">
        <v>181</v>
      </c>
      <c r="G18" t="s">
        <v>182</v>
      </c>
      <c r="H18" t="s">
        <v>183</v>
      </c>
      <c r="I18">
        <v>5</v>
      </c>
      <c r="J18">
        <v>1</v>
      </c>
      <c r="K18" t="s">
        <v>184</v>
      </c>
      <c r="L18" t="str">
        <f t="shared" si="0"/>
        <v>petroleum</v>
      </c>
    </row>
    <row r="19" spans="1:12" x14ac:dyDescent="0.25">
      <c r="A19">
        <v>18</v>
      </c>
      <c r="B19" t="s">
        <v>186</v>
      </c>
      <c r="C19" t="s">
        <v>180</v>
      </c>
      <c r="D19" t="s">
        <v>101</v>
      </c>
      <c r="E19">
        <v>2010</v>
      </c>
      <c r="F19" t="s">
        <v>181</v>
      </c>
      <c r="G19" t="s">
        <v>182</v>
      </c>
      <c r="H19" t="s">
        <v>183</v>
      </c>
      <c r="I19">
        <v>5</v>
      </c>
      <c r="J19">
        <v>1</v>
      </c>
      <c r="K19" t="s">
        <v>184</v>
      </c>
      <c r="L19" t="str">
        <f t="shared" si="0"/>
        <v>petroleum</v>
      </c>
    </row>
    <row r="20" spans="1:12" x14ac:dyDescent="0.25">
      <c r="A20">
        <v>1</v>
      </c>
      <c r="B20" t="s">
        <v>187</v>
      </c>
      <c r="C20" t="s">
        <v>188</v>
      </c>
      <c r="D20" t="s">
        <v>188</v>
      </c>
      <c r="E20">
        <v>2008</v>
      </c>
      <c r="F20" t="s">
        <v>189</v>
      </c>
      <c r="G20" t="s">
        <v>181</v>
      </c>
      <c r="H20" t="s">
        <v>183</v>
      </c>
      <c r="I20">
        <v>8</v>
      </c>
      <c r="J20">
        <v>10.5</v>
      </c>
      <c r="K20" t="s">
        <v>190</v>
      </c>
      <c r="L20" t="str">
        <f t="shared" si="0"/>
        <v>heavy fuel oil</v>
      </c>
    </row>
    <row r="21" spans="1:12" x14ac:dyDescent="0.25">
      <c r="A21">
        <v>2</v>
      </c>
      <c r="B21" t="s">
        <v>187</v>
      </c>
      <c r="C21" t="s">
        <v>188</v>
      </c>
      <c r="D21" t="s">
        <v>188</v>
      </c>
      <c r="E21">
        <v>2008</v>
      </c>
      <c r="F21" t="s">
        <v>189</v>
      </c>
      <c r="G21" t="s">
        <v>181</v>
      </c>
      <c r="H21" t="s">
        <v>183</v>
      </c>
      <c r="I21">
        <v>8</v>
      </c>
      <c r="J21">
        <v>10.5</v>
      </c>
      <c r="K21" t="s">
        <v>190</v>
      </c>
      <c r="L21" t="str">
        <f t="shared" si="0"/>
        <v>heavy fuel oil</v>
      </c>
    </row>
    <row r="22" spans="1:12" x14ac:dyDescent="0.25">
      <c r="A22">
        <v>3</v>
      </c>
      <c r="B22" t="s">
        <v>187</v>
      </c>
      <c r="C22" t="s">
        <v>188</v>
      </c>
      <c r="D22" t="s">
        <v>188</v>
      </c>
      <c r="E22">
        <v>2008</v>
      </c>
      <c r="F22" t="s">
        <v>189</v>
      </c>
      <c r="G22" t="s">
        <v>181</v>
      </c>
      <c r="H22" t="s">
        <v>183</v>
      </c>
      <c r="I22">
        <v>8</v>
      </c>
      <c r="J22">
        <v>10.5</v>
      </c>
      <c r="K22" t="s">
        <v>190</v>
      </c>
      <c r="L22" t="str">
        <f t="shared" si="0"/>
        <v>heavy fuel oil</v>
      </c>
    </row>
    <row r="23" spans="1:12" x14ac:dyDescent="0.25">
      <c r="A23">
        <v>4</v>
      </c>
      <c r="B23" t="s">
        <v>187</v>
      </c>
      <c r="C23" t="s">
        <v>188</v>
      </c>
      <c r="D23" t="s">
        <v>188</v>
      </c>
      <c r="E23">
        <v>2008</v>
      </c>
      <c r="F23" t="s">
        <v>189</v>
      </c>
      <c r="G23" t="s">
        <v>181</v>
      </c>
      <c r="H23" t="s">
        <v>183</v>
      </c>
      <c r="I23">
        <v>8</v>
      </c>
      <c r="J23">
        <v>10.5</v>
      </c>
      <c r="K23" t="s">
        <v>190</v>
      </c>
      <c r="L23" t="str">
        <f t="shared" si="0"/>
        <v>heavy fuel oil</v>
      </c>
    </row>
    <row r="24" spans="1:12" x14ac:dyDescent="0.25">
      <c r="A24">
        <v>5</v>
      </c>
      <c r="B24" t="s">
        <v>187</v>
      </c>
      <c r="C24" t="s">
        <v>188</v>
      </c>
      <c r="D24" t="s">
        <v>188</v>
      </c>
      <c r="E24">
        <v>2008</v>
      </c>
      <c r="F24" t="s">
        <v>189</v>
      </c>
      <c r="G24" t="s">
        <v>181</v>
      </c>
      <c r="H24" t="s">
        <v>183</v>
      </c>
      <c r="I24">
        <v>8</v>
      </c>
      <c r="J24">
        <v>10.5</v>
      </c>
      <c r="K24" t="s">
        <v>190</v>
      </c>
      <c r="L24" t="str">
        <f t="shared" si="0"/>
        <v>heavy fuel oil</v>
      </c>
    </row>
    <row r="25" spans="1:12" x14ac:dyDescent="0.25">
      <c r="A25">
        <v>6</v>
      </c>
      <c r="B25" t="s">
        <v>187</v>
      </c>
      <c r="C25" t="s">
        <v>188</v>
      </c>
      <c r="D25" t="s">
        <v>188</v>
      </c>
      <c r="E25">
        <v>2010</v>
      </c>
      <c r="F25" t="s">
        <v>189</v>
      </c>
      <c r="G25" t="s">
        <v>181</v>
      </c>
      <c r="H25" t="s">
        <v>183</v>
      </c>
      <c r="I25">
        <v>6</v>
      </c>
      <c r="J25">
        <v>10.5</v>
      </c>
      <c r="K25" t="s">
        <v>190</v>
      </c>
      <c r="L25" t="str">
        <f t="shared" si="0"/>
        <v>heavy fuel oil</v>
      </c>
    </row>
    <row r="26" spans="1:12" x14ac:dyDescent="0.25">
      <c r="A26">
        <v>7</v>
      </c>
      <c r="B26" t="s">
        <v>187</v>
      </c>
      <c r="C26" t="s">
        <v>188</v>
      </c>
      <c r="D26" t="s">
        <v>188</v>
      </c>
      <c r="E26">
        <v>2014</v>
      </c>
      <c r="F26" t="s">
        <v>189</v>
      </c>
      <c r="G26" t="s">
        <v>181</v>
      </c>
      <c r="H26" t="s">
        <v>183</v>
      </c>
      <c r="I26">
        <v>2</v>
      </c>
      <c r="J26">
        <v>10</v>
      </c>
      <c r="K26" t="s">
        <v>190</v>
      </c>
      <c r="L26" t="str">
        <f t="shared" si="0"/>
        <v>heavy fuel oil</v>
      </c>
    </row>
    <row r="27" spans="1:12" x14ac:dyDescent="0.25">
      <c r="A27">
        <v>1</v>
      </c>
      <c r="B27" t="s">
        <v>191</v>
      </c>
      <c r="C27" t="s">
        <v>192</v>
      </c>
      <c r="D27" t="s">
        <v>193</v>
      </c>
      <c r="E27">
        <v>2013</v>
      </c>
      <c r="F27" t="s">
        <v>189</v>
      </c>
      <c r="G27" t="s">
        <v>182</v>
      </c>
      <c r="H27" t="s">
        <v>194</v>
      </c>
      <c r="I27">
        <v>2</v>
      </c>
      <c r="J27">
        <v>353</v>
      </c>
      <c r="K27" t="s">
        <v>121</v>
      </c>
      <c r="L27" t="str">
        <f t="shared" si="0"/>
        <v>heavy fuel oil</v>
      </c>
    </row>
    <row r="28" spans="1:12" x14ac:dyDescent="0.25">
      <c r="A28">
        <v>2</v>
      </c>
      <c r="B28" t="s">
        <v>191</v>
      </c>
      <c r="C28" t="s">
        <v>192</v>
      </c>
      <c r="D28" t="s">
        <v>193</v>
      </c>
      <c r="E28">
        <v>2013</v>
      </c>
      <c r="F28" t="s">
        <v>189</v>
      </c>
      <c r="G28" t="s">
        <v>182</v>
      </c>
      <c r="H28" t="s">
        <v>195</v>
      </c>
      <c r="I28">
        <v>2</v>
      </c>
      <c r="J28">
        <v>150</v>
      </c>
      <c r="K28" t="s">
        <v>121</v>
      </c>
      <c r="L28" t="str">
        <f t="shared" si="0"/>
        <v>heavy fuel oil</v>
      </c>
    </row>
    <row r="29" spans="1:12" x14ac:dyDescent="0.25">
      <c r="A29">
        <v>3</v>
      </c>
      <c r="B29" t="s">
        <v>191</v>
      </c>
      <c r="C29" t="s">
        <v>192</v>
      </c>
      <c r="D29" t="s">
        <v>193</v>
      </c>
      <c r="E29">
        <v>2013</v>
      </c>
      <c r="F29" t="s">
        <v>189</v>
      </c>
      <c r="G29" t="s">
        <v>182</v>
      </c>
      <c r="H29" t="s">
        <v>195</v>
      </c>
      <c r="I29">
        <v>2</v>
      </c>
      <c r="J29">
        <v>150</v>
      </c>
      <c r="K29" t="s">
        <v>121</v>
      </c>
      <c r="L29" t="str">
        <f t="shared" si="0"/>
        <v>heavy fuel oil</v>
      </c>
    </row>
    <row r="30" spans="1:12" x14ac:dyDescent="0.25">
      <c r="A30">
        <v>4</v>
      </c>
      <c r="B30" t="s">
        <v>191</v>
      </c>
      <c r="C30" t="s">
        <v>192</v>
      </c>
      <c r="D30" t="s">
        <v>193</v>
      </c>
      <c r="E30">
        <v>2013</v>
      </c>
      <c r="F30" t="s">
        <v>189</v>
      </c>
      <c r="G30" t="s">
        <v>182</v>
      </c>
      <c r="H30" t="s">
        <v>195</v>
      </c>
      <c r="I30">
        <v>2</v>
      </c>
      <c r="J30">
        <v>150</v>
      </c>
      <c r="K30" t="s">
        <v>121</v>
      </c>
      <c r="L30" t="str">
        <f t="shared" si="0"/>
        <v>heavy fuel oil</v>
      </c>
    </row>
    <row r="31" spans="1:12" x14ac:dyDescent="0.25">
      <c r="A31">
        <v>5</v>
      </c>
      <c r="B31" t="s">
        <v>191</v>
      </c>
      <c r="C31" t="s">
        <v>192</v>
      </c>
      <c r="D31" t="s">
        <v>193</v>
      </c>
      <c r="E31">
        <v>2013</v>
      </c>
      <c r="F31" t="s">
        <v>189</v>
      </c>
      <c r="G31" t="s">
        <v>182</v>
      </c>
      <c r="H31" t="s">
        <v>195</v>
      </c>
      <c r="I31">
        <v>2</v>
      </c>
      <c r="J31">
        <v>150</v>
      </c>
      <c r="K31" t="s">
        <v>121</v>
      </c>
      <c r="L31" t="str">
        <f t="shared" si="0"/>
        <v>heavy fuel oil</v>
      </c>
    </row>
    <row r="32" spans="1:12" x14ac:dyDescent="0.25">
      <c r="A32">
        <v>6</v>
      </c>
      <c r="B32" t="s">
        <v>191</v>
      </c>
      <c r="C32" t="s">
        <v>192</v>
      </c>
      <c r="D32" t="s">
        <v>193</v>
      </c>
      <c r="E32">
        <v>2013</v>
      </c>
      <c r="F32" t="s">
        <v>181</v>
      </c>
      <c r="G32" t="s">
        <v>182</v>
      </c>
      <c r="H32" t="s">
        <v>194</v>
      </c>
      <c r="I32">
        <v>2</v>
      </c>
      <c r="J32">
        <v>353</v>
      </c>
      <c r="K32" t="s">
        <v>121</v>
      </c>
      <c r="L32" t="str">
        <f t="shared" si="0"/>
        <v>petroleum</v>
      </c>
    </row>
    <row r="33" spans="1:12" x14ac:dyDescent="0.25">
      <c r="A33">
        <v>7</v>
      </c>
      <c r="B33" t="s">
        <v>191</v>
      </c>
      <c r="C33" t="s">
        <v>192</v>
      </c>
      <c r="D33" t="s">
        <v>193</v>
      </c>
      <c r="E33">
        <v>2013</v>
      </c>
      <c r="F33" t="s">
        <v>181</v>
      </c>
      <c r="G33" t="s">
        <v>182</v>
      </c>
      <c r="H33" t="s">
        <v>195</v>
      </c>
      <c r="I33">
        <v>2</v>
      </c>
      <c r="J33">
        <v>150</v>
      </c>
      <c r="K33" t="s">
        <v>121</v>
      </c>
      <c r="L33" t="str">
        <f t="shared" si="0"/>
        <v>petroleum</v>
      </c>
    </row>
    <row r="34" spans="1:12" x14ac:dyDescent="0.25">
      <c r="A34">
        <v>8</v>
      </c>
      <c r="B34" t="s">
        <v>191</v>
      </c>
      <c r="C34" t="s">
        <v>192</v>
      </c>
      <c r="D34" t="s">
        <v>193</v>
      </c>
      <c r="E34">
        <v>2013</v>
      </c>
      <c r="F34" t="s">
        <v>181</v>
      </c>
      <c r="G34" t="s">
        <v>182</v>
      </c>
      <c r="H34" t="s">
        <v>195</v>
      </c>
      <c r="I34">
        <v>2</v>
      </c>
      <c r="J34">
        <v>150</v>
      </c>
      <c r="K34" t="s">
        <v>121</v>
      </c>
      <c r="L34" t="str">
        <f t="shared" si="0"/>
        <v>petroleum</v>
      </c>
    </row>
    <row r="35" spans="1:12" x14ac:dyDescent="0.25">
      <c r="A35">
        <v>9</v>
      </c>
      <c r="B35" t="s">
        <v>191</v>
      </c>
      <c r="C35" t="s">
        <v>192</v>
      </c>
      <c r="D35" t="s">
        <v>193</v>
      </c>
      <c r="E35">
        <v>2013</v>
      </c>
      <c r="F35" t="s">
        <v>181</v>
      </c>
      <c r="G35" t="s">
        <v>182</v>
      </c>
      <c r="H35" t="s">
        <v>195</v>
      </c>
      <c r="I35">
        <v>2</v>
      </c>
      <c r="J35">
        <v>150</v>
      </c>
      <c r="K35" t="s">
        <v>121</v>
      </c>
      <c r="L35" t="str">
        <f t="shared" si="0"/>
        <v>petroleum</v>
      </c>
    </row>
    <row r="36" spans="1:12" x14ac:dyDescent="0.25">
      <c r="A36">
        <v>1</v>
      </c>
      <c r="B36" t="s">
        <v>96</v>
      </c>
      <c r="C36" t="s">
        <v>188</v>
      </c>
      <c r="D36" t="s">
        <v>188</v>
      </c>
      <c r="E36">
        <v>2005</v>
      </c>
      <c r="F36" t="s">
        <v>38</v>
      </c>
      <c r="G36" t="s">
        <v>182</v>
      </c>
      <c r="H36" t="s">
        <v>195</v>
      </c>
      <c r="I36">
        <v>10</v>
      </c>
      <c r="J36">
        <v>125</v>
      </c>
      <c r="K36" t="s">
        <v>97</v>
      </c>
      <c r="L36" t="str">
        <f t="shared" si="0"/>
        <v>natural gas peaker</v>
      </c>
    </row>
    <row r="37" spans="1:12" x14ac:dyDescent="0.25">
      <c r="A37">
        <v>2</v>
      </c>
      <c r="B37" t="s">
        <v>96</v>
      </c>
      <c r="C37" t="s">
        <v>188</v>
      </c>
      <c r="D37" t="s">
        <v>188</v>
      </c>
      <c r="E37">
        <v>2005</v>
      </c>
      <c r="F37" t="s">
        <v>38</v>
      </c>
      <c r="G37" t="s">
        <v>182</v>
      </c>
      <c r="H37" t="s">
        <v>195</v>
      </c>
      <c r="I37">
        <v>10</v>
      </c>
      <c r="J37">
        <v>125</v>
      </c>
      <c r="K37" t="s">
        <v>97</v>
      </c>
      <c r="L37" t="str">
        <f t="shared" si="0"/>
        <v>natural gas peaker</v>
      </c>
    </row>
    <row r="38" spans="1:12" x14ac:dyDescent="0.25">
      <c r="A38">
        <v>1</v>
      </c>
      <c r="B38" t="s">
        <v>102</v>
      </c>
      <c r="C38" t="s">
        <v>188</v>
      </c>
      <c r="D38" t="s">
        <v>188</v>
      </c>
      <c r="E38">
        <v>2009</v>
      </c>
      <c r="F38" t="s">
        <v>38</v>
      </c>
      <c r="G38" t="s">
        <v>181</v>
      </c>
      <c r="H38" t="s">
        <v>196</v>
      </c>
      <c r="I38">
        <v>6</v>
      </c>
      <c r="J38">
        <v>151.1</v>
      </c>
      <c r="K38" t="s">
        <v>197</v>
      </c>
      <c r="L38" t="str">
        <f t="shared" si="0"/>
        <v>natural gas nonpeaker</v>
      </c>
    </row>
    <row r="39" spans="1:12" x14ac:dyDescent="0.25">
      <c r="A39">
        <v>2</v>
      </c>
      <c r="B39" t="s">
        <v>102</v>
      </c>
      <c r="C39" t="s">
        <v>188</v>
      </c>
      <c r="D39" t="s">
        <v>188</v>
      </c>
      <c r="E39">
        <v>2009</v>
      </c>
      <c r="F39" t="s">
        <v>38</v>
      </c>
      <c r="G39" t="s">
        <v>181</v>
      </c>
      <c r="H39" t="s">
        <v>196</v>
      </c>
      <c r="I39">
        <v>6</v>
      </c>
      <c r="J39">
        <v>151.1</v>
      </c>
      <c r="K39" t="s">
        <v>197</v>
      </c>
      <c r="L39" t="str">
        <f t="shared" si="0"/>
        <v>natural gas nonpeaker</v>
      </c>
    </row>
    <row r="40" spans="1:12" x14ac:dyDescent="0.25">
      <c r="A40">
        <v>3</v>
      </c>
      <c r="B40" t="s">
        <v>102</v>
      </c>
      <c r="C40" t="s">
        <v>188</v>
      </c>
      <c r="D40" t="s">
        <v>188</v>
      </c>
      <c r="E40">
        <v>2009</v>
      </c>
      <c r="F40" t="s">
        <v>38</v>
      </c>
      <c r="G40" t="s">
        <v>181</v>
      </c>
      <c r="H40" t="s">
        <v>196</v>
      </c>
      <c r="I40">
        <v>6</v>
      </c>
      <c r="J40">
        <v>151.1</v>
      </c>
      <c r="K40" t="s">
        <v>197</v>
      </c>
      <c r="L40" t="str">
        <f t="shared" si="0"/>
        <v>natural gas nonpeaker</v>
      </c>
    </row>
    <row r="41" spans="1:12" x14ac:dyDescent="0.25">
      <c r="A41">
        <v>4</v>
      </c>
      <c r="B41" t="s">
        <v>102</v>
      </c>
      <c r="C41" t="s">
        <v>188</v>
      </c>
      <c r="D41" t="s">
        <v>188</v>
      </c>
      <c r="E41">
        <v>2009</v>
      </c>
      <c r="F41" t="s">
        <v>38</v>
      </c>
      <c r="G41" t="s">
        <v>181</v>
      </c>
      <c r="H41" t="s">
        <v>196</v>
      </c>
      <c r="I41">
        <v>6</v>
      </c>
      <c r="J41">
        <v>251.7</v>
      </c>
      <c r="K41" t="s">
        <v>197</v>
      </c>
      <c r="L41" t="str">
        <f t="shared" si="0"/>
        <v>natural gas nonpeaker</v>
      </c>
    </row>
    <row r="42" spans="1:12" x14ac:dyDescent="0.25">
      <c r="A42">
        <v>5</v>
      </c>
      <c r="B42" t="s">
        <v>102</v>
      </c>
      <c r="C42" t="s">
        <v>188</v>
      </c>
      <c r="D42" t="s">
        <v>188</v>
      </c>
      <c r="E42">
        <v>2010</v>
      </c>
      <c r="F42" t="s">
        <v>38</v>
      </c>
      <c r="G42" t="s">
        <v>181</v>
      </c>
      <c r="H42" t="s">
        <v>196</v>
      </c>
      <c r="I42">
        <v>5</v>
      </c>
      <c r="J42">
        <v>151.1</v>
      </c>
      <c r="K42" t="s">
        <v>197</v>
      </c>
      <c r="L42" t="str">
        <f t="shared" si="0"/>
        <v>natural gas nonpeaker</v>
      </c>
    </row>
    <row r="43" spans="1:12" x14ac:dyDescent="0.25">
      <c r="A43">
        <v>6</v>
      </c>
      <c r="B43" t="s">
        <v>102</v>
      </c>
      <c r="C43" t="s">
        <v>188</v>
      </c>
      <c r="D43" t="s">
        <v>188</v>
      </c>
      <c r="E43">
        <v>2010</v>
      </c>
      <c r="F43" t="s">
        <v>38</v>
      </c>
      <c r="G43" t="s">
        <v>181</v>
      </c>
      <c r="H43" t="s">
        <v>196</v>
      </c>
      <c r="I43">
        <v>5</v>
      </c>
      <c r="J43">
        <v>151.1</v>
      </c>
      <c r="K43" t="s">
        <v>197</v>
      </c>
      <c r="L43" t="str">
        <f t="shared" si="0"/>
        <v>natural gas nonpeaker</v>
      </c>
    </row>
    <row r="44" spans="1:12" x14ac:dyDescent="0.25">
      <c r="A44">
        <v>7</v>
      </c>
      <c r="B44" t="s">
        <v>102</v>
      </c>
      <c r="C44" t="s">
        <v>188</v>
      </c>
      <c r="D44" t="s">
        <v>188</v>
      </c>
      <c r="E44">
        <v>2010</v>
      </c>
      <c r="F44" t="s">
        <v>38</v>
      </c>
      <c r="G44" t="s">
        <v>181</v>
      </c>
      <c r="H44" t="s">
        <v>196</v>
      </c>
      <c r="I44">
        <v>5</v>
      </c>
      <c r="J44">
        <v>151.1</v>
      </c>
      <c r="K44" t="s">
        <v>197</v>
      </c>
      <c r="L44" t="str">
        <f t="shared" si="0"/>
        <v>natural gas nonpeaker</v>
      </c>
    </row>
    <row r="45" spans="1:12" x14ac:dyDescent="0.25">
      <c r="A45">
        <v>8</v>
      </c>
      <c r="B45" t="s">
        <v>102</v>
      </c>
      <c r="C45" t="s">
        <v>188</v>
      </c>
      <c r="D45" t="s">
        <v>188</v>
      </c>
      <c r="E45">
        <v>2010</v>
      </c>
      <c r="F45" t="s">
        <v>38</v>
      </c>
      <c r="G45" t="s">
        <v>181</v>
      </c>
      <c r="H45" t="s">
        <v>196</v>
      </c>
      <c r="I45">
        <v>5</v>
      </c>
      <c r="J45">
        <v>151.1</v>
      </c>
      <c r="K45" t="s">
        <v>197</v>
      </c>
      <c r="L45" t="str">
        <f t="shared" si="0"/>
        <v>natural gas nonpeaker</v>
      </c>
    </row>
    <row r="46" spans="1:12" x14ac:dyDescent="0.25">
      <c r="A46">
        <v>9</v>
      </c>
      <c r="B46" t="s">
        <v>102</v>
      </c>
      <c r="C46" t="s">
        <v>188</v>
      </c>
      <c r="D46" t="s">
        <v>188</v>
      </c>
      <c r="E46">
        <v>2010</v>
      </c>
      <c r="F46" t="s">
        <v>38</v>
      </c>
      <c r="G46" t="s">
        <v>181</v>
      </c>
      <c r="H46" t="s">
        <v>196</v>
      </c>
      <c r="I46">
        <v>5</v>
      </c>
      <c r="J46">
        <v>151.1</v>
      </c>
      <c r="K46" t="s">
        <v>197</v>
      </c>
      <c r="L46" t="str">
        <f t="shared" si="0"/>
        <v>natural gas nonpeaker</v>
      </c>
    </row>
    <row r="47" spans="1:12" x14ac:dyDescent="0.25">
      <c r="A47">
        <v>10</v>
      </c>
      <c r="B47" t="s">
        <v>102</v>
      </c>
      <c r="C47" t="s">
        <v>188</v>
      </c>
      <c r="D47" t="s">
        <v>188</v>
      </c>
      <c r="E47">
        <v>2010</v>
      </c>
      <c r="F47" t="s">
        <v>38</v>
      </c>
      <c r="G47" t="s">
        <v>181</v>
      </c>
      <c r="H47" t="s">
        <v>196</v>
      </c>
      <c r="I47">
        <v>5</v>
      </c>
      <c r="J47">
        <v>151.1</v>
      </c>
      <c r="K47" t="s">
        <v>197</v>
      </c>
      <c r="L47" t="str">
        <f t="shared" si="0"/>
        <v>natural gas nonpeaker</v>
      </c>
    </row>
    <row r="48" spans="1:12" x14ac:dyDescent="0.25">
      <c r="A48">
        <v>11</v>
      </c>
      <c r="B48" t="s">
        <v>102</v>
      </c>
      <c r="C48" t="s">
        <v>188</v>
      </c>
      <c r="D48" t="s">
        <v>188</v>
      </c>
      <c r="E48">
        <v>2010</v>
      </c>
      <c r="F48" t="s">
        <v>38</v>
      </c>
      <c r="G48" t="s">
        <v>181</v>
      </c>
      <c r="H48" t="s">
        <v>196</v>
      </c>
      <c r="I48">
        <v>5</v>
      </c>
      <c r="J48">
        <v>151.1</v>
      </c>
      <c r="K48" t="s">
        <v>197</v>
      </c>
      <c r="L48" t="str">
        <f t="shared" si="0"/>
        <v>natural gas nonpeaker</v>
      </c>
    </row>
    <row r="49" spans="1:12" x14ac:dyDescent="0.25">
      <c r="A49">
        <v>12</v>
      </c>
      <c r="B49" t="s">
        <v>102</v>
      </c>
      <c r="C49" t="s">
        <v>188</v>
      </c>
      <c r="D49" t="s">
        <v>188</v>
      </c>
      <c r="E49">
        <v>2010</v>
      </c>
      <c r="F49" t="s">
        <v>38</v>
      </c>
      <c r="G49" t="s">
        <v>181</v>
      </c>
      <c r="H49" t="s">
        <v>196</v>
      </c>
      <c r="I49">
        <v>5</v>
      </c>
      <c r="J49">
        <v>151.1</v>
      </c>
      <c r="K49" t="s">
        <v>197</v>
      </c>
      <c r="L49" t="str">
        <f t="shared" si="0"/>
        <v>natural gas nonpeaker</v>
      </c>
    </row>
    <row r="50" spans="1:12" x14ac:dyDescent="0.25">
      <c r="A50">
        <v>13</v>
      </c>
      <c r="B50" t="s">
        <v>102</v>
      </c>
      <c r="C50" t="s">
        <v>188</v>
      </c>
      <c r="D50" t="s">
        <v>188</v>
      </c>
      <c r="E50">
        <v>2010</v>
      </c>
      <c r="F50" t="s">
        <v>38</v>
      </c>
      <c r="G50" t="s">
        <v>181</v>
      </c>
      <c r="H50" t="s">
        <v>196</v>
      </c>
      <c r="I50">
        <v>5</v>
      </c>
      <c r="J50">
        <v>151.1</v>
      </c>
      <c r="K50" t="s">
        <v>197</v>
      </c>
      <c r="L50" t="str">
        <f t="shared" si="0"/>
        <v>natural gas nonpeaker</v>
      </c>
    </row>
    <row r="51" spans="1:12" x14ac:dyDescent="0.25">
      <c r="A51">
        <v>14</v>
      </c>
      <c r="B51" t="s">
        <v>102</v>
      </c>
      <c r="C51" t="s">
        <v>188</v>
      </c>
      <c r="D51" t="s">
        <v>188</v>
      </c>
      <c r="E51">
        <v>2010</v>
      </c>
      <c r="F51" t="s">
        <v>38</v>
      </c>
      <c r="G51" t="s">
        <v>181</v>
      </c>
      <c r="H51" t="s">
        <v>196</v>
      </c>
      <c r="I51">
        <v>5</v>
      </c>
      <c r="J51">
        <v>251.7</v>
      </c>
      <c r="K51" t="s">
        <v>197</v>
      </c>
      <c r="L51" t="str">
        <f t="shared" si="0"/>
        <v>natural gas nonpeaker</v>
      </c>
    </row>
    <row r="52" spans="1:12" x14ac:dyDescent="0.25">
      <c r="A52">
        <v>15</v>
      </c>
      <c r="B52" t="s">
        <v>102</v>
      </c>
      <c r="C52" t="s">
        <v>188</v>
      </c>
      <c r="D52" t="s">
        <v>188</v>
      </c>
      <c r="E52">
        <v>2010</v>
      </c>
      <c r="F52" t="s">
        <v>38</v>
      </c>
      <c r="G52" t="s">
        <v>181</v>
      </c>
      <c r="H52" t="s">
        <v>196</v>
      </c>
      <c r="I52">
        <v>5</v>
      </c>
      <c r="J52">
        <v>251.7</v>
      </c>
      <c r="K52" t="s">
        <v>197</v>
      </c>
      <c r="L52" t="str">
        <f t="shared" si="0"/>
        <v>natural gas nonpeaker</v>
      </c>
    </row>
    <row r="53" spans="1:12" x14ac:dyDescent="0.25">
      <c r="A53">
        <v>16</v>
      </c>
      <c r="B53" t="s">
        <v>102</v>
      </c>
      <c r="C53" t="s">
        <v>188</v>
      </c>
      <c r="D53" t="s">
        <v>188</v>
      </c>
      <c r="E53">
        <v>2010</v>
      </c>
      <c r="F53" t="s">
        <v>38</v>
      </c>
      <c r="G53" t="s">
        <v>181</v>
      </c>
      <c r="H53" t="s">
        <v>194</v>
      </c>
      <c r="I53">
        <v>5</v>
      </c>
      <c r="J53">
        <v>373</v>
      </c>
      <c r="K53" t="s">
        <v>197</v>
      </c>
      <c r="L53" t="str">
        <f t="shared" si="0"/>
        <v>natural gas nonpeaker</v>
      </c>
    </row>
    <row r="54" spans="1:12" x14ac:dyDescent="0.25">
      <c r="A54">
        <v>1</v>
      </c>
      <c r="B54" t="s">
        <v>102</v>
      </c>
      <c r="C54" t="s">
        <v>188</v>
      </c>
      <c r="D54" t="s">
        <v>188</v>
      </c>
      <c r="E54">
        <v>2009</v>
      </c>
      <c r="F54" t="s">
        <v>38</v>
      </c>
      <c r="G54" t="s">
        <v>181</v>
      </c>
      <c r="H54" t="s">
        <v>196</v>
      </c>
      <c r="I54">
        <v>6</v>
      </c>
      <c r="J54">
        <v>151.1</v>
      </c>
      <c r="K54" t="s">
        <v>197</v>
      </c>
      <c r="L54" t="str">
        <f t="shared" si="0"/>
        <v>natural gas nonpeaker</v>
      </c>
    </row>
    <row r="55" spans="1:12" x14ac:dyDescent="0.25">
      <c r="A55">
        <v>2</v>
      </c>
      <c r="B55" t="s">
        <v>102</v>
      </c>
      <c r="C55" t="s">
        <v>188</v>
      </c>
      <c r="D55" t="s">
        <v>188</v>
      </c>
      <c r="E55">
        <v>2009</v>
      </c>
      <c r="F55" t="s">
        <v>38</v>
      </c>
      <c r="G55" t="s">
        <v>181</v>
      </c>
      <c r="H55" t="s">
        <v>196</v>
      </c>
      <c r="I55">
        <v>6</v>
      </c>
      <c r="J55">
        <v>151.1</v>
      </c>
      <c r="K55" t="s">
        <v>197</v>
      </c>
      <c r="L55" t="str">
        <f t="shared" si="0"/>
        <v>natural gas nonpeaker</v>
      </c>
    </row>
    <row r="56" spans="1:12" x14ac:dyDescent="0.25">
      <c r="A56">
        <v>3</v>
      </c>
      <c r="B56" t="s">
        <v>102</v>
      </c>
      <c r="C56" t="s">
        <v>188</v>
      </c>
      <c r="D56" t="s">
        <v>188</v>
      </c>
      <c r="E56">
        <v>2009</v>
      </c>
      <c r="F56" t="s">
        <v>38</v>
      </c>
      <c r="G56" t="s">
        <v>181</v>
      </c>
      <c r="H56" t="s">
        <v>196</v>
      </c>
      <c r="I56">
        <v>6</v>
      </c>
      <c r="J56">
        <v>151.1</v>
      </c>
      <c r="K56" t="s">
        <v>197</v>
      </c>
      <c r="L56" t="str">
        <f t="shared" si="0"/>
        <v>natural gas nonpeaker</v>
      </c>
    </row>
    <row r="57" spans="1:12" x14ac:dyDescent="0.25">
      <c r="A57">
        <v>4</v>
      </c>
      <c r="B57" t="s">
        <v>102</v>
      </c>
      <c r="C57" t="s">
        <v>188</v>
      </c>
      <c r="D57" t="s">
        <v>188</v>
      </c>
      <c r="E57">
        <v>2009</v>
      </c>
      <c r="F57" t="s">
        <v>38</v>
      </c>
      <c r="G57" t="s">
        <v>181</v>
      </c>
      <c r="H57" t="s">
        <v>196</v>
      </c>
      <c r="I57">
        <v>6</v>
      </c>
      <c r="J57">
        <v>251.7</v>
      </c>
      <c r="K57" t="s">
        <v>197</v>
      </c>
      <c r="L57" t="str">
        <f t="shared" si="0"/>
        <v>natural gas nonpeaker</v>
      </c>
    </row>
    <row r="58" spans="1:12" x14ac:dyDescent="0.25">
      <c r="A58">
        <v>5</v>
      </c>
      <c r="B58" t="s">
        <v>102</v>
      </c>
      <c r="C58" t="s">
        <v>188</v>
      </c>
      <c r="D58" t="s">
        <v>188</v>
      </c>
      <c r="E58">
        <v>2010</v>
      </c>
      <c r="F58" t="s">
        <v>38</v>
      </c>
      <c r="G58" t="s">
        <v>181</v>
      </c>
      <c r="H58" t="s">
        <v>196</v>
      </c>
      <c r="I58">
        <v>5</v>
      </c>
      <c r="J58">
        <v>151.1</v>
      </c>
      <c r="K58" t="s">
        <v>197</v>
      </c>
      <c r="L58" t="str">
        <f t="shared" si="0"/>
        <v>natural gas nonpeaker</v>
      </c>
    </row>
    <row r="59" spans="1:12" x14ac:dyDescent="0.25">
      <c r="A59">
        <v>6</v>
      </c>
      <c r="B59" t="s">
        <v>102</v>
      </c>
      <c r="C59" t="s">
        <v>188</v>
      </c>
      <c r="D59" t="s">
        <v>188</v>
      </c>
      <c r="E59">
        <v>2010</v>
      </c>
      <c r="F59" t="s">
        <v>38</v>
      </c>
      <c r="G59" t="s">
        <v>181</v>
      </c>
      <c r="H59" t="s">
        <v>196</v>
      </c>
      <c r="I59">
        <v>5</v>
      </c>
      <c r="J59">
        <v>151.1</v>
      </c>
      <c r="K59" t="s">
        <v>197</v>
      </c>
      <c r="L59" t="str">
        <f t="shared" si="0"/>
        <v>natural gas nonpeaker</v>
      </c>
    </row>
    <row r="60" spans="1:12" x14ac:dyDescent="0.25">
      <c r="A60">
        <v>7</v>
      </c>
      <c r="B60" t="s">
        <v>102</v>
      </c>
      <c r="C60" t="s">
        <v>188</v>
      </c>
      <c r="D60" t="s">
        <v>188</v>
      </c>
      <c r="E60">
        <v>2010</v>
      </c>
      <c r="F60" t="s">
        <v>38</v>
      </c>
      <c r="G60" t="s">
        <v>181</v>
      </c>
      <c r="H60" t="s">
        <v>196</v>
      </c>
      <c r="I60">
        <v>5</v>
      </c>
      <c r="J60">
        <v>151.1</v>
      </c>
      <c r="K60" t="s">
        <v>197</v>
      </c>
      <c r="L60" t="str">
        <f t="shared" si="0"/>
        <v>natural gas nonpeaker</v>
      </c>
    </row>
    <row r="61" spans="1:12" x14ac:dyDescent="0.25">
      <c r="A61">
        <v>8</v>
      </c>
      <c r="B61" t="s">
        <v>102</v>
      </c>
      <c r="C61" t="s">
        <v>188</v>
      </c>
      <c r="D61" t="s">
        <v>188</v>
      </c>
      <c r="E61">
        <v>2010</v>
      </c>
      <c r="F61" t="s">
        <v>38</v>
      </c>
      <c r="G61" t="s">
        <v>181</v>
      </c>
      <c r="H61" t="s">
        <v>196</v>
      </c>
      <c r="I61">
        <v>5</v>
      </c>
      <c r="J61">
        <v>151.1</v>
      </c>
      <c r="K61" t="s">
        <v>197</v>
      </c>
      <c r="L61" t="str">
        <f t="shared" si="0"/>
        <v>natural gas nonpeaker</v>
      </c>
    </row>
    <row r="62" spans="1:12" x14ac:dyDescent="0.25">
      <c r="A62">
        <v>9</v>
      </c>
      <c r="B62" t="s">
        <v>102</v>
      </c>
      <c r="C62" t="s">
        <v>188</v>
      </c>
      <c r="D62" t="s">
        <v>188</v>
      </c>
      <c r="E62">
        <v>2010</v>
      </c>
      <c r="F62" t="s">
        <v>38</v>
      </c>
      <c r="G62" t="s">
        <v>181</v>
      </c>
      <c r="H62" t="s">
        <v>196</v>
      </c>
      <c r="I62">
        <v>5</v>
      </c>
      <c r="J62">
        <v>151.1</v>
      </c>
      <c r="K62" t="s">
        <v>197</v>
      </c>
      <c r="L62" t="str">
        <f t="shared" si="0"/>
        <v>natural gas nonpeaker</v>
      </c>
    </row>
    <row r="63" spans="1:12" x14ac:dyDescent="0.25">
      <c r="A63">
        <v>10</v>
      </c>
      <c r="B63" t="s">
        <v>102</v>
      </c>
      <c r="C63" t="s">
        <v>188</v>
      </c>
      <c r="D63" t="s">
        <v>188</v>
      </c>
      <c r="E63">
        <v>2010</v>
      </c>
      <c r="F63" t="s">
        <v>38</v>
      </c>
      <c r="G63" t="s">
        <v>181</v>
      </c>
      <c r="H63" t="s">
        <v>196</v>
      </c>
      <c r="I63">
        <v>5</v>
      </c>
      <c r="J63">
        <v>151.1</v>
      </c>
      <c r="K63" t="s">
        <v>197</v>
      </c>
      <c r="L63" t="str">
        <f t="shared" si="0"/>
        <v>natural gas nonpeaker</v>
      </c>
    </row>
    <row r="64" spans="1:12" x14ac:dyDescent="0.25">
      <c r="A64">
        <v>11</v>
      </c>
      <c r="B64" t="s">
        <v>102</v>
      </c>
      <c r="C64" t="s">
        <v>188</v>
      </c>
      <c r="D64" t="s">
        <v>188</v>
      </c>
      <c r="E64">
        <v>2010</v>
      </c>
      <c r="F64" t="s">
        <v>38</v>
      </c>
      <c r="G64" t="s">
        <v>181</v>
      </c>
      <c r="H64" t="s">
        <v>196</v>
      </c>
      <c r="I64">
        <v>5</v>
      </c>
      <c r="J64">
        <v>151.1</v>
      </c>
      <c r="K64" t="s">
        <v>197</v>
      </c>
      <c r="L64" t="str">
        <f t="shared" si="0"/>
        <v>natural gas nonpeaker</v>
      </c>
    </row>
    <row r="65" spans="1:12" x14ac:dyDescent="0.25">
      <c r="A65">
        <v>12</v>
      </c>
      <c r="B65" t="s">
        <v>102</v>
      </c>
      <c r="C65" t="s">
        <v>188</v>
      </c>
      <c r="D65" t="s">
        <v>188</v>
      </c>
      <c r="E65">
        <v>2010</v>
      </c>
      <c r="F65" t="s">
        <v>38</v>
      </c>
      <c r="G65" t="s">
        <v>181</v>
      </c>
      <c r="H65" t="s">
        <v>196</v>
      </c>
      <c r="I65">
        <v>5</v>
      </c>
      <c r="J65">
        <v>151.1</v>
      </c>
      <c r="K65" t="s">
        <v>197</v>
      </c>
      <c r="L65" t="str">
        <f t="shared" si="0"/>
        <v>natural gas nonpeaker</v>
      </c>
    </row>
    <row r="66" spans="1:12" x14ac:dyDescent="0.25">
      <c r="A66">
        <v>13</v>
      </c>
      <c r="B66" t="s">
        <v>102</v>
      </c>
      <c r="C66" t="s">
        <v>188</v>
      </c>
      <c r="D66" t="s">
        <v>188</v>
      </c>
      <c r="E66">
        <v>2010</v>
      </c>
      <c r="F66" t="s">
        <v>38</v>
      </c>
      <c r="G66" t="s">
        <v>181</v>
      </c>
      <c r="H66" t="s">
        <v>196</v>
      </c>
      <c r="I66">
        <v>5</v>
      </c>
      <c r="J66">
        <v>151.1</v>
      </c>
      <c r="K66" t="s">
        <v>197</v>
      </c>
      <c r="L66" t="str">
        <f t="shared" si="0"/>
        <v>natural gas nonpeaker</v>
      </c>
    </row>
    <row r="67" spans="1:12" x14ac:dyDescent="0.25">
      <c r="A67">
        <v>14</v>
      </c>
      <c r="B67" t="s">
        <v>102</v>
      </c>
      <c r="C67" t="s">
        <v>188</v>
      </c>
      <c r="D67" t="s">
        <v>188</v>
      </c>
      <c r="E67">
        <v>2010</v>
      </c>
      <c r="F67" t="s">
        <v>38</v>
      </c>
      <c r="G67" t="s">
        <v>181</v>
      </c>
      <c r="H67" t="s">
        <v>196</v>
      </c>
      <c r="I67">
        <v>5</v>
      </c>
      <c r="J67">
        <v>251.7</v>
      </c>
      <c r="K67" t="s">
        <v>197</v>
      </c>
      <c r="L67" t="str">
        <f t="shared" ref="L67:L130" si="1">IF(F67="diesel","petroleum",IF(F67="HFO","heavy fuel oil",IF(F67="crude","crude",IF(F67="gas",IF(H67="GT","natural gas peaker","natural gas nonpeaker")))))</f>
        <v>natural gas nonpeaker</v>
      </c>
    </row>
    <row r="68" spans="1:12" x14ac:dyDescent="0.25">
      <c r="A68">
        <v>15</v>
      </c>
      <c r="B68" t="s">
        <v>102</v>
      </c>
      <c r="C68" t="s">
        <v>188</v>
      </c>
      <c r="D68" t="s">
        <v>188</v>
      </c>
      <c r="E68">
        <v>2010</v>
      </c>
      <c r="F68" t="s">
        <v>38</v>
      </c>
      <c r="G68" t="s">
        <v>181</v>
      </c>
      <c r="H68" t="s">
        <v>196</v>
      </c>
      <c r="I68">
        <v>5</v>
      </c>
      <c r="J68">
        <v>251.7</v>
      </c>
      <c r="K68" t="s">
        <v>197</v>
      </c>
      <c r="L68" t="str">
        <f t="shared" si="1"/>
        <v>natural gas nonpeaker</v>
      </c>
    </row>
    <row r="69" spans="1:12" x14ac:dyDescent="0.25">
      <c r="A69">
        <v>16</v>
      </c>
      <c r="B69" t="s">
        <v>102</v>
      </c>
      <c r="C69" t="s">
        <v>188</v>
      </c>
      <c r="D69" t="s">
        <v>188</v>
      </c>
      <c r="E69">
        <v>2010</v>
      </c>
      <c r="F69" t="s">
        <v>38</v>
      </c>
      <c r="G69" t="s">
        <v>181</v>
      </c>
      <c r="H69" t="s">
        <v>194</v>
      </c>
      <c r="I69">
        <v>5</v>
      </c>
      <c r="J69">
        <v>373</v>
      </c>
      <c r="K69" t="s">
        <v>197</v>
      </c>
      <c r="L69" t="str">
        <f t="shared" si="1"/>
        <v>natural gas nonpeaker</v>
      </c>
    </row>
    <row r="70" spans="1:12" x14ac:dyDescent="0.25">
      <c r="A70">
        <v>1</v>
      </c>
      <c r="B70" t="s">
        <v>105</v>
      </c>
      <c r="C70" t="s">
        <v>192</v>
      </c>
      <c r="D70" t="s">
        <v>193</v>
      </c>
      <c r="E70">
        <v>2007</v>
      </c>
      <c r="F70" t="s">
        <v>181</v>
      </c>
      <c r="G70" t="s">
        <v>182</v>
      </c>
      <c r="H70" t="s">
        <v>183</v>
      </c>
      <c r="I70">
        <v>8</v>
      </c>
      <c r="J70">
        <v>2.6</v>
      </c>
      <c r="K70" t="s">
        <v>106</v>
      </c>
      <c r="L70" t="str">
        <f t="shared" si="1"/>
        <v>petroleum</v>
      </c>
    </row>
    <row r="71" spans="1:12" x14ac:dyDescent="0.25">
      <c r="A71">
        <v>2</v>
      </c>
      <c r="B71" t="s">
        <v>105</v>
      </c>
      <c r="C71" t="s">
        <v>192</v>
      </c>
      <c r="D71" t="s">
        <v>193</v>
      </c>
      <c r="E71">
        <v>2007</v>
      </c>
      <c r="F71" t="s">
        <v>181</v>
      </c>
      <c r="G71" t="s">
        <v>182</v>
      </c>
      <c r="H71" t="s">
        <v>183</v>
      </c>
      <c r="I71">
        <v>8</v>
      </c>
      <c r="J71">
        <v>2.6</v>
      </c>
      <c r="K71" t="s">
        <v>106</v>
      </c>
      <c r="L71" t="str">
        <f t="shared" si="1"/>
        <v>petroleum</v>
      </c>
    </row>
    <row r="72" spans="1:12" x14ac:dyDescent="0.25">
      <c r="A72">
        <v>3</v>
      </c>
      <c r="B72" t="s">
        <v>105</v>
      </c>
      <c r="C72" t="s">
        <v>192</v>
      </c>
      <c r="D72" t="s">
        <v>193</v>
      </c>
      <c r="E72">
        <v>2007</v>
      </c>
      <c r="F72" t="s">
        <v>181</v>
      </c>
      <c r="G72" t="s">
        <v>182</v>
      </c>
      <c r="H72" t="s">
        <v>183</v>
      </c>
      <c r="I72">
        <v>8</v>
      </c>
      <c r="J72">
        <v>2.6</v>
      </c>
      <c r="K72" t="s">
        <v>106</v>
      </c>
      <c r="L72" t="str">
        <f t="shared" si="1"/>
        <v>petroleum</v>
      </c>
    </row>
    <row r="73" spans="1:12" x14ac:dyDescent="0.25">
      <c r="A73">
        <v>4</v>
      </c>
      <c r="B73" t="s">
        <v>105</v>
      </c>
      <c r="C73" t="s">
        <v>192</v>
      </c>
      <c r="D73" t="s">
        <v>193</v>
      </c>
      <c r="E73">
        <v>2007</v>
      </c>
      <c r="F73" t="s">
        <v>181</v>
      </c>
      <c r="G73" t="s">
        <v>182</v>
      </c>
      <c r="H73" t="s">
        <v>183</v>
      </c>
      <c r="I73">
        <v>8</v>
      </c>
      <c r="J73">
        <v>2.6</v>
      </c>
      <c r="K73" t="s">
        <v>106</v>
      </c>
      <c r="L73" t="str">
        <f t="shared" si="1"/>
        <v>petroleum</v>
      </c>
    </row>
    <row r="74" spans="1:12" x14ac:dyDescent="0.25">
      <c r="A74">
        <v>5</v>
      </c>
      <c r="B74" t="s">
        <v>105</v>
      </c>
      <c r="C74" t="s">
        <v>192</v>
      </c>
      <c r="D74" t="s">
        <v>193</v>
      </c>
      <c r="E74">
        <v>2007</v>
      </c>
      <c r="F74" t="s">
        <v>181</v>
      </c>
      <c r="G74" t="s">
        <v>182</v>
      </c>
      <c r="H74" t="s">
        <v>183</v>
      </c>
      <c r="I74">
        <v>8</v>
      </c>
      <c r="J74">
        <v>2.6</v>
      </c>
      <c r="K74" t="s">
        <v>106</v>
      </c>
      <c r="L74" t="str">
        <f t="shared" si="1"/>
        <v>petroleum</v>
      </c>
    </row>
    <row r="75" spans="1:12" x14ac:dyDescent="0.25">
      <c r="A75">
        <v>6</v>
      </c>
      <c r="B75" t="s">
        <v>105</v>
      </c>
      <c r="C75" t="s">
        <v>192</v>
      </c>
      <c r="D75" t="s">
        <v>193</v>
      </c>
      <c r="E75">
        <v>2007</v>
      </c>
      <c r="F75" t="s">
        <v>181</v>
      </c>
      <c r="G75" t="s">
        <v>182</v>
      </c>
      <c r="H75" t="s">
        <v>183</v>
      </c>
      <c r="I75">
        <v>8</v>
      </c>
      <c r="J75">
        <v>2.6</v>
      </c>
      <c r="K75" t="s">
        <v>106</v>
      </c>
      <c r="L75" t="str">
        <f t="shared" si="1"/>
        <v>petroleum</v>
      </c>
    </row>
    <row r="76" spans="1:12" x14ac:dyDescent="0.25">
      <c r="A76">
        <v>1</v>
      </c>
      <c r="B76" t="s">
        <v>143</v>
      </c>
      <c r="C76" t="s">
        <v>180</v>
      </c>
      <c r="D76" t="s">
        <v>198</v>
      </c>
      <c r="E76">
        <v>1984</v>
      </c>
      <c r="F76" t="s">
        <v>38</v>
      </c>
      <c r="G76" t="s">
        <v>181</v>
      </c>
      <c r="H76" t="s">
        <v>195</v>
      </c>
      <c r="I76">
        <v>31</v>
      </c>
      <c r="J76">
        <v>10</v>
      </c>
      <c r="K76" t="s">
        <v>199</v>
      </c>
      <c r="L76" t="str">
        <f t="shared" si="1"/>
        <v>natural gas peaker</v>
      </c>
    </row>
    <row r="77" spans="1:12" x14ac:dyDescent="0.25">
      <c r="A77">
        <v>2</v>
      </c>
      <c r="B77" t="s">
        <v>143</v>
      </c>
      <c r="C77" t="s">
        <v>180</v>
      </c>
      <c r="D77" t="s">
        <v>198</v>
      </c>
      <c r="E77">
        <v>1984</v>
      </c>
      <c r="F77" t="s">
        <v>38</v>
      </c>
      <c r="G77" t="s">
        <v>181</v>
      </c>
      <c r="H77" t="s">
        <v>195</v>
      </c>
      <c r="I77">
        <v>31</v>
      </c>
      <c r="J77">
        <v>10</v>
      </c>
      <c r="K77" t="s">
        <v>199</v>
      </c>
      <c r="L77" t="str">
        <f t="shared" si="1"/>
        <v>natural gas peaker</v>
      </c>
    </row>
    <row r="78" spans="1:12" x14ac:dyDescent="0.25">
      <c r="A78">
        <v>3</v>
      </c>
      <c r="B78" t="s">
        <v>143</v>
      </c>
      <c r="C78" t="s">
        <v>180</v>
      </c>
      <c r="D78" t="s">
        <v>198</v>
      </c>
      <c r="E78">
        <v>1984</v>
      </c>
      <c r="F78" t="s">
        <v>38</v>
      </c>
      <c r="G78" t="s">
        <v>181</v>
      </c>
      <c r="H78" t="s">
        <v>195</v>
      </c>
      <c r="I78">
        <v>31</v>
      </c>
      <c r="J78">
        <v>10</v>
      </c>
      <c r="K78" t="s">
        <v>199</v>
      </c>
      <c r="L78" t="str">
        <f t="shared" si="1"/>
        <v>natural gas peaker</v>
      </c>
    </row>
    <row r="79" spans="1:12" x14ac:dyDescent="0.25">
      <c r="A79">
        <v>4</v>
      </c>
      <c r="B79" t="s">
        <v>143</v>
      </c>
      <c r="C79" t="s">
        <v>180</v>
      </c>
      <c r="D79" t="s">
        <v>198</v>
      </c>
      <c r="E79">
        <v>1984</v>
      </c>
      <c r="F79" t="s">
        <v>38</v>
      </c>
      <c r="G79" t="s">
        <v>181</v>
      </c>
      <c r="H79" t="s">
        <v>195</v>
      </c>
      <c r="I79">
        <v>31</v>
      </c>
      <c r="J79">
        <v>10</v>
      </c>
      <c r="K79" t="s">
        <v>199</v>
      </c>
      <c r="L79" t="str">
        <f t="shared" si="1"/>
        <v>natural gas peaker</v>
      </c>
    </row>
    <row r="80" spans="1:12" x14ac:dyDescent="0.25">
      <c r="A80">
        <v>5</v>
      </c>
      <c r="B80" t="s">
        <v>143</v>
      </c>
      <c r="C80" t="s">
        <v>180</v>
      </c>
      <c r="D80" t="s">
        <v>198</v>
      </c>
      <c r="E80">
        <v>1984</v>
      </c>
      <c r="F80" t="s">
        <v>38</v>
      </c>
      <c r="G80" t="s">
        <v>181</v>
      </c>
      <c r="H80" t="s">
        <v>195</v>
      </c>
      <c r="I80">
        <v>31</v>
      </c>
      <c r="J80">
        <v>10</v>
      </c>
      <c r="K80" t="s">
        <v>199</v>
      </c>
      <c r="L80" t="str">
        <f t="shared" si="1"/>
        <v>natural gas peaker</v>
      </c>
    </row>
    <row r="81" spans="1:12" x14ac:dyDescent="0.25">
      <c r="A81">
        <v>6</v>
      </c>
      <c r="B81" t="s">
        <v>143</v>
      </c>
      <c r="C81" t="s">
        <v>180</v>
      </c>
      <c r="D81" t="s">
        <v>198</v>
      </c>
      <c r="E81">
        <v>1984</v>
      </c>
      <c r="F81" t="s">
        <v>38</v>
      </c>
      <c r="G81" t="s">
        <v>181</v>
      </c>
      <c r="H81" t="s">
        <v>195</v>
      </c>
      <c r="I81">
        <v>31</v>
      </c>
      <c r="J81">
        <v>10</v>
      </c>
      <c r="K81" t="s">
        <v>199</v>
      </c>
      <c r="L81" t="str">
        <f t="shared" si="1"/>
        <v>natural gas peaker</v>
      </c>
    </row>
    <row r="82" spans="1:12" x14ac:dyDescent="0.25">
      <c r="A82">
        <v>7</v>
      </c>
      <c r="B82" t="s">
        <v>143</v>
      </c>
      <c r="C82" t="s">
        <v>180</v>
      </c>
      <c r="D82" t="s">
        <v>198</v>
      </c>
      <c r="E82">
        <v>1984</v>
      </c>
      <c r="F82" t="s">
        <v>38</v>
      </c>
      <c r="G82" t="s">
        <v>181</v>
      </c>
      <c r="H82" t="s">
        <v>195</v>
      </c>
      <c r="I82">
        <v>31</v>
      </c>
      <c r="J82">
        <v>10</v>
      </c>
      <c r="K82" t="s">
        <v>199</v>
      </c>
      <c r="L82" t="str">
        <f t="shared" si="1"/>
        <v>natural gas peaker</v>
      </c>
    </row>
    <row r="83" spans="1:12" x14ac:dyDescent="0.25">
      <c r="A83">
        <v>8</v>
      </c>
      <c r="B83" t="s">
        <v>143</v>
      </c>
      <c r="C83" t="s">
        <v>180</v>
      </c>
      <c r="D83" t="s">
        <v>198</v>
      </c>
      <c r="E83">
        <v>1984</v>
      </c>
      <c r="F83" t="s">
        <v>38</v>
      </c>
      <c r="G83" t="s">
        <v>181</v>
      </c>
      <c r="H83" t="s">
        <v>195</v>
      </c>
      <c r="I83">
        <v>31</v>
      </c>
      <c r="J83">
        <v>10</v>
      </c>
      <c r="K83" t="s">
        <v>199</v>
      </c>
      <c r="L83" t="str">
        <f t="shared" si="1"/>
        <v>natural gas peaker</v>
      </c>
    </row>
    <row r="84" spans="1:12" x14ac:dyDescent="0.25">
      <c r="A84">
        <v>9</v>
      </c>
      <c r="B84" t="s">
        <v>143</v>
      </c>
      <c r="C84" t="s">
        <v>180</v>
      </c>
      <c r="D84" t="s">
        <v>198</v>
      </c>
      <c r="E84">
        <v>1984</v>
      </c>
      <c r="F84" t="s">
        <v>189</v>
      </c>
      <c r="G84" t="s">
        <v>182</v>
      </c>
      <c r="H84" t="s">
        <v>194</v>
      </c>
      <c r="I84">
        <v>31</v>
      </c>
      <c r="J84">
        <v>10</v>
      </c>
      <c r="K84" t="s">
        <v>199</v>
      </c>
      <c r="L84" t="str">
        <f t="shared" si="1"/>
        <v>heavy fuel oil</v>
      </c>
    </row>
    <row r="85" spans="1:12" x14ac:dyDescent="0.25">
      <c r="A85">
        <v>10</v>
      </c>
      <c r="B85" t="s">
        <v>143</v>
      </c>
      <c r="C85" t="s">
        <v>180</v>
      </c>
      <c r="D85" t="s">
        <v>198</v>
      </c>
      <c r="E85">
        <v>1984</v>
      </c>
      <c r="F85" t="s">
        <v>189</v>
      </c>
      <c r="G85" t="s">
        <v>182</v>
      </c>
      <c r="H85" t="s">
        <v>194</v>
      </c>
      <c r="I85">
        <v>31</v>
      </c>
      <c r="J85">
        <v>10</v>
      </c>
      <c r="K85" t="s">
        <v>199</v>
      </c>
      <c r="L85" t="str">
        <f t="shared" si="1"/>
        <v>heavy fuel oil</v>
      </c>
    </row>
    <row r="86" spans="1:12" x14ac:dyDescent="0.25">
      <c r="A86">
        <v>11</v>
      </c>
      <c r="B86" t="s">
        <v>143</v>
      </c>
      <c r="C86" t="s">
        <v>180</v>
      </c>
      <c r="D86" t="s">
        <v>198</v>
      </c>
      <c r="E86">
        <v>1984</v>
      </c>
      <c r="F86" t="s">
        <v>189</v>
      </c>
      <c r="G86" t="s">
        <v>182</v>
      </c>
      <c r="H86" t="s">
        <v>194</v>
      </c>
      <c r="I86">
        <v>31</v>
      </c>
      <c r="J86">
        <v>10</v>
      </c>
      <c r="K86" t="s">
        <v>199</v>
      </c>
      <c r="L86" t="str">
        <f t="shared" si="1"/>
        <v>heavy fuel oil</v>
      </c>
    </row>
    <row r="87" spans="1:12" x14ac:dyDescent="0.25">
      <c r="A87">
        <v>12</v>
      </c>
      <c r="B87" t="s">
        <v>143</v>
      </c>
      <c r="C87" t="s">
        <v>180</v>
      </c>
      <c r="D87" t="s">
        <v>198</v>
      </c>
      <c r="E87">
        <v>1994</v>
      </c>
      <c r="F87" t="s">
        <v>38</v>
      </c>
      <c r="G87" t="s">
        <v>181</v>
      </c>
      <c r="H87" t="s">
        <v>195</v>
      </c>
      <c r="I87">
        <v>21</v>
      </c>
      <c r="J87">
        <v>67</v>
      </c>
      <c r="K87" t="s">
        <v>199</v>
      </c>
      <c r="L87" t="str">
        <f t="shared" si="1"/>
        <v>natural gas peaker</v>
      </c>
    </row>
    <row r="88" spans="1:12" x14ac:dyDescent="0.25">
      <c r="A88">
        <v>13</v>
      </c>
      <c r="B88" t="s">
        <v>143</v>
      </c>
      <c r="C88" t="s">
        <v>180</v>
      </c>
      <c r="D88" t="s">
        <v>198</v>
      </c>
      <c r="E88">
        <v>2005</v>
      </c>
      <c r="F88" t="s">
        <v>189</v>
      </c>
      <c r="G88" t="s">
        <v>182</v>
      </c>
      <c r="H88" t="s">
        <v>194</v>
      </c>
      <c r="I88">
        <v>10</v>
      </c>
      <c r="J88">
        <v>138.80000000000001</v>
      </c>
      <c r="K88" t="s">
        <v>199</v>
      </c>
      <c r="L88" t="str">
        <f t="shared" si="1"/>
        <v>heavy fuel oil</v>
      </c>
    </row>
    <row r="89" spans="1:12" x14ac:dyDescent="0.25">
      <c r="A89">
        <v>14</v>
      </c>
      <c r="B89" t="s">
        <v>143</v>
      </c>
      <c r="C89" t="s">
        <v>180</v>
      </c>
      <c r="D89" t="s">
        <v>198</v>
      </c>
      <c r="E89">
        <v>2013</v>
      </c>
      <c r="F89" t="s">
        <v>189</v>
      </c>
      <c r="G89" t="s">
        <v>182</v>
      </c>
      <c r="H89" t="s">
        <v>194</v>
      </c>
      <c r="I89">
        <v>2</v>
      </c>
      <c r="J89">
        <v>275</v>
      </c>
      <c r="K89" t="s">
        <v>199</v>
      </c>
      <c r="L89" t="str">
        <f t="shared" si="1"/>
        <v>heavy fuel oil</v>
      </c>
    </row>
    <row r="90" spans="1:12" x14ac:dyDescent="0.25">
      <c r="A90">
        <v>15</v>
      </c>
      <c r="B90" t="s">
        <v>143</v>
      </c>
      <c r="C90" t="s">
        <v>180</v>
      </c>
      <c r="D90" t="s">
        <v>198</v>
      </c>
      <c r="E90">
        <v>2013</v>
      </c>
      <c r="F90" t="s">
        <v>189</v>
      </c>
      <c r="G90" t="s">
        <v>182</v>
      </c>
      <c r="H90" t="s">
        <v>194</v>
      </c>
      <c r="I90">
        <v>2</v>
      </c>
      <c r="J90">
        <v>275</v>
      </c>
      <c r="K90" t="s">
        <v>199</v>
      </c>
      <c r="L90" t="str">
        <f t="shared" si="1"/>
        <v>heavy fuel oil</v>
      </c>
    </row>
    <row r="91" spans="1:12" x14ac:dyDescent="0.25">
      <c r="A91">
        <v>16</v>
      </c>
      <c r="B91" t="s">
        <v>144</v>
      </c>
      <c r="C91" t="s">
        <v>180</v>
      </c>
      <c r="D91" t="s">
        <v>198</v>
      </c>
      <c r="E91">
        <v>2016</v>
      </c>
      <c r="F91" t="s">
        <v>189</v>
      </c>
      <c r="G91" t="s">
        <v>200</v>
      </c>
      <c r="H91" t="s">
        <v>194</v>
      </c>
      <c r="I91">
        <v>0</v>
      </c>
      <c r="J91">
        <v>275</v>
      </c>
      <c r="K91" t="s">
        <v>199</v>
      </c>
      <c r="L91" t="str">
        <f t="shared" si="1"/>
        <v>heavy fuel oil</v>
      </c>
    </row>
    <row r="92" spans="1:12" x14ac:dyDescent="0.25">
      <c r="A92">
        <v>17</v>
      </c>
      <c r="B92" t="s">
        <v>144</v>
      </c>
      <c r="C92" t="s">
        <v>180</v>
      </c>
      <c r="D92" t="s">
        <v>198</v>
      </c>
      <c r="E92">
        <v>2016</v>
      </c>
      <c r="F92" t="s">
        <v>189</v>
      </c>
      <c r="G92" t="s">
        <v>200</v>
      </c>
      <c r="H92" t="s">
        <v>194</v>
      </c>
      <c r="I92">
        <v>0</v>
      </c>
      <c r="J92">
        <v>275</v>
      </c>
      <c r="K92" t="s">
        <v>199</v>
      </c>
      <c r="L92" t="str">
        <f t="shared" si="1"/>
        <v>heavy fuel oil</v>
      </c>
    </row>
    <row r="93" spans="1:12" x14ac:dyDescent="0.25">
      <c r="A93">
        <v>18</v>
      </c>
      <c r="B93" t="s">
        <v>144</v>
      </c>
      <c r="C93" t="s">
        <v>180</v>
      </c>
      <c r="D93" t="s">
        <v>198</v>
      </c>
      <c r="E93">
        <v>2016</v>
      </c>
      <c r="F93" t="s">
        <v>189</v>
      </c>
      <c r="G93" t="s">
        <v>200</v>
      </c>
      <c r="H93" t="s">
        <v>194</v>
      </c>
      <c r="I93">
        <v>0</v>
      </c>
      <c r="J93">
        <v>275</v>
      </c>
      <c r="K93" t="s">
        <v>199</v>
      </c>
      <c r="L93" t="str">
        <f t="shared" si="1"/>
        <v>heavy fuel oil</v>
      </c>
    </row>
    <row r="94" spans="1:12" x14ac:dyDescent="0.25">
      <c r="A94">
        <v>1</v>
      </c>
      <c r="B94" t="s">
        <v>84</v>
      </c>
      <c r="C94" t="s">
        <v>188</v>
      </c>
      <c r="D94" t="s">
        <v>188</v>
      </c>
      <c r="E94">
        <v>2014</v>
      </c>
      <c r="F94" t="s">
        <v>38</v>
      </c>
      <c r="G94" t="s">
        <v>181</v>
      </c>
      <c r="H94" t="s">
        <v>194</v>
      </c>
      <c r="I94">
        <v>1</v>
      </c>
      <c r="J94">
        <v>683</v>
      </c>
      <c r="K94" t="s">
        <v>85</v>
      </c>
      <c r="L94" t="str">
        <f t="shared" si="1"/>
        <v>natural gas nonpeaker</v>
      </c>
    </row>
    <row r="95" spans="1:12" x14ac:dyDescent="0.25">
      <c r="A95">
        <v>2</v>
      </c>
      <c r="B95" t="s">
        <v>84</v>
      </c>
      <c r="C95" t="s">
        <v>188</v>
      </c>
      <c r="D95" t="s">
        <v>188</v>
      </c>
      <c r="E95">
        <v>2014</v>
      </c>
      <c r="F95" t="s">
        <v>38</v>
      </c>
      <c r="G95" t="s">
        <v>181</v>
      </c>
      <c r="H95" t="s">
        <v>194</v>
      </c>
      <c r="I95">
        <v>1</v>
      </c>
      <c r="J95">
        <v>683</v>
      </c>
      <c r="K95" t="s">
        <v>85</v>
      </c>
      <c r="L95" t="str">
        <f t="shared" si="1"/>
        <v>natural gas nonpeaker</v>
      </c>
    </row>
    <row r="96" spans="1:12" x14ac:dyDescent="0.25">
      <c r="A96">
        <v>3</v>
      </c>
      <c r="B96" t="s">
        <v>84</v>
      </c>
      <c r="C96" t="s">
        <v>188</v>
      </c>
      <c r="D96" t="s">
        <v>188</v>
      </c>
      <c r="E96">
        <v>2014</v>
      </c>
      <c r="F96" t="s">
        <v>38</v>
      </c>
      <c r="G96" t="s">
        <v>181</v>
      </c>
      <c r="H96" t="s">
        <v>194</v>
      </c>
      <c r="I96">
        <v>1</v>
      </c>
      <c r="J96">
        <v>683</v>
      </c>
      <c r="K96" t="s">
        <v>85</v>
      </c>
      <c r="L96" t="str">
        <f t="shared" si="1"/>
        <v>natural gas nonpeaker</v>
      </c>
    </row>
    <row r="97" spans="1:12" x14ac:dyDescent="0.25">
      <c r="A97">
        <v>4</v>
      </c>
      <c r="B97" t="s">
        <v>84</v>
      </c>
      <c r="C97" t="s">
        <v>188</v>
      </c>
      <c r="D97" t="s">
        <v>188</v>
      </c>
      <c r="E97">
        <v>2014</v>
      </c>
      <c r="F97" t="s">
        <v>38</v>
      </c>
      <c r="G97" t="s">
        <v>181</v>
      </c>
      <c r="H97" t="s">
        <v>194</v>
      </c>
      <c r="I97">
        <v>1</v>
      </c>
      <c r="J97">
        <v>683</v>
      </c>
      <c r="K97" t="s">
        <v>85</v>
      </c>
      <c r="L97" t="str">
        <f t="shared" si="1"/>
        <v>natural gas nonpeaker</v>
      </c>
    </row>
    <row r="98" spans="1:12" x14ac:dyDescent="0.25">
      <c r="A98">
        <v>5</v>
      </c>
      <c r="B98" t="s">
        <v>84</v>
      </c>
      <c r="C98" t="s">
        <v>188</v>
      </c>
      <c r="D98" t="s">
        <v>188</v>
      </c>
      <c r="E98">
        <v>2014</v>
      </c>
      <c r="F98" t="s">
        <v>38</v>
      </c>
      <c r="G98" t="s">
        <v>181</v>
      </c>
      <c r="H98" t="s">
        <v>194</v>
      </c>
      <c r="I98">
        <v>1</v>
      </c>
      <c r="J98">
        <v>683</v>
      </c>
      <c r="K98" t="s">
        <v>85</v>
      </c>
      <c r="L98" t="str">
        <f t="shared" si="1"/>
        <v>natural gas nonpeaker</v>
      </c>
    </row>
    <row r="99" spans="1:12" x14ac:dyDescent="0.25">
      <c r="A99">
        <v>6</v>
      </c>
      <c r="B99" t="s">
        <v>84</v>
      </c>
      <c r="C99" t="s">
        <v>188</v>
      </c>
      <c r="D99" t="s">
        <v>188</v>
      </c>
      <c r="E99">
        <v>2014</v>
      </c>
      <c r="F99" t="s">
        <v>38</v>
      </c>
      <c r="G99" t="s">
        <v>181</v>
      </c>
      <c r="H99" t="s">
        <v>194</v>
      </c>
      <c r="I99">
        <v>1</v>
      </c>
      <c r="J99">
        <v>683</v>
      </c>
      <c r="K99" t="s">
        <v>85</v>
      </c>
      <c r="L99" t="str">
        <f t="shared" si="1"/>
        <v>natural gas nonpeaker</v>
      </c>
    </row>
    <row r="100" spans="1:12" x14ac:dyDescent="0.25">
      <c r="A100">
        <v>1</v>
      </c>
      <c r="B100" t="s">
        <v>201</v>
      </c>
      <c r="C100" t="s">
        <v>188</v>
      </c>
      <c r="D100" t="s">
        <v>188</v>
      </c>
      <c r="E100">
        <v>2016</v>
      </c>
      <c r="F100" t="s">
        <v>38</v>
      </c>
      <c r="G100" t="s">
        <v>182</v>
      </c>
      <c r="H100" t="s">
        <v>195</v>
      </c>
      <c r="I100">
        <v>0</v>
      </c>
      <c r="J100">
        <v>80</v>
      </c>
      <c r="K100" t="s">
        <v>202</v>
      </c>
      <c r="L100" t="str">
        <f t="shared" si="1"/>
        <v>natural gas peaker</v>
      </c>
    </row>
    <row r="101" spans="1:12" x14ac:dyDescent="0.25">
      <c r="A101">
        <v>2</v>
      </c>
      <c r="B101" t="s">
        <v>201</v>
      </c>
      <c r="C101" t="s">
        <v>188</v>
      </c>
      <c r="D101" t="s">
        <v>188</v>
      </c>
      <c r="E101">
        <v>2016</v>
      </c>
      <c r="F101" t="s">
        <v>38</v>
      </c>
      <c r="G101" t="s">
        <v>182</v>
      </c>
      <c r="H101" t="s">
        <v>194</v>
      </c>
      <c r="I101">
        <v>0</v>
      </c>
      <c r="J101">
        <v>80</v>
      </c>
      <c r="K101" t="s">
        <v>202</v>
      </c>
      <c r="L101" t="str">
        <f t="shared" si="1"/>
        <v>natural gas nonpeaker</v>
      </c>
    </row>
    <row r="102" spans="1:12" x14ac:dyDescent="0.25">
      <c r="A102">
        <v>3</v>
      </c>
      <c r="B102" t="s">
        <v>203</v>
      </c>
      <c r="C102" t="s">
        <v>188</v>
      </c>
      <c r="D102" t="s">
        <v>188</v>
      </c>
      <c r="E102">
        <v>2017</v>
      </c>
      <c r="F102" t="s">
        <v>38</v>
      </c>
      <c r="G102" t="s">
        <v>182</v>
      </c>
      <c r="H102" t="s">
        <v>195</v>
      </c>
      <c r="I102">
        <v>0</v>
      </c>
      <c r="J102">
        <v>178</v>
      </c>
      <c r="K102" t="s">
        <v>202</v>
      </c>
      <c r="L102" t="str">
        <f t="shared" si="1"/>
        <v>natural gas peaker</v>
      </c>
    </row>
    <row r="103" spans="1:12" x14ac:dyDescent="0.25">
      <c r="A103">
        <v>4</v>
      </c>
      <c r="B103" t="s">
        <v>203</v>
      </c>
      <c r="C103" t="s">
        <v>188</v>
      </c>
      <c r="D103" t="s">
        <v>188</v>
      </c>
      <c r="E103">
        <v>2017</v>
      </c>
      <c r="F103" t="s">
        <v>38</v>
      </c>
      <c r="G103" t="s">
        <v>182</v>
      </c>
      <c r="H103" t="s">
        <v>195</v>
      </c>
      <c r="I103">
        <v>0</v>
      </c>
      <c r="J103">
        <v>178</v>
      </c>
      <c r="K103" t="s">
        <v>202</v>
      </c>
      <c r="L103" t="str">
        <f t="shared" si="1"/>
        <v>natural gas peaker</v>
      </c>
    </row>
    <row r="104" spans="1:12" x14ac:dyDescent="0.25">
      <c r="A104">
        <v>5</v>
      </c>
      <c r="B104" t="s">
        <v>204</v>
      </c>
      <c r="C104" t="s">
        <v>188</v>
      </c>
      <c r="D104" t="s">
        <v>188</v>
      </c>
      <c r="E104">
        <v>2017</v>
      </c>
      <c r="F104" t="s">
        <v>38</v>
      </c>
      <c r="G104" t="s">
        <v>182</v>
      </c>
      <c r="H104" t="s">
        <v>195</v>
      </c>
      <c r="I104">
        <v>0</v>
      </c>
      <c r="J104">
        <v>181.3</v>
      </c>
      <c r="K104" t="s">
        <v>202</v>
      </c>
      <c r="L104" t="str">
        <f t="shared" si="1"/>
        <v>natural gas peaker</v>
      </c>
    </row>
    <row r="105" spans="1:12" x14ac:dyDescent="0.25">
      <c r="A105">
        <v>6</v>
      </c>
      <c r="B105" t="s">
        <v>204</v>
      </c>
      <c r="C105" t="s">
        <v>188</v>
      </c>
      <c r="D105" t="s">
        <v>188</v>
      </c>
      <c r="E105">
        <v>2017</v>
      </c>
      <c r="F105" t="s">
        <v>38</v>
      </c>
      <c r="G105" t="s">
        <v>182</v>
      </c>
      <c r="H105" t="s">
        <v>195</v>
      </c>
      <c r="I105">
        <v>0</v>
      </c>
      <c r="J105">
        <v>181.3</v>
      </c>
      <c r="K105" t="s">
        <v>202</v>
      </c>
      <c r="L105" t="str">
        <f t="shared" si="1"/>
        <v>natural gas peaker</v>
      </c>
    </row>
    <row r="106" spans="1:12" x14ac:dyDescent="0.25">
      <c r="A106">
        <v>1</v>
      </c>
      <c r="B106" t="s">
        <v>115</v>
      </c>
      <c r="C106" t="s">
        <v>180</v>
      </c>
      <c r="D106" t="s">
        <v>101</v>
      </c>
      <c r="E106">
        <v>2009</v>
      </c>
      <c r="F106" t="s">
        <v>189</v>
      </c>
      <c r="G106" t="s">
        <v>182</v>
      </c>
      <c r="H106" t="s">
        <v>194</v>
      </c>
      <c r="I106">
        <v>6</v>
      </c>
      <c r="J106">
        <v>120</v>
      </c>
      <c r="K106" t="s">
        <v>205</v>
      </c>
      <c r="L106" t="str">
        <f t="shared" si="1"/>
        <v>heavy fuel oil</v>
      </c>
    </row>
    <row r="107" spans="1:12" x14ac:dyDescent="0.25">
      <c r="A107">
        <v>2</v>
      </c>
      <c r="B107" t="s">
        <v>115</v>
      </c>
      <c r="C107" t="s">
        <v>180</v>
      </c>
      <c r="D107" t="s">
        <v>101</v>
      </c>
      <c r="E107">
        <v>2009</v>
      </c>
      <c r="F107" t="s">
        <v>189</v>
      </c>
      <c r="G107" t="s">
        <v>182</v>
      </c>
      <c r="H107" t="s">
        <v>194</v>
      </c>
      <c r="I107">
        <v>6</v>
      </c>
      <c r="J107">
        <v>120</v>
      </c>
      <c r="K107" t="s">
        <v>205</v>
      </c>
      <c r="L107" t="str">
        <f t="shared" si="1"/>
        <v>heavy fuel oil</v>
      </c>
    </row>
    <row r="108" spans="1:12" x14ac:dyDescent="0.25">
      <c r="A108">
        <v>3</v>
      </c>
      <c r="B108" t="s">
        <v>115</v>
      </c>
      <c r="C108" t="s">
        <v>180</v>
      </c>
      <c r="D108" t="s">
        <v>101</v>
      </c>
      <c r="E108">
        <v>2009</v>
      </c>
      <c r="F108" t="s">
        <v>189</v>
      </c>
      <c r="G108" t="s">
        <v>182</v>
      </c>
      <c r="H108" t="s">
        <v>194</v>
      </c>
      <c r="I108">
        <v>6</v>
      </c>
      <c r="J108">
        <v>120</v>
      </c>
      <c r="K108" t="s">
        <v>205</v>
      </c>
      <c r="L108" t="str">
        <f t="shared" si="1"/>
        <v>heavy fuel oil</v>
      </c>
    </row>
    <row r="109" spans="1:12" x14ac:dyDescent="0.25">
      <c r="A109">
        <v>4</v>
      </c>
      <c r="B109" t="s">
        <v>115</v>
      </c>
      <c r="C109" t="s">
        <v>180</v>
      </c>
      <c r="D109" t="s">
        <v>101</v>
      </c>
      <c r="E109">
        <v>2009</v>
      </c>
      <c r="F109" t="s">
        <v>189</v>
      </c>
      <c r="G109" t="s">
        <v>182</v>
      </c>
      <c r="H109" t="s">
        <v>194</v>
      </c>
      <c r="I109">
        <v>6</v>
      </c>
      <c r="J109">
        <v>120</v>
      </c>
      <c r="K109" t="s">
        <v>205</v>
      </c>
      <c r="L109" t="str">
        <f t="shared" si="1"/>
        <v>heavy fuel oil</v>
      </c>
    </row>
    <row r="110" spans="1:12" x14ac:dyDescent="0.25">
      <c r="A110">
        <v>5</v>
      </c>
      <c r="B110" t="s">
        <v>115</v>
      </c>
      <c r="C110" t="s">
        <v>180</v>
      </c>
      <c r="D110" t="s">
        <v>101</v>
      </c>
      <c r="E110">
        <v>2010</v>
      </c>
      <c r="F110" t="s">
        <v>189</v>
      </c>
      <c r="G110" t="s">
        <v>182</v>
      </c>
      <c r="H110" t="s">
        <v>194</v>
      </c>
      <c r="I110">
        <v>5</v>
      </c>
      <c r="J110">
        <v>120</v>
      </c>
      <c r="K110" t="s">
        <v>205</v>
      </c>
      <c r="L110" t="str">
        <f t="shared" si="1"/>
        <v>heavy fuel oil</v>
      </c>
    </row>
    <row r="111" spans="1:12" x14ac:dyDescent="0.25">
      <c r="A111">
        <v>6</v>
      </c>
      <c r="B111" t="s">
        <v>115</v>
      </c>
      <c r="C111" t="s">
        <v>180</v>
      </c>
      <c r="D111" t="s">
        <v>101</v>
      </c>
      <c r="E111">
        <v>2016</v>
      </c>
      <c r="F111" t="s">
        <v>189</v>
      </c>
      <c r="G111" t="s">
        <v>182</v>
      </c>
      <c r="H111" t="s">
        <v>194</v>
      </c>
      <c r="I111">
        <v>0</v>
      </c>
      <c r="J111">
        <v>120</v>
      </c>
      <c r="K111" t="s">
        <v>205</v>
      </c>
      <c r="L111" t="str">
        <f t="shared" si="1"/>
        <v>heavy fuel oil</v>
      </c>
    </row>
    <row r="112" spans="1:12" x14ac:dyDescent="0.25">
      <c r="A112">
        <v>7</v>
      </c>
      <c r="B112" t="s">
        <v>115</v>
      </c>
      <c r="C112" t="s">
        <v>180</v>
      </c>
      <c r="D112" t="s">
        <v>101</v>
      </c>
      <c r="E112">
        <v>2016</v>
      </c>
      <c r="F112" t="s">
        <v>189</v>
      </c>
      <c r="G112" t="s">
        <v>182</v>
      </c>
      <c r="H112" t="s">
        <v>194</v>
      </c>
      <c r="I112">
        <v>0</v>
      </c>
      <c r="J112">
        <v>120</v>
      </c>
      <c r="K112" t="s">
        <v>205</v>
      </c>
      <c r="L112" t="str">
        <f t="shared" si="1"/>
        <v>heavy fuel oil</v>
      </c>
    </row>
    <row r="113" spans="1:12" x14ac:dyDescent="0.25">
      <c r="A113">
        <v>1</v>
      </c>
      <c r="B113" t="s">
        <v>112</v>
      </c>
      <c r="C113" t="s">
        <v>180</v>
      </c>
      <c r="D113" t="s">
        <v>101</v>
      </c>
      <c r="E113">
        <v>2012</v>
      </c>
      <c r="F113" t="s">
        <v>189</v>
      </c>
      <c r="G113" t="s">
        <v>182</v>
      </c>
      <c r="H113" t="s">
        <v>194</v>
      </c>
      <c r="I113">
        <v>3</v>
      </c>
      <c r="J113">
        <v>660</v>
      </c>
      <c r="K113" t="s">
        <v>113</v>
      </c>
      <c r="L113" t="str">
        <f t="shared" si="1"/>
        <v>heavy fuel oil</v>
      </c>
    </row>
    <row r="114" spans="1:12" x14ac:dyDescent="0.25">
      <c r="A114">
        <v>2</v>
      </c>
      <c r="B114" t="s">
        <v>112</v>
      </c>
      <c r="C114" t="s">
        <v>180</v>
      </c>
      <c r="D114" t="s">
        <v>101</v>
      </c>
      <c r="E114">
        <v>2013</v>
      </c>
      <c r="F114" t="s">
        <v>189</v>
      </c>
      <c r="G114" t="s">
        <v>182</v>
      </c>
      <c r="H114" t="s">
        <v>194</v>
      </c>
      <c r="I114">
        <v>2</v>
      </c>
      <c r="J114">
        <v>660</v>
      </c>
      <c r="K114" t="s">
        <v>113</v>
      </c>
      <c r="L114" t="str">
        <f t="shared" si="1"/>
        <v>heavy fuel oil</v>
      </c>
    </row>
    <row r="115" spans="1:12" x14ac:dyDescent="0.25">
      <c r="A115">
        <v>1</v>
      </c>
      <c r="B115" t="s">
        <v>88</v>
      </c>
      <c r="C115" t="s">
        <v>180</v>
      </c>
      <c r="D115" t="s">
        <v>101</v>
      </c>
      <c r="E115">
        <v>1978</v>
      </c>
      <c r="F115" t="s">
        <v>189</v>
      </c>
      <c r="G115" t="s">
        <v>182</v>
      </c>
      <c r="H115" t="s">
        <v>194</v>
      </c>
      <c r="I115">
        <v>37</v>
      </c>
      <c r="J115">
        <v>42.5</v>
      </c>
      <c r="K115" t="s">
        <v>73</v>
      </c>
      <c r="L115" t="str">
        <f t="shared" si="1"/>
        <v>heavy fuel oil</v>
      </c>
    </row>
    <row r="116" spans="1:12" x14ac:dyDescent="0.25">
      <c r="A116">
        <v>2</v>
      </c>
      <c r="B116" t="s">
        <v>88</v>
      </c>
      <c r="C116" t="s">
        <v>180</v>
      </c>
      <c r="D116" t="s">
        <v>101</v>
      </c>
      <c r="E116">
        <v>1978</v>
      </c>
      <c r="F116" t="s">
        <v>189</v>
      </c>
      <c r="G116" t="s">
        <v>182</v>
      </c>
      <c r="H116" t="s">
        <v>194</v>
      </c>
      <c r="I116">
        <v>37</v>
      </c>
      <c r="J116">
        <v>42.5</v>
      </c>
      <c r="K116" t="s">
        <v>73</v>
      </c>
      <c r="L116" t="str">
        <f t="shared" si="1"/>
        <v>heavy fuel oil</v>
      </c>
    </row>
    <row r="117" spans="1:12" x14ac:dyDescent="0.25">
      <c r="A117">
        <v>3</v>
      </c>
      <c r="B117" t="s">
        <v>88</v>
      </c>
      <c r="C117" t="s">
        <v>180</v>
      </c>
      <c r="D117" t="s">
        <v>101</v>
      </c>
      <c r="E117">
        <v>1979</v>
      </c>
      <c r="F117" t="s">
        <v>189</v>
      </c>
      <c r="G117" t="s">
        <v>182</v>
      </c>
      <c r="H117" t="s">
        <v>194</v>
      </c>
      <c r="I117">
        <v>36</v>
      </c>
      <c r="J117">
        <v>64</v>
      </c>
      <c r="K117" t="s">
        <v>73</v>
      </c>
      <c r="L117" t="str">
        <f t="shared" si="1"/>
        <v>heavy fuel oil</v>
      </c>
    </row>
    <row r="118" spans="1:12" x14ac:dyDescent="0.25">
      <c r="A118">
        <v>4</v>
      </c>
      <c r="B118" t="s">
        <v>88</v>
      </c>
      <c r="C118" t="s">
        <v>180</v>
      </c>
      <c r="D118" t="s">
        <v>101</v>
      </c>
      <c r="E118">
        <v>1979</v>
      </c>
      <c r="F118" t="s">
        <v>189</v>
      </c>
      <c r="G118" t="s">
        <v>182</v>
      </c>
      <c r="H118" t="s">
        <v>194</v>
      </c>
      <c r="I118">
        <v>36</v>
      </c>
      <c r="J118">
        <v>64</v>
      </c>
      <c r="K118" t="s">
        <v>73</v>
      </c>
      <c r="L118" t="str">
        <f t="shared" si="1"/>
        <v>heavy fuel oil</v>
      </c>
    </row>
    <row r="119" spans="1:12" x14ac:dyDescent="0.25">
      <c r="A119">
        <v>5</v>
      </c>
      <c r="B119" t="s">
        <v>88</v>
      </c>
      <c r="C119" t="s">
        <v>180</v>
      </c>
      <c r="D119" t="s">
        <v>101</v>
      </c>
      <c r="E119">
        <v>1979</v>
      </c>
      <c r="F119" t="s">
        <v>189</v>
      </c>
      <c r="G119" t="s">
        <v>182</v>
      </c>
      <c r="H119" t="s">
        <v>194</v>
      </c>
      <c r="I119">
        <v>36</v>
      </c>
      <c r="J119">
        <v>64</v>
      </c>
      <c r="K119" t="s">
        <v>73</v>
      </c>
      <c r="L119" t="str">
        <f t="shared" si="1"/>
        <v>heavy fuel oil</v>
      </c>
    </row>
    <row r="120" spans="1:12" x14ac:dyDescent="0.25">
      <c r="A120">
        <v>6</v>
      </c>
      <c r="B120" t="s">
        <v>88</v>
      </c>
      <c r="C120" t="s">
        <v>180</v>
      </c>
      <c r="D120" t="s">
        <v>101</v>
      </c>
      <c r="E120">
        <v>1979</v>
      </c>
      <c r="F120" t="s">
        <v>189</v>
      </c>
      <c r="G120" t="s">
        <v>182</v>
      </c>
      <c r="H120" t="s">
        <v>194</v>
      </c>
      <c r="I120">
        <v>36</v>
      </c>
      <c r="J120">
        <v>64</v>
      </c>
      <c r="K120" t="s">
        <v>73</v>
      </c>
      <c r="L120" t="str">
        <f t="shared" si="1"/>
        <v>heavy fuel oil</v>
      </c>
    </row>
    <row r="121" spans="1:12" x14ac:dyDescent="0.25">
      <c r="A121">
        <v>7</v>
      </c>
      <c r="B121" t="s">
        <v>95</v>
      </c>
      <c r="C121" t="s">
        <v>188</v>
      </c>
      <c r="D121" t="s">
        <v>188</v>
      </c>
      <c r="E121">
        <v>1980</v>
      </c>
      <c r="F121" t="s">
        <v>38</v>
      </c>
      <c r="G121" t="s">
        <v>182</v>
      </c>
      <c r="H121" t="s">
        <v>194</v>
      </c>
      <c r="I121">
        <v>35</v>
      </c>
      <c r="J121">
        <v>60</v>
      </c>
      <c r="K121" t="s">
        <v>73</v>
      </c>
      <c r="L121" t="str">
        <f t="shared" si="1"/>
        <v>natural gas nonpeaker</v>
      </c>
    </row>
    <row r="122" spans="1:12" x14ac:dyDescent="0.25">
      <c r="A122">
        <v>8</v>
      </c>
      <c r="B122" t="s">
        <v>95</v>
      </c>
      <c r="C122" t="s">
        <v>188</v>
      </c>
      <c r="D122" t="s">
        <v>188</v>
      </c>
      <c r="E122">
        <v>1980</v>
      </c>
      <c r="F122" t="s">
        <v>38</v>
      </c>
      <c r="G122" t="s">
        <v>182</v>
      </c>
      <c r="H122" t="s">
        <v>194</v>
      </c>
      <c r="I122">
        <v>35</v>
      </c>
      <c r="J122">
        <v>60</v>
      </c>
      <c r="K122" t="s">
        <v>73</v>
      </c>
      <c r="L122" t="str">
        <f t="shared" si="1"/>
        <v>natural gas nonpeaker</v>
      </c>
    </row>
    <row r="123" spans="1:12" x14ac:dyDescent="0.25">
      <c r="A123">
        <v>9</v>
      </c>
      <c r="B123" t="s">
        <v>95</v>
      </c>
      <c r="C123" t="s">
        <v>188</v>
      </c>
      <c r="D123" t="s">
        <v>188</v>
      </c>
      <c r="E123">
        <v>1980</v>
      </c>
      <c r="F123" t="s">
        <v>38</v>
      </c>
      <c r="G123" t="s">
        <v>182</v>
      </c>
      <c r="H123" t="s">
        <v>194</v>
      </c>
      <c r="I123">
        <v>35</v>
      </c>
      <c r="J123">
        <v>60</v>
      </c>
      <c r="K123" t="s">
        <v>73</v>
      </c>
      <c r="L123" t="str">
        <f t="shared" si="1"/>
        <v>natural gas nonpeaker</v>
      </c>
    </row>
    <row r="124" spans="1:12" x14ac:dyDescent="0.25">
      <c r="A124">
        <v>10</v>
      </c>
      <c r="B124" t="s">
        <v>95</v>
      </c>
      <c r="C124" t="s">
        <v>188</v>
      </c>
      <c r="D124" t="s">
        <v>188</v>
      </c>
      <c r="E124">
        <v>1980</v>
      </c>
      <c r="F124" t="s">
        <v>38</v>
      </c>
      <c r="G124" t="s">
        <v>182</v>
      </c>
      <c r="H124" t="s">
        <v>194</v>
      </c>
      <c r="I124">
        <v>35</v>
      </c>
      <c r="J124">
        <v>60</v>
      </c>
      <c r="K124" t="s">
        <v>73</v>
      </c>
      <c r="L124" t="str">
        <f t="shared" si="1"/>
        <v>natural gas nonpeaker</v>
      </c>
    </row>
    <row r="125" spans="1:12" x14ac:dyDescent="0.25">
      <c r="A125">
        <v>11</v>
      </c>
      <c r="B125" t="s">
        <v>95</v>
      </c>
      <c r="C125" t="s">
        <v>188</v>
      </c>
      <c r="D125" t="s">
        <v>188</v>
      </c>
      <c r="E125">
        <v>1980</v>
      </c>
      <c r="F125" t="s">
        <v>38</v>
      </c>
      <c r="G125" t="s">
        <v>182</v>
      </c>
      <c r="H125" t="s">
        <v>194</v>
      </c>
      <c r="I125">
        <v>35</v>
      </c>
      <c r="J125">
        <v>60</v>
      </c>
      <c r="K125" t="s">
        <v>73</v>
      </c>
      <c r="L125" t="str">
        <f t="shared" si="1"/>
        <v>natural gas nonpeaker</v>
      </c>
    </row>
    <row r="126" spans="1:12" x14ac:dyDescent="0.25">
      <c r="A126">
        <v>12</v>
      </c>
      <c r="B126" t="s">
        <v>95</v>
      </c>
      <c r="C126" t="s">
        <v>188</v>
      </c>
      <c r="D126" t="s">
        <v>188</v>
      </c>
      <c r="E126">
        <v>1980</v>
      </c>
      <c r="F126" t="s">
        <v>38</v>
      </c>
      <c r="G126" t="s">
        <v>182</v>
      </c>
      <c r="H126" t="s">
        <v>194</v>
      </c>
      <c r="I126">
        <v>35</v>
      </c>
      <c r="J126">
        <v>60</v>
      </c>
      <c r="K126" t="s">
        <v>73</v>
      </c>
      <c r="L126" t="str">
        <f t="shared" si="1"/>
        <v>natural gas nonpeaker</v>
      </c>
    </row>
    <row r="127" spans="1:12" x14ac:dyDescent="0.25">
      <c r="A127">
        <v>13</v>
      </c>
      <c r="B127" t="s">
        <v>142</v>
      </c>
      <c r="C127" t="s">
        <v>180</v>
      </c>
      <c r="D127" t="s">
        <v>198</v>
      </c>
      <c r="E127">
        <v>1980</v>
      </c>
      <c r="F127" t="s">
        <v>189</v>
      </c>
      <c r="G127" t="s">
        <v>182</v>
      </c>
      <c r="H127" t="s">
        <v>194</v>
      </c>
      <c r="I127">
        <v>35</v>
      </c>
      <c r="J127">
        <v>71.400000000000006</v>
      </c>
      <c r="K127" t="s">
        <v>73</v>
      </c>
      <c r="L127" t="str">
        <f t="shared" si="1"/>
        <v>heavy fuel oil</v>
      </c>
    </row>
    <row r="128" spans="1:12" x14ac:dyDescent="0.25">
      <c r="A128">
        <v>14</v>
      </c>
      <c r="B128" t="s">
        <v>142</v>
      </c>
      <c r="C128" t="s">
        <v>180</v>
      </c>
      <c r="D128" t="s">
        <v>198</v>
      </c>
      <c r="E128">
        <v>1980</v>
      </c>
      <c r="F128" t="s">
        <v>189</v>
      </c>
      <c r="G128" t="s">
        <v>182</v>
      </c>
      <c r="H128" t="s">
        <v>194</v>
      </c>
      <c r="I128">
        <v>35</v>
      </c>
      <c r="J128">
        <v>71.400000000000006</v>
      </c>
      <c r="K128" t="s">
        <v>73</v>
      </c>
      <c r="L128" t="str">
        <f t="shared" si="1"/>
        <v>heavy fuel oil</v>
      </c>
    </row>
    <row r="129" spans="1:12" x14ac:dyDescent="0.25">
      <c r="A129">
        <v>15</v>
      </c>
      <c r="B129" t="s">
        <v>142</v>
      </c>
      <c r="C129" t="s">
        <v>180</v>
      </c>
      <c r="D129" t="s">
        <v>198</v>
      </c>
      <c r="E129">
        <v>1980</v>
      </c>
      <c r="F129" t="s">
        <v>189</v>
      </c>
      <c r="G129" t="s">
        <v>182</v>
      </c>
      <c r="H129" t="s">
        <v>194</v>
      </c>
      <c r="I129">
        <v>35</v>
      </c>
      <c r="J129">
        <v>71.400000000000006</v>
      </c>
      <c r="K129" t="s">
        <v>73</v>
      </c>
      <c r="L129" t="str">
        <f t="shared" si="1"/>
        <v>heavy fuel oil</v>
      </c>
    </row>
    <row r="130" spans="1:12" x14ac:dyDescent="0.25">
      <c r="A130">
        <v>16</v>
      </c>
      <c r="B130" t="s">
        <v>142</v>
      </c>
      <c r="C130" t="s">
        <v>180</v>
      </c>
      <c r="D130" t="s">
        <v>198</v>
      </c>
      <c r="E130">
        <v>1980</v>
      </c>
      <c r="F130" t="s">
        <v>189</v>
      </c>
      <c r="G130" t="s">
        <v>182</v>
      </c>
      <c r="H130" t="s">
        <v>194</v>
      </c>
      <c r="I130">
        <v>35</v>
      </c>
      <c r="J130">
        <v>71.400000000000006</v>
      </c>
      <c r="K130" t="s">
        <v>73</v>
      </c>
      <c r="L130" t="str">
        <f t="shared" si="1"/>
        <v>heavy fuel oil</v>
      </c>
    </row>
    <row r="131" spans="1:12" x14ac:dyDescent="0.25">
      <c r="A131">
        <v>17</v>
      </c>
      <c r="B131" t="s">
        <v>142</v>
      </c>
      <c r="C131" t="s">
        <v>180</v>
      </c>
      <c r="D131" t="s">
        <v>198</v>
      </c>
      <c r="E131">
        <v>1980</v>
      </c>
      <c r="F131" t="s">
        <v>189</v>
      </c>
      <c r="G131" t="s">
        <v>182</v>
      </c>
      <c r="H131" t="s">
        <v>194</v>
      </c>
      <c r="I131">
        <v>35</v>
      </c>
      <c r="J131">
        <v>71.400000000000006</v>
      </c>
      <c r="K131" t="s">
        <v>73</v>
      </c>
      <c r="L131" t="str">
        <f t="shared" ref="L131:L194" si="2">IF(F131="diesel","petroleum",IF(F131="HFO","heavy fuel oil",IF(F131="crude","crude",IF(F131="gas",IF(H131="GT","natural gas peaker","natural gas nonpeaker")))))</f>
        <v>heavy fuel oil</v>
      </c>
    </row>
    <row r="132" spans="1:12" x14ac:dyDescent="0.25">
      <c r="A132">
        <v>18</v>
      </c>
      <c r="B132" t="s">
        <v>88</v>
      </c>
      <c r="C132" t="s">
        <v>180</v>
      </c>
      <c r="D132" t="s">
        <v>101</v>
      </c>
      <c r="E132">
        <v>1981</v>
      </c>
      <c r="F132" t="s">
        <v>189</v>
      </c>
      <c r="G132" t="s">
        <v>182</v>
      </c>
      <c r="H132" t="s">
        <v>194</v>
      </c>
      <c r="I132">
        <v>34</v>
      </c>
      <c r="J132">
        <v>118</v>
      </c>
      <c r="K132" t="s">
        <v>73</v>
      </c>
      <c r="L132" t="str">
        <f t="shared" si="2"/>
        <v>heavy fuel oil</v>
      </c>
    </row>
    <row r="133" spans="1:12" x14ac:dyDescent="0.25">
      <c r="A133">
        <v>19</v>
      </c>
      <c r="B133" t="s">
        <v>88</v>
      </c>
      <c r="C133" t="s">
        <v>180</v>
      </c>
      <c r="D133" t="s">
        <v>101</v>
      </c>
      <c r="E133">
        <v>1981</v>
      </c>
      <c r="F133" t="s">
        <v>189</v>
      </c>
      <c r="G133" t="s">
        <v>182</v>
      </c>
      <c r="H133" t="s">
        <v>194</v>
      </c>
      <c r="I133">
        <v>34</v>
      </c>
      <c r="J133">
        <v>118</v>
      </c>
      <c r="K133" t="s">
        <v>73</v>
      </c>
      <c r="L133" t="str">
        <f t="shared" si="2"/>
        <v>heavy fuel oil</v>
      </c>
    </row>
    <row r="134" spans="1:12" x14ac:dyDescent="0.25">
      <c r="A134">
        <v>20</v>
      </c>
      <c r="B134" t="s">
        <v>88</v>
      </c>
      <c r="C134" t="s">
        <v>180</v>
      </c>
      <c r="D134" t="s">
        <v>101</v>
      </c>
      <c r="E134">
        <v>1981</v>
      </c>
      <c r="F134" t="s">
        <v>189</v>
      </c>
      <c r="G134" t="s">
        <v>182</v>
      </c>
      <c r="H134" t="s">
        <v>194</v>
      </c>
      <c r="I134">
        <v>34</v>
      </c>
      <c r="J134">
        <v>118</v>
      </c>
      <c r="K134" t="s">
        <v>73</v>
      </c>
      <c r="L134" t="str">
        <f t="shared" si="2"/>
        <v>heavy fuel oil</v>
      </c>
    </row>
    <row r="135" spans="1:12" x14ac:dyDescent="0.25">
      <c r="A135">
        <v>21</v>
      </c>
      <c r="B135" t="s">
        <v>88</v>
      </c>
      <c r="C135" t="s">
        <v>180</v>
      </c>
      <c r="D135" t="s">
        <v>101</v>
      </c>
      <c r="E135">
        <v>1981</v>
      </c>
      <c r="F135" t="s">
        <v>189</v>
      </c>
      <c r="G135" t="s">
        <v>182</v>
      </c>
      <c r="H135" t="s">
        <v>194</v>
      </c>
      <c r="I135">
        <v>34</v>
      </c>
      <c r="J135">
        <v>118</v>
      </c>
      <c r="K135" t="s">
        <v>73</v>
      </c>
      <c r="L135" t="str">
        <f t="shared" si="2"/>
        <v>heavy fuel oil</v>
      </c>
    </row>
    <row r="136" spans="1:12" x14ac:dyDescent="0.25">
      <c r="A136">
        <v>22</v>
      </c>
      <c r="B136" t="s">
        <v>88</v>
      </c>
      <c r="C136" t="s">
        <v>180</v>
      </c>
      <c r="D136" t="s">
        <v>101</v>
      </c>
      <c r="E136">
        <v>1981</v>
      </c>
      <c r="F136" t="s">
        <v>189</v>
      </c>
      <c r="G136" t="s">
        <v>182</v>
      </c>
      <c r="H136" t="s">
        <v>194</v>
      </c>
      <c r="I136">
        <v>34</v>
      </c>
      <c r="J136">
        <v>118</v>
      </c>
      <c r="K136" t="s">
        <v>73</v>
      </c>
      <c r="L136" t="str">
        <f t="shared" si="2"/>
        <v>heavy fuel oil</v>
      </c>
    </row>
    <row r="137" spans="1:12" x14ac:dyDescent="0.25">
      <c r="A137">
        <v>23</v>
      </c>
      <c r="B137" t="s">
        <v>72</v>
      </c>
      <c r="C137" t="s">
        <v>188</v>
      </c>
      <c r="D137" t="s">
        <v>188</v>
      </c>
      <c r="E137">
        <v>1982</v>
      </c>
      <c r="F137" t="s">
        <v>38</v>
      </c>
      <c r="G137" t="s">
        <v>189</v>
      </c>
      <c r="H137" t="s">
        <v>194</v>
      </c>
      <c r="I137">
        <v>33</v>
      </c>
      <c r="J137">
        <v>142</v>
      </c>
      <c r="K137" t="s">
        <v>73</v>
      </c>
      <c r="L137" t="str">
        <f t="shared" si="2"/>
        <v>natural gas nonpeaker</v>
      </c>
    </row>
    <row r="138" spans="1:12" x14ac:dyDescent="0.25">
      <c r="A138">
        <v>24</v>
      </c>
      <c r="B138" t="s">
        <v>72</v>
      </c>
      <c r="C138" t="s">
        <v>188</v>
      </c>
      <c r="D138" t="s">
        <v>188</v>
      </c>
      <c r="E138">
        <v>1982</v>
      </c>
      <c r="F138" t="s">
        <v>38</v>
      </c>
      <c r="G138" t="s">
        <v>189</v>
      </c>
      <c r="H138" t="s">
        <v>194</v>
      </c>
      <c r="I138">
        <v>33</v>
      </c>
      <c r="J138">
        <v>142</v>
      </c>
      <c r="K138" t="s">
        <v>73</v>
      </c>
      <c r="L138" t="str">
        <f t="shared" si="2"/>
        <v>natural gas nonpeaker</v>
      </c>
    </row>
    <row r="139" spans="1:12" x14ac:dyDescent="0.25">
      <c r="A139">
        <v>25</v>
      </c>
      <c r="B139" t="s">
        <v>72</v>
      </c>
      <c r="C139" t="s">
        <v>188</v>
      </c>
      <c r="D139" t="s">
        <v>188</v>
      </c>
      <c r="E139">
        <v>1982</v>
      </c>
      <c r="F139" t="s">
        <v>38</v>
      </c>
      <c r="G139" t="s">
        <v>189</v>
      </c>
      <c r="H139" t="s">
        <v>194</v>
      </c>
      <c r="I139">
        <v>33</v>
      </c>
      <c r="J139">
        <v>142</v>
      </c>
      <c r="K139" t="s">
        <v>73</v>
      </c>
      <c r="L139" t="str">
        <f t="shared" si="2"/>
        <v>natural gas nonpeaker</v>
      </c>
    </row>
    <row r="140" spans="1:12" x14ac:dyDescent="0.25">
      <c r="A140">
        <v>26</v>
      </c>
      <c r="B140" t="s">
        <v>72</v>
      </c>
      <c r="C140" t="s">
        <v>188</v>
      </c>
      <c r="D140" t="s">
        <v>188</v>
      </c>
      <c r="E140">
        <v>1982</v>
      </c>
      <c r="F140" t="s">
        <v>38</v>
      </c>
      <c r="G140" t="s">
        <v>189</v>
      </c>
      <c r="H140" t="s">
        <v>194</v>
      </c>
      <c r="I140">
        <v>33</v>
      </c>
      <c r="J140">
        <v>142</v>
      </c>
      <c r="K140" t="s">
        <v>73</v>
      </c>
      <c r="L140" t="str">
        <f t="shared" si="2"/>
        <v>natural gas nonpeaker</v>
      </c>
    </row>
    <row r="141" spans="1:12" x14ac:dyDescent="0.25">
      <c r="A141">
        <v>27</v>
      </c>
      <c r="B141" t="s">
        <v>72</v>
      </c>
      <c r="C141" t="s">
        <v>188</v>
      </c>
      <c r="D141" t="s">
        <v>188</v>
      </c>
      <c r="E141">
        <v>1982</v>
      </c>
      <c r="F141" t="s">
        <v>189</v>
      </c>
      <c r="G141" t="s">
        <v>182</v>
      </c>
      <c r="H141" t="s">
        <v>194</v>
      </c>
      <c r="I141">
        <v>33</v>
      </c>
      <c r="J141">
        <v>142</v>
      </c>
      <c r="K141" t="s">
        <v>73</v>
      </c>
      <c r="L141" t="str">
        <f t="shared" si="2"/>
        <v>heavy fuel oil</v>
      </c>
    </row>
    <row r="142" spans="1:12" x14ac:dyDescent="0.25">
      <c r="A142">
        <v>28</v>
      </c>
      <c r="B142" t="s">
        <v>95</v>
      </c>
      <c r="C142" t="s">
        <v>188</v>
      </c>
      <c r="D142" t="s">
        <v>188</v>
      </c>
      <c r="E142">
        <v>1982</v>
      </c>
      <c r="F142" t="s">
        <v>38</v>
      </c>
      <c r="G142" t="s">
        <v>182</v>
      </c>
      <c r="H142" t="s">
        <v>194</v>
      </c>
      <c r="I142">
        <v>33</v>
      </c>
      <c r="J142">
        <v>121</v>
      </c>
      <c r="K142" t="s">
        <v>73</v>
      </c>
      <c r="L142" t="str">
        <f t="shared" si="2"/>
        <v>natural gas nonpeaker</v>
      </c>
    </row>
    <row r="143" spans="1:12" x14ac:dyDescent="0.25">
      <c r="A143">
        <v>29</v>
      </c>
      <c r="B143" t="s">
        <v>95</v>
      </c>
      <c r="C143" t="s">
        <v>188</v>
      </c>
      <c r="D143" t="s">
        <v>188</v>
      </c>
      <c r="E143">
        <v>1982</v>
      </c>
      <c r="F143" t="s">
        <v>38</v>
      </c>
      <c r="G143" t="s">
        <v>182</v>
      </c>
      <c r="H143" t="s">
        <v>194</v>
      </c>
      <c r="I143">
        <v>33</v>
      </c>
      <c r="J143">
        <v>121</v>
      </c>
      <c r="K143" t="s">
        <v>73</v>
      </c>
      <c r="L143" t="str">
        <f t="shared" si="2"/>
        <v>natural gas nonpeaker</v>
      </c>
    </row>
    <row r="144" spans="1:12" x14ac:dyDescent="0.25">
      <c r="A144">
        <v>30</v>
      </c>
      <c r="B144" t="s">
        <v>95</v>
      </c>
      <c r="C144" t="s">
        <v>188</v>
      </c>
      <c r="D144" t="s">
        <v>188</v>
      </c>
      <c r="E144">
        <v>1982</v>
      </c>
      <c r="F144" t="s">
        <v>38</v>
      </c>
      <c r="G144" t="s">
        <v>182</v>
      </c>
      <c r="H144" t="s">
        <v>194</v>
      </c>
      <c r="I144">
        <v>33</v>
      </c>
      <c r="J144">
        <v>121</v>
      </c>
      <c r="K144" t="s">
        <v>73</v>
      </c>
      <c r="L144" t="str">
        <f t="shared" si="2"/>
        <v>natural gas nonpeaker</v>
      </c>
    </row>
    <row r="145" spans="1:12" x14ac:dyDescent="0.25">
      <c r="A145">
        <v>31</v>
      </c>
      <c r="B145" t="s">
        <v>95</v>
      </c>
      <c r="C145" t="s">
        <v>188</v>
      </c>
      <c r="D145" t="s">
        <v>188</v>
      </c>
      <c r="E145">
        <v>1982</v>
      </c>
      <c r="F145" t="s">
        <v>38</v>
      </c>
      <c r="G145" t="s">
        <v>182</v>
      </c>
      <c r="H145" t="s">
        <v>194</v>
      </c>
      <c r="I145">
        <v>33</v>
      </c>
      <c r="J145">
        <v>121</v>
      </c>
      <c r="K145" t="s">
        <v>73</v>
      </c>
      <c r="L145" t="str">
        <f t="shared" si="2"/>
        <v>natural gas nonpeaker</v>
      </c>
    </row>
    <row r="146" spans="1:12" x14ac:dyDescent="0.25">
      <c r="A146">
        <v>32</v>
      </c>
      <c r="B146" t="s">
        <v>95</v>
      </c>
      <c r="C146" t="s">
        <v>188</v>
      </c>
      <c r="D146" t="s">
        <v>188</v>
      </c>
      <c r="E146">
        <v>1982</v>
      </c>
      <c r="F146" t="s">
        <v>38</v>
      </c>
      <c r="G146" t="s">
        <v>182</v>
      </c>
      <c r="H146" t="s">
        <v>194</v>
      </c>
      <c r="I146">
        <v>33</v>
      </c>
      <c r="J146">
        <v>121</v>
      </c>
      <c r="K146" t="s">
        <v>73</v>
      </c>
      <c r="L146" t="str">
        <f t="shared" si="2"/>
        <v>natural gas nonpeaker</v>
      </c>
    </row>
    <row r="147" spans="1:12" x14ac:dyDescent="0.25">
      <c r="A147">
        <v>33</v>
      </c>
      <c r="B147" t="s">
        <v>95</v>
      </c>
      <c r="C147" t="s">
        <v>188</v>
      </c>
      <c r="D147" t="s">
        <v>188</v>
      </c>
      <c r="E147">
        <v>1982</v>
      </c>
      <c r="F147" t="s">
        <v>38</v>
      </c>
      <c r="G147" t="s">
        <v>182</v>
      </c>
      <c r="H147" t="s">
        <v>194</v>
      </c>
      <c r="I147">
        <v>33</v>
      </c>
      <c r="J147">
        <v>121</v>
      </c>
      <c r="K147" t="s">
        <v>73</v>
      </c>
      <c r="L147" t="str">
        <f t="shared" si="2"/>
        <v>natural gas nonpeaker</v>
      </c>
    </row>
    <row r="148" spans="1:12" x14ac:dyDescent="0.25">
      <c r="A148">
        <v>34</v>
      </c>
      <c r="B148" t="s">
        <v>95</v>
      </c>
      <c r="C148" t="s">
        <v>188</v>
      </c>
      <c r="D148" t="s">
        <v>188</v>
      </c>
      <c r="E148">
        <v>1982</v>
      </c>
      <c r="F148" t="s">
        <v>38</v>
      </c>
      <c r="G148" t="s">
        <v>182</v>
      </c>
      <c r="H148" t="s">
        <v>194</v>
      </c>
      <c r="I148">
        <v>33</v>
      </c>
      <c r="J148">
        <v>121</v>
      </c>
      <c r="K148" t="s">
        <v>73</v>
      </c>
      <c r="L148" t="str">
        <f t="shared" si="2"/>
        <v>natural gas nonpeaker</v>
      </c>
    </row>
    <row r="149" spans="1:12" x14ac:dyDescent="0.25">
      <c r="A149">
        <v>35</v>
      </c>
      <c r="B149" t="s">
        <v>95</v>
      </c>
      <c r="C149" t="s">
        <v>188</v>
      </c>
      <c r="D149" t="s">
        <v>188</v>
      </c>
      <c r="E149">
        <v>1982</v>
      </c>
      <c r="F149" t="s">
        <v>38</v>
      </c>
      <c r="G149" t="s">
        <v>182</v>
      </c>
      <c r="H149" t="s">
        <v>194</v>
      </c>
      <c r="I149">
        <v>33</v>
      </c>
      <c r="J149">
        <v>121</v>
      </c>
      <c r="K149" t="s">
        <v>73</v>
      </c>
      <c r="L149" t="str">
        <f t="shared" si="2"/>
        <v>natural gas nonpeaker</v>
      </c>
    </row>
    <row r="150" spans="1:12" x14ac:dyDescent="0.25">
      <c r="A150">
        <v>36</v>
      </c>
      <c r="B150" t="s">
        <v>95</v>
      </c>
      <c r="C150" t="s">
        <v>188</v>
      </c>
      <c r="D150" t="s">
        <v>188</v>
      </c>
      <c r="E150">
        <v>1982</v>
      </c>
      <c r="F150" t="s">
        <v>38</v>
      </c>
      <c r="G150" t="s">
        <v>182</v>
      </c>
      <c r="H150" t="s">
        <v>194</v>
      </c>
      <c r="I150">
        <v>33</v>
      </c>
      <c r="J150">
        <v>121</v>
      </c>
      <c r="K150" t="s">
        <v>73</v>
      </c>
      <c r="L150" t="str">
        <f t="shared" si="2"/>
        <v>natural gas nonpeaker</v>
      </c>
    </row>
    <row r="151" spans="1:12" x14ac:dyDescent="0.25">
      <c r="A151">
        <v>37</v>
      </c>
      <c r="B151" t="s">
        <v>95</v>
      </c>
      <c r="C151" t="s">
        <v>188</v>
      </c>
      <c r="D151" t="s">
        <v>188</v>
      </c>
      <c r="E151">
        <v>1982</v>
      </c>
      <c r="F151" t="s">
        <v>38</v>
      </c>
      <c r="G151" t="s">
        <v>182</v>
      </c>
      <c r="H151" t="s">
        <v>194</v>
      </c>
      <c r="I151">
        <v>33</v>
      </c>
      <c r="J151">
        <v>121</v>
      </c>
      <c r="K151" t="s">
        <v>73</v>
      </c>
      <c r="L151" t="str">
        <f t="shared" si="2"/>
        <v>natural gas nonpeaker</v>
      </c>
    </row>
    <row r="152" spans="1:12" x14ac:dyDescent="0.25">
      <c r="A152">
        <v>38</v>
      </c>
      <c r="B152" t="s">
        <v>128</v>
      </c>
      <c r="C152" t="s">
        <v>180</v>
      </c>
      <c r="D152" t="s">
        <v>101</v>
      </c>
      <c r="E152">
        <v>1988</v>
      </c>
      <c r="F152" t="s">
        <v>189</v>
      </c>
      <c r="G152" t="s">
        <v>182</v>
      </c>
      <c r="H152" t="s">
        <v>194</v>
      </c>
      <c r="I152">
        <v>27</v>
      </c>
      <c r="J152">
        <v>52.56</v>
      </c>
      <c r="K152" t="s">
        <v>73</v>
      </c>
      <c r="L152" t="str">
        <f t="shared" si="2"/>
        <v>heavy fuel oil</v>
      </c>
    </row>
    <row r="153" spans="1:12" x14ac:dyDescent="0.25">
      <c r="A153">
        <v>39</v>
      </c>
      <c r="B153" t="s">
        <v>128</v>
      </c>
      <c r="C153" t="s">
        <v>180</v>
      </c>
      <c r="D153" t="s">
        <v>101</v>
      </c>
      <c r="E153">
        <v>1988</v>
      </c>
      <c r="F153" t="s">
        <v>189</v>
      </c>
      <c r="G153" t="s">
        <v>182</v>
      </c>
      <c r="H153" t="s">
        <v>194</v>
      </c>
      <c r="I153">
        <v>27</v>
      </c>
      <c r="J153">
        <v>52.56</v>
      </c>
      <c r="K153" t="s">
        <v>73</v>
      </c>
      <c r="L153" t="str">
        <f t="shared" si="2"/>
        <v>heavy fuel oil</v>
      </c>
    </row>
    <row r="154" spans="1:12" x14ac:dyDescent="0.25">
      <c r="A154">
        <v>40</v>
      </c>
      <c r="B154" t="s">
        <v>128</v>
      </c>
      <c r="C154" t="s">
        <v>180</v>
      </c>
      <c r="D154" t="s">
        <v>101</v>
      </c>
      <c r="E154">
        <v>1988</v>
      </c>
      <c r="F154" t="s">
        <v>189</v>
      </c>
      <c r="G154" t="s">
        <v>182</v>
      </c>
      <c r="H154" t="s">
        <v>194</v>
      </c>
      <c r="I154">
        <v>27</v>
      </c>
      <c r="J154">
        <v>52.56</v>
      </c>
      <c r="K154" t="s">
        <v>73</v>
      </c>
      <c r="L154" t="str">
        <f t="shared" si="2"/>
        <v>heavy fuel oil</v>
      </c>
    </row>
    <row r="155" spans="1:12" x14ac:dyDescent="0.25">
      <c r="A155">
        <v>41</v>
      </c>
      <c r="B155" t="s">
        <v>128</v>
      </c>
      <c r="C155" t="s">
        <v>180</v>
      </c>
      <c r="D155" t="s">
        <v>101</v>
      </c>
      <c r="E155">
        <v>1988</v>
      </c>
      <c r="F155" t="s">
        <v>189</v>
      </c>
      <c r="G155" t="s">
        <v>182</v>
      </c>
      <c r="H155" t="s">
        <v>194</v>
      </c>
      <c r="I155">
        <v>27</v>
      </c>
      <c r="J155">
        <v>52.56</v>
      </c>
      <c r="K155" t="s">
        <v>73</v>
      </c>
      <c r="L155" t="str">
        <f t="shared" si="2"/>
        <v>heavy fuel oil</v>
      </c>
    </row>
    <row r="156" spans="1:12" x14ac:dyDescent="0.25">
      <c r="A156">
        <v>42</v>
      </c>
      <c r="B156" t="s">
        <v>128</v>
      </c>
      <c r="C156" t="s">
        <v>180</v>
      </c>
      <c r="D156" t="s">
        <v>101</v>
      </c>
      <c r="E156">
        <v>1988</v>
      </c>
      <c r="F156" t="s">
        <v>189</v>
      </c>
      <c r="G156" t="s">
        <v>182</v>
      </c>
      <c r="H156" t="s">
        <v>194</v>
      </c>
      <c r="I156">
        <v>27</v>
      </c>
      <c r="J156">
        <v>52.56</v>
      </c>
      <c r="K156" t="s">
        <v>73</v>
      </c>
      <c r="L156" t="str">
        <f t="shared" si="2"/>
        <v>heavy fuel oil</v>
      </c>
    </row>
    <row r="157" spans="1:12" x14ac:dyDescent="0.25">
      <c r="A157">
        <v>43</v>
      </c>
      <c r="B157" t="s">
        <v>206</v>
      </c>
      <c r="C157" t="s">
        <v>180</v>
      </c>
      <c r="D157" t="s">
        <v>87</v>
      </c>
      <c r="E157">
        <v>1989</v>
      </c>
      <c r="F157" t="s">
        <v>189</v>
      </c>
      <c r="G157" t="s">
        <v>182</v>
      </c>
      <c r="H157" t="s">
        <v>194</v>
      </c>
      <c r="I157">
        <v>26</v>
      </c>
      <c r="J157">
        <v>64</v>
      </c>
      <c r="K157" t="s">
        <v>73</v>
      </c>
      <c r="L157" t="str">
        <f t="shared" si="2"/>
        <v>heavy fuel oil</v>
      </c>
    </row>
    <row r="158" spans="1:12" x14ac:dyDescent="0.25">
      <c r="A158">
        <v>44</v>
      </c>
      <c r="B158" t="s">
        <v>206</v>
      </c>
      <c r="C158" t="s">
        <v>180</v>
      </c>
      <c r="D158" t="s">
        <v>87</v>
      </c>
      <c r="E158">
        <v>1989</v>
      </c>
      <c r="F158" t="s">
        <v>189</v>
      </c>
      <c r="G158" t="s">
        <v>182</v>
      </c>
      <c r="H158" t="s">
        <v>194</v>
      </c>
      <c r="I158">
        <v>26</v>
      </c>
      <c r="J158">
        <v>64</v>
      </c>
      <c r="K158" t="s">
        <v>73</v>
      </c>
      <c r="L158" t="str">
        <f t="shared" si="2"/>
        <v>heavy fuel oil</v>
      </c>
    </row>
    <row r="159" spans="1:12" x14ac:dyDescent="0.25">
      <c r="A159">
        <v>45</v>
      </c>
      <c r="B159" t="s">
        <v>142</v>
      </c>
      <c r="C159" t="s">
        <v>180</v>
      </c>
      <c r="D159" t="s">
        <v>198</v>
      </c>
      <c r="E159">
        <v>1998</v>
      </c>
      <c r="F159" t="s">
        <v>189</v>
      </c>
      <c r="G159" t="s">
        <v>182</v>
      </c>
      <c r="H159" t="s">
        <v>194</v>
      </c>
      <c r="I159">
        <v>17</v>
      </c>
      <c r="J159">
        <v>81.400000000000006</v>
      </c>
      <c r="K159" t="s">
        <v>73</v>
      </c>
      <c r="L159" t="str">
        <f t="shared" si="2"/>
        <v>heavy fuel oil</v>
      </c>
    </row>
    <row r="160" spans="1:12" x14ac:dyDescent="0.25">
      <c r="A160">
        <v>46</v>
      </c>
      <c r="B160" t="s">
        <v>142</v>
      </c>
      <c r="C160" t="s">
        <v>180</v>
      </c>
      <c r="D160" t="s">
        <v>198</v>
      </c>
      <c r="E160">
        <v>1998</v>
      </c>
      <c r="F160" t="s">
        <v>189</v>
      </c>
      <c r="G160" t="s">
        <v>182</v>
      </c>
      <c r="H160" t="s">
        <v>194</v>
      </c>
      <c r="I160">
        <v>17</v>
      </c>
      <c r="J160">
        <v>81.400000000000006</v>
      </c>
      <c r="K160" t="s">
        <v>73</v>
      </c>
      <c r="L160" t="str">
        <f t="shared" si="2"/>
        <v>heavy fuel oil</v>
      </c>
    </row>
    <row r="161" spans="1:12" x14ac:dyDescent="0.25">
      <c r="A161">
        <v>47</v>
      </c>
      <c r="B161" t="s">
        <v>72</v>
      </c>
      <c r="C161" t="s">
        <v>188</v>
      </c>
      <c r="D161" t="s">
        <v>188</v>
      </c>
      <c r="E161">
        <v>1999</v>
      </c>
      <c r="F161" t="s">
        <v>189</v>
      </c>
      <c r="G161" t="s">
        <v>182</v>
      </c>
      <c r="H161" t="s">
        <v>194</v>
      </c>
      <c r="I161">
        <v>16</v>
      </c>
      <c r="J161">
        <v>119.7</v>
      </c>
      <c r="K161" t="s">
        <v>73</v>
      </c>
      <c r="L161" t="str">
        <f t="shared" si="2"/>
        <v>heavy fuel oil</v>
      </c>
    </row>
    <row r="162" spans="1:12" x14ac:dyDescent="0.25">
      <c r="A162">
        <v>48</v>
      </c>
      <c r="B162" t="s">
        <v>72</v>
      </c>
      <c r="C162" t="s">
        <v>188</v>
      </c>
      <c r="D162" t="s">
        <v>188</v>
      </c>
      <c r="E162">
        <v>1999</v>
      </c>
      <c r="F162" t="s">
        <v>189</v>
      </c>
      <c r="G162" t="s">
        <v>182</v>
      </c>
      <c r="H162" t="s">
        <v>194</v>
      </c>
      <c r="I162">
        <v>16</v>
      </c>
      <c r="J162">
        <v>119.7</v>
      </c>
      <c r="K162" t="s">
        <v>73</v>
      </c>
      <c r="L162" t="str">
        <f t="shared" si="2"/>
        <v>heavy fuel oil</v>
      </c>
    </row>
    <row r="163" spans="1:12" x14ac:dyDescent="0.25">
      <c r="A163">
        <v>49</v>
      </c>
      <c r="B163" t="s">
        <v>72</v>
      </c>
      <c r="C163" t="s">
        <v>188</v>
      </c>
      <c r="D163" t="s">
        <v>188</v>
      </c>
      <c r="E163">
        <v>1999</v>
      </c>
      <c r="F163" t="s">
        <v>189</v>
      </c>
      <c r="G163" t="s">
        <v>182</v>
      </c>
      <c r="H163" t="s">
        <v>194</v>
      </c>
      <c r="I163">
        <v>16</v>
      </c>
      <c r="J163">
        <v>119.7</v>
      </c>
      <c r="K163" t="s">
        <v>73</v>
      </c>
      <c r="L163" t="str">
        <f t="shared" si="2"/>
        <v>heavy fuel oil</v>
      </c>
    </row>
    <row r="164" spans="1:12" x14ac:dyDescent="0.25">
      <c r="A164">
        <v>50</v>
      </c>
      <c r="B164" t="s">
        <v>72</v>
      </c>
      <c r="C164" t="s">
        <v>188</v>
      </c>
      <c r="D164" t="s">
        <v>188</v>
      </c>
      <c r="E164">
        <v>1999</v>
      </c>
      <c r="F164" t="s">
        <v>189</v>
      </c>
      <c r="G164" t="s">
        <v>182</v>
      </c>
      <c r="H164" t="s">
        <v>194</v>
      </c>
      <c r="I164">
        <v>16</v>
      </c>
      <c r="J164">
        <v>119.7</v>
      </c>
      <c r="K164" t="s">
        <v>73</v>
      </c>
      <c r="L164" t="str">
        <f t="shared" si="2"/>
        <v>heavy fuel oil</v>
      </c>
    </row>
    <row r="165" spans="1:12" x14ac:dyDescent="0.25">
      <c r="A165">
        <v>51</v>
      </c>
      <c r="B165" t="s">
        <v>128</v>
      </c>
      <c r="C165" t="s">
        <v>180</v>
      </c>
      <c r="D165" t="s">
        <v>101</v>
      </c>
      <c r="E165">
        <v>2000</v>
      </c>
      <c r="F165" t="s">
        <v>189</v>
      </c>
      <c r="G165" t="s">
        <v>182</v>
      </c>
      <c r="H165" t="s">
        <v>194</v>
      </c>
      <c r="I165">
        <v>15</v>
      </c>
      <c r="J165">
        <v>104</v>
      </c>
      <c r="K165" t="s">
        <v>73</v>
      </c>
      <c r="L165" t="str">
        <f t="shared" si="2"/>
        <v>heavy fuel oil</v>
      </c>
    </row>
    <row r="166" spans="1:12" x14ac:dyDescent="0.25">
      <c r="A166">
        <v>52</v>
      </c>
      <c r="B166" t="s">
        <v>128</v>
      </c>
      <c r="C166" t="s">
        <v>180</v>
      </c>
      <c r="D166" t="s">
        <v>101</v>
      </c>
      <c r="E166">
        <v>2000</v>
      </c>
      <c r="F166" t="s">
        <v>189</v>
      </c>
      <c r="G166" t="s">
        <v>182</v>
      </c>
      <c r="H166" t="s">
        <v>194</v>
      </c>
      <c r="I166">
        <v>15</v>
      </c>
      <c r="J166">
        <v>104</v>
      </c>
      <c r="K166" t="s">
        <v>73</v>
      </c>
      <c r="L166" t="str">
        <f t="shared" si="2"/>
        <v>heavy fuel oil</v>
      </c>
    </row>
    <row r="167" spans="1:12" x14ac:dyDescent="0.25">
      <c r="A167">
        <v>53</v>
      </c>
      <c r="B167" t="s">
        <v>128</v>
      </c>
      <c r="C167" t="s">
        <v>180</v>
      </c>
      <c r="D167" t="s">
        <v>101</v>
      </c>
      <c r="E167">
        <v>2000</v>
      </c>
      <c r="F167" t="s">
        <v>189</v>
      </c>
      <c r="G167" t="s">
        <v>182</v>
      </c>
      <c r="H167" t="s">
        <v>194</v>
      </c>
      <c r="I167">
        <v>15</v>
      </c>
      <c r="J167">
        <v>104</v>
      </c>
      <c r="K167" t="s">
        <v>73</v>
      </c>
      <c r="L167" t="str">
        <f t="shared" si="2"/>
        <v>heavy fuel oil</v>
      </c>
    </row>
    <row r="168" spans="1:12" x14ac:dyDescent="0.25">
      <c r="A168">
        <v>54</v>
      </c>
      <c r="B168" t="s">
        <v>128</v>
      </c>
      <c r="C168" t="s">
        <v>180</v>
      </c>
      <c r="D168" t="s">
        <v>101</v>
      </c>
      <c r="E168">
        <v>2000</v>
      </c>
      <c r="F168" t="s">
        <v>189</v>
      </c>
      <c r="G168" t="s">
        <v>182</v>
      </c>
      <c r="H168" t="s">
        <v>194</v>
      </c>
      <c r="I168">
        <v>15</v>
      </c>
      <c r="J168">
        <v>104</v>
      </c>
      <c r="K168" t="s">
        <v>73</v>
      </c>
      <c r="L168" t="str">
        <f t="shared" si="2"/>
        <v>heavy fuel oil</v>
      </c>
    </row>
    <row r="169" spans="1:12" x14ac:dyDescent="0.25">
      <c r="A169">
        <v>55</v>
      </c>
      <c r="B169" t="s">
        <v>128</v>
      </c>
      <c r="C169" t="s">
        <v>180</v>
      </c>
      <c r="D169" t="s">
        <v>101</v>
      </c>
      <c r="E169">
        <v>2000</v>
      </c>
      <c r="F169" t="s">
        <v>189</v>
      </c>
      <c r="G169" t="s">
        <v>182</v>
      </c>
      <c r="H169" t="s">
        <v>194</v>
      </c>
      <c r="I169">
        <v>15</v>
      </c>
      <c r="J169">
        <v>104</v>
      </c>
      <c r="K169" t="s">
        <v>73</v>
      </c>
      <c r="L169" t="str">
        <f t="shared" si="2"/>
        <v>heavy fuel oil</v>
      </c>
    </row>
    <row r="170" spans="1:12" x14ac:dyDescent="0.25">
      <c r="A170">
        <v>56</v>
      </c>
      <c r="B170" t="s">
        <v>118</v>
      </c>
      <c r="C170" t="s">
        <v>188</v>
      </c>
      <c r="D170" t="s">
        <v>188</v>
      </c>
      <c r="E170">
        <v>2015</v>
      </c>
      <c r="F170" t="s">
        <v>38</v>
      </c>
      <c r="G170" t="s">
        <v>181</v>
      </c>
      <c r="H170" t="s">
        <v>196</v>
      </c>
      <c r="I170">
        <v>0</v>
      </c>
      <c r="J170">
        <v>200</v>
      </c>
      <c r="K170" t="s">
        <v>73</v>
      </c>
      <c r="L170" t="str">
        <f t="shared" si="2"/>
        <v>natural gas nonpeaker</v>
      </c>
    </row>
    <row r="171" spans="1:12" x14ac:dyDescent="0.25">
      <c r="A171">
        <v>57</v>
      </c>
      <c r="B171" t="s">
        <v>118</v>
      </c>
      <c r="C171" t="s">
        <v>188</v>
      </c>
      <c r="D171" t="s">
        <v>188</v>
      </c>
      <c r="E171">
        <v>2015</v>
      </c>
      <c r="F171" t="s">
        <v>38</v>
      </c>
      <c r="G171" t="s">
        <v>181</v>
      </c>
      <c r="H171" t="s">
        <v>196</v>
      </c>
      <c r="I171">
        <v>0</v>
      </c>
      <c r="J171">
        <v>200</v>
      </c>
      <c r="K171" t="s">
        <v>73</v>
      </c>
      <c r="L171" t="str">
        <f t="shared" si="2"/>
        <v>natural gas nonpeaker</v>
      </c>
    </row>
    <row r="172" spans="1:12" x14ac:dyDescent="0.25">
      <c r="A172">
        <v>58</v>
      </c>
      <c r="B172" t="s">
        <v>118</v>
      </c>
      <c r="C172" t="s">
        <v>188</v>
      </c>
      <c r="D172" t="s">
        <v>188</v>
      </c>
      <c r="E172">
        <v>2015</v>
      </c>
      <c r="F172" t="s">
        <v>38</v>
      </c>
      <c r="G172" t="s">
        <v>181</v>
      </c>
      <c r="H172" t="s">
        <v>196</v>
      </c>
      <c r="I172">
        <v>0</v>
      </c>
      <c r="J172">
        <v>200</v>
      </c>
      <c r="K172" t="s">
        <v>73</v>
      </c>
      <c r="L172" t="str">
        <f t="shared" si="2"/>
        <v>natural gas nonpeaker</v>
      </c>
    </row>
    <row r="173" spans="1:12" x14ac:dyDescent="0.25">
      <c r="A173">
        <v>59</v>
      </c>
      <c r="B173" t="s">
        <v>118</v>
      </c>
      <c r="C173" t="s">
        <v>188</v>
      </c>
      <c r="D173" t="s">
        <v>188</v>
      </c>
      <c r="E173">
        <v>2015</v>
      </c>
      <c r="F173" t="s">
        <v>38</v>
      </c>
      <c r="G173" t="s">
        <v>181</v>
      </c>
      <c r="H173" t="s">
        <v>196</v>
      </c>
      <c r="I173">
        <v>0</v>
      </c>
      <c r="J173">
        <v>200</v>
      </c>
      <c r="K173" t="s">
        <v>73</v>
      </c>
      <c r="L173" t="str">
        <f t="shared" si="2"/>
        <v>natural gas nonpeaker</v>
      </c>
    </row>
    <row r="174" spans="1:12" x14ac:dyDescent="0.25">
      <c r="A174">
        <v>60</v>
      </c>
      <c r="B174" t="s">
        <v>118</v>
      </c>
      <c r="C174" t="s">
        <v>188</v>
      </c>
      <c r="D174" t="s">
        <v>188</v>
      </c>
      <c r="E174">
        <v>2015</v>
      </c>
      <c r="F174" t="s">
        <v>38</v>
      </c>
      <c r="G174" t="s">
        <v>181</v>
      </c>
      <c r="H174" t="s">
        <v>196</v>
      </c>
      <c r="I174">
        <v>0</v>
      </c>
      <c r="J174">
        <v>200</v>
      </c>
      <c r="K174" t="s">
        <v>73</v>
      </c>
      <c r="L174" t="str">
        <f t="shared" si="2"/>
        <v>natural gas nonpeaker</v>
      </c>
    </row>
    <row r="175" spans="1:12" x14ac:dyDescent="0.25">
      <c r="A175">
        <v>61</v>
      </c>
      <c r="B175" t="s">
        <v>118</v>
      </c>
      <c r="C175" t="s">
        <v>188</v>
      </c>
      <c r="D175" t="s">
        <v>188</v>
      </c>
      <c r="E175">
        <v>2015</v>
      </c>
      <c r="F175" t="s">
        <v>38</v>
      </c>
      <c r="G175" t="s">
        <v>181</v>
      </c>
      <c r="H175" t="s">
        <v>196</v>
      </c>
      <c r="I175">
        <v>0</v>
      </c>
      <c r="J175">
        <v>200</v>
      </c>
      <c r="K175" t="s">
        <v>73</v>
      </c>
      <c r="L175" t="str">
        <f t="shared" si="2"/>
        <v>natural gas nonpeaker</v>
      </c>
    </row>
    <row r="176" spans="1:12" x14ac:dyDescent="0.25">
      <c r="A176">
        <v>62</v>
      </c>
      <c r="B176" t="s">
        <v>118</v>
      </c>
      <c r="C176" t="s">
        <v>188</v>
      </c>
      <c r="D176" t="s">
        <v>188</v>
      </c>
      <c r="E176">
        <v>2015</v>
      </c>
      <c r="F176" t="s">
        <v>38</v>
      </c>
      <c r="G176" t="s">
        <v>181</v>
      </c>
      <c r="H176" t="s">
        <v>196</v>
      </c>
      <c r="I176">
        <v>0</v>
      </c>
      <c r="J176">
        <v>130</v>
      </c>
      <c r="K176" t="s">
        <v>73</v>
      </c>
      <c r="L176" t="str">
        <f t="shared" si="2"/>
        <v>natural gas nonpeaker</v>
      </c>
    </row>
    <row r="177" spans="1:12" x14ac:dyDescent="0.25">
      <c r="A177">
        <v>63</v>
      </c>
      <c r="B177" t="s">
        <v>118</v>
      </c>
      <c r="C177" t="s">
        <v>188</v>
      </c>
      <c r="D177" t="s">
        <v>188</v>
      </c>
      <c r="E177">
        <v>2015</v>
      </c>
      <c r="F177" t="s">
        <v>38</v>
      </c>
      <c r="G177" t="s">
        <v>181</v>
      </c>
      <c r="H177" t="s">
        <v>196</v>
      </c>
      <c r="I177">
        <v>0</v>
      </c>
      <c r="J177">
        <v>130</v>
      </c>
      <c r="K177" t="s">
        <v>73</v>
      </c>
      <c r="L177" t="str">
        <f t="shared" si="2"/>
        <v>natural gas nonpeaker</v>
      </c>
    </row>
    <row r="178" spans="1:12" x14ac:dyDescent="0.25">
      <c r="A178">
        <v>64</v>
      </c>
      <c r="B178" t="s">
        <v>118</v>
      </c>
      <c r="C178" t="s">
        <v>188</v>
      </c>
      <c r="D178" t="s">
        <v>188</v>
      </c>
      <c r="E178">
        <v>2015</v>
      </c>
      <c r="F178" t="s">
        <v>38</v>
      </c>
      <c r="G178" t="s">
        <v>181</v>
      </c>
      <c r="H178" t="s">
        <v>196</v>
      </c>
      <c r="I178">
        <v>1</v>
      </c>
      <c r="J178">
        <v>130</v>
      </c>
      <c r="K178" t="s">
        <v>73</v>
      </c>
      <c r="L178" t="str">
        <f t="shared" si="2"/>
        <v>natural gas nonpeaker</v>
      </c>
    </row>
    <row r="179" spans="1:12" x14ac:dyDescent="0.25">
      <c r="A179">
        <v>1</v>
      </c>
      <c r="B179" t="s">
        <v>60</v>
      </c>
      <c r="C179" t="s">
        <v>188</v>
      </c>
      <c r="D179" t="s">
        <v>188</v>
      </c>
      <c r="E179">
        <v>2002</v>
      </c>
      <c r="F179" t="s">
        <v>38</v>
      </c>
      <c r="G179" t="s">
        <v>182</v>
      </c>
      <c r="H179" t="s">
        <v>195</v>
      </c>
      <c r="I179">
        <v>13</v>
      </c>
      <c r="J179">
        <v>11</v>
      </c>
      <c r="K179" t="s">
        <v>61</v>
      </c>
      <c r="L179" t="str">
        <f t="shared" si="2"/>
        <v>natural gas peaker</v>
      </c>
    </row>
    <row r="180" spans="1:12" x14ac:dyDescent="0.25">
      <c r="A180">
        <v>2</v>
      </c>
      <c r="B180" t="s">
        <v>60</v>
      </c>
      <c r="C180" t="s">
        <v>188</v>
      </c>
      <c r="D180" t="s">
        <v>188</v>
      </c>
      <c r="E180">
        <v>2002</v>
      </c>
      <c r="F180" t="s">
        <v>38</v>
      </c>
      <c r="G180" t="s">
        <v>182</v>
      </c>
      <c r="H180" t="s">
        <v>195</v>
      </c>
      <c r="I180">
        <v>13</v>
      </c>
      <c r="J180">
        <v>11</v>
      </c>
      <c r="K180" t="s">
        <v>61</v>
      </c>
      <c r="L180" t="str">
        <f t="shared" si="2"/>
        <v>natural gas peaker</v>
      </c>
    </row>
    <row r="181" spans="1:12" x14ac:dyDescent="0.25">
      <c r="A181">
        <v>3</v>
      </c>
      <c r="B181" t="s">
        <v>60</v>
      </c>
      <c r="C181" t="s">
        <v>188</v>
      </c>
      <c r="D181" t="s">
        <v>188</v>
      </c>
      <c r="E181">
        <v>2002</v>
      </c>
      <c r="F181" t="s">
        <v>38</v>
      </c>
      <c r="G181" t="s">
        <v>182</v>
      </c>
      <c r="H181" t="s">
        <v>195</v>
      </c>
      <c r="I181">
        <v>13</v>
      </c>
      <c r="J181">
        <v>11</v>
      </c>
      <c r="K181" t="s">
        <v>61</v>
      </c>
      <c r="L181" t="str">
        <f t="shared" si="2"/>
        <v>natural gas peaker</v>
      </c>
    </row>
    <row r="182" spans="1:12" x14ac:dyDescent="0.25">
      <c r="A182">
        <v>4</v>
      </c>
      <c r="B182" t="s">
        <v>60</v>
      </c>
      <c r="C182" t="s">
        <v>188</v>
      </c>
      <c r="D182" t="s">
        <v>188</v>
      </c>
      <c r="E182">
        <v>2002</v>
      </c>
      <c r="F182" t="s">
        <v>38</v>
      </c>
      <c r="G182" t="s">
        <v>182</v>
      </c>
      <c r="H182" t="s">
        <v>195</v>
      </c>
      <c r="I182">
        <v>13</v>
      </c>
      <c r="J182">
        <v>43</v>
      </c>
      <c r="K182" t="s">
        <v>61</v>
      </c>
      <c r="L182" t="str">
        <f t="shared" si="2"/>
        <v>natural gas peaker</v>
      </c>
    </row>
    <row r="183" spans="1:12" x14ac:dyDescent="0.25">
      <c r="A183">
        <v>5</v>
      </c>
      <c r="B183" t="s">
        <v>60</v>
      </c>
      <c r="C183" t="s">
        <v>188</v>
      </c>
      <c r="D183" t="s">
        <v>188</v>
      </c>
      <c r="E183">
        <v>2002</v>
      </c>
      <c r="F183" t="s">
        <v>38</v>
      </c>
      <c r="G183" t="s">
        <v>182</v>
      </c>
      <c r="H183" t="s">
        <v>195</v>
      </c>
      <c r="I183">
        <v>13</v>
      </c>
      <c r="J183">
        <v>43</v>
      </c>
      <c r="K183" t="s">
        <v>61</v>
      </c>
      <c r="L183" t="str">
        <f t="shared" si="2"/>
        <v>natural gas peaker</v>
      </c>
    </row>
    <row r="184" spans="1:12" x14ac:dyDescent="0.25">
      <c r="A184">
        <v>6</v>
      </c>
      <c r="B184" t="s">
        <v>60</v>
      </c>
      <c r="C184" t="s">
        <v>188</v>
      </c>
      <c r="D184" t="s">
        <v>188</v>
      </c>
      <c r="E184">
        <v>2002</v>
      </c>
      <c r="F184" t="s">
        <v>38</v>
      </c>
      <c r="G184" t="s">
        <v>182</v>
      </c>
      <c r="H184" t="s">
        <v>195</v>
      </c>
      <c r="I184">
        <v>13</v>
      </c>
      <c r="J184">
        <v>43</v>
      </c>
      <c r="K184" t="s">
        <v>61</v>
      </c>
      <c r="L184" t="str">
        <f t="shared" si="2"/>
        <v>natural gas peaker</v>
      </c>
    </row>
    <row r="185" spans="1:12" x14ac:dyDescent="0.25">
      <c r="A185">
        <v>7</v>
      </c>
      <c r="B185" t="s">
        <v>109</v>
      </c>
      <c r="C185" t="s">
        <v>188</v>
      </c>
      <c r="D185" t="s">
        <v>188</v>
      </c>
      <c r="E185">
        <v>2004</v>
      </c>
      <c r="F185" t="s">
        <v>38</v>
      </c>
      <c r="G185" t="s">
        <v>182</v>
      </c>
      <c r="H185" t="s">
        <v>195</v>
      </c>
      <c r="I185">
        <v>11</v>
      </c>
      <c r="J185">
        <v>72</v>
      </c>
      <c r="K185" t="s">
        <v>61</v>
      </c>
      <c r="L185" t="str">
        <f t="shared" si="2"/>
        <v>natural gas peaker</v>
      </c>
    </row>
    <row r="186" spans="1:12" x14ac:dyDescent="0.25">
      <c r="A186">
        <v>8</v>
      </c>
      <c r="B186" t="s">
        <v>109</v>
      </c>
      <c r="C186" t="s">
        <v>188</v>
      </c>
      <c r="D186" t="s">
        <v>188</v>
      </c>
      <c r="E186">
        <v>2004</v>
      </c>
      <c r="F186" t="s">
        <v>38</v>
      </c>
      <c r="G186" t="s">
        <v>182</v>
      </c>
      <c r="H186" t="s">
        <v>195</v>
      </c>
      <c r="I186">
        <v>11</v>
      </c>
      <c r="J186">
        <v>72</v>
      </c>
      <c r="K186" t="s">
        <v>61</v>
      </c>
      <c r="L186" t="str">
        <f t="shared" si="2"/>
        <v>natural gas peaker</v>
      </c>
    </row>
    <row r="187" spans="1:12" x14ac:dyDescent="0.25">
      <c r="A187">
        <v>9</v>
      </c>
      <c r="B187" t="s">
        <v>120</v>
      </c>
      <c r="C187" t="s">
        <v>192</v>
      </c>
      <c r="D187" t="s">
        <v>193</v>
      </c>
      <c r="E187">
        <v>2005</v>
      </c>
      <c r="F187" t="s">
        <v>38</v>
      </c>
      <c r="G187" t="s">
        <v>182</v>
      </c>
      <c r="H187" t="s">
        <v>195</v>
      </c>
      <c r="I187">
        <v>10</v>
      </c>
      <c r="J187">
        <v>22</v>
      </c>
      <c r="K187" t="s">
        <v>61</v>
      </c>
      <c r="L187" t="str">
        <f t="shared" si="2"/>
        <v>natural gas peaker</v>
      </c>
    </row>
    <row r="188" spans="1:12" x14ac:dyDescent="0.25">
      <c r="A188">
        <v>10</v>
      </c>
      <c r="B188" t="s">
        <v>120</v>
      </c>
      <c r="C188" t="s">
        <v>192</v>
      </c>
      <c r="D188" t="s">
        <v>193</v>
      </c>
      <c r="E188">
        <v>2005</v>
      </c>
      <c r="F188" t="s">
        <v>38</v>
      </c>
      <c r="G188" t="s">
        <v>182</v>
      </c>
      <c r="H188" t="s">
        <v>195</v>
      </c>
      <c r="I188">
        <v>10</v>
      </c>
      <c r="J188">
        <v>22</v>
      </c>
      <c r="K188" t="s">
        <v>61</v>
      </c>
      <c r="L188" t="str">
        <f t="shared" si="2"/>
        <v>natural gas peaker</v>
      </c>
    </row>
    <row r="189" spans="1:12" x14ac:dyDescent="0.25">
      <c r="A189">
        <v>11</v>
      </c>
      <c r="B189" t="s">
        <v>120</v>
      </c>
      <c r="C189" t="s">
        <v>192</v>
      </c>
      <c r="D189" t="s">
        <v>193</v>
      </c>
      <c r="E189">
        <v>2005</v>
      </c>
      <c r="F189" t="s">
        <v>38</v>
      </c>
      <c r="G189" t="s">
        <v>182</v>
      </c>
      <c r="H189" t="s">
        <v>195</v>
      </c>
      <c r="I189">
        <v>10</v>
      </c>
      <c r="J189">
        <v>22</v>
      </c>
      <c r="K189" t="s">
        <v>61</v>
      </c>
      <c r="L189" t="str">
        <f t="shared" si="2"/>
        <v>natural gas peaker</v>
      </c>
    </row>
    <row r="190" spans="1:12" x14ac:dyDescent="0.25">
      <c r="A190">
        <v>12</v>
      </c>
      <c r="B190" t="s">
        <v>75</v>
      </c>
      <c r="C190" t="s">
        <v>188</v>
      </c>
      <c r="D190" t="s">
        <v>188</v>
      </c>
      <c r="E190">
        <v>2005</v>
      </c>
      <c r="F190" t="s">
        <v>38</v>
      </c>
      <c r="G190" t="s">
        <v>182</v>
      </c>
      <c r="H190" t="s">
        <v>195</v>
      </c>
      <c r="I190">
        <v>10</v>
      </c>
      <c r="J190">
        <v>149</v>
      </c>
      <c r="K190" t="s">
        <v>61</v>
      </c>
      <c r="L190" t="str">
        <f t="shared" si="2"/>
        <v>natural gas peaker</v>
      </c>
    </row>
    <row r="191" spans="1:12" x14ac:dyDescent="0.25">
      <c r="A191">
        <v>13</v>
      </c>
      <c r="B191" t="s">
        <v>75</v>
      </c>
      <c r="C191" t="s">
        <v>188</v>
      </c>
      <c r="D191" t="s">
        <v>188</v>
      </c>
      <c r="E191">
        <v>2005</v>
      </c>
      <c r="F191" t="s">
        <v>38</v>
      </c>
      <c r="G191" t="s">
        <v>182</v>
      </c>
      <c r="H191" t="s">
        <v>195</v>
      </c>
      <c r="I191">
        <v>10</v>
      </c>
      <c r="J191">
        <v>149</v>
      </c>
      <c r="K191" t="s">
        <v>61</v>
      </c>
      <c r="L191" t="str">
        <f t="shared" si="2"/>
        <v>natural gas peaker</v>
      </c>
    </row>
    <row r="192" spans="1:12" x14ac:dyDescent="0.25">
      <c r="A192">
        <v>14</v>
      </c>
      <c r="B192" t="s">
        <v>140</v>
      </c>
      <c r="C192" t="s">
        <v>180</v>
      </c>
      <c r="D192" t="s">
        <v>188</v>
      </c>
      <c r="E192">
        <v>2005</v>
      </c>
      <c r="F192" t="s">
        <v>38</v>
      </c>
      <c r="G192" t="s">
        <v>182</v>
      </c>
      <c r="H192" t="s">
        <v>195</v>
      </c>
      <c r="I192">
        <v>10</v>
      </c>
      <c r="J192">
        <v>27.5</v>
      </c>
      <c r="K192" t="s">
        <v>61</v>
      </c>
      <c r="L192" t="str">
        <f t="shared" si="2"/>
        <v>natural gas peaker</v>
      </c>
    </row>
    <row r="193" spans="1:12" x14ac:dyDescent="0.25">
      <c r="A193">
        <v>15</v>
      </c>
      <c r="B193" t="s">
        <v>140</v>
      </c>
      <c r="C193" t="s">
        <v>180</v>
      </c>
      <c r="D193" t="s">
        <v>188</v>
      </c>
      <c r="E193">
        <v>2005</v>
      </c>
      <c r="F193" t="s">
        <v>38</v>
      </c>
      <c r="G193" t="s">
        <v>182</v>
      </c>
      <c r="H193" t="s">
        <v>195</v>
      </c>
      <c r="I193">
        <v>10</v>
      </c>
      <c r="J193">
        <v>27.5</v>
      </c>
      <c r="K193" t="s">
        <v>61</v>
      </c>
      <c r="L193" t="str">
        <f t="shared" si="2"/>
        <v>natural gas peaker</v>
      </c>
    </row>
    <row r="194" spans="1:12" x14ac:dyDescent="0.25">
      <c r="A194">
        <v>16</v>
      </c>
      <c r="B194" t="s">
        <v>140</v>
      </c>
      <c r="C194" t="s">
        <v>180</v>
      </c>
      <c r="D194" t="s">
        <v>188</v>
      </c>
      <c r="E194">
        <v>2005</v>
      </c>
      <c r="F194" t="s">
        <v>38</v>
      </c>
      <c r="G194" t="s">
        <v>182</v>
      </c>
      <c r="H194" t="s">
        <v>195</v>
      </c>
      <c r="I194">
        <v>10</v>
      </c>
      <c r="J194">
        <v>27.5</v>
      </c>
      <c r="K194" t="s">
        <v>61</v>
      </c>
      <c r="L194" t="str">
        <f t="shared" si="2"/>
        <v>natural gas peaker</v>
      </c>
    </row>
    <row r="195" spans="1:12" x14ac:dyDescent="0.25">
      <c r="A195">
        <v>17</v>
      </c>
      <c r="B195" t="s">
        <v>207</v>
      </c>
      <c r="C195" t="s">
        <v>188</v>
      </c>
      <c r="D195" t="s">
        <v>188</v>
      </c>
      <c r="E195">
        <v>2008</v>
      </c>
      <c r="F195" t="s">
        <v>38</v>
      </c>
      <c r="G195" t="s">
        <v>182</v>
      </c>
      <c r="H195" t="s">
        <v>195</v>
      </c>
      <c r="I195">
        <v>7</v>
      </c>
      <c r="J195">
        <v>149</v>
      </c>
      <c r="K195" t="s">
        <v>61</v>
      </c>
      <c r="L195" t="str">
        <f t="shared" ref="L195:L258" si="3">IF(F195="diesel","petroleum",IF(F195="HFO","heavy fuel oil",IF(F195="crude","crude",IF(F195="gas",IF(H195="GT","natural gas peaker","natural gas nonpeaker")))))</f>
        <v>natural gas peaker</v>
      </c>
    </row>
    <row r="196" spans="1:12" x14ac:dyDescent="0.25">
      <c r="A196">
        <v>18</v>
      </c>
      <c r="B196" t="s">
        <v>207</v>
      </c>
      <c r="C196" t="s">
        <v>188</v>
      </c>
      <c r="D196" t="s">
        <v>188</v>
      </c>
      <c r="E196">
        <v>2008</v>
      </c>
      <c r="F196" t="s">
        <v>38</v>
      </c>
      <c r="G196" t="s">
        <v>182</v>
      </c>
      <c r="H196" t="s">
        <v>195</v>
      </c>
      <c r="I196">
        <v>7</v>
      </c>
      <c r="J196">
        <v>149</v>
      </c>
      <c r="K196" t="s">
        <v>61</v>
      </c>
      <c r="L196" t="str">
        <f t="shared" si="3"/>
        <v>natural gas peaker</v>
      </c>
    </row>
    <row r="197" spans="1:12" x14ac:dyDescent="0.25">
      <c r="A197">
        <v>19</v>
      </c>
      <c r="B197" t="s">
        <v>207</v>
      </c>
      <c r="C197" t="s">
        <v>188</v>
      </c>
      <c r="D197" t="s">
        <v>188</v>
      </c>
      <c r="E197">
        <v>2012</v>
      </c>
      <c r="F197" t="s">
        <v>38</v>
      </c>
      <c r="G197" t="s">
        <v>182</v>
      </c>
      <c r="H197" t="s">
        <v>195</v>
      </c>
      <c r="I197">
        <v>3</v>
      </c>
      <c r="J197">
        <v>149</v>
      </c>
      <c r="K197" t="s">
        <v>61</v>
      </c>
      <c r="L197" t="str">
        <f t="shared" si="3"/>
        <v>natural gas peaker</v>
      </c>
    </row>
    <row r="198" spans="1:12" x14ac:dyDescent="0.25">
      <c r="A198">
        <v>20</v>
      </c>
      <c r="B198" t="s">
        <v>103</v>
      </c>
      <c r="C198" t="s">
        <v>188</v>
      </c>
      <c r="D198" t="s">
        <v>188</v>
      </c>
      <c r="E198">
        <v>2013</v>
      </c>
      <c r="F198" t="s">
        <v>38</v>
      </c>
      <c r="G198" t="s">
        <v>182</v>
      </c>
      <c r="H198" t="s">
        <v>195</v>
      </c>
      <c r="I198">
        <v>2</v>
      </c>
      <c r="J198">
        <v>137.6</v>
      </c>
      <c r="K198" t="s">
        <v>61</v>
      </c>
      <c r="L198" t="str">
        <f t="shared" si="3"/>
        <v>natural gas peaker</v>
      </c>
    </row>
    <row r="199" spans="1:12" x14ac:dyDescent="0.25">
      <c r="A199">
        <v>21</v>
      </c>
      <c r="B199" t="s">
        <v>103</v>
      </c>
      <c r="C199" t="s">
        <v>188</v>
      </c>
      <c r="D199" t="s">
        <v>188</v>
      </c>
      <c r="E199">
        <v>2013</v>
      </c>
      <c r="F199" t="s">
        <v>38</v>
      </c>
      <c r="G199" t="s">
        <v>182</v>
      </c>
      <c r="H199" t="s">
        <v>195</v>
      </c>
      <c r="I199">
        <v>2</v>
      </c>
      <c r="J199">
        <v>137.6</v>
      </c>
      <c r="K199" t="s">
        <v>61</v>
      </c>
      <c r="L199" t="str">
        <f t="shared" si="3"/>
        <v>natural gas peaker</v>
      </c>
    </row>
    <row r="200" spans="1:12" x14ac:dyDescent="0.25">
      <c r="A200">
        <v>22</v>
      </c>
      <c r="B200" t="s">
        <v>103</v>
      </c>
      <c r="C200" t="s">
        <v>188</v>
      </c>
      <c r="D200" t="s">
        <v>188</v>
      </c>
      <c r="E200">
        <v>2014</v>
      </c>
      <c r="F200" t="s">
        <v>38</v>
      </c>
      <c r="G200" t="s">
        <v>182</v>
      </c>
      <c r="H200" t="s">
        <v>195</v>
      </c>
      <c r="I200">
        <v>1</v>
      </c>
      <c r="J200">
        <v>60</v>
      </c>
      <c r="K200" t="s">
        <v>61</v>
      </c>
      <c r="L200" t="str">
        <f t="shared" si="3"/>
        <v>natural gas peaker</v>
      </c>
    </row>
    <row r="201" spans="1:12" x14ac:dyDescent="0.25">
      <c r="A201">
        <v>23</v>
      </c>
      <c r="B201" t="s">
        <v>103</v>
      </c>
      <c r="C201" t="s">
        <v>188</v>
      </c>
      <c r="D201" t="s">
        <v>188</v>
      </c>
      <c r="E201">
        <v>2014</v>
      </c>
      <c r="F201" t="s">
        <v>38</v>
      </c>
      <c r="G201" t="s">
        <v>182</v>
      </c>
      <c r="H201" t="s">
        <v>195</v>
      </c>
      <c r="I201">
        <v>1</v>
      </c>
      <c r="J201">
        <v>39.299999999999997</v>
      </c>
      <c r="K201" t="s">
        <v>61</v>
      </c>
      <c r="L201" t="str">
        <f t="shared" si="3"/>
        <v>natural gas peaker</v>
      </c>
    </row>
    <row r="202" spans="1:12" x14ac:dyDescent="0.25">
      <c r="A202">
        <v>24</v>
      </c>
      <c r="B202" t="s">
        <v>139</v>
      </c>
      <c r="C202" t="s">
        <v>188</v>
      </c>
      <c r="D202" t="s">
        <v>188</v>
      </c>
      <c r="E202">
        <v>2014</v>
      </c>
      <c r="F202" t="s">
        <v>38</v>
      </c>
      <c r="G202" t="s">
        <v>182</v>
      </c>
      <c r="H202" t="s">
        <v>195</v>
      </c>
      <c r="I202">
        <v>1</v>
      </c>
      <c r="J202">
        <v>139</v>
      </c>
      <c r="K202" t="s">
        <v>61</v>
      </c>
      <c r="L202" t="str">
        <f t="shared" si="3"/>
        <v>natural gas peaker</v>
      </c>
    </row>
    <row r="203" spans="1:12" x14ac:dyDescent="0.25">
      <c r="A203">
        <v>25</v>
      </c>
      <c r="B203" t="s">
        <v>139</v>
      </c>
      <c r="C203" t="s">
        <v>188</v>
      </c>
      <c r="D203" t="s">
        <v>188</v>
      </c>
      <c r="E203">
        <v>2014</v>
      </c>
      <c r="F203" t="s">
        <v>38</v>
      </c>
      <c r="G203" t="s">
        <v>182</v>
      </c>
      <c r="H203" t="s">
        <v>195</v>
      </c>
      <c r="I203">
        <v>1</v>
      </c>
      <c r="J203">
        <v>139</v>
      </c>
      <c r="K203" t="s">
        <v>61</v>
      </c>
      <c r="L203" t="str">
        <f t="shared" si="3"/>
        <v>natural gas peaker</v>
      </c>
    </row>
    <row r="204" spans="1:12" x14ac:dyDescent="0.25">
      <c r="A204">
        <v>26</v>
      </c>
      <c r="B204" t="s">
        <v>139</v>
      </c>
      <c r="C204" t="s">
        <v>188</v>
      </c>
      <c r="D204" t="s">
        <v>188</v>
      </c>
      <c r="E204">
        <v>2014</v>
      </c>
      <c r="F204" t="s">
        <v>38</v>
      </c>
      <c r="G204" t="s">
        <v>182</v>
      </c>
      <c r="H204" t="s">
        <v>195</v>
      </c>
      <c r="I204">
        <v>1</v>
      </c>
      <c r="J204">
        <v>75</v>
      </c>
      <c r="K204" t="s">
        <v>61</v>
      </c>
      <c r="L204" t="str">
        <f t="shared" si="3"/>
        <v>natural gas peaker</v>
      </c>
    </row>
    <row r="205" spans="1:12" x14ac:dyDescent="0.25">
      <c r="A205">
        <v>27</v>
      </c>
      <c r="B205" t="s">
        <v>139</v>
      </c>
      <c r="C205" t="s">
        <v>188</v>
      </c>
      <c r="D205" t="s">
        <v>188</v>
      </c>
      <c r="E205">
        <v>2015</v>
      </c>
      <c r="F205" t="s">
        <v>38</v>
      </c>
      <c r="G205" t="s">
        <v>182</v>
      </c>
      <c r="H205" t="s">
        <v>195</v>
      </c>
      <c r="I205">
        <v>0</v>
      </c>
      <c r="J205">
        <v>139</v>
      </c>
      <c r="K205" t="s">
        <v>61</v>
      </c>
      <c r="L205" t="str">
        <f t="shared" si="3"/>
        <v>natural gas peaker</v>
      </c>
    </row>
    <row r="206" spans="1:12" x14ac:dyDescent="0.25">
      <c r="A206">
        <v>28</v>
      </c>
      <c r="B206" t="s">
        <v>139</v>
      </c>
      <c r="C206" t="s">
        <v>188</v>
      </c>
      <c r="D206" t="s">
        <v>188</v>
      </c>
      <c r="E206">
        <v>2015</v>
      </c>
      <c r="F206" t="s">
        <v>38</v>
      </c>
      <c r="G206" t="s">
        <v>182</v>
      </c>
      <c r="H206" t="s">
        <v>195</v>
      </c>
      <c r="I206">
        <v>0</v>
      </c>
      <c r="J206">
        <v>139</v>
      </c>
      <c r="K206" t="s">
        <v>61</v>
      </c>
      <c r="L206" t="str">
        <f t="shared" si="3"/>
        <v>natural gas peaker</v>
      </c>
    </row>
    <row r="207" spans="1:12" x14ac:dyDescent="0.25">
      <c r="A207">
        <v>29</v>
      </c>
      <c r="B207" t="s">
        <v>139</v>
      </c>
      <c r="C207" t="s">
        <v>188</v>
      </c>
      <c r="D207" t="s">
        <v>188</v>
      </c>
      <c r="E207">
        <v>2015</v>
      </c>
      <c r="F207" t="s">
        <v>38</v>
      </c>
      <c r="G207" t="s">
        <v>182</v>
      </c>
      <c r="H207" t="s">
        <v>195</v>
      </c>
      <c r="I207">
        <v>0</v>
      </c>
      <c r="J207">
        <v>75</v>
      </c>
      <c r="K207" t="s">
        <v>61</v>
      </c>
      <c r="L207" t="str">
        <f t="shared" si="3"/>
        <v>natural gas peaker</v>
      </c>
    </row>
    <row r="208" spans="1:12" x14ac:dyDescent="0.25">
      <c r="A208">
        <v>30</v>
      </c>
      <c r="B208" t="s">
        <v>139</v>
      </c>
      <c r="C208" t="s">
        <v>188</v>
      </c>
      <c r="D208" t="s">
        <v>188</v>
      </c>
      <c r="E208">
        <v>2016</v>
      </c>
      <c r="F208" t="s">
        <v>38</v>
      </c>
      <c r="G208" t="s">
        <v>182</v>
      </c>
      <c r="H208" t="s">
        <v>195</v>
      </c>
      <c r="I208">
        <v>0</v>
      </c>
      <c r="J208">
        <v>139</v>
      </c>
      <c r="K208" t="s">
        <v>61</v>
      </c>
      <c r="L208" t="str">
        <f t="shared" si="3"/>
        <v>natural gas peaker</v>
      </c>
    </row>
    <row r="209" spans="1:12" x14ac:dyDescent="0.25">
      <c r="A209">
        <v>31</v>
      </c>
      <c r="B209" t="s">
        <v>139</v>
      </c>
      <c r="C209" t="s">
        <v>188</v>
      </c>
      <c r="D209" t="s">
        <v>188</v>
      </c>
      <c r="E209">
        <v>2016</v>
      </c>
      <c r="F209" t="s">
        <v>38</v>
      </c>
      <c r="G209" t="s">
        <v>182</v>
      </c>
      <c r="H209" t="s">
        <v>196</v>
      </c>
      <c r="I209">
        <v>0</v>
      </c>
      <c r="J209">
        <v>139</v>
      </c>
      <c r="K209" t="s">
        <v>61</v>
      </c>
      <c r="L209" t="str">
        <f t="shared" si="3"/>
        <v>natural gas nonpeaker</v>
      </c>
    </row>
    <row r="210" spans="1:12" x14ac:dyDescent="0.25">
      <c r="A210">
        <v>32</v>
      </c>
      <c r="B210" t="s">
        <v>139</v>
      </c>
      <c r="C210" t="s">
        <v>188</v>
      </c>
      <c r="D210" t="s">
        <v>188</v>
      </c>
      <c r="E210">
        <v>2016</v>
      </c>
      <c r="F210" t="s">
        <v>38</v>
      </c>
      <c r="G210" t="s">
        <v>182</v>
      </c>
      <c r="H210" t="s">
        <v>196</v>
      </c>
      <c r="I210">
        <v>0</v>
      </c>
      <c r="J210">
        <v>139</v>
      </c>
      <c r="K210" t="s">
        <v>61</v>
      </c>
      <c r="L210" t="str">
        <f t="shared" si="3"/>
        <v>natural gas nonpeaker</v>
      </c>
    </row>
    <row r="211" spans="1:12" x14ac:dyDescent="0.25">
      <c r="A211">
        <v>33</v>
      </c>
      <c r="B211" t="s">
        <v>139</v>
      </c>
      <c r="C211" t="s">
        <v>188</v>
      </c>
      <c r="D211" t="s">
        <v>188</v>
      </c>
      <c r="E211">
        <v>2016</v>
      </c>
      <c r="F211" t="s">
        <v>38</v>
      </c>
      <c r="G211" t="s">
        <v>182</v>
      </c>
      <c r="H211" t="s">
        <v>196</v>
      </c>
      <c r="I211">
        <v>0</v>
      </c>
      <c r="J211">
        <v>139</v>
      </c>
      <c r="K211" t="s">
        <v>61</v>
      </c>
      <c r="L211" t="str">
        <f t="shared" si="3"/>
        <v>natural gas nonpeaker</v>
      </c>
    </row>
    <row r="212" spans="1:12" x14ac:dyDescent="0.25">
      <c r="A212">
        <v>34</v>
      </c>
      <c r="B212" t="s">
        <v>139</v>
      </c>
      <c r="C212" t="s">
        <v>188</v>
      </c>
      <c r="D212" t="s">
        <v>188</v>
      </c>
      <c r="E212">
        <v>2016</v>
      </c>
      <c r="F212" t="s">
        <v>38</v>
      </c>
      <c r="G212" t="s">
        <v>182</v>
      </c>
      <c r="H212" t="s">
        <v>195</v>
      </c>
      <c r="I212">
        <v>0</v>
      </c>
      <c r="J212">
        <v>75</v>
      </c>
      <c r="K212" t="s">
        <v>61</v>
      </c>
      <c r="L212" t="str">
        <f t="shared" si="3"/>
        <v>natural gas peaker</v>
      </c>
    </row>
    <row r="213" spans="1:12" x14ac:dyDescent="0.25">
      <c r="A213">
        <v>35</v>
      </c>
      <c r="B213" t="s">
        <v>139</v>
      </c>
      <c r="C213" t="s">
        <v>188</v>
      </c>
      <c r="D213" t="s">
        <v>188</v>
      </c>
      <c r="E213">
        <v>2016</v>
      </c>
      <c r="F213" t="s">
        <v>38</v>
      </c>
      <c r="G213" t="s">
        <v>182</v>
      </c>
      <c r="H213" t="s">
        <v>195</v>
      </c>
      <c r="I213">
        <v>0</v>
      </c>
      <c r="J213">
        <v>75</v>
      </c>
      <c r="K213" t="s">
        <v>61</v>
      </c>
      <c r="L213" t="str">
        <f t="shared" si="3"/>
        <v>natural gas peaker</v>
      </c>
    </row>
    <row r="214" spans="1:12" x14ac:dyDescent="0.25">
      <c r="A214">
        <v>1</v>
      </c>
      <c r="B214" t="s">
        <v>208</v>
      </c>
      <c r="C214" t="s">
        <v>188</v>
      </c>
      <c r="D214" t="s">
        <v>188</v>
      </c>
      <c r="E214">
        <v>1983</v>
      </c>
      <c r="F214" t="s">
        <v>38</v>
      </c>
      <c r="G214" t="s">
        <v>182</v>
      </c>
      <c r="H214" t="s">
        <v>195</v>
      </c>
      <c r="I214">
        <v>33</v>
      </c>
      <c r="J214">
        <v>5</v>
      </c>
      <c r="K214" t="s">
        <v>209</v>
      </c>
      <c r="L214" t="str">
        <f t="shared" si="3"/>
        <v>natural gas peaker</v>
      </c>
    </row>
    <row r="215" spans="1:12" x14ac:dyDescent="0.25">
      <c r="A215">
        <v>2</v>
      </c>
      <c r="B215" t="s">
        <v>208</v>
      </c>
      <c r="C215" t="s">
        <v>188</v>
      </c>
      <c r="D215" t="s">
        <v>188</v>
      </c>
      <c r="E215">
        <v>1983</v>
      </c>
      <c r="F215" t="s">
        <v>38</v>
      </c>
      <c r="G215" t="s">
        <v>182</v>
      </c>
      <c r="H215" t="s">
        <v>195</v>
      </c>
      <c r="I215">
        <v>33</v>
      </c>
      <c r="J215">
        <v>5</v>
      </c>
      <c r="K215" t="s">
        <v>209</v>
      </c>
      <c r="L215" t="str">
        <f t="shared" si="3"/>
        <v>natural gas peaker</v>
      </c>
    </row>
    <row r="216" spans="1:12" x14ac:dyDescent="0.25">
      <c r="A216">
        <v>3</v>
      </c>
      <c r="B216" t="s">
        <v>210</v>
      </c>
      <c r="C216" t="s">
        <v>188</v>
      </c>
      <c r="D216" t="s">
        <v>188</v>
      </c>
      <c r="E216">
        <v>1999</v>
      </c>
      <c r="F216" t="s">
        <v>38</v>
      </c>
      <c r="G216" t="s">
        <v>182</v>
      </c>
      <c r="H216" t="s">
        <v>195</v>
      </c>
      <c r="I216">
        <v>17</v>
      </c>
      <c r="J216">
        <v>39</v>
      </c>
      <c r="K216" t="s">
        <v>209</v>
      </c>
      <c r="L216" t="str">
        <f t="shared" si="3"/>
        <v>natural gas peaker</v>
      </c>
    </row>
    <row r="217" spans="1:12" x14ac:dyDescent="0.25">
      <c r="A217">
        <v>1</v>
      </c>
      <c r="B217" t="s">
        <v>86</v>
      </c>
      <c r="C217" t="s">
        <v>188</v>
      </c>
      <c r="D217" t="s">
        <v>188</v>
      </c>
      <c r="E217">
        <v>1976</v>
      </c>
      <c r="F217" t="s">
        <v>38</v>
      </c>
      <c r="G217" t="s">
        <v>182</v>
      </c>
      <c r="H217" t="s">
        <v>195</v>
      </c>
      <c r="I217">
        <v>39</v>
      </c>
      <c r="J217">
        <v>27</v>
      </c>
      <c r="K217" t="s">
        <v>71</v>
      </c>
      <c r="L217" t="str">
        <f t="shared" si="3"/>
        <v>natural gas peaker</v>
      </c>
    </row>
    <row r="218" spans="1:12" x14ac:dyDescent="0.25">
      <c r="A218">
        <v>2</v>
      </c>
      <c r="B218" t="s">
        <v>86</v>
      </c>
      <c r="C218" t="s">
        <v>188</v>
      </c>
      <c r="D218" t="s">
        <v>188</v>
      </c>
      <c r="E218">
        <v>1976</v>
      </c>
      <c r="F218" t="s">
        <v>38</v>
      </c>
      <c r="G218" t="s">
        <v>182</v>
      </c>
      <c r="H218" t="s">
        <v>195</v>
      </c>
      <c r="I218">
        <v>39</v>
      </c>
      <c r="J218">
        <v>27</v>
      </c>
      <c r="K218" t="s">
        <v>71</v>
      </c>
      <c r="L218" t="str">
        <f t="shared" si="3"/>
        <v>natural gas peaker</v>
      </c>
    </row>
    <row r="219" spans="1:12" x14ac:dyDescent="0.25">
      <c r="A219">
        <v>3</v>
      </c>
      <c r="B219" t="s">
        <v>86</v>
      </c>
      <c r="C219" t="s">
        <v>188</v>
      </c>
      <c r="D219" t="s">
        <v>188</v>
      </c>
      <c r="E219">
        <v>1976</v>
      </c>
      <c r="F219" t="s">
        <v>38</v>
      </c>
      <c r="G219" t="s">
        <v>182</v>
      </c>
      <c r="H219" t="s">
        <v>195</v>
      </c>
      <c r="I219">
        <v>39</v>
      </c>
      <c r="J219">
        <v>27</v>
      </c>
      <c r="K219" t="s">
        <v>71</v>
      </c>
      <c r="L219" t="str">
        <f t="shared" si="3"/>
        <v>natural gas peaker</v>
      </c>
    </row>
    <row r="220" spans="1:12" x14ac:dyDescent="0.25">
      <c r="A220">
        <v>4</v>
      </c>
      <c r="B220" t="s">
        <v>70</v>
      </c>
      <c r="C220" t="s">
        <v>188</v>
      </c>
      <c r="D220" t="s">
        <v>188</v>
      </c>
      <c r="E220">
        <v>1980</v>
      </c>
      <c r="F220" t="s">
        <v>38</v>
      </c>
      <c r="G220" t="s">
        <v>182</v>
      </c>
      <c r="H220" t="s">
        <v>195</v>
      </c>
      <c r="I220">
        <v>35</v>
      </c>
      <c r="J220">
        <v>4</v>
      </c>
      <c r="K220" t="s">
        <v>71</v>
      </c>
      <c r="L220" t="str">
        <f t="shared" si="3"/>
        <v>natural gas peaker</v>
      </c>
    </row>
    <row r="221" spans="1:12" x14ac:dyDescent="0.25">
      <c r="A221">
        <v>5</v>
      </c>
      <c r="B221" t="s">
        <v>70</v>
      </c>
      <c r="C221" t="s">
        <v>188</v>
      </c>
      <c r="D221" t="s">
        <v>188</v>
      </c>
      <c r="E221">
        <v>1980</v>
      </c>
      <c r="F221" t="s">
        <v>38</v>
      </c>
      <c r="G221" t="s">
        <v>182</v>
      </c>
      <c r="H221" t="s">
        <v>195</v>
      </c>
      <c r="I221">
        <v>35</v>
      </c>
      <c r="J221">
        <v>17</v>
      </c>
      <c r="K221" t="s">
        <v>71</v>
      </c>
      <c r="L221" t="str">
        <f t="shared" si="3"/>
        <v>natural gas peaker</v>
      </c>
    </row>
    <row r="222" spans="1:12" x14ac:dyDescent="0.25">
      <c r="A222">
        <v>6</v>
      </c>
      <c r="B222" t="s">
        <v>70</v>
      </c>
      <c r="C222" t="s">
        <v>188</v>
      </c>
      <c r="D222" t="s">
        <v>188</v>
      </c>
      <c r="E222">
        <v>1980</v>
      </c>
      <c r="F222" t="s">
        <v>38</v>
      </c>
      <c r="G222" t="s">
        <v>182</v>
      </c>
      <c r="H222" t="s">
        <v>195</v>
      </c>
      <c r="I222">
        <v>35</v>
      </c>
      <c r="J222">
        <v>17</v>
      </c>
      <c r="K222" t="s">
        <v>71</v>
      </c>
      <c r="L222" t="str">
        <f t="shared" si="3"/>
        <v>natural gas peaker</v>
      </c>
    </row>
    <row r="223" spans="1:12" x14ac:dyDescent="0.25">
      <c r="A223">
        <v>7</v>
      </c>
      <c r="B223" t="s">
        <v>70</v>
      </c>
      <c r="C223" t="s">
        <v>188</v>
      </c>
      <c r="D223" t="s">
        <v>188</v>
      </c>
      <c r="E223">
        <v>1980</v>
      </c>
      <c r="F223" t="s">
        <v>38</v>
      </c>
      <c r="G223" t="s">
        <v>182</v>
      </c>
      <c r="H223" t="s">
        <v>195</v>
      </c>
      <c r="I223">
        <v>35</v>
      </c>
      <c r="J223">
        <v>17</v>
      </c>
      <c r="K223" t="s">
        <v>71</v>
      </c>
      <c r="L223" t="str">
        <f t="shared" si="3"/>
        <v>natural gas peaker</v>
      </c>
    </row>
    <row r="224" spans="1:12" x14ac:dyDescent="0.25">
      <c r="A224">
        <v>8</v>
      </c>
      <c r="B224" t="s">
        <v>86</v>
      </c>
      <c r="C224" t="s">
        <v>188</v>
      </c>
      <c r="D224" t="s">
        <v>188</v>
      </c>
      <c r="E224">
        <v>2008</v>
      </c>
      <c r="F224" t="s">
        <v>200</v>
      </c>
      <c r="G224" t="s">
        <v>182</v>
      </c>
      <c r="H224" t="s">
        <v>195</v>
      </c>
      <c r="I224">
        <v>7</v>
      </c>
      <c r="J224">
        <v>36</v>
      </c>
      <c r="K224" t="s">
        <v>71</v>
      </c>
      <c r="L224" t="str">
        <f t="shared" si="3"/>
        <v>crude</v>
      </c>
    </row>
    <row r="225" spans="1:12" x14ac:dyDescent="0.25">
      <c r="A225">
        <v>9</v>
      </c>
      <c r="B225" t="s">
        <v>86</v>
      </c>
      <c r="C225" t="s">
        <v>188</v>
      </c>
      <c r="D225" t="s">
        <v>188</v>
      </c>
      <c r="E225">
        <v>2008</v>
      </c>
      <c r="F225" t="s">
        <v>200</v>
      </c>
      <c r="G225" t="s">
        <v>182</v>
      </c>
      <c r="H225" t="s">
        <v>195</v>
      </c>
      <c r="I225">
        <v>7</v>
      </c>
      <c r="J225">
        <v>36</v>
      </c>
      <c r="K225" t="s">
        <v>71</v>
      </c>
      <c r="L225" t="str">
        <f t="shared" si="3"/>
        <v>crude</v>
      </c>
    </row>
    <row r="226" spans="1:12" x14ac:dyDescent="0.25">
      <c r="A226">
        <v>10</v>
      </c>
      <c r="B226" t="s">
        <v>86</v>
      </c>
      <c r="C226" t="s">
        <v>188</v>
      </c>
      <c r="D226" t="s">
        <v>188</v>
      </c>
      <c r="E226">
        <v>2008</v>
      </c>
      <c r="F226" t="s">
        <v>200</v>
      </c>
      <c r="G226" t="s">
        <v>182</v>
      </c>
      <c r="H226" t="s">
        <v>195</v>
      </c>
      <c r="I226">
        <v>7</v>
      </c>
      <c r="J226">
        <v>36</v>
      </c>
      <c r="K226" t="s">
        <v>71</v>
      </c>
      <c r="L226" t="str">
        <f t="shared" si="3"/>
        <v>crude</v>
      </c>
    </row>
    <row r="227" spans="1:12" x14ac:dyDescent="0.25">
      <c r="A227">
        <v>1</v>
      </c>
      <c r="B227" t="s">
        <v>78</v>
      </c>
      <c r="C227" t="s">
        <v>188</v>
      </c>
      <c r="D227" t="s">
        <v>188</v>
      </c>
      <c r="E227">
        <v>1965</v>
      </c>
      <c r="F227" t="s">
        <v>38</v>
      </c>
      <c r="G227" t="s">
        <v>181</v>
      </c>
      <c r="H227" t="s">
        <v>195</v>
      </c>
      <c r="I227">
        <v>50</v>
      </c>
      <c r="J227">
        <v>43.9</v>
      </c>
      <c r="K227" t="s">
        <v>64</v>
      </c>
      <c r="L227" t="str">
        <f t="shared" si="3"/>
        <v>natural gas peaker</v>
      </c>
    </row>
    <row r="228" spans="1:12" x14ac:dyDescent="0.25">
      <c r="A228">
        <v>2</v>
      </c>
      <c r="B228" t="s">
        <v>89</v>
      </c>
      <c r="C228" t="s">
        <v>180</v>
      </c>
      <c r="D228" t="s">
        <v>101</v>
      </c>
      <c r="E228">
        <v>1965</v>
      </c>
      <c r="F228" t="s">
        <v>181</v>
      </c>
      <c r="G228" t="s">
        <v>182</v>
      </c>
      <c r="H228" t="s">
        <v>195</v>
      </c>
      <c r="I228">
        <v>50</v>
      </c>
      <c r="J228">
        <v>15</v>
      </c>
      <c r="K228" t="s">
        <v>64</v>
      </c>
      <c r="L228" t="str">
        <f t="shared" si="3"/>
        <v>petroleum</v>
      </c>
    </row>
    <row r="229" spans="1:12" x14ac:dyDescent="0.25">
      <c r="A229">
        <v>3</v>
      </c>
      <c r="B229" t="s">
        <v>135</v>
      </c>
      <c r="C229" t="s">
        <v>180</v>
      </c>
      <c r="D229" t="s">
        <v>101</v>
      </c>
      <c r="E229">
        <v>1966</v>
      </c>
      <c r="F229" t="s">
        <v>181</v>
      </c>
      <c r="G229" t="s">
        <v>182</v>
      </c>
      <c r="H229" t="s">
        <v>183</v>
      </c>
      <c r="I229">
        <v>49</v>
      </c>
      <c r="J229">
        <v>1.1000000000000001</v>
      </c>
      <c r="K229" t="s">
        <v>64</v>
      </c>
      <c r="L229" t="str">
        <f t="shared" si="3"/>
        <v>petroleum</v>
      </c>
    </row>
    <row r="230" spans="1:12" x14ac:dyDescent="0.25">
      <c r="A230">
        <v>4</v>
      </c>
      <c r="B230" t="s">
        <v>135</v>
      </c>
      <c r="C230" t="s">
        <v>180</v>
      </c>
      <c r="D230" t="s">
        <v>101</v>
      </c>
      <c r="E230">
        <v>1967</v>
      </c>
      <c r="F230" t="s">
        <v>181</v>
      </c>
      <c r="G230" t="s">
        <v>182</v>
      </c>
      <c r="H230" t="s">
        <v>183</v>
      </c>
      <c r="I230">
        <v>48</v>
      </c>
      <c r="J230">
        <v>1.6</v>
      </c>
      <c r="K230" t="s">
        <v>64</v>
      </c>
      <c r="L230" t="str">
        <f t="shared" si="3"/>
        <v>petroleum</v>
      </c>
    </row>
    <row r="231" spans="1:12" x14ac:dyDescent="0.25">
      <c r="A231">
        <v>5</v>
      </c>
      <c r="B231" t="s">
        <v>101</v>
      </c>
      <c r="C231" t="s">
        <v>180</v>
      </c>
      <c r="D231" t="s">
        <v>101</v>
      </c>
      <c r="E231">
        <v>1968</v>
      </c>
      <c r="F231" t="s">
        <v>181</v>
      </c>
      <c r="G231" t="s">
        <v>182</v>
      </c>
      <c r="H231" t="s">
        <v>183</v>
      </c>
      <c r="I231">
        <v>47</v>
      </c>
      <c r="J231">
        <v>18</v>
      </c>
      <c r="K231" t="s">
        <v>64</v>
      </c>
      <c r="L231" t="str">
        <f t="shared" si="3"/>
        <v>petroleum</v>
      </c>
    </row>
    <row r="232" spans="1:12" x14ac:dyDescent="0.25">
      <c r="A232">
        <v>6</v>
      </c>
      <c r="B232" t="s">
        <v>101</v>
      </c>
      <c r="C232" t="s">
        <v>180</v>
      </c>
      <c r="D232" t="s">
        <v>101</v>
      </c>
      <c r="E232">
        <v>1968</v>
      </c>
      <c r="F232" t="s">
        <v>181</v>
      </c>
      <c r="G232" t="s">
        <v>182</v>
      </c>
      <c r="H232" t="s">
        <v>183</v>
      </c>
      <c r="I232">
        <v>47</v>
      </c>
      <c r="J232">
        <v>22</v>
      </c>
      <c r="K232" t="s">
        <v>64</v>
      </c>
      <c r="L232" t="str">
        <f t="shared" si="3"/>
        <v>petroleum</v>
      </c>
    </row>
    <row r="233" spans="1:12" x14ac:dyDescent="0.25">
      <c r="A233">
        <v>7</v>
      </c>
      <c r="B233" t="s">
        <v>135</v>
      </c>
      <c r="C233" t="s">
        <v>180</v>
      </c>
      <c r="D233" t="s">
        <v>101</v>
      </c>
      <c r="E233">
        <v>1969</v>
      </c>
      <c r="F233" t="s">
        <v>181</v>
      </c>
      <c r="G233" t="s">
        <v>182</v>
      </c>
      <c r="H233" t="s">
        <v>183</v>
      </c>
      <c r="I233">
        <v>46</v>
      </c>
      <c r="J233">
        <v>1.6</v>
      </c>
      <c r="K233" t="s">
        <v>64</v>
      </c>
      <c r="L233" t="str">
        <f t="shared" si="3"/>
        <v>petroleum</v>
      </c>
    </row>
    <row r="234" spans="1:12" x14ac:dyDescent="0.25">
      <c r="A234">
        <v>8</v>
      </c>
      <c r="B234" t="s">
        <v>211</v>
      </c>
      <c r="C234" t="s">
        <v>192</v>
      </c>
      <c r="D234" t="s">
        <v>193</v>
      </c>
      <c r="E234">
        <v>1969</v>
      </c>
      <c r="F234" t="s">
        <v>181</v>
      </c>
      <c r="G234" t="s">
        <v>182</v>
      </c>
      <c r="H234" t="s">
        <v>195</v>
      </c>
      <c r="I234">
        <v>46</v>
      </c>
      <c r="J234">
        <v>10</v>
      </c>
      <c r="K234" t="s">
        <v>64</v>
      </c>
      <c r="L234" t="str">
        <f t="shared" si="3"/>
        <v>petroleum</v>
      </c>
    </row>
    <row r="235" spans="1:12" x14ac:dyDescent="0.25">
      <c r="A235">
        <v>9</v>
      </c>
      <c r="B235" t="s">
        <v>211</v>
      </c>
      <c r="C235" t="s">
        <v>192</v>
      </c>
      <c r="D235" t="s">
        <v>193</v>
      </c>
      <c r="E235">
        <v>1970</v>
      </c>
      <c r="F235" t="s">
        <v>181</v>
      </c>
      <c r="G235" t="s">
        <v>182</v>
      </c>
      <c r="H235" t="s">
        <v>195</v>
      </c>
      <c r="I235">
        <v>45</v>
      </c>
      <c r="J235">
        <v>10</v>
      </c>
      <c r="K235" t="s">
        <v>64</v>
      </c>
      <c r="L235" t="str">
        <f t="shared" si="3"/>
        <v>petroleum</v>
      </c>
    </row>
    <row r="236" spans="1:12" x14ac:dyDescent="0.25">
      <c r="A236">
        <v>10</v>
      </c>
      <c r="B236" t="s">
        <v>211</v>
      </c>
      <c r="C236" t="s">
        <v>192</v>
      </c>
      <c r="D236" t="s">
        <v>193</v>
      </c>
      <c r="E236">
        <v>1970</v>
      </c>
      <c r="F236" t="s">
        <v>181</v>
      </c>
      <c r="G236" t="s">
        <v>182</v>
      </c>
      <c r="H236" t="s">
        <v>195</v>
      </c>
      <c r="I236">
        <v>45</v>
      </c>
      <c r="J236">
        <v>15</v>
      </c>
      <c r="K236" t="s">
        <v>64</v>
      </c>
      <c r="L236" t="str">
        <f t="shared" si="3"/>
        <v>petroleum</v>
      </c>
    </row>
    <row r="237" spans="1:12" x14ac:dyDescent="0.25">
      <c r="A237">
        <v>11</v>
      </c>
      <c r="B237" t="s">
        <v>101</v>
      </c>
      <c r="C237" t="s">
        <v>180</v>
      </c>
      <c r="D237" t="s">
        <v>101</v>
      </c>
      <c r="E237">
        <v>1971</v>
      </c>
      <c r="F237" t="s">
        <v>181</v>
      </c>
      <c r="G237" t="s">
        <v>182</v>
      </c>
      <c r="H237" t="s">
        <v>183</v>
      </c>
      <c r="I237">
        <v>44</v>
      </c>
      <c r="J237">
        <v>22</v>
      </c>
      <c r="K237" t="s">
        <v>64</v>
      </c>
      <c r="L237" t="str">
        <f t="shared" si="3"/>
        <v>petroleum</v>
      </c>
    </row>
    <row r="238" spans="1:12" x14ac:dyDescent="0.25">
      <c r="A238">
        <v>12</v>
      </c>
      <c r="B238" t="s">
        <v>101</v>
      </c>
      <c r="C238" t="s">
        <v>180</v>
      </c>
      <c r="D238" t="s">
        <v>101</v>
      </c>
      <c r="E238">
        <v>1971</v>
      </c>
      <c r="F238" t="s">
        <v>181</v>
      </c>
      <c r="G238" t="s">
        <v>182</v>
      </c>
      <c r="H238" t="s">
        <v>183</v>
      </c>
      <c r="I238">
        <v>44</v>
      </c>
      <c r="J238">
        <v>40.299999999999997</v>
      </c>
      <c r="K238" t="s">
        <v>64</v>
      </c>
      <c r="L238" t="str">
        <f t="shared" si="3"/>
        <v>petroleum</v>
      </c>
    </row>
    <row r="239" spans="1:12" x14ac:dyDescent="0.25">
      <c r="A239">
        <v>13</v>
      </c>
      <c r="B239" t="s">
        <v>135</v>
      </c>
      <c r="C239" t="s">
        <v>180</v>
      </c>
      <c r="D239" t="s">
        <v>101</v>
      </c>
      <c r="E239">
        <v>1971</v>
      </c>
      <c r="F239" t="s">
        <v>181</v>
      </c>
      <c r="G239" t="s">
        <v>182</v>
      </c>
      <c r="H239" t="s">
        <v>183</v>
      </c>
      <c r="I239">
        <v>44</v>
      </c>
      <c r="J239">
        <v>2</v>
      </c>
      <c r="K239" t="s">
        <v>64</v>
      </c>
      <c r="L239" t="str">
        <f t="shared" si="3"/>
        <v>petroleum</v>
      </c>
    </row>
    <row r="240" spans="1:12" x14ac:dyDescent="0.25">
      <c r="A240">
        <v>14</v>
      </c>
      <c r="B240" t="s">
        <v>78</v>
      </c>
      <c r="C240" t="s">
        <v>188</v>
      </c>
      <c r="D240" t="s">
        <v>188</v>
      </c>
      <c r="E240">
        <v>1972</v>
      </c>
      <c r="F240" t="s">
        <v>38</v>
      </c>
      <c r="G240" t="s">
        <v>181</v>
      </c>
      <c r="H240" t="s">
        <v>195</v>
      </c>
      <c r="I240">
        <v>43</v>
      </c>
      <c r="J240">
        <v>12.2</v>
      </c>
      <c r="K240" t="s">
        <v>64</v>
      </c>
      <c r="L240" t="str">
        <f t="shared" si="3"/>
        <v>natural gas peaker</v>
      </c>
    </row>
    <row r="241" spans="1:12" x14ac:dyDescent="0.25">
      <c r="A241">
        <v>15</v>
      </c>
      <c r="B241" t="s">
        <v>78</v>
      </c>
      <c r="C241" t="s">
        <v>188</v>
      </c>
      <c r="D241" t="s">
        <v>188</v>
      </c>
      <c r="E241">
        <v>1972</v>
      </c>
      <c r="F241" t="s">
        <v>38</v>
      </c>
      <c r="G241" t="s">
        <v>181</v>
      </c>
      <c r="H241" t="s">
        <v>195</v>
      </c>
      <c r="I241">
        <v>43</v>
      </c>
      <c r="J241">
        <v>12.2</v>
      </c>
      <c r="K241" t="s">
        <v>64</v>
      </c>
      <c r="L241" t="str">
        <f t="shared" si="3"/>
        <v>natural gas peaker</v>
      </c>
    </row>
    <row r="242" spans="1:12" x14ac:dyDescent="0.25">
      <c r="A242">
        <v>16</v>
      </c>
      <c r="B242" t="s">
        <v>212</v>
      </c>
      <c r="C242" t="s">
        <v>192</v>
      </c>
      <c r="D242" t="s">
        <v>193</v>
      </c>
      <c r="E242">
        <v>1972</v>
      </c>
      <c r="F242" t="s">
        <v>181</v>
      </c>
      <c r="G242" t="s">
        <v>182</v>
      </c>
      <c r="H242" t="s">
        <v>195</v>
      </c>
      <c r="I242">
        <v>43</v>
      </c>
      <c r="J242">
        <v>10</v>
      </c>
      <c r="K242" t="s">
        <v>64</v>
      </c>
      <c r="L242" t="str">
        <f t="shared" si="3"/>
        <v>petroleum</v>
      </c>
    </row>
    <row r="243" spans="1:12" x14ac:dyDescent="0.25">
      <c r="A243">
        <v>17</v>
      </c>
      <c r="B243" t="s">
        <v>135</v>
      </c>
      <c r="C243" t="s">
        <v>180</v>
      </c>
      <c r="D243" t="s">
        <v>101</v>
      </c>
      <c r="E243">
        <v>1972</v>
      </c>
      <c r="F243" t="s">
        <v>181</v>
      </c>
      <c r="G243" t="s">
        <v>182</v>
      </c>
      <c r="H243" t="s">
        <v>183</v>
      </c>
      <c r="I243">
        <v>43</v>
      </c>
      <c r="J243">
        <v>2.2000000000000002</v>
      </c>
      <c r="K243" t="s">
        <v>64</v>
      </c>
      <c r="L243" t="str">
        <f t="shared" si="3"/>
        <v>petroleum</v>
      </c>
    </row>
    <row r="244" spans="1:12" x14ac:dyDescent="0.25">
      <c r="A244">
        <v>18</v>
      </c>
      <c r="B244" t="s">
        <v>135</v>
      </c>
      <c r="C244" t="s">
        <v>180</v>
      </c>
      <c r="D244" t="s">
        <v>101</v>
      </c>
      <c r="E244">
        <v>1972</v>
      </c>
      <c r="F244" t="s">
        <v>181</v>
      </c>
      <c r="G244" t="s">
        <v>182</v>
      </c>
      <c r="H244" t="s">
        <v>183</v>
      </c>
      <c r="I244">
        <v>43</v>
      </c>
      <c r="J244">
        <v>2.2000000000000002</v>
      </c>
      <c r="K244" t="s">
        <v>64</v>
      </c>
      <c r="L244" t="str">
        <f t="shared" si="3"/>
        <v>petroleum</v>
      </c>
    </row>
    <row r="245" spans="1:12" x14ac:dyDescent="0.25">
      <c r="A245">
        <v>19</v>
      </c>
      <c r="B245" t="s">
        <v>211</v>
      </c>
      <c r="C245" t="s">
        <v>192</v>
      </c>
      <c r="D245" t="s">
        <v>193</v>
      </c>
      <c r="E245">
        <v>1972</v>
      </c>
      <c r="F245" t="s">
        <v>181</v>
      </c>
      <c r="G245" t="s">
        <v>182</v>
      </c>
      <c r="H245" t="s">
        <v>195</v>
      </c>
      <c r="I245">
        <v>43</v>
      </c>
      <c r="J245">
        <v>10</v>
      </c>
      <c r="K245" t="s">
        <v>64</v>
      </c>
      <c r="L245" t="str">
        <f t="shared" si="3"/>
        <v>petroleum</v>
      </c>
    </row>
    <row r="246" spans="1:12" x14ac:dyDescent="0.25">
      <c r="A246">
        <v>20</v>
      </c>
      <c r="B246" t="s">
        <v>211</v>
      </c>
      <c r="C246" t="s">
        <v>192</v>
      </c>
      <c r="D246" t="s">
        <v>193</v>
      </c>
      <c r="E246">
        <v>1972</v>
      </c>
      <c r="F246" t="s">
        <v>181</v>
      </c>
      <c r="G246" t="s">
        <v>182</v>
      </c>
      <c r="H246" t="s">
        <v>195</v>
      </c>
      <c r="I246">
        <v>43</v>
      </c>
      <c r="J246">
        <v>25</v>
      </c>
      <c r="K246" t="s">
        <v>64</v>
      </c>
      <c r="L246" t="str">
        <f t="shared" si="3"/>
        <v>petroleum</v>
      </c>
    </row>
    <row r="247" spans="1:12" x14ac:dyDescent="0.25">
      <c r="A247">
        <v>21</v>
      </c>
      <c r="B247" t="s">
        <v>78</v>
      </c>
      <c r="C247" t="s">
        <v>188</v>
      </c>
      <c r="D247" t="s">
        <v>188</v>
      </c>
      <c r="E247">
        <v>1973</v>
      </c>
      <c r="F247" t="s">
        <v>38</v>
      </c>
      <c r="G247" t="s">
        <v>181</v>
      </c>
      <c r="H247" t="s">
        <v>195</v>
      </c>
      <c r="I247">
        <v>42</v>
      </c>
      <c r="J247">
        <v>23.8</v>
      </c>
      <c r="K247" t="s">
        <v>64</v>
      </c>
      <c r="L247" t="str">
        <f t="shared" si="3"/>
        <v>natural gas peaker</v>
      </c>
    </row>
    <row r="248" spans="1:12" x14ac:dyDescent="0.25">
      <c r="A248">
        <v>22</v>
      </c>
      <c r="B248" t="s">
        <v>89</v>
      </c>
      <c r="C248" t="s">
        <v>180</v>
      </c>
      <c r="D248" t="s">
        <v>101</v>
      </c>
      <c r="E248">
        <v>1973</v>
      </c>
      <c r="F248" t="s">
        <v>181</v>
      </c>
      <c r="G248" t="s">
        <v>182</v>
      </c>
      <c r="H248" t="s">
        <v>195</v>
      </c>
      <c r="I248">
        <v>42</v>
      </c>
      <c r="J248">
        <v>36.9</v>
      </c>
      <c r="K248" t="s">
        <v>64</v>
      </c>
      <c r="L248" t="str">
        <f t="shared" si="3"/>
        <v>petroleum</v>
      </c>
    </row>
    <row r="249" spans="1:12" x14ac:dyDescent="0.25">
      <c r="A249">
        <v>23</v>
      </c>
      <c r="B249" t="s">
        <v>137</v>
      </c>
      <c r="C249" t="s">
        <v>188</v>
      </c>
      <c r="D249" t="s">
        <v>188</v>
      </c>
      <c r="E249">
        <v>1973</v>
      </c>
      <c r="F249" t="s">
        <v>38</v>
      </c>
      <c r="G249" t="s">
        <v>182</v>
      </c>
      <c r="H249" t="s">
        <v>195</v>
      </c>
      <c r="I249">
        <v>42</v>
      </c>
      <c r="J249">
        <v>21.5</v>
      </c>
      <c r="K249" t="s">
        <v>64</v>
      </c>
      <c r="L249" t="str">
        <f t="shared" si="3"/>
        <v>natural gas peaker</v>
      </c>
    </row>
    <row r="250" spans="1:12" x14ac:dyDescent="0.25">
      <c r="A250">
        <v>24</v>
      </c>
      <c r="B250" t="s">
        <v>137</v>
      </c>
      <c r="C250" t="s">
        <v>188</v>
      </c>
      <c r="D250" t="s">
        <v>188</v>
      </c>
      <c r="E250">
        <v>1973</v>
      </c>
      <c r="F250" t="s">
        <v>38</v>
      </c>
      <c r="G250" t="s">
        <v>182</v>
      </c>
      <c r="H250" t="s">
        <v>195</v>
      </c>
      <c r="I250">
        <v>42</v>
      </c>
      <c r="J250">
        <v>21.5</v>
      </c>
      <c r="K250" t="s">
        <v>64</v>
      </c>
      <c r="L250" t="str">
        <f t="shared" si="3"/>
        <v>natural gas peaker</v>
      </c>
    </row>
    <row r="251" spans="1:12" x14ac:dyDescent="0.25">
      <c r="A251">
        <v>25</v>
      </c>
      <c r="B251" t="s">
        <v>137</v>
      </c>
      <c r="C251" t="s">
        <v>188</v>
      </c>
      <c r="D251" t="s">
        <v>188</v>
      </c>
      <c r="E251">
        <v>1973</v>
      </c>
      <c r="F251" t="s">
        <v>38</v>
      </c>
      <c r="G251" t="s">
        <v>182</v>
      </c>
      <c r="H251" t="s">
        <v>195</v>
      </c>
      <c r="I251">
        <v>42</v>
      </c>
      <c r="J251">
        <v>21.5</v>
      </c>
      <c r="K251" t="s">
        <v>64</v>
      </c>
      <c r="L251" t="str">
        <f t="shared" si="3"/>
        <v>natural gas peaker</v>
      </c>
    </row>
    <row r="252" spans="1:12" x14ac:dyDescent="0.25">
      <c r="A252">
        <v>26</v>
      </c>
      <c r="B252" t="s">
        <v>78</v>
      </c>
      <c r="C252" t="s">
        <v>188</v>
      </c>
      <c r="D252" t="s">
        <v>188</v>
      </c>
      <c r="E252">
        <v>1974</v>
      </c>
      <c r="F252" t="s">
        <v>38</v>
      </c>
      <c r="G252" t="s">
        <v>181</v>
      </c>
      <c r="H252" t="s">
        <v>195</v>
      </c>
      <c r="I252">
        <v>41</v>
      </c>
      <c r="J252">
        <v>43.9</v>
      </c>
      <c r="K252" t="s">
        <v>64</v>
      </c>
      <c r="L252" t="str">
        <f t="shared" si="3"/>
        <v>natural gas peaker</v>
      </c>
    </row>
    <row r="253" spans="1:12" x14ac:dyDescent="0.25">
      <c r="A253">
        <v>27</v>
      </c>
      <c r="B253" t="s">
        <v>89</v>
      </c>
      <c r="C253" t="s">
        <v>180</v>
      </c>
      <c r="D253" t="s">
        <v>101</v>
      </c>
      <c r="E253">
        <v>1974</v>
      </c>
      <c r="F253" t="s">
        <v>181</v>
      </c>
      <c r="G253" t="s">
        <v>182</v>
      </c>
      <c r="H253" t="s">
        <v>195</v>
      </c>
      <c r="I253">
        <v>41</v>
      </c>
      <c r="J253">
        <v>36.9</v>
      </c>
      <c r="K253" t="s">
        <v>64</v>
      </c>
      <c r="L253" t="str">
        <f t="shared" si="3"/>
        <v>petroleum</v>
      </c>
    </row>
    <row r="254" spans="1:12" x14ac:dyDescent="0.25">
      <c r="A254">
        <v>28</v>
      </c>
      <c r="B254" t="s">
        <v>130</v>
      </c>
      <c r="C254" t="s">
        <v>188</v>
      </c>
      <c r="D254" t="s">
        <v>65</v>
      </c>
      <c r="E254">
        <v>1974</v>
      </c>
      <c r="F254" t="s">
        <v>181</v>
      </c>
      <c r="G254" t="s">
        <v>182</v>
      </c>
      <c r="H254" t="s">
        <v>195</v>
      </c>
      <c r="I254">
        <v>41</v>
      </c>
      <c r="J254">
        <v>13.9</v>
      </c>
      <c r="K254" t="s">
        <v>64</v>
      </c>
      <c r="L254" t="str">
        <f t="shared" si="3"/>
        <v>petroleum</v>
      </c>
    </row>
    <row r="255" spans="1:12" x14ac:dyDescent="0.25">
      <c r="A255">
        <v>29</v>
      </c>
      <c r="B255" t="s">
        <v>137</v>
      </c>
      <c r="C255" t="s">
        <v>188</v>
      </c>
      <c r="D255" t="s">
        <v>188</v>
      </c>
      <c r="E255">
        <v>1974</v>
      </c>
      <c r="F255" t="s">
        <v>38</v>
      </c>
      <c r="G255" t="s">
        <v>182</v>
      </c>
      <c r="H255" t="s">
        <v>195</v>
      </c>
      <c r="I255">
        <v>41</v>
      </c>
      <c r="J255">
        <v>51.1</v>
      </c>
      <c r="K255" t="s">
        <v>64</v>
      </c>
      <c r="L255" t="str">
        <f t="shared" si="3"/>
        <v>natural gas peaker</v>
      </c>
    </row>
    <row r="256" spans="1:12" x14ac:dyDescent="0.25">
      <c r="A256">
        <v>30</v>
      </c>
      <c r="B256" t="s">
        <v>92</v>
      </c>
      <c r="C256" t="s">
        <v>188</v>
      </c>
      <c r="D256" t="s">
        <v>188</v>
      </c>
      <c r="E256">
        <v>1974</v>
      </c>
      <c r="F256" t="s">
        <v>38</v>
      </c>
      <c r="G256" t="s">
        <v>182</v>
      </c>
      <c r="H256" t="s">
        <v>195</v>
      </c>
      <c r="I256">
        <v>41</v>
      </c>
      <c r="J256">
        <v>10.8</v>
      </c>
      <c r="K256" t="s">
        <v>64</v>
      </c>
      <c r="L256" t="str">
        <f t="shared" si="3"/>
        <v>natural gas peaker</v>
      </c>
    </row>
    <row r="257" spans="1:12" x14ac:dyDescent="0.25">
      <c r="A257">
        <v>31</v>
      </c>
      <c r="B257" t="s">
        <v>92</v>
      </c>
      <c r="C257" t="s">
        <v>188</v>
      </c>
      <c r="D257" t="s">
        <v>188</v>
      </c>
      <c r="E257">
        <v>1974</v>
      </c>
      <c r="F257" t="s">
        <v>38</v>
      </c>
      <c r="G257" t="s">
        <v>182</v>
      </c>
      <c r="H257" t="s">
        <v>195</v>
      </c>
      <c r="I257">
        <v>41</v>
      </c>
      <c r="J257">
        <v>22.2</v>
      </c>
      <c r="K257" t="s">
        <v>64</v>
      </c>
      <c r="L257" t="str">
        <f t="shared" si="3"/>
        <v>natural gas peaker</v>
      </c>
    </row>
    <row r="258" spans="1:12" x14ac:dyDescent="0.25">
      <c r="A258">
        <v>32</v>
      </c>
      <c r="B258" t="s">
        <v>92</v>
      </c>
      <c r="C258" t="s">
        <v>188</v>
      </c>
      <c r="D258" t="s">
        <v>188</v>
      </c>
      <c r="E258">
        <v>1974</v>
      </c>
      <c r="F258" t="s">
        <v>38</v>
      </c>
      <c r="G258" t="s">
        <v>182</v>
      </c>
      <c r="H258" t="s">
        <v>195</v>
      </c>
      <c r="I258">
        <v>41</v>
      </c>
      <c r="J258">
        <v>44.1</v>
      </c>
      <c r="K258" t="s">
        <v>64</v>
      </c>
      <c r="L258" t="str">
        <f t="shared" si="3"/>
        <v>natural gas peaker</v>
      </c>
    </row>
    <row r="259" spans="1:12" x14ac:dyDescent="0.25">
      <c r="A259">
        <v>33</v>
      </c>
      <c r="B259" t="s">
        <v>122</v>
      </c>
      <c r="C259" t="s">
        <v>188</v>
      </c>
      <c r="D259" t="s">
        <v>188</v>
      </c>
      <c r="E259">
        <v>1974</v>
      </c>
      <c r="F259" t="s">
        <v>38</v>
      </c>
      <c r="G259" t="s">
        <v>182</v>
      </c>
      <c r="H259" t="s">
        <v>195</v>
      </c>
      <c r="I259">
        <v>41</v>
      </c>
      <c r="J259">
        <v>30.9</v>
      </c>
      <c r="K259" t="s">
        <v>64</v>
      </c>
      <c r="L259" t="str">
        <f t="shared" ref="L259:L322" si="4">IF(F259="diesel","petroleum",IF(F259="HFO","heavy fuel oil",IF(F259="crude","crude",IF(F259="gas",IF(H259="GT","natural gas peaker","natural gas nonpeaker")))))</f>
        <v>natural gas peaker</v>
      </c>
    </row>
    <row r="260" spans="1:12" x14ac:dyDescent="0.25">
      <c r="A260">
        <v>34</v>
      </c>
      <c r="B260" t="s">
        <v>122</v>
      </c>
      <c r="C260" t="s">
        <v>188</v>
      </c>
      <c r="D260" t="s">
        <v>188</v>
      </c>
      <c r="E260">
        <v>1974</v>
      </c>
      <c r="F260" t="s">
        <v>38</v>
      </c>
      <c r="G260" t="s">
        <v>182</v>
      </c>
      <c r="H260" t="s">
        <v>195</v>
      </c>
      <c r="I260">
        <v>41</v>
      </c>
      <c r="J260">
        <v>44.1</v>
      </c>
      <c r="K260" t="s">
        <v>64</v>
      </c>
      <c r="L260" t="str">
        <f t="shared" si="4"/>
        <v>natural gas peaker</v>
      </c>
    </row>
    <row r="261" spans="1:12" x14ac:dyDescent="0.25">
      <c r="A261">
        <v>35</v>
      </c>
      <c r="B261" t="s">
        <v>101</v>
      </c>
      <c r="C261" t="s">
        <v>180</v>
      </c>
      <c r="D261" t="s">
        <v>101</v>
      </c>
      <c r="E261">
        <v>1975</v>
      </c>
      <c r="F261" t="s">
        <v>181</v>
      </c>
      <c r="G261" t="s">
        <v>182</v>
      </c>
      <c r="H261" t="s">
        <v>195</v>
      </c>
      <c r="I261">
        <v>40</v>
      </c>
      <c r="J261">
        <v>40.299999999999997</v>
      </c>
      <c r="K261" t="s">
        <v>64</v>
      </c>
      <c r="L261" t="str">
        <f t="shared" si="4"/>
        <v>petroleum</v>
      </c>
    </row>
    <row r="262" spans="1:12" x14ac:dyDescent="0.25">
      <c r="A262">
        <v>36</v>
      </c>
      <c r="B262" t="s">
        <v>213</v>
      </c>
      <c r="C262" t="s">
        <v>192</v>
      </c>
      <c r="D262" t="s">
        <v>193</v>
      </c>
      <c r="E262">
        <v>1975</v>
      </c>
      <c r="F262" t="s">
        <v>181</v>
      </c>
      <c r="G262" t="s">
        <v>182</v>
      </c>
      <c r="H262" t="s">
        <v>195</v>
      </c>
      <c r="I262">
        <v>40</v>
      </c>
      <c r="J262">
        <v>24.8</v>
      </c>
      <c r="K262" t="s">
        <v>64</v>
      </c>
      <c r="L262" t="str">
        <f t="shared" si="4"/>
        <v>petroleum</v>
      </c>
    </row>
    <row r="263" spans="1:12" x14ac:dyDescent="0.25">
      <c r="A263">
        <v>37</v>
      </c>
      <c r="B263" t="s">
        <v>213</v>
      </c>
      <c r="C263" t="s">
        <v>192</v>
      </c>
      <c r="D263" t="s">
        <v>193</v>
      </c>
      <c r="E263">
        <v>1975</v>
      </c>
      <c r="F263" t="s">
        <v>181</v>
      </c>
      <c r="G263" t="s">
        <v>182</v>
      </c>
      <c r="H263" t="s">
        <v>195</v>
      </c>
      <c r="I263">
        <v>40</v>
      </c>
      <c r="J263">
        <v>24.8</v>
      </c>
      <c r="K263" t="s">
        <v>64</v>
      </c>
      <c r="L263" t="str">
        <f t="shared" si="4"/>
        <v>petroleum</v>
      </c>
    </row>
    <row r="264" spans="1:12" x14ac:dyDescent="0.25">
      <c r="A264">
        <v>38</v>
      </c>
      <c r="B264" t="s">
        <v>213</v>
      </c>
      <c r="C264" t="s">
        <v>192</v>
      </c>
      <c r="D264" t="s">
        <v>193</v>
      </c>
      <c r="E264">
        <v>1975</v>
      </c>
      <c r="F264" t="s">
        <v>181</v>
      </c>
      <c r="G264" t="s">
        <v>182</v>
      </c>
      <c r="H264" t="s">
        <v>195</v>
      </c>
      <c r="I264">
        <v>40</v>
      </c>
      <c r="J264">
        <v>24.8</v>
      </c>
      <c r="K264" t="s">
        <v>64</v>
      </c>
      <c r="L264" t="str">
        <f t="shared" si="4"/>
        <v>petroleum</v>
      </c>
    </row>
    <row r="265" spans="1:12" x14ac:dyDescent="0.25">
      <c r="A265">
        <v>39</v>
      </c>
      <c r="B265" t="s">
        <v>213</v>
      </c>
      <c r="C265" t="s">
        <v>192</v>
      </c>
      <c r="D265" t="s">
        <v>193</v>
      </c>
      <c r="E265">
        <v>1975</v>
      </c>
      <c r="F265" t="s">
        <v>181</v>
      </c>
      <c r="G265" t="s">
        <v>182</v>
      </c>
      <c r="H265" t="s">
        <v>195</v>
      </c>
      <c r="I265">
        <v>40</v>
      </c>
      <c r="J265">
        <v>24.8</v>
      </c>
      <c r="K265" t="s">
        <v>64</v>
      </c>
      <c r="L265" t="str">
        <f t="shared" si="4"/>
        <v>petroleum</v>
      </c>
    </row>
    <row r="266" spans="1:12" x14ac:dyDescent="0.25">
      <c r="A266">
        <v>40</v>
      </c>
      <c r="B266" t="s">
        <v>137</v>
      </c>
      <c r="C266" t="s">
        <v>188</v>
      </c>
      <c r="D266" t="s">
        <v>188</v>
      </c>
      <c r="E266">
        <v>1975</v>
      </c>
      <c r="F266" t="s">
        <v>38</v>
      </c>
      <c r="G266" t="s">
        <v>182</v>
      </c>
      <c r="H266" t="s">
        <v>195</v>
      </c>
      <c r="I266">
        <v>40</v>
      </c>
      <c r="J266">
        <v>51.1</v>
      </c>
      <c r="K266" t="s">
        <v>64</v>
      </c>
      <c r="L266" t="str">
        <f t="shared" si="4"/>
        <v>natural gas peaker</v>
      </c>
    </row>
    <row r="267" spans="1:12" x14ac:dyDescent="0.25">
      <c r="A267">
        <v>41</v>
      </c>
      <c r="B267" t="s">
        <v>137</v>
      </c>
      <c r="C267" t="s">
        <v>188</v>
      </c>
      <c r="D267" t="s">
        <v>188</v>
      </c>
      <c r="E267">
        <v>1975</v>
      </c>
      <c r="F267" t="s">
        <v>38</v>
      </c>
      <c r="G267" t="s">
        <v>182</v>
      </c>
      <c r="H267" t="s">
        <v>195</v>
      </c>
      <c r="I267">
        <v>40</v>
      </c>
      <c r="J267">
        <v>51.1</v>
      </c>
      <c r="K267" t="s">
        <v>64</v>
      </c>
      <c r="L267" t="str">
        <f t="shared" si="4"/>
        <v>natural gas peaker</v>
      </c>
    </row>
    <row r="268" spans="1:12" x14ac:dyDescent="0.25">
      <c r="A268">
        <v>42</v>
      </c>
      <c r="B268" t="s">
        <v>137</v>
      </c>
      <c r="C268" t="s">
        <v>188</v>
      </c>
      <c r="D268" t="s">
        <v>188</v>
      </c>
      <c r="E268">
        <v>1975</v>
      </c>
      <c r="F268" t="s">
        <v>38</v>
      </c>
      <c r="G268" t="s">
        <v>182</v>
      </c>
      <c r="H268" t="s">
        <v>195</v>
      </c>
      <c r="I268">
        <v>40</v>
      </c>
      <c r="J268">
        <v>51.1</v>
      </c>
      <c r="K268" t="s">
        <v>64</v>
      </c>
      <c r="L268" t="str">
        <f t="shared" si="4"/>
        <v>natural gas peaker</v>
      </c>
    </row>
    <row r="269" spans="1:12" x14ac:dyDescent="0.25">
      <c r="A269">
        <v>43</v>
      </c>
      <c r="B269" t="s">
        <v>137</v>
      </c>
      <c r="C269" t="s">
        <v>188</v>
      </c>
      <c r="D269" t="s">
        <v>188</v>
      </c>
      <c r="E269">
        <v>1975</v>
      </c>
      <c r="F269" t="s">
        <v>38</v>
      </c>
      <c r="G269" t="s">
        <v>182</v>
      </c>
      <c r="H269" t="s">
        <v>195</v>
      </c>
      <c r="I269">
        <v>40</v>
      </c>
      <c r="J269">
        <v>51.1</v>
      </c>
      <c r="K269" t="s">
        <v>64</v>
      </c>
      <c r="L269" t="str">
        <f t="shared" si="4"/>
        <v>natural gas peaker</v>
      </c>
    </row>
    <row r="270" spans="1:12" x14ac:dyDescent="0.25">
      <c r="A270">
        <v>44</v>
      </c>
      <c r="B270" t="s">
        <v>78</v>
      </c>
      <c r="C270" t="s">
        <v>188</v>
      </c>
      <c r="D270" t="s">
        <v>188</v>
      </c>
      <c r="E270">
        <v>1976</v>
      </c>
      <c r="F270" t="s">
        <v>38</v>
      </c>
      <c r="G270" t="s">
        <v>181</v>
      </c>
      <c r="H270" t="s">
        <v>195</v>
      </c>
      <c r="I270">
        <v>39</v>
      </c>
      <c r="J270">
        <v>23</v>
      </c>
      <c r="K270" t="s">
        <v>64</v>
      </c>
      <c r="L270" t="str">
        <f t="shared" si="4"/>
        <v>natural gas peaker</v>
      </c>
    </row>
    <row r="271" spans="1:12" x14ac:dyDescent="0.25">
      <c r="A271">
        <v>45</v>
      </c>
      <c r="B271" t="s">
        <v>78</v>
      </c>
      <c r="C271" t="s">
        <v>188</v>
      </c>
      <c r="D271" t="s">
        <v>188</v>
      </c>
      <c r="E271">
        <v>1976</v>
      </c>
      <c r="F271" t="s">
        <v>38</v>
      </c>
      <c r="G271" t="s">
        <v>181</v>
      </c>
      <c r="H271" t="s">
        <v>195</v>
      </c>
      <c r="I271">
        <v>39</v>
      </c>
      <c r="J271">
        <v>23</v>
      </c>
      <c r="K271" t="s">
        <v>64</v>
      </c>
      <c r="L271" t="str">
        <f t="shared" si="4"/>
        <v>natural gas peaker</v>
      </c>
    </row>
    <row r="272" spans="1:12" x14ac:dyDescent="0.25">
      <c r="A272">
        <v>46</v>
      </c>
      <c r="B272" t="s">
        <v>99</v>
      </c>
      <c r="C272" t="s">
        <v>180</v>
      </c>
      <c r="D272" t="s">
        <v>198</v>
      </c>
      <c r="E272">
        <v>1976</v>
      </c>
      <c r="F272" t="s">
        <v>181</v>
      </c>
      <c r="G272" t="s">
        <v>182</v>
      </c>
      <c r="H272" t="s">
        <v>195</v>
      </c>
      <c r="I272">
        <v>39</v>
      </c>
      <c r="J272">
        <v>18.100000000000001</v>
      </c>
      <c r="K272" t="s">
        <v>64</v>
      </c>
      <c r="L272" t="str">
        <f t="shared" si="4"/>
        <v>petroleum</v>
      </c>
    </row>
    <row r="273" spans="1:12" x14ac:dyDescent="0.25">
      <c r="A273">
        <v>47</v>
      </c>
      <c r="B273" t="s">
        <v>99</v>
      </c>
      <c r="C273" t="s">
        <v>180</v>
      </c>
      <c r="D273" t="s">
        <v>198</v>
      </c>
      <c r="E273">
        <v>1976</v>
      </c>
      <c r="F273" t="s">
        <v>181</v>
      </c>
      <c r="G273" t="s">
        <v>182</v>
      </c>
      <c r="H273" t="s">
        <v>195</v>
      </c>
      <c r="I273">
        <v>39</v>
      </c>
      <c r="J273">
        <v>18.100000000000001</v>
      </c>
      <c r="K273" t="s">
        <v>64</v>
      </c>
      <c r="L273" t="str">
        <f t="shared" si="4"/>
        <v>petroleum</v>
      </c>
    </row>
    <row r="274" spans="1:12" x14ac:dyDescent="0.25">
      <c r="A274">
        <v>48</v>
      </c>
      <c r="B274" t="s">
        <v>90</v>
      </c>
      <c r="C274" t="s">
        <v>180</v>
      </c>
      <c r="D274" t="s">
        <v>101</v>
      </c>
      <c r="E274">
        <v>1976</v>
      </c>
      <c r="F274" t="s">
        <v>200</v>
      </c>
      <c r="G274" t="s">
        <v>181</v>
      </c>
      <c r="H274" t="s">
        <v>195</v>
      </c>
      <c r="I274">
        <v>39</v>
      </c>
      <c r="J274">
        <v>44.6</v>
      </c>
      <c r="K274" t="s">
        <v>64</v>
      </c>
      <c r="L274" t="str">
        <f t="shared" si="4"/>
        <v>crude</v>
      </c>
    </row>
    <row r="275" spans="1:12" x14ac:dyDescent="0.25">
      <c r="A275">
        <v>49</v>
      </c>
      <c r="B275" t="s">
        <v>90</v>
      </c>
      <c r="C275" t="s">
        <v>180</v>
      </c>
      <c r="D275" t="s">
        <v>101</v>
      </c>
      <c r="E275">
        <v>1976</v>
      </c>
      <c r="F275" t="s">
        <v>200</v>
      </c>
      <c r="G275" t="s">
        <v>181</v>
      </c>
      <c r="H275" t="s">
        <v>195</v>
      </c>
      <c r="I275">
        <v>39</v>
      </c>
      <c r="J275">
        <v>44.6</v>
      </c>
      <c r="K275" t="s">
        <v>64</v>
      </c>
      <c r="L275" t="str">
        <f t="shared" si="4"/>
        <v>crude</v>
      </c>
    </row>
    <row r="276" spans="1:12" x14ac:dyDescent="0.25">
      <c r="A276">
        <v>50</v>
      </c>
      <c r="B276" t="s">
        <v>90</v>
      </c>
      <c r="C276" t="s">
        <v>180</v>
      </c>
      <c r="D276" t="s">
        <v>101</v>
      </c>
      <c r="E276">
        <v>1976</v>
      </c>
      <c r="F276" t="s">
        <v>200</v>
      </c>
      <c r="G276" t="s">
        <v>181</v>
      </c>
      <c r="H276" t="s">
        <v>195</v>
      </c>
      <c r="I276">
        <v>39</v>
      </c>
      <c r="J276">
        <v>44.6</v>
      </c>
      <c r="K276" t="s">
        <v>64</v>
      </c>
      <c r="L276" t="str">
        <f t="shared" si="4"/>
        <v>crude</v>
      </c>
    </row>
    <row r="277" spans="1:12" x14ac:dyDescent="0.25">
      <c r="A277">
        <v>51</v>
      </c>
      <c r="B277" t="s">
        <v>101</v>
      </c>
      <c r="C277" t="s">
        <v>180</v>
      </c>
      <c r="D277" t="s">
        <v>101</v>
      </c>
      <c r="E277">
        <v>1976</v>
      </c>
      <c r="F277" t="s">
        <v>181</v>
      </c>
      <c r="G277" t="s">
        <v>182</v>
      </c>
      <c r="H277" t="s">
        <v>183</v>
      </c>
      <c r="I277">
        <v>39</v>
      </c>
      <c r="J277">
        <v>40.299999999999997</v>
      </c>
      <c r="K277" t="s">
        <v>64</v>
      </c>
      <c r="L277" t="str">
        <f t="shared" si="4"/>
        <v>petroleum</v>
      </c>
    </row>
    <row r="278" spans="1:12" x14ac:dyDescent="0.25">
      <c r="A278">
        <v>52</v>
      </c>
      <c r="B278" t="s">
        <v>101</v>
      </c>
      <c r="C278" t="s">
        <v>180</v>
      </c>
      <c r="D278" t="s">
        <v>101</v>
      </c>
      <c r="E278">
        <v>1976</v>
      </c>
      <c r="F278" t="s">
        <v>181</v>
      </c>
      <c r="G278" t="s">
        <v>182</v>
      </c>
      <c r="H278" t="s">
        <v>183</v>
      </c>
      <c r="I278">
        <v>39</v>
      </c>
      <c r="J278">
        <v>40.299999999999997</v>
      </c>
      <c r="K278" t="s">
        <v>64</v>
      </c>
      <c r="L278" t="str">
        <f t="shared" si="4"/>
        <v>petroleum</v>
      </c>
    </row>
    <row r="279" spans="1:12" x14ac:dyDescent="0.25">
      <c r="A279">
        <v>53</v>
      </c>
      <c r="B279" t="s">
        <v>101</v>
      </c>
      <c r="C279" t="s">
        <v>180</v>
      </c>
      <c r="D279" t="s">
        <v>101</v>
      </c>
      <c r="E279">
        <v>1976</v>
      </c>
      <c r="F279" t="s">
        <v>181</v>
      </c>
      <c r="G279" t="s">
        <v>182</v>
      </c>
      <c r="H279" t="s">
        <v>195</v>
      </c>
      <c r="I279">
        <v>39</v>
      </c>
      <c r="J279">
        <v>50</v>
      </c>
      <c r="K279" t="s">
        <v>64</v>
      </c>
      <c r="L279" t="str">
        <f t="shared" si="4"/>
        <v>petroleum</v>
      </c>
    </row>
    <row r="280" spans="1:12" x14ac:dyDescent="0.25">
      <c r="A280">
        <v>54</v>
      </c>
      <c r="B280" t="s">
        <v>135</v>
      </c>
      <c r="C280" t="s">
        <v>180</v>
      </c>
      <c r="D280" t="s">
        <v>101</v>
      </c>
      <c r="E280">
        <v>1976</v>
      </c>
      <c r="F280" t="s">
        <v>181</v>
      </c>
      <c r="G280" t="s">
        <v>182</v>
      </c>
      <c r="H280" t="s">
        <v>195</v>
      </c>
      <c r="I280">
        <v>39</v>
      </c>
      <c r="J280">
        <v>16</v>
      </c>
      <c r="K280" t="s">
        <v>64</v>
      </c>
      <c r="L280" t="str">
        <f t="shared" si="4"/>
        <v>petroleum</v>
      </c>
    </row>
    <row r="281" spans="1:12" x14ac:dyDescent="0.25">
      <c r="A281">
        <v>55</v>
      </c>
      <c r="B281" t="s">
        <v>92</v>
      </c>
      <c r="C281" t="s">
        <v>188</v>
      </c>
      <c r="D281" t="s">
        <v>188</v>
      </c>
      <c r="E281">
        <v>1976</v>
      </c>
      <c r="F281" t="s">
        <v>38</v>
      </c>
      <c r="G281" t="s">
        <v>182</v>
      </c>
      <c r="H281" t="s">
        <v>195</v>
      </c>
      <c r="I281">
        <v>39</v>
      </c>
      <c r="J281">
        <v>44.1</v>
      </c>
      <c r="K281" t="s">
        <v>64</v>
      </c>
      <c r="L281" t="str">
        <f t="shared" si="4"/>
        <v>natural gas peaker</v>
      </c>
    </row>
    <row r="282" spans="1:12" x14ac:dyDescent="0.25">
      <c r="A282">
        <v>56</v>
      </c>
      <c r="B282" t="s">
        <v>78</v>
      </c>
      <c r="C282" t="s">
        <v>188</v>
      </c>
      <c r="D282" t="s">
        <v>188</v>
      </c>
      <c r="E282">
        <v>1977</v>
      </c>
      <c r="F282" t="s">
        <v>38</v>
      </c>
      <c r="G282" t="s">
        <v>181</v>
      </c>
      <c r="H282" t="s">
        <v>195</v>
      </c>
      <c r="I282">
        <v>38</v>
      </c>
      <c r="J282">
        <v>26.1</v>
      </c>
      <c r="K282" t="s">
        <v>64</v>
      </c>
      <c r="L282" t="str">
        <f t="shared" si="4"/>
        <v>natural gas peaker</v>
      </c>
    </row>
    <row r="283" spans="1:12" x14ac:dyDescent="0.25">
      <c r="A283">
        <v>57</v>
      </c>
      <c r="B283" t="s">
        <v>78</v>
      </c>
      <c r="C283" t="s">
        <v>188</v>
      </c>
      <c r="D283" t="s">
        <v>188</v>
      </c>
      <c r="E283">
        <v>1977</v>
      </c>
      <c r="F283" t="s">
        <v>38</v>
      </c>
      <c r="G283" t="s">
        <v>181</v>
      </c>
      <c r="H283" t="s">
        <v>195</v>
      </c>
      <c r="I283">
        <v>38</v>
      </c>
      <c r="J283">
        <v>23</v>
      </c>
      <c r="K283" t="s">
        <v>64</v>
      </c>
      <c r="L283" t="str">
        <f t="shared" si="4"/>
        <v>natural gas peaker</v>
      </c>
    </row>
    <row r="284" spans="1:12" x14ac:dyDescent="0.25">
      <c r="A284">
        <v>58</v>
      </c>
      <c r="B284" t="s">
        <v>89</v>
      </c>
      <c r="C284" t="s">
        <v>180</v>
      </c>
      <c r="D284" t="s">
        <v>101</v>
      </c>
      <c r="E284">
        <v>1977</v>
      </c>
      <c r="F284" t="s">
        <v>181</v>
      </c>
      <c r="G284" t="s">
        <v>182</v>
      </c>
      <c r="H284" t="s">
        <v>195</v>
      </c>
      <c r="I284">
        <v>38</v>
      </c>
      <c r="J284">
        <v>36.9</v>
      </c>
      <c r="K284" t="s">
        <v>64</v>
      </c>
      <c r="L284" t="str">
        <f t="shared" si="4"/>
        <v>petroleum</v>
      </c>
    </row>
    <row r="285" spans="1:12" x14ac:dyDescent="0.25">
      <c r="A285">
        <v>59</v>
      </c>
      <c r="B285" t="s">
        <v>90</v>
      </c>
      <c r="C285" t="s">
        <v>180</v>
      </c>
      <c r="D285" t="s">
        <v>101</v>
      </c>
      <c r="E285">
        <v>1977</v>
      </c>
      <c r="F285" t="s">
        <v>200</v>
      </c>
      <c r="G285" t="s">
        <v>181</v>
      </c>
      <c r="H285" t="s">
        <v>195</v>
      </c>
      <c r="I285">
        <v>38</v>
      </c>
      <c r="J285">
        <v>44.6</v>
      </c>
      <c r="K285" t="s">
        <v>64</v>
      </c>
      <c r="L285" t="str">
        <f t="shared" si="4"/>
        <v>crude</v>
      </c>
    </row>
    <row r="286" spans="1:12" x14ac:dyDescent="0.25">
      <c r="A286">
        <v>60</v>
      </c>
      <c r="B286" t="s">
        <v>74</v>
      </c>
      <c r="C286" t="s">
        <v>188</v>
      </c>
      <c r="D286" t="s">
        <v>188</v>
      </c>
      <c r="E286">
        <v>1977</v>
      </c>
      <c r="F286" t="s">
        <v>38</v>
      </c>
      <c r="G286" t="s">
        <v>182</v>
      </c>
      <c r="H286" t="s">
        <v>195</v>
      </c>
      <c r="I286">
        <v>38</v>
      </c>
      <c r="J286">
        <v>65</v>
      </c>
      <c r="K286" t="s">
        <v>64</v>
      </c>
      <c r="L286" t="str">
        <f t="shared" si="4"/>
        <v>natural gas peaker</v>
      </c>
    </row>
    <row r="287" spans="1:12" x14ac:dyDescent="0.25">
      <c r="A287">
        <v>61</v>
      </c>
      <c r="B287" t="s">
        <v>74</v>
      </c>
      <c r="C287" t="s">
        <v>188</v>
      </c>
      <c r="D287" t="s">
        <v>188</v>
      </c>
      <c r="E287">
        <v>1977</v>
      </c>
      <c r="F287" t="s">
        <v>38</v>
      </c>
      <c r="G287" t="s">
        <v>182</v>
      </c>
      <c r="H287" t="s">
        <v>195</v>
      </c>
      <c r="I287">
        <v>38</v>
      </c>
      <c r="J287">
        <v>65</v>
      </c>
      <c r="K287" t="s">
        <v>64</v>
      </c>
      <c r="L287" t="str">
        <f t="shared" si="4"/>
        <v>natural gas peaker</v>
      </c>
    </row>
    <row r="288" spans="1:12" x14ac:dyDescent="0.25">
      <c r="A288">
        <v>62</v>
      </c>
      <c r="B288" t="s">
        <v>74</v>
      </c>
      <c r="C288" t="s">
        <v>188</v>
      </c>
      <c r="D288" t="s">
        <v>188</v>
      </c>
      <c r="E288">
        <v>1977</v>
      </c>
      <c r="F288" t="s">
        <v>38</v>
      </c>
      <c r="G288" t="s">
        <v>182</v>
      </c>
      <c r="H288" t="s">
        <v>195</v>
      </c>
      <c r="I288">
        <v>38</v>
      </c>
      <c r="J288">
        <v>65</v>
      </c>
      <c r="K288" t="s">
        <v>64</v>
      </c>
      <c r="L288" t="str">
        <f t="shared" si="4"/>
        <v>natural gas peaker</v>
      </c>
    </row>
    <row r="289" spans="1:12" x14ac:dyDescent="0.25">
      <c r="A289">
        <v>63</v>
      </c>
      <c r="B289" t="s">
        <v>100</v>
      </c>
      <c r="C289" t="s">
        <v>180</v>
      </c>
      <c r="D289" t="s">
        <v>198</v>
      </c>
      <c r="E289">
        <v>1977</v>
      </c>
      <c r="F289" t="s">
        <v>181</v>
      </c>
      <c r="G289" t="s">
        <v>182</v>
      </c>
      <c r="H289" t="s">
        <v>195</v>
      </c>
      <c r="I289">
        <v>38</v>
      </c>
      <c r="J289">
        <v>19.899999999999999</v>
      </c>
      <c r="K289" t="s">
        <v>64</v>
      </c>
      <c r="L289" t="str">
        <f t="shared" si="4"/>
        <v>petroleum</v>
      </c>
    </row>
    <row r="290" spans="1:12" x14ac:dyDescent="0.25">
      <c r="A290">
        <v>64</v>
      </c>
      <c r="B290" t="s">
        <v>100</v>
      </c>
      <c r="C290" t="s">
        <v>180</v>
      </c>
      <c r="D290" t="s">
        <v>198</v>
      </c>
      <c r="E290">
        <v>1977</v>
      </c>
      <c r="F290" t="s">
        <v>181</v>
      </c>
      <c r="G290" t="s">
        <v>182</v>
      </c>
      <c r="H290" t="s">
        <v>195</v>
      </c>
      <c r="I290">
        <v>38</v>
      </c>
      <c r="J290">
        <v>19.899999999999999</v>
      </c>
      <c r="K290" t="s">
        <v>64</v>
      </c>
      <c r="L290" t="str">
        <f t="shared" si="4"/>
        <v>petroleum</v>
      </c>
    </row>
    <row r="291" spans="1:12" x14ac:dyDescent="0.25">
      <c r="A291">
        <v>65</v>
      </c>
      <c r="B291" t="s">
        <v>101</v>
      </c>
      <c r="C291" t="s">
        <v>180</v>
      </c>
      <c r="D291" t="s">
        <v>101</v>
      </c>
      <c r="E291">
        <v>1977</v>
      </c>
      <c r="F291" t="s">
        <v>181</v>
      </c>
      <c r="G291" t="s">
        <v>182</v>
      </c>
      <c r="H291" t="s">
        <v>195</v>
      </c>
      <c r="I291">
        <v>38</v>
      </c>
      <c r="J291">
        <v>50</v>
      </c>
      <c r="K291" t="s">
        <v>64</v>
      </c>
      <c r="L291" t="str">
        <f t="shared" si="4"/>
        <v>petroleum</v>
      </c>
    </row>
    <row r="292" spans="1:12" x14ac:dyDescent="0.25">
      <c r="A292">
        <v>66</v>
      </c>
      <c r="B292" t="s">
        <v>77</v>
      </c>
      <c r="C292" t="s">
        <v>192</v>
      </c>
      <c r="D292" t="s">
        <v>214</v>
      </c>
      <c r="E292">
        <v>1977</v>
      </c>
      <c r="F292" t="s">
        <v>181</v>
      </c>
      <c r="G292" t="s">
        <v>182</v>
      </c>
      <c r="H292" t="s">
        <v>195</v>
      </c>
      <c r="I292">
        <v>38</v>
      </c>
      <c r="J292">
        <v>20.9</v>
      </c>
      <c r="K292" t="s">
        <v>64</v>
      </c>
      <c r="L292" t="str">
        <f t="shared" si="4"/>
        <v>petroleum</v>
      </c>
    </row>
    <row r="293" spans="1:12" x14ac:dyDescent="0.25">
      <c r="A293">
        <v>67</v>
      </c>
      <c r="B293" t="s">
        <v>77</v>
      </c>
      <c r="C293" t="s">
        <v>192</v>
      </c>
      <c r="D293" t="s">
        <v>214</v>
      </c>
      <c r="E293">
        <v>1977</v>
      </c>
      <c r="F293" t="s">
        <v>181</v>
      </c>
      <c r="G293" t="s">
        <v>182</v>
      </c>
      <c r="H293" t="s">
        <v>195</v>
      </c>
      <c r="I293">
        <v>38</v>
      </c>
      <c r="J293">
        <v>20.9</v>
      </c>
      <c r="K293" t="s">
        <v>64</v>
      </c>
      <c r="L293" t="str">
        <f t="shared" si="4"/>
        <v>petroleum</v>
      </c>
    </row>
    <row r="294" spans="1:12" x14ac:dyDescent="0.25">
      <c r="A294">
        <v>68</v>
      </c>
      <c r="B294" t="s">
        <v>77</v>
      </c>
      <c r="C294" t="s">
        <v>192</v>
      </c>
      <c r="D294" t="s">
        <v>214</v>
      </c>
      <c r="E294">
        <v>1977</v>
      </c>
      <c r="F294" t="s">
        <v>181</v>
      </c>
      <c r="G294" t="s">
        <v>182</v>
      </c>
      <c r="H294" t="s">
        <v>195</v>
      </c>
      <c r="I294">
        <v>38</v>
      </c>
      <c r="J294">
        <v>20.9</v>
      </c>
      <c r="K294" t="s">
        <v>64</v>
      </c>
      <c r="L294" t="str">
        <f t="shared" si="4"/>
        <v>petroleum</v>
      </c>
    </row>
    <row r="295" spans="1:12" x14ac:dyDescent="0.25">
      <c r="A295">
        <v>69</v>
      </c>
      <c r="B295" t="s">
        <v>213</v>
      </c>
      <c r="C295" t="s">
        <v>192</v>
      </c>
      <c r="D295" t="s">
        <v>193</v>
      </c>
      <c r="E295">
        <v>1977</v>
      </c>
      <c r="F295" t="s">
        <v>181</v>
      </c>
      <c r="G295" t="s">
        <v>182</v>
      </c>
      <c r="H295" t="s">
        <v>195</v>
      </c>
      <c r="I295">
        <v>38</v>
      </c>
      <c r="J295">
        <v>15.2</v>
      </c>
      <c r="K295" t="s">
        <v>64</v>
      </c>
      <c r="L295" t="str">
        <f t="shared" si="4"/>
        <v>petroleum</v>
      </c>
    </row>
    <row r="296" spans="1:12" x14ac:dyDescent="0.25">
      <c r="A296">
        <v>70</v>
      </c>
      <c r="B296" t="s">
        <v>213</v>
      </c>
      <c r="C296" t="s">
        <v>192</v>
      </c>
      <c r="D296" t="s">
        <v>193</v>
      </c>
      <c r="E296">
        <v>1977</v>
      </c>
      <c r="F296" t="s">
        <v>181</v>
      </c>
      <c r="G296" t="s">
        <v>182</v>
      </c>
      <c r="H296" t="s">
        <v>195</v>
      </c>
      <c r="I296">
        <v>38</v>
      </c>
      <c r="J296">
        <v>15.2</v>
      </c>
      <c r="K296" t="s">
        <v>64</v>
      </c>
      <c r="L296" t="str">
        <f t="shared" si="4"/>
        <v>petroleum</v>
      </c>
    </row>
    <row r="297" spans="1:12" x14ac:dyDescent="0.25">
      <c r="A297">
        <v>71</v>
      </c>
      <c r="B297" t="s">
        <v>213</v>
      </c>
      <c r="C297" t="s">
        <v>192</v>
      </c>
      <c r="D297" t="s">
        <v>193</v>
      </c>
      <c r="E297">
        <v>1977</v>
      </c>
      <c r="F297" t="s">
        <v>181</v>
      </c>
      <c r="G297" t="s">
        <v>182</v>
      </c>
      <c r="H297" t="s">
        <v>195</v>
      </c>
      <c r="I297">
        <v>38</v>
      </c>
      <c r="J297">
        <v>41.4</v>
      </c>
      <c r="K297" t="s">
        <v>64</v>
      </c>
      <c r="L297" t="str">
        <f t="shared" si="4"/>
        <v>petroleum</v>
      </c>
    </row>
    <row r="298" spans="1:12" x14ac:dyDescent="0.25">
      <c r="A298">
        <v>72</v>
      </c>
      <c r="B298" t="s">
        <v>213</v>
      </c>
      <c r="C298" t="s">
        <v>192</v>
      </c>
      <c r="D298" t="s">
        <v>193</v>
      </c>
      <c r="E298">
        <v>1977</v>
      </c>
      <c r="F298" t="s">
        <v>181</v>
      </c>
      <c r="G298" t="s">
        <v>182</v>
      </c>
      <c r="H298" t="s">
        <v>195</v>
      </c>
      <c r="I298">
        <v>38</v>
      </c>
      <c r="J298">
        <v>41.4</v>
      </c>
      <c r="K298" t="s">
        <v>64</v>
      </c>
      <c r="L298" t="str">
        <f t="shared" si="4"/>
        <v>petroleum</v>
      </c>
    </row>
    <row r="299" spans="1:12" x14ac:dyDescent="0.25">
      <c r="A299">
        <v>73</v>
      </c>
      <c r="B299" t="s">
        <v>213</v>
      </c>
      <c r="C299" t="s">
        <v>192</v>
      </c>
      <c r="D299" t="s">
        <v>193</v>
      </c>
      <c r="E299">
        <v>1977</v>
      </c>
      <c r="F299" t="s">
        <v>181</v>
      </c>
      <c r="G299" t="s">
        <v>182</v>
      </c>
      <c r="H299" t="s">
        <v>195</v>
      </c>
      <c r="I299">
        <v>38</v>
      </c>
      <c r="J299">
        <v>41.4</v>
      </c>
      <c r="K299" t="s">
        <v>64</v>
      </c>
      <c r="L299" t="str">
        <f t="shared" si="4"/>
        <v>petroleum</v>
      </c>
    </row>
    <row r="300" spans="1:12" x14ac:dyDescent="0.25">
      <c r="A300">
        <v>74</v>
      </c>
      <c r="B300" t="s">
        <v>213</v>
      </c>
      <c r="C300" t="s">
        <v>192</v>
      </c>
      <c r="D300" t="s">
        <v>193</v>
      </c>
      <c r="E300">
        <v>1977</v>
      </c>
      <c r="F300" t="s">
        <v>181</v>
      </c>
      <c r="G300" t="s">
        <v>182</v>
      </c>
      <c r="H300" t="s">
        <v>195</v>
      </c>
      <c r="I300">
        <v>38</v>
      </c>
      <c r="J300">
        <v>41.4</v>
      </c>
      <c r="K300" t="s">
        <v>64</v>
      </c>
      <c r="L300" t="str">
        <f t="shared" si="4"/>
        <v>petroleum</v>
      </c>
    </row>
    <row r="301" spans="1:12" x14ac:dyDescent="0.25">
      <c r="A301">
        <v>75</v>
      </c>
      <c r="B301" t="s">
        <v>135</v>
      </c>
      <c r="C301" t="s">
        <v>180</v>
      </c>
      <c r="D301" t="s">
        <v>101</v>
      </c>
      <c r="E301">
        <v>1977</v>
      </c>
      <c r="F301" t="s">
        <v>181</v>
      </c>
      <c r="G301" t="s">
        <v>182</v>
      </c>
      <c r="H301" t="s">
        <v>195</v>
      </c>
      <c r="I301">
        <v>38</v>
      </c>
      <c r="J301">
        <v>19.5</v>
      </c>
      <c r="K301" t="s">
        <v>64</v>
      </c>
      <c r="L301" t="str">
        <f t="shared" si="4"/>
        <v>petroleum</v>
      </c>
    </row>
    <row r="302" spans="1:12" x14ac:dyDescent="0.25">
      <c r="A302">
        <v>76</v>
      </c>
      <c r="B302" t="s">
        <v>135</v>
      </c>
      <c r="C302" t="s">
        <v>180</v>
      </c>
      <c r="D302" t="s">
        <v>101</v>
      </c>
      <c r="E302">
        <v>1977</v>
      </c>
      <c r="F302" t="s">
        <v>181</v>
      </c>
      <c r="G302" t="s">
        <v>182</v>
      </c>
      <c r="H302" t="s">
        <v>195</v>
      </c>
      <c r="I302">
        <v>38</v>
      </c>
      <c r="J302">
        <v>19.5</v>
      </c>
      <c r="K302" t="s">
        <v>64</v>
      </c>
      <c r="L302" t="str">
        <f t="shared" si="4"/>
        <v>petroleum</v>
      </c>
    </row>
    <row r="303" spans="1:12" x14ac:dyDescent="0.25">
      <c r="A303">
        <v>77</v>
      </c>
      <c r="B303" t="s">
        <v>63</v>
      </c>
      <c r="C303" t="s">
        <v>180</v>
      </c>
      <c r="D303" t="s">
        <v>215</v>
      </c>
      <c r="E303">
        <v>1977</v>
      </c>
      <c r="F303" t="s">
        <v>181</v>
      </c>
      <c r="G303" t="s">
        <v>182</v>
      </c>
      <c r="H303" t="s">
        <v>183</v>
      </c>
      <c r="I303">
        <v>38</v>
      </c>
      <c r="J303">
        <v>2.6</v>
      </c>
      <c r="K303" t="s">
        <v>64</v>
      </c>
      <c r="L303" t="str">
        <f t="shared" si="4"/>
        <v>petroleum</v>
      </c>
    </row>
    <row r="304" spans="1:12" x14ac:dyDescent="0.25">
      <c r="A304">
        <v>78</v>
      </c>
      <c r="B304" t="s">
        <v>63</v>
      </c>
      <c r="C304" t="s">
        <v>180</v>
      </c>
      <c r="D304" t="s">
        <v>215</v>
      </c>
      <c r="E304">
        <v>1977</v>
      </c>
      <c r="F304" t="s">
        <v>181</v>
      </c>
      <c r="G304" t="s">
        <v>182</v>
      </c>
      <c r="H304" t="s">
        <v>183</v>
      </c>
      <c r="I304">
        <v>38</v>
      </c>
      <c r="J304">
        <v>2.6</v>
      </c>
      <c r="K304" t="s">
        <v>64</v>
      </c>
      <c r="L304" t="str">
        <f t="shared" si="4"/>
        <v>petroleum</v>
      </c>
    </row>
    <row r="305" spans="1:12" x14ac:dyDescent="0.25">
      <c r="A305">
        <v>79</v>
      </c>
      <c r="B305" t="s">
        <v>107</v>
      </c>
      <c r="C305" t="s">
        <v>188</v>
      </c>
      <c r="D305" t="s">
        <v>188</v>
      </c>
      <c r="E305">
        <v>1977</v>
      </c>
      <c r="F305" t="s">
        <v>181</v>
      </c>
      <c r="G305" t="s">
        <v>182</v>
      </c>
      <c r="H305" t="s">
        <v>195</v>
      </c>
      <c r="I305">
        <v>38</v>
      </c>
      <c r="J305">
        <v>21</v>
      </c>
      <c r="K305" t="s">
        <v>64</v>
      </c>
      <c r="L305" t="str">
        <f t="shared" si="4"/>
        <v>petroleum</v>
      </c>
    </row>
    <row r="306" spans="1:12" x14ac:dyDescent="0.25">
      <c r="A306">
        <v>80</v>
      </c>
      <c r="B306" t="s">
        <v>78</v>
      </c>
      <c r="C306" t="s">
        <v>188</v>
      </c>
      <c r="D306" t="s">
        <v>188</v>
      </c>
      <c r="E306">
        <v>1978</v>
      </c>
      <c r="F306" t="s">
        <v>38</v>
      </c>
      <c r="G306" t="s">
        <v>181</v>
      </c>
      <c r="H306" t="s">
        <v>195</v>
      </c>
      <c r="I306">
        <v>37</v>
      </c>
      <c r="J306">
        <v>24</v>
      </c>
      <c r="K306" t="s">
        <v>64</v>
      </c>
      <c r="L306" t="str">
        <f t="shared" si="4"/>
        <v>natural gas peaker</v>
      </c>
    </row>
    <row r="307" spans="1:12" x14ac:dyDescent="0.25">
      <c r="A307">
        <v>81</v>
      </c>
      <c r="B307" t="s">
        <v>78</v>
      </c>
      <c r="C307" t="s">
        <v>188</v>
      </c>
      <c r="D307" t="s">
        <v>188</v>
      </c>
      <c r="E307">
        <v>1978</v>
      </c>
      <c r="F307" t="s">
        <v>38</v>
      </c>
      <c r="G307" t="s">
        <v>181</v>
      </c>
      <c r="H307" t="s">
        <v>195</v>
      </c>
      <c r="I307">
        <v>37</v>
      </c>
      <c r="J307">
        <v>24</v>
      </c>
      <c r="K307" t="s">
        <v>64</v>
      </c>
      <c r="L307" t="str">
        <f t="shared" si="4"/>
        <v>natural gas peaker</v>
      </c>
    </row>
    <row r="308" spans="1:12" x14ac:dyDescent="0.25">
      <c r="A308">
        <v>82</v>
      </c>
      <c r="B308" t="s">
        <v>78</v>
      </c>
      <c r="C308" t="s">
        <v>188</v>
      </c>
      <c r="D308" t="s">
        <v>188</v>
      </c>
      <c r="E308">
        <v>1978</v>
      </c>
      <c r="F308" t="s">
        <v>38</v>
      </c>
      <c r="G308" t="s">
        <v>181</v>
      </c>
      <c r="H308" t="s">
        <v>195</v>
      </c>
      <c r="I308">
        <v>37</v>
      </c>
      <c r="J308">
        <v>24</v>
      </c>
      <c r="K308" t="s">
        <v>64</v>
      </c>
      <c r="L308" t="str">
        <f t="shared" si="4"/>
        <v>natural gas peaker</v>
      </c>
    </row>
    <row r="309" spans="1:12" x14ac:dyDescent="0.25">
      <c r="A309">
        <v>83</v>
      </c>
      <c r="B309" t="s">
        <v>89</v>
      </c>
      <c r="C309" t="s">
        <v>180</v>
      </c>
      <c r="D309" t="s">
        <v>101</v>
      </c>
      <c r="E309">
        <v>1978</v>
      </c>
      <c r="F309" t="s">
        <v>181</v>
      </c>
      <c r="G309" t="s">
        <v>182</v>
      </c>
      <c r="H309" t="s">
        <v>195</v>
      </c>
      <c r="I309">
        <v>37</v>
      </c>
      <c r="J309">
        <v>32.200000000000003</v>
      </c>
      <c r="K309" t="s">
        <v>64</v>
      </c>
      <c r="L309" t="str">
        <f t="shared" si="4"/>
        <v>petroleum</v>
      </c>
    </row>
    <row r="310" spans="1:12" x14ac:dyDescent="0.25">
      <c r="A310">
        <v>84</v>
      </c>
      <c r="B310" t="s">
        <v>90</v>
      </c>
      <c r="C310" t="s">
        <v>180</v>
      </c>
      <c r="D310" t="s">
        <v>101</v>
      </c>
      <c r="E310">
        <v>1978</v>
      </c>
      <c r="F310" t="s">
        <v>200</v>
      </c>
      <c r="G310" t="s">
        <v>181</v>
      </c>
      <c r="H310" t="s">
        <v>195</v>
      </c>
      <c r="I310">
        <v>37</v>
      </c>
      <c r="J310">
        <v>44</v>
      </c>
      <c r="K310" t="s">
        <v>64</v>
      </c>
      <c r="L310" t="str">
        <f t="shared" si="4"/>
        <v>crude</v>
      </c>
    </row>
    <row r="311" spans="1:12" x14ac:dyDescent="0.25">
      <c r="A311">
        <v>85</v>
      </c>
      <c r="B311" t="s">
        <v>90</v>
      </c>
      <c r="C311" t="s">
        <v>180</v>
      </c>
      <c r="D311" t="s">
        <v>101</v>
      </c>
      <c r="E311">
        <v>1978</v>
      </c>
      <c r="F311" t="s">
        <v>200</v>
      </c>
      <c r="G311" t="s">
        <v>181</v>
      </c>
      <c r="H311" t="s">
        <v>195</v>
      </c>
      <c r="I311">
        <v>37</v>
      </c>
      <c r="J311">
        <v>44</v>
      </c>
      <c r="K311" t="s">
        <v>64</v>
      </c>
      <c r="L311" t="str">
        <f t="shared" si="4"/>
        <v>crude</v>
      </c>
    </row>
    <row r="312" spans="1:12" x14ac:dyDescent="0.25">
      <c r="A312">
        <v>86</v>
      </c>
      <c r="B312" t="s">
        <v>90</v>
      </c>
      <c r="C312" t="s">
        <v>180</v>
      </c>
      <c r="D312" t="s">
        <v>101</v>
      </c>
      <c r="E312">
        <v>1978</v>
      </c>
      <c r="F312" t="s">
        <v>200</v>
      </c>
      <c r="G312" t="s">
        <v>181</v>
      </c>
      <c r="H312" t="s">
        <v>195</v>
      </c>
      <c r="I312">
        <v>37</v>
      </c>
      <c r="J312">
        <v>44</v>
      </c>
      <c r="K312" t="s">
        <v>64</v>
      </c>
      <c r="L312" t="str">
        <f t="shared" si="4"/>
        <v>crude</v>
      </c>
    </row>
    <row r="313" spans="1:12" x14ac:dyDescent="0.25">
      <c r="A313">
        <v>87</v>
      </c>
      <c r="B313" t="s">
        <v>69</v>
      </c>
      <c r="C313" t="s">
        <v>216</v>
      </c>
      <c r="D313" t="s">
        <v>69</v>
      </c>
      <c r="E313">
        <v>1978</v>
      </c>
      <c r="F313" t="s">
        <v>181</v>
      </c>
      <c r="G313" t="s">
        <v>182</v>
      </c>
      <c r="H313" t="s">
        <v>183</v>
      </c>
      <c r="I313">
        <v>37</v>
      </c>
      <c r="J313">
        <v>10</v>
      </c>
      <c r="K313" t="s">
        <v>64</v>
      </c>
      <c r="L313" t="str">
        <f t="shared" si="4"/>
        <v>petroleum</v>
      </c>
    </row>
    <row r="314" spans="1:12" x14ac:dyDescent="0.25">
      <c r="A314">
        <v>88</v>
      </c>
      <c r="B314" t="s">
        <v>101</v>
      </c>
      <c r="C314" t="s">
        <v>180</v>
      </c>
      <c r="D314" t="s">
        <v>101</v>
      </c>
      <c r="E314">
        <v>1978</v>
      </c>
      <c r="F314" t="s">
        <v>181</v>
      </c>
      <c r="G314" t="s">
        <v>182</v>
      </c>
      <c r="H314" t="s">
        <v>195</v>
      </c>
      <c r="I314">
        <v>37</v>
      </c>
      <c r="J314">
        <v>53.2</v>
      </c>
      <c r="K314" t="s">
        <v>64</v>
      </c>
      <c r="L314" t="str">
        <f t="shared" si="4"/>
        <v>petroleum</v>
      </c>
    </row>
    <row r="315" spans="1:12" x14ac:dyDescent="0.25">
      <c r="A315">
        <v>89</v>
      </c>
      <c r="B315" t="s">
        <v>213</v>
      </c>
      <c r="C315" t="s">
        <v>192</v>
      </c>
      <c r="D315" t="s">
        <v>193</v>
      </c>
      <c r="E315">
        <v>1978</v>
      </c>
      <c r="F315" t="s">
        <v>181</v>
      </c>
      <c r="G315" t="s">
        <v>182</v>
      </c>
      <c r="H315" t="s">
        <v>195</v>
      </c>
      <c r="I315">
        <v>37</v>
      </c>
      <c r="J315">
        <v>41.4</v>
      </c>
      <c r="K315" t="s">
        <v>64</v>
      </c>
      <c r="L315" t="str">
        <f t="shared" si="4"/>
        <v>petroleum</v>
      </c>
    </row>
    <row r="316" spans="1:12" x14ac:dyDescent="0.25">
      <c r="A316">
        <v>90</v>
      </c>
      <c r="B316" t="s">
        <v>126</v>
      </c>
      <c r="C316" t="s">
        <v>188</v>
      </c>
      <c r="D316" t="s">
        <v>188</v>
      </c>
      <c r="E316">
        <v>1978</v>
      </c>
      <c r="F316" t="s">
        <v>38</v>
      </c>
      <c r="G316" t="s">
        <v>182</v>
      </c>
      <c r="H316" t="s">
        <v>195</v>
      </c>
      <c r="I316">
        <v>37</v>
      </c>
      <c r="J316">
        <v>60.5</v>
      </c>
      <c r="K316" t="s">
        <v>64</v>
      </c>
      <c r="L316" t="str">
        <f t="shared" si="4"/>
        <v>natural gas peaker</v>
      </c>
    </row>
    <row r="317" spans="1:12" x14ac:dyDescent="0.25">
      <c r="A317">
        <v>91</v>
      </c>
      <c r="B317" t="s">
        <v>126</v>
      </c>
      <c r="C317" t="s">
        <v>188</v>
      </c>
      <c r="D317" t="s">
        <v>188</v>
      </c>
      <c r="E317">
        <v>1978</v>
      </c>
      <c r="F317" t="s">
        <v>38</v>
      </c>
      <c r="G317" t="s">
        <v>182</v>
      </c>
      <c r="H317" t="s">
        <v>195</v>
      </c>
      <c r="I317">
        <v>37</v>
      </c>
      <c r="J317">
        <v>60.5</v>
      </c>
      <c r="K317" t="s">
        <v>64</v>
      </c>
      <c r="L317" t="str">
        <f t="shared" si="4"/>
        <v>natural gas peaker</v>
      </c>
    </row>
    <row r="318" spans="1:12" x14ac:dyDescent="0.25">
      <c r="A318">
        <v>92</v>
      </c>
      <c r="B318" t="s">
        <v>126</v>
      </c>
      <c r="C318" t="s">
        <v>188</v>
      </c>
      <c r="D318" t="s">
        <v>188</v>
      </c>
      <c r="E318">
        <v>1978</v>
      </c>
      <c r="F318" t="s">
        <v>38</v>
      </c>
      <c r="G318" t="s">
        <v>182</v>
      </c>
      <c r="H318" t="s">
        <v>195</v>
      </c>
      <c r="I318">
        <v>37</v>
      </c>
      <c r="J318">
        <v>60.5</v>
      </c>
      <c r="K318" t="s">
        <v>64</v>
      </c>
      <c r="L318" t="str">
        <f t="shared" si="4"/>
        <v>natural gas peaker</v>
      </c>
    </row>
    <row r="319" spans="1:12" x14ac:dyDescent="0.25">
      <c r="A319">
        <v>93</v>
      </c>
      <c r="B319" t="s">
        <v>126</v>
      </c>
      <c r="C319" t="s">
        <v>188</v>
      </c>
      <c r="D319" t="s">
        <v>188</v>
      </c>
      <c r="E319">
        <v>1978</v>
      </c>
      <c r="F319" t="s">
        <v>38</v>
      </c>
      <c r="G319" t="s">
        <v>182</v>
      </c>
      <c r="H319" t="s">
        <v>195</v>
      </c>
      <c r="I319">
        <v>37</v>
      </c>
      <c r="J319">
        <v>60.5</v>
      </c>
      <c r="K319" t="s">
        <v>64</v>
      </c>
      <c r="L319" t="str">
        <f t="shared" si="4"/>
        <v>natural gas peaker</v>
      </c>
    </row>
    <row r="320" spans="1:12" x14ac:dyDescent="0.25">
      <c r="A320">
        <v>94</v>
      </c>
      <c r="B320" t="s">
        <v>131</v>
      </c>
      <c r="C320" t="s">
        <v>180</v>
      </c>
      <c r="D320" t="s">
        <v>215</v>
      </c>
      <c r="E320">
        <v>1978</v>
      </c>
      <c r="F320" t="s">
        <v>181</v>
      </c>
      <c r="G320" t="s">
        <v>182</v>
      </c>
      <c r="H320" t="s">
        <v>183</v>
      </c>
      <c r="I320">
        <v>37</v>
      </c>
      <c r="J320">
        <v>5.7</v>
      </c>
      <c r="K320" t="s">
        <v>64</v>
      </c>
      <c r="L320" t="str">
        <f t="shared" si="4"/>
        <v>petroleum</v>
      </c>
    </row>
    <row r="321" spans="1:12" x14ac:dyDescent="0.25">
      <c r="A321">
        <v>95</v>
      </c>
      <c r="B321" t="s">
        <v>131</v>
      </c>
      <c r="C321" t="s">
        <v>180</v>
      </c>
      <c r="D321" t="s">
        <v>215</v>
      </c>
      <c r="E321">
        <v>1978</v>
      </c>
      <c r="F321" t="s">
        <v>181</v>
      </c>
      <c r="G321" t="s">
        <v>182</v>
      </c>
      <c r="H321" t="s">
        <v>183</v>
      </c>
      <c r="I321">
        <v>37</v>
      </c>
      <c r="J321">
        <v>5.7</v>
      </c>
      <c r="K321" t="s">
        <v>64</v>
      </c>
      <c r="L321" t="str">
        <f t="shared" si="4"/>
        <v>petroleum</v>
      </c>
    </row>
    <row r="322" spans="1:12" x14ac:dyDescent="0.25">
      <c r="A322">
        <v>96</v>
      </c>
      <c r="B322" t="s">
        <v>131</v>
      </c>
      <c r="C322" t="s">
        <v>180</v>
      </c>
      <c r="D322" t="s">
        <v>215</v>
      </c>
      <c r="E322">
        <v>1978</v>
      </c>
      <c r="F322" t="s">
        <v>181</v>
      </c>
      <c r="G322" t="s">
        <v>182</v>
      </c>
      <c r="H322" t="s">
        <v>195</v>
      </c>
      <c r="I322">
        <v>37</v>
      </c>
      <c r="J322">
        <v>5.7</v>
      </c>
      <c r="K322" t="s">
        <v>64</v>
      </c>
      <c r="L322" t="str">
        <f t="shared" si="4"/>
        <v>petroleum</v>
      </c>
    </row>
    <row r="323" spans="1:12" x14ac:dyDescent="0.25">
      <c r="A323">
        <v>97</v>
      </c>
      <c r="B323" t="s">
        <v>131</v>
      </c>
      <c r="C323" t="s">
        <v>180</v>
      </c>
      <c r="D323" t="s">
        <v>215</v>
      </c>
      <c r="E323">
        <v>1978</v>
      </c>
      <c r="F323" t="s">
        <v>181</v>
      </c>
      <c r="G323" t="s">
        <v>182</v>
      </c>
      <c r="H323" t="s">
        <v>195</v>
      </c>
      <c r="I323">
        <v>37</v>
      </c>
      <c r="J323">
        <v>5.7</v>
      </c>
      <c r="K323" t="s">
        <v>64</v>
      </c>
      <c r="L323" t="str">
        <f t="shared" ref="L323:L386" si="5">IF(F323="diesel","petroleum",IF(F323="HFO","heavy fuel oil",IF(F323="crude","crude",IF(F323="gas",IF(H323="GT","natural gas peaker","natural gas nonpeaker")))))</f>
        <v>petroleum</v>
      </c>
    </row>
    <row r="324" spans="1:12" x14ac:dyDescent="0.25">
      <c r="A324">
        <v>98</v>
      </c>
      <c r="B324" t="s">
        <v>131</v>
      </c>
      <c r="C324" t="s">
        <v>180</v>
      </c>
      <c r="D324" t="s">
        <v>215</v>
      </c>
      <c r="E324">
        <v>1978</v>
      </c>
      <c r="F324" t="s">
        <v>181</v>
      </c>
      <c r="G324" t="s">
        <v>182</v>
      </c>
      <c r="H324" t="s">
        <v>195</v>
      </c>
      <c r="I324">
        <v>37</v>
      </c>
      <c r="J324">
        <v>5.7</v>
      </c>
      <c r="K324" t="s">
        <v>64</v>
      </c>
      <c r="L324" t="str">
        <f t="shared" si="5"/>
        <v>petroleum</v>
      </c>
    </row>
    <row r="325" spans="1:12" x14ac:dyDescent="0.25">
      <c r="A325">
        <v>99</v>
      </c>
      <c r="B325" t="s">
        <v>131</v>
      </c>
      <c r="C325" t="s">
        <v>180</v>
      </c>
      <c r="D325" t="s">
        <v>215</v>
      </c>
      <c r="E325">
        <v>1978</v>
      </c>
      <c r="F325" t="s">
        <v>181</v>
      </c>
      <c r="G325" t="s">
        <v>182</v>
      </c>
      <c r="H325" t="s">
        <v>195</v>
      </c>
      <c r="I325">
        <v>37</v>
      </c>
      <c r="J325">
        <v>5.7</v>
      </c>
      <c r="K325" t="s">
        <v>64</v>
      </c>
      <c r="L325" t="str">
        <f t="shared" si="5"/>
        <v>petroleum</v>
      </c>
    </row>
    <row r="326" spans="1:12" x14ac:dyDescent="0.25">
      <c r="A326">
        <v>100</v>
      </c>
      <c r="B326" t="s">
        <v>90</v>
      </c>
      <c r="C326" t="s">
        <v>180</v>
      </c>
      <c r="D326" t="s">
        <v>101</v>
      </c>
      <c r="E326">
        <v>1979</v>
      </c>
      <c r="F326" t="s">
        <v>200</v>
      </c>
      <c r="G326" t="s">
        <v>181</v>
      </c>
      <c r="H326" t="s">
        <v>195</v>
      </c>
      <c r="I326">
        <v>36</v>
      </c>
      <c r="J326">
        <v>44</v>
      </c>
      <c r="K326" t="s">
        <v>64</v>
      </c>
      <c r="L326" t="str">
        <f t="shared" si="5"/>
        <v>crude</v>
      </c>
    </row>
    <row r="327" spans="1:12" x14ac:dyDescent="0.25">
      <c r="A327">
        <v>101</v>
      </c>
      <c r="B327" t="s">
        <v>90</v>
      </c>
      <c r="C327" t="s">
        <v>180</v>
      </c>
      <c r="D327" t="s">
        <v>101</v>
      </c>
      <c r="E327">
        <v>1979</v>
      </c>
      <c r="F327" t="s">
        <v>200</v>
      </c>
      <c r="G327" t="s">
        <v>181</v>
      </c>
      <c r="H327" t="s">
        <v>195</v>
      </c>
      <c r="I327">
        <v>36</v>
      </c>
      <c r="J327">
        <v>44</v>
      </c>
      <c r="K327" t="s">
        <v>64</v>
      </c>
      <c r="L327" t="str">
        <f t="shared" si="5"/>
        <v>crude</v>
      </c>
    </row>
    <row r="328" spans="1:12" x14ac:dyDescent="0.25">
      <c r="A328">
        <v>102</v>
      </c>
      <c r="B328" t="s">
        <v>90</v>
      </c>
      <c r="C328" t="s">
        <v>180</v>
      </c>
      <c r="D328" t="s">
        <v>101</v>
      </c>
      <c r="E328">
        <v>1979</v>
      </c>
      <c r="F328" t="s">
        <v>200</v>
      </c>
      <c r="G328" t="s">
        <v>181</v>
      </c>
      <c r="H328" t="s">
        <v>195</v>
      </c>
      <c r="I328">
        <v>36</v>
      </c>
      <c r="J328">
        <v>44</v>
      </c>
      <c r="K328" t="s">
        <v>64</v>
      </c>
      <c r="L328" t="str">
        <f t="shared" si="5"/>
        <v>crude</v>
      </c>
    </row>
    <row r="329" spans="1:12" x14ac:dyDescent="0.25">
      <c r="A329">
        <v>103</v>
      </c>
      <c r="B329" t="s">
        <v>80</v>
      </c>
      <c r="C329" t="s">
        <v>188</v>
      </c>
      <c r="D329" t="s">
        <v>188</v>
      </c>
      <c r="E329">
        <v>1979</v>
      </c>
      <c r="F329" t="s">
        <v>38</v>
      </c>
      <c r="G329" t="s">
        <v>182</v>
      </c>
      <c r="H329" t="s">
        <v>195</v>
      </c>
      <c r="I329">
        <v>36</v>
      </c>
      <c r="J329">
        <v>44</v>
      </c>
      <c r="K329" t="s">
        <v>64</v>
      </c>
      <c r="L329" t="str">
        <f t="shared" si="5"/>
        <v>natural gas peaker</v>
      </c>
    </row>
    <row r="330" spans="1:12" x14ac:dyDescent="0.25">
      <c r="A330">
        <v>104</v>
      </c>
      <c r="B330" t="s">
        <v>80</v>
      </c>
      <c r="C330" t="s">
        <v>188</v>
      </c>
      <c r="D330" t="s">
        <v>188</v>
      </c>
      <c r="E330">
        <v>1979</v>
      </c>
      <c r="F330" t="s">
        <v>38</v>
      </c>
      <c r="G330" t="s">
        <v>182</v>
      </c>
      <c r="H330" t="s">
        <v>195</v>
      </c>
      <c r="I330">
        <v>36</v>
      </c>
      <c r="J330">
        <v>44</v>
      </c>
      <c r="K330" t="s">
        <v>64</v>
      </c>
      <c r="L330" t="str">
        <f t="shared" si="5"/>
        <v>natural gas peaker</v>
      </c>
    </row>
    <row r="331" spans="1:12" x14ac:dyDescent="0.25">
      <c r="A331">
        <v>105</v>
      </c>
      <c r="B331" t="s">
        <v>80</v>
      </c>
      <c r="C331" t="s">
        <v>188</v>
      </c>
      <c r="D331" t="s">
        <v>188</v>
      </c>
      <c r="E331">
        <v>1979</v>
      </c>
      <c r="F331" t="s">
        <v>38</v>
      </c>
      <c r="G331" t="s">
        <v>182</v>
      </c>
      <c r="H331" t="s">
        <v>195</v>
      </c>
      <c r="I331">
        <v>36</v>
      </c>
      <c r="J331">
        <v>44</v>
      </c>
      <c r="K331" t="s">
        <v>64</v>
      </c>
      <c r="L331" t="str">
        <f t="shared" si="5"/>
        <v>natural gas peaker</v>
      </c>
    </row>
    <row r="332" spans="1:12" x14ac:dyDescent="0.25">
      <c r="A332">
        <v>106</v>
      </c>
      <c r="B332" t="s">
        <v>217</v>
      </c>
      <c r="C332" t="s">
        <v>192</v>
      </c>
      <c r="D332" t="s">
        <v>193</v>
      </c>
      <c r="E332">
        <v>1979</v>
      </c>
      <c r="F332" t="s">
        <v>200</v>
      </c>
      <c r="G332" t="s">
        <v>181</v>
      </c>
      <c r="H332" t="s">
        <v>195</v>
      </c>
      <c r="I332">
        <v>36</v>
      </c>
      <c r="J332">
        <v>50.8</v>
      </c>
      <c r="K332" t="s">
        <v>64</v>
      </c>
      <c r="L332" t="str">
        <f t="shared" si="5"/>
        <v>crude</v>
      </c>
    </row>
    <row r="333" spans="1:12" x14ac:dyDescent="0.25">
      <c r="A333">
        <v>107</v>
      </c>
      <c r="B333" t="s">
        <v>217</v>
      </c>
      <c r="C333" t="s">
        <v>192</v>
      </c>
      <c r="D333" t="s">
        <v>193</v>
      </c>
      <c r="E333">
        <v>1979</v>
      </c>
      <c r="F333" t="s">
        <v>200</v>
      </c>
      <c r="G333" t="s">
        <v>181</v>
      </c>
      <c r="H333" t="s">
        <v>195</v>
      </c>
      <c r="I333">
        <v>36</v>
      </c>
      <c r="J333">
        <v>50.8</v>
      </c>
      <c r="K333" t="s">
        <v>64</v>
      </c>
      <c r="L333" t="str">
        <f t="shared" si="5"/>
        <v>crude</v>
      </c>
    </row>
    <row r="334" spans="1:12" x14ac:dyDescent="0.25">
      <c r="A334">
        <v>108</v>
      </c>
      <c r="B334" t="s">
        <v>217</v>
      </c>
      <c r="C334" t="s">
        <v>192</v>
      </c>
      <c r="D334" t="s">
        <v>193</v>
      </c>
      <c r="E334">
        <v>1979</v>
      </c>
      <c r="F334" t="s">
        <v>200</v>
      </c>
      <c r="G334" t="s">
        <v>181</v>
      </c>
      <c r="H334" t="s">
        <v>195</v>
      </c>
      <c r="I334">
        <v>36</v>
      </c>
      <c r="J334">
        <v>50.8</v>
      </c>
      <c r="K334" t="s">
        <v>64</v>
      </c>
      <c r="L334" t="str">
        <f t="shared" si="5"/>
        <v>crude</v>
      </c>
    </row>
    <row r="335" spans="1:12" x14ac:dyDescent="0.25">
      <c r="A335">
        <v>109</v>
      </c>
      <c r="B335" t="s">
        <v>217</v>
      </c>
      <c r="C335" t="s">
        <v>192</v>
      </c>
      <c r="D335" t="s">
        <v>193</v>
      </c>
      <c r="E335">
        <v>1979</v>
      </c>
      <c r="F335" t="s">
        <v>200</v>
      </c>
      <c r="G335" t="s">
        <v>181</v>
      </c>
      <c r="H335" t="s">
        <v>195</v>
      </c>
      <c r="I335">
        <v>36</v>
      </c>
      <c r="J335">
        <v>50.8</v>
      </c>
      <c r="K335" t="s">
        <v>64</v>
      </c>
      <c r="L335" t="str">
        <f t="shared" si="5"/>
        <v>crude</v>
      </c>
    </row>
    <row r="336" spans="1:12" x14ac:dyDescent="0.25">
      <c r="A336">
        <v>110</v>
      </c>
      <c r="B336" t="s">
        <v>217</v>
      </c>
      <c r="C336" t="s">
        <v>192</v>
      </c>
      <c r="D336" t="s">
        <v>193</v>
      </c>
      <c r="E336">
        <v>1979</v>
      </c>
      <c r="F336" t="s">
        <v>200</v>
      </c>
      <c r="G336" t="s">
        <v>181</v>
      </c>
      <c r="H336" t="s">
        <v>195</v>
      </c>
      <c r="I336">
        <v>36</v>
      </c>
      <c r="J336">
        <v>50.8</v>
      </c>
      <c r="K336" t="s">
        <v>64</v>
      </c>
      <c r="L336" t="str">
        <f t="shared" si="5"/>
        <v>crude</v>
      </c>
    </row>
    <row r="337" spans="1:12" x14ac:dyDescent="0.25">
      <c r="A337">
        <v>111</v>
      </c>
      <c r="B337" t="s">
        <v>217</v>
      </c>
      <c r="C337" t="s">
        <v>192</v>
      </c>
      <c r="D337" t="s">
        <v>193</v>
      </c>
      <c r="E337">
        <v>1979</v>
      </c>
      <c r="F337" t="s">
        <v>200</v>
      </c>
      <c r="G337" t="s">
        <v>181</v>
      </c>
      <c r="H337" t="s">
        <v>195</v>
      </c>
      <c r="I337">
        <v>36</v>
      </c>
      <c r="J337">
        <v>50.8</v>
      </c>
      <c r="K337" t="s">
        <v>64</v>
      </c>
      <c r="L337" t="str">
        <f t="shared" si="5"/>
        <v>crude</v>
      </c>
    </row>
    <row r="338" spans="1:12" x14ac:dyDescent="0.25">
      <c r="A338">
        <v>112</v>
      </c>
      <c r="B338" t="s">
        <v>217</v>
      </c>
      <c r="C338" t="s">
        <v>192</v>
      </c>
      <c r="D338" t="s">
        <v>193</v>
      </c>
      <c r="E338">
        <v>1979</v>
      </c>
      <c r="F338" t="s">
        <v>200</v>
      </c>
      <c r="G338" t="s">
        <v>181</v>
      </c>
      <c r="H338" t="s">
        <v>195</v>
      </c>
      <c r="I338">
        <v>36</v>
      </c>
      <c r="J338">
        <v>50.8</v>
      </c>
      <c r="K338" t="s">
        <v>64</v>
      </c>
      <c r="L338" t="str">
        <f t="shared" si="5"/>
        <v>crude</v>
      </c>
    </row>
    <row r="339" spans="1:12" x14ac:dyDescent="0.25">
      <c r="A339">
        <v>113</v>
      </c>
      <c r="B339" t="s">
        <v>217</v>
      </c>
      <c r="C339" t="s">
        <v>192</v>
      </c>
      <c r="D339" t="s">
        <v>193</v>
      </c>
      <c r="E339">
        <v>1979</v>
      </c>
      <c r="F339" t="s">
        <v>200</v>
      </c>
      <c r="G339" t="s">
        <v>181</v>
      </c>
      <c r="H339" t="s">
        <v>195</v>
      </c>
      <c r="I339">
        <v>36</v>
      </c>
      <c r="J339">
        <v>50.8</v>
      </c>
      <c r="K339" t="s">
        <v>64</v>
      </c>
      <c r="L339" t="str">
        <f t="shared" si="5"/>
        <v>crude</v>
      </c>
    </row>
    <row r="340" spans="1:12" x14ac:dyDescent="0.25">
      <c r="A340">
        <v>114</v>
      </c>
      <c r="B340" t="s">
        <v>69</v>
      </c>
      <c r="C340" t="s">
        <v>216</v>
      </c>
      <c r="D340" t="s">
        <v>69</v>
      </c>
      <c r="E340">
        <v>1979</v>
      </c>
      <c r="F340" t="s">
        <v>181</v>
      </c>
      <c r="G340" t="s">
        <v>182</v>
      </c>
      <c r="H340" t="s">
        <v>183</v>
      </c>
      <c r="I340">
        <v>36</v>
      </c>
      <c r="J340">
        <v>10</v>
      </c>
      <c r="K340" t="s">
        <v>64</v>
      </c>
      <c r="L340" t="str">
        <f t="shared" si="5"/>
        <v>petroleum</v>
      </c>
    </row>
    <row r="341" spans="1:12" x14ac:dyDescent="0.25">
      <c r="A341">
        <v>115</v>
      </c>
      <c r="B341" t="s">
        <v>101</v>
      </c>
      <c r="C341" t="s">
        <v>180</v>
      </c>
      <c r="D341" t="s">
        <v>101</v>
      </c>
      <c r="E341">
        <v>1979</v>
      </c>
      <c r="F341" t="s">
        <v>181</v>
      </c>
      <c r="G341" t="s">
        <v>182</v>
      </c>
      <c r="H341" t="s">
        <v>195</v>
      </c>
      <c r="I341">
        <v>36</v>
      </c>
      <c r="J341">
        <v>53.2</v>
      </c>
      <c r="K341" t="s">
        <v>64</v>
      </c>
      <c r="L341" t="str">
        <f t="shared" si="5"/>
        <v>petroleum</v>
      </c>
    </row>
    <row r="342" spans="1:12" x14ac:dyDescent="0.25">
      <c r="A342">
        <v>116</v>
      </c>
      <c r="B342" t="s">
        <v>101</v>
      </c>
      <c r="C342" t="s">
        <v>180</v>
      </c>
      <c r="D342" t="s">
        <v>101</v>
      </c>
      <c r="E342">
        <v>1979</v>
      </c>
      <c r="F342" t="s">
        <v>181</v>
      </c>
      <c r="G342" t="s">
        <v>182</v>
      </c>
      <c r="H342" t="s">
        <v>195</v>
      </c>
      <c r="I342">
        <v>36</v>
      </c>
      <c r="J342">
        <v>53.2</v>
      </c>
      <c r="K342" t="s">
        <v>64</v>
      </c>
      <c r="L342" t="str">
        <f t="shared" si="5"/>
        <v>petroleum</v>
      </c>
    </row>
    <row r="343" spans="1:12" x14ac:dyDescent="0.25">
      <c r="A343">
        <v>117</v>
      </c>
      <c r="B343" t="s">
        <v>101</v>
      </c>
      <c r="C343" t="s">
        <v>180</v>
      </c>
      <c r="D343" t="s">
        <v>101</v>
      </c>
      <c r="E343">
        <v>1979</v>
      </c>
      <c r="F343" t="s">
        <v>181</v>
      </c>
      <c r="G343" t="s">
        <v>182</v>
      </c>
      <c r="H343" t="s">
        <v>195</v>
      </c>
      <c r="I343">
        <v>36</v>
      </c>
      <c r="J343">
        <v>53.2</v>
      </c>
      <c r="K343" t="s">
        <v>64</v>
      </c>
      <c r="L343" t="str">
        <f t="shared" si="5"/>
        <v>petroleum</v>
      </c>
    </row>
    <row r="344" spans="1:12" x14ac:dyDescent="0.25">
      <c r="A344">
        <v>118</v>
      </c>
      <c r="B344" t="s">
        <v>126</v>
      </c>
      <c r="C344" t="s">
        <v>188</v>
      </c>
      <c r="D344" t="s">
        <v>188</v>
      </c>
      <c r="E344">
        <v>1979</v>
      </c>
      <c r="F344" t="s">
        <v>38</v>
      </c>
      <c r="G344" t="s">
        <v>182</v>
      </c>
      <c r="H344" t="s">
        <v>195</v>
      </c>
      <c r="I344">
        <v>36</v>
      </c>
      <c r="J344">
        <v>68.5</v>
      </c>
      <c r="K344" t="s">
        <v>64</v>
      </c>
      <c r="L344" t="str">
        <f t="shared" si="5"/>
        <v>natural gas peaker</v>
      </c>
    </row>
    <row r="345" spans="1:12" x14ac:dyDescent="0.25">
      <c r="A345">
        <v>119</v>
      </c>
      <c r="B345" t="s">
        <v>67</v>
      </c>
      <c r="C345" t="s">
        <v>216</v>
      </c>
      <c r="D345" t="s">
        <v>218</v>
      </c>
      <c r="E345">
        <v>1980</v>
      </c>
      <c r="F345" t="s">
        <v>181</v>
      </c>
      <c r="G345" t="s">
        <v>182</v>
      </c>
      <c r="H345" t="s">
        <v>183</v>
      </c>
      <c r="I345">
        <v>35</v>
      </c>
      <c r="J345">
        <v>9.5</v>
      </c>
      <c r="K345" t="s">
        <v>64</v>
      </c>
      <c r="L345" t="str">
        <f t="shared" si="5"/>
        <v>petroleum</v>
      </c>
    </row>
    <row r="346" spans="1:12" x14ac:dyDescent="0.25">
      <c r="A346">
        <v>120</v>
      </c>
      <c r="B346" t="s">
        <v>67</v>
      </c>
      <c r="C346" t="s">
        <v>216</v>
      </c>
      <c r="D346" t="s">
        <v>218</v>
      </c>
      <c r="E346">
        <v>1980</v>
      </c>
      <c r="F346" t="s">
        <v>181</v>
      </c>
      <c r="G346" t="s">
        <v>182</v>
      </c>
      <c r="H346" t="s">
        <v>183</v>
      </c>
      <c r="I346">
        <v>35</v>
      </c>
      <c r="J346">
        <v>10.3</v>
      </c>
      <c r="K346" t="s">
        <v>64</v>
      </c>
      <c r="L346" t="str">
        <f t="shared" si="5"/>
        <v>petroleum</v>
      </c>
    </row>
    <row r="347" spans="1:12" x14ac:dyDescent="0.25">
      <c r="A347">
        <v>121</v>
      </c>
      <c r="B347" t="s">
        <v>67</v>
      </c>
      <c r="C347" t="s">
        <v>216</v>
      </c>
      <c r="D347" t="s">
        <v>218</v>
      </c>
      <c r="E347">
        <v>1980</v>
      </c>
      <c r="F347" t="s">
        <v>181</v>
      </c>
      <c r="G347" t="s">
        <v>182</v>
      </c>
      <c r="H347" t="s">
        <v>183</v>
      </c>
      <c r="I347">
        <v>35</v>
      </c>
      <c r="J347">
        <v>10.65</v>
      </c>
      <c r="K347" t="s">
        <v>64</v>
      </c>
      <c r="L347" t="str">
        <f t="shared" si="5"/>
        <v>petroleum</v>
      </c>
    </row>
    <row r="348" spans="1:12" x14ac:dyDescent="0.25">
      <c r="A348">
        <v>122</v>
      </c>
      <c r="B348" t="s">
        <v>67</v>
      </c>
      <c r="C348" t="s">
        <v>216</v>
      </c>
      <c r="D348" t="s">
        <v>218</v>
      </c>
      <c r="E348">
        <v>1980</v>
      </c>
      <c r="F348" t="s">
        <v>181</v>
      </c>
      <c r="G348" t="s">
        <v>182</v>
      </c>
      <c r="H348" t="s">
        <v>183</v>
      </c>
      <c r="I348">
        <v>35</v>
      </c>
      <c r="J348">
        <v>10.52</v>
      </c>
      <c r="K348" t="s">
        <v>64</v>
      </c>
      <c r="L348" t="str">
        <f t="shared" si="5"/>
        <v>petroleum</v>
      </c>
    </row>
    <row r="349" spans="1:12" x14ac:dyDescent="0.25">
      <c r="A349">
        <v>123</v>
      </c>
      <c r="B349" t="s">
        <v>67</v>
      </c>
      <c r="C349" t="s">
        <v>216</v>
      </c>
      <c r="D349" t="s">
        <v>218</v>
      </c>
      <c r="E349">
        <v>1980</v>
      </c>
      <c r="F349" t="s">
        <v>181</v>
      </c>
      <c r="G349" t="s">
        <v>182</v>
      </c>
      <c r="H349" t="s">
        <v>183</v>
      </c>
      <c r="I349">
        <v>35</v>
      </c>
      <c r="J349">
        <v>4.25</v>
      </c>
      <c r="K349" t="s">
        <v>64</v>
      </c>
      <c r="L349" t="str">
        <f t="shared" si="5"/>
        <v>petroleum</v>
      </c>
    </row>
    <row r="350" spans="1:12" x14ac:dyDescent="0.25">
      <c r="A350">
        <v>124</v>
      </c>
      <c r="B350" t="s">
        <v>67</v>
      </c>
      <c r="C350" t="s">
        <v>216</v>
      </c>
      <c r="D350" t="s">
        <v>218</v>
      </c>
      <c r="E350">
        <v>1980</v>
      </c>
      <c r="F350" t="s">
        <v>181</v>
      </c>
      <c r="G350" t="s">
        <v>182</v>
      </c>
      <c r="H350" t="s">
        <v>183</v>
      </c>
      <c r="I350">
        <v>35</v>
      </c>
      <c r="J350">
        <v>4.25</v>
      </c>
      <c r="K350" t="s">
        <v>64</v>
      </c>
      <c r="L350" t="str">
        <f t="shared" si="5"/>
        <v>petroleum</v>
      </c>
    </row>
    <row r="351" spans="1:12" x14ac:dyDescent="0.25">
      <c r="A351">
        <v>125</v>
      </c>
      <c r="B351" t="s">
        <v>90</v>
      </c>
      <c r="C351" t="s">
        <v>180</v>
      </c>
      <c r="D351" t="s">
        <v>101</v>
      </c>
      <c r="E351">
        <v>1980</v>
      </c>
      <c r="F351" t="s">
        <v>200</v>
      </c>
      <c r="G351" t="s">
        <v>181</v>
      </c>
      <c r="H351" t="s">
        <v>195</v>
      </c>
      <c r="I351">
        <v>35</v>
      </c>
      <c r="J351">
        <v>44</v>
      </c>
      <c r="K351" t="s">
        <v>64</v>
      </c>
      <c r="L351" t="str">
        <f t="shared" si="5"/>
        <v>crude</v>
      </c>
    </row>
    <row r="352" spans="1:12" x14ac:dyDescent="0.25">
      <c r="A352">
        <v>126</v>
      </c>
      <c r="B352" t="s">
        <v>90</v>
      </c>
      <c r="C352" t="s">
        <v>180</v>
      </c>
      <c r="D352" t="s">
        <v>101</v>
      </c>
      <c r="E352">
        <v>1980</v>
      </c>
      <c r="F352" t="s">
        <v>200</v>
      </c>
      <c r="G352" t="s">
        <v>181</v>
      </c>
      <c r="H352" t="s">
        <v>195</v>
      </c>
      <c r="I352">
        <v>35</v>
      </c>
      <c r="J352">
        <v>51.7</v>
      </c>
      <c r="K352" t="s">
        <v>64</v>
      </c>
      <c r="L352" t="str">
        <f t="shared" si="5"/>
        <v>crude</v>
      </c>
    </row>
    <row r="353" spans="1:12" x14ac:dyDescent="0.25">
      <c r="A353">
        <v>127</v>
      </c>
      <c r="B353" t="s">
        <v>90</v>
      </c>
      <c r="C353" t="s">
        <v>180</v>
      </c>
      <c r="D353" t="s">
        <v>101</v>
      </c>
      <c r="E353">
        <v>1980</v>
      </c>
      <c r="F353" t="s">
        <v>200</v>
      </c>
      <c r="G353" t="s">
        <v>181</v>
      </c>
      <c r="H353" t="s">
        <v>195</v>
      </c>
      <c r="I353">
        <v>35</v>
      </c>
      <c r="J353">
        <v>51.7</v>
      </c>
      <c r="K353" t="s">
        <v>64</v>
      </c>
      <c r="L353" t="str">
        <f t="shared" si="5"/>
        <v>crude</v>
      </c>
    </row>
    <row r="354" spans="1:12" x14ac:dyDescent="0.25">
      <c r="A354">
        <v>128</v>
      </c>
      <c r="B354" t="s">
        <v>90</v>
      </c>
      <c r="C354" t="s">
        <v>180</v>
      </c>
      <c r="D354" t="s">
        <v>101</v>
      </c>
      <c r="E354">
        <v>1980</v>
      </c>
      <c r="F354" t="s">
        <v>200</v>
      </c>
      <c r="G354" t="s">
        <v>181</v>
      </c>
      <c r="H354" t="s">
        <v>195</v>
      </c>
      <c r="I354">
        <v>35</v>
      </c>
      <c r="J354">
        <v>51.7</v>
      </c>
      <c r="K354" t="s">
        <v>64</v>
      </c>
      <c r="L354" t="str">
        <f t="shared" si="5"/>
        <v>crude</v>
      </c>
    </row>
    <row r="355" spans="1:12" x14ac:dyDescent="0.25">
      <c r="A355">
        <v>129</v>
      </c>
      <c r="B355" t="s">
        <v>219</v>
      </c>
      <c r="C355" t="s">
        <v>192</v>
      </c>
      <c r="D355" t="s">
        <v>193</v>
      </c>
      <c r="E355">
        <v>1980</v>
      </c>
      <c r="F355" t="s">
        <v>38</v>
      </c>
      <c r="G355" t="s">
        <v>181</v>
      </c>
      <c r="H355" t="s">
        <v>195</v>
      </c>
      <c r="I355">
        <v>35</v>
      </c>
      <c r="J355">
        <v>50</v>
      </c>
      <c r="K355" t="s">
        <v>64</v>
      </c>
      <c r="L355" t="str">
        <f t="shared" si="5"/>
        <v>natural gas peaker</v>
      </c>
    </row>
    <row r="356" spans="1:12" x14ac:dyDescent="0.25">
      <c r="A356">
        <v>130</v>
      </c>
      <c r="B356" t="s">
        <v>219</v>
      </c>
      <c r="C356" t="s">
        <v>192</v>
      </c>
      <c r="D356" t="s">
        <v>193</v>
      </c>
      <c r="E356">
        <v>1980</v>
      </c>
      <c r="F356" t="s">
        <v>38</v>
      </c>
      <c r="G356" t="s">
        <v>181</v>
      </c>
      <c r="H356" t="s">
        <v>195</v>
      </c>
      <c r="I356">
        <v>35</v>
      </c>
      <c r="J356">
        <v>50</v>
      </c>
      <c r="K356" t="s">
        <v>64</v>
      </c>
      <c r="L356" t="str">
        <f t="shared" si="5"/>
        <v>natural gas peaker</v>
      </c>
    </row>
    <row r="357" spans="1:12" x14ac:dyDescent="0.25">
      <c r="A357">
        <v>131</v>
      </c>
      <c r="B357" t="s">
        <v>219</v>
      </c>
      <c r="C357" t="s">
        <v>192</v>
      </c>
      <c r="D357" t="s">
        <v>193</v>
      </c>
      <c r="E357">
        <v>1980</v>
      </c>
      <c r="F357" t="s">
        <v>38</v>
      </c>
      <c r="G357" t="s">
        <v>181</v>
      </c>
      <c r="H357" t="s">
        <v>195</v>
      </c>
      <c r="I357">
        <v>35</v>
      </c>
      <c r="J357">
        <v>50</v>
      </c>
      <c r="K357" t="s">
        <v>64</v>
      </c>
      <c r="L357" t="str">
        <f t="shared" si="5"/>
        <v>natural gas peaker</v>
      </c>
    </row>
    <row r="358" spans="1:12" x14ac:dyDescent="0.25">
      <c r="A358">
        <v>132</v>
      </c>
      <c r="B358" t="s">
        <v>219</v>
      </c>
      <c r="C358" t="s">
        <v>192</v>
      </c>
      <c r="D358" t="s">
        <v>193</v>
      </c>
      <c r="E358">
        <v>1980</v>
      </c>
      <c r="F358" t="s">
        <v>38</v>
      </c>
      <c r="G358" t="s">
        <v>181</v>
      </c>
      <c r="H358" t="s">
        <v>195</v>
      </c>
      <c r="I358">
        <v>35</v>
      </c>
      <c r="J358">
        <v>50</v>
      </c>
      <c r="K358" t="s">
        <v>64</v>
      </c>
      <c r="L358" t="str">
        <f t="shared" si="5"/>
        <v>natural gas peaker</v>
      </c>
    </row>
    <row r="359" spans="1:12" x14ac:dyDescent="0.25">
      <c r="A359">
        <v>133</v>
      </c>
      <c r="B359" t="s">
        <v>219</v>
      </c>
      <c r="C359" t="s">
        <v>192</v>
      </c>
      <c r="D359" t="s">
        <v>193</v>
      </c>
      <c r="E359">
        <v>1980</v>
      </c>
      <c r="F359" t="s">
        <v>38</v>
      </c>
      <c r="G359" t="s">
        <v>181</v>
      </c>
      <c r="H359" t="s">
        <v>195</v>
      </c>
      <c r="I359">
        <v>35</v>
      </c>
      <c r="J359">
        <v>50</v>
      </c>
      <c r="K359" t="s">
        <v>64</v>
      </c>
      <c r="L359" t="str">
        <f t="shared" si="5"/>
        <v>natural gas peaker</v>
      </c>
    </row>
    <row r="360" spans="1:12" x14ac:dyDescent="0.25">
      <c r="A360">
        <v>134</v>
      </c>
      <c r="B360" t="s">
        <v>219</v>
      </c>
      <c r="C360" t="s">
        <v>192</v>
      </c>
      <c r="D360" t="s">
        <v>193</v>
      </c>
      <c r="E360">
        <v>1980</v>
      </c>
      <c r="F360" t="s">
        <v>38</v>
      </c>
      <c r="G360" t="s">
        <v>181</v>
      </c>
      <c r="H360" t="s">
        <v>195</v>
      </c>
      <c r="I360">
        <v>35</v>
      </c>
      <c r="J360">
        <v>50</v>
      </c>
      <c r="K360" t="s">
        <v>64</v>
      </c>
      <c r="L360" t="str">
        <f t="shared" si="5"/>
        <v>natural gas peaker</v>
      </c>
    </row>
    <row r="361" spans="1:12" x14ac:dyDescent="0.25">
      <c r="A361">
        <v>135</v>
      </c>
      <c r="B361" t="s">
        <v>219</v>
      </c>
      <c r="C361" t="s">
        <v>192</v>
      </c>
      <c r="D361" t="s">
        <v>193</v>
      </c>
      <c r="E361">
        <v>1980</v>
      </c>
      <c r="F361" t="s">
        <v>38</v>
      </c>
      <c r="G361" t="s">
        <v>181</v>
      </c>
      <c r="H361" t="s">
        <v>195</v>
      </c>
      <c r="I361">
        <v>35</v>
      </c>
      <c r="J361">
        <v>50</v>
      </c>
      <c r="K361" t="s">
        <v>64</v>
      </c>
      <c r="L361" t="str">
        <f t="shared" si="5"/>
        <v>natural gas peaker</v>
      </c>
    </row>
    <row r="362" spans="1:12" x14ac:dyDescent="0.25">
      <c r="A362">
        <v>136</v>
      </c>
      <c r="B362" t="s">
        <v>219</v>
      </c>
      <c r="C362" t="s">
        <v>192</v>
      </c>
      <c r="D362" t="s">
        <v>193</v>
      </c>
      <c r="E362">
        <v>1980</v>
      </c>
      <c r="F362" t="s">
        <v>38</v>
      </c>
      <c r="G362" t="s">
        <v>181</v>
      </c>
      <c r="H362" t="s">
        <v>195</v>
      </c>
      <c r="I362">
        <v>35</v>
      </c>
      <c r="J362">
        <v>50</v>
      </c>
      <c r="K362" t="s">
        <v>64</v>
      </c>
      <c r="L362" t="str">
        <f t="shared" si="5"/>
        <v>natural gas peaker</v>
      </c>
    </row>
    <row r="363" spans="1:12" x14ac:dyDescent="0.25">
      <c r="A363">
        <v>137</v>
      </c>
      <c r="B363" t="s">
        <v>80</v>
      </c>
      <c r="C363" t="s">
        <v>188</v>
      </c>
      <c r="D363" t="s">
        <v>188</v>
      </c>
      <c r="E363">
        <v>1980</v>
      </c>
      <c r="F363" t="s">
        <v>38</v>
      </c>
      <c r="G363" t="s">
        <v>182</v>
      </c>
      <c r="H363" t="s">
        <v>195</v>
      </c>
      <c r="I363">
        <v>35</v>
      </c>
      <c r="J363">
        <v>64</v>
      </c>
      <c r="K363" t="s">
        <v>64</v>
      </c>
      <c r="L363" t="str">
        <f t="shared" si="5"/>
        <v>natural gas peaker</v>
      </c>
    </row>
    <row r="364" spans="1:12" x14ac:dyDescent="0.25">
      <c r="A364">
        <v>138</v>
      </c>
      <c r="B364" t="s">
        <v>81</v>
      </c>
      <c r="C364" t="s">
        <v>188</v>
      </c>
      <c r="D364" t="s">
        <v>188</v>
      </c>
      <c r="E364">
        <v>1980</v>
      </c>
      <c r="F364" t="s">
        <v>38</v>
      </c>
      <c r="G364" t="s">
        <v>182</v>
      </c>
      <c r="H364" t="s">
        <v>194</v>
      </c>
      <c r="I364">
        <v>35</v>
      </c>
      <c r="J364">
        <v>400</v>
      </c>
      <c r="K364" t="s">
        <v>64</v>
      </c>
      <c r="L364" t="str">
        <f t="shared" si="5"/>
        <v>natural gas nonpeaker</v>
      </c>
    </row>
    <row r="365" spans="1:12" x14ac:dyDescent="0.25">
      <c r="A365">
        <v>139</v>
      </c>
      <c r="B365" t="s">
        <v>81</v>
      </c>
      <c r="C365" t="s">
        <v>188</v>
      </c>
      <c r="D365" t="s">
        <v>188</v>
      </c>
      <c r="E365">
        <v>1980</v>
      </c>
      <c r="F365" t="s">
        <v>38</v>
      </c>
      <c r="G365" t="s">
        <v>182</v>
      </c>
      <c r="H365" t="s">
        <v>194</v>
      </c>
      <c r="I365">
        <v>35</v>
      </c>
      <c r="J365">
        <v>400</v>
      </c>
      <c r="K365" t="s">
        <v>64</v>
      </c>
      <c r="L365" t="str">
        <f t="shared" si="5"/>
        <v>natural gas nonpeaker</v>
      </c>
    </row>
    <row r="366" spans="1:12" x14ac:dyDescent="0.25">
      <c r="A366">
        <v>140</v>
      </c>
      <c r="B366" t="s">
        <v>87</v>
      </c>
      <c r="C366" t="s">
        <v>216</v>
      </c>
      <c r="D366" t="s">
        <v>87</v>
      </c>
      <c r="E366">
        <v>1980</v>
      </c>
      <c r="F366" t="s">
        <v>181</v>
      </c>
      <c r="G366" t="s">
        <v>182</v>
      </c>
      <c r="H366" t="s">
        <v>183</v>
      </c>
      <c r="I366">
        <v>35</v>
      </c>
      <c r="J366">
        <v>6</v>
      </c>
      <c r="K366" t="s">
        <v>64</v>
      </c>
      <c r="L366" t="str">
        <f t="shared" si="5"/>
        <v>petroleum</v>
      </c>
    </row>
    <row r="367" spans="1:12" x14ac:dyDescent="0.25">
      <c r="A367">
        <v>141</v>
      </c>
      <c r="B367" t="s">
        <v>87</v>
      </c>
      <c r="C367" t="s">
        <v>216</v>
      </c>
      <c r="D367" t="s">
        <v>87</v>
      </c>
      <c r="E367">
        <v>1980</v>
      </c>
      <c r="F367" t="s">
        <v>181</v>
      </c>
      <c r="G367" t="s">
        <v>182</v>
      </c>
      <c r="H367" t="s">
        <v>195</v>
      </c>
      <c r="I367">
        <v>35</v>
      </c>
      <c r="J367">
        <v>16</v>
      </c>
      <c r="K367" t="s">
        <v>64</v>
      </c>
      <c r="L367" t="str">
        <f t="shared" si="5"/>
        <v>petroleum</v>
      </c>
    </row>
    <row r="368" spans="1:12" x14ac:dyDescent="0.25">
      <c r="A368">
        <v>142</v>
      </c>
      <c r="B368" t="s">
        <v>87</v>
      </c>
      <c r="C368" t="s">
        <v>216</v>
      </c>
      <c r="D368" t="s">
        <v>87</v>
      </c>
      <c r="E368">
        <v>1980</v>
      </c>
      <c r="F368" t="s">
        <v>181</v>
      </c>
      <c r="G368" t="s">
        <v>182</v>
      </c>
      <c r="H368" t="s">
        <v>195</v>
      </c>
      <c r="I368">
        <v>35</v>
      </c>
      <c r="J368">
        <v>17</v>
      </c>
      <c r="K368" t="s">
        <v>64</v>
      </c>
      <c r="L368" t="str">
        <f t="shared" si="5"/>
        <v>petroleum</v>
      </c>
    </row>
    <row r="369" spans="1:12" x14ac:dyDescent="0.25">
      <c r="A369">
        <v>143</v>
      </c>
      <c r="B369" t="s">
        <v>217</v>
      </c>
      <c r="C369" t="s">
        <v>192</v>
      </c>
      <c r="D369" t="s">
        <v>193</v>
      </c>
      <c r="E369">
        <v>1980</v>
      </c>
      <c r="F369" t="s">
        <v>200</v>
      </c>
      <c r="G369" t="s">
        <v>181</v>
      </c>
      <c r="H369" t="s">
        <v>195</v>
      </c>
      <c r="I369">
        <v>35</v>
      </c>
      <c r="J369">
        <v>50.8</v>
      </c>
      <c r="K369" t="s">
        <v>64</v>
      </c>
      <c r="L369" t="str">
        <f t="shared" si="5"/>
        <v>crude</v>
      </c>
    </row>
    <row r="370" spans="1:12" x14ac:dyDescent="0.25">
      <c r="A370">
        <v>144</v>
      </c>
      <c r="B370" t="s">
        <v>217</v>
      </c>
      <c r="C370" t="s">
        <v>192</v>
      </c>
      <c r="D370" t="s">
        <v>193</v>
      </c>
      <c r="E370">
        <v>1980</v>
      </c>
      <c r="F370" t="s">
        <v>200</v>
      </c>
      <c r="G370" t="s">
        <v>181</v>
      </c>
      <c r="H370" t="s">
        <v>195</v>
      </c>
      <c r="I370">
        <v>35</v>
      </c>
      <c r="J370">
        <v>50.8</v>
      </c>
      <c r="K370" t="s">
        <v>64</v>
      </c>
      <c r="L370" t="str">
        <f t="shared" si="5"/>
        <v>crude</v>
      </c>
    </row>
    <row r="371" spans="1:12" x14ac:dyDescent="0.25">
      <c r="A371">
        <v>145</v>
      </c>
      <c r="B371" t="s">
        <v>69</v>
      </c>
      <c r="C371" t="s">
        <v>216</v>
      </c>
      <c r="D371" t="s">
        <v>69</v>
      </c>
      <c r="E371">
        <v>1980</v>
      </c>
      <c r="F371" t="s">
        <v>181</v>
      </c>
      <c r="G371" t="s">
        <v>182</v>
      </c>
      <c r="H371" t="s">
        <v>183</v>
      </c>
      <c r="I371">
        <v>35</v>
      </c>
      <c r="J371">
        <v>10</v>
      </c>
      <c r="K371" t="s">
        <v>64</v>
      </c>
      <c r="L371" t="str">
        <f t="shared" si="5"/>
        <v>petroleum</v>
      </c>
    </row>
    <row r="372" spans="1:12" x14ac:dyDescent="0.25">
      <c r="A372">
        <v>146</v>
      </c>
      <c r="B372" t="s">
        <v>100</v>
      </c>
      <c r="C372" t="s">
        <v>180</v>
      </c>
      <c r="D372" t="s">
        <v>198</v>
      </c>
      <c r="E372">
        <v>1980</v>
      </c>
      <c r="F372" t="s">
        <v>181</v>
      </c>
      <c r="G372" t="s">
        <v>182</v>
      </c>
      <c r="H372" t="s">
        <v>195</v>
      </c>
      <c r="I372">
        <v>35</v>
      </c>
      <c r="J372">
        <v>20.3</v>
      </c>
      <c r="K372" t="s">
        <v>64</v>
      </c>
      <c r="L372" t="str">
        <f t="shared" si="5"/>
        <v>petroleum</v>
      </c>
    </row>
    <row r="373" spans="1:12" x14ac:dyDescent="0.25">
      <c r="A373">
        <v>147</v>
      </c>
      <c r="B373" t="s">
        <v>101</v>
      </c>
      <c r="C373" t="s">
        <v>180</v>
      </c>
      <c r="D373" t="s">
        <v>101</v>
      </c>
      <c r="E373">
        <v>1980</v>
      </c>
      <c r="F373" t="s">
        <v>181</v>
      </c>
      <c r="G373" t="s">
        <v>182</v>
      </c>
      <c r="H373" t="s">
        <v>195</v>
      </c>
      <c r="I373">
        <v>35</v>
      </c>
      <c r="J373">
        <v>50</v>
      </c>
      <c r="K373" t="s">
        <v>64</v>
      </c>
      <c r="L373" t="str">
        <f t="shared" si="5"/>
        <v>petroleum</v>
      </c>
    </row>
    <row r="374" spans="1:12" x14ac:dyDescent="0.25">
      <c r="A374">
        <v>148</v>
      </c>
      <c r="B374" t="s">
        <v>101</v>
      </c>
      <c r="C374" t="s">
        <v>180</v>
      </c>
      <c r="D374" t="s">
        <v>101</v>
      </c>
      <c r="E374">
        <v>1980</v>
      </c>
      <c r="F374" t="s">
        <v>181</v>
      </c>
      <c r="G374" t="s">
        <v>182</v>
      </c>
      <c r="H374" t="s">
        <v>195</v>
      </c>
      <c r="I374">
        <v>35</v>
      </c>
      <c r="J374">
        <v>50</v>
      </c>
      <c r="K374" t="s">
        <v>64</v>
      </c>
      <c r="L374" t="str">
        <f t="shared" si="5"/>
        <v>petroleum</v>
      </c>
    </row>
    <row r="375" spans="1:12" x14ac:dyDescent="0.25">
      <c r="A375">
        <v>149</v>
      </c>
      <c r="B375" t="s">
        <v>126</v>
      </c>
      <c r="C375" t="s">
        <v>188</v>
      </c>
      <c r="D375" t="s">
        <v>188</v>
      </c>
      <c r="E375">
        <v>1980</v>
      </c>
      <c r="F375" t="s">
        <v>38</v>
      </c>
      <c r="G375" t="s">
        <v>182</v>
      </c>
      <c r="H375" t="s">
        <v>195</v>
      </c>
      <c r="I375">
        <v>35</v>
      </c>
      <c r="J375">
        <v>60.5</v>
      </c>
      <c r="K375" t="s">
        <v>64</v>
      </c>
      <c r="L375" t="str">
        <f t="shared" si="5"/>
        <v>natural gas peaker</v>
      </c>
    </row>
    <row r="376" spans="1:12" x14ac:dyDescent="0.25">
      <c r="A376">
        <v>150</v>
      </c>
      <c r="B376" t="s">
        <v>126</v>
      </c>
      <c r="C376" t="s">
        <v>188</v>
      </c>
      <c r="D376" t="s">
        <v>188</v>
      </c>
      <c r="E376">
        <v>1980</v>
      </c>
      <c r="F376" t="s">
        <v>38</v>
      </c>
      <c r="G376" t="s">
        <v>182</v>
      </c>
      <c r="H376" t="s">
        <v>195</v>
      </c>
      <c r="I376">
        <v>35</v>
      </c>
      <c r="J376">
        <v>60.5</v>
      </c>
      <c r="K376" t="s">
        <v>64</v>
      </c>
      <c r="L376" t="str">
        <f t="shared" si="5"/>
        <v>natural gas peaker</v>
      </c>
    </row>
    <row r="377" spans="1:12" x14ac:dyDescent="0.25">
      <c r="A377">
        <v>151</v>
      </c>
      <c r="B377" t="s">
        <v>126</v>
      </c>
      <c r="C377" t="s">
        <v>188</v>
      </c>
      <c r="D377" t="s">
        <v>188</v>
      </c>
      <c r="E377">
        <v>1980</v>
      </c>
      <c r="F377" t="s">
        <v>38</v>
      </c>
      <c r="G377" t="s">
        <v>182</v>
      </c>
      <c r="H377" t="s">
        <v>195</v>
      </c>
      <c r="I377">
        <v>35</v>
      </c>
      <c r="J377">
        <v>60.5</v>
      </c>
      <c r="K377" t="s">
        <v>64</v>
      </c>
      <c r="L377" t="str">
        <f t="shared" si="5"/>
        <v>natural gas peaker</v>
      </c>
    </row>
    <row r="378" spans="1:12" x14ac:dyDescent="0.25">
      <c r="A378">
        <v>152</v>
      </c>
      <c r="B378" t="s">
        <v>131</v>
      </c>
      <c r="C378" t="s">
        <v>180</v>
      </c>
      <c r="D378" t="s">
        <v>215</v>
      </c>
      <c r="E378">
        <v>1980</v>
      </c>
      <c r="F378" t="s">
        <v>181</v>
      </c>
      <c r="G378" t="s">
        <v>182</v>
      </c>
      <c r="H378" t="s">
        <v>183</v>
      </c>
      <c r="I378">
        <v>35</v>
      </c>
      <c r="J378">
        <v>17.100000000000001</v>
      </c>
      <c r="K378" t="s">
        <v>64</v>
      </c>
      <c r="L378" t="str">
        <f t="shared" si="5"/>
        <v>petroleum</v>
      </c>
    </row>
    <row r="379" spans="1:12" x14ac:dyDescent="0.25">
      <c r="A379">
        <v>153</v>
      </c>
      <c r="B379" t="s">
        <v>107</v>
      </c>
      <c r="C379" t="s">
        <v>188</v>
      </c>
      <c r="D379" t="s">
        <v>188</v>
      </c>
      <c r="E379">
        <v>1980</v>
      </c>
      <c r="F379" t="s">
        <v>181</v>
      </c>
      <c r="G379" t="s">
        <v>182</v>
      </c>
      <c r="H379" t="s">
        <v>195</v>
      </c>
      <c r="I379">
        <v>35</v>
      </c>
      <c r="J379">
        <v>21</v>
      </c>
      <c r="K379" t="s">
        <v>64</v>
      </c>
      <c r="L379" t="str">
        <f t="shared" si="5"/>
        <v>petroleum</v>
      </c>
    </row>
    <row r="380" spans="1:12" x14ac:dyDescent="0.25">
      <c r="A380">
        <v>154</v>
      </c>
      <c r="B380" t="s">
        <v>107</v>
      </c>
      <c r="C380" t="s">
        <v>188</v>
      </c>
      <c r="D380" t="s">
        <v>188</v>
      </c>
      <c r="E380">
        <v>1980</v>
      </c>
      <c r="F380" t="s">
        <v>181</v>
      </c>
      <c r="G380" t="s">
        <v>182</v>
      </c>
      <c r="H380" t="s">
        <v>195</v>
      </c>
      <c r="I380">
        <v>35</v>
      </c>
      <c r="J380">
        <v>21</v>
      </c>
      <c r="K380" t="s">
        <v>64</v>
      </c>
      <c r="L380" t="str">
        <f t="shared" si="5"/>
        <v>petroleum</v>
      </c>
    </row>
    <row r="381" spans="1:12" x14ac:dyDescent="0.25">
      <c r="A381">
        <v>155</v>
      </c>
      <c r="B381" t="s">
        <v>90</v>
      </c>
      <c r="C381" t="s">
        <v>180</v>
      </c>
      <c r="D381" t="s">
        <v>101</v>
      </c>
      <c r="E381">
        <v>1981</v>
      </c>
      <c r="F381" t="s">
        <v>200</v>
      </c>
      <c r="G381" t="s">
        <v>181</v>
      </c>
      <c r="H381" t="s">
        <v>195</v>
      </c>
      <c r="I381">
        <v>34</v>
      </c>
      <c r="J381">
        <v>51.7</v>
      </c>
      <c r="K381" t="s">
        <v>64</v>
      </c>
      <c r="L381" t="str">
        <f t="shared" si="5"/>
        <v>crude</v>
      </c>
    </row>
    <row r="382" spans="1:12" x14ac:dyDescent="0.25">
      <c r="A382">
        <v>156</v>
      </c>
      <c r="B382" t="s">
        <v>90</v>
      </c>
      <c r="C382" t="s">
        <v>180</v>
      </c>
      <c r="D382" t="s">
        <v>101</v>
      </c>
      <c r="E382">
        <v>1981</v>
      </c>
      <c r="F382" t="s">
        <v>200</v>
      </c>
      <c r="G382" t="s">
        <v>181</v>
      </c>
      <c r="H382" t="s">
        <v>195</v>
      </c>
      <c r="I382">
        <v>34</v>
      </c>
      <c r="J382">
        <v>51.7</v>
      </c>
      <c r="K382" t="s">
        <v>64</v>
      </c>
      <c r="L382" t="str">
        <f t="shared" si="5"/>
        <v>crude</v>
      </c>
    </row>
    <row r="383" spans="1:12" x14ac:dyDescent="0.25">
      <c r="A383">
        <v>157</v>
      </c>
      <c r="B383" t="s">
        <v>90</v>
      </c>
      <c r="C383" t="s">
        <v>180</v>
      </c>
      <c r="D383" t="s">
        <v>101</v>
      </c>
      <c r="E383">
        <v>1981</v>
      </c>
      <c r="F383" t="s">
        <v>200</v>
      </c>
      <c r="G383" t="s">
        <v>181</v>
      </c>
      <c r="H383" t="s">
        <v>195</v>
      </c>
      <c r="I383">
        <v>34</v>
      </c>
      <c r="J383">
        <v>51.7</v>
      </c>
      <c r="K383" t="s">
        <v>64</v>
      </c>
      <c r="L383" t="str">
        <f t="shared" si="5"/>
        <v>crude</v>
      </c>
    </row>
    <row r="384" spans="1:12" x14ac:dyDescent="0.25">
      <c r="A384">
        <v>158</v>
      </c>
      <c r="B384" t="s">
        <v>219</v>
      </c>
      <c r="C384" t="s">
        <v>192</v>
      </c>
      <c r="D384" t="s">
        <v>193</v>
      </c>
      <c r="E384">
        <v>1981</v>
      </c>
      <c r="F384" t="s">
        <v>38</v>
      </c>
      <c r="G384" t="s">
        <v>181</v>
      </c>
      <c r="H384" t="s">
        <v>195</v>
      </c>
      <c r="I384">
        <v>34</v>
      </c>
      <c r="J384">
        <v>50</v>
      </c>
      <c r="K384" t="s">
        <v>64</v>
      </c>
      <c r="L384" t="str">
        <f t="shared" si="5"/>
        <v>natural gas peaker</v>
      </c>
    </row>
    <row r="385" spans="1:12" x14ac:dyDescent="0.25">
      <c r="A385">
        <v>159</v>
      </c>
      <c r="B385" t="s">
        <v>219</v>
      </c>
      <c r="C385" t="s">
        <v>192</v>
      </c>
      <c r="D385" t="s">
        <v>193</v>
      </c>
      <c r="E385">
        <v>1981</v>
      </c>
      <c r="F385" t="s">
        <v>38</v>
      </c>
      <c r="G385" t="s">
        <v>181</v>
      </c>
      <c r="H385" t="s">
        <v>195</v>
      </c>
      <c r="I385">
        <v>34</v>
      </c>
      <c r="J385">
        <v>50</v>
      </c>
      <c r="K385" t="s">
        <v>64</v>
      </c>
      <c r="L385" t="str">
        <f t="shared" si="5"/>
        <v>natural gas peaker</v>
      </c>
    </row>
    <row r="386" spans="1:12" x14ac:dyDescent="0.25">
      <c r="A386">
        <v>160</v>
      </c>
      <c r="B386" t="s">
        <v>219</v>
      </c>
      <c r="C386" t="s">
        <v>192</v>
      </c>
      <c r="D386" t="s">
        <v>193</v>
      </c>
      <c r="E386">
        <v>1981</v>
      </c>
      <c r="F386" t="s">
        <v>38</v>
      </c>
      <c r="G386" t="s">
        <v>181</v>
      </c>
      <c r="H386" t="s">
        <v>195</v>
      </c>
      <c r="I386">
        <v>34</v>
      </c>
      <c r="J386">
        <v>50</v>
      </c>
      <c r="K386" t="s">
        <v>64</v>
      </c>
      <c r="L386" t="str">
        <f t="shared" si="5"/>
        <v>natural gas peaker</v>
      </c>
    </row>
    <row r="387" spans="1:12" x14ac:dyDescent="0.25">
      <c r="A387">
        <v>161</v>
      </c>
      <c r="B387" t="s">
        <v>219</v>
      </c>
      <c r="C387" t="s">
        <v>192</v>
      </c>
      <c r="D387" t="s">
        <v>193</v>
      </c>
      <c r="E387">
        <v>1981</v>
      </c>
      <c r="F387" t="s">
        <v>38</v>
      </c>
      <c r="G387" t="s">
        <v>181</v>
      </c>
      <c r="H387" t="s">
        <v>195</v>
      </c>
      <c r="I387">
        <v>34</v>
      </c>
      <c r="J387">
        <v>50</v>
      </c>
      <c r="K387" t="s">
        <v>64</v>
      </c>
      <c r="L387" t="str">
        <f t="shared" ref="L387:L450" si="6">IF(F387="diesel","petroleum",IF(F387="HFO","heavy fuel oil",IF(F387="crude","crude",IF(F387="gas",IF(H387="GT","natural gas peaker","natural gas nonpeaker")))))</f>
        <v>natural gas peaker</v>
      </c>
    </row>
    <row r="388" spans="1:12" x14ac:dyDescent="0.25">
      <c r="A388">
        <v>162</v>
      </c>
      <c r="B388" t="s">
        <v>219</v>
      </c>
      <c r="C388" t="s">
        <v>192</v>
      </c>
      <c r="D388" t="s">
        <v>193</v>
      </c>
      <c r="E388">
        <v>1981</v>
      </c>
      <c r="F388" t="s">
        <v>38</v>
      </c>
      <c r="G388" t="s">
        <v>181</v>
      </c>
      <c r="H388" t="s">
        <v>195</v>
      </c>
      <c r="I388">
        <v>34</v>
      </c>
      <c r="J388">
        <v>50</v>
      </c>
      <c r="K388" t="s">
        <v>64</v>
      </c>
      <c r="L388" t="str">
        <f t="shared" si="6"/>
        <v>natural gas peaker</v>
      </c>
    </row>
    <row r="389" spans="1:12" x14ac:dyDescent="0.25">
      <c r="A389">
        <v>163</v>
      </c>
      <c r="B389" t="s">
        <v>219</v>
      </c>
      <c r="C389" t="s">
        <v>192</v>
      </c>
      <c r="D389" t="s">
        <v>193</v>
      </c>
      <c r="E389">
        <v>1981</v>
      </c>
      <c r="F389" t="s">
        <v>38</v>
      </c>
      <c r="G389" t="s">
        <v>181</v>
      </c>
      <c r="H389" t="s">
        <v>195</v>
      </c>
      <c r="I389">
        <v>34</v>
      </c>
      <c r="J389">
        <v>50</v>
      </c>
      <c r="K389" t="s">
        <v>64</v>
      </c>
      <c r="L389" t="str">
        <f t="shared" si="6"/>
        <v>natural gas peaker</v>
      </c>
    </row>
    <row r="390" spans="1:12" x14ac:dyDescent="0.25">
      <c r="A390">
        <v>164</v>
      </c>
      <c r="B390" t="s">
        <v>219</v>
      </c>
      <c r="C390" t="s">
        <v>192</v>
      </c>
      <c r="D390" t="s">
        <v>193</v>
      </c>
      <c r="E390">
        <v>1981</v>
      </c>
      <c r="F390" t="s">
        <v>38</v>
      </c>
      <c r="G390" t="s">
        <v>181</v>
      </c>
      <c r="H390" t="s">
        <v>195</v>
      </c>
      <c r="I390">
        <v>34</v>
      </c>
      <c r="J390">
        <v>50</v>
      </c>
      <c r="K390" t="s">
        <v>64</v>
      </c>
      <c r="L390" t="str">
        <f t="shared" si="6"/>
        <v>natural gas peaker</v>
      </c>
    </row>
    <row r="391" spans="1:12" x14ac:dyDescent="0.25">
      <c r="A391">
        <v>165</v>
      </c>
      <c r="B391" t="s">
        <v>219</v>
      </c>
      <c r="C391" t="s">
        <v>192</v>
      </c>
      <c r="D391" t="s">
        <v>193</v>
      </c>
      <c r="E391">
        <v>1981</v>
      </c>
      <c r="F391" t="s">
        <v>38</v>
      </c>
      <c r="G391" t="s">
        <v>181</v>
      </c>
      <c r="H391" t="s">
        <v>195</v>
      </c>
      <c r="I391">
        <v>34</v>
      </c>
      <c r="J391">
        <v>50</v>
      </c>
      <c r="K391" t="s">
        <v>64</v>
      </c>
      <c r="L391" t="str">
        <f t="shared" si="6"/>
        <v>natural gas peaker</v>
      </c>
    </row>
    <row r="392" spans="1:12" x14ac:dyDescent="0.25">
      <c r="A392">
        <v>166</v>
      </c>
      <c r="B392" t="s">
        <v>80</v>
      </c>
      <c r="C392" t="s">
        <v>188</v>
      </c>
      <c r="D392" t="s">
        <v>188</v>
      </c>
      <c r="E392">
        <v>1981</v>
      </c>
      <c r="F392" t="s">
        <v>38</v>
      </c>
      <c r="G392" t="s">
        <v>182</v>
      </c>
      <c r="H392" t="s">
        <v>195</v>
      </c>
      <c r="I392">
        <v>34</v>
      </c>
      <c r="J392">
        <v>64</v>
      </c>
      <c r="K392" t="s">
        <v>64</v>
      </c>
      <c r="L392" t="str">
        <f t="shared" si="6"/>
        <v>natural gas peaker</v>
      </c>
    </row>
    <row r="393" spans="1:12" x14ac:dyDescent="0.25">
      <c r="A393">
        <v>167</v>
      </c>
      <c r="B393" t="s">
        <v>81</v>
      </c>
      <c r="C393" t="s">
        <v>188</v>
      </c>
      <c r="D393" t="s">
        <v>188</v>
      </c>
      <c r="E393">
        <v>1981</v>
      </c>
      <c r="F393" t="s">
        <v>38</v>
      </c>
      <c r="G393" t="s">
        <v>182</v>
      </c>
      <c r="H393" t="s">
        <v>194</v>
      </c>
      <c r="I393">
        <v>34</v>
      </c>
      <c r="J393">
        <v>400</v>
      </c>
      <c r="K393" t="s">
        <v>64</v>
      </c>
      <c r="L393" t="str">
        <f t="shared" si="6"/>
        <v>natural gas nonpeaker</v>
      </c>
    </row>
    <row r="394" spans="1:12" x14ac:dyDescent="0.25">
      <c r="A394">
        <v>168</v>
      </c>
      <c r="B394" t="s">
        <v>69</v>
      </c>
      <c r="C394" t="s">
        <v>216</v>
      </c>
      <c r="D394" t="s">
        <v>69</v>
      </c>
      <c r="E394">
        <v>1981</v>
      </c>
      <c r="F394" t="s">
        <v>181</v>
      </c>
      <c r="G394" t="s">
        <v>182</v>
      </c>
      <c r="H394" t="s">
        <v>183</v>
      </c>
      <c r="I394">
        <v>34</v>
      </c>
      <c r="J394">
        <v>10</v>
      </c>
      <c r="K394" t="s">
        <v>64</v>
      </c>
      <c r="L394" t="str">
        <f t="shared" si="6"/>
        <v>petroleum</v>
      </c>
    </row>
    <row r="395" spans="1:12" x14ac:dyDescent="0.25">
      <c r="A395">
        <v>169</v>
      </c>
      <c r="B395" t="s">
        <v>100</v>
      </c>
      <c r="C395" t="s">
        <v>180</v>
      </c>
      <c r="D395" t="s">
        <v>198</v>
      </c>
      <c r="E395">
        <v>1981</v>
      </c>
      <c r="F395" t="s">
        <v>181</v>
      </c>
      <c r="G395" t="s">
        <v>182</v>
      </c>
      <c r="H395" t="s">
        <v>195</v>
      </c>
      <c r="I395">
        <v>34</v>
      </c>
      <c r="J395">
        <v>47.5</v>
      </c>
      <c r="K395" t="s">
        <v>64</v>
      </c>
      <c r="L395" t="str">
        <f t="shared" si="6"/>
        <v>petroleum</v>
      </c>
    </row>
    <row r="396" spans="1:12" x14ac:dyDescent="0.25">
      <c r="A396">
        <v>170</v>
      </c>
      <c r="B396" t="s">
        <v>100</v>
      </c>
      <c r="C396" t="s">
        <v>180</v>
      </c>
      <c r="D396" t="s">
        <v>198</v>
      </c>
      <c r="E396">
        <v>1981</v>
      </c>
      <c r="F396" t="s">
        <v>181</v>
      </c>
      <c r="G396" t="s">
        <v>182</v>
      </c>
      <c r="H396" t="s">
        <v>195</v>
      </c>
      <c r="I396">
        <v>34</v>
      </c>
      <c r="J396">
        <v>47.5</v>
      </c>
      <c r="K396" t="s">
        <v>64</v>
      </c>
      <c r="L396" t="str">
        <f t="shared" si="6"/>
        <v>petroleum</v>
      </c>
    </row>
    <row r="397" spans="1:12" x14ac:dyDescent="0.25">
      <c r="A397">
        <v>171</v>
      </c>
      <c r="B397" t="s">
        <v>101</v>
      </c>
      <c r="C397" t="s">
        <v>180</v>
      </c>
      <c r="D397" t="s">
        <v>101</v>
      </c>
      <c r="E397">
        <v>1981</v>
      </c>
      <c r="F397" t="s">
        <v>181</v>
      </c>
      <c r="G397" t="s">
        <v>182</v>
      </c>
      <c r="H397" t="s">
        <v>195</v>
      </c>
      <c r="I397">
        <v>34</v>
      </c>
      <c r="J397">
        <v>50</v>
      </c>
      <c r="K397" t="s">
        <v>64</v>
      </c>
      <c r="L397" t="str">
        <f t="shared" si="6"/>
        <v>petroleum</v>
      </c>
    </row>
    <row r="398" spans="1:12" x14ac:dyDescent="0.25">
      <c r="A398">
        <v>172</v>
      </c>
      <c r="B398" t="s">
        <v>77</v>
      </c>
      <c r="C398" t="s">
        <v>192</v>
      </c>
      <c r="D398" t="s">
        <v>214</v>
      </c>
      <c r="E398">
        <v>1981</v>
      </c>
      <c r="F398" t="s">
        <v>181</v>
      </c>
      <c r="G398" t="s">
        <v>182</v>
      </c>
      <c r="H398" t="s">
        <v>195</v>
      </c>
      <c r="I398">
        <v>34</v>
      </c>
      <c r="J398">
        <v>20.9</v>
      </c>
      <c r="K398" t="s">
        <v>64</v>
      </c>
      <c r="L398" t="str">
        <f t="shared" si="6"/>
        <v>petroleum</v>
      </c>
    </row>
    <row r="399" spans="1:12" x14ac:dyDescent="0.25">
      <c r="A399">
        <v>173</v>
      </c>
      <c r="B399" t="s">
        <v>82</v>
      </c>
      <c r="C399" t="s">
        <v>192</v>
      </c>
      <c r="D399" t="s">
        <v>220</v>
      </c>
      <c r="E399">
        <v>1981</v>
      </c>
      <c r="F399" t="s">
        <v>181</v>
      </c>
      <c r="G399" t="s">
        <v>182</v>
      </c>
      <c r="H399" t="s">
        <v>195</v>
      </c>
      <c r="I399">
        <v>34</v>
      </c>
      <c r="J399">
        <v>8.3000000000000007</v>
      </c>
      <c r="K399" t="s">
        <v>64</v>
      </c>
      <c r="L399" t="str">
        <f t="shared" si="6"/>
        <v>petroleum</v>
      </c>
    </row>
    <row r="400" spans="1:12" x14ac:dyDescent="0.25">
      <c r="A400">
        <v>174</v>
      </c>
      <c r="B400" t="s">
        <v>82</v>
      </c>
      <c r="C400" t="s">
        <v>192</v>
      </c>
      <c r="D400" t="s">
        <v>220</v>
      </c>
      <c r="E400">
        <v>1981</v>
      </c>
      <c r="F400" t="s">
        <v>181</v>
      </c>
      <c r="G400" t="s">
        <v>182</v>
      </c>
      <c r="H400" t="s">
        <v>195</v>
      </c>
      <c r="I400">
        <v>34</v>
      </c>
      <c r="J400">
        <v>8.3000000000000007</v>
      </c>
      <c r="K400" t="s">
        <v>64</v>
      </c>
      <c r="L400" t="str">
        <f t="shared" si="6"/>
        <v>petroleum</v>
      </c>
    </row>
    <row r="401" spans="1:12" x14ac:dyDescent="0.25">
      <c r="A401">
        <v>175</v>
      </c>
      <c r="B401" t="s">
        <v>135</v>
      </c>
      <c r="C401" t="s">
        <v>180</v>
      </c>
      <c r="D401" t="s">
        <v>101</v>
      </c>
      <c r="E401">
        <v>1981</v>
      </c>
      <c r="F401" t="s">
        <v>181</v>
      </c>
      <c r="G401" t="s">
        <v>182</v>
      </c>
      <c r="H401" t="s">
        <v>195</v>
      </c>
      <c r="I401">
        <v>34</v>
      </c>
      <c r="J401">
        <v>20.3</v>
      </c>
      <c r="K401" t="s">
        <v>64</v>
      </c>
      <c r="L401" t="str">
        <f t="shared" si="6"/>
        <v>petroleum</v>
      </c>
    </row>
    <row r="402" spans="1:12" x14ac:dyDescent="0.25">
      <c r="A402">
        <v>176</v>
      </c>
      <c r="B402" t="s">
        <v>135</v>
      </c>
      <c r="C402" t="s">
        <v>180</v>
      </c>
      <c r="D402" t="s">
        <v>101</v>
      </c>
      <c r="E402">
        <v>1981</v>
      </c>
      <c r="F402" t="s">
        <v>181</v>
      </c>
      <c r="G402" t="s">
        <v>182</v>
      </c>
      <c r="H402" t="s">
        <v>195</v>
      </c>
      <c r="I402">
        <v>34</v>
      </c>
      <c r="J402">
        <v>20.3</v>
      </c>
      <c r="K402" t="s">
        <v>64</v>
      </c>
      <c r="L402" t="str">
        <f t="shared" si="6"/>
        <v>petroleum</v>
      </c>
    </row>
    <row r="403" spans="1:12" x14ac:dyDescent="0.25">
      <c r="A403">
        <v>177</v>
      </c>
      <c r="B403" t="s">
        <v>135</v>
      </c>
      <c r="C403" t="s">
        <v>180</v>
      </c>
      <c r="D403" t="s">
        <v>101</v>
      </c>
      <c r="E403">
        <v>1981</v>
      </c>
      <c r="F403" t="s">
        <v>181</v>
      </c>
      <c r="G403" t="s">
        <v>182</v>
      </c>
      <c r="H403" t="s">
        <v>195</v>
      </c>
      <c r="I403">
        <v>34</v>
      </c>
      <c r="J403">
        <v>20.3</v>
      </c>
      <c r="K403" t="s">
        <v>64</v>
      </c>
      <c r="L403" t="str">
        <f t="shared" si="6"/>
        <v>petroleum</v>
      </c>
    </row>
    <row r="404" spans="1:12" x14ac:dyDescent="0.25">
      <c r="A404">
        <v>178</v>
      </c>
      <c r="B404" t="s">
        <v>126</v>
      </c>
      <c r="C404" t="s">
        <v>188</v>
      </c>
      <c r="D404" t="s">
        <v>188</v>
      </c>
      <c r="E404">
        <v>1981</v>
      </c>
      <c r="F404" t="s">
        <v>38</v>
      </c>
      <c r="G404" t="s">
        <v>182</v>
      </c>
      <c r="H404" t="s">
        <v>195</v>
      </c>
      <c r="I404">
        <v>34</v>
      </c>
      <c r="J404">
        <v>60.5</v>
      </c>
      <c r="K404" t="s">
        <v>64</v>
      </c>
      <c r="L404" t="str">
        <f t="shared" si="6"/>
        <v>natural gas peaker</v>
      </c>
    </row>
    <row r="405" spans="1:12" x14ac:dyDescent="0.25">
      <c r="A405">
        <v>179</v>
      </c>
      <c r="B405" t="s">
        <v>131</v>
      </c>
      <c r="C405" t="s">
        <v>180</v>
      </c>
      <c r="D405" t="s">
        <v>215</v>
      </c>
      <c r="E405">
        <v>1981</v>
      </c>
      <c r="F405" t="s">
        <v>181</v>
      </c>
      <c r="G405" t="s">
        <v>182</v>
      </c>
      <c r="H405" t="s">
        <v>183</v>
      </c>
      <c r="I405">
        <v>34</v>
      </c>
      <c r="J405">
        <v>17.100000000000001</v>
      </c>
      <c r="K405" t="s">
        <v>64</v>
      </c>
      <c r="L405" t="str">
        <f t="shared" si="6"/>
        <v>petroleum</v>
      </c>
    </row>
    <row r="406" spans="1:12" x14ac:dyDescent="0.25">
      <c r="A406">
        <v>180</v>
      </c>
      <c r="B406" t="s">
        <v>90</v>
      </c>
      <c r="C406" t="s">
        <v>180</v>
      </c>
      <c r="D406" t="s">
        <v>101</v>
      </c>
      <c r="E406">
        <v>1982</v>
      </c>
      <c r="F406" t="s">
        <v>200</v>
      </c>
      <c r="G406" t="s">
        <v>181</v>
      </c>
      <c r="H406" t="s">
        <v>195</v>
      </c>
      <c r="I406">
        <v>33</v>
      </c>
      <c r="J406">
        <v>51.7</v>
      </c>
      <c r="K406" t="s">
        <v>64</v>
      </c>
      <c r="L406" t="str">
        <f t="shared" si="6"/>
        <v>crude</v>
      </c>
    </row>
    <row r="407" spans="1:12" x14ac:dyDescent="0.25">
      <c r="A407">
        <v>181</v>
      </c>
      <c r="B407" t="s">
        <v>90</v>
      </c>
      <c r="C407" t="s">
        <v>180</v>
      </c>
      <c r="D407" t="s">
        <v>101</v>
      </c>
      <c r="E407">
        <v>1982</v>
      </c>
      <c r="F407" t="s">
        <v>200</v>
      </c>
      <c r="G407" t="s">
        <v>181</v>
      </c>
      <c r="H407" t="s">
        <v>195</v>
      </c>
      <c r="I407">
        <v>33</v>
      </c>
      <c r="J407">
        <v>51.7</v>
      </c>
      <c r="K407" t="s">
        <v>64</v>
      </c>
      <c r="L407" t="str">
        <f t="shared" si="6"/>
        <v>crude</v>
      </c>
    </row>
    <row r="408" spans="1:12" x14ac:dyDescent="0.25">
      <c r="A408">
        <v>182</v>
      </c>
      <c r="B408" t="s">
        <v>90</v>
      </c>
      <c r="C408" t="s">
        <v>180</v>
      </c>
      <c r="D408" t="s">
        <v>101</v>
      </c>
      <c r="E408">
        <v>1982</v>
      </c>
      <c r="F408" t="s">
        <v>200</v>
      </c>
      <c r="G408" t="s">
        <v>181</v>
      </c>
      <c r="H408" t="s">
        <v>195</v>
      </c>
      <c r="I408">
        <v>33</v>
      </c>
      <c r="J408">
        <v>51.7</v>
      </c>
      <c r="K408" t="s">
        <v>64</v>
      </c>
      <c r="L408" t="str">
        <f t="shared" si="6"/>
        <v>crude</v>
      </c>
    </row>
    <row r="409" spans="1:12" x14ac:dyDescent="0.25">
      <c r="A409">
        <v>183</v>
      </c>
      <c r="B409" t="s">
        <v>90</v>
      </c>
      <c r="C409" t="s">
        <v>180</v>
      </c>
      <c r="D409" t="s">
        <v>101</v>
      </c>
      <c r="E409">
        <v>1982</v>
      </c>
      <c r="F409" t="s">
        <v>200</v>
      </c>
      <c r="G409" t="s">
        <v>181</v>
      </c>
      <c r="H409" t="s">
        <v>195</v>
      </c>
      <c r="I409">
        <v>33</v>
      </c>
      <c r="J409">
        <v>51.7</v>
      </c>
      <c r="K409" t="s">
        <v>64</v>
      </c>
      <c r="L409" t="str">
        <f t="shared" si="6"/>
        <v>crude</v>
      </c>
    </row>
    <row r="410" spans="1:12" x14ac:dyDescent="0.25">
      <c r="A410">
        <v>184</v>
      </c>
      <c r="B410" t="s">
        <v>90</v>
      </c>
      <c r="C410" t="s">
        <v>180</v>
      </c>
      <c r="D410" t="s">
        <v>101</v>
      </c>
      <c r="E410">
        <v>1982</v>
      </c>
      <c r="F410" t="s">
        <v>200</v>
      </c>
      <c r="G410" t="s">
        <v>181</v>
      </c>
      <c r="H410" t="s">
        <v>195</v>
      </c>
      <c r="I410">
        <v>33</v>
      </c>
      <c r="J410">
        <v>51.7</v>
      </c>
      <c r="K410" t="s">
        <v>64</v>
      </c>
      <c r="L410" t="str">
        <f t="shared" si="6"/>
        <v>crude</v>
      </c>
    </row>
    <row r="411" spans="1:12" x14ac:dyDescent="0.25">
      <c r="A411">
        <v>185</v>
      </c>
      <c r="B411" t="s">
        <v>90</v>
      </c>
      <c r="C411" t="s">
        <v>180</v>
      </c>
      <c r="D411" t="s">
        <v>101</v>
      </c>
      <c r="E411">
        <v>1982</v>
      </c>
      <c r="F411" t="s">
        <v>200</v>
      </c>
      <c r="G411" t="s">
        <v>181</v>
      </c>
      <c r="H411" t="s">
        <v>195</v>
      </c>
      <c r="I411">
        <v>33</v>
      </c>
      <c r="J411">
        <v>51.7</v>
      </c>
      <c r="K411" t="s">
        <v>64</v>
      </c>
      <c r="L411" t="str">
        <f t="shared" si="6"/>
        <v>crude</v>
      </c>
    </row>
    <row r="412" spans="1:12" x14ac:dyDescent="0.25">
      <c r="A412">
        <v>186</v>
      </c>
      <c r="B412" t="s">
        <v>81</v>
      </c>
      <c r="C412" t="s">
        <v>188</v>
      </c>
      <c r="D412" t="s">
        <v>188</v>
      </c>
      <c r="E412">
        <v>1982</v>
      </c>
      <c r="F412" t="s">
        <v>38</v>
      </c>
      <c r="G412" t="s">
        <v>182</v>
      </c>
      <c r="H412" t="s">
        <v>194</v>
      </c>
      <c r="I412">
        <v>33</v>
      </c>
      <c r="J412">
        <v>400</v>
      </c>
      <c r="K412" t="s">
        <v>64</v>
      </c>
      <c r="L412" t="str">
        <f t="shared" si="6"/>
        <v>natural gas nonpeaker</v>
      </c>
    </row>
    <row r="413" spans="1:12" x14ac:dyDescent="0.25">
      <c r="A413">
        <v>187</v>
      </c>
      <c r="B413" t="s">
        <v>87</v>
      </c>
      <c r="C413" t="s">
        <v>216</v>
      </c>
      <c r="D413" t="s">
        <v>87</v>
      </c>
      <c r="E413">
        <v>1982</v>
      </c>
      <c r="F413" t="s">
        <v>181</v>
      </c>
      <c r="G413" t="s">
        <v>182</v>
      </c>
      <c r="H413" t="s">
        <v>183</v>
      </c>
      <c r="I413">
        <v>33</v>
      </c>
      <c r="J413">
        <v>6</v>
      </c>
      <c r="K413" t="s">
        <v>64</v>
      </c>
      <c r="L413" t="str">
        <f t="shared" si="6"/>
        <v>petroleum</v>
      </c>
    </row>
    <row r="414" spans="1:12" x14ac:dyDescent="0.25">
      <c r="A414">
        <v>188</v>
      </c>
      <c r="B414" t="s">
        <v>87</v>
      </c>
      <c r="C414" t="s">
        <v>216</v>
      </c>
      <c r="D414" t="s">
        <v>87</v>
      </c>
      <c r="E414">
        <v>1982</v>
      </c>
      <c r="F414" t="s">
        <v>181</v>
      </c>
      <c r="G414" t="s">
        <v>182</v>
      </c>
      <c r="H414" t="s">
        <v>195</v>
      </c>
      <c r="I414">
        <v>33</v>
      </c>
      <c r="J414">
        <v>18.149999999999999</v>
      </c>
      <c r="K414" t="s">
        <v>64</v>
      </c>
      <c r="L414" t="str">
        <f t="shared" si="6"/>
        <v>petroleum</v>
      </c>
    </row>
    <row r="415" spans="1:12" x14ac:dyDescent="0.25">
      <c r="A415">
        <v>189</v>
      </c>
      <c r="B415" t="s">
        <v>87</v>
      </c>
      <c r="C415" t="s">
        <v>216</v>
      </c>
      <c r="D415" t="s">
        <v>87</v>
      </c>
      <c r="E415">
        <v>1982</v>
      </c>
      <c r="F415" t="s">
        <v>181</v>
      </c>
      <c r="G415" t="s">
        <v>182</v>
      </c>
      <c r="H415" t="s">
        <v>195</v>
      </c>
      <c r="I415">
        <v>33</v>
      </c>
      <c r="J415">
        <v>18.149999999999999</v>
      </c>
      <c r="K415" t="s">
        <v>64</v>
      </c>
      <c r="L415" t="str">
        <f t="shared" si="6"/>
        <v>petroleum</v>
      </c>
    </row>
    <row r="416" spans="1:12" x14ac:dyDescent="0.25">
      <c r="A416">
        <v>190</v>
      </c>
      <c r="B416" t="s">
        <v>87</v>
      </c>
      <c r="C416" t="s">
        <v>216</v>
      </c>
      <c r="D416" t="s">
        <v>87</v>
      </c>
      <c r="E416">
        <v>1982</v>
      </c>
      <c r="F416" t="s">
        <v>181</v>
      </c>
      <c r="G416" t="s">
        <v>182</v>
      </c>
      <c r="H416" t="s">
        <v>195</v>
      </c>
      <c r="I416">
        <v>33</v>
      </c>
      <c r="J416">
        <v>27.47</v>
      </c>
      <c r="K416" t="s">
        <v>64</v>
      </c>
      <c r="L416" t="str">
        <f t="shared" si="6"/>
        <v>petroleum</v>
      </c>
    </row>
    <row r="417" spans="1:12" x14ac:dyDescent="0.25">
      <c r="A417">
        <v>191</v>
      </c>
      <c r="B417" t="s">
        <v>87</v>
      </c>
      <c r="C417" t="s">
        <v>216</v>
      </c>
      <c r="D417" t="s">
        <v>87</v>
      </c>
      <c r="E417">
        <v>1982</v>
      </c>
      <c r="F417" t="s">
        <v>181</v>
      </c>
      <c r="G417" t="s">
        <v>182</v>
      </c>
      <c r="H417" t="s">
        <v>195</v>
      </c>
      <c r="I417">
        <v>33</v>
      </c>
      <c r="J417">
        <v>27.47</v>
      </c>
      <c r="K417" t="s">
        <v>64</v>
      </c>
      <c r="L417" t="str">
        <f t="shared" si="6"/>
        <v>petroleum</v>
      </c>
    </row>
    <row r="418" spans="1:12" x14ac:dyDescent="0.25">
      <c r="A418">
        <v>192</v>
      </c>
      <c r="B418" t="s">
        <v>217</v>
      </c>
      <c r="C418" t="s">
        <v>192</v>
      </c>
      <c r="D418" t="s">
        <v>193</v>
      </c>
      <c r="E418">
        <v>1982</v>
      </c>
      <c r="F418" t="s">
        <v>200</v>
      </c>
      <c r="G418" t="s">
        <v>181</v>
      </c>
      <c r="H418" t="s">
        <v>195</v>
      </c>
      <c r="I418">
        <v>33</v>
      </c>
      <c r="J418">
        <v>50</v>
      </c>
      <c r="K418" t="s">
        <v>64</v>
      </c>
      <c r="L418" t="str">
        <f t="shared" si="6"/>
        <v>crude</v>
      </c>
    </row>
    <row r="419" spans="1:12" x14ac:dyDescent="0.25">
      <c r="A419">
        <v>193</v>
      </c>
      <c r="B419" t="s">
        <v>217</v>
      </c>
      <c r="C419" t="s">
        <v>192</v>
      </c>
      <c r="D419" t="s">
        <v>193</v>
      </c>
      <c r="E419">
        <v>1982</v>
      </c>
      <c r="F419" t="s">
        <v>200</v>
      </c>
      <c r="G419" t="s">
        <v>181</v>
      </c>
      <c r="H419" t="s">
        <v>195</v>
      </c>
      <c r="I419">
        <v>33</v>
      </c>
      <c r="J419">
        <v>50</v>
      </c>
      <c r="K419" t="s">
        <v>64</v>
      </c>
      <c r="L419" t="str">
        <f t="shared" si="6"/>
        <v>crude</v>
      </c>
    </row>
    <row r="420" spans="1:12" x14ac:dyDescent="0.25">
      <c r="A420">
        <v>194</v>
      </c>
      <c r="B420" t="s">
        <v>69</v>
      </c>
      <c r="C420" t="s">
        <v>216</v>
      </c>
      <c r="D420" t="s">
        <v>69</v>
      </c>
      <c r="E420">
        <v>1982</v>
      </c>
      <c r="F420" t="s">
        <v>181</v>
      </c>
      <c r="G420" t="s">
        <v>182</v>
      </c>
      <c r="H420" t="s">
        <v>183</v>
      </c>
      <c r="I420">
        <v>33</v>
      </c>
      <c r="J420">
        <v>10</v>
      </c>
      <c r="K420" t="s">
        <v>64</v>
      </c>
      <c r="L420" t="str">
        <f t="shared" si="6"/>
        <v>petroleum</v>
      </c>
    </row>
    <row r="421" spans="1:12" x14ac:dyDescent="0.25">
      <c r="A421">
        <v>195</v>
      </c>
      <c r="B421" t="s">
        <v>101</v>
      </c>
      <c r="C421" t="s">
        <v>180</v>
      </c>
      <c r="D421" t="s">
        <v>101</v>
      </c>
      <c r="E421">
        <v>1982</v>
      </c>
      <c r="F421" t="s">
        <v>181</v>
      </c>
      <c r="G421" t="s">
        <v>182</v>
      </c>
      <c r="H421" t="s">
        <v>195</v>
      </c>
      <c r="I421">
        <v>33</v>
      </c>
      <c r="J421">
        <v>56.4</v>
      </c>
      <c r="K421" t="s">
        <v>64</v>
      </c>
      <c r="L421" t="str">
        <f t="shared" si="6"/>
        <v>petroleum</v>
      </c>
    </row>
    <row r="422" spans="1:12" x14ac:dyDescent="0.25">
      <c r="A422">
        <v>196</v>
      </c>
      <c r="B422" t="s">
        <v>101</v>
      </c>
      <c r="C422" t="s">
        <v>180</v>
      </c>
      <c r="D422" t="s">
        <v>101</v>
      </c>
      <c r="E422">
        <v>1982</v>
      </c>
      <c r="F422" t="s">
        <v>181</v>
      </c>
      <c r="G422" t="s">
        <v>182</v>
      </c>
      <c r="H422" t="s">
        <v>195</v>
      </c>
      <c r="I422">
        <v>33</v>
      </c>
      <c r="J422">
        <v>53.2</v>
      </c>
      <c r="K422" t="s">
        <v>64</v>
      </c>
      <c r="L422" t="str">
        <f t="shared" si="6"/>
        <v>petroleum</v>
      </c>
    </row>
    <row r="423" spans="1:12" x14ac:dyDescent="0.25">
      <c r="A423">
        <v>197</v>
      </c>
      <c r="B423" t="s">
        <v>77</v>
      </c>
      <c r="C423" t="s">
        <v>192</v>
      </c>
      <c r="D423" t="s">
        <v>214</v>
      </c>
      <c r="E423">
        <v>1982</v>
      </c>
      <c r="F423" t="s">
        <v>181</v>
      </c>
      <c r="G423" t="s">
        <v>182</v>
      </c>
      <c r="H423" t="s">
        <v>195</v>
      </c>
      <c r="I423">
        <v>33</v>
      </c>
      <c r="J423">
        <v>20.9</v>
      </c>
      <c r="K423" t="s">
        <v>64</v>
      </c>
      <c r="L423" t="str">
        <f t="shared" si="6"/>
        <v>petroleum</v>
      </c>
    </row>
    <row r="424" spans="1:12" x14ac:dyDescent="0.25">
      <c r="A424">
        <v>198</v>
      </c>
      <c r="B424" t="s">
        <v>108</v>
      </c>
      <c r="C424" t="s">
        <v>192</v>
      </c>
      <c r="D424" t="s">
        <v>214</v>
      </c>
      <c r="E424">
        <v>1982</v>
      </c>
      <c r="F424" t="s">
        <v>200</v>
      </c>
      <c r="G424" t="s">
        <v>181</v>
      </c>
      <c r="H424" t="s">
        <v>195</v>
      </c>
      <c r="I424">
        <v>33</v>
      </c>
      <c r="J424">
        <v>63.6</v>
      </c>
      <c r="K424" t="s">
        <v>64</v>
      </c>
      <c r="L424" t="str">
        <f t="shared" si="6"/>
        <v>crude</v>
      </c>
    </row>
    <row r="425" spans="1:12" x14ac:dyDescent="0.25">
      <c r="A425">
        <v>199</v>
      </c>
      <c r="B425" t="s">
        <v>126</v>
      </c>
      <c r="C425" t="s">
        <v>188</v>
      </c>
      <c r="D425" t="s">
        <v>188</v>
      </c>
      <c r="E425">
        <v>1982</v>
      </c>
      <c r="F425" t="s">
        <v>38</v>
      </c>
      <c r="G425" t="s">
        <v>182</v>
      </c>
      <c r="H425" t="s">
        <v>195</v>
      </c>
      <c r="I425">
        <v>33</v>
      </c>
      <c r="J425">
        <v>68.5</v>
      </c>
      <c r="K425" t="s">
        <v>64</v>
      </c>
      <c r="L425" t="str">
        <f t="shared" si="6"/>
        <v>natural gas peaker</v>
      </c>
    </row>
    <row r="426" spans="1:12" x14ac:dyDescent="0.25">
      <c r="A426">
        <v>200</v>
      </c>
      <c r="B426" t="s">
        <v>126</v>
      </c>
      <c r="C426" t="s">
        <v>188</v>
      </c>
      <c r="D426" t="s">
        <v>188</v>
      </c>
      <c r="E426">
        <v>1982</v>
      </c>
      <c r="F426" t="s">
        <v>38</v>
      </c>
      <c r="G426" t="s">
        <v>182</v>
      </c>
      <c r="H426" t="s">
        <v>195</v>
      </c>
      <c r="I426">
        <v>33</v>
      </c>
      <c r="J426">
        <v>68.5</v>
      </c>
      <c r="K426" t="s">
        <v>64</v>
      </c>
      <c r="L426" t="str">
        <f t="shared" si="6"/>
        <v>natural gas peaker</v>
      </c>
    </row>
    <row r="427" spans="1:12" x14ac:dyDescent="0.25">
      <c r="A427">
        <v>201</v>
      </c>
      <c r="B427" t="s">
        <v>126</v>
      </c>
      <c r="C427" t="s">
        <v>188</v>
      </c>
      <c r="D427" t="s">
        <v>188</v>
      </c>
      <c r="E427">
        <v>1982</v>
      </c>
      <c r="F427" t="s">
        <v>38</v>
      </c>
      <c r="G427" t="s">
        <v>182</v>
      </c>
      <c r="H427" t="s">
        <v>195</v>
      </c>
      <c r="I427">
        <v>33</v>
      </c>
      <c r="J427">
        <v>68.5</v>
      </c>
      <c r="K427" t="s">
        <v>64</v>
      </c>
      <c r="L427" t="str">
        <f t="shared" si="6"/>
        <v>natural gas peaker</v>
      </c>
    </row>
    <row r="428" spans="1:12" x14ac:dyDescent="0.25">
      <c r="A428">
        <v>202</v>
      </c>
      <c r="B428" t="s">
        <v>126</v>
      </c>
      <c r="C428" t="s">
        <v>188</v>
      </c>
      <c r="D428" t="s">
        <v>188</v>
      </c>
      <c r="E428">
        <v>1982</v>
      </c>
      <c r="F428" t="s">
        <v>38</v>
      </c>
      <c r="G428" t="s">
        <v>182</v>
      </c>
      <c r="H428" t="s">
        <v>195</v>
      </c>
      <c r="I428">
        <v>33</v>
      </c>
      <c r="J428">
        <v>68.5</v>
      </c>
      <c r="K428" t="s">
        <v>64</v>
      </c>
      <c r="L428" t="str">
        <f t="shared" si="6"/>
        <v>natural gas peaker</v>
      </c>
    </row>
    <row r="429" spans="1:12" x14ac:dyDescent="0.25">
      <c r="A429">
        <v>203</v>
      </c>
      <c r="B429" t="s">
        <v>126</v>
      </c>
      <c r="C429" t="s">
        <v>188</v>
      </c>
      <c r="D429" t="s">
        <v>188</v>
      </c>
      <c r="E429">
        <v>1982</v>
      </c>
      <c r="F429" t="s">
        <v>38</v>
      </c>
      <c r="G429" t="s">
        <v>182</v>
      </c>
      <c r="H429" t="s">
        <v>195</v>
      </c>
      <c r="I429">
        <v>33</v>
      </c>
      <c r="J429">
        <v>68.5</v>
      </c>
      <c r="K429" t="s">
        <v>64</v>
      </c>
      <c r="L429" t="str">
        <f t="shared" si="6"/>
        <v>natural gas peaker</v>
      </c>
    </row>
    <row r="430" spans="1:12" x14ac:dyDescent="0.25">
      <c r="A430">
        <v>204</v>
      </c>
      <c r="B430" t="s">
        <v>126</v>
      </c>
      <c r="C430" t="s">
        <v>188</v>
      </c>
      <c r="D430" t="s">
        <v>188</v>
      </c>
      <c r="E430">
        <v>1982</v>
      </c>
      <c r="F430" t="s">
        <v>38</v>
      </c>
      <c r="G430" t="s">
        <v>182</v>
      </c>
      <c r="H430" t="s">
        <v>195</v>
      </c>
      <c r="I430">
        <v>33</v>
      </c>
      <c r="J430">
        <v>68.5</v>
      </c>
      <c r="K430" t="s">
        <v>64</v>
      </c>
      <c r="L430" t="str">
        <f t="shared" si="6"/>
        <v>natural gas peaker</v>
      </c>
    </row>
    <row r="431" spans="1:12" x14ac:dyDescent="0.25">
      <c r="A431">
        <v>205</v>
      </c>
      <c r="B431" t="s">
        <v>126</v>
      </c>
      <c r="C431" t="s">
        <v>188</v>
      </c>
      <c r="D431" t="s">
        <v>188</v>
      </c>
      <c r="E431">
        <v>1982</v>
      </c>
      <c r="F431" t="s">
        <v>38</v>
      </c>
      <c r="G431" t="s">
        <v>182</v>
      </c>
      <c r="H431" t="s">
        <v>195</v>
      </c>
      <c r="I431">
        <v>33</v>
      </c>
      <c r="J431">
        <v>68.5</v>
      </c>
      <c r="K431" t="s">
        <v>64</v>
      </c>
      <c r="L431" t="str">
        <f t="shared" si="6"/>
        <v>natural gas peaker</v>
      </c>
    </row>
    <row r="432" spans="1:12" x14ac:dyDescent="0.25">
      <c r="A432">
        <v>206</v>
      </c>
      <c r="B432" t="s">
        <v>131</v>
      </c>
      <c r="C432" t="s">
        <v>180</v>
      </c>
      <c r="D432" t="s">
        <v>215</v>
      </c>
      <c r="E432">
        <v>1982</v>
      </c>
      <c r="F432" t="s">
        <v>181</v>
      </c>
      <c r="G432" t="s">
        <v>182</v>
      </c>
      <c r="H432" t="s">
        <v>183</v>
      </c>
      <c r="I432">
        <v>33</v>
      </c>
      <c r="J432">
        <v>16.8</v>
      </c>
      <c r="K432" t="s">
        <v>64</v>
      </c>
      <c r="L432" t="str">
        <f t="shared" si="6"/>
        <v>petroleum</v>
      </c>
    </row>
    <row r="433" spans="1:12" x14ac:dyDescent="0.25">
      <c r="A433">
        <v>207</v>
      </c>
      <c r="B433" t="s">
        <v>131</v>
      </c>
      <c r="C433" t="s">
        <v>180</v>
      </c>
      <c r="D433" t="s">
        <v>215</v>
      </c>
      <c r="E433">
        <v>1982</v>
      </c>
      <c r="F433" t="s">
        <v>181</v>
      </c>
      <c r="G433" t="s">
        <v>182</v>
      </c>
      <c r="H433" t="s">
        <v>183</v>
      </c>
      <c r="I433">
        <v>33</v>
      </c>
      <c r="J433">
        <v>16.8</v>
      </c>
      <c r="K433" t="s">
        <v>64</v>
      </c>
      <c r="L433" t="str">
        <f t="shared" si="6"/>
        <v>petroleum</v>
      </c>
    </row>
    <row r="434" spans="1:12" x14ac:dyDescent="0.25">
      <c r="A434">
        <v>208</v>
      </c>
      <c r="B434" t="s">
        <v>141</v>
      </c>
      <c r="C434" t="s">
        <v>180</v>
      </c>
      <c r="D434" t="s">
        <v>198</v>
      </c>
      <c r="E434">
        <v>1982</v>
      </c>
      <c r="F434" t="s">
        <v>181</v>
      </c>
      <c r="G434" t="s">
        <v>182</v>
      </c>
      <c r="H434" t="s">
        <v>195</v>
      </c>
      <c r="I434">
        <v>33</v>
      </c>
      <c r="J434">
        <v>18.100000000000001</v>
      </c>
      <c r="K434" t="s">
        <v>64</v>
      </c>
      <c r="L434" t="str">
        <f t="shared" si="6"/>
        <v>petroleum</v>
      </c>
    </row>
    <row r="435" spans="1:12" x14ac:dyDescent="0.25">
      <c r="A435">
        <v>209</v>
      </c>
      <c r="B435" t="s">
        <v>67</v>
      </c>
      <c r="C435" t="s">
        <v>216</v>
      </c>
      <c r="D435" t="s">
        <v>218</v>
      </c>
      <c r="E435">
        <v>1983</v>
      </c>
      <c r="F435" t="s">
        <v>181</v>
      </c>
      <c r="G435" t="s">
        <v>182</v>
      </c>
      <c r="H435" t="s">
        <v>195</v>
      </c>
      <c r="I435">
        <v>32</v>
      </c>
      <c r="J435">
        <v>10.52</v>
      </c>
      <c r="K435" t="s">
        <v>64</v>
      </c>
      <c r="L435" t="str">
        <f t="shared" si="6"/>
        <v>petroleum</v>
      </c>
    </row>
    <row r="436" spans="1:12" x14ac:dyDescent="0.25">
      <c r="A436">
        <v>210</v>
      </c>
      <c r="B436" t="s">
        <v>67</v>
      </c>
      <c r="C436" t="s">
        <v>216</v>
      </c>
      <c r="D436" t="s">
        <v>218</v>
      </c>
      <c r="E436">
        <v>1983</v>
      </c>
      <c r="F436" t="s">
        <v>181</v>
      </c>
      <c r="G436" t="s">
        <v>182</v>
      </c>
      <c r="H436" t="s">
        <v>195</v>
      </c>
      <c r="I436">
        <v>32</v>
      </c>
      <c r="J436">
        <v>10.52</v>
      </c>
      <c r="K436" t="s">
        <v>64</v>
      </c>
      <c r="L436" t="str">
        <f t="shared" si="6"/>
        <v>petroleum</v>
      </c>
    </row>
    <row r="437" spans="1:12" x14ac:dyDescent="0.25">
      <c r="A437">
        <v>211</v>
      </c>
      <c r="B437" t="s">
        <v>67</v>
      </c>
      <c r="C437" t="s">
        <v>216</v>
      </c>
      <c r="D437" t="s">
        <v>218</v>
      </c>
      <c r="E437">
        <v>1983</v>
      </c>
      <c r="F437" t="s">
        <v>181</v>
      </c>
      <c r="G437" t="s">
        <v>182</v>
      </c>
      <c r="H437" t="s">
        <v>195</v>
      </c>
      <c r="I437">
        <v>32</v>
      </c>
      <c r="J437">
        <v>10.52</v>
      </c>
      <c r="K437" t="s">
        <v>64</v>
      </c>
      <c r="L437" t="str">
        <f t="shared" si="6"/>
        <v>petroleum</v>
      </c>
    </row>
    <row r="438" spans="1:12" x14ac:dyDescent="0.25">
      <c r="A438">
        <v>212</v>
      </c>
      <c r="B438" t="s">
        <v>90</v>
      </c>
      <c r="C438" t="s">
        <v>180</v>
      </c>
      <c r="D438" t="s">
        <v>101</v>
      </c>
      <c r="E438">
        <v>1983</v>
      </c>
      <c r="F438" t="s">
        <v>200</v>
      </c>
      <c r="G438" t="s">
        <v>181</v>
      </c>
      <c r="H438" t="s">
        <v>195</v>
      </c>
      <c r="I438">
        <v>32</v>
      </c>
      <c r="J438">
        <v>51.7</v>
      </c>
      <c r="K438" t="s">
        <v>64</v>
      </c>
      <c r="L438" t="str">
        <f t="shared" si="6"/>
        <v>crude</v>
      </c>
    </row>
    <row r="439" spans="1:12" x14ac:dyDescent="0.25">
      <c r="A439">
        <v>213</v>
      </c>
      <c r="B439" t="s">
        <v>90</v>
      </c>
      <c r="C439" t="s">
        <v>180</v>
      </c>
      <c r="D439" t="s">
        <v>101</v>
      </c>
      <c r="E439">
        <v>1983</v>
      </c>
      <c r="F439" t="s">
        <v>200</v>
      </c>
      <c r="G439" t="s">
        <v>181</v>
      </c>
      <c r="H439" t="s">
        <v>195</v>
      </c>
      <c r="I439">
        <v>32</v>
      </c>
      <c r="J439">
        <v>51.7</v>
      </c>
      <c r="K439" t="s">
        <v>64</v>
      </c>
      <c r="L439" t="str">
        <f t="shared" si="6"/>
        <v>crude</v>
      </c>
    </row>
    <row r="440" spans="1:12" x14ac:dyDescent="0.25">
      <c r="A440">
        <v>214</v>
      </c>
      <c r="B440" t="s">
        <v>87</v>
      </c>
      <c r="C440" t="s">
        <v>216</v>
      </c>
      <c r="D440" t="s">
        <v>87</v>
      </c>
      <c r="E440">
        <v>1983</v>
      </c>
      <c r="F440" t="s">
        <v>181</v>
      </c>
      <c r="G440" t="s">
        <v>182</v>
      </c>
      <c r="H440" t="s">
        <v>195</v>
      </c>
      <c r="I440">
        <v>32</v>
      </c>
      <c r="J440">
        <v>27.47</v>
      </c>
      <c r="K440" t="s">
        <v>64</v>
      </c>
      <c r="L440" t="str">
        <f t="shared" si="6"/>
        <v>petroleum</v>
      </c>
    </row>
    <row r="441" spans="1:12" x14ac:dyDescent="0.25">
      <c r="A441">
        <v>215</v>
      </c>
      <c r="B441" t="s">
        <v>69</v>
      </c>
      <c r="C441" t="s">
        <v>216</v>
      </c>
      <c r="D441" t="s">
        <v>69</v>
      </c>
      <c r="E441">
        <v>1983</v>
      </c>
      <c r="F441" t="s">
        <v>181</v>
      </c>
      <c r="G441" t="s">
        <v>182</v>
      </c>
      <c r="H441" t="s">
        <v>183</v>
      </c>
      <c r="I441">
        <v>32</v>
      </c>
      <c r="J441">
        <v>10</v>
      </c>
      <c r="K441" t="s">
        <v>64</v>
      </c>
      <c r="L441" t="str">
        <f t="shared" si="6"/>
        <v>petroleum</v>
      </c>
    </row>
    <row r="442" spans="1:12" x14ac:dyDescent="0.25">
      <c r="A442">
        <v>216</v>
      </c>
      <c r="B442" t="s">
        <v>82</v>
      </c>
      <c r="C442" t="s">
        <v>192</v>
      </c>
      <c r="D442" t="s">
        <v>220</v>
      </c>
      <c r="E442">
        <v>1983</v>
      </c>
      <c r="F442" t="s">
        <v>181</v>
      </c>
      <c r="G442" t="s">
        <v>182</v>
      </c>
      <c r="H442" t="s">
        <v>195</v>
      </c>
      <c r="I442">
        <v>32</v>
      </c>
      <c r="J442">
        <v>15.9</v>
      </c>
      <c r="K442" t="s">
        <v>64</v>
      </c>
      <c r="L442" t="str">
        <f t="shared" si="6"/>
        <v>petroleum</v>
      </c>
    </row>
    <row r="443" spans="1:12" x14ac:dyDescent="0.25">
      <c r="A443">
        <v>217</v>
      </c>
      <c r="B443" t="s">
        <v>82</v>
      </c>
      <c r="C443" t="s">
        <v>192</v>
      </c>
      <c r="D443" t="s">
        <v>220</v>
      </c>
      <c r="E443">
        <v>1983</v>
      </c>
      <c r="F443" t="s">
        <v>181</v>
      </c>
      <c r="G443" t="s">
        <v>182</v>
      </c>
      <c r="H443" t="s">
        <v>195</v>
      </c>
      <c r="I443">
        <v>32</v>
      </c>
      <c r="J443">
        <v>15.9</v>
      </c>
      <c r="K443" t="s">
        <v>64</v>
      </c>
      <c r="L443" t="str">
        <f t="shared" si="6"/>
        <v>petroleum</v>
      </c>
    </row>
    <row r="444" spans="1:12" x14ac:dyDescent="0.25">
      <c r="A444">
        <v>218</v>
      </c>
      <c r="B444" t="s">
        <v>221</v>
      </c>
      <c r="C444" t="s">
        <v>192</v>
      </c>
      <c r="D444" t="s">
        <v>193</v>
      </c>
      <c r="E444">
        <v>1983</v>
      </c>
      <c r="F444" t="s">
        <v>200</v>
      </c>
      <c r="G444" t="s">
        <v>181</v>
      </c>
      <c r="H444" t="s">
        <v>195</v>
      </c>
      <c r="I444">
        <v>32</v>
      </c>
      <c r="J444">
        <v>50</v>
      </c>
      <c r="K444" t="s">
        <v>64</v>
      </c>
      <c r="L444" t="str">
        <f t="shared" si="6"/>
        <v>crude</v>
      </c>
    </row>
    <row r="445" spans="1:12" x14ac:dyDescent="0.25">
      <c r="A445">
        <v>219</v>
      </c>
      <c r="B445" t="s">
        <v>221</v>
      </c>
      <c r="C445" t="s">
        <v>192</v>
      </c>
      <c r="D445" t="s">
        <v>193</v>
      </c>
      <c r="E445">
        <v>1983</v>
      </c>
      <c r="F445" t="s">
        <v>200</v>
      </c>
      <c r="G445" t="s">
        <v>181</v>
      </c>
      <c r="H445" t="s">
        <v>195</v>
      </c>
      <c r="I445">
        <v>32</v>
      </c>
      <c r="J445">
        <v>50</v>
      </c>
      <c r="K445" t="s">
        <v>64</v>
      </c>
      <c r="L445" t="str">
        <f t="shared" si="6"/>
        <v>crude</v>
      </c>
    </row>
    <row r="446" spans="1:12" x14ac:dyDescent="0.25">
      <c r="A446">
        <v>220</v>
      </c>
      <c r="B446" t="s">
        <v>221</v>
      </c>
      <c r="C446" t="s">
        <v>192</v>
      </c>
      <c r="D446" t="s">
        <v>193</v>
      </c>
      <c r="E446">
        <v>1983</v>
      </c>
      <c r="F446" t="s">
        <v>200</v>
      </c>
      <c r="G446" t="s">
        <v>181</v>
      </c>
      <c r="H446" t="s">
        <v>195</v>
      </c>
      <c r="I446">
        <v>32</v>
      </c>
      <c r="J446">
        <v>50</v>
      </c>
      <c r="K446" t="s">
        <v>64</v>
      </c>
      <c r="L446" t="str">
        <f t="shared" si="6"/>
        <v>crude</v>
      </c>
    </row>
    <row r="447" spans="1:12" x14ac:dyDescent="0.25">
      <c r="A447">
        <v>221</v>
      </c>
      <c r="B447" t="s">
        <v>221</v>
      </c>
      <c r="C447" t="s">
        <v>192</v>
      </c>
      <c r="D447" t="s">
        <v>193</v>
      </c>
      <c r="E447">
        <v>1983</v>
      </c>
      <c r="F447" t="s">
        <v>200</v>
      </c>
      <c r="G447" t="s">
        <v>181</v>
      </c>
      <c r="H447" t="s">
        <v>195</v>
      </c>
      <c r="I447">
        <v>32</v>
      </c>
      <c r="J447">
        <v>50</v>
      </c>
      <c r="K447" t="s">
        <v>64</v>
      </c>
      <c r="L447" t="str">
        <f t="shared" si="6"/>
        <v>crude</v>
      </c>
    </row>
    <row r="448" spans="1:12" x14ac:dyDescent="0.25">
      <c r="A448">
        <v>222</v>
      </c>
      <c r="B448" t="s">
        <v>221</v>
      </c>
      <c r="C448" t="s">
        <v>192</v>
      </c>
      <c r="D448" t="s">
        <v>193</v>
      </c>
      <c r="E448">
        <v>1983</v>
      </c>
      <c r="F448" t="s">
        <v>200</v>
      </c>
      <c r="G448" t="s">
        <v>181</v>
      </c>
      <c r="H448" t="s">
        <v>195</v>
      </c>
      <c r="I448">
        <v>32</v>
      </c>
      <c r="J448">
        <v>50</v>
      </c>
      <c r="K448" t="s">
        <v>64</v>
      </c>
      <c r="L448" t="str">
        <f t="shared" si="6"/>
        <v>crude</v>
      </c>
    </row>
    <row r="449" spans="1:12" x14ac:dyDescent="0.25">
      <c r="A449">
        <v>223</v>
      </c>
      <c r="B449" t="s">
        <v>221</v>
      </c>
      <c r="C449" t="s">
        <v>192</v>
      </c>
      <c r="D449" t="s">
        <v>193</v>
      </c>
      <c r="E449">
        <v>1983</v>
      </c>
      <c r="F449" t="s">
        <v>200</v>
      </c>
      <c r="G449" t="s">
        <v>181</v>
      </c>
      <c r="H449" t="s">
        <v>195</v>
      </c>
      <c r="I449">
        <v>32</v>
      </c>
      <c r="J449">
        <v>50</v>
      </c>
      <c r="K449" t="s">
        <v>64</v>
      </c>
      <c r="L449" t="str">
        <f t="shared" si="6"/>
        <v>crude</v>
      </c>
    </row>
    <row r="450" spans="1:12" x14ac:dyDescent="0.25">
      <c r="A450">
        <v>224</v>
      </c>
      <c r="B450" t="s">
        <v>221</v>
      </c>
      <c r="C450" t="s">
        <v>192</v>
      </c>
      <c r="D450" t="s">
        <v>193</v>
      </c>
      <c r="E450">
        <v>1983</v>
      </c>
      <c r="F450" t="s">
        <v>200</v>
      </c>
      <c r="G450" t="s">
        <v>181</v>
      </c>
      <c r="H450" t="s">
        <v>195</v>
      </c>
      <c r="I450">
        <v>32</v>
      </c>
      <c r="J450">
        <v>50</v>
      </c>
      <c r="K450" t="s">
        <v>64</v>
      </c>
      <c r="L450" t="str">
        <f t="shared" si="6"/>
        <v>crude</v>
      </c>
    </row>
    <row r="451" spans="1:12" x14ac:dyDescent="0.25">
      <c r="A451">
        <v>225</v>
      </c>
      <c r="B451" t="s">
        <v>221</v>
      </c>
      <c r="C451" t="s">
        <v>192</v>
      </c>
      <c r="D451" t="s">
        <v>193</v>
      </c>
      <c r="E451">
        <v>1983</v>
      </c>
      <c r="F451" t="s">
        <v>200</v>
      </c>
      <c r="G451" t="s">
        <v>181</v>
      </c>
      <c r="H451" t="s">
        <v>195</v>
      </c>
      <c r="I451">
        <v>32</v>
      </c>
      <c r="J451">
        <v>50</v>
      </c>
      <c r="K451" t="s">
        <v>64</v>
      </c>
      <c r="L451" t="str">
        <f t="shared" ref="L451:L514" si="7">IF(F451="diesel","petroleum",IF(F451="HFO","heavy fuel oil",IF(F451="crude","crude",IF(F451="gas",IF(H451="GT","natural gas peaker","natural gas nonpeaker")))))</f>
        <v>crude</v>
      </c>
    </row>
    <row r="452" spans="1:12" x14ac:dyDescent="0.25">
      <c r="A452">
        <v>226</v>
      </c>
      <c r="B452" t="s">
        <v>221</v>
      </c>
      <c r="C452" t="s">
        <v>192</v>
      </c>
      <c r="D452" t="s">
        <v>193</v>
      </c>
      <c r="E452">
        <v>1983</v>
      </c>
      <c r="F452" t="s">
        <v>200</v>
      </c>
      <c r="G452" t="s">
        <v>181</v>
      </c>
      <c r="H452" t="s">
        <v>195</v>
      </c>
      <c r="I452">
        <v>32</v>
      </c>
      <c r="J452">
        <v>50</v>
      </c>
      <c r="K452" t="s">
        <v>64</v>
      </c>
      <c r="L452" t="str">
        <f t="shared" si="7"/>
        <v>crude</v>
      </c>
    </row>
    <row r="453" spans="1:12" x14ac:dyDescent="0.25">
      <c r="A453">
        <v>227</v>
      </c>
      <c r="B453" t="s">
        <v>221</v>
      </c>
      <c r="C453" t="s">
        <v>192</v>
      </c>
      <c r="D453" t="s">
        <v>193</v>
      </c>
      <c r="E453">
        <v>1983</v>
      </c>
      <c r="F453" t="s">
        <v>200</v>
      </c>
      <c r="G453" t="s">
        <v>181</v>
      </c>
      <c r="H453" t="s">
        <v>195</v>
      </c>
      <c r="I453">
        <v>32</v>
      </c>
      <c r="J453">
        <v>50</v>
      </c>
      <c r="K453" t="s">
        <v>64</v>
      </c>
      <c r="L453" t="str">
        <f t="shared" si="7"/>
        <v>crude</v>
      </c>
    </row>
    <row r="454" spans="1:12" x14ac:dyDescent="0.25">
      <c r="A454">
        <v>228</v>
      </c>
      <c r="B454" t="s">
        <v>221</v>
      </c>
      <c r="C454" t="s">
        <v>192</v>
      </c>
      <c r="D454" t="s">
        <v>193</v>
      </c>
      <c r="E454">
        <v>1983</v>
      </c>
      <c r="F454" t="s">
        <v>200</v>
      </c>
      <c r="G454" t="s">
        <v>181</v>
      </c>
      <c r="H454" t="s">
        <v>195</v>
      </c>
      <c r="I454">
        <v>32</v>
      </c>
      <c r="J454">
        <v>50</v>
      </c>
      <c r="K454" t="s">
        <v>64</v>
      </c>
      <c r="L454" t="str">
        <f t="shared" si="7"/>
        <v>crude</v>
      </c>
    </row>
    <row r="455" spans="1:12" x14ac:dyDescent="0.25">
      <c r="A455">
        <v>229</v>
      </c>
      <c r="B455" t="s">
        <v>221</v>
      </c>
      <c r="C455" t="s">
        <v>192</v>
      </c>
      <c r="D455" t="s">
        <v>193</v>
      </c>
      <c r="E455">
        <v>1983</v>
      </c>
      <c r="F455" t="s">
        <v>200</v>
      </c>
      <c r="G455" t="s">
        <v>181</v>
      </c>
      <c r="H455" t="s">
        <v>195</v>
      </c>
      <c r="I455">
        <v>32</v>
      </c>
      <c r="J455">
        <v>50</v>
      </c>
      <c r="K455" t="s">
        <v>64</v>
      </c>
      <c r="L455" t="str">
        <f t="shared" si="7"/>
        <v>crude</v>
      </c>
    </row>
    <row r="456" spans="1:12" x14ac:dyDescent="0.25">
      <c r="A456">
        <v>230</v>
      </c>
      <c r="B456" t="s">
        <v>221</v>
      </c>
      <c r="C456" t="s">
        <v>192</v>
      </c>
      <c r="D456" t="s">
        <v>193</v>
      </c>
      <c r="E456">
        <v>1983</v>
      </c>
      <c r="F456" t="s">
        <v>200</v>
      </c>
      <c r="G456" t="s">
        <v>181</v>
      </c>
      <c r="H456" t="s">
        <v>195</v>
      </c>
      <c r="I456">
        <v>32</v>
      </c>
      <c r="J456">
        <v>50</v>
      </c>
      <c r="K456" t="s">
        <v>64</v>
      </c>
      <c r="L456" t="str">
        <f t="shared" si="7"/>
        <v>crude</v>
      </c>
    </row>
    <row r="457" spans="1:12" x14ac:dyDescent="0.25">
      <c r="A457">
        <v>231</v>
      </c>
      <c r="B457" t="s">
        <v>108</v>
      </c>
      <c r="C457" t="s">
        <v>192</v>
      </c>
      <c r="D457" t="s">
        <v>214</v>
      </c>
      <c r="E457">
        <v>1983</v>
      </c>
      <c r="F457" t="s">
        <v>200</v>
      </c>
      <c r="G457" t="s">
        <v>181</v>
      </c>
      <c r="H457" t="s">
        <v>195</v>
      </c>
      <c r="I457">
        <v>32</v>
      </c>
      <c r="J457">
        <v>63.56</v>
      </c>
      <c r="K457" t="s">
        <v>64</v>
      </c>
      <c r="L457" t="str">
        <f t="shared" si="7"/>
        <v>crude</v>
      </c>
    </row>
    <row r="458" spans="1:12" x14ac:dyDescent="0.25">
      <c r="A458">
        <v>232</v>
      </c>
      <c r="B458" t="s">
        <v>108</v>
      </c>
      <c r="C458" t="s">
        <v>192</v>
      </c>
      <c r="D458" t="s">
        <v>214</v>
      </c>
      <c r="E458">
        <v>1983</v>
      </c>
      <c r="F458" t="s">
        <v>200</v>
      </c>
      <c r="G458" t="s">
        <v>181</v>
      </c>
      <c r="H458" t="s">
        <v>195</v>
      </c>
      <c r="I458">
        <v>32</v>
      </c>
      <c r="J458">
        <v>63.56</v>
      </c>
      <c r="K458" t="s">
        <v>64</v>
      </c>
      <c r="L458" t="str">
        <f t="shared" si="7"/>
        <v>crude</v>
      </c>
    </row>
    <row r="459" spans="1:12" x14ac:dyDescent="0.25">
      <c r="A459">
        <v>233</v>
      </c>
      <c r="B459" t="s">
        <v>108</v>
      </c>
      <c r="C459" t="s">
        <v>192</v>
      </c>
      <c r="D459" t="s">
        <v>214</v>
      </c>
      <c r="E459">
        <v>1983</v>
      </c>
      <c r="F459" t="s">
        <v>200</v>
      </c>
      <c r="G459" t="s">
        <v>181</v>
      </c>
      <c r="H459" t="s">
        <v>195</v>
      </c>
      <c r="I459">
        <v>32</v>
      </c>
      <c r="J459">
        <v>63.56</v>
      </c>
      <c r="K459" t="s">
        <v>64</v>
      </c>
      <c r="L459" t="str">
        <f t="shared" si="7"/>
        <v>crude</v>
      </c>
    </row>
    <row r="460" spans="1:12" x14ac:dyDescent="0.25">
      <c r="A460">
        <v>234</v>
      </c>
      <c r="B460" t="s">
        <v>108</v>
      </c>
      <c r="C460" t="s">
        <v>192</v>
      </c>
      <c r="D460" t="s">
        <v>214</v>
      </c>
      <c r="E460">
        <v>1983</v>
      </c>
      <c r="F460" t="s">
        <v>200</v>
      </c>
      <c r="G460" t="s">
        <v>181</v>
      </c>
      <c r="H460" t="s">
        <v>195</v>
      </c>
      <c r="I460">
        <v>32</v>
      </c>
      <c r="J460">
        <v>63.56</v>
      </c>
      <c r="K460" t="s">
        <v>64</v>
      </c>
      <c r="L460" t="str">
        <f t="shared" si="7"/>
        <v>crude</v>
      </c>
    </row>
    <row r="461" spans="1:12" x14ac:dyDescent="0.25">
      <c r="A461">
        <v>235</v>
      </c>
      <c r="B461" t="s">
        <v>108</v>
      </c>
      <c r="C461" t="s">
        <v>192</v>
      </c>
      <c r="D461" t="s">
        <v>214</v>
      </c>
      <c r="E461">
        <v>1983</v>
      </c>
      <c r="F461" t="s">
        <v>200</v>
      </c>
      <c r="G461" t="s">
        <v>181</v>
      </c>
      <c r="H461" t="s">
        <v>195</v>
      </c>
      <c r="I461">
        <v>32</v>
      </c>
      <c r="J461">
        <v>63.56</v>
      </c>
      <c r="K461" t="s">
        <v>64</v>
      </c>
      <c r="L461" t="str">
        <f t="shared" si="7"/>
        <v>crude</v>
      </c>
    </row>
    <row r="462" spans="1:12" x14ac:dyDescent="0.25">
      <c r="A462">
        <v>236</v>
      </c>
      <c r="B462" t="s">
        <v>108</v>
      </c>
      <c r="C462" t="s">
        <v>192</v>
      </c>
      <c r="D462" t="s">
        <v>214</v>
      </c>
      <c r="E462">
        <v>1983</v>
      </c>
      <c r="F462" t="s">
        <v>200</v>
      </c>
      <c r="G462" t="s">
        <v>181</v>
      </c>
      <c r="H462" t="s">
        <v>195</v>
      </c>
      <c r="I462">
        <v>32</v>
      </c>
      <c r="J462">
        <v>63.56</v>
      </c>
      <c r="K462" t="s">
        <v>64</v>
      </c>
      <c r="L462" t="str">
        <f t="shared" si="7"/>
        <v>crude</v>
      </c>
    </row>
    <row r="463" spans="1:12" x14ac:dyDescent="0.25">
      <c r="A463">
        <v>237</v>
      </c>
      <c r="B463" t="s">
        <v>108</v>
      </c>
      <c r="C463" t="s">
        <v>192</v>
      </c>
      <c r="D463" t="s">
        <v>214</v>
      </c>
      <c r="E463">
        <v>1983</v>
      </c>
      <c r="F463" t="s">
        <v>200</v>
      </c>
      <c r="G463" t="s">
        <v>181</v>
      </c>
      <c r="H463" t="s">
        <v>195</v>
      </c>
      <c r="I463">
        <v>32</v>
      </c>
      <c r="J463">
        <v>63.56</v>
      </c>
      <c r="K463" t="s">
        <v>64</v>
      </c>
      <c r="L463" t="str">
        <f t="shared" si="7"/>
        <v>crude</v>
      </c>
    </row>
    <row r="464" spans="1:12" x14ac:dyDescent="0.25">
      <c r="A464">
        <v>238</v>
      </c>
      <c r="B464" t="s">
        <v>108</v>
      </c>
      <c r="C464" t="s">
        <v>192</v>
      </c>
      <c r="D464" t="s">
        <v>214</v>
      </c>
      <c r="E464">
        <v>1983</v>
      </c>
      <c r="F464" t="s">
        <v>200</v>
      </c>
      <c r="G464" t="s">
        <v>181</v>
      </c>
      <c r="H464" t="s">
        <v>195</v>
      </c>
      <c r="I464">
        <v>32</v>
      </c>
      <c r="J464">
        <v>63.56</v>
      </c>
      <c r="K464" t="s">
        <v>64</v>
      </c>
      <c r="L464" t="str">
        <f t="shared" si="7"/>
        <v>crude</v>
      </c>
    </row>
    <row r="465" spans="1:12" x14ac:dyDescent="0.25">
      <c r="A465">
        <v>239</v>
      </c>
      <c r="B465" t="s">
        <v>126</v>
      </c>
      <c r="C465" t="s">
        <v>188</v>
      </c>
      <c r="D465" t="s">
        <v>188</v>
      </c>
      <c r="E465">
        <v>1983</v>
      </c>
      <c r="F465" t="s">
        <v>38</v>
      </c>
      <c r="G465" t="s">
        <v>182</v>
      </c>
      <c r="H465" t="s">
        <v>195</v>
      </c>
      <c r="I465">
        <v>32</v>
      </c>
      <c r="J465">
        <v>68.5</v>
      </c>
      <c r="K465" t="s">
        <v>64</v>
      </c>
      <c r="L465" t="str">
        <f t="shared" si="7"/>
        <v>natural gas peaker</v>
      </c>
    </row>
    <row r="466" spans="1:12" x14ac:dyDescent="0.25">
      <c r="A466">
        <v>240</v>
      </c>
      <c r="B466" t="s">
        <v>130</v>
      </c>
      <c r="C466" t="s">
        <v>188</v>
      </c>
      <c r="D466" t="s">
        <v>65</v>
      </c>
      <c r="E466">
        <v>1983</v>
      </c>
      <c r="F466" t="s">
        <v>181</v>
      </c>
      <c r="G466" t="s">
        <v>182</v>
      </c>
      <c r="H466" t="s">
        <v>195</v>
      </c>
      <c r="I466">
        <v>32</v>
      </c>
      <c r="J466">
        <v>10</v>
      </c>
      <c r="K466" t="s">
        <v>64</v>
      </c>
      <c r="L466" t="str">
        <f t="shared" si="7"/>
        <v>petroleum</v>
      </c>
    </row>
    <row r="467" spans="1:12" x14ac:dyDescent="0.25">
      <c r="A467">
        <v>241</v>
      </c>
      <c r="B467" t="s">
        <v>130</v>
      </c>
      <c r="C467" t="s">
        <v>188</v>
      </c>
      <c r="D467" t="s">
        <v>65</v>
      </c>
      <c r="E467">
        <v>1983</v>
      </c>
      <c r="F467" t="s">
        <v>181</v>
      </c>
      <c r="G467" t="s">
        <v>182</v>
      </c>
      <c r="H467" t="s">
        <v>183</v>
      </c>
      <c r="I467">
        <v>32</v>
      </c>
      <c r="J467">
        <v>10</v>
      </c>
      <c r="K467" t="s">
        <v>64</v>
      </c>
      <c r="L467" t="str">
        <f t="shared" si="7"/>
        <v>petroleum</v>
      </c>
    </row>
    <row r="468" spans="1:12" x14ac:dyDescent="0.25">
      <c r="A468">
        <v>242</v>
      </c>
      <c r="B468" t="s">
        <v>130</v>
      </c>
      <c r="C468" t="s">
        <v>188</v>
      </c>
      <c r="D468" t="s">
        <v>65</v>
      </c>
      <c r="E468">
        <v>1983</v>
      </c>
      <c r="F468" t="s">
        <v>181</v>
      </c>
      <c r="G468" t="s">
        <v>182</v>
      </c>
      <c r="H468" t="s">
        <v>183</v>
      </c>
      <c r="I468">
        <v>32</v>
      </c>
      <c r="J468">
        <v>10</v>
      </c>
      <c r="K468" t="s">
        <v>64</v>
      </c>
      <c r="L468" t="str">
        <f t="shared" si="7"/>
        <v>petroleum</v>
      </c>
    </row>
    <row r="469" spans="1:12" x14ac:dyDescent="0.25">
      <c r="A469">
        <v>243</v>
      </c>
      <c r="B469" t="s">
        <v>141</v>
      </c>
      <c r="C469" t="s">
        <v>180</v>
      </c>
      <c r="D469" t="s">
        <v>198</v>
      </c>
      <c r="E469">
        <v>1983</v>
      </c>
      <c r="F469" t="s">
        <v>181</v>
      </c>
      <c r="G469" t="s">
        <v>182</v>
      </c>
      <c r="H469" t="s">
        <v>195</v>
      </c>
      <c r="I469">
        <v>32</v>
      </c>
      <c r="J469">
        <v>18.100000000000001</v>
      </c>
      <c r="K469" t="s">
        <v>64</v>
      </c>
      <c r="L469" t="str">
        <f t="shared" si="7"/>
        <v>petroleum</v>
      </c>
    </row>
    <row r="470" spans="1:12" x14ac:dyDescent="0.25">
      <c r="A470">
        <v>244</v>
      </c>
      <c r="B470" t="s">
        <v>141</v>
      </c>
      <c r="C470" t="s">
        <v>180</v>
      </c>
      <c r="D470" t="s">
        <v>198</v>
      </c>
      <c r="E470">
        <v>1983</v>
      </c>
      <c r="F470" t="s">
        <v>181</v>
      </c>
      <c r="G470" t="s">
        <v>182</v>
      </c>
      <c r="H470" t="s">
        <v>195</v>
      </c>
      <c r="I470">
        <v>32</v>
      </c>
      <c r="J470">
        <v>18.100000000000001</v>
      </c>
      <c r="K470" t="s">
        <v>64</v>
      </c>
      <c r="L470" t="str">
        <f t="shared" si="7"/>
        <v>petroleum</v>
      </c>
    </row>
    <row r="471" spans="1:12" x14ac:dyDescent="0.25">
      <c r="A471">
        <v>245</v>
      </c>
      <c r="B471" t="s">
        <v>107</v>
      </c>
      <c r="C471" t="s">
        <v>188</v>
      </c>
      <c r="D471" t="s">
        <v>188</v>
      </c>
      <c r="E471">
        <v>1983</v>
      </c>
      <c r="F471" t="s">
        <v>181</v>
      </c>
      <c r="G471" t="s">
        <v>182</v>
      </c>
      <c r="H471" t="s">
        <v>195</v>
      </c>
      <c r="I471">
        <v>32</v>
      </c>
      <c r="J471">
        <v>21</v>
      </c>
      <c r="K471" t="s">
        <v>64</v>
      </c>
      <c r="L471" t="str">
        <f t="shared" si="7"/>
        <v>petroleum</v>
      </c>
    </row>
    <row r="472" spans="1:12" x14ac:dyDescent="0.25">
      <c r="A472">
        <v>246</v>
      </c>
      <c r="B472" t="s">
        <v>90</v>
      </c>
      <c r="C472" t="s">
        <v>180</v>
      </c>
      <c r="D472" t="s">
        <v>101</v>
      </c>
      <c r="E472">
        <v>1984</v>
      </c>
      <c r="F472" t="s">
        <v>200</v>
      </c>
      <c r="G472" t="s">
        <v>181</v>
      </c>
      <c r="H472" t="s">
        <v>195</v>
      </c>
      <c r="I472">
        <v>31</v>
      </c>
      <c r="J472">
        <v>51.7</v>
      </c>
      <c r="K472" t="s">
        <v>64</v>
      </c>
      <c r="L472" t="str">
        <f t="shared" si="7"/>
        <v>crude</v>
      </c>
    </row>
    <row r="473" spans="1:12" x14ac:dyDescent="0.25">
      <c r="A473">
        <v>247</v>
      </c>
      <c r="B473" t="s">
        <v>90</v>
      </c>
      <c r="C473" t="s">
        <v>180</v>
      </c>
      <c r="D473" t="s">
        <v>101</v>
      </c>
      <c r="E473">
        <v>1984</v>
      </c>
      <c r="F473" t="s">
        <v>200</v>
      </c>
      <c r="G473" t="s">
        <v>181</v>
      </c>
      <c r="H473" t="s">
        <v>195</v>
      </c>
      <c r="I473">
        <v>31</v>
      </c>
      <c r="J473">
        <v>51.7</v>
      </c>
      <c r="K473" t="s">
        <v>64</v>
      </c>
      <c r="L473" t="str">
        <f t="shared" si="7"/>
        <v>crude</v>
      </c>
    </row>
    <row r="474" spans="1:12" x14ac:dyDescent="0.25">
      <c r="A474">
        <v>248</v>
      </c>
      <c r="B474" t="s">
        <v>80</v>
      </c>
      <c r="C474" t="s">
        <v>188</v>
      </c>
      <c r="D474" t="s">
        <v>188</v>
      </c>
      <c r="E474">
        <v>1984</v>
      </c>
      <c r="F474" t="s">
        <v>38</v>
      </c>
      <c r="G474" t="s">
        <v>182</v>
      </c>
      <c r="H474" t="s">
        <v>195</v>
      </c>
      <c r="I474">
        <v>31</v>
      </c>
      <c r="J474">
        <v>59.5</v>
      </c>
      <c r="K474" t="s">
        <v>64</v>
      </c>
      <c r="L474" t="str">
        <f t="shared" si="7"/>
        <v>natural gas peaker</v>
      </c>
    </row>
    <row r="475" spans="1:12" x14ac:dyDescent="0.25">
      <c r="A475">
        <v>249</v>
      </c>
      <c r="B475" t="s">
        <v>80</v>
      </c>
      <c r="C475" t="s">
        <v>188</v>
      </c>
      <c r="D475" t="s">
        <v>188</v>
      </c>
      <c r="E475">
        <v>1984</v>
      </c>
      <c r="F475" t="s">
        <v>38</v>
      </c>
      <c r="G475" t="s">
        <v>182</v>
      </c>
      <c r="H475" t="s">
        <v>195</v>
      </c>
      <c r="I475">
        <v>31</v>
      </c>
      <c r="J475">
        <v>59.5</v>
      </c>
      <c r="K475" t="s">
        <v>64</v>
      </c>
      <c r="L475" t="str">
        <f t="shared" si="7"/>
        <v>natural gas peaker</v>
      </c>
    </row>
    <row r="476" spans="1:12" x14ac:dyDescent="0.25">
      <c r="A476">
        <v>250</v>
      </c>
      <c r="B476" t="s">
        <v>80</v>
      </c>
      <c r="C476" t="s">
        <v>188</v>
      </c>
      <c r="D476" t="s">
        <v>188</v>
      </c>
      <c r="E476">
        <v>1984</v>
      </c>
      <c r="F476" t="s">
        <v>38</v>
      </c>
      <c r="G476" t="s">
        <v>182</v>
      </c>
      <c r="H476" t="s">
        <v>195</v>
      </c>
      <c r="I476">
        <v>31</v>
      </c>
      <c r="J476">
        <v>59.5</v>
      </c>
      <c r="K476" t="s">
        <v>64</v>
      </c>
      <c r="L476" t="str">
        <f t="shared" si="7"/>
        <v>natural gas peaker</v>
      </c>
    </row>
    <row r="477" spans="1:12" x14ac:dyDescent="0.25">
      <c r="A477">
        <v>251</v>
      </c>
      <c r="B477" t="s">
        <v>80</v>
      </c>
      <c r="C477" t="s">
        <v>188</v>
      </c>
      <c r="D477" t="s">
        <v>188</v>
      </c>
      <c r="E477">
        <v>1984</v>
      </c>
      <c r="F477" t="s">
        <v>38</v>
      </c>
      <c r="G477" t="s">
        <v>182</v>
      </c>
      <c r="H477" t="s">
        <v>195</v>
      </c>
      <c r="I477">
        <v>31</v>
      </c>
      <c r="J477">
        <v>59.5</v>
      </c>
      <c r="K477" t="s">
        <v>64</v>
      </c>
      <c r="L477" t="str">
        <f t="shared" si="7"/>
        <v>natural gas peaker</v>
      </c>
    </row>
    <row r="478" spans="1:12" x14ac:dyDescent="0.25">
      <c r="A478">
        <v>252</v>
      </c>
      <c r="B478" t="s">
        <v>80</v>
      </c>
      <c r="C478" t="s">
        <v>188</v>
      </c>
      <c r="D478" t="s">
        <v>188</v>
      </c>
      <c r="E478">
        <v>1984</v>
      </c>
      <c r="F478" t="s">
        <v>38</v>
      </c>
      <c r="G478" t="s">
        <v>182</v>
      </c>
      <c r="H478" t="s">
        <v>195</v>
      </c>
      <c r="I478">
        <v>31</v>
      </c>
      <c r="J478">
        <v>59.5</v>
      </c>
      <c r="K478" t="s">
        <v>64</v>
      </c>
      <c r="L478" t="str">
        <f t="shared" si="7"/>
        <v>natural gas peaker</v>
      </c>
    </row>
    <row r="479" spans="1:12" x14ac:dyDescent="0.25">
      <c r="A479">
        <v>253</v>
      </c>
      <c r="B479" t="s">
        <v>80</v>
      </c>
      <c r="C479" t="s">
        <v>188</v>
      </c>
      <c r="D479" t="s">
        <v>188</v>
      </c>
      <c r="E479">
        <v>1984</v>
      </c>
      <c r="F479" t="s">
        <v>38</v>
      </c>
      <c r="G479" t="s">
        <v>182</v>
      </c>
      <c r="H479" t="s">
        <v>195</v>
      </c>
      <c r="I479">
        <v>31</v>
      </c>
      <c r="J479">
        <v>59.5</v>
      </c>
      <c r="K479" t="s">
        <v>64</v>
      </c>
      <c r="L479" t="str">
        <f t="shared" si="7"/>
        <v>natural gas peaker</v>
      </c>
    </row>
    <row r="480" spans="1:12" x14ac:dyDescent="0.25">
      <c r="A480">
        <v>254</v>
      </c>
      <c r="B480" t="s">
        <v>80</v>
      </c>
      <c r="C480" t="s">
        <v>188</v>
      </c>
      <c r="D480" t="s">
        <v>188</v>
      </c>
      <c r="E480">
        <v>1984</v>
      </c>
      <c r="F480" t="s">
        <v>38</v>
      </c>
      <c r="G480" t="s">
        <v>182</v>
      </c>
      <c r="H480" t="s">
        <v>195</v>
      </c>
      <c r="I480">
        <v>31</v>
      </c>
      <c r="J480">
        <v>59.5</v>
      </c>
      <c r="K480" t="s">
        <v>64</v>
      </c>
      <c r="L480" t="str">
        <f t="shared" si="7"/>
        <v>natural gas peaker</v>
      </c>
    </row>
    <row r="481" spans="1:12" x14ac:dyDescent="0.25">
      <c r="A481">
        <v>255</v>
      </c>
      <c r="B481" t="s">
        <v>76</v>
      </c>
      <c r="C481" t="s">
        <v>216</v>
      </c>
      <c r="D481" t="s">
        <v>69</v>
      </c>
      <c r="E481">
        <v>1984</v>
      </c>
      <c r="F481" t="s">
        <v>181</v>
      </c>
      <c r="G481" t="s">
        <v>182</v>
      </c>
      <c r="H481" t="s">
        <v>195</v>
      </c>
      <c r="I481">
        <v>31</v>
      </c>
      <c r="J481">
        <v>22.5</v>
      </c>
      <c r="K481" t="s">
        <v>64</v>
      </c>
      <c r="L481" t="str">
        <f t="shared" si="7"/>
        <v>petroleum</v>
      </c>
    </row>
    <row r="482" spans="1:12" x14ac:dyDescent="0.25">
      <c r="A482">
        <v>256</v>
      </c>
      <c r="B482" t="s">
        <v>76</v>
      </c>
      <c r="C482" t="s">
        <v>216</v>
      </c>
      <c r="D482" t="s">
        <v>69</v>
      </c>
      <c r="E482">
        <v>1984</v>
      </c>
      <c r="F482" t="s">
        <v>181</v>
      </c>
      <c r="G482" t="s">
        <v>182</v>
      </c>
      <c r="H482" t="s">
        <v>195</v>
      </c>
      <c r="I482">
        <v>31</v>
      </c>
      <c r="J482">
        <v>22.5</v>
      </c>
      <c r="K482" t="s">
        <v>64</v>
      </c>
      <c r="L482" t="str">
        <f t="shared" si="7"/>
        <v>petroleum</v>
      </c>
    </row>
    <row r="483" spans="1:12" x14ac:dyDescent="0.25">
      <c r="A483">
        <v>257</v>
      </c>
      <c r="B483" t="s">
        <v>76</v>
      </c>
      <c r="C483" t="s">
        <v>216</v>
      </c>
      <c r="D483" t="s">
        <v>69</v>
      </c>
      <c r="E483">
        <v>1984</v>
      </c>
      <c r="F483" t="s">
        <v>181</v>
      </c>
      <c r="G483" t="s">
        <v>182</v>
      </c>
      <c r="H483" t="s">
        <v>195</v>
      </c>
      <c r="I483">
        <v>31</v>
      </c>
      <c r="J483">
        <v>49.5</v>
      </c>
      <c r="K483" t="s">
        <v>64</v>
      </c>
      <c r="L483" t="str">
        <f t="shared" si="7"/>
        <v>petroleum</v>
      </c>
    </row>
    <row r="484" spans="1:12" x14ac:dyDescent="0.25">
      <c r="A484">
        <v>258</v>
      </c>
      <c r="B484" t="s">
        <v>76</v>
      </c>
      <c r="C484" t="s">
        <v>216</v>
      </c>
      <c r="D484" t="s">
        <v>69</v>
      </c>
      <c r="E484">
        <v>1984</v>
      </c>
      <c r="F484" t="s">
        <v>181</v>
      </c>
      <c r="G484" t="s">
        <v>182</v>
      </c>
      <c r="H484" t="s">
        <v>195</v>
      </c>
      <c r="I484">
        <v>31</v>
      </c>
      <c r="J484">
        <v>49.5</v>
      </c>
      <c r="K484" t="s">
        <v>64</v>
      </c>
      <c r="L484" t="str">
        <f t="shared" si="7"/>
        <v>petroleum</v>
      </c>
    </row>
    <row r="485" spans="1:12" x14ac:dyDescent="0.25">
      <c r="A485">
        <v>259</v>
      </c>
      <c r="B485" t="s">
        <v>69</v>
      </c>
      <c r="C485" t="s">
        <v>216</v>
      </c>
      <c r="D485" t="s">
        <v>69</v>
      </c>
      <c r="E485">
        <v>1984</v>
      </c>
      <c r="F485" t="s">
        <v>181</v>
      </c>
      <c r="G485" t="s">
        <v>182</v>
      </c>
      <c r="H485" t="s">
        <v>183</v>
      </c>
      <c r="I485">
        <v>31</v>
      </c>
      <c r="J485">
        <v>10</v>
      </c>
      <c r="K485" t="s">
        <v>64</v>
      </c>
      <c r="L485" t="str">
        <f t="shared" si="7"/>
        <v>petroleum</v>
      </c>
    </row>
    <row r="486" spans="1:12" x14ac:dyDescent="0.25">
      <c r="A486">
        <v>260</v>
      </c>
      <c r="B486" t="s">
        <v>221</v>
      </c>
      <c r="C486" t="s">
        <v>192</v>
      </c>
      <c r="D486" t="s">
        <v>193</v>
      </c>
      <c r="E486">
        <v>1984</v>
      </c>
      <c r="F486" t="s">
        <v>200</v>
      </c>
      <c r="G486" t="s">
        <v>181</v>
      </c>
      <c r="H486" t="s">
        <v>195</v>
      </c>
      <c r="I486">
        <v>31</v>
      </c>
      <c r="J486">
        <v>50</v>
      </c>
      <c r="K486" t="s">
        <v>64</v>
      </c>
      <c r="L486" t="str">
        <f t="shared" si="7"/>
        <v>crude</v>
      </c>
    </row>
    <row r="487" spans="1:12" x14ac:dyDescent="0.25">
      <c r="A487">
        <v>261</v>
      </c>
      <c r="B487" t="s">
        <v>221</v>
      </c>
      <c r="C487" t="s">
        <v>192</v>
      </c>
      <c r="D487" t="s">
        <v>193</v>
      </c>
      <c r="E487">
        <v>1984</v>
      </c>
      <c r="F487" t="s">
        <v>200</v>
      </c>
      <c r="G487" t="s">
        <v>181</v>
      </c>
      <c r="H487" t="s">
        <v>195</v>
      </c>
      <c r="I487">
        <v>31</v>
      </c>
      <c r="J487">
        <v>50</v>
      </c>
      <c r="K487" t="s">
        <v>64</v>
      </c>
      <c r="L487" t="str">
        <f t="shared" si="7"/>
        <v>crude</v>
      </c>
    </row>
    <row r="488" spans="1:12" x14ac:dyDescent="0.25">
      <c r="A488">
        <v>262</v>
      </c>
      <c r="B488" t="s">
        <v>221</v>
      </c>
      <c r="C488" t="s">
        <v>192</v>
      </c>
      <c r="D488" t="s">
        <v>193</v>
      </c>
      <c r="E488">
        <v>1984</v>
      </c>
      <c r="F488" t="s">
        <v>200</v>
      </c>
      <c r="G488" t="s">
        <v>181</v>
      </c>
      <c r="H488" t="s">
        <v>195</v>
      </c>
      <c r="I488">
        <v>31</v>
      </c>
      <c r="J488">
        <v>50</v>
      </c>
      <c r="K488" t="s">
        <v>64</v>
      </c>
      <c r="L488" t="str">
        <f t="shared" si="7"/>
        <v>crude</v>
      </c>
    </row>
    <row r="489" spans="1:12" x14ac:dyDescent="0.25">
      <c r="A489">
        <v>263</v>
      </c>
      <c r="B489" t="s">
        <v>104</v>
      </c>
      <c r="C489" t="s">
        <v>216</v>
      </c>
      <c r="D489" t="s">
        <v>104</v>
      </c>
      <c r="E489">
        <v>1985</v>
      </c>
      <c r="F489" t="s">
        <v>200</v>
      </c>
      <c r="G489" t="s">
        <v>181</v>
      </c>
      <c r="H489" t="s">
        <v>195</v>
      </c>
      <c r="I489">
        <v>30</v>
      </c>
      <c r="J489">
        <v>23.69</v>
      </c>
      <c r="K489" t="s">
        <v>64</v>
      </c>
      <c r="L489" t="str">
        <f t="shared" si="7"/>
        <v>crude</v>
      </c>
    </row>
    <row r="490" spans="1:12" x14ac:dyDescent="0.25">
      <c r="A490">
        <v>264</v>
      </c>
      <c r="B490" t="s">
        <v>104</v>
      </c>
      <c r="C490" t="s">
        <v>216</v>
      </c>
      <c r="D490" t="s">
        <v>104</v>
      </c>
      <c r="E490">
        <v>1985</v>
      </c>
      <c r="F490" t="s">
        <v>200</v>
      </c>
      <c r="G490" t="s">
        <v>181</v>
      </c>
      <c r="H490" t="s">
        <v>195</v>
      </c>
      <c r="I490">
        <v>30</v>
      </c>
      <c r="J490">
        <v>23.69</v>
      </c>
      <c r="K490" t="s">
        <v>64</v>
      </c>
      <c r="L490" t="str">
        <f t="shared" si="7"/>
        <v>crude</v>
      </c>
    </row>
    <row r="491" spans="1:12" x14ac:dyDescent="0.25">
      <c r="A491">
        <v>265</v>
      </c>
      <c r="B491" t="s">
        <v>104</v>
      </c>
      <c r="C491" t="s">
        <v>216</v>
      </c>
      <c r="D491" t="s">
        <v>104</v>
      </c>
      <c r="E491">
        <v>1985</v>
      </c>
      <c r="F491" t="s">
        <v>200</v>
      </c>
      <c r="G491" t="s">
        <v>181</v>
      </c>
      <c r="H491" t="s">
        <v>195</v>
      </c>
      <c r="I491">
        <v>30</v>
      </c>
      <c r="J491">
        <v>23.69</v>
      </c>
      <c r="K491" t="s">
        <v>64</v>
      </c>
      <c r="L491" t="str">
        <f t="shared" si="7"/>
        <v>crude</v>
      </c>
    </row>
    <row r="492" spans="1:12" x14ac:dyDescent="0.25">
      <c r="A492">
        <v>266</v>
      </c>
      <c r="B492" t="s">
        <v>104</v>
      </c>
      <c r="C492" t="s">
        <v>216</v>
      </c>
      <c r="D492" t="s">
        <v>104</v>
      </c>
      <c r="E492">
        <v>1985</v>
      </c>
      <c r="F492" t="s">
        <v>200</v>
      </c>
      <c r="G492" t="s">
        <v>181</v>
      </c>
      <c r="H492" t="s">
        <v>195</v>
      </c>
      <c r="I492">
        <v>30</v>
      </c>
      <c r="J492">
        <v>23.69</v>
      </c>
      <c r="K492" t="s">
        <v>64</v>
      </c>
      <c r="L492" t="str">
        <f t="shared" si="7"/>
        <v>crude</v>
      </c>
    </row>
    <row r="493" spans="1:12" x14ac:dyDescent="0.25">
      <c r="A493">
        <v>267</v>
      </c>
      <c r="B493" t="s">
        <v>104</v>
      </c>
      <c r="C493" t="s">
        <v>216</v>
      </c>
      <c r="D493" t="s">
        <v>104</v>
      </c>
      <c r="E493">
        <v>1985</v>
      </c>
      <c r="F493" t="s">
        <v>200</v>
      </c>
      <c r="G493" t="s">
        <v>181</v>
      </c>
      <c r="H493" t="s">
        <v>195</v>
      </c>
      <c r="I493">
        <v>30</v>
      </c>
      <c r="J493">
        <v>23.69</v>
      </c>
      <c r="K493" t="s">
        <v>64</v>
      </c>
      <c r="L493" t="str">
        <f t="shared" si="7"/>
        <v>crude</v>
      </c>
    </row>
    <row r="494" spans="1:12" x14ac:dyDescent="0.25">
      <c r="A494">
        <v>268</v>
      </c>
      <c r="B494" t="s">
        <v>80</v>
      </c>
      <c r="C494" t="s">
        <v>188</v>
      </c>
      <c r="D494" t="s">
        <v>188</v>
      </c>
      <c r="E494">
        <v>1985</v>
      </c>
      <c r="F494" t="s">
        <v>38</v>
      </c>
      <c r="G494" t="s">
        <v>182</v>
      </c>
      <c r="H494" t="s">
        <v>195</v>
      </c>
      <c r="I494">
        <v>30</v>
      </c>
      <c r="J494">
        <v>59.5</v>
      </c>
      <c r="K494" t="s">
        <v>64</v>
      </c>
      <c r="L494" t="str">
        <f t="shared" si="7"/>
        <v>natural gas peaker</v>
      </c>
    </row>
    <row r="495" spans="1:12" x14ac:dyDescent="0.25">
      <c r="A495">
        <v>269</v>
      </c>
      <c r="B495" t="s">
        <v>69</v>
      </c>
      <c r="C495" t="s">
        <v>216</v>
      </c>
      <c r="D495" t="s">
        <v>69</v>
      </c>
      <c r="E495">
        <v>1985</v>
      </c>
      <c r="F495" t="s">
        <v>181</v>
      </c>
      <c r="G495" t="s">
        <v>182</v>
      </c>
      <c r="H495" t="s">
        <v>195</v>
      </c>
      <c r="I495">
        <v>30</v>
      </c>
      <c r="J495">
        <v>57</v>
      </c>
      <c r="K495" t="s">
        <v>64</v>
      </c>
      <c r="L495" t="str">
        <f t="shared" si="7"/>
        <v>petroleum</v>
      </c>
    </row>
    <row r="496" spans="1:12" x14ac:dyDescent="0.25">
      <c r="A496">
        <v>270</v>
      </c>
      <c r="B496" t="s">
        <v>69</v>
      </c>
      <c r="C496" t="s">
        <v>216</v>
      </c>
      <c r="D496" t="s">
        <v>69</v>
      </c>
      <c r="E496">
        <v>1985</v>
      </c>
      <c r="F496" t="s">
        <v>181</v>
      </c>
      <c r="G496" t="s">
        <v>182</v>
      </c>
      <c r="H496" t="s">
        <v>195</v>
      </c>
      <c r="I496">
        <v>30</v>
      </c>
      <c r="J496">
        <v>57</v>
      </c>
      <c r="K496" t="s">
        <v>64</v>
      </c>
      <c r="L496" t="str">
        <f t="shared" si="7"/>
        <v>petroleum</v>
      </c>
    </row>
    <row r="497" spans="1:12" x14ac:dyDescent="0.25">
      <c r="A497">
        <v>271</v>
      </c>
      <c r="B497" t="s">
        <v>69</v>
      </c>
      <c r="C497" t="s">
        <v>216</v>
      </c>
      <c r="D497" t="s">
        <v>69</v>
      </c>
      <c r="E497">
        <v>1985</v>
      </c>
      <c r="F497" t="s">
        <v>181</v>
      </c>
      <c r="G497" t="s">
        <v>182</v>
      </c>
      <c r="H497" t="s">
        <v>183</v>
      </c>
      <c r="I497">
        <v>30</v>
      </c>
      <c r="J497">
        <v>10</v>
      </c>
      <c r="K497" t="s">
        <v>64</v>
      </c>
      <c r="L497" t="str">
        <f t="shared" si="7"/>
        <v>petroleum</v>
      </c>
    </row>
    <row r="498" spans="1:12" x14ac:dyDescent="0.25">
      <c r="A498">
        <v>272</v>
      </c>
      <c r="B498" t="s">
        <v>83</v>
      </c>
      <c r="C498" t="s">
        <v>192</v>
      </c>
      <c r="D498" t="s">
        <v>220</v>
      </c>
      <c r="E498">
        <v>1985</v>
      </c>
      <c r="F498" t="s">
        <v>200</v>
      </c>
      <c r="G498" t="s">
        <v>181</v>
      </c>
      <c r="H498" t="s">
        <v>195</v>
      </c>
      <c r="I498">
        <v>30</v>
      </c>
      <c r="J498">
        <v>68.099999999999994</v>
      </c>
      <c r="K498" t="s">
        <v>64</v>
      </c>
      <c r="L498" t="str">
        <f t="shared" si="7"/>
        <v>crude</v>
      </c>
    </row>
    <row r="499" spans="1:12" x14ac:dyDescent="0.25">
      <c r="A499">
        <v>273</v>
      </c>
      <c r="B499" t="s">
        <v>83</v>
      </c>
      <c r="C499" t="s">
        <v>192</v>
      </c>
      <c r="D499" t="s">
        <v>220</v>
      </c>
      <c r="E499">
        <v>1985</v>
      </c>
      <c r="F499" t="s">
        <v>200</v>
      </c>
      <c r="G499" t="s">
        <v>181</v>
      </c>
      <c r="H499" t="s">
        <v>195</v>
      </c>
      <c r="I499">
        <v>30</v>
      </c>
      <c r="J499">
        <v>68.099999999999994</v>
      </c>
      <c r="K499" t="s">
        <v>64</v>
      </c>
      <c r="L499" t="str">
        <f t="shared" si="7"/>
        <v>crude</v>
      </c>
    </row>
    <row r="500" spans="1:12" x14ac:dyDescent="0.25">
      <c r="A500">
        <v>274</v>
      </c>
      <c r="B500" t="s">
        <v>83</v>
      </c>
      <c r="C500" t="s">
        <v>192</v>
      </c>
      <c r="D500" t="s">
        <v>220</v>
      </c>
      <c r="E500">
        <v>1985</v>
      </c>
      <c r="F500" t="s">
        <v>200</v>
      </c>
      <c r="G500" t="s">
        <v>181</v>
      </c>
      <c r="H500" t="s">
        <v>195</v>
      </c>
      <c r="I500">
        <v>30</v>
      </c>
      <c r="J500">
        <v>68.099999999999994</v>
      </c>
      <c r="K500" t="s">
        <v>64</v>
      </c>
      <c r="L500" t="str">
        <f t="shared" si="7"/>
        <v>crude</v>
      </c>
    </row>
    <row r="501" spans="1:12" x14ac:dyDescent="0.25">
      <c r="A501">
        <v>275</v>
      </c>
      <c r="B501" t="s">
        <v>83</v>
      </c>
      <c r="C501" t="s">
        <v>192</v>
      </c>
      <c r="D501" t="s">
        <v>220</v>
      </c>
      <c r="E501">
        <v>1985</v>
      </c>
      <c r="F501" t="s">
        <v>200</v>
      </c>
      <c r="G501" t="s">
        <v>181</v>
      </c>
      <c r="H501" t="s">
        <v>195</v>
      </c>
      <c r="I501">
        <v>30</v>
      </c>
      <c r="J501">
        <v>68.099999999999994</v>
      </c>
      <c r="K501" t="s">
        <v>64</v>
      </c>
      <c r="L501" t="str">
        <f t="shared" si="7"/>
        <v>crude</v>
      </c>
    </row>
    <row r="502" spans="1:12" x14ac:dyDescent="0.25">
      <c r="A502">
        <v>276</v>
      </c>
      <c r="B502" t="s">
        <v>83</v>
      </c>
      <c r="C502" t="s">
        <v>192</v>
      </c>
      <c r="D502" t="s">
        <v>220</v>
      </c>
      <c r="E502">
        <v>1985</v>
      </c>
      <c r="F502" t="s">
        <v>200</v>
      </c>
      <c r="G502" t="s">
        <v>181</v>
      </c>
      <c r="H502" t="s">
        <v>195</v>
      </c>
      <c r="I502">
        <v>30</v>
      </c>
      <c r="J502">
        <v>63</v>
      </c>
      <c r="K502" t="s">
        <v>64</v>
      </c>
      <c r="L502" t="str">
        <f t="shared" si="7"/>
        <v>crude</v>
      </c>
    </row>
    <row r="503" spans="1:12" x14ac:dyDescent="0.25">
      <c r="A503">
        <v>277</v>
      </c>
      <c r="B503" t="s">
        <v>221</v>
      </c>
      <c r="C503" t="s">
        <v>192</v>
      </c>
      <c r="D503" t="s">
        <v>193</v>
      </c>
      <c r="E503">
        <v>1985</v>
      </c>
      <c r="F503" t="s">
        <v>200</v>
      </c>
      <c r="G503" t="s">
        <v>181</v>
      </c>
      <c r="H503" t="s">
        <v>195</v>
      </c>
      <c r="I503">
        <v>30</v>
      </c>
      <c r="J503">
        <v>50</v>
      </c>
      <c r="K503" t="s">
        <v>64</v>
      </c>
      <c r="L503" t="str">
        <f t="shared" si="7"/>
        <v>crude</v>
      </c>
    </row>
    <row r="504" spans="1:12" x14ac:dyDescent="0.25">
      <c r="A504">
        <v>278</v>
      </c>
      <c r="B504" t="s">
        <v>221</v>
      </c>
      <c r="C504" t="s">
        <v>192</v>
      </c>
      <c r="D504" t="s">
        <v>193</v>
      </c>
      <c r="E504">
        <v>1985</v>
      </c>
      <c r="F504" t="s">
        <v>200</v>
      </c>
      <c r="G504" t="s">
        <v>181</v>
      </c>
      <c r="H504" t="s">
        <v>195</v>
      </c>
      <c r="I504">
        <v>30</v>
      </c>
      <c r="J504">
        <v>50</v>
      </c>
      <c r="K504" t="s">
        <v>64</v>
      </c>
      <c r="L504" t="str">
        <f t="shared" si="7"/>
        <v>crude</v>
      </c>
    </row>
    <row r="505" spans="1:12" x14ac:dyDescent="0.25">
      <c r="A505">
        <v>279</v>
      </c>
      <c r="B505" t="s">
        <v>68</v>
      </c>
      <c r="C505" t="s">
        <v>188</v>
      </c>
      <c r="D505" t="s">
        <v>222</v>
      </c>
      <c r="E505">
        <v>1985</v>
      </c>
      <c r="F505" t="s">
        <v>181</v>
      </c>
      <c r="G505" t="s">
        <v>182</v>
      </c>
      <c r="H505" t="s">
        <v>195</v>
      </c>
      <c r="I505">
        <v>30</v>
      </c>
      <c r="J505">
        <v>10</v>
      </c>
      <c r="K505" t="s">
        <v>64</v>
      </c>
      <c r="L505" t="str">
        <f t="shared" si="7"/>
        <v>petroleum</v>
      </c>
    </row>
    <row r="506" spans="1:12" x14ac:dyDescent="0.25">
      <c r="A506">
        <v>280</v>
      </c>
      <c r="B506" t="s">
        <v>68</v>
      </c>
      <c r="C506" t="s">
        <v>188</v>
      </c>
      <c r="D506" t="s">
        <v>222</v>
      </c>
      <c r="E506">
        <v>1985</v>
      </c>
      <c r="F506" t="s">
        <v>181</v>
      </c>
      <c r="G506" t="s">
        <v>182</v>
      </c>
      <c r="H506" t="s">
        <v>195</v>
      </c>
      <c r="I506">
        <v>30</v>
      </c>
      <c r="J506">
        <v>10</v>
      </c>
      <c r="K506" t="s">
        <v>64</v>
      </c>
      <c r="L506" t="str">
        <f t="shared" si="7"/>
        <v>petroleum</v>
      </c>
    </row>
    <row r="507" spans="1:12" x14ac:dyDescent="0.25">
      <c r="A507">
        <v>281</v>
      </c>
      <c r="B507" t="s">
        <v>68</v>
      </c>
      <c r="C507" t="s">
        <v>188</v>
      </c>
      <c r="D507" t="s">
        <v>222</v>
      </c>
      <c r="E507">
        <v>1985</v>
      </c>
      <c r="F507" t="s">
        <v>181</v>
      </c>
      <c r="G507" t="s">
        <v>182</v>
      </c>
      <c r="H507" t="s">
        <v>195</v>
      </c>
      <c r="I507">
        <v>30</v>
      </c>
      <c r="J507">
        <v>18</v>
      </c>
      <c r="K507" t="s">
        <v>64</v>
      </c>
      <c r="L507" t="str">
        <f t="shared" si="7"/>
        <v>petroleum</v>
      </c>
    </row>
    <row r="508" spans="1:12" x14ac:dyDescent="0.25">
      <c r="A508">
        <v>282</v>
      </c>
      <c r="B508" t="s">
        <v>68</v>
      </c>
      <c r="C508" t="s">
        <v>188</v>
      </c>
      <c r="D508" t="s">
        <v>222</v>
      </c>
      <c r="E508">
        <v>1985</v>
      </c>
      <c r="F508" t="s">
        <v>181</v>
      </c>
      <c r="G508" t="s">
        <v>182</v>
      </c>
      <c r="H508" t="s">
        <v>195</v>
      </c>
      <c r="I508">
        <v>30</v>
      </c>
      <c r="J508">
        <v>18</v>
      </c>
      <c r="K508" t="s">
        <v>64</v>
      </c>
      <c r="L508" t="str">
        <f t="shared" si="7"/>
        <v>petroleum</v>
      </c>
    </row>
    <row r="509" spans="1:12" x14ac:dyDescent="0.25">
      <c r="A509">
        <v>283</v>
      </c>
      <c r="B509" t="s">
        <v>68</v>
      </c>
      <c r="C509" t="s">
        <v>188</v>
      </c>
      <c r="D509" t="s">
        <v>222</v>
      </c>
      <c r="E509">
        <v>1985</v>
      </c>
      <c r="F509" t="s">
        <v>181</v>
      </c>
      <c r="G509" t="s">
        <v>182</v>
      </c>
      <c r="H509" t="s">
        <v>195</v>
      </c>
      <c r="I509">
        <v>30</v>
      </c>
      <c r="J509">
        <v>18</v>
      </c>
      <c r="K509" t="s">
        <v>64</v>
      </c>
      <c r="L509" t="str">
        <f t="shared" si="7"/>
        <v>petroleum</v>
      </c>
    </row>
    <row r="510" spans="1:12" x14ac:dyDescent="0.25">
      <c r="A510">
        <v>284</v>
      </c>
      <c r="B510" t="s">
        <v>68</v>
      </c>
      <c r="C510" t="s">
        <v>188</v>
      </c>
      <c r="D510" t="s">
        <v>222</v>
      </c>
      <c r="E510">
        <v>1985</v>
      </c>
      <c r="F510" t="s">
        <v>181</v>
      </c>
      <c r="G510" t="s">
        <v>182</v>
      </c>
      <c r="H510" t="s">
        <v>195</v>
      </c>
      <c r="I510">
        <v>30</v>
      </c>
      <c r="J510">
        <v>20.2</v>
      </c>
      <c r="K510" t="s">
        <v>64</v>
      </c>
      <c r="L510" t="str">
        <f t="shared" si="7"/>
        <v>petroleum</v>
      </c>
    </row>
    <row r="511" spans="1:12" x14ac:dyDescent="0.25">
      <c r="A511">
        <v>285</v>
      </c>
      <c r="B511" t="s">
        <v>68</v>
      </c>
      <c r="C511" t="s">
        <v>188</v>
      </c>
      <c r="D511" t="s">
        <v>222</v>
      </c>
      <c r="E511">
        <v>1985</v>
      </c>
      <c r="F511" t="s">
        <v>181</v>
      </c>
      <c r="G511" t="s">
        <v>182</v>
      </c>
      <c r="H511" t="s">
        <v>195</v>
      </c>
      <c r="I511">
        <v>30</v>
      </c>
      <c r="J511">
        <v>20.2</v>
      </c>
      <c r="K511" t="s">
        <v>64</v>
      </c>
      <c r="L511" t="str">
        <f t="shared" si="7"/>
        <v>petroleum</v>
      </c>
    </row>
    <row r="512" spans="1:12" x14ac:dyDescent="0.25">
      <c r="A512">
        <v>286</v>
      </c>
      <c r="B512" t="s">
        <v>114</v>
      </c>
      <c r="C512" t="s">
        <v>180</v>
      </c>
      <c r="D512" t="s">
        <v>101</v>
      </c>
      <c r="E512">
        <v>1985</v>
      </c>
      <c r="F512" t="s">
        <v>189</v>
      </c>
      <c r="G512" t="s">
        <v>200</v>
      </c>
      <c r="H512" t="s">
        <v>194</v>
      </c>
      <c r="I512">
        <v>30</v>
      </c>
      <c r="J512">
        <v>260</v>
      </c>
      <c r="K512" t="s">
        <v>64</v>
      </c>
      <c r="L512" t="str">
        <f t="shared" si="7"/>
        <v>heavy fuel oil</v>
      </c>
    </row>
    <row r="513" spans="1:12" x14ac:dyDescent="0.25">
      <c r="A513">
        <v>287</v>
      </c>
      <c r="B513" t="s">
        <v>114</v>
      </c>
      <c r="C513" t="s">
        <v>180</v>
      </c>
      <c r="D513" t="s">
        <v>101</v>
      </c>
      <c r="E513">
        <v>1985</v>
      </c>
      <c r="F513" t="s">
        <v>189</v>
      </c>
      <c r="G513" t="s">
        <v>200</v>
      </c>
      <c r="H513" t="s">
        <v>194</v>
      </c>
      <c r="I513">
        <v>30</v>
      </c>
      <c r="J513">
        <v>260</v>
      </c>
      <c r="K513" t="s">
        <v>64</v>
      </c>
      <c r="L513" t="str">
        <f t="shared" si="7"/>
        <v>heavy fuel oil</v>
      </c>
    </row>
    <row r="514" spans="1:12" x14ac:dyDescent="0.25">
      <c r="A514">
        <v>288</v>
      </c>
      <c r="B514" t="s">
        <v>114</v>
      </c>
      <c r="C514" t="s">
        <v>180</v>
      </c>
      <c r="D514" t="s">
        <v>101</v>
      </c>
      <c r="E514">
        <v>1985</v>
      </c>
      <c r="F514" t="s">
        <v>189</v>
      </c>
      <c r="G514" t="s">
        <v>200</v>
      </c>
      <c r="H514" t="s">
        <v>194</v>
      </c>
      <c r="I514">
        <v>30</v>
      </c>
      <c r="J514">
        <v>260</v>
      </c>
      <c r="K514" t="s">
        <v>64</v>
      </c>
      <c r="L514" t="str">
        <f t="shared" si="7"/>
        <v>heavy fuel oil</v>
      </c>
    </row>
    <row r="515" spans="1:12" x14ac:dyDescent="0.25">
      <c r="A515">
        <v>289</v>
      </c>
      <c r="B515" t="s">
        <v>114</v>
      </c>
      <c r="C515" t="s">
        <v>180</v>
      </c>
      <c r="D515" t="s">
        <v>101</v>
      </c>
      <c r="E515">
        <v>1985</v>
      </c>
      <c r="F515" t="s">
        <v>189</v>
      </c>
      <c r="G515" t="s">
        <v>200</v>
      </c>
      <c r="H515" t="s">
        <v>194</v>
      </c>
      <c r="I515">
        <v>30</v>
      </c>
      <c r="J515">
        <v>260</v>
      </c>
      <c r="K515" t="s">
        <v>64</v>
      </c>
      <c r="L515" t="str">
        <f t="shared" ref="L515:L578" si="8">IF(F515="diesel","petroleum",IF(F515="HFO","heavy fuel oil",IF(F515="crude","crude",IF(F515="gas",IF(H515="GT","natural gas peaker","natural gas nonpeaker")))))</f>
        <v>heavy fuel oil</v>
      </c>
    </row>
    <row r="516" spans="1:12" x14ac:dyDescent="0.25">
      <c r="A516">
        <v>290</v>
      </c>
      <c r="B516" t="s">
        <v>132</v>
      </c>
      <c r="C516" t="s">
        <v>180</v>
      </c>
      <c r="D516" t="s">
        <v>215</v>
      </c>
      <c r="E516">
        <v>1985</v>
      </c>
      <c r="F516" t="s">
        <v>181</v>
      </c>
      <c r="G516" t="s">
        <v>182</v>
      </c>
      <c r="H516" t="s">
        <v>195</v>
      </c>
      <c r="I516">
        <v>30</v>
      </c>
      <c r="J516">
        <v>27.1</v>
      </c>
      <c r="K516" t="s">
        <v>64</v>
      </c>
      <c r="L516" t="str">
        <f t="shared" si="8"/>
        <v>petroleum</v>
      </c>
    </row>
    <row r="517" spans="1:12" x14ac:dyDescent="0.25">
      <c r="A517">
        <v>291</v>
      </c>
      <c r="B517" t="s">
        <v>132</v>
      </c>
      <c r="C517" t="s">
        <v>180</v>
      </c>
      <c r="D517" t="s">
        <v>215</v>
      </c>
      <c r="E517">
        <v>1985</v>
      </c>
      <c r="F517" t="s">
        <v>181</v>
      </c>
      <c r="G517" t="s">
        <v>182</v>
      </c>
      <c r="H517" t="s">
        <v>195</v>
      </c>
      <c r="I517">
        <v>30</v>
      </c>
      <c r="J517">
        <v>27.1</v>
      </c>
      <c r="K517" t="s">
        <v>64</v>
      </c>
      <c r="L517" t="str">
        <f t="shared" si="8"/>
        <v>petroleum</v>
      </c>
    </row>
    <row r="518" spans="1:12" x14ac:dyDescent="0.25">
      <c r="A518">
        <v>292</v>
      </c>
      <c r="B518" t="s">
        <v>63</v>
      </c>
      <c r="C518" t="s">
        <v>180</v>
      </c>
      <c r="D518" t="s">
        <v>215</v>
      </c>
      <c r="E518">
        <v>1985</v>
      </c>
      <c r="F518" t="s">
        <v>181</v>
      </c>
      <c r="G518" t="s">
        <v>182</v>
      </c>
      <c r="H518" t="s">
        <v>183</v>
      </c>
      <c r="I518">
        <v>30</v>
      </c>
      <c r="J518">
        <v>18.3</v>
      </c>
      <c r="K518" t="s">
        <v>64</v>
      </c>
      <c r="L518" t="str">
        <f t="shared" si="8"/>
        <v>petroleum</v>
      </c>
    </row>
    <row r="519" spans="1:12" x14ac:dyDescent="0.25">
      <c r="A519">
        <v>293</v>
      </c>
      <c r="B519" t="s">
        <v>63</v>
      </c>
      <c r="C519" t="s">
        <v>180</v>
      </c>
      <c r="D519" t="s">
        <v>215</v>
      </c>
      <c r="E519">
        <v>1985</v>
      </c>
      <c r="F519" t="s">
        <v>181</v>
      </c>
      <c r="G519" t="s">
        <v>182</v>
      </c>
      <c r="H519" t="s">
        <v>183</v>
      </c>
      <c r="I519">
        <v>30</v>
      </c>
      <c r="J519">
        <v>18.3</v>
      </c>
      <c r="K519" t="s">
        <v>64</v>
      </c>
      <c r="L519" t="str">
        <f t="shared" si="8"/>
        <v>petroleum</v>
      </c>
    </row>
    <row r="520" spans="1:12" x14ac:dyDescent="0.25">
      <c r="A520">
        <v>294</v>
      </c>
      <c r="B520" t="s">
        <v>63</v>
      </c>
      <c r="C520" t="s">
        <v>180</v>
      </c>
      <c r="D520" t="s">
        <v>215</v>
      </c>
      <c r="E520">
        <v>1985</v>
      </c>
      <c r="F520" t="s">
        <v>181</v>
      </c>
      <c r="G520" t="s">
        <v>182</v>
      </c>
      <c r="H520" t="s">
        <v>183</v>
      </c>
      <c r="I520">
        <v>30</v>
      </c>
      <c r="J520">
        <v>2.5</v>
      </c>
      <c r="K520" t="s">
        <v>64</v>
      </c>
      <c r="L520" t="str">
        <f t="shared" si="8"/>
        <v>petroleum</v>
      </c>
    </row>
    <row r="521" spans="1:12" x14ac:dyDescent="0.25">
      <c r="A521">
        <v>295</v>
      </c>
      <c r="B521" t="s">
        <v>63</v>
      </c>
      <c r="C521" t="s">
        <v>180</v>
      </c>
      <c r="D521" t="s">
        <v>215</v>
      </c>
      <c r="E521">
        <v>1985</v>
      </c>
      <c r="F521" t="s">
        <v>181</v>
      </c>
      <c r="G521" t="s">
        <v>182</v>
      </c>
      <c r="H521" t="s">
        <v>183</v>
      </c>
      <c r="I521">
        <v>30</v>
      </c>
      <c r="J521">
        <v>2.5</v>
      </c>
      <c r="K521" t="s">
        <v>64</v>
      </c>
      <c r="L521" t="str">
        <f t="shared" si="8"/>
        <v>petroleum</v>
      </c>
    </row>
    <row r="522" spans="1:12" x14ac:dyDescent="0.25">
      <c r="A522">
        <v>296</v>
      </c>
      <c r="B522" t="s">
        <v>63</v>
      </c>
      <c r="C522" t="s">
        <v>180</v>
      </c>
      <c r="D522" t="s">
        <v>215</v>
      </c>
      <c r="E522">
        <v>1985</v>
      </c>
      <c r="F522" t="s">
        <v>181</v>
      </c>
      <c r="G522" t="s">
        <v>182</v>
      </c>
      <c r="H522" t="s">
        <v>183</v>
      </c>
      <c r="I522">
        <v>30</v>
      </c>
      <c r="J522">
        <v>2.5</v>
      </c>
      <c r="K522" t="s">
        <v>64</v>
      </c>
      <c r="L522" t="str">
        <f t="shared" si="8"/>
        <v>petroleum</v>
      </c>
    </row>
    <row r="523" spans="1:12" x14ac:dyDescent="0.25">
      <c r="A523">
        <v>297</v>
      </c>
      <c r="B523" t="s">
        <v>63</v>
      </c>
      <c r="C523" t="s">
        <v>180</v>
      </c>
      <c r="D523" t="s">
        <v>215</v>
      </c>
      <c r="E523">
        <v>1985</v>
      </c>
      <c r="F523" t="s">
        <v>181</v>
      </c>
      <c r="G523" t="s">
        <v>182</v>
      </c>
      <c r="H523" t="s">
        <v>183</v>
      </c>
      <c r="I523">
        <v>30</v>
      </c>
      <c r="J523">
        <v>2.5</v>
      </c>
      <c r="K523" t="s">
        <v>64</v>
      </c>
      <c r="L523" t="str">
        <f t="shared" si="8"/>
        <v>petroleum</v>
      </c>
    </row>
    <row r="524" spans="1:12" x14ac:dyDescent="0.25">
      <c r="A524">
        <v>298</v>
      </c>
      <c r="B524" t="s">
        <v>107</v>
      </c>
      <c r="C524" t="s">
        <v>188</v>
      </c>
      <c r="D524" t="s">
        <v>188</v>
      </c>
      <c r="E524">
        <v>1985</v>
      </c>
      <c r="F524" t="s">
        <v>181</v>
      </c>
      <c r="G524" t="s">
        <v>182</v>
      </c>
      <c r="H524" t="s">
        <v>195</v>
      </c>
      <c r="I524">
        <v>30</v>
      </c>
      <c r="J524">
        <v>29.9</v>
      </c>
      <c r="K524" t="s">
        <v>64</v>
      </c>
      <c r="L524" t="str">
        <f t="shared" si="8"/>
        <v>petroleum</v>
      </c>
    </row>
    <row r="525" spans="1:12" x14ac:dyDescent="0.25">
      <c r="A525">
        <v>299</v>
      </c>
      <c r="B525" t="s">
        <v>107</v>
      </c>
      <c r="C525" t="s">
        <v>188</v>
      </c>
      <c r="D525" t="s">
        <v>188</v>
      </c>
      <c r="E525">
        <v>1985</v>
      </c>
      <c r="F525" t="s">
        <v>181</v>
      </c>
      <c r="G525" t="s">
        <v>182</v>
      </c>
      <c r="H525" t="s">
        <v>195</v>
      </c>
      <c r="I525">
        <v>30</v>
      </c>
      <c r="J525">
        <v>29.9</v>
      </c>
      <c r="K525" t="s">
        <v>64</v>
      </c>
      <c r="L525" t="str">
        <f t="shared" si="8"/>
        <v>petroleum</v>
      </c>
    </row>
    <row r="526" spans="1:12" x14ac:dyDescent="0.25">
      <c r="A526">
        <v>300</v>
      </c>
      <c r="B526" t="s">
        <v>87</v>
      </c>
      <c r="C526" t="s">
        <v>216</v>
      </c>
      <c r="D526" t="s">
        <v>87</v>
      </c>
      <c r="E526">
        <v>1986</v>
      </c>
      <c r="F526" t="s">
        <v>181</v>
      </c>
      <c r="G526" t="s">
        <v>182</v>
      </c>
      <c r="H526" t="s">
        <v>195</v>
      </c>
      <c r="I526">
        <v>29</v>
      </c>
      <c r="J526">
        <v>18.149999999999999</v>
      </c>
      <c r="K526" t="s">
        <v>64</v>
      </c>
      <c r="L526" t="str">
        <f t="shared" si="8"/>
        <v>petroleum</v>
      </c>
    </row>
    <row r="527" spans="1:12" x14ac:dyDescent="0.25">
      <c r="A527">
        <v>301</v>
      </c>
      <c r="B527" t="s">
        <v>87</v>
      </c>
      <c r="C527" t="s">
        <v>216</v>
      </c>
      <c r="D527" t="s">
        <v>87</v>
      </c>
      <c r="E527">
        <v>1986</v>
      </c>
      <c r="F527" t="s">
        <v>181</v>
      </c>
      <c r="G527" t="s">
        <v>182</v>
      </c>
      <c r="H527" t="s">
        <v>195</v>
      </c>
      <c r="I527">
        <v>29</v>
      </c>
      <c r="J527">
        <v>18.149999999999999</v>
      </c>
      <c r="K527" t="s">
        <v>64</v>
      </c>
      <c r="L527" t="str">
        <f t="shared" si="8"/>
        <v>petroleum</v>
      </c>
    </row>
    <row r="528" spans="1:12" x14ac:dyDescent="0.25">
      <c r="A528">
        <v>302</v>
      </c>
      <c r="B528" t="s">
        <v>69</v>
      </c>
      <c r="C528" t="s">
        <v>216</v>
      </c>
      <c r="D528" t="s">
        <v>69</v>
      </c>
      <c r="E528">
        <v>1986</v>
      </c>
      <c r="F528" t="s">
        <v>181</v>
      </c>
      <c r="G528" t="s">
        <v>182</v>
      </c>
      <c r="H528" t="s">
        <v>195</v>
      </c>
      <c r="I528">
        <v>29</v>
      </c>
      <c r="J528">
        <v>57</v>
      </c>
      <c r="K528" t="s">
        <v>64</v>
      </c>
      <c r="L528" t="str">
        <f t="shared" si="8"/>
        <v>petroleum</v>
      </c>
    </row>
    <row r="529" spans="1:12" x14ac:dyDescent="0.25">
      <c r="A529">
        <v>303</v>
      </c>
      <c r="B529" t="s">
        <v>69</v>
      </c>
      <c r="C529" t="s">
        <v>216</v>
      </c>
      <c r="D529" t="s">
        <v>69</v>
      </c>
      <c r="E529">
        <v>1986</v>
      </c>
      <c r="F529" t="s">
        <v>181</v>
      </c>
      <c r="G529" t="s">
        <v>182</v>
      </c>
      <c r="H529" t="s">
        <v>183</v>
      </c>
      <c r="I529">
        <v>29</v>
      </c>
      <c r="J529">
        <v>10</v>
      </c>
      <c r="K529" t="s">
        <v>64</v>
      </c>
      <c r="L529" t="str">
        <f t="shared" si="8"/>
        <v>petroleum</v>
      </c>
    </row>
    <row r="530" spans="1:12" x14ac:dyDescent="0.25">
      <c r="A530">
        <v>304</v>
      </c>
      <c r="B530" t="s">
        <v>136</v>
      </c>
      <c r="C530" t="s">
        <v>216</v>
      </c>
      <c r="D530" t="s">
        <v>69</v>
      </c>
      <c r="E530">
        <v>1986</v>
      </c>
      <c r="F530" t="s">
        <v>200</v>
      </c>
      <c r="G530" t="s">
        <v>181</v>
      </c>
      <c r="H530" t="s">
        <v>195</v>
      </c>
      <c r="I530">
        <v>29</v>
      </c>
      <c r="J530">
        <v>24.39</v>
      </c>
      <c r="K530" t="s">
        <v>64</v>
      </c>
      <c r="L530" t="str">
        <f t="shared" si="8"/>
        <v>crude</v>
      </c>
    </row>
    <row r="531" spans="1:12" x14ac:dyDescent="0.25">
      <c r="A531">
        <v>305</v>
      </c>
      <c r="B531" t="s">
        <v>136</v>
      </c>
      <c r="C531" t="s">
        <v>216</v>
      </c>
      <c r="D531" t="s">
        <v>69</v>
      </c>
      <c r="E531">
        <v>1986</v>
      </c>
      <c r="F531" t="s">
        <v>200</v>
      </c>
      <c r="G531" t="s">
        <v>181</v>
      </c>
      <c r="H531" t="s">
        <v>195</v>
      </c>
      <c r="I531">
        <v>29</v>
      </c>
      <c r="J531">
        <v>24.39</v>
      </c>
      <c r="K531" t="s">
        <v>64</v>
      </c>
      <c r="L531" t="str">
        <f t="shared" si="8"/>
        <v>crude</v>
      </c>
    </row>
    <row r="532" spans="1:12" x14ac:dyDescent="0.25">
      <c r="A532">
        <v>306</v>
      </c>
      <c r="B532" t="s">
        <v>136</v>
      </c>
      <c r="C532" t="s">
        <v>216</v>
      </c>
      <c r="D532" t="s">
        <v>69</v>
      </c>
      <c r="E532">
        <v>1986</v>
      </c>
      <c r="F532" t="s">
        <v>200</v>
      </c>
      <c r="G532" t="s">
        <v>181</v>
      </c>
      <c r="H532" t="s">
        <v>195</v>
      </c>
      <c r="I532">
        <v>29</v>
      </c>
      <c r="J532">
        <v>51.59</v>
      </c>
      <c r="K532" t="s">
        <v>64</v>
      </c>
      <c r="L532" t="str">
        <f t="shared" si="8"/>
        <v>crude</v>
      </c>
    </row>
    <row r="533" spans="1:12" x14ac:dyDescent="0.25">
      <c r="A533">
        <v>307</v>
      </c>
      <c r="B533" t="s">
        <v>136</v>
      </c>
      <c r="C533" t="s">
        <v>216</v>
      </c>
      <c r="D533" t="s">
        <v>69</v>
      </c>
      <c r="E533">
        <v>1986</v>
      </c>
      <c r="F533" t="s">
        <v>200</v>
      </c>
      <c r="G533" t="s">
        <v>181</v>
      </c>
      <c r="H533" t="s">
        <v>195</v>
      </c>
      <c r="I533">
        <v>29</v>
      </c>
      <c r="J533">
        <v>51.59</v>
      </c>
      <c r="K533" t="s">
        <v>64</v>
      </c>
      <c r="L533" t="str">
        <f t="shared" si="8"/>
        <v>crude</v>
      </c>
    </row>
    <row r="534" spans="1:12" x14ac:dyDescent="0.25">
      <c r="A534">
        <v>308</v>
      </c>
      <c r="B534" t="s">
        <v>221</v>
      </c>
      <c r="C534" t="s">
        <v>192</v>
      </c>
      <c r="D534" t="s">
        <v>193</v>
      </c>
      <c r="E534">
        <v>1986</v>
      </c>
      <c r="F534" t="s">
        <v>200</v>
      </c>
      <c r="G534" t="s">
        <v>181</v>
      </c>
      <c r="H534" t="s">
        <v>195</v>
      </c>
      <c r="I534">
        <v>29</v>
      </c>
      <c r="J534">
        <v>50</v>
      </c>
      <c r="K534" t="s">
        <v>64</v>
      </c>
      <c r="L534" t="str">
        <f t="shared" si="8"/>
        <v>crude</v>
      </c>
    </row>
    <row r="535" spans="1:12" x14ac:dyDescent="0.25">
      <c r="A535">
        <v>309</v>
      </c>
      <c r="B535" t="s">
        <v>221</v>
      </c>
      <c r="C535" t="s">
        <v>192</v>
      </c>
      <c r="D535" t="s">
        <v>193</v>
      </c>
      <c r="E535">
        <v>1986</v>
      </c>
      <c r="F535" t="s">
        <v>200</v>
      </c>
      <c r="G535" t="s">
        <v>181</v>
      </c>
      <c r="H535" t="s">
        <v>195</v>
      </c>
      <c r="I535">
        <v>29</v>
      </c>
      <c r="J535">
        <v>50</v>
      </c>
      <c r="K535" t="s">
        <v>64</v>
      </c>
      <c r="L535" t="str">
        <f t="shared" si="8"/>
        <v>crude</v>
      </c>
    </row>
    <row r="536" spans="1:12" x14ac:dyDescent="0.25">
      <c r="A536">
        <v>310</v>
      </c>
      <c r="B536" t="s">
        <v>98</v>
      </c>
      <c r="C536" t="s">
        <v>192</v>
      </c>
      <c r="D536" t="s">
        <v>193</v>
      </c>
      <c r="E536">
        <v>1987</v>
      </c>
      <c r="F536" t="s">
        <v>181</v>
      </c>
      <c r="G536" t="s">
        <v>182</v>
      </c>
      <c r="H536" t="s">
        <v>195</v>
      </c>
      <c r="I536">
        <v>28</v>
      </c>
      <c r="J536">
        <v>17</v>
      </c>
      <c r="K536" t="s">
        <v>64</v>
      </c>
      <c r="L536" t="str">
        <f t="shared" si="8"/>
        <v>petroleum</v>
      </c>
    </row>
    <row r="537" spans="1:12" x14ac:dyDescent="0.25">
      <c r="A537">
        <v>311</v>
      </c>
      <c r="B537" t="s">
        <v>98</v>
      </c>
      <c r="C537" t="s">
        <v>192</v>
      </c>
      <c r="D537" t="s">
        <v>193</v>
      </c>
      <c r="E537">
        <v>1987</v>
      </c>
      <c r="F537" t="s">
        <v>181</v>
      </c>
      <c r="G537" t="s">
        <v>182</v>
      </c>
      <c r="H537" t="s">
        <v>195</v>
      </c>
      <c r="I537">
        <v>28</v>
      </c>
      <c r="J537">
        <v>17</v>
      </c>
      <c r="K537" t="s">
        <v>64</v>
      </c>
      <c r="L537" t="str">
        <f t="shared" si="8"/>
        <v>petroleum</v>
      </c>
    </row>
    <row r="538" spans="1:12" x14ac:dyDescent="0.25">
      <c r="A538">
        <v>312</v>
      </c>
      <c r="B538" t="s">
        <v>98</v>
      </c>
      <c r="C538" t="s">
        <v>192</v>
      </c>
      <c r="D538" t="s">
        <v>193</v>
      </c>
      <c r="E538">
        <v>1987</v>
      </c>
      <c r="F538" t="s">
        <v>181</v>
      </c>
      <c r="G538" t="s">
        <v>182</v>
      </c>
      <c r="H538" t="s">
        <v>195</v>
      </c>
      <c r="I538">
        <v>28</v>
      </c>
      <c r="J538">
        <v>17</v>
      </c>
      <c r="K538" t="s">
        <v>64</v>
      </c>
      <c r="L538" t="str">
        <f t="shared" si="8"/>
        <v>petroleum</v>
      </c>
    </row>
    <row r="539" spans="1:12" x14ac:dyDescent="0.25">
      <c r="A539">
        <v>313</v>
      </c>
      <c r="B539" t="s">
        <v>98</v>
      </c>
      <c r="C539" t="s">
        <v>192</v>
      </c>
      <c r="D539" t="s">
        <v>193</v>
      </c>
      <c r="E539">
        <v>1987</v>
      </c>
      <c r="F539" t="s">
        <v>181</v>
      </c>
      <c r="G539" t="s">
        <v>182</v>
      </c>
      <c r="H539" t="s">
        <v>195</v>
      </c>
      <c r="I539">
        <v>28</v>
      </c>
      <c r="J539">
        <v>17</v>
      </c>
      <c r="K539" t="s">
        <v>64</v>
      </c>
      <c r="L539" t="str">
        <f t="shared" si="8"/>
        <v>petroleum</v>
      </c>
    </row>
    <row r="540" spans="1:12" x14ac:dyDescent="0.25">
      <c r="A540">
        <v>314</v>
      </c>
      <c r="B540" t="s">
        <v>98</v>
      </c>
      <c r="C540" t="s">
        <v>192</v>
      </c>
      <c r="D540" t="s">
        <v>193</v>
      </c>
      <c r="E540">
        <v>1987</v>
      </c>
      <c r="F540" t="s">
        <v>181</v>
      </c>
      <c r="G540" t="s">
        <v>182</v>
      </c>
      <c r="H540" t="s">
        <v>195</v>
      </c>
      <c r="I540">
        <v>28</v>
      </c>
      <c r="J540">
        <v>17</v>
      </c>
      <c r="K540" t="s">
        <v>64</v>
      </c>
      <c r="L540" t="str">
        <f t="shared" si="8"/>
        <v>petroleum</v>
      </c>
    </row>
    <row r="541" spans="1:12" x14ac:dyDescent="0.25">
      <c r="A541">
        <v>315</v>
      </c>
      <c r="B541" t="s">
        <v>98</v>
      </c>
      <c r="C541" t="s">
        <v>192</v>
      </c>
      <c r="D541" t="s">
        <v>193</v>
      </c>
      <c r="E541">
        <v>1987</v>
      </c>
      <c r="F541" t="s">
        <v>181</v>
      </c>
      <c r="G541" t="s">
        <v>182</v>
      </c>
      <c r="H541" t="s">
        <v>195</v>
      </c>
      <c r="I541">
        <v>28</v>
      </c>
      <c r="J541">
        <v>17</v>
      </c>
      <c r="K541" t="s">
        <v>64</v>
      </c>
      <c r="L541" t="str">
        <f t="shared" si="8"/>
        <v>petroleum</v>
      </c>
    </row>
    <row r="542" spans="1:12" x14ac:dyDescent="0.25">
      <c r="A542">
        <v>316</v>
      </c>
      <c r="B542" t="s">
        <v>125</v>
      </c>
      <c r="C542" t="s">
        <v>216</v>
      </c>
      <c r="D542" t="s">
        <v>104</v>
      </c>
      <c r="E542">
        <v>1988</v>
      </c>
      <c r="F542" t="s">
        <v>181</v>
      </c>
      <c r="G542" t="s">
        <v>182</v>
      </c>
      <c r="H542" t="s">
        <v>183</v>
      </c>
      <c r="I542">
        <v>27</v>
      </c>
      <c r="J542">
        <v>5.42</v>
      </c>
      <c r="K542" t="s">
        <v>64</v>
      </c>
      <c r="L542" t="str">
        <f t="shared" si="8"/>
        <v>petroleum</v>
      </c>
    </row>
    <row r="543" spans="1:12" x14ac:dyDescent="0.25">
      <c r="A543">
        <v>317</v>
      </c>
      <c r="B543" t="s">
        <v>125</v>
      </c>
      <c r="C543" t="s">
        <v>216</v>
      </c>
      <c r="D543" t="s">
        <v>104</v>
      </c>
      <c r="E543">
        <v>1988</v>
      </c>
      <c r="F543" t="s">
        <v>181</v>
      </c>
      <c r="G543" t="s">
        <v>182</v>
      </c>
      <c r="H543" t="s">
        <v>183</v>
      </c>
      <c r="I543">
        <v>27</v>
      </c>
      <c r="J543">
        <v>5.42</v>
      </c>
      <c r="K543" t="s">
        <v>64</v>
      </c>
      <c r="L543" t="str">
        <f t="shared" si="8"/>
        <v>petroleum</v>
      </c>
    </row>
    <row r="544" spans="1:12" x14ac:dyDescent="0.25">
      <c r="A544">
        <v>318</v>
      </c>
      <c r="B544" t="s">
        <v>125</v>
      </c>
      <c r="C544" t="s">
        <v>216</v>
      </c>
      <c r="D544" t="s">
        <v>104</v>
      </c>
      <c r="E544">
        <v>1988</v>
      </c>
      <c r="F544" t="s">
        <v>181</v>
      </c>
      <c r="G544" t="s">
        <v>182</v>
      </c>
      <c r="H544" t="s">
        <v>183</v>
      </c>
      <c r="I544">
        <v>27</v>
      </c>
      <c r="J544">
        <v>5.42</v>
      </c>
      <c r="K544" t="s">
        <v>64</v>
      </c>
      <c r="L544" t="str">
        <f t="shared" si="8"/>
        <v>petroleum</v>
      </c>
    </row>
    <row r="545" spans="1:12" x14ac:dyDescent="0.25">
      <c r="A545">
        <v>319</v>
      </c>
      <c r="B545" t="s">
        <v>125</v>
      </c>
      <c r="C545" t="s">
        <v>216</v>
      </c>
      <c r="D545" t="s">
        <v>104</v>
      </c>
      <c r="E545">
        <v>1988</v>
      </c>
      <c r="F545" t="s">
        <v>181</v>
      </c>
      <c r="G545" t="s">
        <v>182</v>
      </c>
      <c r="H545" t="s">
        <v>195</v>
      </c>
      <c r="I545">
        <v>27</v>
      </c>
      <c r="J545">
        <v>5.42</v>
      </c>
      <c r="K545" t="s">
        <v>64</v>
      </c>
      <c r="L545" t="str">
        <f t="shared" si="8"/>
        <v>petroleum</v>
      </c>
    </row>
    <row r="546" spans="1:12" x14ac:dyDescent="0.25">
      <c r="A546">
        <v>320</v>
      </c>
      <c r="B546" t="s">
        <v>125</v>
      </c>
      <c r="C546" t="s">
        <v>216</v>
      </c>
      <c r="D546" t="s">
        <v>104</v>
      </c>
      <c r="E546">
        <v>1988</v>
      </c>
      <c r="F546" t="s">
        <v>181</v>
      </c>
      <c r="G546" t="s">
        <v>182</v>
      </c>
      <c r="H546" t="s">
        <v>195</v>
      </c>
      <c r="I546">
        <v>27</v>
      </c>
      <c r="J546">
        <v>5.42</v>
      </c>
      <c r="K546" t="s">
        <v>64</v>
      </c>
      <c r="L546" t="str">
        <f t="shared" si="8"/>
        <v>petroleum</v>
      </c>
    </row>
    <row r="547" spans="1:12" x14ac:dyDescent="0.25">
      <c r="A547">
        <v>321</v>
      </c>
      <c r="B547" t="s">
        <v>125</v>
      </c>
      <c r="C547" t="s">
        <v>216</v>
      </c>
      <c r="D547" t="s">
        <v>104</v>
      </c>
      <c r="E547">
        <v>1988</v>
      </c>
      <c r="F547" t="s">
        <v>181</v>
      </c>
      <c r="G547" t="s">
        <v>182</v>
      </c>
      <c r="H547" t="s">
        <v>195</v>
      </c>
      <c r="I547">
        <v>27</v>
      </c>
      <c r="J547">
        <v>5.42</v>
      </c>
      <c r="K547" t="s">
        <v>64</v>
      </c>
      <c r="L547" t="str">
        <f t="shared" si="8"/>
        <v>petroleum</v>
      </c>
    </row>
    <row r="548" spans="1:12" x14ac:dyDescent="0.25">
      <c r="A548">
        <v>322</v>
      </c>
      <c r="B548" t="s">
        <v>65</v>
      </c>
      <c r="C548" t="s">
        <v>188</v>
      </c>
      <c r="D548" t="s">
        <v>65</v>
      </c>
      <c r="E548">
        <v>1988</v>
      </c>
      <c r="F548" t="s">
        <v>200</v>
      </c>
      <c r="G548" t="s">
        <v>182</v>
      </c>
      <c r="H548" t="s">
        <v>195</v>
      </c>
      <c r="I548">
        <v>27</v>
      </c>
      <c r="J548">
        <v>24</v>
      </c>
      <c r="K548" t="s">
        <v>64</v>
      </c>
      <c r="L548" t="str">
        <f t="shared" si="8"/>
        <v>crude</v>
      </c>
    </row>
    <row r="549" spans="1:12" x14ac:dyDescent="0.25">
      <c r="A549">
        <v>323</v>
      </c>
      <c r="B549" t="s">
        <v>65</v>
      </c>
      <c r="C549" t="s">
        <v>188</v>
      </c>
      <c r="D549" t="s">
        <v>65</v>
      </c>
      <c r="E549">
        <v>1988</v>
      </c>
      <c r="F549" t="s">
        <v>200</v>
      </c>
      <c r="G549" t="s">
        <v>182</v>
      </c>
      <c r="H549" t="s">
        <v>195</v>
      </c>
      <c r="I549">
        <v>27</v>
      </c>
      <c r="J549">
        <v>24</v>
      </c>
      <c r="K549" t="s">
        <v>64</v>
      </c>
      <c r="L549" t="str">
        <f t="shared" si="8"/>
        <v>crude</v>
      </c>
    </row>
    <row r="550" spans="1:12" x14ac:dyDescent="0.25">
      <c r="A550">
        <v>324</v>
      </c>
      <c r="B550" t="s">
        <v>65</v>
      </c>
      <c r="C550" t="s">
        <v>188</v>
      </c>
      <c r="D550" t="s">
        <v>65</v>
      </c>
      <c r="E550">
        <v>1988</v>
      </c>
      <c r="F550" t="s">
        <v>200</v>
      </c>
      <c r="G550" t="s">
        <v>182</v>
      </c>
      <c r="H550" t="s">
        <v>195</v>
      </c>
      <c r="I550">
        <v>27</v>
      </c>
      <c r="J550">
        <v>24</v>
      </c>
      <c r="K550" t="s">
        <v>64</v>
      </c>
      <c r="L550" t="str">
        <f t="shared" si="8"/>
        <v>crude</v>
      </c>
    </row>
    <row r="551" spans="1:12" x14ac:dyDescent="0.25">
      <c r="A551">
        <v>325</v>
      </c>
      <c r="B551" t="s">
        <v>65</v>
      </c>
      <c r="C551" t="s">
        <v>188</v>
      </c>
      <c r="D551" t="s">
        <v>65</v>
      </c>
      <c r="E551">
        <v>1988</v>
      </c>
      <c r="F551" t="s">
        <v>200</v>
      </c>
      <c r="G551" t="s">
        <v>182</v>
      </c>
      <c r="H551" t="s">
        <v>195</v>
      </c>
      <c r="I551">
        <v>27</v>
      </c>
      <c r="J551">
        <v>24</v>
      </c>
      <c r="K551" t="s">
        <v>64</v>
      </c>
      <c r="L551" t="str">
        <f t="shared" si="8"/>
        <v>crude</v>
      </c>
    </row>
    <row r="552" spans="1:12" x14ac:dyDescent="0.25">
      <c r="A552">
        <v>326</v>
      </c>
      <c r="B552" t="s">
        <v>65</v>
      </c>
      <c r="C552" t="s">
        <v>188</v>
      </c>
      <c r="D552" t="s">
        <v>65</v>
      </c>
      <c r="E552">
        <v>1988</v>
      </c>
      <c r="F552" t="s">
        <v>200</v>
      </c>
      <c r="G552" t="s">
        <v>182</v>
      </c>
      <c r="H552" t="s">
        <v>195</v>
      </c>
      <c r="I552">
        <v>27</v>
      </c>
      <c r="J552">
        <v>24</v>
      </c>
      <c r="K552" t="s">
        <v>64</v>
      </c>
      <c r="L552" t="str">
        <f t="shared" si="8"/>
        <v>crude</v>
      </c>
    </row>
    <row r="553" spans="1:12" x14ac:dyDescent="0.25">
      <c r="A553">
        <v>327</v>
      </c>
      <c r="B553" t="s">
        <v>212</v>
      </c>
      <c r="C553" t="s">
        <v>192</v>
      </c>
      <c r="D553" t="s">
        <v>193</v>
      </c>
      <c r="E553">
        <v>1988</v>
      </c>
      <c r="F553" t="s">
        <v>200</v>
      </c>
      <c r="G553" t="s">
        <v>181</v>
      </c>
      <c r="H553" t="s">
        <v>195</v>
      </c>
      <c r="I553">
        <v>27</v>
      </c>
      <c r="J553">
        <v>25.1</v>
      </c>
      <c r="K553" t="s">
        <v>64</v>
      </c>
      <c r="L553" t="str">
        <f t="shared" si="8"/>
        <v>crude</v>
      </c>
    </row>
    <row r="554" spans="1:12" x14ac:dyDescent="0.25">
      <c r="A554">
        <v>328</v>
      </c>
      <c r="B554" t="s">
        <v>212</v>
      </c>
      <c r="C554" t="s">
        <v>192</v>
      </c>
      <c r="D554" t="s">
        <v>193</v>
      </c>
      <c r="E554">
        <v>1988</v>
      </c>
      <c r="F554" t="s">
        <v>200</v>
      </c>
      <c r="G554" t="s">
        <v>181</v>
      </c>
      <c r="H554" t="s">
        <v>195</v>
      </c>
      <c r="I554">
        <v>27</v>
      </c>
      <c r="J554">
        <v>25.1</v>
      </c>
      <c r="K554" t="s">
        <v>64</v>
      </c>
      <c r="L554" t="str">
        <f t="shared" si="8"/>
        <v>crude</v>
      </c>
    </row>
    <row r="555" spans="1:12" x14ac:dyDescent="0.25">
      <c r="A555">
        <v>329</v>
      </c>
      <c r="B555" t="s">
        <v>212</v>
      </c>
      <c r="C555" t="s">
        <v>192</v>
      </c>
      <c r="D555" t="s">
        <v>193</v>
      </c>
      <c r="E555">
        <v>1988</v>
      </c>
      <c r="F555" t="s">
        <v>200</v>
      </c>
      <c r="G555" t="s">
        <v>181</v>
      </c>
      <c r="H555" t="s">
        <v>195</v>
      </c>
      <c r="I555">
        <v>27</v>
      </c>
      <c r="J555">
        <v>25.1</v>
      </c>
      <c r="K555" t="s">
        <v>64</v>
      </c>
      <c r="L555" t="str">
        <f t="shared" si="8"/>
        <v>crude</v>
      </c>
    </row>
    <row r="556" spans="1:12" x14ac:dyDescent="0.25">
      <c r="A556">
        <v>330</v>
      </c>
      <c r="B556" t="s">
        <v>212</v>
      </c>
      <c r="C556" t="s">
        <v>192</v>
      </c>
      <c r="D556" t="s">
        <v>193</v>
      </c>
      <c r="E556">
        <v>1988</v>
      </c>
      <c r="F556" t="s">
        <v>200</v>
      </c>
      <c r="G556" t="s">
        <v>181</v>
      </c>
      <c r="H556" t="s">
        <v>195</v>
      </c>
      <c r="I556">
        <v>27</v>
      </c>
      <c r="J556">
        <v>25.1</v>
      </c>
      <c r="K556" t="s">
        <v>64</v>
      </c>
      <c r="L556" t="str">
        <f t="shared" si="8"/>
        <v>crude</v>
      </c>
    </row>
    <row r="557" spans="1:12" x14ac:dyDescent="0.25">
      <c r="A557">
        <v>331</v>
      </c>
      <c r="B557" t="s">
        <v>212</v>
      </c>
      <c r="C557" t="s">
        <v>192</v>
      </c>
      <c r="D557" t="s">
        <v>193</v>
      </c>
      <c r="E557">
        <v>1988</v>
      </c>
      <c r="F557" t="s">
        <v>200</v>
      </c>
      <c r="G557" t="s">
        <v>181</v>
      </c>
      <c r="H557" t="s">
        <v>195</v>
      </c>
      <c r="I557">
        <v>27</v>
      </c>
      <c r="J557">
        <v>25.1</v>
      </c>
      <c r="K557" t="s">
        <v>64</v>
      </c>
      <c r="L557" t="str">
        <f t="shared" si="8"/>
        <v>crude</v>
      </c>
    </row>
    <row r="558" spans="1:12" x14ac:dyDescent="0.25">
      <c r="A558">
        <v>332</v>
      </c>
      <c r="B558" t="s">
        <v>212</v>
      </c>
      <c r="C558" t="s">
        <v>192</v>
      </c>
      <c r="D558" t="s">
        <v>193</v>
      </c>
      <c r="E558">
        <v>1988</v>
      </c>
      <c r="F558" t="s">
        <v>200</v>
      </c>
      <c r="G558" t="s">
        <v>181</v>
      </c>
      <c r="H558" t="s">
        <v>195</v>
      </c>
      <c r="I558">
        <v>27</v>
      </c>
      <c r="J558">
        <v>25.1</v>
      </c>
      <c r="K558" t="s">
        <v>64</v>
      </c>
      <c r="L558" t="str">
        <f t="shared" si="8"/>
        <v>crude</v>
      </c>
    </row>
    <row r="559" spans="1:12" x14ac:dyDescent="0.25">
      <c r="A559">
        <v>333</v>
      </c>
      <c r="B559" t="s">
        <v>212</v>
      </c>
      <c r="C559" t="s">
        <v>192</v>
      </c>
      <c r="D559" t="s">
        <v>193</v>
      </c>
      <c r="E559">
        <v>1988</v>
      </c>
      <c r="F559" t="s">
        <v>200</v>
      </c>
      <c r="G559" t="s">
        <v>181</v>
      </c>
      <c r="H559" t="s">
        <v>195</v>
      </c>
      <c r="I559">
        <v>27</v>
      </c>
      <c r="J559">
        <v>25.1</v>
      </c>
      <c r="K559" t="s">
        <v>64</v>
      </c>
      <c r="L559" t="str">
        <f t="shared" si="8"/>
        <v>crude</v>
      </c>
    </row>
    <row r="560" spans="1:12" x14ac:dyDescent="0.25">
      <c r="A560">
        <v>334</v>
      </c>
      <c r="B560" t="s">
        <v>110</v>
      </c>
      <c r="C560" t="s">
        <v>188</v>
      </c>
      <c r="D560" t="s">
        <v>188</v>
      </c>
      <c r="E560">
        <v>1988</v>
      </c>
      <c r="F560" t="s">
        <v>38</v>
      </c>
      <c r="G560" t="s">
        <v>182</v>
      </c>
      <c r="H560" t="s">
        <v>194</v>
      </c>
      <c r="I560">
        <v>27</v>
      </c>
      <c r="J560">
        <v>625</v>
      </c>
      <c r="K560" t="s">
        <v>64</v>
      </c>
      <c r="L560" t="str">
        <f t="shared" si="8"/>
        <v>natural gas nonpeaker</v>
      </c>
    </row>
    <row r="561" spans="1:12" x14ac:dyDescent="0.25">
      <c r="A561">
        <v>335</v>
      </c>
      <c r="B561" t="s">
        <v>79</v>
      </c>
      <c r="C561" t="s">
        <v>180</v>
      </c>
      <c r="D561" t="s">
        <v>215</v>
      </c>
      <c r="E561">
        <v>1989</v>
      </c>
      <c r="F561" t="s">
        <v>181</v>
      </c>
      <c r="G561" t="s">
        <v>182</v>
      </c>
      <c r="H561" t="s">
        <v>195</v>
      </c>
      <c r="I561">
        <v>26</v>
      </c>
      <c r="J561">
        <v>18</v>
      </c>
      <c r="K561" t="s">
        <v>64</v>
      </c>
      <c r="L561" t="str">
        <f t="shared" si="8"/>
        <v>petroleum</v>
      </c>
    </row>
    <row r="562" spans="1:12" x14ac:dyDescent="0.25">
      <c r="A562">
        <v>336</v>
      </c>
      <c r="B562" t="s">
        <v>79</v>
      </c>
      <c r="C562" t="s">
        <v>180</v>
      </c>
      <c r="D562" t="s">
        <v>215</v>
      </c>
      <c r="E562">
        <v>1989</v>
      </c>
      <c r="F562" t="s">
        <v>181</v>
      </c>
      <c r="G562" t="s">
        <v>182</v>
      </c>
      <c r="H562" t="s">
        <v>195</v>
      </c>
      <c r="I562">
        <v>26</v>
      </c>
      <c r="J562">
        <v>18</v>
      </c>
      <c r="K562" t="s">
        <v>64</v>
      </c>
      <c r="L562" t="str">
        <f t="shared" si="8"/>
        <v>petroleum</v>
      </c>
    </row>
    <row r="563" spans="1:12" x14ac:dyDescent="0.25">
      <c r="A563">
        <v>337</v>
      </c>
      <c r="B563" t="s">
        <v>79</v>
      </c>
      <c r="C563" t="s">
        <v>180</v>
      </c>
      <c r="D563" t="s">
        <v>215</v>
      </c>
      <c r="E563">
        <v>1989</v>
      </c>
      <c r="F563" t="s">
        <v>181</v>
      </c>
      <c r="G563" t="s">
        <v>182</v>
      </c>
      <c r="H563" t="s">
        <v>195</v>
      </c>
      <c r="I563">
        <v>26</v>
      </c>
      <c r="J563">
        <v>18</v>
      </c>
      <c r="K563" t="s">
        <v>64</v>
      </c>
      <c r="L563" t="str">
        <f t="shared" si="8"/>
        <v>petroleum</v>
      </c>
    </row>
    <row r="564" spans="1:12" x14ac:dyDescent="0.25">
      <c r="A564">
        <v>338</v>
      </c>
      <c r="B564" t="s">
        <v>87</v>
      </c>
      <c r="C564" t="s">
        <v>216</v>
      </c>
      <c r="D564" t="s">
        <v>87</v>
      </c>
      <c r="E564">
        <v>1989</v>
      </c>
      <c r="F564" t="s">
        <v>181</v>
      </c>
      <c r="G564" t="s">
        <v>182</v>
      </c>
      <c r="H564" t="s">
        <v>195</v>
      </c>
      <c r="I564">
        <v>26</v>
      </c>
      <c r="J564">
        <v>56.2</v>
      </c>
      <c r="K564" t="s">
        <v>64</v>
      </c>
      <c r="L564" t="str">
        <f t="shared" si="8"/>
        <v>petroleum</v>
      </c>
    </row>
    <row r="565" spans="1:12" x14ac:dyDescent="0.25">
      <c r="A565">
        <v>339</v>
      </c>
      <c r="B565" t="s">
        <v>87</v>
      </c>
      <c r="C565" t="s">
        <v>216</v>
      </c>
      <c r="D565" t="s">
        <v>87</v>
      </c>
      <c r="E565">
        <v>1989</v>
      </c>
      <c r="F565" t="s">
        <v>181</v>
      </c>
      <c r="G565" t="s">
        <v>182</v>
      </c>
      <c r="H565" t="s">
        <v>195</v>
      </c>
      <c r="I565">
        <v>26</v>
      </c>
      <c r="J565">
        <v>56.2</v>
      </c>
      <c r="K565" t="s">
        <v>64</v>
      </c>
      <c r="L565" t="str">
        <f t="shared" si="8"/>
        <v>petroleum</v>
      </c>
    </row>
    <row r="566" spans="1:12" x14ac:dyDescent="0.25">
      <c r="A566">
        <v>340</v>
      </c>
      <c r="B566" t="s">
        <v>110</v>
      </c>
      <c r="C566" t="s">
        <v>188</v>
      </c>
      <c r="D566" t="s">
        <v>188</v>
      </c>
      <c r="E566">
        <v>1989</v>
      </c>
      <c r="F566" t="s">
        <v>38</v>
      </c>
      <c r="G566" t="s">
        <v>182</v>
      </c>
      <c r="H566" t="s">
        <v>194</v>
      </c>
      <c r="I566">
        <v>26</v>
      </c>
      <c r="J566">
        <v>625</v>
      </c>
      <c r="K566" t="s">
        <v>64</v>
      </c>
      <c r="L566" t="str">
        <f t="shared" si="8"/>
        <v>natural gas nonpeaker</v>
      </c>
    </row>
    <row r="567" spans="1:12" x14ac:dyDescent="0.25">
      <c r="A567">
        <v>341</v>
      </c>
      <c r="B567" t="s">
        <v>87</v>
      </c>
      <c r="C567" t="s">
        <v>216</v>
      </c>
      <c r="D567" t="s">
        <v>87</v>
      </c>
      <c r="E567">
        <v>1990</v>
      </c>
      <c r="F567" t="s">
        <v>181</v>
      </c>
      <c r="G567" t="s">
        <v>182</v>
      </c>
      <c r="H567" t="s">
        <v>195</v>
      </c>
      <c r="I567">
        <v>25</v>
      </c>
      <c r="J567">
        <v>16</v>
      </c>
      <c r="K567" t="s">
        <v>64</v>
      </c>
      <c r="L567" t="str">
        <f t="shared" si="8"/>
        <v>petroleum</v>
      </c>
    </row>
    <row r="568" spans="1:12" x14ac:dyDescent="0.25">
      <c r="A568">
        <v>342</v>
      </c>
      <c r="B568" t="s">
        <v>87</v>
      </c>
      <c r="C568" t="s">
        <v>216</v>
      </c>
      <c r="D568" t="s">
        <v>87</v>
      </c>
      <c r="E568">
        <v>1990</v>
      </c>
      <c r="F568" t="s">
        <v>181</v>
      </c>
      <c r="G568" t="s">
        <v>182</v>
      </c>
      <c r="H568" t="s">
        <v>195</v>
      </c>
      <c r="I568">
        <v>25</v>
      </c>
      <c r="J568">
        <v>16</v>
      </c>
      <c r="K568" t="s">
        <v>64</v>
      </c>
      <c r="L568" t="str">
        <f t="shared" si="8"/>
        <v>petroleum</v>
      </c>
    </row>
    <row r="569" spans="1:12" x14ac:dyDescent="0.25">
      <c r="A569">
        <v>343</v>
      </c>
      <c r="B569" t="s">
        <v>87</v>
      </c>
      <c r="C569" t="s">
        <v>216</v>
      </c>
      <c r="D569" t="s">
        <v>87</v>
      </c>
      <c r="E569">
        <v>1990</v>
      </c>
      <c r="F569" t="s">
        <v>181</v>
      </c>
      <c r="G569" t="s">
        <v>182</v>
      </c>
      <c r="H569" t="s">
        <v>195</v>
      </c>
      <c r="I569">
        <v>25</v>
      </c>
      <c r="J569">
        <v>16</v>
      </c>
      <c r="K569" t="s">
        <v>64</v>
      </c>
      <c r="L569" t="str">
        <f t="shared" si="8"/>
        <v>petroleum</v>
      </c>
    </row>
    <row r="570" spans="1:12" x14ac:dyDescent="0.25">
      <c r="A570">
        <v>344</v>
      </c>
      <c r="B570" t="s">
        <v>114</v>
      </c>
      <c r="C570" t="s">
        <v>180</v>
      </c>
      <c r="D570" t="s">
        <v>101</v>
      </c>
      <c r="E570">
        <v>1990</v>
      </c>
      <c r="F570" t="s">
        <v>200</v>
      </c>
      <c r="G570" t="s">
        <v>181</v>
      </c>
      <c r="H570" t="s">
        <v>196</v>
      </c>
      <c r="I570">
        <v>25</v>
      </c>
      <c r="J570">
        <v>54.7</v>
      </c>
      <c r="K570" t="s">
        <v>64</v>
      </c>
      <c r="L570" t="str">
        <f t="shared" si="8"/>
        <v>crude</v>
      </c>
    </row>
    <row r="571" spans="1:12" x14ac:dyDescent="0.25">
      <c r="A571">
        <v>345</v>
      </c>
      <c r="B571" t="s">
        <v>132</v>
      </c>
      <c r="C571" t="s">
        <v>180</v>
      </c>
      <c r="D571" t="s">
        <v>215</v>
      </c>
      <c r="E571">
        <v>1990</v>
      </c>
      <c r="F571" t="s">
        <v>181</v>
      </c>
      <c r="G571" t="s">
        <v>182</v>
      </c>
      <c r="H571" t="s">
        <v>195</v>
      </c>
      <c r="I571">
        <v>25</v>
      </c>
      <c r="J571">
        <v>31.2</v>
      </c>
      <c r="K571" t="s">
        <v>64</v>
      </c>
      <c r="L571" t="str">
        <f t="shared" si="8"/>
        <v>petroleum</v>
      </c>
    </row>
    <row r="572" spans="1:12" x14ac:dyDescent="0.25">
      <c r="A572">
        <v>346</v>
      </c>
      <c r="B572" t="s">
        <v>136</v>
      </c>
      <c r="C572" t="s">
        <v>216</v>
      </c>
      <c r="D572" t="s">
        <v>69</v>
      </c>
      <c r="E572">
        <v>1991</v>
      </c>
      <c r="F572" t="s">
        <v>200</v>
      </c>
      <c r="G572" t="s">
        <v>181</v>
      </c>
      <c r="H572" t="s">
        <v>195</v>
      </c>
      <c r="I572">
        <v>24</v>
      </c>
      <c r="J572">
        <v>61.13</v>
      </c>
      <c r="K572" t="s">
        <v>64</v>
      </c>
      <c r="L572" t="str">
        <f t="shared" si="8"/>
        <v>crude</v>
      </c>
    </row>
    <row r="573" spans="1:12" x14ac:dyDescent="0.25">
      <c r="A573">
        <v>347</v>
      </c>
      <c r="B573" t="s">
        <v>114</v>
      </c>
      <c r="C573" t="s">
        <v>180</v>
      </c>
      <c r="D573" t="s">
        <v>101</v>
      </c>
      <c r="E573">
        <v>1991</v>
      </c>
      <c r="F573" t="s">
        <v>200</v>
      </c>
      <c r="G573" t="s">
        <v>181</v>
      </c>
      <c r="H573" t="s">
        <v>196</v>
      </c>
      <c r="I573">
        <v>24</v>
      </c>
      <c r="J573">
        <v>54.7</v>
      </c>
      <c r="K573" t="s">
        <v>64</v>
      </c>
      <c r="L573" t="str">
        <f t="shared" si="8"/>
        <v>crude</v>
      </c>
    </row>
    <row r="574" spans="1:12" x14ac:dyDescent="0.25">
      <c r="A574">
        <v>348</v>
      </c>
      <c r="B574" t="s">
        <v>114</v>
      </c>
      <c r="C574" t="s">
        <v>180</v>
      </c>
      <c r="D574" t="s">
        <v>101</v>
      </c>
      <c r="E574">
        <v>1991</v>
      </c>
      <c r="F574" t="s">
        <v>200</v>
      </c>
      <c r="G574" t="s">
        <v>181</v>
      </c>
      <c r="H574" t="s">
        <v>196</v>
      </c>
      <c r="I574">
        <v>24</v>
      </c>
      <c r="J574">
        <v>54.7</v>
      </c>
      <c r="K574" t="s">
        <v>64</v>
      </c>
      <c r="L574" t="str">
        <f t="shared" si="8"/>
        <v>crude</v>
      </c>
    </row>
    <row r="575" spans="1:12" x14ac:dyDescent="0.25">
      <c r="A575">
        <v>349</v>
      </c>
      <c r="B575" t="s">
        <v>114</v>
      </c>
      <c r="C575" t="s">
        <v>180</v>
      </c>
      <c r="D575" t="s">
        <v>101</v>
      </c>
      <c r="E575">
        <v>1991</v>
      </c>
      <c r="F575" t="s">
        <v>200</v>
      </c>
      <c r="G575" t="s">
        <v>181</v>
      </c>
      <c r="H575" t="s">
        <v>196</v>
      </c>
      <c r="I575">
        <v>24</v>
      </c>
      <c r="J575">
        <v>54.7</v>
      </c>
      <c r="K575" t="s">
        <v>64</v>
      </c>
      <c r="L575" t="str">
        <f t="shared" si="8"/>
        <v>crude</v>
      </c>
    </row>
    <row r="576" spans="1:12" x14ac:dyDescent="0.25">
      <c r="A576">
        <v>350</v>
      </c>
      <c r="B576" t="s">
        <v>114</v>
      </c>
      <c r="C576" t="s">
        <v>180</v>
      </c>
      <c r="D576" t="s">
        <v>101</v>
      </c>
      <c r="E576">
        <v>1991</v>
      </c>
      <c r="F576" t="s">
        <v>200</v>
      </c>
      <c r="G576" t="s">
        <v>181</v>
      </c>
      <c r="H576" t="s">
        <v>196</v>
      </c>
      <c r="I576">
        <v>24</v>
      </c>
      <c r="J576">
        <v>54.7</v>
      </c>
      <c r="K576" t="s">
        <v>64</v>
      </c>
      <c r="L576" t="str">
        <f t="shared" si="8"/>
        <v>crude</v>
      </c>
    </row>
    <row r="577" spans="1:12" x14ac:dyDescent="0.25">
      <c r="A577">
        <v>351</v>
      </c>
      <c r="B577" t="s">
        <v>114</v>
      </c>
      <c r="C577" t="s">
        <v>180</v>
      </c>
      <c r="D577" t="s">
        <v>101</v>
      </c>
      <c r="E577">
        <v>1991</v>
      </c>
      <c r="F577" t="s">
        <v>200</v>
      </c>
      <c r="G577" t="s">
        <v>181</v>
      </c>
      <c r="H577" t="s">
        <v>196</v>
      </c>
      <c r="I577">
        <v>24</v>
      </c>
      <c r="J577">
        <v>54.7</v>
      </c>
      <c r="K577" t="s">
        <v>64</v>
      </c>
      <c r="L577" t="str">
        <f t="shared" si="8"/>
        <v>crude</v>
      </c>
    </row>
    <row r="578" spans="1:12" x14ac:dyDescent="0.25">
      <c r="A578">
        <v>352</v>
      </c>
      <c r="B578" t="s">
        <v>114</v>
      </c>
      <c r="C578" t="s">
        <v>180</v>
      </c>
      <c r="D578" t="s">
        <v>101</v>
      </c>
      <c r="E578">
        <v>1991</v>
      </c>
      <c r="F578" t="s">
        <v>200</v>
      </c>
      <c r="G578" t="s">
        <v>181</v>
      </c>
      <c r="H578" t="s">
        <v>196</v>
      </c>
      <c r="I578">
        <v>24</v>
      </c>
      <c r="J578">
        <v>54.7</v>
      </c>
      <c r="K578" t="s">
        <v>64</v>
      </c>
      <c r="L578" t="str">
        <f t="shared" si="8"/>
        <v>crude</v>
      </c>
    </row>
    <row r="579" spans="1:12" x14ac:dyDescent="0.25">
      <c r="A579">
        <v>353</v>
      </c>
      <c r="B579" t="s">
        <v>114</v>
      </c>
      <c r="C579" t="s">
        <v>180</v>
      </c>
      <c r="D579" t="s">
        <v>101</v>
      </c>
      <c r="E579">
        <v>1991</v>
      </c>
      <c r="F579" t="s">
        <v>200</v>
      </c>
      <c r="G579" t="s">
        <v>181</v>
      </c>
      <c r="H579" t="s">
        <v>196</v>
      </c>
      <c r="I579">
        <v>24</v>
      </c>
      <c r="J579">
        <v>54.7</v>
      </c>
      <c r="K579" t="s">
        <v>64</v>
      </c>
      <c r="L579" t="str">
        <f t="shared" ref="L579:L642" si="9">IF(F579="diesel","petroleum",IF(F579="HFO","heavy fuel oil",IF(F579="crude","crude",IF(F579="gas",IF(H579="GT","natural gas peaker","natural gas nonpeaker")))))</f>
        <v>crude</v>
      </c>
    </row>
    <row r="580" spans="1:12" x14ac:dyDescent="0.25">
      <c r="A580">
        <v>354</v>
      </c>
      <c r="B580" t="s">
        <v>110</v>
      </c>
      <c r="C580" t="s">
        <v>188</v>
      </c>
      <c r="D580" t="s">
        <v>188</v>
      </c>
      <c r="E580">
        <v>1992</v>
      </c>
      <c r="F580" t="s">
        <v>38</v>
      </c>
      <c r="G580" t="s">
        <v>182</v>
      </c>
      <c r="H580" t="s">
        <v>194</v>
      </c>
      <c r="I580">
        <v>23</v>
      </c>
      <c r="J580">
        <v>625</v>
      </c>
      <c r="K580" t="s">
        <v>64</v>
      </c>
      <c r="L580" t="str">
        <f t="shared" si="9"/>
        <v>natural gas nonpeaker</v>
      </c>
    </row>
    <row r="581" spans="1:12" x14ac:dyDescent="0.25">
      <c r="A581">
        <v>355</v>
      </c>
      <c r="B581" t="s">
        <v>110</v>
      </c>
      <c r="C581" t="s">
        <v>188</v>
      </c>
      <c r="D581" t="s">
        <v>188</v>
      </c>
      <c r="E581">
        <v>1992</v>
      </c>
      <c r="F581" t="s">
        <v>38</v>
      </c>
      <c r="G581" t="s">
        <v>182</v>
      </c>
      <c r="H581" t="s">
        <v>194</v>
      </c>
      <c r="I581">
        <v>23</v>
      </c>
      <c r="J581">
        <v>625</v>
      </c>
      <c r="K581" t="s">
        <v>64</v>
      </c>
      <c r="L581" t="str">
        <f t="shared" si="9"/>
        <v>natural gas nonpeaker</v>
      </c>
    </row>
    <row r="582" spans="1:12" x14ac:dyDescent="0.25">
      <c r="A582">
        <v>356</v>
      </c>
      <c r="B582" t="s">
        <v>63</v>
      </c>
      <c r="C582" t="s">
        <v>180</v>
      </c>
      <c r="D582" t="s">
        <v>215</v>
      </c>
      <c r="E582">
        <v>1993</v>
      </c>
      <c r="F582" t="s">
        <v>181</v>
      </c>
      <c r="G582" t="s">
        <v>182</v>
      </c>
      <c r="H582" t="s">
        <v>183</v>
      </c>
      <c r="I582">
        <v>22</v>
      </c>
      <c r="J582">
        <v>2.5</v>
      </c>
      <c r="K582" t="s">
        <v>64</v>
      </c>
      <c r="L582" t="str">
        <f t="shared" si="9"/>
        <v>petroleum</v>
      </c>
    </row>
    <row r="583" spans="1:12" x14ac:dyDescent="0.25">
      <c r="A583">
        <v>357</v>
      </c>
      <c r="B583" t="s">
        <v>63</v>
      </c>
      <c r="C583" t="s">
        <v>180</v>
      </c>
      <c r="D583" t="s">
        <v>215</v>
      </c>
      <c r="E583">
        <v>1993</v>
      </c>
      <c r="F583" t="s">
        <v>181</v>
      </c>
      <c r="G583" t="s">
        <v>182</v>
      </c>
      <c r="H583" t="s">
        <v>183</v>
      </c>
      <c r="I583">
        <v>22</v>
      </c>
      <c r="J583">
        <v>2.5</v>
      </c>
      <c r="K583" t="s">
        <v>64</v>
      </c>
      <c r="L583" t="str">
        <f t="shared" si="9"/>
        <v>petroleum</v>
      </c>
    </row>
    <row r="584" spans="1:12" x14ac:dyDescent="0.25">
      <c r="A584">
        <v>358</v>
      </c>
      <c r="B584" t="s">
        <v>219</v>
      </c>
      <c r="C584" t="s">
        <v>192</v>
      </c>
      <c r="D584" t="s">
        <v>193</v>
      </c>
      <c r="E584">
        <v>1994</v>
      </c>
      <c r="F584" t="s">
        <v>38</v>
      </c>
      <c r="G584" t="s">
        <v>181</v>
      </c>
      <c r="H584" t="s">
        <v>195</v>
      </c>
      <c r="I584">
        <v>21</v>
      </c>
      <c r="J584">
        <v>57.6</v>
      </c>
      <c r="K584" t="s">
        <v>64</v>
      </c>
      <c r="L584" t="str">
        <f t="shared" si="9"/>
        <v>natural gas peaker</v>
      </c>
    </row>
    <row r="585" spans="1:12" x14ac:dyDescent="0.25">
      <c r="A585">
        <v>359</v>
      </c>
      <c r="B585" t="s">
        <v>219</v>
      </c>
      <c r="C585" t="s">
        <v>192</v>
      </c>
      <c r="D585" t="s">
        <v>193</v>
      </c>
      <c r="E585">
        <v>1994</v>
      </c>
      <c r="F585" t="s">
        <v>38</v>
      </c>
      <c r="G585" t="s">
        <v>181</v>
      </c>
      <c r="H585" t="s">
        <v>195</v>
      </c>
      <c r="I585">
        <v>21</v>
      </c>
      <c r="J585">
        <v>57.6</v>
      </c>
      <c r="K585" t="s">
        <v>64</v>
      </c>
      <c r="L585" t="str">
        <f t="shared" si="9"/>
        <v>natural gas peaker</v>
      </c>
    </row>
    <row r="586" spans="1:12" x14ac:dyDescent="0.25">
      <c r="A586">
        <v>360</v>
      </c>
      <c r="B586" t="s">
        <v>219</v>
      </c>
      <c r="C586" t="s">
        <v>192</v>
      </c>
      <c r="D586" t="s">
        <v>193</v>
      </c>
      <c r="E586">
        <v>1994</v>
      </c>
      <c r="F586" t="s">
        <v>38</v>
      </c>
      <c r="G586" t="s">
        <v>181</v>
      </c>
      <c r="H586" t="s">
        <v>195</v>
      </c>
      <c r="I586">
        <v>21</v>
      </c>
      <c r="J586">
        <v>57.6</v>
      </c>
      <c r="K586" t="s">
        <v>64</v>
      </c>
      <c r="L586" t="str">
        <f t="shared" si="9"/>
        <v>natural gas peaker</v>
      </c>
    </row>
    <row r="587" spans="1:12" x14ac:dyDescent="0.25">
      <c r="A587">
        <v>361</v>
      </c>
      <c r="B587" t="s">
        <v>219</v>
      </c>
      <c r="C587" t="s">
        <v>192</v>
      </c>
      <c r="D587" t="s">
        <v>193</v>
      </c>
      <c r="E587">
        <v>1994</v>
      </c>
      <c r="F587" t="s">
        <v>38</v>
      </c>
      <c r="G587" t="s">
        <v>181</v>
      </c>
      <c r="H587" t="s">
        <v>195</v>
      </c>
      <c r="I587">
        <v>21</v>
      </c>
      <c r="J587">
        <v>57.6</v>
      </c>
      <c r="K587" t="s">
        <v>64</v>
      </c>
      <c r="L587" t="str">
        <f t="shared" si="9"/>
        <v>natural gas peaker</v>
      </c>
    </row>
    <row r="588" spans="1:12" x14ac:dyDescent="0.25">
      <c r="A588">
        <v>362</v>
      </c>
      <c r="B588" t="s">
        <v>219</v>
      </c>
      <c r="C588" t="s">
        <v>192</v>
      </c>
      <c r="D588" t="s">
        <v>193</v>
      </c>
      <c r="E588">
        <v>1994</v>
      </c>
      <c r="F588" t="s">
        <v>38</v>
      </c>
      <c r="G588" t="s">
        <v>181</v>
      </c>
      <c r="H588" t="s">
        <v>195</v>
      </c>
      <c r="I588">
        <v>21</v>
      </c>
      <c r="J588">
        <v>57.6</v>
      </c>
      <c r="K588" t="s">
        <v>64</v>
      </c>
      <c r="L588" t="str">
        <f t="shared" si="9"/>
        <v>natural gas peaker</v>
      </c>
    </row>
    <row r="589" spans="1:12" x14ac:dyDescent="0.25">
      <c r="A589">
        <v>363</v>
      </c>
      <c r="B589" t="s">
        <v>219</v>
      </c>
      <c r="C589" t="s">
        <v>192</v>
      </c>
      <c r="D589" t="s">
        <v>193</v>
      </c>
      <c r="E589">
        <v>1994</v>
      </c>
      <c r="F589" t="s">
        <v>38</v>
      </c>
      <c r="G589" t="s">
        <v>181</v>
      </c>
      <c r="H589" t="s">
        <v>195</v>
      </c>
      <c r="I589">
        <v>21</v>
      </c>
      <c r="J589">
        <v>57.6</v>
      </c>
      <c r="K589" t="s">
        <v>64</v>
      </c>
      <c r="L589" t="str">
        <f t="shared" si="9"/>
        <v>natural gas peaker</v>
      </c>
    </row>
    <row r="590" spans="1:12" x14ac:dyDescent="0.25">
      <c r="A590">
        <v>364</v>
      </c>
      <c r="B590" t="s">
        <v>114</v>
      </c>
      <c r="C590" t="s">
        <v>180</v>
      </c>
      <c r="D590" t="s">
        <v>101</v>
      </c>
      <c r="E590">
        <v>1994</v>
      </c>
      <c r="F590" t="s">
        <v>200</v>
      </c>
      <c r="G590" t="s">
        <v>181</v>
      </c>
      <c r="H590" t="s">
        <v>196</v>
      </c>
      <c r="I590">
        <v>21</v>
      </c>
      <c r="J590">
        <v>133.4</v>
      </c>
      <c r="K590" t="s">
        <v>64</v>
      </c>
      <c r="L590" t="str">
        <f t="shared" si="9"/>
        <v>crude</v>
      </c>
    </row>
    <row r="591" spans="1:12" x14ac:dyDescent="0.25">
      <c r="A591">
        <v>365</v>
      </c>
      <c r="B591" t="s">
        <v>114</v>
      </c>
      <c r="C591" t="s">
        <v>180</v>
      </c>
      <c r="D591" t="s">
        <v>101</v>
      </c>
      <c r="E591">
        <v>1994</v>
      </c>
      <c r="F591" t="s">
        <v>200</v>
      </c>
      <c r="G591" t="s">
        <v>181</v>
      </c>
      <c r="H591" t="s">
        <v>196</v>
      </c>
      <c r="I591">
        <v>21</v>
      </c>
      <c r="J591">
        <v>133.4</v>
      </c>
      <c r="K591" t="s">
        <v>64</v>
      </c>
      <c r="L591" t="str">
        <f t="shared" si="9"/>
        <v>crude</v>
      </c>
    </row>
    <row r="592" spans="1:12" x14ac:dyDescent="0.25">
      <c r="A592">
        <v>366</v>
      </c>
      <c r="B592" t="s">
        <v>117</v>
      </c>
      <c r="C592" t="s">
        <v>188</v>
      </c>
      <c r="D592" t="s">
        <v>222</v>
      </c>
      <c r="E592">
        <v>1994</v>
      </c>
      <c r="F592" t="s">
        <v>181</v>
      </c>
      <c r="G592" t="s">
        <v>182</v>
      </c>
      <c r="H592" t="s">
        <v>183</v>
      </c>
      <c r="I592">
        <v>21</v>
      </c>
      <c r="J592">
        <v>4.8</v>
      </c>
      <c r="K592" t="s">
        <v>64</v>
      </c>
      <c r="L592" t="str">
        <f t="shared" si="9"/>
        <v>petroleum</v>
      </c>
    </row>
    <row r="593" spans="1:12" x14ac:dyDescent="0.25">
      <c r="A593">
        <v>367</v>
      </c>
      <c r="B593" t="s">
        <v>117</v>
      </c>
      <c r="C593" t="s">
        <v>188</v>
      </c>
      <c r="D593" t="s">
        <v>222</v>
      </c>
      <c r="E593">
        <v>1994</v>
      </c>
      <c r="F593" t="s">
        <v>181</v>
      </c>
      <c r="G593" t="s">
        <v>182</v>
      </c>
      <c r="H593" t="s">
        <v>183</v>
      </c>
      <c r="I593">
        <v>21</v>
      </c>
      <c r="J593">
        <v>4.8</v>
      </c>
      <c r="K593" t="s">
        <v>64</v>
      </c>
      <c r="L593" t="str">
        <f t="shared" si="9"/>
        <v>petroleum</v>
      </c>
    </row>
    <row r="594" spans="1:12" x14ac:dyDescent="0.25">
      <c r="A594">
        <v>368</v>
      </c>
      <c r="B594" t="s">
        <v>66</v>
      </c>
      <c r="C594" t="s">
        <v>188</v>
      </c>
      <c r="D594" t="s">
        <v>65</v>
      </c>
      <c r="E594">
        <v>1994</v>
      </c>
      <c r="F594" t="s">
        <v>181</v>
      </c>
      <c r="G594" t="s">
        <v>182</v>
      </c>
      <c r="H594" t="s">
        <v>195</v>
      </c>
      <c r="I594">
        <v>21</v>
      </c>
      <c r="J594">
        <v>10</v>
      </c>
      <c r="K594" t="s">
        <v>64</v>
      </c>
      <c r="L594" t="str">
        <f t="shared" si="9"/>
        <v>petroleum</v>
      </c>
    </row>
    <row r="595" spans="1:12" x14ac:dyDescent="0.25">
      <c r="A595">
        <v>369</v>
      </c>
      <c r="B595" t="s">
        <v>66</v>
      </c>
      <c r="C595" t="s">
        <v>188</v>
      </c>
      <c r="D595" t="s">
        <v>65</v>
      </c>
      <c r="E595">
        <v>1994</v>
      </c>
      <c r="F595" t="s">
        <v>181</v>
      </c>
      <c r="G595" t="s">
        <v>182</v>
      </c>
      <c r="H595" t="s">
        <v>195</v>
      </c>
      <c r="I595">
        <v>21</v>
      </c>
      <c r="J595">
        <v>10</v>
      </c>
      <c r="K595" t="s">
        <v>64</v>
      </c>
      <c r="L595" t="str">
        <f t="shared" si="9"/>
        <v>petroleum</v>
      </c>
    </row>
    <row r="596" spans="1:12" x14ac:dyDescent="0.25">
      <c r="A596">
        <v>370</v>
      </c>
      <c r="B596" t="s">
        <v>221</v>
      </c>
      <c r="C596" t="s">
        <v>192</v>
      </c>
      <c r="D596" t="s">
        <v>193</v>
      </c>
      <c r="E596">
        <v>1995</v>
      </c>
      <c r="F596" t="s">
        <v>38</v>
      </c>
      <c r="G596" t="s">
        <v>181</v>
      </c>
      <c r="H596" t="s">
        <v>195</v>
      </c>
      <c r="I596">
        <v>20</v>
      </c>
      <c r="J596">
        <v>58.1</v>
      </c>
      <c r="K596" t="s">
        <v>64</v>
      </c>
      <c r="L596" t="str">
        <f t="shared" si="9"/>
        <v>natural gas peaker</v>
      </c>
    </row>
    <row r="597" spans="1:12" x14ac:dyDescent="0.25">
      <c r="A597">
        <v>371</v>
      </c>
      <c r="B597" t="s">
        <v>221</v>
      </c>
      <c r="C597" t="s">
        <v>192</v>
      </c>
      <c r="D597" t="s">
        <v>193</v>
      </c>
      <c r="E597">
        <v>1995</v>
      </c>
      <c r="F597" t="s">
        <v>38</v>
      </c>
      <c r="G597" t="s">
        <v>181</v>
      </c>
      <c r="H597" t="s">
        <v>195</v>
      </c>
      <c r="I597">
        <v>20</v>
      </c>
      <c r="J597">
        <v>58.1</v>
      </c>
      <c r="K597" t="s">
        <v>64</v>
      </c>
      <c r="L597" t="str">
        <f t="shared" si="9"/>
        <v>natural gas peaker</v>
      </c>
    </row>
    <row r="598" spans="1:12" x14ac:dyDescent="0.25">
      <c r="A598">
        <v>372</v>
      </c>
      <c r="B598" t="s">
        <v>221</v>
      </c>
      <c r="C598" t="s">
        <v>192</v>
      </c>
      <c r="D598" t="s">
        <v>193</v>
      </c>
      <c r="E598">
        <v>1995</v>
      </c>
      <c r="F598" t="s">
        <v>38</v>
      </c>
      <c r="G598" t="s">
        <v>181</v>
      </c>
      <c r="H598" t="s">
        <v>195</v>
      </c>
      <c r="I598">
        <v>20</v>
      </c>
      <c r="J598">
        <v>58.1</v>
      </c>
      <c r="K598" t="s">
        <v>64</v>
      </c>
      <c r="L598" t="str">
        <f t="shared" si="9"/>
        <v>natural gas peaker</v>
      </c>
    </row>
    <row r="599" spans="1:12" x14ac:dyDescent="0.25">
      <c r="A599">
        <v>373</v>
      </c>
      <c r="B599" t="s">
        <v>221</v>
      </c>
      <c r="C599" t="s">
        <v>192</v>
      </c>
      <c r="D599" t="s">
        <v>193</v>
      </c>
      <c r="E599">
        <v>1995</v>
      </c>
      <c r="F599" t="s">
        <v>38</v>
      </c>
      <c r="G599" t="s">
        <v>181</v>
      </c>
      <c r="H599" t="s">
        <v>195</v>
      </c>
      <c r="I599">
        <v>20</v>
      </c>
      <c r="J599">
        <v>58.1</v>
      </c>
      <c r="K599" t="s">
        <v>64</v>
      </c>
      <c r="L599" t="str">
        <f t="shared" si="9"/>
        <v>natural gas peaker</v>
      </c>
    </row>
    <row r="600" spans="1:12" x14ac:dyDescent="0.25">
      <c r="A600">
        <v>374</v>
      </c>
      <c r="B600" t="s">
        <v>221</v>
      </c>
      <c r="C600" t="s">
        <v>192</v>
      </c>
      <c r="D600" t="s">
        <v>193</v>
      </c>
      <c r="E600">
        <v>1995</v>
      </c>
      <c r="F600" t="s">
        <v>38</v>
      </c>
      <c r="G600" t="s">
        <v>181</v>
      </c>
      <c r="H600" t="s">
        <v>195</v>
      </c>
      <c r="I600">
        <v>20</v>
      </c>
      <c r="J600">
        <v>58.1</v>
      </c>
      <c r="K600" t="s">
        <v>64</v>
      </c>
      <c r="L600" t="str">
        <f t="shared" si="9"/>
        <v>natural gas peaker</v>
      </c>
    </row>
    <row r="601" spans="1:12" x14ac:dyDescent="0.25">
      <c r="A601">
        <v>375</v>
      </c>
      <c r="B601" t="s">
        <v>221</v>
      </c>
      <c r="C601" t="s">
        <v>192</v>
      </c>
      <c r="D601" t="s">
        <v>193</v>
      </c>
      <c r="E601">
        <v>1995</v>
      </c>
      <c r="F601" t="s">
        <v>38</v>
      </c>
      <c r="G601" t="s">
        <v>181</v>
      </c>
      <c r="H601" t="s">
        <v>195</v>
      </c>
      <c r="I601">
        <v>20</v>
      </c>
      <c r="J601">
        <v>58.1</v>
      </c>
      <c r="K601" t="s">
        <v>64</v>
      </c>
      <c r="L601" t="str">
        <f t="shared" si="9"/>
        <v>natural gas peaker</v>
      </c>
    </row>
    <row r="602" spans="1:12" x14ac:dyDescent="0.25">
      <c r="A602">
        <v>376</v>
      </c>
      <c r="B602" t="s">
        <v>114</v>
      </c>
      <c r="C602" t="s">
        <v>180</v>
      </c>
      <c r="D602" t="s">
        <v>101</v>
      </c>
      <c r="E602">
        <v>1995</v>
      </c>
      <c r="F602" t="s">
        <v>189</v>
      </c>
      <c r="G602" t="s">
        <v>200</v>
      </c>
      <c r="H602" t="s">
        <v>194</v>
      </c>
      <c r="I602">
        <v>20</v>
      </c>
      <c r="J602">
        <v>266</v>
      </c>
      <c r="K602" t="s">
        <v>64</v>
      </c>
      <c r="L602" t="str">
        <f t="shared" si="9"/>
        <v>heavy fuel oil</v>
      </c>
    </row>
    <row r="603" spans="1:12" x14ac:dyDescent="0.25">
      <c r="A603">
        <v>377</v>
      </c>
      <c r="B603" t="s">
        <v>69</v>
      </c>
      <c r="C603" t="s">
        <v>216</v>
      </c>
      <c r="D603" t="s">
        <v>69</v>
      </c>
      <c r="E603">
        <v>1996</v>
      </c>
      <c r="F603" t="s">
        <v>181</v>
      </c>
      <c r="G603" t="s">
        <v>182</v>
      </c>
      <c r="H603" t="s">
        <v>195</v>
      </c>
      <c r="I603">
        <v>19</v>
      </c>
      <c r="J603">
        <v>58</v>
      </c>
      <c r="K603" t="s">
        <v>64</v>
      </c>
      <c r="L603" t="str">
        <f t="shared" si="9"/>
        <v>petroleum</v>
      </c>
    </row>
    <row r="604" spans="1:12" x14ac:dyDescent="0.25">
      <c r="A604">
        <v>378</v>
      </c>
      <c r="B604" t="s">
        <v>221</v>
      </c>
      <c r="C604" t="s">
        <v>192</v>
      </c>
      <c r="D604" t="s">
        <v>193</v>
      </c>
      <c r="E604">
        <v>1996</v>
      </c>
      <c r="F604" t="s">
        <v>38</v>
      </c>
      <c r="G604" t="s">
        <v>181</v>
      </c>
      <c r="H604" t="s">
        <v>195</v>
      </c>
      <c r="I604">
        <v>19</v>
      </c>
      <c r="J604">
        <v>58.1</v>
      </c>
      <c r="K604" t="s">
        <v>64</v>
      </c>
      <c r="L604" t="str">
        <f t="shared" si="9"/>
        <v>natural gas peaker</v>
      </c>
    </row>
    <row r="605" spans="1:12" x14ac:dyDescent="0.25">
      <c r="A605">
        <v>379</v>
      </c>
      <c r="B605" t="s">
        <v>221</v>
      </c>
      <c r="C605" t="s">
        <v>192</v>
      </c>
      <c r="D605" t="s">
        <v>193</v>
      </c>
      <c r="E605">
        <v>1996</v>
      </c>
      <c r="F605" t="s">
        <v>38</v>
      </c>
      <c r="G605" t="s">
        <v>181</v>
      </c>
      <c r="H605" t="s">
        <v>195</v>
      </c>
      <c r="I605">
        <v>19</v>
      </c>
      <c r="J605">
        <v>58.1</v>
      </c>
      <c r="K605" t="s">
        <v>64</v>
      </c>
      <c r="L605" t="str">
        <f t="shared" si="9"/>
        <v>natural gas peaker</v>
      </c>
    </row>
    <row r="606" spans="1:12" x14ac:dyDescent="0.25">
      <c r="A606">
        <v>380</v>
      </c>
      <c r="B606" t="s">
        <v>221</v>
      </c>
      <c r="C606" t="s">
        <v>192</v>
      </c>
      <c r="D606" t="s">
        <v>193</v>
      </c>
      <c r="E606">
        <v>1996</v>
      </c>
      <c r="F606" t="s">
        <v>38</v>
      </c>
      <c r="G606" t="s">
        <v>181</v>
      </c>
      <c r="H606" t="s">
        <v>195</v>
      </c>
      <c r="I606">
        <v>19</v>
      </c>
      <c r="J606">
        <v>58.1</v>
      </c>
      <c r="K606" t="s">
        <v>64</v>
      </c>
      <c r="L606" t="str">
        <f t="shared" si="9"/>
        <v>natural gas peaker</v>
      </c>
    </row>
    <row r="607" spans="1:12" x14ac:dyDescent="0.25">
      <c r="A607">
        <v>381</v>
      </c>
      <c r="B607" t="s">
        <v>221</v>
      </c>
      <c r="C607" t="s">
        <v>192</v>
      </c>
      <c r="D607" t="s">
        <v>193</v>
      </c>
      <c r="E607">
        <v>1996</v>
      </c>
      <c r="F607" t="s">
        <v>38</v>
      </c>
      <c r="G607" t="s">
        <v>181</v>
      </c>
      <c r="H607" t="s">
        <v>195</v>
      </c>
      <c r="I607">
        <v>19</v>
      </c>
      <c r="J607">
        <v>58.1</v>
      </c>
      <c r="K607" t="s">
        <v>64</v>
      </c>
      <c r="L607" t="str">
        <f t="shared" si="9"/>
        <v>natural gas peaker</v>
      </c>
    </row>
    <row r="608" spans="1:12" x14ac:dyDescent="0.25">
      <c r="A608">
        <v>382</v>
      </c>
      <c r="B608" t="s">
        <v>114</v>
      </c>
      <c r="C608" t="s">
        <v>180</v>
      </c>
      <c r="D608" t="s">
        <v>101</v>
      </c>
      <c r="E608">
        <v>1996</v>
      </c>
      <c r="F608" t="s">
        <v>189</v>
      </c>
      <c r="G608" t="s">
        <v>200</v>
      </c>
      <c r="H608" t="s">
        <v>194</v>
      </c>
      <c r="I608">
        <v>19</v>
      </c>
      <c r="J608">
        <v>266</v>
      </c>
      <c r="K608" t="s">
        <v>64</v>
      </c>
      <c r="L608" t="str">
        <f t="shared" si="9"/>
        <v>heavy fuel oil</v>
      </c>
    </row>
    <row r="609" spans="1:12" x14ac:dyDescent="0.25">
      <c r="A609">
        <v>383</v>
      </c>
      <c r="B609" t="s">
        <v>132</v>
      </c>
      <c r="C609" t="s">
        <v>180</v>
      </c>
      <c r="D609" t="s">
        <v>215</v>
      </c>
      <c r="E609">
        <v>1996</v>
      </c>
      <c r="F609" t="s">
        <v>181</v>
      </c>
      <c r="G609" t="s">
        <v>182</v>
      </c>
      <c r="H609" t="s">
        <v>195</v>
      </c>
      <c r="I609">
        <v>19</v>
      </c>
      <c r="J609">
        <v>58.7</v>
      </c>
      <c r="K609" t="s">
        <v>64</v>
      </c>
      <c r="L609" t="str">
        <f t="shared" si="9"/>
        <v>petroleum</v>
      </c>
    </row>
    <row r="610" spans="1:12" x14ac:dyDescent="0.25">
      <c r="A610">
        <v>384</v>
      </c>
      <c r="B610" t="s">
        <v>132</v>
      </c>
      <c r="C610" t="s">
        <v>180</v>
      </c>
      <c r="D610" t="s">
        <v>215</v>
      </c>
      <c r="E610">
        <v>1996</v>
      </c>
      <c r="F610" t="s">
        <v>181</v>
      </c>
      <c r="G610" t="s">
        <v>182</v>
      </c>
      <c r="H610" t="s">
        <v>195</v>
      </c>
      <c r="I610">
        <v>19</v>
      </c>
      <c r="J610">
        <v>58.7</v>
      </c>
      <c r="K610" t="s">
        <v>64</v>
      </c>
      <c r="L610" t="str">
        <f t="shared" si="9"/>
        <v>petroleum</v>
      </c>
    </row>
    <row r="611" spans="1:12" x14ac:dyDescent="0.25">
      <c r="A611">
        <v>385</v>
      </c>
      <c r="B611" t="s">
        <v>78</v>
      </c>
      <c r="C611" t="s">
        <v>188</v>
      </c>
      <c r="D611" t="s">
        <v>188</v>
      </c>
      <c r="E611">
        <v>1997</v>
      </c>
      <c r="F611" t="s">
        <v>38</v>
      </c>
      <c r="G611" t="s">
        <v>181</v>
      </c>
      <c r="H611" t="s">
        <v>195</v>
      </c>
      <c r="I611">
        <v>18</v>
      </c>
      <c r="J611">
        <v>23.7</v>
      </c>
      <c r="K611" t="s">
        <v>64</v>
      </c>
      <c r="L611" t="str">
        <f t="shared" si="9"/>
        <v>natural gas peaker</v>
      </c>
    </row>
    <row r="612" spans="1:12" x14ac:dyDescent="0.25">
      <c r="A612">
        <v>386</v>
      </c>
      <c r="B612" t="s">
        <v>87</v>
      </c>
      <c r="C612" t="s">
        <v>216</v>
      </c>
      <c r="D612" t="s">
        <v>87</v>
      </c>
      <c r="E612">
        <v>1997</v>
      </c>
      <c r="F612" t="s">
        <v>181</v>
      </c>
      <c r="G612" t="s">
        <v>182</v>
      </c>
      <c r="H612" t="s">
        <v>195</v>
      </c>
      <c r="I612">
        <v>18</v>
      </c>
      <c r="J612">
        <v>79.7</v>
      </c>
      <c r="K612" t="s">
        <v>64</v>
      </c>
      <c r="L612" t="str">
        <f t="shared" si="9"/>
        <v>petroleum</v>
      </c>
    </row>
    <row r="613" spans="1:12" x14ac:dyDescent="0.25">
      <c r="A613">
        <v>387</v>
      </c>
      <c r="B613" t="s">
        <v>69</v>
      </c>
      <c r="C613" t="s">
        <v>216</v>
      </c>
      <c r="D613" t="s">
        <v>69</v>
      </c>
      <c r="E613">
        <v>1997</v>
      </c>
      <c r="F613" t="s">
        <v>181</v>
      </c>
      <c r="G613" t="s">
        <v>182</v>
      </c>
      <c r="H613" t="s">
        <v>195</v>
      </c>
      <c r="I613">
        <v>18</v>
      </c>
      <c r="J613">
        <v>66</v>
      </c>
      <c r="K613" t="s">
        <v>64</v>
      </c>
      <c r="L613" t="str">
        <f t="shared" si="9"/>
        <v>petroleum</v>
      </c>
    </row>
    <row r="614" spans="1:12" x14ac:dyDescent="0.25">
      <c r="A614">
        <v>388</v>
      </c>
      <c r="B614" t="s">
        <v>223</v>
      </c>
      <c r="C614" t="s">
        <v>192</v>
      </c>
      <c r="D614" t="s">
        <v>193</v>
      </c>
      <c r="E614">
        <v>1997</v>
      </c>
      <c r="F614" t="s">
        <v>38</v>
      </c>
      <c r="G614" t="s">
        <v>181</v>
      </c>
      <c r="H614" t="s">
        <v>196</v>
      </c>
      <c r="I614">
        <v>18</v>
      </c>
      <c r="J614">
        <v>58.15</v>
      </c>
      <c r="K614" t="s">
        <v>64</v>
      </c>
      <c r="L614" t="str">
        <f t="shared" si="9"/>
        <v>natural gas nonpeaker</v>
      </c>
    </row>
    <row r="615" spans="1:12" x14ac:dyDescent="0.25">
      <c r="A615">
        <v>389</v>
      </c>
      <c r="B615" t="s">
        <v>223</v>
      </c>
      <c r="C615" t="s">
        <v>192</v>
      </c>
      <c r="D615" t="s">
        <v>193</v>
      </c>
      <c r="E615">
        <v>1997</v>
      </c>
      <c r="F615" t="s">
        <v>38</v>
      </c>
      <c r="G615" t="s">
        <v>181</v>
      </c>
      <c r="H615" t="s">
        <v>196</v>
      </c>
      <c r="I615">
        <v>18</v>
      </c>
      <c r="J615">
        <v>58.15</v>
      </c>
      <c r="K615" t="s">
        <v>64</v>
      </c>
      <c r="L615" t="str">
        <f t="shared" si="9"/>
        <v>natural gas nonpeaker</v>
      </c>
    </row>
    <row r="616" spans="1:12" x14ac:dyDescent="0.25">
      <c r="A616">
        <v>390</v>
      </c>
      <c r="B616" t="s">
        <v>223</v>
      </c>
      <c r="C616" t="s">
        <v>192</v>
      </c>
      <c r="D616" t="s">
        <v>193</v>
      </c>
      <c r="E616">
        <v>1997</v>
      </c>
      <c r="F616" t="s">
        <v>38</v>
      </c>
      <c r="G616" t="s">
        <v>181</v>
      </c>
      <c r="H616" t="s">
        <v>196</v>
      </c>
      <c r="I616">
        <v>18</v>
      </c>
      <c r="J616">
        <v>58.15</v>
      </c>
      <c r="K616" t="s">
        <v>64</v>
      </c>
      <c r="L616" t="str">
        <f t="shared" si="9"/>
        <v>natural gas nonpeaker</v>
      </c>
    </row>
    <row r="617" spans="1:12" x14ac:dyDescent="0.25">
      <c r="A617">
        <v>391</v>
      </c>
      <c r="B617" t="s">
        <v>223</v>
      </c>
      <c r="C617" t="s">
        <v>192</v>
      </c>
      <c r="D617" t="s">
        <v>193</v>
      </c>
      <c r="E617">
        <v>1997</v>
      </c>
      <c r="F617" t="s">
        <v>38</v>
      </c>
      <c r="G617" t="s">
        <v>181</v>
      </c>
      <c r="H617" t="s">
        <v>196</v>
      </c>
      <c r="I617">
        <v>18</v>
      </c>
      <c r="J617">
        <v>58.15</v>
      </c>
      <c r="K617" t="s">
        <v>64</v>
      </c>
      <c r="L617" t="str">
        <f t="shared" si="9"/>
        <v>natural gas nonpeaker</v>
      </c>
    </row>
    <row r="618" spans="1:12" x14ac:dyDescent="0.25">
      <c r="A618">
        <v>392</v>
      </c>
      <c r="B618" t="s">
        <v>114</v>
      </c>
      <c r="C618" t="s">
        <v>180</v>
      </c>
      <c r="D618" t="s">
        <v>101</v>
      </c>
      <c r="E618">
        <v>1997</v>
      </c>
      <c r="F618" t="s">
        <v>200</v>
      </c>
      <c r="G618" t="s">
        <v>181</v>
      </c>
      <c r="H618" t="s">
        <v>196</v>
      </c>
      <c r="I618">
        <v>18</v>
      </c>
      <c r="J618">
        <v>61.6</v>
      </c>
      <c r="K618" t="s">
        <v>64</v>
      </c>
      <c r="L618" t="str">
        <f t="shared" si="9"/>
        <v>crude</v>
      </c>
    </row>
    <row r="619" spans="1:12" x14ac:dyDescent="0.25">
      <c r="A619">
        <v>393</v>
      </c>
      <c r="B619" t="s">
        <v>114</v>
      </c>
      <c r="C619" t="s">
        <v>180</v>
      </c>
      <c r="D619" t="s">
        <v>101</v>
      </c>
      <c r="E619">
        <v>1997</v>
      </c>
      <c r="F619" t="s">
        <v>200</v>
      </c>
      <c r="G619" t="s">
        <v>181</v>
      </c>
      <c r="H619" t="s">
        <v>196</v>
      </c>
      <c r="I619">
        <v>18</v>
      </c>
      <c r="J619">
        <v>61.6</v>
      </c>
      <c r="K619" t="s">
        <v>64</v>
      </c>
      <c r="L619" t="str">
        <f t="shared" si="9"/>
        <v>crude</v>
      </c>
    </row>
    <row r="620" spans="1:12" x14ac:dyDescent="0.25">
      <c r="A620">
        <v>394</v>
      </c>
      <c r="B620" t="s">
        <v>114</v>
      </c>
      <c r="C620" t="s">
        <v>180</v>
      </c>
      <c r="D620" t="s">
        <v>101</v>
      </c>
      <c r="E620">
        <v>1997</v>
      </c>
      <c r="F620" t="s">
        <v>200</v>
      </c>
      <c r="G620" t="s">
        <v>181</v>
      </c>
      <c r="H620" t="s">
        <v>196</v>
      </c>
      <c r="I620">
        <v>18</v>
      </c>
      <c r="J620">
        <v>61.6</v>
      </c>
      <c r="K620" t="s">
        <v>64</v>
      </c>
      <c r="L620" t="str">
        <f t="shared" si="9"/>
        <v>crude</v>
      </c>
    </row>
    <row r="621" spans="1:12" x14ac:dyDescent="0.25">
      <c r="A621">
        <v>395</v>
      </c>
      <c r="B621" t="s">
        <v>114</v>
      </c>
      <c r="C621" t="s">
        <v>180</v>
      </c>
      <c r="D621" t="s">
        <v>101</v>
      </c>
      <c r="E621">
        <v>1997</v>
      </c>
      <c r="F621" t="s">
        <v>200</v>
      </c>
      <c r="G621" t="s">
        <v>181</v>
      </c>
      <c r="H621" t="s">
        <v>196</v>
      </c>
      <c r="I621">
        <v>18</v>
      </c>
      <c r="J621">
        <v>61.6</v>
      </c>
      <c r="K621" t="s">
        <v>64</v>
      </c>
      <c r="L621" t="str">
        <f t="shared" si="9"/>
        <v>crude</v>
      </c>
    </row>
    <row r="622" spans="1:12" x14ac:dyDescent="0.25">
      <c r="A622">
        <v>396</v>
      </c>
      <c r="B622" t="s">
        <v>104</v>
      </c>
      <c r="C622" t="s">
        <v>216</v>
      </c>
      <c r="D622" t="s">
        <v>104</v>
      </c>
      <c r="E622">
        <v>1998</v>
      </c>
      <c r="F622" t="s">
        <v>200</v>
      </c>
      <c r="G622" t="s">
        <v>181</v>
      </c>
      <c r="H622" t="s">
        <v>195</v>
      </c>
      <c r="I622">
        <v>17</v>
      </c>
      <c r="J622">
        <v>51.52</v>
      </c>
      <c r="K622" t="s">
        <v>64</v>
      </c>
      <c r="L622" t="str">
        <f t="shared" si="9"/>
        <v>crude</v>
      </c>
    </row>
    <row r="623" spans="1:12" x14ac:dyDescent="0.25">
      <c r="A623">
        <v>397</v>
      </c>
      <c r="B623" t="s">
        <v>87</v>
      </c>
      <c r="C623" t="s">
        <v>216</v>
      </c>
      <c r="D623" t="s">
        <v>87</v>
      </c>
      <c r="E623">
        <v>1998</v>
      </c>
      <c r="F623" t="s">
        <v>181</v>
      </c>
      <c r="G623" t="s">
        <v>182</v>
      </c>
      <c r="H623" t="s">
        <v>195</v>
      </c>
      <c r="I623">
        <v>17</v>
      </c>
      <c r="J623">
        <v>63.3</v>
      </c>
      <c r="K623" t="s">
        <v>64</v>
      </c>
      <c r="L623" t="str">
        <f t="shared" si="9"/>
        <v>petroleum</v>
      </c>
    </row>
    <row r="624" spans="1:12" x14ac:dyDescent="0.25">
      <c r="A624">
        <v>398</v>
      </c>
      <c r="B624" t="s">
        <v>87</v>
      </c>
      <c r="C624" t="s">
        <v>216</v>
      </c>
      <c r="D624" t="s">
        <v>87</v>
      </c>
      <c r="E624">
        <v>1998</v>
      </c>
      <c r="F624" t="s">
        <v>181</v>
      </c>
      <c r="G624" t="s">
        <v>182</v>
      </c>
      <c r="H624" t="s">
        <v>195</v>
      </c>
      <c r="I624">
        <v>17</v>
      </c>
      <c r="J624">
        <v>79.7</v>
      </c>
      <c r="K624" t="s">
        <v>64</v>
      </c>
      <c r="L624" t="str">
        <f t="shared" si="9"/>
        <v>petroleum</v>
      </c>
    </row>
    <row r="625" spans="1:12" x14ac:dyDescent="0.25">
      <c r="A625">
        <v>399</v>
      </c>
      <c r="B625" t="s">
        <v>69</v>
      </c>
      <c r="C625" t="s">
        <v>216</v>
      </c>
      <c r="D625" t="s">
        <v>69</v>
      </c>
      <c r="E625">
        <v>1998</v>
      </c>
      <c r="F625" t="s">
        <v>181</v>
      </c>
      <c r="G625" t="s">
        <v>182</v>
      </c>
      <c r="H625" t="s">
        <v>195</v>
      </c>
      <c r="I625">
        <v>17</v>
      </c>
      <c r="J625">
        <v>66</v>
      </c>
      <c r="K625" t="s">
        <v>64</v>
      </c>
      <c r="L625" t="str">
        <f t="shared" si="9"/>
        <v>petroleum</v>
      </c>
    </row>
    <row r="626" spans="1:12" x14ac:dyDescent="0.25">
      <c r="A626">
        <v>400</v>
      </c>
      <c r="B626" t="s">
        <v>100</v>
      </c>
      <c r="C626" t="s">
        <v>180</v>
      </c>
      <c r="D626" t="s">
        <v>198</v>
      </c>
      <c r="E626">
        <v>1998</v>
      </c>
      <c r="F626" t="s">
        <v>181</v>
      </c>
      <c r="G626" t="s">
        <v>182</v>
      </c>
      <c r="H626" t="s">
        <v>195</v>
      </c>
      <c r="I626">
        <v>17</v>
      </c>
      <c r="J626">
        <v>57.5</v>
      </c>
      <c r="K626" t="s">
        <v>64</v>
      </c>
      <c r="L626" t="str">
        <f t="shared" si="9"/>
        <v>petroleum</v>
      </c>
    </row>
    <row r="627" spans="1:12" x14ac:dyDescent="0.25">
      <c r="A627">
        <v>401</v>
      </c>
      <c r="B627" t="s">
        <v>100</v>
      </c>
      <c r="C627" t="s">
        <v>180</v>
      </c>
      <c r="D627" t="s">
        <v>198</v>
      </c>
      <c r="E627">
        <v>1998</v>
      </c>
      <c r="F627" t="s">
        <v>181</v>
      </c>
      <c r="G627" t="s">
        <v>182</v>
      </c>
      <c r="H627" t="s">
        <v>195</v>
      </c>
      <c r="I627">
        <v>17</v>
      </c>
      <c r="J627">
        <v>57.5</v>
      </c>
      <c r="K627" t="s">
        <v>64</v>
      </c>
      <c r="L627" t="str">
        <f t="shared" si="9"/>
        <v>petroleum</v>
      </c>
    </row>
    <row r="628" spans="1:12" x14ac:dyDescent="0.25">
      <c r="A628">
        <v>402</v>
      </c>
      <c r="B628" t="s">
        <v>223</v>
      </c>
      <c r="C628" t="s">
        <v>192</v>
      </c>
      <c r="D628" t="s">
        <v>193</v>
      </c>
      <c r="E628">
        <v>1998</v>
      </c>
      <c r="F628" t="s">
        <v>38</v>
      </c>
      <c r="G628" t="s">
        <v>181</v>
      </c>
      <c r="H628" t="s">
        <v>196</v>
      </c>
      <c r="I628">
        <v>17</v>
      </c>
      <c r="J628">
        <v>107.55</v>
      </c>
      <c r="K628" t="s">
        <v>64</v>
      </c>
      <c r="L628" t="str">
        <f t="shared" si="9"/>
        <v>natural gas nonpeaker</v>
      </c>
    </row>
    <row r="629" spans="1:12" x14ac:dyDescent="0.25">
      <c r="A629">
        <v>403</v>
      </c>
      <c r="B629" t="s">
        <v>223</v>
      </c>
      <c r="C629" t="s">
        <v>192</v>
      </c>
      <c r="D629" t="s">
        <v>193</v>
      </c>
      <c r="E629">
        <v>1998</v>
      </c>
      <c r="F629" t="s">
        <v>38</v>
      </c>
      <c r="G629" t="s">
        <v>181</v>
      </c>
      <c r="H629" t="s">
        <v>196</v>
      </c>
      <c r="I629">
        <v>17</v>
      </c>
      <c r="J629">
        <v>58.15</v>
      </c>
      <c r="K629" t="s">
        <v>64</v>
      </c>
      <c r="L629" t="str">
        <f t="shared" si="9"/>
        <v>natural gas nonpeaker</v>
      </c>
    </row>
    <row r="630" spans="1:12" x14ac:dyDescent="0.25">
      <c r="A630">
        <v>404</v>
      </c>
      <c r="B630" t="s">
        <v>223</v>
      </c>
      <c r="C630" t="s">
        <v>192</v>
      </c>
      <c r="D630" t="s">
        <v>193</v>
      </c>
      <c r="E630">
        <v>1998</v>
      </c>
      <c r="F630" t="s">
        <v>38</v>
      </c>
      <c r="G630" t="s">
        <v>181</v>
      </c>
      <c r="H630" t="s">
        <v>196</v>
      </c>
      <c r="I630">
        <v>17</v>
      </c>
      <c r="J630">
        <v>58.15</v>
      </c>
      <c r="K630" t="s">
        <v>64</v>
      </c>
      <c r="L630" t="str">
        <f t="shared" si="9"/>
        <v>natural gas nonpeaker</v>
      </c>
    </row>
    <row r="631" spans="1:12" x14ac:dyDescent="0.25">
      <c r="A631">
        <v>405</v>
      </c>
      <c r="B631" t="s">
        <v>223</v>
      </c>
      <c r="C631" t="s">
        <v>192</v>
      </c>
      <c r="D631" t="s">
        <v>193</v>
      </c>
      <c r="E631">
        <v>1998</v>
      </c>
      <c r="F631" t="s">
        <v>38</v>
      </c>
      <c r="G631" t="s">
        <v>181</v>
      </c>
      <c r="H631" t="s">
        <v>196</v>
      </c>
      <c r="I631">
        <v>17</v>
      </c>
      <c r="J631">
        <v>58.15</v>
      </c>
      <c r="K631" t="s">
        <v>64</v>
      </c>
      <c r="L631" t="str">
        <f t="shared" si="9"/>
        <v>natural gas nonpeaker</v>
      </c>
    </row>
    <row r="632" spans="1:12" x14ac:dyDescent="0.25">
      <c r="A632">
        <v>406</v>
      </c>
      <c r="B632" t="s">
        <v>223</v>
      </c>
      <c r="C632" t="s">
        <v>192</v>
      </c>
      <c r="D632" t="s">
        <v>193</v>
      </c>
      <c r="E632">
        <v>1998</v>
      </c>
      <c r="F632" t="s">
        <v>200</v>
      </c>
      <c r="G632" t="s">
        <v>181</v>
      </c>
      <c r="H632" t="s">
        <v>196</v>
      </c>
      <c r="I632">
        <v>17</v>
      </c>
      <c r="J632">
        <v>58.15</v>
      </c>
      <c r="K632" t="s">
        <v>64</v>
      </c>
      <c r="L632" t="str">
        <f t="shared" si="9"/>
        <v>crude</v>
      </c>
    </row>
    <row r="633" spans="1:12" x14ac:dyDescent="0.25">
      <c r="A633">
        <v>407</v>
      </c>
      <c r="B633" t="s">
        <v>114</v>
      </c>
      <c r="C633" t="s">
        <v>180</v>
      </c>
      <c r="D633" t="s">
        <v>101</v>
      </c>
      <c r="E633">
        <v>1998</v>
      </c>
      <c r="F633" t="s">
        <v>200</v>
      </c>
      <c r="G633" t="s">
        <v>181</v>
      </c>
      <c r="H633" t="s">
        <v>196</v>
      </c>
      <c r="I633">
        <v>17</v>
      </c>
      <c r="J633">
        <v>145.5</v>
      </c>
      <c r="K633" t="s">
        <v>64</v>
      </c>
      <c r="L633" t="str">
        <f t="shared" si="9"/>
        <v>crude</v>
      </c>
    </row>
    <row r="634" spans="1:12" x14ac:dyDescent="0.25">
      <c r="A634">
        <v>408</v>
      </c>
      <c r="B634" t="s">
        <v>117</v>
      </c>
      <c r="C634" t="s">
        <v>188</v>
      </c>
      <c r="D634" t="s">
        <v>222</v>
      </c>
      <c r="E634">
        <v>1998</v>
      </c>
      <c r="F634" t="s">
        <v>181</v>
      </c>
      <c r="G634" t="s">
        <v>182</v>
      </c>
      <c r="H634" t="s">
        <v>183</v>
      </c>
      <c r="I634">
        <v>17</v>
      </c>
      <c r="J634">
        <v>4.8</v>
      </c>
      <c r="K634" t="s">
        <v>64</v>
      </c>
      <c r="L634" t="str">
        <f t="shared" si="9"/>
        <v>petroleum</v>
      </c>
    </row>
    <row r="635" spans="1:12" x14ac:dyDescent="0.25">
      <c r="A635">
        <v>409</v>
      </c>
      <c r="B635" t="s">
        <v>117</v>
      </c>
      <c r="C635" t="s">
        <v>188</v>
      </c>
      <c r="D635" t="s">
        <v>222</v>
      </c>
      <c r="E635">
        <v>1998</v>
      </c>
      <c r="F635" t="s">
        <v>181</v>
      </c>
      <c r="G635" t="s">
        <v>182</v>
      </c>
      <c r="H635" t="s">
        <v>183</v>
      </c>
      <c r="I635">
        <v>17</v>
      </c>
      <c r="J635">
        <v>4.8</v>
      </c>
      <c r="K635" t="s">
        <v>64</v>
      </c>
      <c r="L635" t="str">
        <f t="shared" si="9"/>
        <v>petroleum</v>
      </c>
    </row>
    <row r="636" spans="1:12" x14ac:dyDescent="0.25">
      <c r="A636">
        <v>410</v>
      </c>
      <c r="B636" t="s">
        <v>117</v>
      </c>
      <c r="C636" t="s">
        <v>188</v>
      </c>
      <c r="D636" t="s">
        <v>222</v>
      </c>
      <c r="E636">
        <v>1998</v>
      </c>
      <c r="F636" t="s">
        <v>181</v>
      </c>
      <c r="G636" t="s">
        <v>182</v>
      </c>
      <c r="H636" t="s">
        <v>183</v>
      </c>
      <c r="I636">
        <v>17</v>
      </c>
      <c r="J636">
        <v>4.8</v>
      </c>
      <c r="K636" t="s">
        <v>64</v>
      </c>
      <c r="L636" t="str">
        <f t="shared" si="9"/>
        <v>petroleum</v>
      </c>
    </row>
    <row r="637" spans="1:12" x14ac:dyDescent="0.25">
      <c r="A637">
        <v>411</v>
      </c>
      <c r="B637" t="s">
        <v>130</v>
      </c>
      <c r="C637" t="s">
        <v>188</v>
      </c>
      <c r="D637" t="s">
        <v>65</v>
      </c>
      <c r="E637">
        <v>1998</v>
      </c>
      <c r="F637" t="s">
        <v>181</v>
      </c>
      <c r="G637" t="s">
        <v>182</v>
      </c>
      <c r="H637" t="s">
        <v>183</v>
      </c>
      <c r="I637">
        <v>17</v>
      </c>
      <c r="J637">
        <v>3.3</v>
      </c>
      <c r="K637" t="s">
        <v>64</v>
      </c>
      <c r="L637" t="str">
        <f t="shared" si="9"/>
        <v>petroleum</v>
      </c>
    </row>
    <row r="638" spans="1:12" x14ac:dyDescent="0.25">
      <c r="A638">
        <v>412</v>
      </c>
      <c r="B638" t="s">
        <v>66</v>
      </c>
      <c r="C638" t="s">
        <v>188</v>
      </c>
      <c r="D638" t="s">
        <v>65</v>
      </c>
      <c r="E638">
        <v>1998</v>
      </c>
      <c r="F638" t="s">
        <v>181</v>
      </c>
      <c r="G638" t="s">
        <v>182</v>
      </c>
      <c r="H638" t="s">
        <v>195</v>
      </c>
      <c r="I638">
        <v>17</v>
      </c>
      <c r="J638">
        <v>20.5</v>
      </c>
      <c r="K638" t="s">
        <v>64</v>
      </c>
      <c r="L638" t="str">
        <f t="shared" si="9"/>
        <v>petroleum</v>
      </c>
    </row>
    <row r="639" spans="1:12" x14ac:dyDescent="0.25">
      <c r="A639">
        <v>413</v>
      </c>
      <c r="B639" t="s">
        <v>66</v>
      </c>
      <c r="C639" t="s">
        <v>188</v>
      </c>
      <c r="D639" t="s">
        <v>65</v>
      </c>
      <c r="E639">
        <v>1998</v>
      </c>
      <c r="F639" t="s">
        <v>181</v>
      </c>
      <c r="G639" t="s">
        <v>182</v>
      </c>
      <c r="H639" t="s">
        <v>195</v>
      </c>
      <c r="I639">
        <v>17</v>
      </c>
      <c r="J639">
        <v>20.5</v>
      </c>
      <c r="K639" t="s">
        <v>64</v>
      </c>
      <c r="L639" t="str">
        <f t="shared" si="9"/>
        <v>petroleum</v>
      </c>
    </row>
    <row r="640" spans="1:12" x14ac:dyDescent="0.25">
      <c r="A640">
        <v>414</v>
      </c>
      <c r="B640" t="s">
        <v>66</v>
      </c>
      <c r="C640" t="s">
        <v>188</v>
      </c>
      <c r="D640" t="s">
        <v>65</v>
      </c>
      <c r="E640">
        <v>1998</v>
      </c>
      <c r="F640" t="s">
        <v>181</v>
      </c>
      <c r="G640" t="s">
        <v>182</v>
      </c>
      <c r="H640" t="s">
        <v>195</v>
      </c>
      <c r="I640">
        <v>17</v>
      </c>
      <c r="J640">
        <v>19.600000000000001</v>
      </c>
      <c r="K640" t="s">
        <v>64</v>
      </c>
      <c r="L640" t="str">
        <f t="shared" si="9"/>
        <v>petroleum</v>
      </c>
    </row>
    <row r="641" spans="1:12" x14ac:dyDescent="0.25">
      <c r="A641">
        <v>415</v>
      </c>
      <c r="B641" t="s">
        <v>66</v>
      </c>
      <c r="C641" t="s">
        <v>188</v>
      </c>
      <c r="D641" t="s">
        <v>65</v>
      </c>
      <c r="E641">
        <v>1998</v>
      </c>
      <c r="F641" t="s">
        <v>181</v>
      </c>
      <c r="G641" t="s">
        <v>182</v>
      </c>
      <c r="H641" t="s">
        <v>195</v>
      </c>
      <c r="I641">
        <v>17</v>
      </c>
      <c r="J641">
        <v>19.600000000000001</v>
      </c>
      <c r="K641" t="s">
        <v>64</v>
      </c>
      <c r="L641" t="str">
        <f t="shared" si="9"/>
        <v>petroleum</v>
      </c>
    </row>
    <row r="642" spans="1:12" x14ac:dyDescent="0.25">
      <c r="A642">
        <v>416</v>
      </c>
      <c r="B642" t="s">
        <v>66</v>
      </c>
      <c r="C642" t="s">
        <v>188</v>
      </c>
      <c r="D642" t="s">
        <v>65</v>
      </c>
      <c r="E642">
        <v>1998</v>
      </c>
      <c r="F642" t="s">
        <v>181</v>
      </c>
      <c r="G642" t="s">
        <v>182</v>
      </c>
      <c r="H642" t="s">
        <v>195</v>
      </c>
      <c r="I642">
        <v>17</v>
      </c>
      <c r="J642">
        <v>20.5</v>
      </c>
      <c r="K642" t="s">
        <v>64</v>
      </c>
      <c r="L642" t="str">
        <f t="shared" si="9"/>
        <v>petroleum</v>
      </c>
    </row>
    <row r="643" spans="1:12" x14ac:dyDescent="0.25">
      <c r="A643">
        <v>417</v>
      </c>
      <c r="B643" t="s">
        <v>78</v>
      </c>
      <c r="C643" t="s">
        <v>188</v>
      </c>
      <c r="D643" t="s">
        <v>188</v>
      </c>
      <c r="E643">
        <v>1999</v>
      </c>
      <c r="F643" t="s">
        <v>38</v>
      </c>
      <c r="G643" t="s">
        <v>181</v>
      </c>
      <c r="H643" t="s">
        <v>195</v>
      </c>
      <c r="I643">
        <v>16</v>
      </c>
      <c r="J643">
        <v>13.5</v>
      </c>
      <c r="K643" t="s">
        <v>64</v>
      </c>
      <c r="L643" t="str">
        <f t="shared" ref="L643:L706" si="10">IF(F643="diesel","petroleum",IF(F643="HFO","heavy fuel oil",IF(F643="crude","crude",IF(F643="gas",IF(H643="GT","natural gas peaker","natural gas nonpeaker")))))</f>
        <v>natural gas peaker</v>
      </c>
    </row>
    <row r="644" spans="1:12" x14ac:dyDescent="0.25">
      <c r="A644">
        <v>418</v>
      </c>
      <c r="B644" t="s">
        <v>78</v>
      </c>
      <c r="C644" t="s">
        <v>188</v>
      </c>
      <c r="D644" t="s">
        <v>188</v>
      </c>
      <c r="E644">
        <v>1999</v>
      </c>
      <c r="F644" t="s">
        <v>38</v>
      </c>
      <c r="G644" t="s">
        <v>181</v>
      </c>
      <c r="H644" t="s">
        <v>195</v>
      </c>
      <c r="I644">
        <v>16</v>
      </c>
      <c r="J644">
        <v>13.5</v>
      </c>
      <c r="K644" t="s">
        <v>64</v>
      </c>
      <c r="L644" t="str">
        <f t="shared" si="10"/>
        <v>natural gas peaker</v>
      </c>
    </row>
    <row r="645" spans="1:12" x14ac:dyDescent="0.25">
      <c r="A645">
        <v>419</v>
      </c>
      <c r="B645" t="s">
        <v>79</v>
      </c>
      <c r="C645" t="s">
        <v>180</v>
      </c>
      <c r="D645" t="s">
        <v>215</v>
      </c>
      <c r="E645">
        <v>1999</v>
      </c>
      <c r="F645" t="s">
        <v>181</v>
      </c>
      <c r="G645" t="s">
        <v>182</v>
      </c>
      <c r="H645" t="s">
        <v>195</v>
      </c>
      <c r="I645">
        <v>16</v>
      </c>
      <c r="J645">
        <v>19</v>
      </c>
      <c r="K645" t="s">
        <v>64</v>
      </c>
      <c r="L645" t="str">
        <f t="shared" si="10"/>
        <v>petroleum</v>
      </c>
    </row>
    <row r="646" spans="1:12" x14ac:dyDescent="0.25">
      <c r="A646">
        <v>420</v>
      </c>
      <c r="B646" t="s">
        <v>79</v>
      </c>
      <c r="C646" t="s">
        <v>180</v>
      </c>
      <c r="D646" t="s">
        <v>215</v>
      </c>
      <c r="E646">
        <v>1999</v>
      </c>
      <c r="F646" t="s">
        <v>181</v>
      </c>
      <c r="G646" t="s">
        <v>182</v>
      </c>
      <c r="H646" t="s">
        <v>195</v>
      </c>
      <c r="I646">
        <v>16</v>
      </c>
      <c r="J646">
        <v>19</v>
      </c>
      <c r="K646" t="s">
        <v>64</v>
      </c>
      <c r="L646" t="str">
        <f t="shared" si="10"/>
        <v>petroleum</v>
      </c>
    </row>
    <row r="647" spans="1:12" x14ac:dyDescent="0.25">
      <c r="A647">
        <v>421</v>
      </c>
      <c r="B647" t="s">
        <v>65</v>
      </c>
      <c r="C647" t="s">
        <v>188</v>
      </c>
      <c r="D647" t="s">
        <v>65</v>
      </c>
      <c r="E647">
        <v>1999</v>
      </c>
      <c r="F647" t="s">
        <v>200</v>
      </c>
      <c r="G647" t="s">
        <v>182</v>
      </c>
      <c r="H647" t="s">
        <v>195</v>
      </c>
      <c r="I647">
        <v>16</v>
      </c>
      <c r="J647">
        <v>24</v>
      </c>
      <c r="K647" t="s">
        <v>64</v>
      </c>
      <c r="L647" t="str">
        <f t="shared" si="10"/>
        <v>crude</v>
      </c>
    </row>
    <row r="648" spans="1:12" x14ac:dyDescent="0.25">
      <c r="A648">
        <v>422</v>
      </c>
      <c r="B648" t="s">
        <v>65</v>
      </c>
      <c r="C648" t="s">
        <v>188</v>
      </c>
      <c r="D648" t="s">
        <v>65</v>
      </c>
      <c r="E648">
        <v>1999</v>
      </c>
      <c r="F648" t="s">
        <v>200</v>
      </c>
      <c r="G648" t="s">
        <v>182</v>
      </c>
      <c r="H648" t="s">
        <v>195</v>
      </c>
      <c r="I648">
        <v>16</v>
      </c>
      <c r="J648">
        <v>24</v>
      </c>
      <c r="K648" t="s">
        <v>64</v>
      </c>
      <c r="L648" t="str">
        <f t="shared" si="10"/>
        <v>crude</v>
      </c>
    </row>
    <row r="649" spans="1:12" x14ac:dyDescent="0.25">
      <c r="A649">
        <v>423</v>
      </c>
      <c r="B649" t="s">
        <v>136</v>
      </c>
      <c r="C649" t="s">
        <v>216</v>
      </c>
      <c r="D649" t="s">
        <v>69</v>
      </c>
      <c r="E649">
        <v>1999</v>
      </c>
      <c r="F649" t="s">
        <v>200</v>
      </c>
      <c r="G649" t="s">
        <v>181</v>
      </c>
      <c r="H649" t="s">
        <v>195</v>
      </c>
      <c r="I649">
        <v>16</v>
      </c>
      <c r="J649">
        <v>82.02</v>
      </c>
      <c r="K649" t="s">
        <v>64</v>
      </c>
      <c r="L649" t="str">
        <f t="shared" si="10"/>
        <v>crude</v>
      </c>
    </row>
    <row r="650" spans="1:12" x14ac:dyDescent="0.25">
      <c r="A650">
        <v>424</v>
      </c>
      <c r="B650" t="s">
        <v>136</v>
      </c>
      <c r="C650" t="s">
        <v>216</v>
      </c>
      <c r="D650" t="s">
        <v>69</v>
      </c>
      <c r="E650">
        <v>1999</v>
      </c>
      <c r="F650" t="s">
        <v>200</v>
      </c>
      <c r="G650" t="s">
        <v>181</v>
      </c>
      <c r="H650" t="s">
        <v>195</v>
      </c>
      <c r="I650">
        <v>16</v>
      </c>
      <c r="J650">
        <v>82</v>
      </c>
      <c r="K650" t="s">
        <v>64</v>
      </c>
      <c r="L650" t="str">
        <f t="shared" si="10"/>
        <v>crude</v>
      </c>
    </row>
    <row r="651" spans="1:12" x14ac:dyDescent="0.25">
      <c r="A651">
        <v>425</v>
      </c>
      <c r="B651" t="s">
        <v>223</v>
      </c>
      <c r="C651" t="s">
        <v>192</v>
      </c>
      <c r="D651" t="s">
        <v>193</v>
      </c>
      <c r="E651">
        <v>1999</v>
      </c>
      <c r="F651" t="s">
        <v>200</v>
      </c>
      <c r="G651" t="s">
        <v>181</v>
      </c>
      <c r="H651" t="s">
        <v>196</v>
      </c>
      <c r="I651">
        <v>16</v>
      </c>
      <c r="J651">
        <v>107.55</v>
      </c>
      <c r="K651" t="s">
        <v>64</v>
      </c>
      <c r="L651" t="str">
        <f t="shared" si="10"/>
        <v>crude</v>
      </c>
    </row>
    <row r="652" spans="1:12" x14ac:dyDescent="0.25">
      <c r="A652">
        <v>426</v>
      </c>
      <c r="B652" t="s">
        <v>223</v>
      </c>
      <c r="C652" t="s">
        <v>192</v>
      </c>
      <c r="D652" t="s">
        <v>193</v>
      </c>
      <c r="E652">
        <v>1999</v>
      </c>
      <c r="F652" t="s">
        <v>200</v>
      </c>
      <c r="G652" t="s">
        <v>181</v>
      </c>
      <c r="H652" t="s">
        <v>196</v>
      </c>
      <c r="I652">
        <v>16</v>
      </c>
      <c r="J652">
        <v>58.15</v>
      </c>
      <c r="K652" t="s">
        <v>64</v>
      </c>
      <c r="L652" t="str">
        <f t="shared" si="10"/>
        <v>crude</v>
      </c>
    </row>
    <row r="653" spans="1:12" x14ac:dyDescent="0.25">
      <c r="A653">
        <v>427</v>
      </c>
      <c r="B653" t="s">
        <v>223</v>
      </c>
      <c r="C653" t="s">
        <v>192</v>
      </c>
      <c r="D653" t="s">
        <v>193</v>
      </c>
      <c r="E653">
        <v>1999</v>
      </c>
      <c r="F653" t="s">
        <v>200</v>
      </c>
      <c r="G653" t="s">
        <v>181</v>
      </c>
      <c r="H653" t="s">
        <v>196</v>
      </c>
      <c r="I653">
        <v>16</v>
      </c>
      <c r="J653">
        <v>58.15</v>
      </c>
      <c r="K653" t="s">
        <v>64</v>
      </c>
      <c r="L653" t="str">
        <f t="shared" si="10"/>
        <v>crude</v>
      </c>
    </row>
    <row r="654" spans="1:12" x14ac:dyDescent="0.25">
      <c r="A654">
        <v>428</v>
      </c>
      <c r="B654" t="s">
        <v>223</v>
      </c>
      <c r="C654" t="s">
        <v>192</v>
      </c>
      <c r="D654" t="s">
        <v>193</v>
      </c>
      <c r="E654">
        <v>1999</v>
      </c>
      <c r="F654" t="s">
        <v>200</v>
      </c>
      <c r="G654" t="s">
        <v>181</v>
      </c>
      <c r="H654" t="s">
        <v>196</v>
      </c>
      <c r="I654">
        <v>16</v>
      </c>
      <c r="J654">
        <v>58.15</v>
      </c>
      <c r="K654" t="s">
        <v>64</v>
      </c>
      <c r="L654" t="str">
        <f t="shared" si="10"/>
        <v>crude</v>
      </c>
    </row>
    <row r="655" spans="1:12" x14ac:dyDescent="0.25">
      <c r="A655">
        <v>429</v>
      </c>
      <c r="B655" t="s">
        <v>223</v>
      </c>
      <c r="C655" t="s">
        <v>192</v>
      </c>
      <c r="D655" t="s">
        <v>193</v>
      </c>
      <c r="E655">
        <v>1999</v>
      </c>
      <c r="F655" t="s">
        <v>200</v>
      </c>
      <c r="G655" t="s">
        <v>181</v>
      </c>
      <c r="H655" t="s">
        <v>196</v>
      </c>
      <c r="I655">
        <v>16</v>
      </c>
      <c r="J655">
        <v>58.15</v>
      </c>
      <c r="K655" t="s">
        <v>64</v>
      </c>
      <c r="L655" t="str">
        <f t="shared" si="10"/>
        <v>crude</v>
      </c>
    </row>
    <row r="656" spans="1:12" x14ac:dyDescent="0.25">
      <c r="A656">
        <v>430</v>
      </c>
      <c r="B656" t="s">
        <v>223</v>
      </c>
      <c r="C656" t="s">
        <v>192</v>
      </c>
      <c r="D656" t="s">
        <v>193</v>
      </c>
      <c r="E656">
        <v>1999</v>
      </c>
      <c r="F656" t="s">
        <v>200</v>
      </c>
      <c r="G656" t="s">
        <v>181</v>
      </c>
      <c r="H656" t="s">
        <v>196</v>
      </c>
      <c r="I656">
        <v>16</v>
      </c>
      <c r="J656">
        <v>107.55</v>
      </c>
      <c r="K656" t="s">
        <v>64</v>
      </c>
      <c r="L656" t="str">
        <f t="shared" si="10"/>
        <v>crude</v>
      </c>
    </row>
    <row r="657" spans="1:12" x14ac:dyDescent="0.25">
      <c r="A657">
        <v>431</v>
      </c>
      <c r="B657" t="s">
        <v>108</v>
      </c>
      <c r="C657" t="s">
        <v>192</v>
      </c>
      <c r="D657" t="s">
        <v>214</v>
      </c>
      <c r="E657">
        <v>1999</v>
      </c>
      <c r="F657" t="s">
        <v>200</v>
      </c>
      <c r="G657" t="s">
        <v>181</v>
      </c>
      <c r="H657" t="s">
        <v>195</v>
      </c>
      <c r="I657">
        <v>16</v>
      </c>
      <c r="J657">
        <v>57.1</v>
      </c>
      <c r="K657" t="s">
        <v>64</v>
      </c>
      <c r="L657" t="str">
        <f t="shared" si="10"/>
        <v>crude</v>
      </c>
    </row>
    <row r="658" spans="1:12" x14ac:dyDescent="0.25">
      <c r="A658">
        <v>432</v>
      </c>
      <c r="B658" t="s">
        <v>108</v>
      </c>
      <c r="C658" t="s">
        <v>192</v>
      </c>
      <c r="D658" t="s">
        <v>214</v>
      </c>
      <c r="E658">
        <v>1999</v>
      </c>
      <c r="F658" t="s">
        <v>200</v>
      </c>
      <c r="G658" t="s">
        <v>181</v>
      </c>
      <c r="H658" t="s">
        <v>195</v>
      </c>
      <c r="I658">
        <v>16</v>
      </c>
      <c r="J658">
        <v>57.1</v>
      </c>
      <c r="K658" t="s">
        <v>64</v>
      </c>
      <c r="L658" t="str">
        <f t="shared" si="10"/>
        <v>crude</v>
      </c>
    </row>
    <row r="659" spans="1:12" x14ac:dyDescent="0.25">
      <c r="A659">
        <v>433</v>
      </c>
      <c r="B659" t="s">
        <v>108</v>
      </c>
      <c r="C659" t="s">
        <v>192</v>
      </c>
      <c r="D659" t="s">
        <v>214</v>
      </c>
      <c r="E659">
        <v>1999</v>
      </c>
      <c r="F659" t="s">
        <v>200</v>
      </c>
      <c r="G659" t="s">
        <v>181</v>
      </c>
      <c r="H659" t="s">
        <v>195</v>
      </c>
      <c r="I659">
        <v>16</v>
      </c>
      <c r="J659">
        <v>57.1</v>
      </c>
      <c r="K659" t="s">
        <v>64</v>
      </c>
      <c r="L659" t="str">
        <f t="shared" si="10"/>
        <v>crude</v>
      </c>
    </row>
    <row r="660" spans="1:12" x14ac:dyDescent="0.25">
      <c r="A660">
        <v>434</v>
      </c>
      <c r="B660" t="s">
        <v>108</v>
      </c>
      <c r="C660" t="s">
        <v>192</v>
      </c>
      <c r="D660" t="s">
        <v>214</v>
      </c>
      <c r="E660">
        <v>1999</v>
      </c>
      <c r="F660" t="s">
        <v>200</v>
      </c>
      <c r="G660" t="s">
        <v>181</v>
      </c>
      <c r="H660" t="s">
        <v>195</v>
      </c>
      <c r="I660">
        <v>16</v>
      </c>
      <c r="J660">
        <v>57.1</v>
      </c>
      <c r="K660" t="s">
        <v>64</v>
      </c>
      <c r="L660" t="str">
        <f t="shared" si="10"/>
        <v>crude</v>
      </c>
    </row>
    <row r="661" spans="1:12" x14ac:dyDescent="0.25">
      <c r="A661">
        <v>435</v>
      </c>
      <c r="B661" t="s">
        <v>108</v>
      </c>
      <c r="C661" t="s">
        <v>192</v>
      </c>
      <c r="D661" t="s">
        <v>214</v>
      </c>
      <c r="E661">
        <v>1999</v>
      </c>
      <c r="F661" t="s">
        <v>200</v>
      </c>
      <c r="G661" t="s">
        <v>181</v>
      </c>
      <c r="H661" t="s">
        <v>195</v>
      </c>
      <c r="I661">
        <v>16</v>
      </c>
      <c r="J661">
        <v>57.1</v>
      </c>
      <c r="K661" t="s">
        <v>64</v>
      </c>
      <c r="L661" t="str">
        <f t="shared" si="10"/>
        <v>crude</v>
      </c>
    </row>
    <row r="662" spans="1:12" x14ac:dyDescent="0.25">
      <c r="A662">
        <v>436</v>
      </c>
      <c r="B662" t="s">
        <v>108</v>
      </c>
      <c r="C662" t="s">
        <v>192</v>
      </c>
      <c r="D662" t="s">
        <v>214</v>
      </c>
      <c r="E662">
        <v>1999</v>
      </c>
      <c r="F662" t="s">
        <v>200</v>
      </c>
      <c r="G662" t="s">
        <v>181</v>
      </c>
      <c r="H662" t="s">
        <v>195</v>
      </c>
      <c r="I662">
        <v>16</v>
      </c>
      <c r="J662">
        <v>57.1</v>
      </c>
      <c r="K662" t="s">
        <v>64</v>
      </c>
      <c r="L662" t="str">
        <f t="shared" si="10"/>
        <v>crude</v>
      </c>
    </row>
    <row r="663" spans="1:12" x14ac:dyDescent="0.25">
      <c r="A663">
        <v>437</v>
      </c>
      <c r="B663" t="s">
        <v>132</v>
      </c>
      <c r="C663" t="s">
        <v>180</v>
      </c>
      <c r="D663" t="s">
        <v>215</v>
      </c>
      <c r="E663">
        <v>1999</v>
      </c>
      <c r="F663" t="s">
        <v>181</v>
      </c>
      <c r="G663" t="s">
        <v>182</v>
      </c>
      <c r="H663" t="s">
        <v>195</v>
      </c>
      <c r="I663">
        <v>16</v>
      </c>
      <c r="J663">
        <v>60.1</v>
      </c>
      <c r="K663" t="s">
        <v>64</v>
      </c>
      <c r="L663" t="str">
        <f t="shared" si="10"/>
        <v>petroleum</v>
      </c>
    </row>
    <row r="664" spans="1:12" x14ac:dyDescent="0.25">
      <c r="A664">
        <v>438</v>
      </c>
      <c r="B664" t="s">
        <v>78</v>
      </c>
      <c r="C664" t="s">
        <v>188</v>
      </c>
      <c r="D664" t="s">
        <v>188</v>
      </c>
      <c r="E664">
        <v>2000</v>
      </c>
      <c r="F664" t="s">
        <v>38</v>
      </c>
      <c r="G664" t="s">
        <v>181</v>
      </c>
      <c r="H664" t="s">
        <v>195</v>
      </c>
      <c r="I664">
        <v>15</v>
      </c>
      <c r="J664">
        <v>44.1</v>
      </c>
      <c r="K664" t="s">
        <v>64</v>
      </c>
      <c r="L664" t="str">
        <f t="shared" si="10"/>
        <v>natural gas peaker</v>
      </c>
    </row>
    <row r="665" spans="1:12" x14ac:dyDescent="0.25">
      <c r="A665">
        <v>439</v>
      </c>
      <c r="B665" t="s">
        <v>79</v>
      </c>
      <c r="C665" t="s">
        <v>180</v>
      </c>
      <c r="D665" t="s">
        <v>215</v>
      </c>
      <c r="E665">
        <v>2000</v>
      </c>
      <c r="F665" t="s">
        <v>181</v>
      </c>
      <c r="G665" t="s">
        <v>182</v>
      </c>
      <c r="H665" t="s">
        <v>195</v>
      </c>
      <c r="I665">
        <v>15</v>
      </c>
      <c r="J665">
        <v>19</v>
      </c>
      <c r="K665" t="s">
        <v>64</v>
      </c>
      <c r="L665" t="str">
        <f t="shared" si="10"/>
        <v>petroleum</v>
      </c>
    </row>
    <row r="666" spans="1:12" x14ac:dyDescent="0.25">
      <c r="A666">
        <v>440</v>
      </c>
      <c r="B666" t="s">
        <v>125</v>
      </c>
      <c r="C666" t="s">
        <v>216</v>
      </c>
      <c r="D666" t="s">
        <v>104</v>
      </c>
      <c r="E666">
        <v>2000</v>
      </c>
      <c r="F666" t="s">
        <v>181</v>
      </c>
      <c r="G666" t="s">
        <v>182</v>
      </c>
      <c r="H666" t="s">
        <v>183</v>
      </c>
      <c r="I666">
        <v>15</v>
      </c>
      <c r="J666">
        <v>10</v>
      </c>
      <c r="K666" t="s">
        <v>64</v>
      </c>
      <c r="L666" t="str">
        <f t="shared" si="10"/>
        <v>petroleum</v>
      </c>
    </row>
    <row r="667" spans="1:12" x14ac:dyDescent="0.25">
      <c r="A667">
        <v>441</v>
      </c>
      <c r="B667" t="s">
        <v>125</v>
      </c>
      <c r="C667" t="s">
        <v>216</v>
      </c>
      <c r="D667" t="s">
        <v>104</v>
      </c>
      <c r="E667">
        <v>2000</v>
      </c>
      <c r="F667" t="s">
        <v>181</v>
      </c>
      <c r="G667" t="s">
        <v>182</v>
      </c>
      <c r="H667" t="s">
        <v>183</v>
      </c>
      <c r="I667">
        <v>15</v>
      </c>
      <c r="J667">
        <v>10</v>
      </c>
      <c r="K667" t="s">
        <v>64</v>
      </c>
      <c r="L667" t="str">
        <f t="shared" si="10"/>
        <v>petroleum</v>
      </c>
    </row>
    <row r="668" spans="1:12" x14ac:dyDescent="0.25">
      <c r="A668">
        <v>442</v>
      </c>
      <c r="B668" t="s">
        <v>125</v>
      </c>
      <c r="C668" t="s">
        <v>216</v>
      </c>
      <c r="D668" t="s">
        <v>104</v>
      </c>
      <c r="E668">
        <v>2000</v>
      </c>
      <c r="F668" t="s">
        <v>181</v>
      </c>
      <c r="G668" t="s">
        <v>182</v>
      </c>
      <c r="H668" t="s">
        <v>183</v>
      </c>
      <c r="I668">
        <v>15</v>
      </c>
      <c r="J668">
        <v>10</v>
      </c>
      <c r="K668" t="s">
        <v>64</v>
      </c>
      <c r="L668" t="str">
        <f t="shared" si="10"/>
        <v>petroleum</v>
      </c>
    </row>
    <row r="669" spans="1:12" x14ac:dyDescent="0.25">
      <c r="A669">
        <v>443</v>
      </c>
      <c r="B669" t="s">
        <v>223</v>
      </c>
      <c r="C669" t="s">
        <v>192</v>
      </c>
      <c r="D669" t="s">
        <v>193</v>
      </c>
      <c r="E669">
        <v>2000</v>
      </c>
      <c r="F669" t="s">
        <v>200</v>
      </c>
      <c r="G669" t="s">
        <v>181</v>
      </c>
      <c r="H669" t="s">
        <v>196</v>
      </c>
      <c r="I669">
        <v>15</v>
      </c>
      <c r="J669">
        <v>58.15</v>
      </c>
      <c r="K669" t="s">
        <v>64</v>
      </c>
      <c r="L669" t="str">
        <f t="shared" si="10"/>
        <v>crude</v>
      </c>
    </row>
    <row r="670" spans="1:12" x14ac:dyDescent="0.25">
      <c r="A670">
        <v>444</v>
      </c>
      <c r="B670" t="s">
        <v>223</v>
      </c>
      <c r="C670" t="s">
        <v>192</v>
      </c>
      <c r="D670" t="s">
        <v>193</v>
      </c>
      <c r="E670">
        <v>2000</v>
      </c>
      <c r="F670" t="s">
        <v>200</v>
      </c>
      <c r="G670" t="s">
        <v>181</v>
      </c>
      <c r="H670" t="s">
        <v>196</v>
      </c>
      <c r="I670">
        <v>15</v>
      </c>
      <c r="J670">
        <v>58.15</v>
      </c>
      <c r="K670" t="s">
        <v>64</v>
      </c>
      <c r="L670" t="str">
        <f t="shared" si="10"/>
        <v>crude</v>
      </c>
    </row>
    <row r="671" spans="1:12" x14ac:dyDescent="0.25">
      <c r="A671">
        <v>445</v>
      </c>
      <c r="B671" t="s">
        <v>223</v>
      </c>
      <c r="C671" t="s">
        <v>192</v>
      </c>
      <c r="D671" t="s">
        <v>193</v>
      </c>
      <c r="E671">
        <v>2000</v>
      </c>
      <c r="F671" t="s">
        <v>200</v>
      </c>
      <c r="G671" t="s">
        <v>181</v>
      </c>
      <c r="H671" t="s">
        <v>196</v>
      </c>
      <c r="I671">
        <v>15</v>
      </c>
      <c r="J671">
        <v>58.15</v>
      </c>
      <c r="K671" t="s">
        <v>64</v>
      </c>
      <c r="L671" t="str">
        <f t="shared" si="10"/>
        <v>crude</v>
      </c>
    </row>
    <row r="672" spans="1:12" x14ac:dyDescent="0.25">
      <c r="A672">
        <v>446</v>
      </c>
      <c r="B672" t="s">
        <v>223</v>
      </c>
      <c r="C672" t="s">
        <v>192</v>
      </c>
      <c r="D672" t="s">
        <v>193</v>
      </c>
      <c r="E672">
        <v>2000</v>
      </c>
      <c r="F672" t="s">
        <v>200</v>
      </c>
      <c r="G672" t="s">
        <v>181</v>
      </c>
      <c r="H672" t="s">
        <v>196</v>
      </c>
      <c r="I672">
        <v>15</v>
      </c>
      <c r="J672">
        <v>58.15</v>
      </c>
      <c r="K672" t="s">
        <v>64</v>
      </c>
      <c r="L672" t="str">
        <f t="shared" si="10"/>
        <v>crude</v>
      </c>
    </row>
    <row r="673" spans="1:12" x14ac:dyDescent="0.25">
      <c r="A673">
        <v>447</v>
      </c>
      <c r="B673" t="s">
        <v>223</v>
      </c>
      <c r="C673" t="s">
        <v>192</v>
      </c>
      <c r="D673" t="s">
        <v>193</v>
      </c>
      <c r="E673">
        <v>2000</v>
      </c>
      <c r="F673" t="s">
        <v>200</v>
      </c>
      <c r="G673" t="s">
        <v>181</v>
      </c>
      <c r="H673" t="s">
        <v>196</v>
      </c>
      <c r="I673">
        <v>15</v>
      </c>
      <c r="J673">
        <v>107.55</v>
      </c>
      <c r="K673" t="s">
        <v>64</v>
      </c>
      <c r="L673" t="str">
        <f t="shared" si="10"/>
        <v>crude</v>
      </c>
    </row>
    <row r="674" spans="1:12" x14ac:dyDescent="0.25">
      <c r="A674">
        <v>448</v>
      </c>
      <c r="B674" t="s">
        <v>104</v>
      </c>
      <c r="C674" t="s">
        <v>216</v>
      </c>
      <c r="D674" t="s">
        <v>104</v>
      </c>
      <c r="E674">
        <v>2001</v>
      </c>
      <c r="F674" t="s">
        <v>200</v>
      </c>
      <c r="G674" t="s">
        <v>181</v>
      </c>
      <c r="H674" t="s">
        <v>195</v>
      </c>
      <c r="I674">
        <v>14</v>
      </c>
      <c r="J674">
        <v>51.5</v>
      </c>
      <c r="K674" t="s">
        <v>64</v>
      </c>
      <c r="L674" t="str">
        <f t="shared" si="10"/>
        <v>crude</v>
      </c>
    </row>
    <row r="675" spans="1:12" x14ac:dyDescent="0.25">
      <c r="A675">
        <v>449</v>
      </c>
      <c r="B675" t="s">
        <v>81</v>
      </c>
      <c r="C675" t="s">
        <v>188</v>
      </c>
      <c r="D675" t="s">
        <v>188</v>
      </c>
      <c r="E675">
        <v>2001</v>
      </c>
      <c r="F675" t="s">
        <v>38</v>
      </c>
      <c r="G675" t="s">
        <v>182</v>
      </c>
      <c r="H675" t="s">
        <v>194</v>
      </c>
      <c r="I675">
        <v>14</v>
      </c>
      <c r="J675">
        <v>664</v>
      </c>
      <c r="K675" t="s">
        <v>64</v>
      </c>
      <c r="L675" t="str">
        <f t="shared" si="10"/>
        <v>natural gas nonpeaker</v>
      </c>
    </row>
    <row r="676" spans="1:12" x14ac:dyDescent="0.25">
      <c r="A676">
        <v>450</v>
      </c>
      <c r="B676" t="s">
        <v>68</v>
      </c>
      <c r="C676" t="s">
        <v>188</v>
      </c>
      <c r="D676" t="s">
        <v>222</v>
      </c>
      <c r="E676">
        <v>2001</v>
      </c>
      <c r="F676" t="s">
        <v>181</v>
      </c>
      <c r="G676" t="s">
        <v>182</v>
      </c>
      <c r="H676" t="s">
        <v>195</v>
      </c>
      <c r="I676">
        <v>14</v>
      </c>
      <c r="J676">
        <v>20.2</v>
      </c>
      <c r="K676" t="s">
        <v>64</v>
      </c>
      <c r="L676" t="str">
        <f t="shared" si="10"/>
        <v>petroleum</v>
      </c>
    </row>
    <row r="677" spans="1:12" x14ac:dyDescent="0.25">
      <c r="A677">
        <v>451</v>
      </c>
      <c r="B677" t="s">
        <v>124</v>
      </c>
      <c r="C677" t="s">
        <v>180</v>
      </c>
      <c r="D677" t="s">
        <v>101</v>
      </c>
      <c r="E677">
        <v>2001</v>
      </c>
      <c r="F677" t="s">
        <v>200</v>
      </c>
      <c r="G677" t="s">
        <v>189</v>
      </c>
      <c r="H677" t="s">
        <v>194</v>
      </c>
      <c r="I677">
        <v>14</v>
      </c>
      <c r="J677">
        <v>393</v>
      </c>
      <c r="K677" t="s">
        <v>64</v>
      </c>
      <c r="L677" t="str">
        <f t="shared" si="10"/>
        <v>crude</v>
      </c>
    </row>
    <row r="678" spans="1:12" x14ac:dyDescent="0.25">
      <c r="A678">
        <v>452</v>
      </c>
      <c r="B678" t="s">
        <v>124</v>
      </c>
      <c r="C678" t="s">
        <v>180</v>
      </c>
      <c r="D678" t="s">
        <v>101</v>
      </c>
      <c r="E678">
        <v>2001</v>
      </c>
      <c r="F678" t="s">
        <v>200</v>
      </c>
      <c r="G678" t="s">
        <v>189</v>
      </c>
      <c r="H678" t="s">
        <v>194</v>
      </c>
      <c r="I678">
        <v>14</v>
      </c>
      <c r="J678">
        <v>393</v>
      </c>
      <c r="K678" t="s">
        <v>64</v>
      </c>
      <c r="L678" t="str">
        <f t="shared" si="10"/>
        <v>crude</v>
      </c>
    </row>
    <row r="679" spans="1:12" x14ac:dyDescent="0.25">
      <c r="A679">
        <v>453</v>
      </c>
      <c r="B679" t="s">
        <v>124</v>
      </c>
      <c r="C679" t="s">
        <v>180</v>
      </c>
      <c r="D679" t="s">
        <v>101</v>
      </c>
      <c r="E679">
        <v>2001</v>
      </c>
      <c r="F679" t="s">
        <v>200</v>
      </c>
      <c r="G679" t="s">
        <v>189</v>
      </c>
      <c r="H679" t="s">
        <v>194</v>
      </c>
      <c r="I679">
        <v>14</v>
      </c>
      <c r="J679">
        <v>393</v>
      </c>
      <c r="K679" t="s">
        <v>64</v>
      </c>
      <c r="L679" t="str">
        <f t="shared" si="10"/>
        <v>crude</v>
      </c>
    </row>
    <row r="680" spans="1:12" x14ac:dyDescent="0.25">
      <c r="A680">
        <v>454</v>
      </c>
      <c r="B680" t="s">
        <v>104</v>
      </c>
      <c r="C680" t="s">
        <v>216</v>
      </c>
      <c r="D680" t="s">
        <v>104</v>
      </c>
      <c r="E680">
        <v>2002</v>
      </c>
      <c r="F680" t="s">
        <v>200</v>
      </c>
      <c r="G680" t="s">
        <v>181</v>
      </c>
      <c r="H680" t="s">
        <v>195</v>
      </c>
      <c r="I680">
        <v>13</v>
      </c>
      <c r="J680">
        <v>51.5</v>
      </c>
      <c r="K680" t="s">
        <v>64</v>
      </c>
      <c r="L680" t="str">
        <f t="shared" si="10"/>
        <v>crude</v>
      </c>
    </row>
    <row r="681" spans="1:12" x14ac:dyDescent="0.25">
      <c r="A681">
        <v>455</v>
      </c>
      <c r="B681" t="s">
        <v>81</v>
      </c>
      <c r="C681" t="s">
        <v>188</v>
      </c>
      <c r="D681" t="s">
        <v>188</v>
      </c>
      <c r="E681">
        <v>2002</v>
      </c>
      <c r="F681" t="s">
        <v>38</v>
      </c>
      <c r="G681" t="s">
        <v>182</v>
      </c>
      <c r="H681" t="s">
        <v>194</v>
      </c>
      <c r="I681">
        <v>13</v>
      </c>
      <c r="J681">
        <v>664</v>
      </c>
      <c r="K681" t="s">
        <v>64</v>
      </c>
      <c r="L681" t="str">
        <f t="shared" si="10"/>
        <v>natural gas nonpeaker</v>
      </c>
    </row>
    <row r="682" spans="1:12" x14ac:dyDescent="0.25">
      <c r="A682">
        <v>456</v>
      </c>
      <c r="B682" t="s">
        <v>81</v>
      </c>
      <c r="C682" t="s">
        <v>188</v>
      </c>
      <c r="D682" t="s">
        <v>188</v>
      </c>
      <c r="E682">
        <v>2002</v>
      </c>
      <c r="F682" t="s">
        <v>38</v>
      </c>
      <c r="G682" t="s">
        <v>182</v>
      </c>
      <c r="H682" t="s">
        <v>194</v>
      </c>
      <c r="I682">
        <v>13</v>
      </c>
      <c r="J682">
        <v>664</v>
      </c>
      <c r="K682" t="s">
        <v>64</v>
      </c>
      <c r="L682" t="str">
        <f t="shared" si="10"/>
        <v>natural gas nonpeaker</v>
      </c>
    </row>
    <row r="683" spans="1:12" x14ac:dyDescent="0.25">
      <c r="A683">
        <v>457</v>
      </c>
      <c r="B683" t="s">
        <v>69</v>
      </c>
      <c r="C683" t="s">
        <v>216</v>
      </c>
      <c r="D683" t="s">
        <v>69</v>
      </c>
      <c r="E683">
        <v>2002</v>
      </c>
      <c r="F683" t="s">
        <v>181</v>
      </c>
      <c r="G683" t="s">
        <v>182</v>
      </c>
      <c r="H683" t="s">
        <v>195</v>
      </c>
      <c r="I683">
        <v>13</v>
      </c>
      <c r="J683">
        <v>53.01</v>
      </c>
      <c r="K683" t="s">
        <v>64</v>
      </c>
      <c r="L683" t="str">
        <f t="shared" si="10"/>
        <v>petroleum</v>
      </c>
    </row>
    <row r="684" spans="1:12" x14ac:dyDescent="0.25">
      <c r="A684">
        <v>458</v>
      </c>
      <c r="B684" t="s">
        <v>212</v>
      </c>
      <c r="C684" t="s">
        <v>192</v>
      </c>
      <c r="D684" t="s">
        <v>193</v>
      </c>
      <c r="E684">
        <v>2002</v>
      </c>
      <c r="F684" t="s">
        <v>181</v>
      </c>
      <c r="G684" t="s">
        <v>182</v>
      </c>
      <c r="H684" t="s">
        <v>195</v>
      </c>
      <c r="I684">
        <v>13</v>
      </c>
      <c r="J684">
        <v>16.5</v>
      </c>
      <c r="K684" t="s">
        <v>64</v>
      </c>
      <c r="L684" t="str">
        <f t="shared" si="10"/>
        <v>petroleum</v>
      </c>
    </row>
    <row r="685" spans="1:12" x14ac:dyDescent="0.25">
      <c r="A685">
        <v>459</v>
      </c>
      <c r="B685" t="s">
        <v>212</v>
      </c>
      <c r="C685" t="s">
        <v>192</v>
      </c>
      <c r="D685" t="s">
        <v>193</v>
      </c>
      <c r="E685">
        <v>2002</v>
      </c>
      <c r="F685" t="s">
        <v>181</v>
      </c>
      <c r="G685" t="s">
        <v>182</v>
      </c>
      <c r="H685" t="s">
        <v>195</v>
      </c>
      <c r="I685">
        <v>13</v>
      </c>
      <c r="J685">
        <v>16.5</v>
      </c>
      <c r="K685" t="s">
        <v>64</v>
      </c>
      <c r="L685" t="str">
        <f t="shared" si="10"/>
        <v>petroleum</v>
      </c>
    </row>
    <row r="686" spans="1:12" x14ac:dyDescent="0.25">
      <c r="A686">
        <v>460</v>
      </c>
      <c r="B686" t="s">
        <v>130</v>
      </c>
      <c r="C686" t="s">
        <v>188</v>
      </c>
      <c r="D686" t="s">
        <v>65</v>
      </c>
      <c r="E686">
        <v>2002</v>
      </c>
      <c r="F686" t="s">
        <v>181</v>
      </c>
      <c r="G686" t="s">
        <v>182</v>
      </c>
      <c r="H686" t="s">
        <v>195</v>
      </c>
      <c r="I686">
        <v>13</v>
      </c>
      <c r="J686">
        <v>28</v>
      </c>
      <c r="K686" t="s">
        <v>64</v>
      </c>
      <c r="L686" t="str">
        <f t="shared" si="10"/>
        <v>petroleum</v>
      </c>
    </row>
    <row r="687" spans="1:12" x14ac:dyDescent="0.25">
      <c r="A687">
        <v>461</v>
      </c>
      <c r="B687" t="s">
        <v>130</v>
      </c>
      <c r="C687" t="s">
        <v>188</v>
      </c>
      <c r="D687" t="s">
        <v>65</v>
      </c>
      <c r="E687">
        <v>2002</v>
      </c>
      <c r="F687" t="s">
        <v>181</v>
      </c>
      <c r="G687" t="s">
        <v>182</v>
      </c>
      <c r="H687" t="s">
        <v>195</v>
      </c>
      <c r="I687">
        <v>13</v>
      </c>
      <c r="J687">
        <v>28</v>
      </c>
      <c r="K687" t="s">
        <v>64</v>
      </c>
      <c r="L687" t="str">
        <f t="shared" si="10"/>
        <v>petroleum</v>
      </c>
    </row>
    <row r="688" spans="1:12" x14ac:dyDescent="0.25">
      <c r="A688">
        <v>462</v>
      </c>
      <c r="B688" t="s">
        <v>63</v>
      </c>
      <c r="C688" t="s">
        <v>180</v>
      </c>
      <c r="D688" t="s">
        <v>215</v>
      </c>
      <c r="E688">
        <v>2002</v>
      </c>
      <c r="F688" t="s">
        <v>181</v>
      </c>
      <c r="G688" t="s">
        <v>182</v>
      </c>
      <c r="H688" t="s">
        <v>195</v>
      </c>
      <c r="I688">
        <v>13</v>
      </c>
      <c r="J688">
        <v>5.3</v>
      </c>
      <c r="K688" t="s">
        <v>64</v>
      </c>
      <c r="L688" t="str">
        <f t="shared" si="10"/>
        <v>petroleum</v>
      </c>
    </row>
    <row r="689" spans="1:12" x14ac:dyDescent="0.25">
      <c r="A689">
        <v>463</v>
      </c>
      <c r="B689" t="s">
        <v>63</v>
      </c>
      <c r="C689" t="s">
        <v>180</v>
      </c>
      <c r="D689" t="s">
        <v>215</v>
      </c>
      <c r="E689">
        <v>2002</v>
      </c>
      <c r="F689" t="s">
        <v>181</v>
      </c>
      <c r="G689" t="s">
        <v>182</v>
      </c>
      <c r="H689" t="s">
        <v>195</v>
      </c>
      <c r="I689">
        <v>13</v>
      </c>
      <c r="J689">
        <v>5.3</v>
      </c>
      <c r="K689" t="s">
        <v>64</v>
      </c>
      <c r="L689" t="str">
        <f t="shared" si="10"/>
        <v>petroleum</v>
      </c>
    </row>
    <row r="690" spans="1:12" x14ac:dyDescent="0.25">
      <c r="A690">
        <v>464</v>
      </c>
      <c r="B690" t="s">
        <v>124</v>
      </c>
      <c r="C690" t="s">
        <v>180</v>
      </c>
      <c r="D690" t="s">
        <v>101</v>
      </c>
      <c r="E690">
        <v>2002</v>
      </c>
      <c r="F690" t="s">
        <v>200</v>
      </c>
      <c r="G690" t="s">
        <v>189</v>
      </c>
      <c r="H690" t="s">
        <v>194</v>
      </c>
      <c r="I690">
        <v>13</v>
      </c>
      <c r="J690">
        <v>393</v>
      </c>
      <c r="K690" t="s">
        <v>64</v>
      </c>
      <c r="L690" t="str">
        <f t="shared" si="10"/>
        <v>crude</v>
      </c>
    </row>
    <row r="691" spans="1:12" x14ac:dyDescent="0.25">
      <c r="A691">
        <v>465</v>
      </c>
      <c r="B691" t="s">
        <v>81</v>
      </c>
      <c r="C691" t="s">
        <v>188</v>
      </c>
      <c r="D691" t="s">
        <v>188</v>
      </c>
      <c r="E691">
        <v>2003</v>
      </c>
      <c r="F691" t="s">
        <v>38</v>
      </c>
      <c r="G691" t="s">
        <v>182</v>
      </c>
      <c r="H691" t="s">
        <v>194</v>
      </c>
      <c r="I691">
        <v>12</v>
      </c>
      <c r="J691">
        <v>664</v>
      </c>
      <c r="K691" t="s">
        <v>64</v>
      </c>
      <c r="L691" t="str">
        <f t="shared" si="10"/>
        <v>natural gas nonpeaker</v>
      </c>
    </row>
    <row r="692" spans="1:12" x14ac:dyDescent="0.25">
      <c r="A692">
        <v>466</v>
      </c>
      <c r="B692" t="s">
        <v>87</v>
      </c>
      <c r="C692" t="s">
        <v>216</v>
      </c>
      <c r="D692" t="s">
        <v>87</v>
      </c>
      <c r="E692">
        <v>2003</v>
      </c>
      <c r="F692" t="s">
        <v>181</v>
      </c>
      <c r="G692" t="s">
        <v>182</v>
      </c>
      <c r="H692" t="s">
        <v>195</v>
      </c>
      <c r="I692">
        <v>12</v>
      </c>
      <c r="J692">
        <v>64.89</v>
      </c>
      <c r="K692" t="s">
        <v>64</v>
      </c>
      <c r="L692" t="str">
        <f t="shared" si="10"/>
        <v>petroleum</v>
      </c>
    </row>
    <row r="693" spans="1:12" x14ac:dyDescent="0.25">
      <c r="A693">
        <v>467</v>
      </c>
      <c r="B693" t="s">
        <v>87</v>
      </c>
      <c r="C693" t="s">
        <v>216</v>
      </c>
      <c r="D693" t="s">
        <v>87</v>
      </c>
      <c r="E693">
        <v>2003</v>
      </c>
      <c r="F693" t="s">
        <v>181</v>
      </c>
      <c r="G693" t="s">
        <v>182</v>
      </c>
      <c r="H693" t="s">
        <v>195</v>
      </c>
      <c r="I693">
        <v>12</v>
      </c>
      <c r="J693">
        <v>64.89</v>
      </c>
      <c r="K693" t="s">
        <v>64</v>
      </c>
      <c r="L693" t="str">
        <f t="shared" si="10"/>
        <v>petroleum</v>
      </c>
    </row>
    <row r="694" spans="1:12" x14ac:dyDescent="0.25">
      <c r="A694">
        <v>468</v>
      </c>
      <c r="B694" t="s">
        <v>69</v>
      </c>
      <c r="C694" t="s">
        <v>216</v>
      </c>
      <c r="D694" t="s">
        <v>69</v>
      </c>
      <c r="E694">
        <v>2003</v>
      </c>
      <c r="F694" t="s">
        <v>181</v>
      </c>
      <c r="G694" t="s">
        <v>182</v>
      </c>
      <c r="H694" t="s">
        <v>195</v>
      </c>
      <c r="I694">
        <v>12</v>
      </c>
      <c r="J694">
        <v>53.01</v>
      </c>
      <c r="K694" t="s">
        <v>64</v>
      </c>
      <c r="L694" t="str">
        <f t="shared" si="10"/>
        <v>petroleum</v>
      </c>
    </row>
    <row r="695" spans="1:12" x14ac:dyDescent="0.25">
      <c r="A695">
        <v>469</v>
      </c>
      <c r="B695" t="s">
        <v>136</v>
      </c>
      <c r="C695" t="s">
        <v>216</v>
      </c>
      <c r="D695" t="s">
        <v>69</v>
      </c>
      <c r="E695">
        <v>2003</v>
      </c>
      <c r="F695" t="s">
        <v>181</v>
      </c>
      <c r="G695" t="s">
        <v>182</v>
      </c>
      <c r="H695" t="s">
        <v>195</v>
      </c>
      <c r="I695">
        <v>12</v>
      </c>
      <c r="J695">
        <v>61.8</v>
      </c>
      <c r="K695" t="s">
        <v>64</v>
      </c>
      <c r="L695" t="str">
        <f t="shared" si="10"/>
        <v>petroleum</v>
      </c>
    </row>
    <row r="696" spans="1:12" x14ac:dyDescent="0.25">
      <c r="A696">
        <v>470</v>
      </c>
      <c r="B696" t="s">
        <v>136</v>
      </c>
      <c r="C696" t="s">
        <v>216</v>
      </c>
      <c r="D696" t="s">
        <v>69</v>
      </c>
      <c r="E696">
        <v>2003</v>
      </c>
      <c r="F696" t="s">
        <v>181</v>
      </c>
      <c r="G696" t="s">
        <v>182</v>
      </c>
      <c r="H696" t="s">
        <v>195</v>
      </c>
      <c r="I696">
        <v>12</v>
      </c>
      <c r="J696">
        <v>61.8</v>
      </c>
      <c r="K696" t="s">
        <v>64</v>
      </c>
      <c r="L696" t="str">
        <f t="shared" si="10"/>
        <v>petroleum</v>
      </c>
    </row>
    <row r="697" spans="1:12" x14ac:dyDescent="0.25">
      <c r="A697">
        <v>471</v>
      </c>
      <c r="B697" t="s">
        <v>124</v>
      </c>
      <c r="C697" t="s">
        <v>180</v>
      </c>
      <c r="D697" t="s">
        <v>101</v>
      </c>
      <c r="E697">
        <v>2003</v>
      </c>
      <c r="F697" t="s">
        <v>189</v>
      </c>
      <c r="G697" t="s">
        <v>200</v>
      </c>
      <c r="H697" t="s">
        <v>194</v>
      </c>
      <c r="I697">
        <v>12</v>
      </c>
      <c r="J697">
        <v>393</v>
      </c>
      <c r="K697" t="s">
        <v>64</v>
      </c>
      <c r="L697" t="str">
        <f t="shared" si="10"/>
        <v>heavy fuel oil</v>
      </c>
    </row>
    <row r="698" spans="1:12" x14ac:dyDescent="0.25">
      <c r="A698">
        <v>472</v>
      </c>
      <c r="B698" t="s">
        <v>223</v>
      </c>
      <c r="C698" t="s">
        <v>192</v>
      </c>
      <c r="D698" t="s">
        <v>193</v>
      </c>
      <c r="E698">
        <v>2004</v>
      </c>
      <c r="F698" t="s">
        <v>38</v>
      </c>
      <c r="G698" t="s">
        <v>181</v>
      </c>
      <c r="H698" t="s">
        <v>195</v>
      </c>
      <c r="I698">
        <v>11</v>
      </c>
      <c r="J698">
        <v>60</v>
      </c>
      <c r="K698" t="s">
        <v>64</v>
      </c>
      <c r="L698" t="str">
        <f t="shared" si="10"/>
        <v>natural gas peaker</v>
      </c>
    </row>
    <row r="699" spans="1:12" x14ac:dyDescent="0.25">
      <c r="A699">
        <v>473</v>
      </c>
      <c r="B699" t="s">
        <v>223</v>
      </c>
      <c r="C699" t="s">
        <v>192</v>
      </c>
      <c r="D699" t="s">
        <v>193</v>
      </c>
      <c r="E699">
        <v>2004</v>
      </c>
      <c r="F699" t="s">
        <v>38</v>
      </c>
      <c r="G699" t="s">
        <v>181</v>
      </c>
      <c r="H699" t="s">
        <v>195</v>
      </c>
      <c r="I699">
        <v>11</v>
      </c>
      <c r="J699">
        <v>60</v>
      </c>
      <c r="K699" t="s">
        <v>64</v>
      </c>
      <c r="L699" t="str">
        <f t="shared" si="10"/>
        <v>natural gas peaker</v>
      </c>
    </row>
    <row r="700" spans="1:12" x14ac:dyDescent="0.25">
      <c r="A700">
        <v>474</v>
      </c>
      <c r="B700" t="s">
        <v>223</v>
      </c>
      <c r="C700" t="s">
        <v>192</v>
      </c>
      <c r="D700" t="s">
        <v>193</v>
      </c>
      <c r="E700">
        <v>2004</v>
      </c>
      <c r="F700" t="s">
        <v>38</v>
      </c>
      <c r="G700" t="s">
        <v>181</v>
      </c>
      <c r="H700" t="s">
        <v>195</v>
      </c>
      <c r="I700">
        <v>11</v>
      </c>
      <c r="J700">
        <v>60</v>
      </c>
      <c r="K700" t="s">
        <v>64</v>
      </c>
      <c r="L700" t="str">
        <f t="shared" si="10"/>
        <v>natural gas peaker</v>
      </c>
    </row>
    <row r="701" spans="1:12" x14ac:dyDescent="0.25">
      <c r="A701">
        <v>475</v>
      </c>
      <c r="B701" t="s">
        <v>223</v>
      </c>
      <c r="C701" t="s">
        <v>192</v>
      </c>
      <c r="D701" t="s">
        <v>193</v>
      </c>
      <c r="E701">
        <v>2004</v>
      </c>
      <c r="F701" t="s">
        <v>38</v>
      </c>
      <c r="G701" t="s">
        <v>181</v>
      </c>
      <c r="H701" t="s">
        <v>195</v>
      </c>
      <c r="I701">
        <v>11</v>
      </c>
      <c r="J701">
        <v>60</v>
      </c>
      <c r="K701" t="s">
        <v>64</v>
      </c>
      <c r="L701" t="str">
        <f t="shared" si="10"/>
        <v>natural gas peaker</v>
      </c>
    </row>
    <row r="702" spans="1:12" x14ac:dyDescent="0.25">
      <c r="A702">
        <v>476</v>
      </c>
      <c r="B702" t="s">
        <v>223</v>
      </c>
      <c r="C702" t="s">
        <v>192</v>
      </c>
      <c r="D702" t="s">
        <v>193</v>
      </c>
      <c r="E702">
        <v>2004</v>
      </c>
      <c r="F702" t="s">
        <v>38</v>
      </c>
      <c r="G702" t="s">
        <v>181</v>
      </c>
      <c r="H702" t="s">
        <v>195</v>
      </c>
      <c r="I702">
        <v>11</v>
      </c>
      <c r="J702">
        <v>60</v>
      </c>
      <c r="K702" t="s">
        <v>64</v>
      </c>
      <c r="L702" t="str">
        <f t="shared" si="10"/>
        <v>natural gas peaker</v>
      </c>
    </row>
    <row r="703" spans="1:12" x14ac:dyDescent="0.25">
      <c r="A703">
        <v>477</v>
      </c>
      <c r="B703" t="s">
        <v>223</v>
      </c>
      <c r="C703" t="s">
        <v>192</v>
      </c>
      <c r="D703" t="s">
        <v>193</v>
      </c>
      <c r="E703">
        <v>2004</v>
      </c>
      <c r="F703" t="s">
        <v>38</v>
      </c>
      <c r="G703" t="s">
        <v>181</v>
      </c>
      <c r="H703" t="s">
        <v>195</v>
      </c>
      <c r="I703">
        <v>11</v>
      </c>
      <c r="J703">
        <v>60</v>
      </c>
      <c r="K703" t="s">
        <v>64</v>
      </c>
      <c r="L703" t="str">
        <f t="shared" si="10"/>
        <v>natural gas peaker</v>
      </c>
    </row>
    <row r="704" spans="1:12" x14ac:dyDescent="0.25">
      <c r="A704">
        <v>478</v>
      </c>
      <c r="B704" t="s">
        <v>132</v>
      </c>
      <c r="C704" t="s">
        <v>180</v>
      </c>
      <c r="D704" t="s">
        <v>215</v>
      </c>
      <c r="E704">
        <v>2004</v>
      </c>
      <c r="F704" t="s">
        <v>181</v>
      </c>
      <c r="G704" t="s">
        <v>182</v>
      </c>
      <c r="H704" t="s">
        <v>195</v>
      </c>
      <c r="I704">
        <v>11</v>
      </c>
      <c r="J704">
        <v>60.7</v>
      </c>
      <c r="K704" t="s">
        <v>64</v>
      </c>
      <c r="L704" t="str">
        <f t="shared" si="10"/>
        <v>petroleum</v>
      </c>
    </row>
    <row r="705" spans="1:12" x14ac:dyDescent="0.25">
      <c r="A705">
        <v>479</v>
      </c>
      <c r="B705" t="s">
        <v>132</v>
      </c>
      <c r="C705" t="s">
        <v>180</v>
      </c>
      <c r="D705" t="s">
        <v>215</v>
      </c>
      <c r="E705">
        <v>2004</v>
      </c>
      <c r="F705" t="s">
        <v>181</v>
      </c>
      <c r="G705" t="s">
        <v>182</v>
      </c>
      <c r="H705" t="s">
        <v>195</v>
      </c>
      <c r="I705">
        <v>11</v>
      </c>
      <c r="J705">
        <v>61</v>
      </c>
      <c r="K705" t="s">
        <v>64</v>
      </c>
      <c r="L705" t="str">
        <f t="shared" si="10"/>
        <v>petroleum</v>
      </c>
    </row>
    <row r="706" spans="1:12" x14ac:dyDescent="0.25">
      <c r="A706">
        <v>480</v>
      </c>
      <c r="B706" t="s">
        <v>90</v>
      </c>
      <c r="C706" t="s">
        <v>180</v>
      </c>
      <c r="D706" t="s">
        <v>101</v>
      </c>
      <c r="E706">
        <v>2005</v>
      </c>
      <c r="F706" t="s">
        <v>200</v>
      </c>
      <c r="G706" t="s">
        <v>181</v>
      </c>
      <c r="H706" t="s">
        <v>195</v>
      </c>
      <c r="I706">
        <v>10</v>
      </c>
      <c r="J706">
        <v>61.8</v>
      </c>
      <c r="K706" t="s">
        <v>64</v>
      </c>
      <c r="L706" t="str">
        <f t="shared" si="10"/>
        <v>crude</v>
      </c>
    </row>
    <row r="707" spans="1:12" x14ac:dyDescent="0.25">
      <c r="A707">
        <v>481</v>
      </c>
      <c r="B707" t="s">
        <v>90</v>
      </c>
      <c r="C707" t="s">
        <v>180</v>
      </c>
      <c r="D707" t="s">
        <v>101</v>
      </c>
      <c r="E707">
        <v>2005</v>
      </c>
      <c r="F707" t="s">
        <v>200</v>
      </c>
      <c r="G707" t="s">
        <v>181</v>
      </c>
      <c r="H707" t="s">
        <v>195</v>
      </c>
      <c r="I707">
        <v>10</v>
      </c>
      <c r="J707">
        <v>61.8</v>
      </c>
      <c r="K707" t="s">
        <v>64</v>
      </c>
      <c r="L707" t="str">
        <f t="shared" ref="L707:L770" si="11">IF(F707="diesel","petroleum",IF(F707="HFO","heavy fuel oil",IF(F707="crude","crude",IF(F707="gas",IF(H707="GT","natural gas peaker","natural gas nonpeaker")))))</f>
        <v>crude</v>
      </c>
    </row>
    <row r="708" spans="1:12" x14ac:dyDescent="0.25">
      <c r="A708">
        <v>482</v>
      </c>
      <c r="B708" t="s">
        <v>90</v>
      </c>
      <c r="C708" t="s">
        <v>180</v>
      </c>
      <c r="D708" t="s">
        <v>101</v>
      </c>
      <c r="E708">
        <v>2005</v>
      </c>
      <c r="F708" t="s">
        <v>200</v>
      </c>
      <c r="G708" t="s">
        <v>181</v>
      </c>
      <c r="H708" t="s">
        <v>195</v>
      </c>
      <c r="I708">
        <v>10</v>
      </c>
      <c r="J708">
        <v>61.8</v>
      </c>
      <c r="K708" t="s">
        <v>64</v>
      </c>
      <c r="L708" t="str">
        <f t="shared" si="11"/>
        <v>crude</v>
      </c>
    </row>
    <row r="709" spans="1:12" x14ac:dyDescent="0.25">
      <c r="A709">
        <v>483</v>
      </c>
      <c r="B709" t="s">
        <v>90</v>
      </c>
      <c r="C709" t="s">
        <v>180</v>
      </c>
      <c r="D709" t="s">
        <v>101</v>
      </c>
      <c r="E709">
        <v>2005</v>
      </c>
      <c r="F709" t="s">
        <v>200</v>
      </c>
      <c r="G709" t="s">
        <v>181</v>
      </c>
      <c r="H709" t="s">
        <v>195</v>
      </c>
      <c r="I709">
        <v>10</v>
      </c>
      <c r="J709">
        <v>61.8</v>
      </c>
      <c r="K709" t="s">
        <v>64</v>
      </c>
      <c r="L709" t="str">
        <f t="shared" si="11"/>
        <v>crude</v>
      </c>
    </row>
    <row r="710" spans="1:12" x14ac:dyDescent="0.25">
      <c r="A710">
        <v>484</v>
      </c>
      <c r="B710" t="s">
        <v>90</v>
      </c>
      <c r="C710" t="s">
        <v>180</v>
      </c>
      <c r="D710" t="s">
        <v>101</v>
      </c>
      <c r="E710">
        <v>2005</v>
      </c>
      <c r="F710" t="s">
        <v>200</v>
      </c>
      <c r="G710" t="s">
        <v>181</v>
      </c>
      <c r="H710" t="s">
        <v>195</v>
      </c>
      <c r="I710">
        <v>10</v>
      </c>
      <c r="J710">
        <v>61.8</v>
      </c>
      <c r="K710" t="s">
        <v>64</v>
      </c>
      <c r="L710" t="str">
        <f t="shared" si="11"/>
        <v>crude</v>
      </c>
    </row>
    <row r="711" spans="1:12" x14ac:dyDescent="0.25">
      <c r="A711">
        <v>485</v>
      </c>
      <c r="B711" t="s">
        <v>90</v>
      </c>
      <c r="C711" t="s">
        <v>180</v>
      </c>
      <c r="D711" t="s">
        <v>101</v>
      </c>
      <c r="E711">
        <v>2005</v>
      </c>
      <c r="F711" t="s">
        <v>200</v>
      </c>
      <c r="G711" t="s">
        <v>181</v>
      </c>
      <c r="H711" t="s">
        <v>195</v>
      </c>
      <c r="I711">
        <v>10</v>
      </c>
      <c r="J711">
        <v>61.8</v>
      </c>
      <c r="K711" t="s">
        <v>64</v>
      </c>
      <c r="L711" t="str">
        <f t="shared" si="11"/>
        <v>crude</v>
      </c>
    </row>
    <row r="712" spans="1:12" x14ac:dyDescent="0.25">
      <c r="A712">
        <v>486</v>
      </c>
      <c r="B712" t="s">
        <v>90</v>
      </c>
      <c r="C712" t="s">
        <v>180</v>
      </c>
      <c r="D712" t="s">
        <v>101</v>
      </c>
      <c r="E712">
        <v>2005</v>
      </c>
      <c r="F712" t="s">
        <v>200</v>
      </c>
      <c r="G712" t="s">
        <v>181</v>
      </c>
      <c r="H712" t="s">
        <v>195</v>
      </c>
      <c r="I712">
        <v>10</v>
      </c>
      <c r="J712">
        <v>61.8</v>
      </c>
      <c r="K712" t="s">
        <v>64</v>
      </c>
      <c r="L712" t="str">
        <f t="shared" si="11"/>
        <v>crude</v>
      </c>
    </row>
    <row r="713" spans="1:12" x14ac:dyDescent="0.25">
      <c r="A713">
        <v>487</v>
      </c>
      <c r="B713" t="s">
        <v>90</v>
      </c>
      <c r="C713" t="s">
        <v>180</v>
      </c>
      <c r="D713" t="s">
        <v>101</v>
      </c>
      <c r="E713">
        <v>2005</v>
      </c>
      <c r="F713" t="s">
        <v>200</v>
      </c>
      <c r="G713" t="s">
        <v>181</v>
      </c>
      <c r="H713" t="s">
        <v>195</v>
      </c>
      <c r="I713">
        <v>10</v>
      </c>
      <c r="J713">
        <v>61.8</v>
      </c>
      <c r="K713" t="s">
        <v>64</v>
      </c>
      <c r="L713" t="str">
        <f t="shared" si="11"/>
        <v>crude</v>
      </c>
    </row>
    <row r="714" spans="1:12" x14ac:dyDescent="0.25">
      <c r="A714">
        <v>488</v>
      </c>
      <c r="B714" t="s">
        <v>219</v>
      </c>
      <c r="C714" t="s">
        <v>192</v>
      </c>
      <c r="D714" t="s">
        <v>193</v>
      </c>
      <c r="E714">
        <v>2005</v>
      </c>
      <c r="F714" t="s">
        <v>38</v>
      </c>
      <c r="G714" t="s">
        <v>181</v>
      </c>
      <c r="H714" t="s">
        <v>195</v>
      </c>
      <c r="I714">
        <v>10</v>
      </c>
      <c r="J714">
        <v>85</v>
      </c>
      <c r="K714" t="s">
        <v>64</v>
      </c>
      <c r="L714" t="str">
        <f t="shared" si="11"/>
        <v>natural gas peaker</v>
      </c>
    </row>
    <row r="715" spans="1:12" x14ac:dyDescent="0.25">
      <c r="A715">
        <v>489</v>
      </c>
      <c r="B715" t="s">
        <v>219</v>
      </c>
      <c r="C715" t="s">
        <v>192</v>
      </c>
      <c r="D715" t="s">
        <v>193</v>
      </c>
      <c r="E715">
        <v>2005</v>
      </c>
      <c r="F715" t="s">
        <v>38</v>
      </c>
      <c r="G715" t="s">
        <v>181</v>
      </c>
      <c r="H715" t="s">
        <v>195</v>
      </c>
      <c r="I715">
        <v>10</v>
      </c>
      <c r="J715">
        <v>85</v>
      </c>
      <c r="K715" t="s">
        <v>64</v>
      </c>
      <c r="L715" t="str">
        <f t="shared" si="11"/>
        <v>natural gas peaker</v>
      </c>
    </row>
    <row r="716" spans="1:12" x14ac:dyDescent="0.25">
      <c r="A716">
        <v>490</v>
      </c>
      <c r="B716" t="s">
        <v>87</v>
      </c>
      <c r="C716" t="s">
        <v>216</v>
      </c>
      <c r="D716" t="s">
        <v>87</v>
      </c>
      <c r="E716">
        <v>2005</v>
      </c>
      <c r="F716" t="s">
        <v>181</v>
      </c>
      <c r="G716" t="s">
        <v>182</v>
      </c>
      <c r="H716" t="s">
        <v>195</v>
      </c>
      <c r="I716">
        <v>10</v>
      </c>
      <c r="J716">
        <v>64.89</v>
      </c>
      <c r="K716" t="s">
        <v>64</v>
      </c>
      <c r="L716" t="str">
        <f t="shared" si="11"/>
        <v>petroleum</v>
      </c>
    </row>
    <row r="717" spans="1:12" x14ac:dyDescent="0.25">
      <c r="A717">
        <v>491</v>
      </c>
      <c r="B717" t="s">
        <v>87</v>
      </c>
      <c r="C717" t="s">
        <v>216</v>
      </c>
      <c r="D717" t="s">
        <v>87</v>
      </c>
      <c r="E717">
        <v>2005</v>
      </c>
      <c r="F717" t="s">
        <v>181</v>
      </c>
      <c r="G717" t="s">
        <v>182</v>
      </c>
      <c r="H717" t="s">
        <v>195</v>
      </c>
      <c r="I717">
        <v>10</v>
      </c>
      <c r="J717">
        <v>64.89</v>
      </c>
      <c r="K717" t="s">
        <v>64</v>
      </c>
      <c r="L717" t="str">
        <f t="shared" si="11"/>
        <v>petroleum</v>
      </c>
    </row>
    <row r="718" spans="1:12" x14ac:dyDescent="0.25">
      <c r="A718">
        <v>492</v>
      </c>
      <c r="B718" t="s">
        <v>76</v>
      </c>
      <c r="C718" t="s">
        <v>216</v>
      </c>
      <c r="D718" t="s">
        <v>69</v>
      </c>
      <c r="E718">
        <v>2005</v>
      </c>
      <c r="F718" t="s">
        <v>181</v>
      </c>
      <c r="G718" t="s">
        <v>182</v>
      </c>
      <c r="H718" t="s">
        <v>195</v>
      </c>
      <c r="I718">
        <v>10</v>
      </c>
      <c r="J718">
        <v>73.400000000000006</v>
      </c>
      <c r="K718" t="s">
        <v>64</v>
      </c>
      <c r="L718" t="str">
        <f t="shared" si="11"/>
        <v>petroleum</v>
      </c>
    </row>
    <row r="719" spans="1:12" x14ac:dyDescent="0.25">
      <c r="A719">
        <v>493</v>
      </c>
      <c r="B719" t="s">
        <v>76</v>
      </c>
      <c r="C719" t="s">
        <v>216</v>
      </c>
      <c r="D719" t="s">
        <v>69</v>
      </c>
      <c r="E719">
        <v>2005</v>
      </c>
      <c r="F719" t="s">
        <v>181</v>
      </c>
      <c r="G719" t="s">
        <v>182</v>
      </c>
      <c r="H719" t="s">
        <v>195</v>
      </c>
      <c r="I719">
        <v>10</v>
      </c>
      <c r="J719">
        <v>73.400000000000006</v>
      </c>
      <c r="K719" t="s">
        <v>64</v>
      </c>
      <c r="L719" t="str">
        <f t="shared" si="11"/>
        <v>petroleum</v>
      </c>
    </row>
    <row r="720" spans="1:12" x14ac:dyDescent="0.25">
      <c r="A720">
        <v>494</v>
      </c>
      <c r="B720" t="s">
        <v>69</v>
      </c>
      <c r="C720" t="s">
        <v>216</v>
      </c>
      <c r="D720" t="s">
        <v>69</v>
      </c>
      <c r="E720">
        <v>2005</v>
      </c>
      <c r="F720" t="s">
        <v>181</v>
      </c>
      <c r="G720" t="s">
        <v>182</v>
      </c>
      <c r="H720" t="s">
        <v>195</v>
      </c>
      <c r="I720">
        <v>10</v>
      </c>
      <c r="J720">
        <v>69.400000000000006</v>
      </c>
      <c r="K720" t="s">
        <v>64</v>
      </c>
      <c r="L720" t="str">
        <f t="shared" si="11"/>
        <v>petroleum</v>
      </c>
    </row>
    <row r="721" spans="1:12" x14ac:dyDescent="0.25">
      <c r="A721">
        <v>495</v>
      </c>
      <c r="B721" t="s">
        <v>104</v>
      </c>
      <c r="C721" t="s">
        <v>216</v>
      </c>
      <c r="D721" t="s">
        <v>104</v>
      </c>
      <c r="E721">
        <v>2006</v>
      </c>
      <c r="F721" t="s">
        <v>200</v>
      </c>
      <c r="G721" t="s">
        <v>181</v>
      </c>
      <c r="H721" t="s">
        <v>195</v>
      </c>
      <c r="I721">
        <v>9</v>
      </c>
      <c r="J721">
        <v>51</v>
      </c>
      <c r="K721" t="s">
        <v>64</v>
      </c>
      <c r="L721" t="str">
        <f t="shared" si="11"/>
        <v>crude</v>
      </c>
    </row>
    <row r="722" spans="1:12" x14ac:dyDescent="0.25">
      <c r="A722">
        <v>496</v>
      </c>
      <c r="B722" t="s">
        <v>87</v>
      </c>
      <c r="C722" t="s">
        <v>216</v>
      </c>
      <c r="D722" t="s">
        <v>87</v>
      </c>
      <c r="E722">
        <v>2006</v>
      </c>
      <c r="F722" t="s">
        <v>181</v>
      </c>
      <c r="G722" t="s">
        <v>182</v>
      </c>
      <c r="H722" t="s">
        <v>195</v>
      </c>
      <c r="I722">
        <v>9</v>
      </c>
      <c r="J722">
        <v>64.89</v>
      </c>
      <c r="K722" t="s">
        <v>64</v>
      </c>
      <c r="L722" t="str">
        <f t="shared" si="11"/>
        <v>petroleum</v>
      </c>
    </row>
    <row r="723" spans="1:12" x14ac:dyDescent="0.25">
      <c r="A723">
        <v>497</v>
      </c>
      <c r="B723" t="s">
        <v>87</v>
      </c>
      <c r="C723" t="s">
        <v>216</v>
      </c>
      <c r="D723" t="s">
        <v>87</v>
      </c>
      <c r="E723">
        <v>2006</v>
      </c>
      <c r="F723" t="s">
        <v>181</v>
      </c>
      <c r="G723" t="s">
        <v>182</v>
      </c>
      <c r="H723" t="s">
        <v>195</v>
      </c>
      <c r="I723">
        <v>9</v>
      </c>
      <c r="J723">
        <v>64.89</v>
      </c>
      <c r="K723" t="s">
        <v>64</v>
      </c>
      <c r="L723" t="str">
        <f t="shared" si="11"/>
        <v>petroleum</v>
      </c>
    </row>
    <row r="724" spans="1:12" x14ac:dyDescent="0.25">
      <c r="A724">
        <v>498</v>
      </c>
      <c r="B724" t="s">
        <v>76</v>
      </c>
      <c r="C724" t="s">
        <v>216</v>
      </c>
      <c r="D724" t="s">
        <v>69</v>
      </c>
      <c r="E724">
        <v>2006</v>
      </c>
      <c r="F724" t="s">
        <v>181</v>
      </c>
      <c r="G724" t="s">
        <v>182</v>
      </c>
      <c r="H724" t="s">
        <v>195</v>
      </c>
      <c r="I724">
        <v>9</v>
      </c>
      <c r="J724">
        <v>73.8</v>
      </c>
      <c r="K724" t="s">
        <v>64</v>
      </c>
      <c r="L724" t="str">
        <f t="shared" si="11"/>
        <v>petroleum</v>
      </c>
    </row>
    <row r="725" spans="1:12" x14ac:dyDescent="0.25">
      <c r="A725">
        <v>499</v>
      </c>
      <c r="B725" t="s">
        <v>69</v>
      </c>
      <c r="C725" t="s">
        <v>216</v>
      </c>
      <c r="D725" t="s">
        <v>69</v>
      </c>
      <c r="E725">
        <v>2006</v>
      </c>
      <c r="F725" t="s">
        <v>181</v>
      </c>
      <c r="G725" t="s">
        <v>182</v>
      </c>
      <c r="H725" t="s">
        <v>195</v>
      </c>
      <c r="I725">
        <v>9</v>
      </c>
      <c r="J725">
        <v>69.400000000000006</v>
      </c>
      <c r="K725" t="s">
        <v>64</v>
      </c>
      <c r="L725" t="str">
        <f t="shared" si="11"/>
        <v>petroleum</v>
      </c>
    </row>
    <row r="726" spans="1:12" x14ac:dyDescent="0.25">
      <c r="A726">
        <v>500</v>
      </c>
      <c r="B726" t="s">
        <v>68</v>
      </c>
      <c r="C726" t="s">
        <v>188</v>
      </c>
      <c r="D726" t="s">
        <v>222</v>
      </c>
      <c r="E726">
        <v>2006</v>
      </c>
      <c r="F726" t="s">
        <v>181</v>
      </c>
      <c r="G726" t="s">
        <v>182</v>
      </c>
      <c r="H726" t="s">
        <v>195</v>
      </c>
      <c r="I726">
        <v>9</v>
      </c>
      <c r="J726">
        <v>60</v>
      </c>
      <c r="K726" t="s">
        <v>64</v>
      </c>
      <c r="L726" t="str">
        <f t="shared" si="11"/>
        <v>petroleum</v>
      </c>
    </row>
    <row r="727" spans="1:12" x14ac:dyDescent="0.25">
      <c r="A727">
        <v>501</v>
      </c>
      <c r="B727" t="s">
        <v>68</v>
      </c>
      <c r="C727" t="s">
        <v>188</v>
      </c>
      <c r="D727" t="s">
        <v>222</v>
      </c>
      <c r="E727">
        <v>2006</v>
      </c>
      <c r="F727" t="s">
        <v>181</v>
      </c>
      <c r="G727" t="s">
        <v>182</v>
      </c>
      <c r="H727" t="s">
        <v>195</v>
      </c>
      <c r="I727">
        <v>9</v>
      </c>
      <c r="J727">
        <v>60</v>
      </c>
      <c r="K727" t="s">
        <v>64</v>
      </c>
      <c r="L727" t="str">
        <f t="shared" si="11"/>
        <v>petroleum</v>
      </c>
    </row>
    <row r="728" spans="1:12" x14ac:dyDescent="0.25">
      <c r="A728">
        <v>502</v>
      </c>
      <c r="B728" t="s">
        <v>117</v>
      </c>
      <c r="C728" t="s">
        <v>188</v>
      </c>
      <c r="D728" t="s">
        <v>222</v>
      </c>
      <c r="E728">
        <v>2006</v>
      </c>
      <c r="F728" t="s">
        <v>181</v>
      </c>
      <c r="G728" t="s">
        <v>182</v>
      </c>
      <c r="H728" t="s">
        <v>183</v>
      </c>
      <c r="I728">
        <v>9</v>
      </c>
      <c r="J728">
        <v>32</v>
      </c>
      <c r="K728" t="s">
        <v>64</v>
      </c>
      <c r="L728" t="str">
        <f t="shared" si="11"/>
        <v>petroleum</v>
      </c>
    </row>
    <row r="729" spans="1:12" x14ac:dyDescent="0.25">
      <c r="A729">
        <v>503</v>
      </c>
      <c r="B729" t="s">
        <v>117</v>
      </c>
      <c r="C729" t="s">
        <v>188</v>
      </c>
      <c r="D729" t="s">
        <v>222</v>
      </c>
      <c r="E729">
        <v>2006</v>
      </c>
      <c r="F729" t="s">
        <v>181</v>
      </c>
      <c r="G729" t="s">
        <v>182</v>
      </c>
      <c r="H729" t="s">
        <v>183</v>
      </c>
      <c r="I729">
        <v>9</v>
      </c>
      <c r="J729">
        <v>32</v>
      </c>
      <c r="K729" t="s">
        <v>64</v>
      </c>
      <c r="L729" t="str">
        <f t="shared" si="11"/>
        <v>petroleum</v>
      </c>
    </row>
    <row r="730" spans="1:12" x14ac:dyDescent="0.25">
      <c r="A730">
        <v>504</v>
      </c>
      <c r="B730" t="s">
        <v>124</v>
      </c>
      <c r="C730" t="s">
        <v>180</v>
      </c>
      <c r="D730" t="s">
        <v>101</v>
      </c>
      <c r="E730">
        <v>2006</v>
      </c>
      <c r="F730" t="s">
        <v>189</v>
      </c>
      <c r="G730" t="s">
        <v>200</v>
      </c>
      <c r="H730" t="s">
        <v>194</v>
      </c>
      <c r="I730">
        <v>9</v>
      </c>
      <c r="J730">
        <v>397</v>
      </c>
      <c r="K730" t="s">
        <v>64</v>
      </c>
      <c r="L730" t="str">
        <f t="shared" si="11"/>
        <v>heavy fuel oil</v>
      </c>
    </row>
    <row r="731" spans="1:12" x14ac:dyDescent="0.25">
      <c r="A731">
        <v>505</v>
      </c>
      <c r="B731" t="s">
        <v>124</v>
      </c>
      <c r="C731" t="s">
        <v>180</v>
      </c>
      <c r="D731" t="s">
        <v>101</v>
      </c>
      <c r="E731">
        <v>2006</v>
      </c>
      <c r="F731" t="s">
        <v>189</v>
      </c>
      <c r="G731" t="s">
        <v>200</v>
      </c>
      <c r="H731" t="s">
        <v>194</v>
      </c>
      <c r="I731">
        <v>9</v>
      </c>
      <c r="J731">
        <v>397</v>
      </c>
      <c r="K731" t="s">
        <v>64</v>
      </c>
      <c r="L731" t="str">
        <f t="shared" si="11"/>
        <v>heavy fuel oil</v>
      </c>
    </row>
    <row r="732" spans="1:12" x14ac:dyDescent="0.25">
      <c r="A732">
        <v>506</v>
      </c>
      <c r="B732" t="s">
        <v>124</v>
      </c>
      <c r="C732" t="s">
        <v>180</v>
      </c>
      <c r="D732" t="s">
        <v>101</v>
      </c>
      <c r="E732">
        <v>2006</v>
      </c>
      <c r="F732" t="s">
        <v>189</v>
      </c>
      <c r="G732" t="s">
        <v>200</v>
      </c>
      <c r="H732" t="s">
        <v>194</v>
      </c>
      <c r="I732">
        <v>9</v>
      </c>
      <c r="J732">
        <v>397</v>
      </c>
      <c r="K732" t="s">
        <v>64</v>
      </c>
      <c r="L732" t="str">
        <f t="shared" si="11"/>
        <v>heavy fuel oil</v>
      </c>
    </row>
    <row r="733" spans="1:12" x14ac:dyDescent="0.25">
      <c r="A733">
        <v>507</v>
      </c>
      <c r="B733" t="s">
        <v>125</v>
      </c>
      <c r="C733" t="s">
        <v>216</v>
      </c>
      <c r="D733" t="s">
        <v>104</v>
      </c>
      <c r="E733">
        <v>2007</v>
      </c>
      <c r="F733" t="s">
        <v>181</v>
      </c>
      <c r="G733" t="s">
        <v>182</v>
      </c>
      <c r="H733" t="s">
        <v>183</v>
      </c>
      <c r="I733">
        <v>8</v>
      </c>
      <c r="J733">
        <v>10</v>
      </c>
      <c r="K733" t="s">
        <v>64</v>
      </c>
      <c r="L733" t="str">
        <f t="shared" si="11"/>
        <v>petroleum</v>
      </c>
    </row>
    <row r="734" spans="1:12" x14ac:dyDescent="0.25">
      <c r="A734">
        <v>508</v>
      </c>
      <c r="B734" t="s">
        <v>125</v>
      </c>
      <c r="C734" t="s">
        <v>216</v>
      </c>
      <c r="D734" t="s">
        <v>104</v>
      </c>
      <c r="E734">
        <v>2007</v>
      </c>
      <c r="F734" t="s">
        <v>181</v>
      </c>
      <c r="G734" t="s">
        <v>182</v>
      </c>
      <c r="H734" t="s">
        <v>183</v>
      </c>
      <c r="I734">
        <v>8</v>
      </c>
      <c r="J734">
        <v>10</v>
      </c>
      <c r="K734" t="s">
        <v>64</v>
      </c>
      <c r="L734" t="str">
        <f t="shared" si="11"/>
        <v>petroleum</v>
      </c>
    </row>
    <row r="735" spans="1:12" x14ac:dyDescent="0.25">
      <c r="A735">
        <v>509</v>
      </c>
      <c r="B735" t="s">
        <v>87</v>
      </c>
      <c r="C735" t="s">
        <v>216</v>
      </c>
      <c r="D735" t="s">
        <v>87</v>
      </c>
      <c r="E735">
        <v>2007</v>
      </c>
      <c r="F735" t="s">
        <v>181</v>
      </c>
      <c r="G735" t="s">
        <v>182</v>
      </c>
      <c r="H735" t="s">
        <v>195</v>
      </c>
      <c r="I735">
        <v>8</v>
      </c>
      <c r="J735">
        <v>64.89</v>
      </c>
      <c r="K735" t="s">
        <v>64</v>
      </c>
      <c r="L735" t="str">
        <f t="shared" si="11"/>
        <v>petroleum</v>
      </c>
    </row>
    <row r="736" spans="1:12" x14ac:dyDescent="0.25">
      <c r="A736">
        <v>510</v>
      </c>
      <c r="B736" t="s">
        <v>87</v>
      </c>
      <c r="C736" t="s">
        <v>216</v>
      </c>
      <c r="D736" t="s">
        <v>87</v>
      </c>
      <c r="E736">
        <v>2007</v>
      </c>
      <c r="F736" t="s">
        <v>181</v>
      </c>
      <c r="G736" t="s">
        <v>182</v>
      </c>
      <c r="H736" t="s">
        <v>195</v>
      </c>
      <c r="I736">
        <v>8</v>
      </c>
      <c r="J736">
        <v>64.89</v>
      </c>
      <c r="K736" t="s">
        <v>64</v>
      </c>
      <c r="L736" t="str">
        <f t="shared" si="11"/>
        <v>petroleum</v>
      </c>
    </row>
    <row r="737" spans="1:12" x14ac:dyDescent="0.25">
      <c r="A737">
        <v>511</v>
      </c>
      <c r="B737" t="s">
        <v>136</v>
      </c>
      <c r="C737" t="s">
        <v>216</v>
      </c>
      <c r="D737" t="s">
        <v>69</v>
      </c>
      <c r="E737">
        <v>2007</v>
      </c>
      <c r="F737" t="s">
        <v>200</v>
      </c>
      <c r="G737" t="s">
        <v>181</v>
      </c>
      <c r="H737" t="s">
        <v>195</v>
      </c>
      <c r="I737">
        <v>8</v>
      </c>
      <c r="J737">
        <v>60.17</v>
      </c>
      <c r="K737" t="s">
        <v>64</v>
      </c>
      <c r="L737" t="str">
        <f t="shared" si="11"/>
        <v>crude</v>
      </c>
    </row>
    <row r="738" spans="1:12" x14ac:dyDescent="0.25">
      <c r="A738">
        <v>512</v>
      </c>
      <c r="B738" t="s">
        <v>136</v>
      </c>
      <c r="C738" t="s">
        <v>216</v>
      </c>
      <c r="D738" t="s">
        <v>69</v>
      </c>
      <c r="E738">
        <v>2007</v>
      </c>
      <c r="F738" t="s">
        <v>200</v>
      </c>
      <c r="G738" t="s">
        <v>181</v>
      </c>
      <c r="H738" t="s">
        <v>195</v>
      </c>
      <c r="I738">
        <v>8</v>
      </c>
      <c r="J738">
        <v>60.17</v>
      </c>
      <c r="K738" t="s">
        <v>64</v>
      </c>
      <c r="L738" t="str">
        <f t="shared" si="11"/>
        <v>crude</v>
      </c>
    </row>
    <row r="739" spans="1:12" x14ac:dyDescent="0.25">
      <c r="A739">
        <v>513</v>
      </c>
      <c r="B739" t="s">
        <v>83</v>
      </c>
      <c r="C739" t="s">
        <v>192</v>
      </c>
      <c r="D739" t="s">
        <v>220</v>
      </c>
      <c r="E739">
        <v>2007</v>
      </c>
      <c r="F739" t="s">
        <v>200</v>
      </c>
      <c r="G739" t="s">
        <v>181</v>
      </c>
      <c r="H739" t="s">
        <v>195</v>
      </c>
      <c r="I739">
        <v>8</v>
      </c>
      <c r="J739">
        <v>63</v>
      </c>
      <c r="K739" t="s">
        <v>64</v>
      </c>
      <c r="L739" t="str">
        <f t="shared" si="11"/>
        <v>crude</v>
      </c>
    </row>
    <row r="740" spans="1:12" x14ac:dyDescent="0.25">
      <c r="A740">
        <v>514</v>
      </c>
      <c r="B740" t="s">
        <v>223</v>
      </c>
      <c r="C740" t="s">
        <v>192</v>
      </c>
      <c r="D740" t="s">
        <v>193</v>
      </c>
      <c r="E740">
        <v>2007</v>
      </c>
      <c r="F740" t="s">
        <v>38</v>
      </c>
      <c r="G740" t="s">
        <v>181</v>
      </c>
      <c r="H740" t="s">
        <v>195</v>
      </c>
      <c r="I740">
        <v>8</v>
      </c>
      <c r="J740">
        <v>60</v>
      </c>
      <c r="K740" t="s">
        <v>64</v>
      </c>
      <c r="L740" t="str">
        <f t="shared" si="11"/>
        <v>natural gas peaker</v>
      </c>
    </row>
    <row r="741" spans="1:12" x14ac:dyDescent="0.25">
      <c r="A741">
        <v>515</v>
      </c>
      <c r="B741" t="s">
        <v>223</v>
      </c>
      <c r="C741" t="s">
        <v>192</v>
      </c>
      <c r="D741" t="s">
        <v>193</v>
      </c>
      <c r="E741">
        <v>2007</v>
      </c>
      <c r="F741" t="s">
        <v>38</v>
      </c>
      <c r="G741" t="s">
        <v>181</v>
      </c>
      <c r="H741" t="s">
        <v>195</v>
      </c>
      <c r="I741">
        <v>8</v>
      </c>
      <c r="J741">
        <v>60</v>
      </c>
      <c r="K741" t="s">
        <v>64</v>
      </c>
      <c r="L741" t="str">
        <f t="shared" si="11"/>
        <v>natural gas peaker</v>
      </c>
    </row>
    <row r="742" spans="1:12" x14ac:dyDescent="0.25">
      <c r="A742">
        <v>516</v>
      </c>
      <c r="B742" t="s">
        <v>223</v>
      </c>
      <c r="C742" t="s">
        <v>192</v>
      </c>
      <c r="D742" t="s">
        <v>193</v>
      </c>
      <c r="E742">
        <v>2007</v>
      </c>
      <c r="F742" t="s">
        <v>38</v>
      </c>
      <c r="G742" t="s">
        <v>181</v>
      </c>
      <c r="H742" t="s">
        <v>195</v>
      </c>
      <c r="I742">
        <v>8</v>
      </c>
      <c r="J742">
        <v>55.5</v>
      </c>
      <c r="K742" t="s">
        <v>64</v>
      </c>
      <c r="L742" t="str">
        <f t="shared" si="11"/>
        <v>natural gas peaker</v>
      </c>
    </row>
    <row r="743" spans="1:12" x14ac:dyDescent="0.25">
      <c r="A743">
        <v>517</v>
      </c>
      <c r="B743" t="s">
        <v>223</v>
      </c>
      <c r="C743" t="s">
        <v>192</v>
      </c>
      <c r="D743" t="s">
        <v>193</v>
      </c>
      <c r="E743">
        <v>2007</v>
      </c>
      <c r="F743" t="s">
        <v>38</v>
      </c>
      <c r="G743" t="s">
        <v>181</v>
      </c>
      <c r="H743" t="s">
        <v>195</v>
      </c>
      <c r="I743">
        <v>8</v>
      </c>
      <c r="J743">
        <v>55.5</v>
      </c>
      <c r="K743" t="s">
        <v>64</v>
      </c>
      <c r="L743" t="str">
        <f t="shared" si="11"/>
        <v>natural gas peaker</v>
      </c>
    </row>
    <row r="744" spans="1:12" x14ac:dyDescent="0.25">
      <c r="A744">
        <v>518</v>
      </c>
      <c r="B744" t="s">
        <v>223</v>
      </c>
      <c r="C744" t="s">
        <v>192</v>
      </c>
      <c r="D744" t="s">
        <v>193</v>
      </c>
      <c r="E744">
        <v>2007</v>
      </c>
      <c r="F744" t="s">
        <v>38</v>
      </c>
      <c r="G744" t="s">
        <v>181</v>
      </c>
      <c r="H744" t="s">
        <v>195</v>
      </c>
      <c r="I744">
        <v>8</v>
      </c>
      <c r="J744">
        <v>55.5</v>
      </c>
      <c r="K744" t="s">
        <v>64</v>
      </c>
      <c r="L744" t="str">
        <f t="shared" si="11"/>
        <v>natural gas peaker</v>
      </c>
    </row>
    <row r="745" spans="1:12" x14ac:dyDescent="0.25">
      <c r="A745">
        <v>519</v>
      </c>
      <c r="B745" t="s">
        <v>223</v>
      </c>
      <c r="C745" t="s">
        <v>192</v>
      </c>
      <c r="D745" t="s">
        <v>193</v>
      </c>
      <c r="E745">
        <v>2007</v>
      </c>
      <c r="F745" t="s">
        <v>38</v>
      </c>
      <c r="G745" t="s">
        <v>181</v>
      </c>
      <c r="H745" t="s">
        <v>195</v>
      </c>
      <c r="I745">
        <v>8</v>
      </c>
      <c r="J745">
        <v>55.5</v>
      </c>
      <c r="K745" t="s">
        <v>64</v>
      </c>
      <c r="L745" t="str">
        <f t="shared" si="11"/>
        <v>natural gas peaker</v>
      </c>
    </row>
    <row r="746" spans="1:12" x14ac:dyDescent="0.25">
      <c r="A746">
        <v>520</v>
      </c>
      <c r="B746" t="s">
        <v>223</v>
      </c>
      <c r="C746" t="s">
        <v>192</v>
      </c>
      <c r="D746" t="s">
        <v>193</v>
      </c>
      <c r="E746">
        <v>2007</v>
      </c>
      <c r="F746" t="s">
        <v>38</v>
      </c>
      <c r="G746" t="s">
        <v>181</v>
      </c>
      <c r="H746" t="s">
        <v>195</v>
      </c>
      <c r="I746">
        <v>8</v>
      </c>
      <c r="J746">
        <v>55.5</v>
      </c>
      <c r="K746" t="s">
        <v>64</v>
      </c>
      <c r="L746" t="str">
        <f t="shared" si="11"/>
        <v>natural gas peaker</v>
      </c>
    </row>
    <row r="747" spans="1:12" x14ac:dyDescent="0.25">
      <c r="A747">
        <v>521</v>
      </c>
      <c r="B747" t="s">
        <v>223</v>
      </c>
      <c r="C747" t="s">
        <v>192</v>
      </c>
      <c r="D747" t="s">
        <v>193</v>
      </c>
      <c r="E747">
        <v>2007</v>
      </c>
      <c r="F747" t="s">
        <v>38</v>
      </c>
      <c r="G747" t="s">
        <v>181</v>
      </c>
      <c r="H747" t="s">
        <v>195</v>
      </c>
      <c r="I747">
        <v>8</v>
      </c>
      <c r="J747">
        <v>55.5</v>
      </c>
      <c r="K747" t="s">
        <v>64</v>
      </c>
      <c r="L747" t="str">
        <f t="shared" si="11"/>
        <v>natural gas peaker</v>
      </c>
    </row>
    <row r="748" spans="1:12" x14ac:dyDescent="0.25">
      <c r="A748">
        <v>522</v>
      </c>
      <c r="B748" t="s">
        <v>223</v>
      </c>
      <c r="C748" t="s">
        <v>192</v>
      </c>
      <c r="D748" t="s">
        <v>193</v>
      </c>
      <c r="E748">
        <v>2007</v>
      </c>
      <c r="F748" t="s">
        <v>38</v>
      </c>
      <c r="G748" t="s">
        <v>181</v>
      </c>
      <c r="H748" t="s">
        <v>195</v>
      </c>
      <c r="I748">
        <v>8</v>
      </c>
      <c r="J748">
        <v>55.5</v>
      </c>
      <c r="K748" t="s">
        <v>64</v>
      </c>
      <c r="L748" t="str">
        <f t="shared" si="11"/>
        <v>natural gas peaker</v>
      </c>
    </row>
    <row r="749" spans="1:12" x14ac:dyDescent="0.25">
      <c r="A749">
        <v>523</v>
      </c>
      <c r="B749" t="s">
        <v>223</v>
      </c>
      <c r="C749" t="s">
        <v>192</v>
      </c>
      <c r="D749" t="s">
        <v>193</v>
      </c>
      <c r="E749">
        <v>2007</v>
      </c>
      <c r="F749" t="s">
        <v>38</v>
      </c>
      <c r="G749" t="s">
        <v>181</v>
      </c>
      <c r="H749" t="s">
        <v>195</v>
      </c>
      <c r="I749">
        <v>8</v>
      </c>
      <c r="J749">
        <v>55.5</v>
      </c>
      <c r="K749" t="s">
        <v>64</v>
      </c>
      <c r="L749" t="str">
        <f t="shared" si="11"/>
        <v>natural gas peaker</v>
      </c>
    </row>
    <row r="750" spans="1:12" x14ac:dyDescent="0.25">
      <c r="A750">
        <v>524</v>
      </c>
      <c r="B750" t="s">
        <v>124</v>
      </c>
      <c r="C750" t="s">
        <v>180</v>
      </c>
      <c r="D750" t="s">
        <v>101</v>
      </c>
      <c r="E750">
        <v>2007</v>
      </c>
      <c r="F750" t="s">
        <v>189</v>
      </c>
      <c r="G750" t="s">
        <v>200</v>
      </c>
      <c r="H750" t="s">
        <v>194</v>
      </c>
      <c r="I750">
        <v>8</v>
      </c>
      <c r="J750">
        <v>397</v>
      </c>
      <c r="K750" t="s">
        <v>64</v>
      </c>
      <c r="L750" t="str">
        <f t="shared" si="11"/>
        <v>heavy fuel oil</v>
      </c>
    </row>
    <row r="751" spans="1:12" x14ac:dyDescent="0.25">
      <c r="A751">
        <v>525</v>
      </c>
      <c r="B751" t="s">
        <v>124</v>
      </c>
      <c r="C751" t="s">
        <v>180</v>
      </c>
      <c r="D751" t="s">
        <v>101</v>
      </c>
      <c r="E751">
        <v>2007</v>
      </c>
      <c r="F751" t="s">
        <v>189</v>
      </c>
      <c r="G751" t="s">
        <v>200</v>
      </c>
      <c r="H751" t="s">
        <v>194</v>
      </c>
      <c r="I751">
        <v>8</v>
      </c>
      <c r="J751">
        <v>397</v>
      </c>
      <c r="K751" t="s">
        <v>64</v>
      </c>
      <c r="L751" t="str">
        <f t="shared" si="11"/>
        <v>heavy fuel oil</v>
      </c>
    </row>
    <row r="752" spans="1:12" x14ac:dyDescent="0.25">
      <c r="A752">
        <v>526</v>
      </c>
      <c r="B752" t="s">
        <v>104</v>
      </c>
      <c r="C752" t="s">
        <v>216</v>
      </c>
      <c r="D752" t="s">
        <v>104</v>
      </c>
      <c r="E752">
        <v>2008</v>
      </c>
      <c r="F752" t="s">
        <v>200</v>
      </c>
      <c r="G752" t="s">
        <v>181</v>
      </c>
      <c r="H752" t="s">
        <v>195</v>
      </c>
      <c r="I752">
        <v>7</v>
      </c>
      <c r="J752">
        <v>51</v>
      </c>
      <c r="K752" t="s">
        <v>64</v>
      </c>
      <c r="L752" t="str">
        <f t="shared" si="11"/>
        <v>crude</v>
      </c>
    </row>
    <row r="753" spans="1:12" x14ac:dyDescent="0.25">
      <c r="A753">
        <v>527</v>
      </c>
      <c r="B753" t="s">
        <v>65</v>
      </c>
      <c r="C753" t="s">
        <v>188</v>
      </c>
      <c r="D753" t="s">
        <v>65</v>
      </c>
      <c r="E753">
        <v>2008</v>
      </c>
      <c r="F753" t="s">
        <v>200</v>
      </c>
      <c r="G753" t="s">
        <v>182</v>
      </c>
      <c r="H753" t="s">
        <v>195</v>
      </c>
      <c r="I753">
        <v>7</v>
      </c>
      <c r="J753">
        <v>60</v>
      </c>
      <c r="K753" t="s">
        <v>64</v>
      </c>
      <c r="L753" t="str">
        <f t="shared" si="11"/>
        <v>crude</v>
      </c>
    </row>
    <row r="754" spans="1:12" x14ac:dyDescent="0.25">
      <c r="A754">
        <v>528</v>
      </c>
      <c r="B754" t="s">
        <v>65</v>
      </c>
      <c r="C754" t="s">
        <v>188</v>
      </c>
      <c r="D754" t="s">
        <v>65</v>
      </c>
      <c r="E754">
        <v>2008</v>
      </c>
      <c r="F754" t="s">
        <v>200</v>
      </c>
      <c r="G754" t="s">
        <v>182</v>
      </c>
      <c r="H754" t="s">
        <v>195</v>
      </c>
      <c r="I754">
        <v>7</v>
      </c>
      <c r="J754">
        <v>60</v>
      </c>
      <c r="K754" t="s">
        <v>64</v>
      </c>
      <c r="L754" t="str">
        <f t="shared" si="11"/>
        <v>crude</v>
      </c>
    </row>
    <row r="755" spans="1:12" x14ac:dyDescent="0.25">
      <c r="A755">
        <v>529</v>
      </c>
      <c r="B755" t="s">
        <v>87</v>
      </c>
      <c r="C755" t="s">
        <v>216</v>
      </c>
      <c r="D755" t="s">
        <v>87</v>
      </c>
      <c r="E755">
        <v>2008</v>
      </c>
      <c r="F755" t="s">
        <v>181</v>
      </c>
      <c r="G755" t="s">
        <v>182</v>
      </c>
      <c r="H755" t="s">
        <v>195</v>
      </c>
      <c r="I755">
        <v>7</v>
      </c>
      <c r="J755">
        <v>64.89</v>
      </c>
      <c r="K755" t="s">
        <v>64</v>
      </c>
      <c r="L755" t="str">
        <f t="shared" si="11"/>
        <v>petroleum</v>
      </c>
    </row>
    <row r="756" spans="1:12" x14ac:dyDescent="0.25">
      <c r="A756">
        <v>530</v>
      </c>
      <c r="B756" t="s">
        <v>87</v>
      </c>
      <c r="C756" t="s">
        <v>216</v>
      </c>
      <c r="D756" t="s">
        <v>87</v>
      </c>
      <c r="E756">
        <v>2008</v>
      </c>
      <c r="F756" t="s">
        <v>181</v>
      </c>
      <c r="G756" t="s">
        <v>182</v>
      </c>
      <c r="H756" t="s">
        <v>195</v>
      </c>
      <c r="I756">
        <v>7</v>
      </c>
      <c r="J756">
        <v>65.400000000000006</v>
      </c>
      <c r="K756" t="s">
        <v>64</v>
      </c>
      <c r="L756" t="str">
        <f t="shared" si="11"/>
        <v>petroleum</v>
      </c>
    </row>
    <row r="757" spans="1:12" x14ac:dyDescent="0.25">
      <c r="A757">
        <v>531</v>
      </c>
      <c r="B757" t="s">
        <v>87</v>
      </c>
      <c r="C757" t="s">
        <v>216</v>
      </c>
      <c r="D757" t="s">
        <v>87</v>
      </c>
      <c r="E757">
        <v>2008</v>
      </c>
      <c r="F757" t="s">
        <v>181</v>
      </c>
      <c r="G757" t="s">
        <v>182</v>
      </c>
      <c r="H757" t="s">
        <v>195</v>
      </c>
      <c r="I757">
        <v>7</v>
      </c>
      <c r="J757">
        <v>65.400000000000006</v>
      </c>
      <c r="K757" t="s">
        <v>64</v>
      </c>
      <c r="L757" t="str">
        <f t="shared" si="11"/>
        <v>petroleum</v>
      </c>
    </row>
    <row r="758" spans="1:12" x14ac:dyDescent="0.25">
      <c r="A758">
        <v>532</v>
      </c>
      <c r="B758" t="s">
        <v>87</v>
      </c>
      <c r="C758" t="s">
        <v>216</v>
      </c>
      <c r="D758" t="s">
        <v>87</v>
      </c>
      <c r="E758">
        <v>2008</v>
      </c>
      <c r="F758" t="s">
        <v>181</v>
      </c>
      <c r="G758" t="s">
        <v>182</v>
      </c>
      <c r="H758" t="s">
        <v>195</v>
      </c>
      <c r="I758">
        <v>7</v>
      </c>
      <c r="J758">
        <v>64.89</v>
      </c>
      <c r="K758" t="s">
        <v>64</v>
      </c>
      <c r="L758" t="str">
        <f t="shared" si="11"/>
        <v>petroleum</v>
      </c>
    </row>
    <row r="759" spans="1:12" x14ac:dyDescent="0.25">
      <c r="A759">
        <v>533</v>
      </c>
      <c r="B759" t="s">
        <v>136</v>
      </c>
      <c r="C759" t="s">
        <v>216</v>
      </c>
      <c r="D759" t="s">
        <v>69</v>
      </c>
      <c r="E759">
        <v>2008</v>
      </c>
      <c r="F759" t="s">
        <v>200</v>
      </c>
      <c r="G759" t="s">
        <v>181</v>
      </c>
      <c r="H759" t="s">
        <v>195</v>
      </c>
      <c r="I759">
        <v>7</v>
      </c>
      <c r="J759">
        <v>60.1</v>
      </c>
      <c r="K759" t="s">
        <v>64</v>
      </c>
      <c r="L759" t="str">
        <f t="shared" si="11"/>
        <v>crude</v>
      </c>
    </row>
    <row r="760" spans="1:12" x14ac:dyDescent="0.25">
      <c r="A760">
        <v>534</v>
      </c>
      <c r="B760" t="s">
        <v>136</v>
      </c>
      <c r="C760" t="s">
        <v>216</v>
      </c>
      <c r="D760" t="s">
        <v>69</v>
      </c>
      <c r="E760">
        <v>2008</v>
      </c>
      <c r="F760" t="s">
        <v>200</v>
      </c>
      <c r="G760" t="s">
        <v>181</v>
      </c>
      <c r="H760" t="s">
        <v>195</v>
      </c>
      <c r="I760">
        <v>7</v>
      </c>
      <c r="J760">
        <v>61.6</v>
      </c>
      <c r="K760" t="s">
        <v>64</v>
      </c>
      <c r="L760" t="str">
        <f t="shared" si="11"/>
        <v>crude</v>
      </c>
    </row>
    <row r="761" spans="1:12" x14ac:dyDescent="0.25">
      <c r="A761">
        <v>535</v>
      </c>
      <c r="B761" t="s">
        <v>221</v>
      </c>
      <c r="C761" t="s">
        <v>192</v>
      </c>
      <c r="D761" t="s">
        <v>193</v>
      </c>
      <c r="E761">
        <v>2008</v>
      </c>
      <c r="F761" t="s">
        <v>38</v>
      </c>
      <c r="G761" t="s">
        <v>181</v>
      </c>
      <c r="H761" t="s">
        <v>195</v>
      </c>
      <c r="I761">
        <v>7</v>
      </c>
      <c r="J761">
        <v>122.73</v>
      </c>
      <c r="K761" t="s">
        <v>64</v>
      </c>
      <c r="L761" t="str">
        <f t="shared" si="11"/>
        <v>natural gas peaker</v>
      </c>
    </row>
    <row r="762" spans="1:12" x14ac:dyDescent="0.25">
      <c r="A762">
        <v>536</v>
      </c>
      <c r="B762" t="s">
        <v>221</v>
      </c>
      <c r="C762" t="s">
        <v>192</v>
      </c>
      <c r="D762" t="s">
        <v>193</v>
      </c>
      <c r="E762">
        <v>2008</v>
      </c>
      <c r="F762" t="s">
        <v>38</v>
      </c>
      <c r="G762" t="s">
        <v>181</v>
      </c>
      <c r="H762" t="s">
        <v>195</v>
      </c>
      <c r="I762">
        <v>7</v>
      </c>
      <c r="J762">
        <v>122.73</v>
      </c>
      <c r="K762" t="s">
        <v>64</v>
      </c>
      <c r="L762" t="str">
        <f t="shared" si="11"/>
        <v>natural gas peaker</v>
      </c>
    </row>
    <row r="763" spans="1:12" x14ac:dyDescent="0.25">
      <c r="A763">
        <v>537</v>
      </c>
      <c r="B763" t="s">
        <v>221</v>
      </c>
      <c r="C763" t="s">
        <v>192</v>
      </c>
      <c r="D763" t="s">
        <v>193</v>
      </c>
      <c r="E763">
        <v>2008</v>
      </c>
      <c r="F763" t="s">
        <v>38</v>
      </c>
      <c r="G763" t="s">
        <v>181</v>
      </c>
      <c r="H763" t="s">
        <v>195</v>
      </c>
      <c r="I763">
        <v>7</v>
      </c>
      <c r="J763">
        <v>122.73</v>
      </c>
      <c r="K763" t="s">
        <v>64</v>
      </c>
      <c r="L763" t="str">
        <f t="shared" si="11"/>
        <v>natural gas peaker</v>
      </c>
    </row>
    <row r="764" spans="1:12" x14ac:dyDescent="0.25">
      <c r="A764">
        <v>538</v>
      </c>
      <c r="B764" t="s">
        <v>221</v>
      </c>
      <c r="C764" t="s">
        <v>192</v>
      </c>
      <c r="D764" t="s">
        <v>193</v>
      </c>
      <c r="E764">
        <v>2008</v>
      </c>
      <c r="F764" t="s">
        <v>38</v>
      </c>
      <c r="G764" t="s">
        <v>181</v>
      </c>
      <c r="H764" t="s">
        <v>195</v>
      </c>
      <c r="I764">
        <v>7</v>
      </c>
      <c r="J764">
        <v>122.73</v>
      </c>
      <c r="K764" t="s">
        <v>64</v>
      </c>
      <c r="L764" t="str">
        <f t="shared" si="11"/>
        <v>natural gas peaker</v>
      </c>
    </row>
    <row r="765" spans="1:12" x14ac:dyDescent="0.25">
      <c r="A765">
        <v>539</v>
      </c>
      <c r="B765" t="s">
        <v>223</v>
      </c>
      <c r="C765" t="s">
        <v>192</v>
      </c>
      <c r="D765" t="s">
        <v>193</v>
      </c>
      <c r="E765">
        <v>2008</v>
      </c>
      <c r="F765" t="s">
        <v>38</v>
      </c>
      <c r="G765" t="s">
        <v>181</v>
      </c>
      <c r="H765" t="s">
        <v>195</v>
      </c>
      <c r="I765">
        <v>7</v>
      </c>
      <c r="J765">
        <v>55.5</v>
      </c>
      <c r="K765" t="s">
        <v>64</v>
      </c>
      <c r="L765" t="str">
        <f t="shared" si="11"/>
        <v>natural gas peaker</v>
      </c>
    </row>
    <row r="766" spans="1:12" x14ac:dyDescent="0.25">
      <c r="A766">
        <v>540</v>
      </c>
      <c r="B766" t="s">
        <v>223</v>
      </c>
      <c r="C766" t="s">
        <v>192</v>
      </c>
      <c r="D766" t="s">
        <v>193</v>
      </c>
      <c r="E766">
        <v>2008</v>
      </c>
      <c r="F766" t="s">
        <v>38</v>
      </c>
      <c r="G766" t="s">
        <v>181</v>
      </c>
      <c r="H766" t="s">
        <v>195</v>
      </c>
      <c r="I766">
        <v>7</v>
      </c>
      <c r="J766">
        <v>55.5</v>
      </c>
      <c r="K766" t="s">
        <v>64</v>
      </c>
      <c r="L766" t="str">
        <f t="shared" si="11"/>
        <v>natural gas peaker</v>
      </c>
    </row>
    <row r="767" spans="1:12" x14ac:dyDescent="0.25">
      <c r="A767">
        <v>541</v>
      </c>
      <c r="B767" t="s">
        <v>223</v>
      </c>
      <c r="C767" t="s">
        <v>192</v>
      </c>
      <c r="D767" t="s">
        <v>193</v>
      </c>
      <c r="E767">
        <v>2008</v>
      </c>
      <c r="F767" t="s">
        <v>38</v>
      </c>
      <c r="G767" t="s">
        <v>181</v>
      </c>
      <c r="H767" t="s">
        <v>195</v>
      </c>
      <c r="I767">
        <v>7</v>
      </c>
      <c r="J767">
        <v>55.5</v>
      </c>
      <c r="K767" t="s">
        <v>64</v>
      </c>
      <c r="L767" t="str">
        <f t="shared" si="11"/>
        <v>natural gas peaker</v>
      </c>
    </row>
    <row r="768" spans="1:12" x14ac:dyDescent="0.25">
      <c r="A768">
        <v>542</v>
      </c>
      <c r="B768" t="s">
        <v>223</v>
      </c>
      <c r="C768" t="s">
        <v>192</v>
      </c>
      <c r="D768" t="s">
        <v>193</v>
      </c>
      <c r="E768">
        <v>2008</v>
      </c>
      <c r="F768" t="s">
        <v>38</v>
      </c>
      <c r="G768" t="s">
        <v>181</v>
      </c>
      <c r="H768" t="s">
        <v>195</v>
      </c>
      <c r="I768">
        <v>7</v>
      </c>
      <c r="J768">
        <v>55.5</v>
      </c>
      <c r="K768" t="s">
        <v>64</v>
      </c>
      <c r="L768" t="str">
        <f t="shared" si="11"/>
        <v>natural gas peaker</v>
      </c>
    </row>
    <row r="769" spans="1:12" x14ac:dyDescent="0.25">
      <c r="A769">
        <v>543</v>
      </c>
      <c r="B769" t="s">
        <v>223</v>
      </c>
      <c r="C769" t="s">
        <v>192</v>
      </c>
      <c r="D769" t="s">
        <v>193</v>
      </c>
      <c r="E769">
        <v>2008</v>
      </c>
      <c r="F769" t="s">
        <v>200</v>
      </c>
      <c r="G769" t="s">
        <v>181</v>
      </c>
      <c r="H769" t="s">
        <v>195</v>
      </c>
      <c r="I769">
        <v>7</v>
      </c>
      <c r="J769">
        <v>55.5</v>
      </c>
      <c r="K769" t="s">
        <v>64</v>
      </c>
      <c r="L769" t="str">
        <f t="shared" si="11"/>
        <v>crude</v>
      </c>
    </row>
    <row r="770" spans="1:12" x14ac:dyDescent="0.25">
      <c r="A770">
        <v>544</v>
      </c>
      <c r="B770" t="s">
        <v>223</v>
      </c>
      <c r="C770" t="s">
        <v>192</v>
      </c>
      <c r="D770" t="s">
        <v>193</v>
      </c>
      <c r="E770">
        <v>2008</v>
      </c>
      <c r="F770" t="s">
        <v>200</v>
      </c>
      <c r="G770" t="s">
        <v>181</v>
      </c>
      <c r="H770" t="s">
        <v>195</v>
      </c>
      <c r="I770">
        <v>7</v>
      </c>
      <c r="J770">
        <v>55.5</v>
      </c>
      <c r="K770" t="s">
        <v>64</v>
      </c>
      <c r="L770" t="str">
        <f t="shared" si="11"/>
        <v>crude</v>
      </c>
    </row>
    <row r="771" spans="1:12" x14ac:dyDescent="0.25">
      <c r="A771">
        <v>545</v>
      </c>
      <c r="B771" t="s">
        <v>223</v>
      </c>
      <c r="C771" t="s">
        <v>192</v>
      </c>
      <c r="D771" t="s">
        <v>193</v>
      </c>
      <c r="E771">
        <v>2008</v>
      </c>
      <c r="F771" t="s">
        <v>200</v>
      </c>
      <c r="G771" t="s">
        <v>181</v>
      </c>
      <c r="H771" t="s">
        <v>195</v>
      </c>
      <c r="I771">
        <v>7</v>
      </c>
      <c r="J771">
        <v>55.5</v>
      </c>
      <c r="K771" t="s">
        <v>64</v>
      </c>
      <c r="L771" t="str">
        <f t="shared" ref="L771:L834" si="12">IF(F771="diesel","petroleum",IF(F771="HFO","heavy fuel oil",IF(F771="crude","crude",IF(F771="gas",IF(H771="GT","natural gas peaker","natural gas nonpeaker")))))</f>
        <v>crude</v>
      </c>
    </row>
    <row r="772" spans="1:12" x14ac:dyDescent="0.25">
      <c r="A772">
        <v>546</v>
      </c>
      <c r="B772" t="s">
        <v>223</v>
      </c>
      <c r="C772" t="s">
        <v>192</v>
      </c>
      <c r="D772" t="s">
        <v>193</v>
      </c>
      <c r="E772">
        <v>2008</v>
      </c>
      <c r="F772" t="s">
        <v>200</v>
      </c>
      <c r="G772" t="s">
        <v>181</v>
      </c>
      <c r="H772" t="s">
        <v>195</v>
      </c>
      <c r="I772">
        <v>7</v>
      </c>
      <c r="J772">
        <v>55.5</v>
      </c>
      <c r="K772" t="s">
        <v>64</v>
      </c>
      <c r="L772" t="str">
        <f t="shared" si="12"/>
        <v>crude</v>
      </c>
    </row>
    <row r="773" spans="1:12" x14ac:dyDescent="0.25">
      <c r="A773">
        <v>547</v>
      </c>
      <c r="B773" t="s">
        <v>223</v>
      </c>
      <c r="C773" t="s">
        <v>192</v>
      </c>
      <c r="D773" t="s">
        <v>193</v>
      </c>
      <c r="E773">
        <v>2008</v>
      </c>
      <c r="F773" t="s">
        <v>200</v>
      </c>
      <c r="G773" t="s">
        <v>181</v>
      </c>
      <c r="H773" t="s">
        <v>195</v>
      </c>
      <c r="I773">
        <v>7</v>
      </c>
      <c r="J773">
        <v>55.5</v>
      </c>
      <c r="K773" t="s">
        <v>64</v>
      </c>
      <c r="L773" t="str">
        <f t="shared" si="12"/>
        <v>crude</v>
      </c>
    </row>
    <row r="774" spans="1:12" x14ac:dyDescent="0.25">
      <c r="A774">
        <v>548</v>
      </c>
      <c r="B774" t="s">
        <v>223</v>
      </c>
      <c r="C774" t="s">
        <v>192</v>
      </c>
      <c r="D774" t="s">
        <v>193</v>
      </c>
      <c r="E774">
        <v>2008</v>
      </c>
      <c r="F774" t="s">
        <v>200</v>
      </c>
      <c r="G774" t="s">
        <v>181</v>
      </c>
      <c r="H774" t="s">
        <v>195</v>
      </c>
      <c r="I774">
        <v>7</v>
      </c>
      <c r="J774">
        <v>55.5</v>
      </c>
      <c r="K774" t="s">
        <v>64</v>
      </c>
      <c r="L774" t="str">
        <f t="shared" si="12"/>
        <v>crude</v>
      </c>
    </row>
    <row r="775" spans="1:12" x14ac:dyDescent="0.25">
      <c r="A775">
        <v>549</v>
      </c>
      <c r="B775" t="s">
        <v>223</v>
      </c>
      <c r="C775" t="s">
        <v>192</v>
      </c>
      <c r="D775" t="s">
        <v>193</v>
      </c>
      <c r="E775">
        <v>2008</v>
      </c>
      <c r="F775" t="s">
        <v>200</v>
      </c>
      <c r="G775" t="s">
        <v>181</v>
      </c>
      <c r="H775" t="s">
        <v>195</v>
      </c>
      <c r="I775">
        <v>7</v>
      </c>
      <c r="J775">
        <v>55.5</v>
      </c>
      <c r="K775" t="s">
        <v>64</v>
      </c>
      <c r="L775" t="str">
        <f t="shared" si="12"/>
        <v>crude</v>
      </c>
    </row>
    <row r="776" spans="1:12" x14ac:dyDescent="0.25">
      <c r="A776">
        <v>550</v>
      </c>
      <c r="B776" t="s">
        <v>223</v>
      </c>
      <c r="C776" t="s">
        <v>192</v>
      </c>
      <c r="D776" t="s">
        <v>193</v>
      </c>
      <c r="E776">
        <v>2008</v>
      </c>
      <c r="F776" t="s">
        <v>200</v>
      </c>
      <c r="G776" t="s">
        <v>181</v>
      </c>
      <c r="H776" t="s">
        <v>195</v>
      </c>
      <c r="I776">
        <v>7</v>
      </c>
      <c r="J776">
        <v>55.5</v>
      </c>
      <c r="K776" t="s">
        <v>64</v>
      </c>
      <c r="L776" t="str">
        <f t="shared" si="12"/>
        <v>crude</v>
      </c>
    </row>
    <row r="777" spans="1:12" x14ac:dyDescent="0.25">
      <c r="A777">
        <v>551</v>
      </c>
      <c r="B777" t="s">
        <v>223</v>
      </c>
      <c r="C777" t="s">
        <v>192</v>
      </c>
      <c r="D777" t="s">
        <v>193</v>
      </c>
      <c r="E777">
        <v>2008</v>
      </c>
      <c r="F777" t="s">
        <v>200</v>
      </c>
      <c r="G777" t="s">
        <v>181</v>
      </c>
      <c r="H777" t="s">
        <v>195</v>
      </c>
      <c r="I777">
        <v>7</v>
      </c>
      <c r="J777">
        <v>55.5</v>
      </c>
      <c r="K777" t="s">
        <v>64</v>
      </c>
      <c r="L777" t="str">
        <f t="shared" si="12"/>
        <v>crude</v>
      </c>
    </row>
    <row r="778" spans="1:12" x14ac:dyDescent="0.25">
      <c r="A778">
        <v>552</v>
      </c>
      <c r="B778" t="s">
        <v>223</v>
      </c>
      <c r="C778" t="s">
        <v>192</v>
      </c>
      <c r="D778" t="s">
        <v>193</v>
      </c>
      <c r="E778">
        <v>2008</v>
      </c>
      <c r="F778" t="s">
        <v>200</v>
      </c>
      <c r="G778" t="s">
        <v>181</v>
      </c>
      <c r="H778" t="s">
        <v>195</v>
      </c>
      <c r="I778">
        <v>7</v>
      </c>
      <c r="J778">
        <v>55.5</v>
      </c>
      <c r="K778" t="s">
        <v>64</v>
      </c>
      <c r="L778" t="str">
        <f t="shared" si="12"/>
        <v>crude</v>
      </c>
    </row>
    <row r="779" spans="1:12" x14ac:dyDescent="0.25">
      <c r="A779">
        <v>553</v>
      </c>
      <c r="B779" t="s">
        <v>223</v>
      </c>
      <c r="C779" t="s">
        <v>192</v>
      </c>
      <c r="D779" t="s">
        <v>193</v>
      </c>
      <c r="E779">
        <v>2008</v>
      </c>
      <c r="F779" t="s">
        <v>200</v>
      </c>
      <c r="G779" t="s">
        <v>181</v>
      </c>
      <c r="H779" t="s">
        <v>195</v>
      </c>
      <c r="I779">
        <v>7</v>
      </c>
      <c r="J779">
        <v>55.5</v>
      </c>
      <c r="K779" t="s">
        <v>64</v>
      </c>
      <c r="L779" t="str">
        <f t="shared" si="12"/>
        <v>crude</v>
      </c>
    </row>
    <row r="780" spans="1:12" x14ac:dyDescent="0.25">
      <c r="A780">
        <v>554</v>
      </c>
      <c r="B780" t="s">
        <v>223</v>
      </c>
      <c r="C780" t="s">
        <v>192</v>
      </c>
      <c r="D780" t="s">
        <v>193</v>
      </c>
      <c r="E780">
        <v>2008</v>
      </c>
      <c r="F780" t="s">
        <v>200</v>
      </c>
      <c r="G780" t="s">
        <v>181</v>
      </c>
      <c r="H780" t="s">
        <v>195</v>
      </c>
      <c r="I780">
        <v>7</v>
      </c>
      <c r="J780">
        <v>55.5</v>
      </c>
      <c r="K780" t="s">
        <v>64</v>
      </c>
      <c r="L780" t="str">
        <f t="shared" si="12"/>
        <v>crude</v>
      </c>
    </row>
    <row r="781" spans="1:12" x14ac:dyDescent="0.25">
      <c r="A781">
        <v>555</v>
      </c>
      <c r="B781" t="s">
        <v>223</v>
      </c>
      <c r="C781" t="s">
        <v>192</v>
      </c>
      <c r="D781" t="s">
        <v>193</v>
      </c>
      <c r="E781">
        <v>2008</v>
      </c>
      <c r="F781" t="s">
        <v>200</v>
      </c>
      <c r="G781" t="s">
        <v>181</v>
      </c>
      <c r="H781" t="s">
        <v>195</v>
      </c>
      <c r="I781">
        <v>7</v>
      </c>
      <c r="J781">
        <v>55.5</v>
      </c>
      <c r="K781" t="s">
        <v>64</v>
      </c>
      <c r="L781" t="str">
        <f t="shared" si="12"/>
        <v>crude</v>
      </c>
    </row>
    <row r="782" spans="1:12" x14ac:dyDescent="0.25">
      <c r="A782">
        <v>556</v>
      </c>
      <c r="B782" t="s">
        <v>223</v>
      </c>
      <c r="C782" t="s">
        <v>192</v>
      </c>
      <c r="D782" t="s">
        <v>193</v>
      </c>
      <c r="E782">
        <v>2008</v>
      </c>
      <c r="F782" t="s">
        <v>200</v>
      </c>
      <c r="G782" t="s">
        <v>181</v>
      </c>
      <c r="H782" t="s">
        <v>195</v>
      </c>
      <c r="I782">
        <v>7</v>
      </c>
      <c r="J782">
        <v>55.5</v>
      </c>
      <c r="K782" t="s">
        <v>64</v>
      </c>
      <c r="L782" t="str">
        <f t="shared" si="12"/>
        <v>crude</v>
      </c>
    </row>
    <row r="783" spans="1:12" x14ac:dyDescent="0.25">
      <c r="A783">
        <v>557</v>
      </c>
      <c r="B783" t="s">
        <v>223</v>
      </c>
      <c r="C783" t="s">
        <v>192</v>
      </c>
      <c r="D783" t="s">
        <v>193</v>
      </c>
      <c r="E783">
        <v>2008</v>
      </c>
      <c r="F783" t="s">
        <v>200</v>
      </c>
      <c r="G783" t="s">
        <v>181</v>
      </c>
      <c r="H783" t="s">
        <v>195</v>
      </c>
      <c r="I783">
        <v>7</v>
      </c>
      <c r="J783">
        <v>55.5</v>
      </c>
      <c r="K783" t="s">
        <v>64</v>
      </c>
      <c r="L783" t="str">
        <f t="shared" si="12"/>
        <v>crude</v>
      </c>
    </row>
    <row r="784" spans="1:12" x14ac:dyDescent="0.25">
      <c r="A784">
        <v>558</v>
      </c>
      <c r="B784" t="s">
        <v>223</v>
      </c>
      <c r="C784" t="s">
        <v>192</v>
      </c>
      <c r="D784" t="s">
        <v>193</v>
      </c>
      <c r="E784">
        <v>2008</v>
      </c>
      <c r="F784" t="s">
        <v>200</v>
      </c>
      <c r="G784" t="s">
        <v>181</v>
      </c>
      <c r="H784" t="s">
        <v>195</v>
      </c>
      <c r="I784">
        <v>7</v>
      </c>
      <c r="J784">
        <v>55.5</v>
      </c>
      <c r="K784" t="s">
        <v>64</v>
      </c>
      <c r="L784" t="str">
        <f t="shared" si="12"/>
        <v>crude</v>
      </c>
    </row>
    <row r="785" spans="1:12" x14ac:dyDescent="0.25">
      <c r="A785">
        <v>559</v>
      </c>
      <c r="B785" t="s">
        <v>223</v>
      </c>
      <c r="C785" t="s">
        <v>192</v>
      </c>
      <c r="D785" t="s">
        <v>193</v>
      </c>
      <c r="E785">
        <v>2008</v>
      </c>
      <c r="F785" t="s">
        <v>200</v>
      </c>
      <c r="G785" t="s">
        <v>181</v>
      </c>
      <c r="H785" t="s">
        <v>195</v>
      </c>
      <c r="I785">
        <v>7</v>
      </c>
      <c r="J785">
        <v>55.5</v>
      </c>
      <c r="K785" t="s">
        <v>64</v>
      </c>
      <c r="L785" t="str">
        <f t="shared" si="12"/>
        <v>crude</v>
      </c>
    </row>
    <row r="786" spans="1:12" x14ac:dyDescent="0.25">
      <c r="A786">
        <v>560</v>
      </c>
      <c r="B786" t="s">
        <v>223</v>
      </c>
      <c r="C786" t="s">
        <v>192</v>
      </c>
      <c r="D786" t="s">
        <v>193</v>
      </c>
      <c r="E786">
        <v>2008</v>
      </c>
      <c r="F786" t="s">
        <v>200</v>
      </c>
      <c r="G786" t="s">
        <v>181</v>
      </c>
      <c r="H786" t="s">
        <v>195</v>
      </c>
      <c r="I786">
        <v>7</v>
      </c>
      <c r="J786">
        <v>55.5</v>
      </c>
      <c r="K786" t="s">
        <v>64</v>
      </c>
      <c r="L786" t="str">
        <f t="shared" si="12"/>
        <v>crude</v>
      </c>
    </row>
    <row r="787" spans="1:12" x14ac:dyDescent="0.25">
      <c r="A787">
        <v>561</v>
      </c>
      <c r="B787" t="s">
        <v>223</v>
      </c>
      <c r="C787" t="s">
        <v>192</v>
      </c>
      <c r="D787" t="s">
        <v>193</v>
      </c>
      <c r="E787">
        <v>2008</v>
      </c>
      <c r="F787" t="s">
        <v>200</v>
      </c>
      <c r="G787" t="s">
        <v>181</v>
      </c>
      <c r="H787" t="s">
        <v>195</v>
      </c>
      <c r="I787">
        <v>7</v>
      </c>
      <c r="J787">
        <v>55.5</v>
      </c>
      <c r="K787" t="s">
        <v>64</v>
      </c>
      <c r="L787" t="str">
        <f t="shared" si="12"/>
        <v>crude</v>
      </c>
    </row>
    <row r="788" spans="1:12" x14ac:dyDescent="0.25">
      <c r="A788">
        <v>562</v>
      </c>
      <c r="B788" t="s">
        <v>223</v>
      </c>
      <c r="C788" t="s">
        <v>192</v>
      </c>
      <c r="D788" t="s">
        <v>193</v>
      </c>
      <c r="E788">
        <v>2008</v>
      </c>
      <c r="F788" t="s">
        <v>200</v>
      </c>
      <c r="G788" t="s">
        <v>181</v>
      </c>
      <c r="H788" t="s">
        <v>195</v>
      </c>
      <c r="I788">
        <v>7</v>
      </c>
      <c r="J788">
        <v>55.5</v>
      </c>
      <c r="K788" t="s">
        <v>64</v>
      </c>
      <c r="L788" t="str">
        <f t="shared" si="12"/>
        <v>crude</v>
      </c>
    </row>
    <row r="789" spans="1:12" x14ac:dyDescent="0.25">
      <c r="A789">
        <v>563</v>
      </c>
      <c r="B789" t="s">
        <v>114</v>
      </c>
      <c r="C789" t="s">
        <v>180</v>
      </c>
      <c r="D789" t="s">
        <v>101</v>
      </c>
      <c r="E789">
        <v>2008</v>
      </c>
      <c r="F789" t="s">
        <v>200</v>
      </c>
      <c r="G789" t="s">
        <v>181</v>
      </c>
      <c r="H789" t="s">
        <v>195</v>
      </c>
      <c r="I789">
        <v>7</v>
      </c>
      <c r="J789">
        <v>60</v>
      </c>
      <c r="K789" t="s">
        <v>64</v>
      </c>
      <c r="L789" t="str">
        <f t="shared" si="12"/>
        <v>crude</v>
      </c>
    </row>
    <row r="790" spans="1:12" x14ac:dyDescent="0.25">
      <c r="A790">
        <v>564</v>
      </c>
      <c r="B790" t="s">
        <v>132</v>
      </c>
      <c r="C790" t="s">
        <v>180</v>
      </c>
      <c r="D790" t="s">
        <v>215</v>
      </c>
      <c r="E790">
        <v>2008</v>
      </c>
      <c r="F790" t="s">
        <v>181</v>
      </c>
      <c r="G790" t="s">
        <v>182</v>
      </c>
      <c r="H790" t="s">
        <v>195</v>
      </c>
      <c r="I790">
        <v>7</v>
      </c>
      <c r="J790">
        <v>65.599999999999994</v>
      </c>
      <c r="K790" t="s">
        <v>64</v>
      </c>
      <c r="L790" t="str">
        <f t="shared" si="12"/>
        <v>petroleum</v>
      </c>
    </row>
    <row r="791" spans="1:12" x14ac:dyDescent="0.25">
      <c r="A791">
        <v>565</v>
      </c>
      <c r="B791" t="s">
        <v>132</v>
      </c>
      <c r="C791" t="s">
        <v>180</v>
      </c>
      <c r="D791" t="s">
        <v>215</v>
      </c>
      <c r="E791">
        <v>2008</v>
      </c>
      <c r="F791" t="s">
        <v>181</v>
      </c>
      <c r="G791" t="s">
        <v>182</v>
      </c>
      <c r="H791" t="s">
        <v>195</v>
      </c>
      <c r="I791">
        <v>7</v>
      </c>
      <c r="J791">
        <v>65.599999999999994</v>
      </c>
      <c r="K791" t="s">
        <v>64</v>
      </c>
      <c r="L791" t="str">
        <f t="shared" si="12"/>
        <v>petroleum</v>
      </c>
    </row>
    <row r="792" spans="1:12" x14ac:dyDescent="0.25">
      <c r="A792">
        <v>566</v>
      </c>
      <c r="B792" t="s">
        <v>132</v>
      </c>
      <c r="C792" t="s">
        <v>180</v>
      </c>
      <c r="D792" t="s">
        <v>215</v>
      </c>
      <c r="E792">
        <v>2008</v>
      </c>
      <c r="F792" t="s">
        <v>181</v>
      </c>
      <c r="G792" t="s">
        <v>182</v>
      </c>
      <c r="H792" t="s">
        <v>195</v>
      </c>
      <c r="I792">
        <v>7</v>
      </c>
      <c r="J792">
        <v>65.599999999999994</v>
      </c>
      <c r="K792" t="s">
        <v>64</v>
      </c>
      <c r="L792" t="str">
        <f t="shared" si="12"/>
        <v>petroleum</v>
      </c>
    </row>
    <row r="793" spans="1:12" x14ac:dyDescent="0.25">
      <c r="A793">
        <v>567</v>
      </c>
      <c r="B793" t="s">
        <v>124</v>
      </c>
      <c r="C793" t="s">
        <v>180</v>
      </c>
      <c r="D793" t="s">
        <v>101</v>
      </c>
      <c r="E793">
        <v>2008</v>
      </c>
      <c r="F793" t="s">
        <v>189</v>
      </c>
      <c r="G793" t="s">
        <v>200</v>
      </c>
      <c r="H793" t="s">
        <v>194</v>
      </c>
      <c r="I793">
        <v>7</v>
      </c>
      <c r="J793">
        <v>397</v>
      </c>
      <c r="K793" t="s">
        <v>64</v>
      </c>
      <c r="L793" t="str">
        <f t="shared" si="12"/>
        <v>heavy fuel oil</v>
      </c>
    </row>
    <row r="794" spans="1:12" x14ac:dyDescent="0.25">
      <c r="A794">
        <v>568</v>
      </c>
      <c r="B794" t="s">
        <v>125</v>
      </c>
      <c r="C794" t="s">
        <v>216</v>
      </c>
      <c r="D794" t="s">
        <v>104</v>
      </c>
      <c r="E794">
        <v>2009</v>
      </c>
      <c r="F794" t="s">
        <v>181</v>
      </c>
      <c r="G794" t="s">
        <v>182</v>
      </c>
      <c r="H794" t="s">
        <v>195</v>
      </c>
      <c r="I794">
        <v>6</v>
      </c>
      <c r="J794">
        <v>17</v>
      </c>
      <c r="K794" t="s">
        <v>64</v>
      </c>
      <c r="L794" t="str">
        <f t="shared" si="12"/>
        <v>petroleum</v>
      </c>
    </row>
    <row r="795" spans="1:12" x14ac:dyDescent="0.25">
      <c r="A795">
        <v>569</v>
      </c>
      <c r="B795" t="s">
        <v>125</v>
      </c>
      <c r="C795" t="s">
        <v>216</v>
      </c>
      <c r="D795" t="s">
        <v>104</v>
      </c>
      <c r="E795">
        <v>2009</v>
      </c>
      <c r="F795" t="s">
        <v>181</v>
      </c>
      <c r="G795" t="s">
        <v>182</v>
      </c>
      <c r="H795" t="s">
        <v>195</v>
      </c>
      <c r="I795">
        <v>6</v>
      </c>
      <c r="J795">
        <v>17</v>
      </c>
      <c r="K795" t="s">
        <v>64</v>
      </c>
      <c r="L795" t="str">
        <f t="shared" si="12"/>
        <v>petroleum</v>
      </c>
    </row>
    <row r="796" spans="1:12" x14ac:dyDescent="0.25">
      <c r="A796">
        <v>570</v>
      </c>
      <c r="B796" t="s">
        <v>125</v>
      </c>
      <c r="C796" t="s">
        <v>216</v>
      </c>
      <c r="D796" t="s">
        <v>104</v>
      </c>
      <c r="E796">
        <v>2009</v>
      </c>
      <c r="F796" t="s">
        <v>181</v>
      </c>
      <c r="G796" t="s">
        <v>182</v>
      </c>
      <c r="H796" t="s">
        <v>195</v>
      </c>
      <c r="I796">
        <v>6</v>
      </c>
      <c r="J796">
        <v>17</v>
      </c>
      <c r="K796" t="s">
        <v>64</v>
      </c>
      <c r="L796" t="str">
        <f t="shared" si="12"/>
        <v>petroleum</v>
      </c>
    </row>
    <row r="797" spans="1:12" x14ac:dyDescent="0.25">
      <c r="A797">
        <v>571</v>
      </c>
      <c r="B797" t="s">
        <v>80</v>
      </c>
      <c r="C797" t="s">
        <v>188</v>
      </c>
      <c r="D797" t="s">
        <v>188</v>
      </c>
      <c r="E797">
        <v>2009</v>
      </c>
      <c r="F797" t="s">
        <v>38</v>
      </c>
      <c r="G797" t="s">
        <v>182</v>
      </c>
      <c r="H797" t="s">
        <v>195</v>
      </c>
      <c r="I797">
        <v>6</v>
      </c>
      <c r="J797">
        <v>127</v>
      </c>
      <c r="K797" t="s">
        <v>64</v>
      </c>
      <c r="L797" t="str">
        <f t="shared" si="12"/>
        <v>natural gas peaker</v>
      </c>
    </row>
    <row r="798" spans="1:12" x14ac:dyDescent="0.25">
      <c r="A798">
        <v>572</v>
      </c>
      <c r="B798" t="s">
        <v>80</v>
      </c>
      <c r="C798" t="s">
        <v>188</v>
      </c>
      <c r="D798" t="s">
        <v>188</v>
      </c>
      <c r="E798">
        <v>2009</v>
      </c>
      <c r="F798" t="s">
        <v>38</v>
      </c>
      <c r="G798" t="s">
        <v>182</v>
      </c>
      <c r="H798" t="s">
        <v>195</v>
      </c>
      <c r="I798">
        <v>6</v>
      </c>
      <c r="J798">
        <v>127</v>
      </c>
      <c r="K798" t="s">
        <v>64</v>
      </c>
      <c r="L798" t="str">
        <f t="shared" si="12"/>
        <v>natural gas peaker</v>
      </c>
    </row>
    <row r="799" spans="1:12" x14ac:dyDescent="0.25">
      <c r="A799">
        <v>573</v>
      </c>
      <c r="B799" t="s">
        <v>80</v>
      </c>
      <c r="C799" t="s">
        <v>188</v>
      </c>
      <c r="D799" t="s">
        <v>188</v>
      </c>
      <c r="E799">
        <v>2009</v>
      </c>
      <c r="F799" t="s">
        <v>38</v>
      </c>
      <c r="G799" t="s">
        <v>182</v>
      </c>
      <c r="H799" t="s">
        <v>195</v>
      </c>
      <c r="I799">
        <v>6</v>
      </c>
      <c r="J799">
        <v>127</v>
      </c>
      <c r="K799" t="s">
        <v>64</v>
      </c>
      <c r="L799" t="str">
        <f t="shared" si="12"/>
        <v>natural gas peaker</v>
      </c>
    </row>
    <row r="800" spans="1:12" x14ac:dyDescent="0.25">
      <c r="A800">
        <v>574</v>
      </c>
      <c r="B800" t="s">
        <v>80</v>
      </c>
      <c r="C800" t="s">
        <v>188</v>
      </c>
      <c r="D800" t="s">
        <v>188</v>
      </c>
      <c r="E800">
        <v>2009</v>
      </c>
      <c r="F800" t="s">
        <v>38</v>
      </c>
      <c r="G800" t="s">
        <v>182</v>
      </c>
      <c r="H800" t="s">
        <v>195</v>
      </c>
      <c r="I800">
        <v>6</v>
      </c>
      <c r="J800">
        <v>127</v>
      </c>
      <c r="K800" t="s">
        <v>64</v>
      </c>
      <c r="L800" t="str">
        <f t="shared" si="12"/>
        <v>natural gas peaker</v>
      </c>
    </row>
    <row r="801" spans="1:12" x14ac:dyDescent="0.25">
      <c r="A801">
        <v>575</v>
      </c>
      <c r="B801" t="s">
        <v>87</v>
      </c>
      <c r="C801" t="s">
        <v>216</v>
      </c>
      <c r="D801" t="s">
        <v>87</v>
      </c>
      <c r="E801">
        <v>2009</v>
      </c>
      <c r="F801" t="s">
        <v>181</v>
      </c>
      <c r="G801" t="s">
        <v>182</v>
      </c>
      <c r="H801" t="s">
        <v>195</v>
      </c>
      <c r="I801">
        <v>6</v>
      </c>
      <c r="J801">
        <v>64.89</v>
      </c>
      <c r="K801" t="s">
        <v>64</v>
      </c>
      <c r="L801" t="str">
        <f t="shared" si="12"/>
        <v>petroleum</v>
      </c>
    </row>
    <row r="802" spans="1:12" x14ac:dyDescent="0.25">
      <c r="A802">
        <v>576</v>
      </c>
      <c r="B802" t="s">
        <v>212</v>
      </c>
      <c r="C802" t="s">
        <v>192</v>
      </c>
      <c r="D802" t="s">
        <v>193</v>
      </c>
      <c r="E802">
        <v>2009</v>
      </c>
      <c r="F802" t="s">
        <v>200</v>
      </c>
      <c r="G802" t="s">
        <v>181</v>
      </c>
      <c r="H802" t="s">
        <v>195</v>
      </c>
      <c r="I802">
        <v>6</v>
      </c>
      <c r="J802">
        <v>55</v>
      </c>
      <c r="K802" t="s">
        <v>64</v>
      </c>
      <c r="L802" t="str">
        <f t="shared" si="12"/>
        <v>crude</v>
      </c>
    </row>
    <row r="803" spans="1:12" x14ac:dyDescent="0.25">
      <c r="A803">
        <v>577</v>
      </c>
      <c r="B803" t="s">
        <v>114</v>
      </c>
      <c r="C803" t="s">
        <v>180</v>
      </c>
      <c r="D803" t="s">
        <v>101</v>
      </c>
      <c r="E803">
        <v>2009</v>
      </c>
      <c r="F803" t="s">
        <v>200</v>
      </c>
      <c r="G803" t="s">
        <v>181</v>
      </c>
      <c r="H803" t="s">
        <v>195</v>
      </c>
      <c r="I803">
        <v>6</v>
      </c>
      <c r="J803">
        <v>60</v>
      </c>
      <c r="K803" t="s">
        <v>64</v>
      </c>
      <c r="L803" t="str">
        <f t="shared" si="12"/>
        <v>crude</v>
      </c>
    </row>
    <row r="804" spans="1:12" x14ac:dyDescent="0.25">
      <c r="A804">
        <v>578</v>
      </c>
      <c r="B804" t="s">
        <v>114</v>
      </c>
      <c r="C804" t="s">
        <v>180</v>
      </c>
      <c r="D804" t="s">
        <v>101</v>
      </c>
      <c r="E804">
        <v>2009</v>
      </c>
      <c r="F804" t="s">
        <v>200</v>
      </c>
      <c r="G804" t="s">
        <v>181</v>
      </c>
      <c r="H804" t="s">
        <v>195</v>
      </c>
      <c r="I804">
        <v>6</v>
      </c>
      <c r="J804">
        <v>60</v>
      </c>
      <c r="K804" t="s">
        <v>64</v>
      </c>
      <c r="L804" t="str">
        <f t="shared" si="12"/>
        <v>crude</v>
      </c>
    </row>
    <row r="805" spans="1:12" x14ac:dyDescent="0.25">
      <c r="A805">
        <v>579</v>
      </c>
      <c r="B805" t="s">
        <v>114</v>
      </c>
      <c r="C805" t="s">
        <v>180</v>
      </c>
      <c r="D805" t="s">
        <v>101</v>
      </c>
      <c r="E805">
        <v>2009</v>
      </c>
      <c r="F805" t="s">
        <v>200</v>
      </c>
      <c r="G805" t="s">
        <v>181</v>
      </c>
      <c r="H805" t="s">
        <v>195</v>
      </c>
      <c r="I805">
        <v>6</v>
      </c>
      <c r="J805">
        <v>60</v>
      </c>
      <c r="K805" t="s">
        <v>64</v>
      </c>
      <c r="L805" t="str">
        <f t="shared" si="12"/>
        <v>crude</v>
      </c>
    </row>
    <row r="806" spans="1:12" x14ac:dyDescent="0.25">
      <c r="A806">
        <v>580</v>
      </c>
      <c r="B806" t="s">
        <v>114</v>
      </c>
      <c r="C806" t="s">
        <v>180</v>
      </c>
      <c r="D806" t="s">
        <v>101</v>
      </c>
      <c r="E806">
        <v>2009</v>
      </c>
      <c r="F806" t="s">
        <v>200</v>
      </c>
      <c r="G806" t="s">
        <v>181</v>
      </c>
      <c r="H806" t="s">
        <v>195</v>
      </c>
      <c r="I806">
        <v>6</v>
      </c>
      <c r="J806">
        <v>60</v>
      </c>
      <c r="K806" t="s">
        <v>64</v>
      </c>
      <c r="L806" t="str">
        <f t="shared" si="12"/>
        <v>crude</v>
      </c>
    </row>
    <row r="807" spans="1:12" x14ac:dyDescent="0.25">
      <c r="A807">
        <v>581</v>
      </c>
      <c r="B807" t="s">
        <v>114</v>
      </c>
      <c r="C807" t="s">
        <v>180</v>
      </c>
      <c r="D807" t="s">
        <v>101</v>
      </c>
      <c r="E807">
        <v>2009</v>
      </c>
      <c r="F807" t="s">
        <v>200</v>
      </c>
      <c r="G807" t="s">
        <v>181</v>
      </c>
      <c r="H807" t="s">
        <v>195</v>
      </c>
      <c r="I807">
        <v>6</v>
      </c>
      <c r="J807">
        <v>60</v>
      </c>
      <c r="K807" t="s">
        <v>64</v>
      </c>
      <c r="L807" t="str">
        <f t="shared" si="12"/>
        <v>crude</v>
      </c>
    </row>
    <row r="808" spans="1:12" x14ac:dyDescent="0.25">
      <c r="A808">
        <v>582</v>
      </c>
      <c r="B808" t="s">
        <v>114</v>
      </c>
      <c r="C808" t="s">
        <v>180</v>
      </c>
      <c r="D808" t="s">
        <v>101</v>
      </c>
      <c r="E808">
        <v>2009</v>
      </c>
      <c r="F808" t="s">
        <v>200</v>
      </c>
      <c r="G808" t="s">
        <v>181</v>
      </c>
      <c r="H808" t="s">
        <v>195</v>
      </c>
      <c r="I808">
        <v>6</v>
      </c>
      <c r="J808">
        <v>60</v>
      </c>
      <c r="K808" t="s">
        <v>64</v>
      </c>
      <c r="L808" t="str">
        <f t="shared" si="12"/>
        <v>crude</v>
      </c>
    </row>
    <row r="809" spans="1:12" x14ac:dyDescent="0.25">
      <c r="A809">
        <v>583</v>
      </c>
      <c r="B809" t="s">
        <v>114</v>
      </c>
      <c r="C809" t="s">
        <v>180</v>
      </c>
      <c r="D809" t="s">
        <v>101</v>
      </c>
      <c r="E809">
        <v>2009</v>
      </c>
      <c r="F809" t="s">
        <v>200</v>
      </c>
      <c r="G809" t="s">
        <v>181</v>
      </c>
      <c r="H809" t="s">
        <v>195</v>
      </c>
      <c r="I809">
        <v>6</v>
      </c>
      <c r="J809">
        <v>60</v>
      </c>
      <c r="K809" t="s">
        <v>64</v>
      </c>
      <c r="L809" t="str">
        <f t="shared" si="12"/>
        <v>crude</v>
      </c>
    </row>
    <row r="810" spans="1:12" x14ac:dyDescent="0.25">
      <c r="A810">
        <v>584</v>
      </c>
      <c r="B810" t="s">
        <v>114</v>
      </c>
      <c r="C810" t="s">
        <v>180</v>
      </c>
      <c r="D810" t="s">
        <v>101</v>
      </c>
      <c r="E810">
        <v>2009</v>
      </c>
      <c r="F810" t="s">
        <v>200</v>
      </c>
      <c r="G810" t="s">
        <v>181</v>
      </c>
      <c r="H810" t="s">
        <v>195</v>
      </c>
      <c r="I810">
        <v>6</v>
      </c>
      <c r="J810">
        <v>60</v>
      </c>
      <c r="K810" t="s">
        <v>64</v>
      </c>
      <c r="L810" t="str">
        <f t="shared" si="12"/>
        <v>crude</v>
      </c>
    </row>
    <row r="811" spans="1:12" x14ac:dyDescent="0.25">
      <c r="A811">
        <v>585</v>
      </c>
      <c r="B811" t="s">
        <v>114</v>
      </c>
      <c r="C811" t="s">
        <v>180</v>
      </c>
      <c r="D811" t="s">
        <v>101</v>
      </c>
      <c r="E811">
        <v>2009</v>
      </c>
      <c r="F811" t="s">
        <v>200</v>
      </c>
      <c r="G811" t="s">
        <v>181</v>
      </c>
      <c r="H811" t="s">
        <v>195</v>
      </c>
      <c r="I811">
        <v>6</v>
      </c>
      <c r="J811">
        <v>60</v>
      </c>
      <c r="K811" t="s">
        <v>64</v>
      </c>
      <c r="L811" t="str">
        <f t="shared" si="12"/>
        <v>crude</v>
      </c>
    </row>
    <row r="812" spans="1:12" x14ac:dyDescent="0.25">
      <c r="A812">
        <v>586</v>
      </c>
      <c r="B812" t="s">
        <v>114</v>
      </c>
      <c r="C812" t="s">
        <v>180</v>
      </c>
      <c r="D812" t="s">
        <v>101</v>
      </c>
      <c r="E812">
        <v>2009</v>
      </c>
      <c r="F812" t="s">
        <v>200</v>
      </c>
      <c r="G812" t="s">
        <v>181</v>
      </c>
      <c r="H812" t="s">
        <v>195</v>
      </c>
      <c r="I812">
        <v>6</v>
      </c>
      <c r="J812">
        <v>60</v>
      </c>
      <c r="K812" t="s">
        <v>64</v>
      </c>
      <c r="L812" t="str">
        <f t="shared" si="12"/>
        <v>crude</v>
      </c>
    </row>
    <row r="813" spans="1:12" x14ac:dyDescent="0.25">
      <c r="A813">
        <v>587</v>
      </c>
      <c r="B813" t="s">
        <v>114</v>
      </c>
      <c r="C813" t="s">
        <v>180</v>
      </c>
      <c r="D813" t="s">
        <v>101</v>
      </c>
      <c r="E813">
        <v>2009</v>
      </c>
      <c r="F813" t="s">
        <v>200</v>
      </c>
      <c r="G813" t="s">
        <v>181</v>
      </c>
      <c r="H813" t="s">
        <v>195</v>
      </c>
      <c r="I813">
        <v>6</v>
      </c>
      <c r="J813">
        <v>60</v>
      </c>
      <c r="K813" t="s">
        <v>64</v>
      </c>
      <c r="L813" t="str">
        <f t="shared" si="12"/>
        <v>crude</v>
      </c>
    </row>
    <row r="814" spans="1:12" x14ac:dyDescent="0.25">
      <c r="A814">
        <v>588</v>
      </c>
      <c r="B814" t="s">
        <v>114</v>
      </c>
      <c r="C814" t="s">
        <v>180</v>
      </c>
      <c r="D814" t="s">
        <v>101</v>
      </c>
      <c r="E814">
        <v>2009</v>
      </c>
      <c r="F814" t="s">
        <v>200</v>
      </c>
      <c r="G814" t="s">
        <v>181</v>
      </c>
      <c r="H814" t="s">
        <v>195</v>
      </c>
      <c r="I814">
        <v>6</v>
      </c>
      <c r="J814">
        <v>60</v>
      </c>
      <c r="K814" t="s">
        <v>64</v>
      </c>
      <c r="L814" t="str">
        <f t="shared" si="12"/>
        <v>crude</v>
      </c>
    </row>
    <row r="815" spans="1:12" x14ac:dyDescent="0.25">
      <c r="A815">
        <v>589</v>
      </c>
      <c r="B815" t="s">
        <v>114</v>
      </c>
      <c r="C815" t="s">
        <v>180</v>
      </c>
      <c r="D815" t="s">
        <v>101</v>
      </c>
      <c r="E815">
        <v>2009</v>
      </c>
      <c r="F815" t="s">
        <v>200</v>
      </c>
      <c r="G815" t="s">
        <v>181</v>
      </c>
      <c r="H815" t="s">
        <v>195</v>
      </c>
      <c r="I815">
        <v>6</v>
      </c>
      <c r="J815">
        <v>60</v>
      </c>
      <c r="K815" t="s">
        <v>64</v>
      </c>
      <c r="L815" t="str">
        <f t="shared" si="12"/>
        <v>crude</v>
      </c>
    </row>
    <row r="816" spans="1:12" x14ac:dyDescent="0.25">
      <c r="A816">
        <v>590</v>
      </c>
      <c r="B816" t="s">
        <v>114</v>
      </c>
      <c r="C816" t="s">
        <v>180</v>
      </c>
      <c r="D816" t="s">
        <v>101</v>
      </c>
      <c r="E816">
        <v>2009</v>
      </c>
      <c r="F816" t="s">
        <v>200</v>
      </c>
      <c r="G816" t="s">
        <v>181</v>
      </c>
      <c r="H816" t="s">
        <v>195</v>
      </c>
      <c r="I816">
        <v>6</v>
      </c>
      <c r="J816">
        <v>60</v>
      </c>
      <c r="K816" t="s">
        <v>64</v>
      </c>
      <c r="L816" t="str">
        <f t="shared" si="12"/>
        <v>crude</v>
      </c>
    </row>
    <row r="817" spans="1:12" x14ac:dyDescent="0.25">
      <c r="A817">
        <v>591</v>
      </c>
      <c r="B817" t="s">
        <v>114</v>
      </c>
      <c r="C817" t="s">
        <v>180</v>
      </c>
      <c r="D817" t="s">
        <v>101</v>
      </c>
      <c r="E817">
        <v>2009</v>
      </c>
      <c r="F817" t="s">
        <v>200</v>
      </c>
      <c r="G817" t="s">
        <v>181</v>
      </c>
      <c r="H817" t="s">
        <v>195</v>
      </c>
      <c r="I817">
        <v>6</v>
      </c>
      <c r="J817">
        <v>60</v>
      </c>
      <c r="K817" t="s">
        <v>64</v>
      </c>
      <c r="L817" t="str">
        <f t="shared" si="12"/>
        <v>crude</v>
      </c>
    </row>
    <row r="818" spans="1:12" x14ac:dyDescent="0.25">
      <c r="A818">
        <v>592</v>
      </c>
      <c r="B818" t="s">
        <v>114</v>
      </c>
      <c r="C818" t="s">
        <v>180</v>
      </c>
      <c r="D818" t="s">
        <v>101</v>
      </c>
      <c r="E818">
        <v>2009</v>
      </c>
      <c r="F818" t="s">
        <v>200</v>
      </c>
      <c r="G818" t="s">
        <v>181</v>
      </c>
      <c r="H818" t="s">
        <v>195</v>
      </c>
      <c r="I818">
        <v>6</v>
      </c>
      <c r="J818">
        <v>60</v>
      </c>
      <c r="K818" t="s">
        <v>64</v>
      </c>
      <c r="L818" t="str">
        <f t="shared" si="12"/>
        <v>crude</v>
      </c>
    </row>
    <row r="819" spans="1:12" x14ac:dyDescent="0.25">
      <c r="A819">
        <v>593</v>
      </c>
      <c r="B819" t="s">
        <v>114</v>
      </c>
      <c r="C819" t="s">
        <v>180</v>
      </c>
      <c r="D819" t="s">
        <v>101</v>
      </c>
      <c r="E819">
        <v>2009</v>
      </c>
      <c r="F819" t="s">
        <v>200</v>
      </c>
      <c r="G819" t="s">
        <v>181</v>
      </c>
      <c r="H819" t="s">
        <v>195</v>
      </c>
      <c r="I819">
        <v>6</v>
      </c>
      <c r="J819">
        <v>60</v>
      </c>
      <c r="K819" t="s">
        <v>64</v>
      </c>
      <c r="L819" t="str">
        <f t="shared" si="12"/>
        <v>crude</v>
      </c>
    </row>
    <row r="820" spans="1:12" x14ac:dyDescent="0.25">
      <c r="A820">
        <v>594</v>
      </c>
      <c r="B820" t="s">
        <v>114</v>
      </c>
      <c r="C820" t="s">
        <v>180</v>
      </c>
      <c r="D820" t="s">
        <v>101</v>
      </c>
      <c r="E820">
        <v>2009</v>
      </c>
      <c r="F820" t="s">
        <v>200</v>
      </c>
      <c r="G820" t="s">
        <v>181</v>
      </c>
      <c r="H820" t="s">
        <v>195</v>
      </c>
      <c r="I820">
        <v>6</v>
      </c>
      <c r="J820">
        <v>60</v>
      </c>
      <c r="K820" t="s">
        <v>64</v>
      </c>
      <c r="L820" t="str">
        <f t="shared" si="12"/>
        <v>crude</v>
      </c>
    </row>
    <row r="821" spans="1:12" x14ac:dyDescent="0.25">
      <c r="A821">
        <v>595</v>
      </c>
      <c r="B821" t="s">
        <v>114</v>
      </c>
      <c r="C821" t="s">
        <v>180</v>
      </c>
      <c r="D821" t="s">
        <v>101</v>
      </c>
      <c r="E821">
        <v>2009</v>
      </c>
      <c r="F821" t="s">
        <v>200</v>
      </c>
      <c r="G821" t="s">
        <v>181</v>
      </c>
      <c r="H821" t="s">
        <v>195</v>
      </c>
      <c r="I821">
        <v>6</v>
      </c>
      <c r="J821">
        <v>60</v>
      </c>
      <c r="K821" t="s">
        <v>64</v>
      </c>
      <c r="L821" t="str">
        <f t="shared" si="12"/>
        <v>crude</v>
      </c>
    </row>
    <row r="822" spans="1:12" x14ac:dyDescent="0.25">
      <c r="A822">
        <v>596</v>
      </c>
      <c r="B822" t="s">
        <v>114</v>
      </c>
      <c r="C822" t="s">
        <v>180</v>
      </c>
      <c r="D822" t="s">
        <v>101</v>
      </c>
      <c r="E822">
        <v>2009</v>
      </c>
      <c r="F822" t="s">
        <v>200</v>
      </c>
      <c r="G822" t="s">
        <v>181</v>
      </c>
      <c r="H822" t="s">
        <v>195</v>
      </c>
      <c r="I822">
        <v>6</v>
      </c>
      <c r="J822">
        <v>60</v>
      </c>
      <c r="K822" t="s">
        <v>64</v>
      </c>
      <c r="L822" t="str">
        <f t="shared" si="12"/>
        <v>crude</v>
      </c>
    </row>
    <row r="823" spans="1:12" x14ac:dyDescent="0.25">
      <c r="A823">
        <v>597</v>
      </c>
      <c r="B823" t="s">
        <v>114</v>
      </c>
      <c r="C823" t="s">
        <v>180</v>
      </c>
      <c r="D823" t="s">
        <v>101</v>
      </c>
      <c r="E823">
        <v>2009</v>
      </c>
      <c r="F823" t="s">
        <v>200</v>
      </c>
      <c r="G823" t="s">
        <v>181</v>
      </c>
      <c r="H823" t="s">
        <v>195</v>
      </c>
      <c r="I823">
        <v>6</v>
      </c>
      <c r="J823">
        <v>60</v>
      </c>
      <c r="K823" t="s">
        <v>64</v>
      </c>
      <c r="L823" t="str">
        <f t="shared" si="12"/>
        <v>crude</v>
      </c>
    </row>
    <row r="824" spans="1:12" x14ac:dyDescent="0.25">
      <c r="A824">
        <v>598</v>
      </c>
      <c r="B824" t="s">
        <v>114</v>
      </c>
      <c r="C824" t="s">
        <v>180</v>
      </c>
      <c r="D824" t="s">
        <v>101</v>
      </c>
      <c r="E824">
        <v>2009</v>
      </c>
      <c r="F824" t="s">
        <v>200</v>
      </c>
      <c r="G824" t="s">
        <v>181</v>
      </c>
      <c r="H824" t="s">
        <v>195</v>
      </c>
      <c r="I824">
        <v>6</v>
      </c>
      <c r="J824">
        <v>60</v>
      </c>
      <c r="K824" t="s">
        <v>64</v>
      </c>
      <c r="L824" t="str">
        <f t="shared" si="12"/>
        <v>crude</v>
      </c>
    </row>
    <row r="825" spans="1:12" x14ac:dyDescent="0.25">
      <c r="A825">
        <v>599</v>
      </c>
      <c r="B825" t="s">
        <v>114</v>
      </c>
      <c r="C825" t="s">
        <v>180</v>
      </c>
      <c r="D825" t="s">
        <v>101</v>
      </c>
      <c r="E825">
        <v>2009</v>
      </c>
      <c r="F825" t="s">
        <v>200</v>
      </c>
      <c r="G825" t="s">
        <v>181</v>
      </c>
      <c r="H825" t="s">
        <v>195</v>
      </c>
      <c r="I825">
        <v>6</v>
      </c>
      <c r="J825">
        <v>60</v>
      </c>
      <c r="K825" t="s">
        <v>64</v>
      </c>
      <c r="L825" t="str">
        <f t="shared" si="12"/>
        <v>crude</v>
      </c>
    </row>
    <row r="826" spans="1:12" x14ac:dyDescent="0.25">
      <c r="A826">
        <v>600</v>
      </c>
      <c r="B826" t="s">
        <v>114</v>
      </c>
      <c r="C826" t="s">
        <v>180</v>
      </c>
      <c r="D826" t="s">
        <v>101</v>
      </c>
      <c r="E826">
        <v>2009</v>
      </c>
      <c r="F826" t="s">
        <v>200</v>
      </c>
      <c r="G826" t="s">
        <v>181</v>
      </c>
      <c r="H826" t="s">
        <v>195</v>
      </c>
      <c r="I826">
        <v>6</v>
      </c>
      <c r="J826">
        <v>60</v>
      </c>
      <c r="K826" t="s">
        <v>64</v>
      </c>
      <c r="L826" t="str">
        <f t="shared" si="12"/>
        <v>crude</v>
      </c>
    </row>
    <row r="827" spans="1:12" x14ac:dyDescent="0.25">
      <c r="A827">
        <v>601</v>
      </c>
      <c r="B827" t="s">
        <v>111</v>
      </c>
      <c r="C827" t="s">
        <v>188</v>
      </c>
      <c r="D827" t="s">
        <v>188</v>
      </c>
      <c r="E827">
        <v>2009</v>
      </c>
      <c r="F827" t="s">
        <v>38</v>
      </c>
      <c r="G827" t="s">
        <v>181</v>
      </c>
      <c r="H827" t="s">
        <v>196</v>
      </c>
      <c r="I827">
        <v>6</v>
      </c>
      <c r="J827">
        <v>127</v>
      </c>
      <c r="K827" t="s">
        <v>64</v>
      </c>
      <c r="L827" t="str">
        <f t="shared" si="12"/>
        <v>natural gas nonpeaker</v>
      </c>
    </row>
    <row r="828" spans="1:12" x14ac:dyDescent="0.25">
      <c r="A828">
        <v>602</v>
      </c>
      <c r="B828" t="s">
        <v>111</v>
      </c>
      <c r="C828" t="s">
        <v>188</v>
      </c>
      <c r="D828" t="s">
        <v>188</v>
      </c>
      <c r="E828">
        <v>2009</v>
      </c>
      <c r="F828" t="s">
        <v>38</v>
      </c>
      <c r="G828" t="s">
        <v>181</v>
      </c>
      <c r="H828" t="s">
        <v>196</v>
      </c>
      <c r="I828">
        <v>6</v>
      </c>
      <c r="J828">
        <v>127</v>
      </c>
      <c r="K828" t="s">
        <v>64</v>
      </c>
      <c r="L828" t="str">
        <f t="shared" si="12"/>
        <v>natural gas nonpeaker</v>
      </c>
    </row>
    <row r="829" spans="1:12" x14ac:dyDescent="0.25">
      <c r="A829">
        <v>603</v>
      </c>
      <c r="B829" t="s">
        <v>111</v>
      </c>
      <c r="C829" t="s">
        <v>188</v>
      </c>
      <c r="D829" t="s">
        <v>188</v>
      </c>
      <c r="E829">
        <v>2009</v>
      </c>
      <c r="F829" t="s">
        <v>38</v>
      </c>
      <c r="G829" t="s">
        <v>181</v>
      </c>
      <c r="H829" t="s">
        <v>196</v>
      </c>
      <c r="I829">
        <v>6</v>
      </c>
      <c r="J829">
        <v>127</v>
      </c>
      <c r="K829" t="s">
        <v>64</v>
      </c>
      <c r="L829" t="str">
        <f t="shared" si="12"/>
        <v>natural gas nonpeaker</v>
      </c>
    </row>
    <row r="830" spans="1:12" x14ac:dyDescent="0.25">
      <c r="A830">
        <v>604</v>
      </c>
      <c r="B830" t="s">
        <v>111</v>
      </c>
      <c r="C830" t="s">
        <v>188</v>
      </c>
      <c r="D830" t="s">
        <v>188</v>
      </c>
      <c r="E830">
        <v>2009</v>
      </c>
      <c r="F830" t="s">
        <v>38</v>
      </c>
      <c r="G830" t="s">
        <v>181</v>
      </c>
      <c r="H830" t="s">
        <v>196</v>
      </c>
      <c r="I830">
        <v>6</v>
      </c>
      <c r="J830">
        <v>127</v>
      </c>
      <c r="K830" t="s">
        <v>64</v>
      </c>
      <c r="L830" t="str">
        <f t="shared" si="12"/>
        <v>natural gas nonpeaker</v>
      </c>
    </row>
    <row r="831" spans="1:12" x14ac:dyDescent="0.25">
      <c r="A831">
        <v>605</v>
      </c>
      <c r="B831" t="s">
        <v>111</v>
      </c>
      <c r="C831" t="s">
        <v>188</v>
      </c>
      <c r="D831" t="s">
        <v>188</v>
      </c>
      <c r="E831">
        <v>2009</v>
      </c>
      <c r="F831" t="s">
        <v>38</v>
      </c>
      <c r="G831" t="s">
        <v>181</v>
      </c>
      <c r="H831" t="s">
        <v>196</v>
      </c>
      <c r="I831">
        <v>6</v>
      </c>
      <c r="J831">
        <v>127</v>
      </c>
      <c r="K831" t="s">
        <v>64</v>
      </c>
      <c r="L831" t="str">
        <f t="shared" si="12"/>
        <v>natural gas nonpeaker</v>
      </c>
    </row>
    <row r="832" spans="1:12" x14ac:dyDescent="0.25">
      <c r="A832">
        <v>606</v>
      </c>
      <c r="B832" t="s">
        <v>111</v>
      </c>
      <c r="C832" t="s">
        <v>188</v>
      </c>
      <c r="D832" t="s">
        <v>188</v>
      </c>
      <c r="E832">
        <v>2009</v>
      </c>
      <c r="F832" t="s">
        <v>38</v>
      </c>
      <c r="G832" t="s">
        <v>181</v>
      </c>
      <c r="H832" t="s">
        <v>196</v>
      </c>
      <c r="I832">
        <v>6</v>
      </c>
      <c r="J832">
        <v>127</v>
      </c>
      <c r="K832" t="s">
        <v>64</v>
      </c>
      <c r="L832" t="str">
        <f t="shared" si="12"/>
        <v>natural gas nonpeaker</v>
      </c>
    </row>
    <row r="833" spans="1:12" x14ac:dyDescent="0.25">
      <c r="A833">
        <v>607</v>
      </c>
      <c r="B833" t="s">
        <v>111</v>
      </c>
      <c r="C833" t="s">
        <v>188</v>
      </c>
      <c r="D833" t="s">
        <v>188</v>
      </c>
      <c r="E833">
        <v>2009</v>
      </c>
      <c r="F833" t="s">
        <v>38</v>
      </c>
      <c r="G833" t="s">
        <v>181</v>
      </c>
      <c r="H833" t="s">
        <v>196</v>
      </c>
      <c r="I833">
        <v>6</v>
      </c>
      <c r="J833">
        <v>127</v>
      </c>
      <c r="K833" t="s">
        <v>64</v>
      </c>
      <c r="L833" t="str">
        <f t="shared" si="12"/>
        <v>natural gas nonpeaker</v>
      </c>
    </row>
    <row r="834" spans="1:12" x14ac:dyDescent="0.25">
      <c r="A834">
        <v>608</v>
      </c>
      <c r="B834" t="s">
        <v>111</v>
      </c>
      <c r="C834" t="s">
        <v>188</v>
      </c>
      <c r="D834" t="s">
        <v>188</v>
      </c>
      <c r="E834">
        <v>2009</v>
      </c>
      <c r="F834" t="s">
        <v>38</v>
      </c>
      <c r="G834" t="s">
        <v>181</v>
      </c>
      <c r="H834" t="s">
        <v>196</v>
      </c>
      <c r="I834">
        <v>6</v>
      </c>
      <c r="J834">
        <v>127</v>
      </c>
      <c r="K834" t="s">
        <v>64</v>
      </c>
      <c r="L834" t="str">
        <f t="shared" si="12"/>
        <v>natural gas nonpeaker</v>
      </c>
    </row>
    <row r="835" spans="1:12" x14ac:dyDescent="0.25">
      <c r="A835">
        <v>609</v>
      </c>
      <c r="B835" t="s">
        <v>111</v>
      </c>
      <c r="C835" t="s">
        <v>188</v>
      </c>
      <c r="D835" t="s">
        <v>188</v>
      </c>
      <c r="E835">
        <v>2009</v>
      </c>
      <c r="F835" t="s">
        <v>38</v>
      </c>
      <c r="G835" t="s">
        <v>181</v>
      </c>
      <c r="H835" t="s">
        <v>196</v>
      </c>
      <c r="I835">
        <v>6</v>
      </c>
      <c r="J835">
        <v>127</v>
      </c>
      <c r="K835" t="s">
        <v>64</v>
      </c>
      <c r="L835" t="str">
        <f t="shared" ref="L835:L898" si="13">IF(F835="diesel","petroleum",IF(F835="HFO","heavy fuel oil",IF(F835="crude","crude",IF(F835="gas",IF(H835="GT","natural gas peaker","natural gas nonpeaker")))))</f>
        <v>natural gas nonpeaker</v>
      </c>
    </row>
    <row r="836" spans="1:12" x14ac:dyDescent="0.25">
      <c r="A836">
        <v>610</v>
      </c>
      <c r="B836" t="s">
        <v>111</v>
      </c>
      <c r="C836" t="s">
        <v>188</v>
      </c>
      <c r="D836" t="s">
        <v>188</v>
      </c>
      <c r="E836">
        <v>2009</v>
      </c>
      <c r="F836" t="s">
        <v>38</v>
      </c>
      <c r="G836" t="s">
        <v>181</v>
      </c>
      <c r="H836" t="s">
        <v>196</v>
      </c>
      <c r="I836">
        <v>6</v>
      </c>
      <c r="J836">
        <v>127</v>
      </c>
      <c r="K836" t="s">
        <v>64</v>
      </c>
      <c r="L836" t="str">
        <f t="shared" si="13"/>
        <v>natural gas nonpeaker</v>
      </c>
    </row>
    <row r="837" spans="1:12" x14ac:dyDescent="0.25">
      <c r="A837">
        <v>611</v>
      </c>
      <c r="B837" t="s">
        <v>111</v>
      </c>
      <c r="C837" t="s">
        <v>188</v>
      </c>
      <c r="D837" t="s">
        <v>188</v>
      </c>
      <c r="E837">
        <v>2009</v>
      </c>
      <c r="F837" t="s">
        <v>38</v>
      </c>
      <c r="G837" t="s">
        <v>181</v>
      </c>
      <c r="H837" t="s">
        <v>196</v>
      </c>
      <c r="I837">
        <v>6</v>
      </c>
      <c r="J837">
        <v>127</v>
      </c>
      <c r="K837" t="s">
        <v>64</v>
      </c>
      <c r="L837" t="str">
        <f t="shared" si="13"/>
        <v>natural gas nonpeaker</v>
      </c>
    </row>
    <row r="838" spans="1:12" x14ac:dyDescent="0.25">
      <c r="A838">
        <v>612</v>
      </c>
      <c r="B838" t="s">
        <v>111</v>
      </c>
      <c r="C838" t="s">
        <v>188</v>
      </c>
      <c r="D838" t="s">
        <v>188</v>
      </c>
      <c r="E838">
        <v>2009</v>
      </c>
      <c r="F838" t="s">
        <v>38</v>
      </c>
      <c r="G838" t="s">
        <v>181</v>
      </c>
      <c r="H838" t="s">
        <v>196</v>
      </c>
      <c r="I838">
        <v>6</v>
      </c>
      <c r="J838">
        <v>127</v>
      </c>
      <c r="K838" t="s">
        <v>64</v>
      </c>
      <c r="L838" t="str">
        <f t="shared" si="13"/>
        <v>natural gas nonpeaker</v>
      </c>
    </row>
    <row r="839" spans="1:12" x14ac:dyDescent="0.25">
      <c r="A839">
        <v>613</v>
      </c>
      <c r="B839" t="s">
        <v>111</v>
      </c>
      <c r="C839" t="s">
        <v>188</v>
      </c>
      <c r="D839" t="s">
        <v>188</v>
      </c>
      <c r="E839">
        <v>2009</v>
      </c>
      <c r="F839" t="s">
        <v>38</v>
      </c>
      <c r="G839" t="s">
        <v>181</v>
      </c>
      <c r="H839" t="s">
        <v>196</v>
      </c>
      <c r="I839">
        <v>6</v>
      </c>
      <c r="J839">
        <v>127</v>
      </c>
      <c r="K839" t="s">
        <v>64</v>
      </c>
      <c r="L839" t="str">
        <f t="shared" si="13"/>
        <v>natural gas nonpeaker</v>
      </c>
    </row>
    <row r="840" spans="1:12" x14ac:dyDescent="0.25">
      <c r="A840">
        <v>614</v>
      </c>
      <c r="B840" t="s">
        <v>111</v>
      </c>
      <c r="C840" t="s">
        <v>188</v>
      </c>
      <c r="D840" t="s">
        <v>188</v>
      </c>
      <c r="E840">
        <v>2009</v>
      </c>
      <c r="F840" t="s">
        <v>38</v>
      </c>
      <c r="G840" t="s">
        <v>181</v>
      </c>
      <c r="H840" t="s">
        <v>196</v>
      </c>
      <c r="I840">
        <v>6</v>
      </c>
      <c r="J840">
        <v>127</v>
      </c>
      <c r="K840" t="s">
        <v>64</v>
      </c>
      <c r="L840" t="str">
        <f t="shared" si="13"/>
        <v>natural gas nonpeaker</v>
      </c>
    </row>
    <row r="841" spans="1:12" x14ac:dyDescent="0.25">
      <c r="A841">
        <v>615</v>
      </c>
      <c r="B841" t="s">
        <v>63</v>
      </c>
      <c r="C841" t="s">
        <v>180</v>
      </c>
      <c r="D841" t="s">
        <v>215</v>
      </c>
      <c r="E841">
        <v>2009</v>
      </c>
      <c r="F841" t="s">
        <v>181</v>
      </c>
      <c r="G841" t="s">
        <v>182</v>
      </c>
      <c r="H841" t="s">
        <v>195</v>
      </c>
      <c r="I841">
        <v>6</v>
      </c>
      <c r="J841">
        <v>16</v>
      </c>
      <c r="K841" t="s">
        <v>64</v>
      </c>
      <c r="L841" t="str">
        <f t="shared" si="13"/>
        <v>petroleum</v>
      </c>
    </row>
    <row r="842" spans="1:12" x14ac:dyDescent="0.25">
      <c r="A842">
        <v>616</v>
      </c>
      <c r="B842" t="s">
        <v>79</v>
      </c>
      <c r="C842" t="s">
        <v>180</v>
      </c>
      <c r="D842" t="s">
        <v>215</v>
      </c>
      <c r="E842">
        <v>2010</v>
      </c>
      <c r="F842" t="s">
        <v>181</v>
      </c>
      <c r="G842" t="s">
        <v>182</v>
      </c>
      <c r="H842" t="s">
        <v>195</v>
      </c>
      <c r="I842">
        <v>5</v>
      </c>
      <c r="J842">
        <v>18</v>
      </c>
      <c r="K842" t="s">
        <v>64</v>
      </c>
      <c r="L842" t="str">
        <f t="shared" si="13"/>
        <v>petroleum</v>
      </c>
    </row>
    <row r="843" spans="1:12" x14ac:dyDescent="0.25">
      <c r="A843">
        <v>617</v>
      </c>
      <c r="B843" t="s">
        <v>79</v>
      </c>
      <c r="C843" t="s">
        <v>180</v>
      </c>
      <c r="D843" t="s">
        <v>215</v>
      </c>
      <c r="E843">
        <v>2010</v>
      </c>
      <c r="F843" t="s">
        <v>181</v>
      </c>
      <c r="G843" t="s">
        <v>182</v>
      </c>
      <c r="H843" t="s">
        <v>195</v>
      </c>
      <c r="I843">
        <v>5</v>
      </c>
      <c r="J843">
        <v>18</v>
      </c>
      <c r="K843" t="s">
        <v>64</v>
      </c>
      <c r="L843" t="str">
        <f t="shared" si="13"/>
        <v>petroleum</v>
      </c>
    </row>
    <row r="844" spans="1:12" x14ac:dyDescent="0.25">
      <c r="A844">
        <v>618</v>
      </c>
      <c r="B844" t="s">
        <v>79</v>
      </c>
      <c r="C844" t="s">
        <v>180</v>
      </c>
      <c r="D844" t="s">
        <v>215</v>
      </c>
      <c r="E844">
        <v>2010</v>
      </c>
      <c r="F844" t="s">
        <v>181</v>
      </c>
      <c r="G844" t="s">
        <v>182</v>
      </c>
      <c r="H844" t="s">
        <v>195</v>
      </c>
      <c r="I844">
        <v>5</v>
      </c>
      <c r="J844">
        <v>18</v>
      </c>
      <c r="K844" t="s">
        <v>64</v>
      </c>
      <c r="L844" t="str">
        <f t="shared" si="13"/>
        <v>petroleum</v>
      </c>
    </row>
    <row r="845" spans="1:12" x14ac:dyDescent="0.25">
      <c r="A845">
        <v>619</v>
      </c>
      <c r="B845" t="s">
        <v>224</v>
      </c>
      <c r="C845" t="s">
        <v>192</v>
      </c>
      <c r="D845" t="s">
        <v>193</v>
      </c>
      <c r="E845">
        <v>2010</v>
      </c>
      <c r="F845" t="s">
        <v>200</v>
      </c>
      <c r="G845" t="s">
        <v>181</v>
      </c>
      <c r="H845" t="s">
        <v>195</v>
      </c>
      <c r="I845">
        <v>5</v>
      </c>
      <c r="J845">
        <v>58.22</v>
      </c>
      <c r="K845" t="s">
        <v>64</v>
      </c>
      <c r="L845" t="str">
        <f t="shared" si="13"/>
        <v>crude</v>
      </c>
    </row>
    <row r="846" spans="1:12" x14ac:dyDescent="0.25">
      <c r="A846">
        <v>620</v>
      </c>
      <c r="B846" t="s">
        <v>224</v>
      </c>
      <c r="C846" t="s">
        <v>192</v>
      </c>
      <c r="D846" t="s">
        <v>193</v>
      </c>
      <c r="E846">
        <v>2010</v>
      </c>
      <c r="F846" t="s">
        <v>200</v>
      </c>
      <c r="G846" t="s">
        <v>181</v>
      </c>
      <c r="H846" t="s">
        <v>195</v>
      </c>
      <c r="I846">
        <v>5</v>
      </c>
      <c r="J846">
        <v>59.43</v>
      </c>
      <c r="K846" t="s">
        <v>64</v>
      </c>
      <c r="L846" t="str">
        <f t="shared" si="13"/>
        <v>crude</v>
      </c>
    </row>
    <row r="847" spans="1:12" x14ac:dyDescent="0.25">
      <c r="A847">
        <v>621</v>
      </c>
      <c r="B847" t="s">
        <v>224</v>
      </c>
      <c r="C847" t="s">
        <v>192</v>
      </c>
      <c r="D847" t="s">
        <v>193</v>
      </c>
      <c r="E847">
        <v>2010</v>
      </c>
      <c r="F847" t="s">
        <v>200</v>
      </c>
      <c r="G847" t="s">
        <v>181</v>
      </c>
      <c r="H847" t="s">
        <v>195</v>
      </c>
      <c r="I847">
        <v>5</v>
      </c>
      <c r="J847">
        <v>58.52</v>
      </c>
      <c r="K847" t="s">
        <v>64</v>
      </c>
      <c r="L847" t="str">
        <f t="shared" si="13"/>
        <v>crude</v>
      </c>
    </row>
    <row r="848" spans="1:12" x14ac:dyDescent="0.25">
      <c r="A848">
        <v>622</v>
      </c>
      <c r="B848" t="s">
        <v>224</v>
      </c>
      <c r="C848" t="s">
        <v>192</v>
      </c>
      <c r="D848" t="s">
        <v>193</v>
      </c>
      <c r="E848">
        <v>2010</v>
      </c>
      <c r="F848" t="s">
        <v>200</v>
      </c>
      <c r="G848" t="s">
        <v>181</v>
      </c>
      <c r="H848" t="s">
        <v>195</v>
      </c>
      <c r="I848">
        <v>5</v>
      </c>
      <c r="J848">
        <v>58.83</v>
      </c>
      <c r="K848" t="s">
        <v>64</v>
      </c>
      <c r="L848" t="str">
        <f t="shared" si="13"/>
        <v>crude</v>
      </c>
    </row>
    <row r="849" spans="1:12" x14ac:dyDescent="0.25">
      <c r="A849">
        <v>623</v>
      </c>
      <c r="B849" t="s">
        <v>224</v>
      </c>
      <c r="C849" t="s">
        <v>192</v>
      </c>
      <c r="D849" t="s">
        <v>193</v>
      </c>
      <c r="E849">
        <v>2010</v>
      </c>
      <c r="F849" t="s">
        <v>200</v>
      </c>
      <c r="G849" t="s">
        <v>181</v>
      </c>
      <c r="H849" t="s">
        <v>195</v>
      </c>
      <c r="I849">
        <v>5</v>
      </c>
      <c r="J849">
        <v>58.68</v>
      </c>
      <c r="K849" t="s">
        <v>64</v>
      </c>
      <c r="L849" t="str">
        <f t="shared" si="13"/>
        <v>crude</v>
      </c>
    </row>
    <row r="850" spans="1:12" x14ac:dyDescent="0.25">
      <c r="A850">
        <v>624</v>
      </c>
      <c r="B850" t="s">
        <v>224</v>
      </c>
      <c r="C850" t="s">
        <v>192</v>
      </c>
      <c r="D850" t="s">
        <v>193</v>
      </c>
      <c r="E850">
        <v>2010</v>
      </c>
      <c r="F850" t="s">
        <v>200</v>
      </c>
      <c r="G850" t="s">
        <v>181</v>
      </c>
      <c r="H850" t="s">
        <v>195</v>
      </c>
      <c r="I850">
        <v>5</v>
      </c>
      <c r="J850">
        <v>57.16</v>
      </c>
      <c r="K850" t="s">
        <v>64</v>
      </c>
      <c r="L850" t="str">
        <f t="shared" si="13"/>
        <v>crude</v>
      </c>
    </row>
    <row r="851" spans="1:12" x14ac:dyDescent="0.25">
      <c r="A851">
        <v>625</v>
      </c>
      <c r="B851" t="s">
        <v>224</v>
      </c>
      <c r="C851" t="s">
        <v>192</v>
      </c>
      <c r="D851" t="s">
        <v>193</v>
      </c>
      <c r="E851">
        <v>2010</v>
      </c>
      <c r="F851" t="s">
        <v>200</v>
      </c>
      <c r="G851" t="s">
        <v>181</v>
      </c>
      <c r="H851" t="s">
        <v>195</v>
      </c>
      <c r="I851">
        <v>5</v>
      </c>
      <c r="J851">
        <v>58.05</v>
      </c>
      <c r="K851" t="s">
        <v>64</v>
      </c>
      <c r="L851" t="str">
        <f t="shared" si="13"/>
        <v>crude</v>
      </c>
    </row>
    <row r="852" spans="1:12" x14ac:dyDescent="0.25">
      <c r="A852">
        <v>626</v>
      </c>
      <c r="B852" t="s">
        <v>224</v>
      </c>
      <c r="C852" t="s">
        <v>192</v>
      </c>
      <c r="D852" t="s">
        <v>193</v>
      </c>
      <c r="E852">
        <v>2010</v>
      </c>
      <c r="F852" t="s">
        <v>200</v>
      </c>
      <c r="G852" t="s">
        <v>181</v>
      </c>
      <c r="H852" t="s">
        <v>195</v>
      </c>
      <c r="I852">
        <v>5</v>
      </c>
      <c r="J852">
        <v>59.43</v>
      </c>
      <c r="K852" t="s">
        <v>64</v>
      </c>
      <c r="L852" t="str">
        <f t="shared" si="13"/>
        <v>crude</v>
      </c>
    </row>
    <row r="853" spans="1:12" x14ac:dyDescent="0.25">
      <c r="A853">
        <v>627</v>
      </c>
      <c r="B853" t="s">
        <v>224</v>
      </c>
      <c r="C853" t="s">
        <v>192</v>
      </c>
      <c r="D853" t="s">
        <v>193</v>
      </c>
      <c r="E853">
        <v>2010</v>
      </c>
      <c r="F853" t="s">
        <v>200</v>
      </c>
      <c r="G853" t="s">
        <v>181</v>
      </c>
      <c r="H853" t="s">
        <v>195</v>
      </c>
      <c r="I853">
        <v>5</v>
      </c>
      <c r="J853">
        <v>59.62</v>
      </c>
      <c r="K853" t="s">
        <v>64</v>
      </c>
      <c r="L853" t="str">
        <f t="shared" si="13"/>
        <v>crude</v>
      </c>
    </row>
    <row r="854" spans="1:12" x14ac:dyDescent="0.25">
      <c r="A854">
        <v>628</v>
      </c>
      <c r="B854" t="s">
        <v>224</v>
      </c>
      <c r="C854" t="s">
        <v>192</v>
      </c>
      <c r="D854" t="s">
        <v>193</v>
      </c>
      <c r="E854">
        <v>2010</v>
      </c>
      <c r="F854" t="s">
        <v>200</v>
      </c>
      <c r="G854" t="s">
        <v>181</v>
      </c>
      <c r="H854" t="s">
        <v>195</v>
      </c>
      <c r="I854">
        <v>5</v>
      </c>
      <c r="J854">
        <v>58.76</v>
      </c>
      <c r="K854" t="s">
        <v>64</v>
      </c>
      <c r="L854" t="str">
        <f t="shared" si="13"/>
        <v>crude</v>
      </c>
    </row>
    <row r="855" spans="1:12" x14ac:dyDescent="0.25">
      <c r="A855">
        <v>629</v>
      </c>
      <c r="B855" t="s">
        <v>224</v>
      </c>
      <c r="C855" t="s">
        <v>192</v>
      </c>
      <c r="D855" t="s">
        <v>193</v>
      </c>
      <c r="E855">
        <v>2010</v>
      </c>
      <c r="F855" t="s">
        <v>200</v>
      </c>
      <c r="G855" t="s">
        <v>181</v>
      </c>
      <c r="H855" t="s">
        <v>195</v>
      </c>
      <c r="I855">
        <v>5</v>
      </c>
      <c r="J855">
        <v>58.89</v>
      </c>
      <c r="K855" t="s">
        <v>64</v>
      </c>
      <c r="L855" t="str">
        <f t="shared" si="13"/>
        <v>crude</v>
      </c>
    </row>
    <row r="856" spans="1:12" x14ac:dyDescent="0.25">
      <c r="A856">
        <v>630</v>
      </c>
      <c r="B856" t="s">
        <v>224</v>
      </c>
      <c r="C856" t="s">
        <v>192</v>
      </c>
      <c r="D856" t="s">
        <v>193</v>
      </c>
      <c r="E856">
        <v>2010</v>
      </c>
      <c r="F856" t="s">
        <v>200</v>
      </c>
      <c r="G856" t="s">
        <v>181</v>
      </c>
      <c r="H856" t="s">
        <v>195</v>
      </c>
      <c r="I856">
        <v>5</v>
      </c>
      <c r="J856">
        <v>58.99</v>
      </c>
      <c r="K856" t="s">
        <v>64</v>
      </c>
      <c r="L856" t="str">
        <f t="shared" si="13"/>
        <v>crude</v>
      </c>
    </row>
    <row r="857" spans="1:12" x14ac:dyDescent="0.25">
      <c r="A857">
        <v>631</v>
      </c>
      <c r="B857" t="s">
        <v>224</v>
      </c>
      <c r="C857" t="s">
        <v>192</v>
      </c>
      <c r="D857" t="s">
        <v>193</v>
      </c>
      <c r="E857">
        <v>2010</v>
      </c>
      <c r="F857" t="s">
        <v>200</v>
      </c>
      <c r="G857" t="s">
        <v>181</v>
      </c>
      <c r="H857" t="s">
        <v>195</v>
      </c>
      <c r="I857">
        <v>5</v>
      </c>
      <c r="J857">
        <v>58.36</v>
      </c>
      <c r="K857" t="s">
        <v>64</v>
      </c>
      <c r="L857" t="str">
        <f t="shared" si="13"/>
        <v>crude</v>
      </c>
    </row>
    <row r="858" spans="1:12" x14ac:dyDescent="0.25">
      <c r="A858">
        <v>632</v>
      </c>
      <c r="B858" t="s">
        <v>224</v>
      </c>
      <c r="C858" t="s">
        <v>192</v>
      </c>
      <c r="D858" t="s">
        <v>193</v>
      </c>
      <c r="E858">
        <v>2010</v>
      </c>
      <c r="F858" t="s">
        <v>200</v>
      </c>
      <c r="G858" t="s">
        <v>181</v>
      </c>
      <c r="H858" t="s">
        <v>195</v>
      </c>
      <c r="I858">
        <v>5</v>
      </c>
      <c r="J858">
        <v>58.96</v>
      </c>
      <c r="K858" t="s">
        <v>64</v>
      </c>
      <c r="L858" t="str">
        <f t="shared" si="13"/>
        <v>crude</v>
      </c>
    </row>
    <row r="859" spans="1:12" x14ac:dyDescent="0.25">
      <c r="A859">
        <v>633</v>
      </c>
      <c r="B859" t="s">
        <v>224</v>
      </c>
      <c r="C859" t="s">
        <v>192</v>
      </c>
      <c r="D859" t="s">
        <v>193</v>
      </c>
      <c r="E859">
        <v>2010</v>
      </c>
      <c r="F859" t="s">
        <v>200</v>
      </c>
      <c r="G859" t="s">
        <v>181</v>
      </c>
      <c r="H859" t="s">
        <v>195</v>
      </c>
      <c r="I859">
        <v>5</v>
      </c>
      <c r="J859">
        <v>59</v>
      </c>
      <c r="K859" t="s">
        <v>64</v>
      </c>
      <c r="L859" t="str">
        <f t="shared" si="13"/>
        <v>crude</v>
      </c>
    </row>
    <row r="860" spans="1:12" x14ac:dyDescent="0.25">
      <c r="A860">
        <v>634</v>
      </c>
      <c r="B860" t="s">
        <v>224</v>
      </c>
      <c r="C860" t="s">
        <v>192</v>
      </c>
      <c r="D860" t="s">
        <v>193</v>
      </c>
      <c r="E860">
        <v>2010</v>
      </c>
      <c r="F860" t="s">
        <v>200</v>
      </c>
      <c r="G860" t="s">
        <v>181</v>
      </c>
      <c r="H860" t="s">
        <v>195</v>
      </c>
      <c r="I860">
        <v>5</v>
      </c>
      <c r="J860">
        <v>57.95</v>
      </c>
      <c r="K860" t="s">
        <v>64</v>
      </c>
      <c r="L860" t="str">
        <f t="shared" si="13"/>
        <v>crude</v>
      </c>
    </row>
    <row r="861" spans="1:12" x14ac:dyDescent="0.25">
      <c r="A861">
        <v>635</v>
      </c>
      <c r="B861" t="s">
        <v>224</v>
      </c>
      <c r="C861" t="s">
        <v>192</v>
      </c>
      <c r="D861" t="s">
        <v>193</v>
      </c>
      <c r="E861">
        <v>2010</v>
      </c>
      <c r="F861" t="s">
        <v>200</v>
      </c>
      <c r="G861" t="s">
        <v>181</v>
      </c>
      <c r="H861" t="s">
        <v>195</v>
      </c>
      <c r="I861">
        <v>5</v>
      </c>
      <c r="J861">
        <v>57.94</v>
      </c>
      <c r="K861" t="s">
        <v>64</v>
      </c>
      <c r="L861" t="str">
        <f t="shared" si="13"/>
        <v>crude</v>
      </c>
    </row>
    <row r="862" spans="1:12" x14ac:dyDescent="0.25">
      <c r="A862">
        <v>636</v>
      </c>
      <c r="B862" t="s">
        <v>224</v>
      </c>
      <c r="C862" t="s">
        <v>192</v>
      </c>
      <c r="D862" t="s">
        <v>193</v>
      </c>
      <c r="E862">
        <v>2010</v>
      </c>
      <c r="F862" t="s">
        <v>200</v>
      </c>
      <c r="G862" t="s">
        <v>181</v>
      </c>
      <c r="H862" t="s">
        <v>195</v>
      </c>
      <c r="I862">
        <v>5</v>
      </c>
      <c r="J862">
        <v>58.87</v>
      </c>
      <c r="K862" t="s">
        <v>64</v>
      </c>
      <c r="L862" t="str">
        <f t="shared" si="13"/>
        <v>crude</v>
      </c>
    </row>
    <row r="863" spans="1:12" x14ac:dyDescent="0.25">
      <c r="A863">
        <v>637</v>
      </c>
      <c r="B863" t="s">
        <v>224</v>
      </c>
      <c r="C863" t="s">
        <v>192</v>
      </c>
      <c r="D863" t="s">
        <v>193</v>
      </c>
      <c r="E863">
        <v>2010</v>
      </c>
      <c r="F863" t="s">
        <v>200</v>
      </c>
      <c r="G863" t="s">
        <v>181</v>
      </c>
      <c r="H863" t="s">
        <v>195</v>
      </c>
      <c r="I863">
        <v>5</v>
      </c>
      <c r="J863">
        <v>57.05</v>
      </c>
      <c r="K863" t="s">
        <v>64</v>
      </c>
      <c r="L863" t="str">
        <f t="shared" si="13"/>
        <v>crude</v>
      </c>
    </row>
    <row r="864" spans="1:12" x14ac:dyDescent="0.25">
      <c r="A864">
        <v>638</v>
      </c>
      <c r="B864" t="s">
        <v>224</v>
      </c>
      <c r="C864" t="s">
        <v>192</v>
      </c>
      <c r="D864" t="s">
        <v>193</v>
      </c>
      <c r="E864">
        <v>2010</v>
      </c>
      <c r="F864" t="s">
        <v>200</v>
      </c>
      <c r="G864" t="s">
        <v>181</v>
      </c>
      <c r="H864" t="s">
        <v>195</v>
      </c>
      <c r="I864">
        <v>5</v>
      </c>
      <c r="J864">
        <v>57.93</v>
      </c>
      <c r="K864" t="s">
        <v>64</v>
      </c>
      <c r="L864" t="str">
        <f t="shared" si="13"/>
        <v>crude</v>
      </c>
    </row>
    <row r="865" spans="1:12" x14ac:dyDescent="0.25">
      <c r="A865">
        <v>639</v>
      </c>
      <c r="B865" t="s">
        <v>224</v>
      </c>
      <c r="C865" t="s">
        <v>192</v>
      </c>
      <c r="D865" t="s">
        <v>193</v>
      </c>
      <c r="E865">
        <v>2010</v>
      </c>
      <c r="F865" t="s">
        <v>200</v>
      </c>
      <c r="G865" t="s">
        <v>181</v>
      </c>
      <c r="H865" t="s">
        <v>195</v>
      </c>
      <c r="I865">
        <v>5</v>
      </c>
      <c r="J865">
        <v>59.24</v>
      </c>
      <c r="K865" t="s">
        <v>64</v>
      </c>
      <c r="L865" t="str">
        <f t="shared" si="13"/>
        <v>crude</v>
      </c>
    </row>
    <row r="866" spans="1:12" x14ac:dyDescent="0.25">
      <c r="A866">
        <v>640</v>
      </c>
      <c r="B866" t="s">
        <v>224</v>
      </c>
      <c r="C866" t="s">
        <v>192</v>
      </c>
      <c r="D866" t="s">
        <v>193</v>
      </c>
      <c r="E866">
        <v>2010</v>
      </c>
      <c r="F866" t="s">
        <v>200</v>
      </c>
      <c r="G866" t="s">
        <v>181</v>
      </c>
      <c r="H866" t="s">
        <v>195</v>
      </c>
      <c r="I866">
        <v>5</v>
      </c>
      <c r="J866">
        <v>58.41</v>
      </c>
      <c r="K866" t="s">
        <v>64</v>
      </c>
      <c r="L866" t="str">
        <f t="shared" si="13"/>
        <v>crude</v>
      </c>
    </row>
    <row r="867" spans="1:12" x14ac:dyDescent="0.25">
      <c r="A867">
        <v>641</v>
      </c>
      <c r="B867" t="s">
        <v>224</v>
      </c>
      <c r="C867" t="s">
        <v>192</v>
      </c>
      <c r="D867" t="s">
        <v>193</v>
      </c>
      <c r="E867">
        <v>2010</v>
      </c>
      <c r="F867" t="s">
        <v>200</v>
      </c>
      <c r="G867" t="s">
        <v>181</v>
      </c>
      <c r="H867" t="s">
        <v>195</v>
      </c>
      <c r="I867">
        <v>5</v>
      </c>
      <c r="J867">
        <v>57.58</v>
      </c>
      <c r="K867" t="s">
        <v>64</v>
      </c>
      <c r="L867" t="str">
        <f t="shared" si="13"/>
        <v>crude</v>
      </c>
    </row>
    <row r="868" spans="1:12" x14ac:dyDescent="0.25">
      <c r="A868">
        <v>642</v>
      </c>
      <c r="B868" t="s">
        <v>224</v>
      </c>
      <c r="C868" t="s">
        <v>192</v>
      </c>
      <c r="D868" t="s">
        <v>193</v>
      </c>
      <c r="E868">
        <v>2010</v>
      </c>
      <c r="F868" t="s">
        <v>200</v>
      </c>
      <c r="G868" t="s">
        <v>181</v>
      </c>
      <c r="H868" t="s">
        <v>195</v>
      </c>
      <c r="I868">
        <v>5</v>
      </c>
      <c r="J868">
        <v>58.76</v>
      </c>
      <c r="K868" t="s">
        <v>64</v>
      </c>
      <c r="L868" t="str">
        <f t="shared" si="13"/>
        <v>crude</v>
      </c>
    </row>
    <row r="869" spans="1:12" x14ac:dyDescent="0.25">
      <c r="A869">
        <v>643</v>
      </c>
      <c r="B869" t="s">
        <v>212</v>
      </c>
      <c r="C869" t="s">
        <v>192</v>
      </c>
      <c r="D869" t="s">
        <v>193</v>
      </c>
      <c r="E869">
        <v>2010</v>
      </c>
      <c r="F869" t="s">
        <v>200</v>
      </c>
      <c r="G869" t="s">
        <v>181</v>
      </c>
      <c r="H869" t="s">
        <v>195</v>
      </c>
      <c r="I869">
        <v>5</v>
      </c>
      <c r="J869">
        <v>55</v>
      </c>
      <c r="K869" t="s">
        <v>64</v>
      </c>
      <c r="L869" t="str">
        <f t="shared" si="13"/>
        <v>crude</v>
      </c>
    </row>
    <row r="870" spans="1:12" x14ac:dyDescent="0.25">
      <c r="A870">
        <v>644</v>
      </c>
      <c r="B870" t="s">
        <v>108</v>
      </c>
      <c r="C870" t="s">
        <v>192</v>
      </c>
      <c r="D870" t="s">
        <v>214</v>
      </c>
      <c r="E870">
        <v>2010</v>
      </c>
      <c r="F870" t="s">
        <v>200</v>
      </c>
      <c r="G870" t="s">
        <v>181</v>
      </c>
      <c r="H870" t="s">
        <v>195</v>
      </c>
      <c r="I870">
        <v>5</v>
      </c>
      <c r="J870">
        <v>56</v>
      </c>
      <c r="K870" t="s">
        <v>64</v>
      </c>
      <c r="L870" t="str">
        <f t="shared" si="13"/>
        <v>crude</v>
      </c>
    </row>
    <row r="871" spans="1:12" x14ac:dyDescent="0.25">
      <c r="A871">
        <v>645</v>
      </c>
      <c r="B871" t="s">
        <v>108</v>
      </c>
      <c r="C871" t="s">
        <v>192</v>
      </c>
      <c r="D871" t="s">
        <v>214</v>
      </c>
      <c r="E871">
        <v>2010</v>
      </c>
      <c r="F871" t="s">
        <v>200</v>
      </c>
      <c r="G871" t="s">
        <v>181</v>
      </c>
      <c r="H871" t="s">
        <v>195</v>
      </c>
      <c r="I871">
        <v>5</v>
      </c>
      <c r="J871">
        <v>56</v>
      </c>
      <c r="K871" t="s">
        <v>64</v>
      </c>
      <c r="L871" t="str">
        <f t="shared" si="13"/>
        <v>crude</v>
      </c>
    </row>
    <row r="872" spans="1:12" x14ac:dyDescent="0.25">
      <c r="A872">
        <v>646</v>
      </c>
      <c r="B872" t="s">
        <v>108</v>
      </c>
      <c r="C872" t="s">
        <v>192</v>
      </c>
      <c r="D872" t="s">
        <v>214</v>
      </c>
      <c r="E872">
        <v>2010</v>
      </c>
      <c r="F872" t="s">
        <v>200</v>
      </c>
      <c r="G872" t="s">
        <v>181</v>
      </c>
      <c r="H872" t="s">
        <v>195</v>
      </c>
      <c r="I872">
        <v>5</v>
      </c>
      <c r="J872">
        <v>56</v>
      </c>
      <c r="K872" t="s">
        <v>64</v>
      </c>
      <c r="L872" t="str">
        <f t="shared" si="13"/>
        <v>crude</v>
      </c>
    </row>
    <row r="873" spans="1:12" x14ac:dyDescent="0.25">
      <c r="A873">
        <v>647</v>
      </c>
      <c r="B873" t="s">
        <v>108</v>
      </c>
      <c r="C873" t="s">
        <v>192</v>
      </c>
      <c r="D873" t="s">
        <v>214</v>
      </c>
      <c r="E873">
        <v>2010</v>
      </c>
      <c r="F873" t="s">
        <v>200</v>
      </c>
      <c r="G873" t="s">
        <v>181</v>
      </c>
      <c r="H873" t="s">
        <v>195</v>
      </c>
      <c r="I873">
        <v>5</v>
      </c>
      <c r="J873">
        <v>56</v>
      </c>
      <c r="K873" t="s">
        <v>64</v>
      </c>
      <c r="L873" t="str">
        <f t="shared" si="13"/>
        <v>crude</v>
      </c>
    </row>
    <row r="874" spans="1:12" x14ac:dyDescent="0.25">
      <c r="A874">
        <v>648</v>
      </c>
      <c r="B874" t="s">
        <v>114</v>
      </c>
      <c r="C874" t="s">
        <v>180</v>
      </c>
      <c r="D874" t="s">
        <v>101</v>
      </c>
      <c r="E874">
        <v>2010</v>
      </c>
      <c r="F874" t="s">
        <v>200</v>
      </c>
      <c r="G874" t="s">
        <v>181</v>
      </c>
      <c r="H874" t="s">
        <v>195</v>
      </c>
      <c r="I874">
        <v>5</v>
      </c>
      <c r="J874">
        <v>60</v>
      </c>
      <c r="K874" t="s">
        <v>64</v>
      </c>
      <c r="L874" t="str">
        <f t="shared" si="13"/>
        <v>crude</v>
      </c>
    </row>
    <row r="875" spans="1:12" x14ac:dyDescent="0.25">
      <c r="A875">
        <v>649</v>
      </c>
      <c r="B875" t="s">
        <v>114</v>
      </c>
      <c r="C875" t="s">
        <v>180</v>
      </c>
      <c r="D875" t="s">
        <v>101</v>
      </c>
      <c r="E875">
        <v>2010</v>
      </c>
      <c r="F875" t="s">
        <v>200</v>
      </c>
      <c r="G875" t="s">
        <v>181</v>
      </c>
      <c r="H875" t="s">
        <v>195</v>
      </c>
      <c r="I875">
        <v>5</v>
      </c>
      <c r="J875">
        <v>60</v>
      </c>
      <c r="K875" t="s">
        <v>64</v>
      </c>
      <c r="L875" t="str">
        <f t="shared" si="13"/>
        <v>crude</v>
      </c>
    </row>
    <row r="876" spans="1:12" x14ac:dyDescent="0.25">
      <c r="A876">
        <v>650</v>
      </c>
      <c r="B876" t="s">
        <v>114</v>
      </c>
      <c r="C876" t="s">
        <v>180</v>
      </c>
      <c r="D876" t="s">
        <v>101</v>
      </c>
      <c r="E876">
        <v>2010</v>
      </c>
      <c r="F876" t="s">
        <v>200</v>
      </c>
      <c r="G876" t="s">
        <v>181</v>
      </c>
      <c r="H876" t="s">
        <v>195</v>
      </c>
      <c r="I876">
        <v>5</v>
      </c>
      <c r="J876">
        <v>60</v>
      </c>
      <c r="K876" t="s">
        <v>64</v>
      </c>
      <c r="L876" t="str">
        <f t="shared" si="13"/>
        <v>crude</v>
      </c>
    </row>
    <row r="877" spans="1:12" x14ac:dyDescent="0.25">
      <c r="A877">
        <v>651</v>
      </c>
      <c r="B877" t="s">
        <v>111</v>
      </c>
      <c r="C877" t="s">
        <v>188</v>
      </c>
      <c r="D877" t="s">
        <v>188</v>
      </c>
      <c r="E877">
        <v>2010</v>
      </c>
      <c r="F877" t="s">
        <v>38</v>
      </c>
      <c r="G877" t="s">
        <v>181</v>
      </c>
      <c r="H877" t="s">
        <v>196</v>
      </c>
      <c r="I877">
        <v>5</v>
      </c>
      <c r="J877">
        <v>127</v>
      </c>
      <c r="K877" t="s">
        <v>64</v>
      </c>
      <c r="L877" t="str">
        <f t="shared" si="13"/>
        <v>natural gas nonpeaker</v>
      </c>
    </row>
    <row r="878" spans="1:12" x14ac:dyDescent="0.25">
      <c r="A878">
        <v>652</v>
      </c>
      <c r="B878" t="s">
        <v>132</v>
      </c>
      <c r="C878" t="s">
        <v>180</v>
      </c>
      <c r="D878" t="s">
        <v>215</v>
      </c>
      <c r="E878">
        <v>2010</v>
      </c>
      <c r="F878" t="s">
        <v>181</v>
      </c>
      <c r="G878" t="s">
        <v>182</v>
      </c>
      <c r="H878" t="s">
        <v>195</v>
      </c>
      <c r="I878">
        <v>5</v>
      </c>
      <c r="J878">
        <v>78</v>
      </c>
      <c r="K878" t="s">
        <v>64</v>
      </c>
      <c r="L878" t="str">
        <f t="shared" si="13"/>
        <v>petroleum</v>
      </c>
    </row>
    <row r="879" spans="1:12" x14ac:dyDescent="0.25">
      <c r="A879">
        <v>653</v>
      </c>
      <c r="B879" t="s">
        <v>132</v>
      </c>
      <c r="C879" t="s">
        <v>180</v>
      </c>
      <c r="D879" t="s">
        <v>215</v>
      </c>
      <c r="E879">
        <v>2010</v>
      </c>
      <c r="F879" t="s">
        <v>181</v>
      </c>
      <c r="G879" t="s">
        <v>182</v>
      </c>
      <c r="H879" t="s">
        <v>195</v>
      </c>
      <c r="I879">
        <v>5</v>
      </c>
      <c r="J879">
        <v>78</v>
      </c>
      <c r="K879" t="s">
        <v>64</v>
      </c>
      <c r="L879" t="str">
        <f t="shared" si="13"/>
        <v>petroleum</v>
      </c>
    </row>
    <row r="880" spans="1:12" x14ac:dyDescent="0.25">
      <c r="A880">
        <v>654</v>
      </c>
      <c r="B880" t="s">
        <v>224</v>
      </c>
      <c r="C880" t="s">
        <v>192</v>
      </c>
      <c r="D880" t="s">
        <v>193</v>
      </c>
      <c r="E880">
        <v>2011</v>
      </c>
      <c r="F880" t="s">
        <v>200</v>
      </c>
      <c r="G880" t="s">
        <v>181</v>
      </c>
      <c r="H880" t="s">
        <v>195</v>
      </c>
      <c r="I880">
        <v>4</v>
      </c>
      <c r="J880">
        <v>59.12</v>
      </c>
      <c r="K880" t="s">
        <v>64</v>
      </c>
      <c r="L880" t="str">
        <f t="shared" si="13"/>
        <v>crude</v>
      </c>
    </row>
    <row r="881" spans="1:12" x14ac:dyDescent="0.25">
      <c r="A881">
        <v>655</v>
      </c>
      <c r="B881" t="s">
        <v>224</v>
      </c>
      <c r="C881" t="s">
        <v>192</v>
      </c>
      <c r="D881" t="s">
        <v>193</v>
      </c>
      <c r="E881">
        <v>2011</v>
      </c>
      <c r="F881" t="s">
        <v>200</v>
      </c>
      <c r="G881" t="s">
        <v>181</v>
      </c>
      <c r="H881" t="s">
        <v>195</v>
      </c>
      <c r="I881">
        <v>4</v>
      </c>
      <c r="J881">
        <v>59.12</v>
      </c>
      <c r="K881" t="s">
        <v>64</v>
      </c>
      <c r="L881" t="str">
        <f t="shared" si="13"/>
        <v>crude</v>
      </c>
    </row>
    <row r="882" spans="1:12" x14ac:dyDescent="0.25">
      <c r="A882">
        <v>656</v>
      </c>
      <c r="B882" t="s">
        <v>224</v>
      </c>
      <c r="C882" t="s">
        <v>192</v>
      </c>
      <c r="D882" t="s">
        <v>193</v>
      </c>
      <c r="E882">
        <v>2011</v>
      </c>
      <c r="F882" t="s">
        <v>200</v>
      </c>
      <c r="G882" t="s">
        <v>181</v>
      </c>
      <c r="H882" t="s">
        <v>195</v>
      </c>
      <c r="I882">
        <v>4</v>
      </c>
      <c r="J882">
        <v>59.12</v>
      </c>
      <c r="K882" t="s">
        <v>64</v>
      </c>
      <c r="L882" t="str">
        <f t="shared" si="13"/>
        <v>crude</v>
      </c>
    </row>
    <row r="883" spans="1:12" x14ac:dyDescent="0.25">
      <c r="A883">
        <v>657</v>
      </c>
      <c r="B883" t="s">
        <v>224</v>
      </c>
      <c r="C883" t="s">
        <v>192</v>
      </c>
      <c r="D883" t="s">
        <v>193</v>
      </c>
      <c r="E883">
        <v>2011</v>
      </c>
      <c r="F883" t="s">
        <v>200</v>
      </c>
      <c r="G883" t="s">
        <v>181</v>
      </c>
      <c r="H883" t="s">
        <v>195</v>
      </c>
      <c r="I883">
        <v>4</v>
      </c>
      <c r="J883">
        <v>59.12</v>
      </c>
      <c r="K883" t="s">
        <v>64</v>
      </c>
      <c r="L883" t="str">
        <f t="shared" si="13"/>
        <v>crude</v>
      </c>
    </row>
    <row r="884" spans="1:12" x14ac:dyDescent="0.25">
      <c r="A884">
        <v>658</v>
      </c>
      <c r="B884" t="s">
        <v>224</v>
      </c>
      <c r="C884" t="s">
        <v>192</v>
      </c>
      <c r="D884" t="s">
        <v>193</v>
      </c>
      <c r="E884">
        <v>2011</v>
      </c>
      <c r="F884" t="s">
        <v>200</v>
      </c>
      <c r="G884" t="s">
        <v>181</v>
      </c>
      <c r="H884" t="s">
        <v>195</v>
      </c>
      <c r="I884">
        <v>4</v>
      </c>
      <c r="J884">
        <v>59.12</v>
      </c>
      <c r="K884" t="s">
        <v>64</v>
      </c>
      <c r="L884" t="str">
        <f t="shared" si="13"/>
        <v>crude</v>
      </c>
    </row>
    <row r="885" spans="1:12" x14ac:dyDescent="0.25">
      <c r="A885">
        <v>659</v>
      </c>
      <c r="B885" t="s">
        <v>224</v>
      </c>
      <c r="C885" t="s">
        <v>192</v>
      </c>
      <c r="D885" t="s">
        <v>193</v>
      </c>
      <c r="E885">
        <v>2011</v>
      </c>
      <c r="F885" t="s">
        <v>200</v>
      </c>
      <c r="G885" t="s">
        <v>181</v>
      </c>
      <c r="H885" t="s">
        <v>195</v>
      </c>
      <c r="I885">
        <v>4</v>
      </c>
      <c r="J885">
        <v>59.12</v>
      </c>
      <c r="K885" t="s">
        <v>64</v>
      </c>
      <c r="L885" t="str">
        <f t="shared" si="13"/>
        <v>crude</v>
      </c>
    </row>
    <row r="886" spans="1:12" x14ac:dyDescent="0.25">
      <c r="A886">
        <v>660</v>
      </c>
      <c r="B886" t="s">
        <v>224</v>
      </c>
      <c r="C886" t="s">
        <v>192</v>
      </c>
      <c r="D886" t="s">
        <v>193</v>
      </c>
      <c r="E886">
        <v>2011</v>
      </c>
      <c r="F886" t="s">
        <v>200</v>
      </c>
      <c r="G886" t="s">
        <v>181</v>
      </c>
      <c r="H886" t="s">
        <v>195</v>
      </c>
      <c r="I886">
        <v>4</v>
      </c>
      <c r="J886">
        <v>59.12</v>
      </c>
      <c r="K886" t="s">
        <v>64</v>
      </c>
      <c r="L886" t="str">
        <f t="shared" si="13"/>
        <v>crude</v>
      </c>
    </row>
    <row r="887" spans="1:12" x14ac:dyDescent="0.25">
      <c r="A887">
        <v>661</v>
      </c>
      <c r="B887" t="s">
        <v>224</v>
      </c>
      <c r="C887" t="s">
        <v>192</v>
      </c>
      <c r="D887" t="s">
        <v>193</v>
      </c>
      <c r="E887">
        <v>2011</v>
      </c>
      <c r="F887" t="s">
        <v>200</v>
      </c>
      <c r="G887" t="s">
        <v>181</v>
      </c>
      <c r="H887" t="s">
        <v>195</v>
      </c>
      <c r="I887">
        <v>4</v>
      </c>
      <c r="J887">
        <v>59.12</v>
      </c>
      <c r="K887" t="s">
        <v>64</v>
      </c>
      <c r="L887" t="str">
        <f t="shared" si="13"/>
        <v>crude</v>
      </c>
    </row>
    <row r="888" spans="1:12" x14ac:dyDescent="0.25">
      <c r="A888">
        <v>662</v>
      </c>
      <c r="B888" t="s">
        <v>83</v>
      </c>
      <c r="C888" t="s">
        <v>192</v>
      </c>
      <c r="D888" t="s">
        <v>220</v>
      </c>
      <c r="E888">
        <v>2011</v>
      </c>
      <c r="F888" t="s">
        <v>200</v>
      </c>
      <c r="G888" t="s">
        <v>181</v>
      </c>
      <c r="H888" t="s">
        <v>195</v>
      </c>
      <c r="I888">
        <v>4</v>
      </c>
      <c r="J888">
        <v>55.5</v>
      </c>
      <c r="K888" t="s">
        <v>64</v>
      </c>
      <c r="L888" t="str">
        <f t="shared" si="13"/>
        <v>crude</v>
      </c>
    </row>
    <row r="889" spans="1:12" x14ac:dyDescent="0.25">
      <c r="A889">
        <v>663</v>
      </c>
      <c r="B889" t="s">
        <v>83</v>
      </c>
      <c r="C889" t="s">
        <v>192</v>
      </c>
      <c r="D889" t="s">
        <v>220</v>
      </c>
      <c r="E889">
        <v>2011</v>
      </c>
      <c r="F889" t="s">
        <v>200</v>
      </c>
      <c r="G889" t="s">
        <v>181</v>
      </c>
      <c r="H889" t="s">
        <v>195</v>
      </c>
      <c r="I889">
        <v>4</v>
      </c>
      <c r="J889">
        <v>68.069999999999993</v>
      </c>
      <c r="K889" t="s">
        <v>64</v>
      </c>
      <c r="L889" t="str">
        <f t="shared" si="13"/>
        <v>crude</v>
      </c>
    </row>
    <row r="890" spans="1:12" x14ac:dyDescent="0.25">
      <c r="A890">
        <v>664</v>
      </c>
      <c r="B890" t="s">
        <v>124</v>
      </c>
      <c r="C890" t="s">
        <v>180</v>
      </c>
      <c r="D890" t="s">
        <v>101</v>
      </c>
      <c r="E890">
        <v>2011</v>
      </c>
      <c r="F890" t="s">
        <v>189</v>
      </c>
      <c r="G890" t="s">
        <v>200</v>
      </c>
      <c r="H890" t="s">
        <v>194</v>
      </c>
      <c r="I890">
        <v>4</v>
      </c>
      <c r="J890">
        <v>397</v>
      </c>
      <c r="K890" t="s">
        <v>64</v>
      </c>
      <c r="L890" t="str">
        <f t="shared" si="13"/>
        <v>heavy fuel oil</v>
      </c>
    </row>
    <row r="891" spans="1:12" x14ac:dyDescent="0.25">
      <c r="A891">
        <v>665</v>
      </c>
      <c r="B891" t="s">
        <v>224</v>
      </c>
      <c r="C891" t="s">
        <v>192</v>
      </c>
      <c r="D891" t="s">
        <v>193</v>
      </c>
      <c r="E891">
        <v>2012</v>
      </c>
      <c r="F891" t="s">
        <v>200</v>
      </c>
      <c r="G891" t="s">
        <v>181</v>
      </c>
      <c r="H891" t="s">
        <v>195</v>
      </c>
      <c r="I891">
        <v>3</v>
      </c>
      <c r="J891">
        <v>60.25</v>
      </c>
      <c r="K891" t="s">
        <v>64</v>
      </c>
      <c r="L891" t="str">
        <f t="shared" si="13"/>
        <v>crude</v>
      </c>
    </row>
    <row r="892" spans="1:12" x14ac:dyDescent="0.25">
      <c r="A892">
        <v>666</v>
      </c>
      <c r="B892" t="s">
        <v>224</v>
      </c>
      <c r="C892" t="s">
        <v>192</v>
      </c>
      <c r="D892" t="s">
        <v>193</v>
      </c>
      <c r="E892">
        <v>2012</v>
      </c>
      <c r="F892" t="s">
        <v>200</v>
      </c>
      <c r="G892" t="s">
        <v>181</v>
      </c>
      <c r="H892" t="s">
        <v>195</v>
      </c>
      <c r="I892">
        <v>3</v>
      </c>
      <c r="J892">
        <v>59.92</v>
      </c>
      <c r="K892" t="s">
        <v>64</v>
      </c>
      <c r="L892" t="str">
        <f t="shared" si="13"/>
        <v>crude</v>
      </c>
    </row>
    <row r="893" spans="1:12" x14ac:dyDescent="0.25">
      <c r="A893">
        <v>667</v>
      </c>
      <c r="B893" t="s">
        <v>224</v>
      </c>
      <c r="C893" t="s">
        <v>192</v>
      </c>
      <c r="D893" t="s">
        <v>193</v>
      </c>
      <c r="E893">
        <v>2012</v>
      </c>
      <c r="F893" t="s">
        <v>200</v>
      </c>
      <c r="G893" t="s">
        <v>181</v>
      </c>
      <c r="H893" t="s">
        <v>195</v>
      </c>
      <c r="I893">
        <v>3</v>
      </c>
      <c r="J893">
        <v>59.36</v>
      </c>
      <c r="K893" t="s">
        <v>64</v>
      </c>
      <c r="L893" t="str">
        <f t="shared" si="13"/>
        <v>crude</v>
      </c>
    </row>
    <row r="894" spans="1:12" x14ac:dyDescent="0.25">
      <c r="A894">
        <v>668</v>
      </c>
      <c r="B894" t="s">
        <v>224</v>
      </c>
      <c r="C894" t="s">
        <v>192</v>
      </c>
      <c r="D894" t="s">
        <v>193</v>
      </c>
      <c r="E894">
        <v>2012</v>
      </c>
      <c r="F894" t="s">
        <v>200</v>
      </c>
      <c r="G894" t="s">
        <v>181</v>
      </c>
      <c r="H894" t="s">
        <v>195</v>
      </c>
      <c r="I894">
        <v>3</v>
      </c>
      <c r="J894">
        <v>60.01</v>
      </c>
      <c r="K894" t="s">
        <v>64</v>
      </c>
      <c r="L894" t="str">
        <f t="shared" si="13"/>
        <v>crude</v>
      </c>
    </row>
    <row r="895" spans="1:12" x14ac:dyDescent="0.25">
      <c r="A895">
        <v>669</v>
      </c>
      <c r="B895" t="s">
        <v>224</v>
      </c>
      <c r="C895" t="s">
        <v>192</v>
      </c>
      <c r="D895" t="s">
        <v>193</v>
      </c>
      <c r="E895">
        <v>2012</v>
      </c>
      <c r="F895" t="s">
        <v>200</v>
      </c>
      <c r="G895" t="s">
        <v>181</v>
      </c>
      <c r="H895" t="s">
        <v>195</v>
      </c>
      <c r="I895">
        <v>3</v>
      </c>
      <c r="J895">
        <v>59.53</v>
      </c>
      <c r="K895" t="s">
        <v>64</v>
      </c>
      <c r="L895" t="str">
        <f t="shared" si="13"/>
        <v>crude</v>
      </c>
    </row>
    <row r="896" spans="1:12" x14ac:dyDescent="0.25">
      <c r="A896">
        <v>670</v>
      </c>
      <c r="B896" t="s">
        <v>224</v>
      </c>
      <c r="C896" t="s">
        <v>192</v>
      </c>
      <c r="D896" t="s">
        <v>193</v>
      </c>
      <c r="E896">
        <v>2012</v>
      </c>
      <c r="F896" t="s">
        <v>200</v>
      </c>
      <c r="G896" t="s">
        <v>181</v>
      </c>
      <c r="H896" t="s">
        <v>195</v>
      </c>
      <c r="I896">
        <v>3</v>
      </c>
      <c r="J896">
        <v>59.56</v>
      </c>
      <c r="K896" t="s">
        <v>64</v>
      </c>
      <c r="L896" t="str">
        <f t="shared" si="13"/>
        <v>crude</v>
      </c>
    </row>
    <row r="897" spans="1:12" x14ac:dyDescent="0.25">
      <c r="A897">
        <v>671</v>
      </c>
      <c r="B897" t="s">
        <v>224</v>
      </c>
      <c r="C897" t="s">
        <v>192</v>
      </c>
      <c r="D897" t="s">
        <v>193</v>
      </c>
      <c r="E897">
        <v>2012</v>
      </c>
      <c r="F897" t="s">
        <v>200</v>
      </c>
      <c r="G897" t="s">
        <v>181</v>
      </c>
      <c r="H897" t="s">
        <v>195</v>
      </c>
      <c r="I897">
        <v>3</v>
      </c>
      <c r="J897">
        <v>59.46</v>
      </c>
      <c r="K897" t="s">
        <v>64</v>
      </c>
      <c r="L897" t="str">
        <f t="shared" si="13"/>
        <v>crude</v>
      </c>
    </row>
    <row r="898" spans="1:12" x14ac:dyDescent="0.25">
      <c r="A898">
        <v>672</v>
      </c>
      <c r="B898" t="s">
        <v>224</v>
      </c>
      <c r="C898" t="s">
        <v>192</v>
      </c>
      <c r="D898" t="s">
        <v>193</v>
      </c>
      <c r="E898">
        <v>2012</v>
      </c>
      <c r="F898" t="s">
        <v>200</v>
      </c>
      <c r="G898" t="s">
        <v>181</v>
      </c>
      <c r="H898" t="s">
        <v>195</v>
      </c>
      <c r="I898">
        <v>3</v>
      </c>
      <c r="J898">
        <v>59.23</v>
      </c>
      <c r="K898" t="s">
        <v>64</v>
      </c>
      <c r="L898" t="str">
        <f t="shared" si="13"/>
        <v>crude</v>
      </c>
    </row>
    <row r="899" spans="1:12" x14ac:dyDescent="0.25">
      <c r="A899">
        <v>673</v>
      </c>
      <c r="B899" t="s">
        <v>65</v>
      </c>
      <c r="C899" t="s">
        <v>188</v>
      </c>
      <c r="D899" t="s">
        <v>65</v>
      </c>
      <c r="E899">
        <v>2012</v>
      </c>
      <c r="F899" t="s">
        <v>200</v>
      </c>
      <c r="G899" t="s">
        <v>182</v>
      </c>
      <c r="H899" t="s">
        <v>195</v>
      </c>
      <c r="I899">
        <v>3</v>
      </c>
      <c r="J899">
        <v>60</v>
      </c>
      <c r="K899" t="s">
        <v>64</v>
      </c>
      <c r="L899" t="str">
        <f t="shared" ref="L899:L962" si="14">IF(F899="diesel","petroleum",IF(F899="HFO","heavy fuel oil",IF(F899="crude","crude",IF(F899="gas",IF(H899="GT","natural gas peaker","natural gas nonpeaker")))))</f>
        <v>crude</v>
      </c>
    </row>
    <row r="900" spans="1:12" x14ac:dyDescent="0.25">
      <c r="A900">
        <v>674</v>
      </c>
      <c r="B900" t="s">
        <v>83</v>
      </c>
      <c r="C900" t="s">
        <v>192</v>
      </c>
      <c r="D900" t="s">
        <v>220</v>
      </c>
      <c r="E900">
        <v>2012</v>
      </c>
      <c r="F900" t="s">
        <v>200</v>
      </c>
      <c r="G900" t="s">
        <v>181</v>
      </c>
      <c r="H900" t="s">
        <v>195</v>
      </c>
      <c r="I900">
        <v>3</v>
      </c>
      <c r="J900">
        <v>68.069999999999993</v>
      </c>
      <c r="K900" t="s">
        <v>64</v>
      </c>
      <c r="L900" t="str">
        <f t="shared" si="14"/>
        <v>crude</v>
      </c>
    </row>
    <row r="901" spans="1:12" x14ac:dyDescent="0.25">
      <c r="A901">
        <v>675</v>
      </c>
      <c r="B901" t="s">
        <v>83</v>
      </c>
      <c r="C901" t="s">
        <v>192</v>
      </c>
      <c r="D901" t="s">
        <v>220</v>
      </c>
      <c r="E901">
        <v>2012</v>
      </c>
      <c r="F901" t="s">
        <v>200</v>
      </c>
      <c r="G901" t="s">
        <v>181</v>
      </c>
      <c r="H901" t="s">
        <v>195</v>
      </c>
      <c r="I901">
        <v>3</v>
      </c>
      <c r="J901">
        <v>68.069999999999993</v>
      </c>
      <c r="K901" t="s">
        <v>64</v>
      </c>
      <c r="L901" t="str">
        <f t="shared" si="14"/>
        <v>crude</v>
      </c>
    </row>
    <row r="902" spans="1:12" x14ac:dyDescent="0.25">
      <c r="A902">
        <v>676</v>
      </c>
      <c r="B902" t="s">
        <v>83</v>
      </c>
      <c r="C902" t="s">
        <v>192</v>
      </c>
      <c r="D902" t="s">
        <v>220</v>
      </c>
      <c r="E902">
        <v>2012</v>
      </c>
      <c r="F902" t="s">
        <v>200</v>
      </c>
      <c r="G902" t="s">
        <v>181</v>
      </c>
      <c r="H902" t="s">
        <v>195</v>
      </c>
      <c r="I902">
        <v>3</v>
      </c>
      <c r="J902">
        <v>68.069999999999993</v>
      </c>
      <c r="K902" t="s">
        <v>64</v>
      </c>
      <c r="L902" t="str">
        <f t="shared" si="14"/>
        <v>crude</v>
      </c>
    </row>
    <row r="903" spans="1:12" x14ac:dyDescent="0.25">
      <c r="A903">
        <v>677</v>
      </c>
      <c r="B903" t="s">
        <v>83</v>
      </c>
      <c r="C903" t="s">
        <v>192</v>
      </c>
      <c r="D903" t="s">
        <v>220</v>
      </c>
      <c r="E903">
        <v>2012</v>
      </c>
      <c r="F903" t="s">
        <v>200</v>
      </c>
      <c r="G903" t="s">
        <v>181</v>
      </c>
      <c r="H903" t="s">
        <v>195</v>
      </c>
      <c r="I903">
        <v>3</v>
      </c>
      <c r="J903">
        <v>68.069999999999993</v>
      </c>
      <c r="K903" t="s">
        <v>64</v>
      </c>
      <c r="L903" t="str">
        <f t="shared" si="14"/>
        <v>crude</v>
      </c>
    </row>
    <row r="904" spans="1:12" x14ac:dyDescent="0.25">
      <c r="A904">
        <v>678</v>
      </c>
      <c r="B904" t="s">
        <v>108</v>
      </c>
      <c r="C904" t="s">
        <v>192</v>
      </c>
      <c r="D904" t="s">
        <v>214</v>
      </c>
      <c r="E904">
        <v>2012</v>
      </c>
      <c r="F904" t="s">
        <v>200</v>
      </c>
      <c r="G904" t="s">
        <v>181</v>
      </c>
      <c r="H904" t="s">
        <v>195</v>
      </c>
      <c r="I904">
        <v>3</v>
      </c>
      <c r="J904">
        <v>59</v>
      </c>
      <c r="K904" t="s">
        <v>64</v>
      </c>
      <c r="L904" t="str">
        <f t="shared" si="14"/>
        <v>crude</v>
      </c>
    </row>
    <row r="905" spans="1:12" x14ac:dyDescent="0.25">
      <c r="A905">
        <v>679</v>
      </c>
      <c r="B905" t="s">
        <v>108</v>
      </c>
      <c r="C905" t="s">
        <v>192</v>
      </c>
      <c r="D905" t="s">
        <v>214</v>
      </c>
      <c r="E905">
        <v>2012</v>
      </c>
      <c r="F905" t="s">
        <v>200</v>
      </c>
      <c r="G905" t="s">
        <v>181</v>
      </c>
      <c r="H905" t="s">
        <v>195</v>
      </c>
      <c r="I905">
        <v>3</v>
      </c>
      <c r="J905">
        <v>59</v>
      </c>
      <c r="K905" t="s">
        <v>64</v>
      </c>
      <c r="L905" t="str">
        <f t="shared" si="14"/>
        <v>crude</v>
      </c>
    </row>
    <row r="906" spans="1:12" x14ac:dyDescent="0.25">
      <c r="A906">
        <v>680</v>
      </c>
      <c r="B906" t="s">
        <v>108</v>
      </c>
      <c r="C906" t="s">
        <v>192</v>
      </c>
      <c r="D906" t="s">
        <v>214</v>
      </c>
      <c r="E906">
        <v>2012</v>
      </c>
      <c r="F906" t="s">
        <v>200</v>
      </c>
      <c r="G906" t="s">
        <v>181</v>
      </c>
      <c r="H906" t="s">
        <v>195</v>
      </c>
      <c r="I906">
        <v>3</v>
      </c>
      <c r="J906">
        <v>59</v>
      </c>
      <c r="K906" t="s">
        <v>64</v>
      </c>
      <c r="L906" t="str">
        <f t="shared" si="14"/>
        <v>crude</v>
      </c>
    </row>
    <row r="907" spans="1:12" x14ac:dyDescent="0.25">
      <c r="A907">
        <v>681</v>
      </c>
      <c r="B907" t="s">
        <v>108</v>
      </c>
      <c r="C907" t="s">
        <v>192</v>
      </c>
      <c r="D907" t="s">
        <v>214</v>
      </c>
      <c r="E907">
        <v>2012</v>
      </c>
      <c r="F907" t="s">
        <v>200</v>
      </c>
      <c r="G907" t="s">
        <v>181</v>
      </c>
      <c r="H907" t="s">
        <v>195</v>
      </c>
      <c r="I907">
        <v>3</v>
      </c>
      <c r="J907">
        <v>59</v>
      </c>
      <c r="K907" t="s">
        <v>64</v>
      </c>
      <c r="L907" t="str">
        <f t="shared" si="14"/>
        <v>crude</v>
      </c>
    </row>
    <row r="908" spans="1:12" x14ac:dyDescent="0.25">
      <c r="A908">
        <v>682</v>
      </c>
      <c r="B908" t="s">
        <v>108</v>
      </c>
      <c r="C908" t="s">
        <v>192</v>
      </c>
      <c r="D908" t="s">
        <v>214</v>
      </c>
      <c r="E908">
        <v>2012</v>
      </c>
      <c r="F908" t="s">
        <v>200</v>
      </c>
      <c r="G908" t="s">
        <v>181</v>
      </c>
      <c r="H908" t="s">
        <v>195</v>
      </c>
      <c r="I908">
        <v>3</v>
      </c>
      <c r="J908">
        <v>59</v>
      </c>
      <c r="K908" t="s">
        <v>64</v>
      </c>
      <c r="L908" t="str">
        <f t="shared" si="14"/>
        <v>crude</v>
      </c>
    </row>
    <row r="909" spans="1:12" x14ac:dyDescent="0.25">
      <c r="A909">
        <v>683</v>
      </c>
      <c r="B909" t="s">
        <v>108</v>
      </c>
      <c r="C909" t="s">
        <v>192</v>
      </c>
      <c r="D909" t="s">
        <v>214</v>
      </c>
      <c r="E909">
        <v>2012</v>
      </c>
      <c r="F909" t="s">
        <v>200</v>
      </c>
      <c r="G909" t="s">
        <v>181</v>
      </c>
      <c r="H909" t="s">
        <v>195</v>
      </c>
      <c r="I909">
        <v>3</v>
      </c>
      <c r="J909">
        <v>59</v>
      </c>
      <c r="K909" t="s">
        <v>64</v>
      </c>
      <c r="L909" t="str">
        <f t="shared" si="14"/>
        <v>crude</v>
      </c>
    </row>
    <row r="910" spans="1:12" x14ac:dyDescent="0.25">
      <c r="A910">
        <v>684</v>
      </c>
      <c r="B910" t="s">
        <v>108</v>
      </c>
      <c r="C910" t="s">
        <v>192</v>
      </c>
      <c r="D910" t="s">
        <v>214</v>
      </c>
      <c r="E910">
        <v>2012</v>
      </c>
      <c r="F910" t="s">
        <v>200</v>
      </c>
      <c r="G910" t="s">
        <v>181</v>
      </c>
      <c r="H910" t="s">
        <v>195</v>
      </c>
      <c r="I910">
        <v>3</v>
      </c>
      <c r="J910">
        <v>59</v>
      </c>
      <c r="K910" t="s">
        <v>64</v>
      </c>
      <c r="L910" t="str">
        <f t="shared" si="14"/>
        <v>crude</v>
      </c>
    </row>
    <row r="911" spans="1:12" x14ac:dyDescent="0.25">
      <c r="A911">
        <v>685</v>
      </c>
      <c r="B911" t="s">
        <v>108</v>
      </c>
      <c r="C911" t="s">
        <v>192</v>
      </c>
      <c r="D911" t="s">
        <v>214</v>
      </c>
      <c r="E911">
        <v>2012</v>
      </c>
      <c r="F911" t="s">
        <v>200</v>
      </c>
      <c r="G911" t="s">
        <v>181</v>
      </c>
      <c r="H911" t="s">
        <v>195</v>
      </c>
      <c r="I911">
        <v>3</v>
      </c>
      <c r="J911">
        <v>59</v>
      </c>
      <c r="K911" t="s">
        <v>64</v>
      </c>
      <c r="L911" t="str">
        <f t="shared" si="14"/>
        <v>crude</v>
      </c>
    </row>
    <row r="912" spans="1:12" x14ac:dyDescent="0.25">
      <c r="A912">
        <v>686</v>
      </c>
      <c r="B912" t="s">
        <v>111</v>
      </c>
      <c r="C912" t="s">
        <v>188</v>
      </c>
      <c r="D912" t="s">
        <v>188</v>
      </c>
      <c r="E912">
        <v>2012</v>
      </c>
      <c r="F912" t="s">
        <v>38</v>
      </c>
      <c r="G912" t="s">
        <v>181</v>
      </c>
      <c r="H912" t="s">
        <v>196</v>
      </c>
      <c r="I912">
        <v>3</v>
      </c>
      <c r="J912">
        <v>127</v>
      </c>
      <c r="K912" t="s">
        <v>64</v>
      </c>
      <c r="L912" t="str">
        <f t="shared" si="14"/>
        <v>natural gas nonpeaker</v>
      </c>
    </row>
    <row r="913" spans="1:12" x14ac:dyDescent="0.25">
      <c r="A913">
        <v>687</v>
      </c>
      <c r="B913" t="s">
        <v>111</v>
      </c>
      <c r="C913" t="s">
        <v>188</v>
      </c>
      <c r="D913" t="s">
        <v>188</v>
      </c>
      <c r="E913">
        <v>2012</v>
      </c>
      <c r="F913" t="s">
        <v>38</v>
      </c>
      <c r="G913" t="s">
        <v>181</v>
      </c>
      <c r="H913" t="s">
        <v>196</v>
      </c>
      <c r="I913">
        <v>3</v>
      </c>
      <c r="J913">
        <v>127</v>
      </c>
      <c r="K913" t="s">
        <v>64</v>
      </c>
      <c r="L913" t="str">
        <f t="shared" si="14"/>
        <v>natural gas nonpeaker</v>
      </c>
    </row>
    <row r="914" spans="1:12" x14ac:dyDescent="0.25">
      <c r="A914">
        <v>688</v>
      </c>
      <c r="B914" t="s">
        <v>111</v>
      </c>
      <c r="C914" t="s">
        <v>188</v>
      </c>
      <c r="D914" t="s">
        <v>188</v>
      </c>
      <c r="E914">
        <v>2012</v>
      </c>
      <c r="F914" t="s">
        <v>38</v>
      </c>
      <c r="G914" t="s">
        <v>181</v>
      </c>
      <c r="H914" t="s">
        <v>196</v>
      </c>
      <c r="I914">
        <v>3</v>
      </c>
      <c r="J914">
        <v>127</v>
      </c>
      <c r="K914" t="s">
        <v>64</v>
      </c>
      <c r="L914" t="str">
        <f t="shared" si="14"/>
        <v>natural gas nonpeaker</v>
      </c>
    </row>
    <row r="915" spans="1:12" x14ac:dyDescent="0.25">
      <c r="A915">
        <v>689</v>
      </c>
      <c r="B915" t="s">
        <v>117</v>
      </c>
      <c r="C915" t="s">
        <v>188</v>
      </c>
      <c r="D915" t="s">
        <v>222</v>
      </c>
      <c r="E915">
        <v>2012</v>
      </c>
      <c r="F915" t="s">
        <v>181</v>
      </c>
      <c r="G915" t="s">
        <v>182</v>
      </c>
      <c r="H915" t="s">
        <v>195</v>
      </c>
      <c r="I915">
        <v>3</v>
      </c>
      <c r="J915">
        <v>4.8</v>
      </c>
      <c r="K915" t="s">
        <v>64</v>
      </c>
      <c r="L915" t="str">
        <f t="shared" si="14"/>
        <v>petroleum</v>
      </c>
    </row>
    <row r="916" spans="1:12" x14ac:dyDescent="0.25">
      <c r="A916">
        <v>690</v>
      </c>
      <c r="B916" t="s">
        <v>117</v>
      </c>
      <c r="C916" t="s">
        <v>188</v>
      </c>
      <c r="D916" t="s">
        <v>222</v>
      </c>
      <c r="E916">
        <v>2012</v>
      </c>
      <c r="F916" t="s">
        <v>181</v>
      </c>
      <c r="G916" t="s">
        <v>182</v>
      </c>
      <c r="H916" t="s">
        <v>195</v>
      </c>
      <c r="I916">
        <v>3</v>
      </c>
      <c r="J916">
        <v>4.8</v>
      </c>
      <c r="K916" t="s">
        <v>64</v>
      </c>
      <c r="L916" t="str">
        <f t="shared" si="14"/>
        <v>petroleum</v>
      </c>
    </row>
    <row r="917" spans="1:12" x14ac:dyDescent="0.25">
      <c r="A917">
        <v>691</v>
      </c>
      <c r="B917" t="s">
        <v>117</v>
      </c>
      <c r="C917" t="s">
        <v>188</v>
      </c>
      <c r="D917" t="s">
        <v>222</v>
      </c>
      <c r="E917">
        <v>2012</v>
      </c>
      <c r="F917" t="s">
        <v>181</v>
      </c>
      <c r="G917" t="s">
        <v>182</v>
      </c>
      <c r="H917" t="s">
        <v>195</v>
      </c>
      <c r="I917">
        <v>3</v>
      </c>
      <c r="J917">
        <v>69</v>
      </c>
      <c r="K917" t="s">
        <v>64</v>
      </c>
      <c r="L917" t="str">
        <f t="shared" si="14"/>
        <v>petroleum</v>
      </c>
    </row>
    <row r="918" spans="1:12" x14ac:dyDescent="0.25">
      <c r="A918">
        <v>692</v>
      </c>
      <c r="B918" t="s">
        <v>117</v>
      </c>
      <c r="C918" t="s">
        <v>188</v>
      </c>
      <c r="D918" t="s">
        <v>222</v>
      </c>
      <c r="E918">
        <v>2012</v>
      </c>
      <c r="F918" t="s">
        <v>181</v>
      </c>
      <c r="G918" t="s">
        <v>182</v>
      </c>
      <c r="H918" t="s">
        <v>195</v>
      </c>
      <c r="I918">
        <v>3</v>
      </c>
      <c r="J918">
        <v>69</v>
      </c>
      <c r="K918" t="s">
        <v>64</v>
      </c>
      <c r="L918" t="str">
        <f t="shared" si="14"/>
        <v>petroleum</v>
      </c>
    </row>
    <row r="919" spans="1:12" x14ac:dyDescent="0.25">
      <c r="A919">
        <v>693</v>
      </c>
      <c r="B919" t="s">
        <v>132</v>
      </c>
      <c r="C919" t="s">
        <v>180</v>
      </c>
      <c r="D919" t="s">
        <v>215</v>
      </c>
      <c r="E919">
        <v>2012</v>
      </c>
      <c r="F919" t="s">
        <v>181</v>
      </c>
      <c r="G919" t="s">
        <v>182</v>
      </c>
      <c r="H919" t="s">
        <v>195</v>
      </c>
      <c r="I919">
        <v>3</v>
      </c>
      <c r="J919">
        <v>62</v>
      </c>
      <c r="K919" t="s">
        <v>64</v>
      </c>
      <c r="L919" t="str">
        <f t="shared" si="14"/>
        <v>petroleum</v>
      </c>
    </row>
    <row r="920" spans="1:12" x14ac:dyDescent="0.25">
      <c r="A920">
        <v>694</v>
      </c>
      <c r="B920" t="s">
        <v>132</v>
      </c>
      <c r="C920" t="s">
        <v>180</v>
      </c>
      <c r="D920" t="s">
        <v>215</v>
      </c>
      <c r="E920">
        <v>2012</v>
      </c>
      <c r="F920" t="s">
        <v>181</v>
      </c>
      <c r="G920" t="s">
        <v>182</v>
      </c>
      <c r="H920" t="s">
        <v>195</v>
      </c>
      <c r="I920">
        <v>3</v>
      </c>
      <c r="J920">
        <v>62</v>
      </c>
      <c r="K920" t="s">
        <v>64</v>
      </c>
      <c r="L920" t="str">
        <f t="shared" si="14"/>
        <v>petroleum</v>
      </c>
    </row>
    <row r="921" spans="1:12" x14ac:dyDescent="0.25">
      <c r="A921">
        <v>695</v>
      </c>
      <c r="B921" t="s">
        <v>66</v>
      </c>
      <c r="C921" t="s">
        <v>188</v>
      </c>
      <c r="D921" t="s">
        <v>65</v>
      </c>
      <c r="E921">
        <v>2012</v>
      </c>
      <c r="F921" t="s">
        <v>181</v>
      </c>
      <c r="G921" t="s">
        <v>182</v>
      </c>
      <c r="H921" t="s">
        <v>195</v>
      </c>
      <c r="I921">
        <v>3</v>
      </c>
      <c r="J921">
        <v>69</v>
      </c>
      <c r="K921" t="s">
        <v>64</v>
      </c>
      <c r="L921" t="str">
        <f t="shared" si="14"/>
        <v>petroleum</v>
      </c>
    </row>
    <row r="922" spans="1:12" x14ac:dyDescent="0.25">
      <c r="A922">
        <v>696</v>
      </c>
      <c r="B922" t="s">
        <v>66</v>
      </c>
      <c r="C922" t="s">
        <v>188</v>
      </c>
      <c r="D922" t="s">
        <v>65</v>
      </c>
      <c r="E922">
        <v>2012</v>
      </c>
      <c r="F922" t="s">
        <v>181</v>
      </c>
      <c r="G922" t="s">
        <v>182</v>
      </c>
      <c r="H922" t="s">
        <v>195</v>
      </c>
      <c r="I922">
        <v>3</v>
      </c>
      <c r="J922">
        <v>69</v>
      </c>
      <c r="K922" t="s">
        <v>64</v>
      </c>
      <c r="L922" t="str">
        <f t="shared" si="14"/>
        <v>petroleum</v>
      </c>
    </row>
    <row r="923" spans="1:12" x14ac:dyDescent="0.25">
      <c r="A923">
        <v>697</v>
      </c>
      <c r="B923" t="s">
        <v>124</v>
      </c>
      <c r="C923" t="s">
        <v>180</v>
      </c>
      <c r="D923" t="s">
        <v>101</v>
      </c>
      <c r="E923">
        <v>2012</v>
      </c>
      <c r="F923" t="s">
        <v>189</v>
      </c>
      <c r="G923" t="s">
        <v>200</v>
      </c>
      <c r="H923" t="s">
        <v>194</v>
      </c>
      <c r="I923">
        <v>3</v>
      </c>
      <c r="J923">
        <v>397</v>
      </c>
      <c r="K923" t="s">
        <v>64</v>
      </c>
      <c r="L923" t="str">
        <f t="shared" si="14"/>
        <v>heavy fuel oil</v>
      </c>
    </row>
    <row r="924" spans="1:12" x14ac:dyDescent="0.25">
      <c r="A924">
        <v>698</v>
      </c>
      <c r="B924" t="s">
        <v>124</v>
      </c>
      <c r="C924" t="s">
        <v>180</v>
      </c>
      <c r="D924" t="s">
        <v>101</v>
      </c>
      <c r="E924">
        <v>2012</v>
      </c>
      <c r="F924" t="s">
        <v>189</v>
      </c>
      <c r="G924" t="s">
        <v>200</v>
      </c>
      <c r="H924" t="s">
        <v>194</v>
      </c>
      <c r="I924">
        <v>3</v>
      </c>
      <c r="J924">
        <v>397</v>
      </c>
      <c r="K924" t="s">
        <v>64</v>
      </c>
      <c r="L924" t="str">
        <f t="shared" si="14"/>
        <v>heavy fuel oil</v>
      </c>
    </row>
    <row r="925" spans="1:12" x14ac:dyDescent="0.25">
      <c r="A925">
        <v>699</v>
      </c>
      <c r="B925" t="s">
        <v>104</v>
      </c>
      <c r="C925" t="s">
        <v>216</v>
      </c>
      <c r="D925" t="s">
        <v>104</v>
      </c>
      <c r="E925">
        <v>2013</v>
      </c>
      <c r="F925" t="s">
        <v>200</v>
      </c>
      <c r="G925" t="s">
        <v>181</v>
      </c>
      <c r="H925" t="s">
        <v>195</v>
      </c>
      <c r="I925">
        <v>2</v>
      </c>
      <c r="J925">
        <v>56</v>
      </c>
      <c r="K925" t="s">
        <v>64</v>
      </c>
      <c r="L925" t="str">
        <f t="shared" si="14"/>
        <v>crude</v>
      </c>
    </row>
    <row r="926" spans="1:12" x14ac:dyDescent="0.25">
      <c r="A926">
        <v>700</v>
      </c>
      <c r="B926" t="s">
        <v>104</v>
      </c>
      <c r="C926" t="s">
        <v>216</v>
      </c>
      <c r="D926" t="s">
        <v>104</v>
      </c>
      <c r="E926">
        <v>2013</v>
      </c>
      <c r="F926" t="s">
        <v>200</v>
      </c>
      <c r="G926" t="s">
        <v>181</v>
      </c>
      <c r="H926" t="s">
        <v>195</v>
      </c>
      <c r="I926">
        <v>2</v>
      </c>
      <c r="J926">
        <v>56</v>
      </c>
      <c r="K926" t="s">
        <v>64</v>
      </c>
      <c r="L926" t="str">
        <f t="shared" si="14"/>
        <v>crude</v>
      </c>
    </row>
    <row r="927" spans="1:12" x14ac:dyDescent="0.25">
      <c r="A927">
        <v>701</v>
      </c>
      <c r="B927" t="s">
        <v>212</v>
      </c>
      <c r="C927" t="s">
        <v>192</v>
      </c>
      <c r="D927" t="s">
        <v>193</v>
      </c>
      <c r="E927">
        <v>2013</v>
      </c>
      <c r="F927" t="s">
        <v>200</v>
      </c>
      <c r="G927" t="s">
        <v>181</v>
      </c>
      <c r="H927" t="s">
        <v>195</v>
      </c>
      <c r="I927">
        <v>2</v>
      </c>
      <c r="J927">
        <v>62.27</v>
      </c>
      <c r="K927" t="s">
        <v>64</v>
      </c>
      <c r="L927" t="str">
        <f t="shared" si="14"/>
        <v>crude</v>
      </c>
    </row>
    <row r="928" spans="1:12" x14ac:dyDescent="0.25">
      <c r="A928">
        <v>702</v>
      </c>
      <c r="B928" t="s">
        <v>212</v>
      </c>
      <c r="C928" t="s">
        <v>192</v>
      </c>
      <c r="D928" t="s">
        <v>193</v>
      </c>
      <c r="E928">
        <v>2013</v>
      </c>
      <c r="F928" t="s">
        <v>200</v>
      </c>
      <c r="G928" t="s">
        <v>181</v>
      </c>
      <c r="H928" t="s">
        <v>195</v>
      </c>
      <c r="I928">
        <v>2</v>
      </c>
      <c r="J928">
        <v>62.27</v>
      </c>
      <c r="K928" t="s">
        <v>64</v>
      </c>
      <c r="L928" t="str">
        <f t="shared" si="14"/>
        <v>crude</v>
      </c>
    </row>
    <row r="929" spans="1:12" x14ac:dyDescent="0.25">
      <c r="A929">
        <v>703</v>
      </c>
      <c r="B929" t="s">
        <v>116</v>
      </c>
      <c r="C929" t="s">
        <v>180</v>
      </c>
      <c r="D929" t="s">
        <v>101</v>
      </c>
      <c r="E929">
        <v>2013</v>
      </c>
      <c r="F929" t="s">
        <v>189</v>
      </c>
      <c r="G929" t="s">
        <v>182</v>
      </c>
      <c r="H929" t="s">
        <v>194</v>
      </c>
      <c r="I929">
        <v>2</v>
      </c>
      <c r="J929">
        <v>700</v>
      </c>
      <c r="K929" t="s">
        <v>64</v>
      </c>
      <c r="L929" t="str">
        <f t="shared" si="14"/>
        <v>heavy fuel oil</v>
      </c>
    </row>
    <row r="930" spans="1:12" x14ac:dyDescent="0.25">
      <c r="A930">
        <v>704</v>
      </c>
      <c r="B930" t="s">
        <v>111</v>
      </c>
      <c r="C930" t="s">
        <v>188</v>
      </c>
      <c r="D930" t="s">
        <v>188</v>
      </c>
      <c r="E930">
        <v>2013</v>
      </c>
      <c r="F930" t="s">
        <v>38</v>
      </c>
      <c r="G930" t="s">
        <v>181</v>
      </c>
      <c r="H930" t="s">
        <v>196</v>
      </c>
      <c r="I930">
        <v>2</v>
      </c>
      <c r="J930">
        <v>260</v>
      </c>
      <c r="K930" t="s">
        <v>64</v>
      </c>
      <c r="L930" t="str">
        <f t="shared" si="14"/>
        <v>natural gas nonpeaker</v>
      </c>
    </row>
    <row r="931" spans="1:12" x14ac:dyDescent="0.25">
      <c r="A931">
        <v>705</v>
      </c>
      <c r="B931" t="s">
        <v>111</v>
      </c>
      <c r="C931" t="s">
        <v>188</v>
      </c>
      <c r="D931" t="s">
        <v>188</v>
      </c>
      <c r="E931">
        <v>2013</v>
      </c>
      <c r="F931" t="s">
        <v>38</v>
      </c>
      <c r="G931" t="s">
        <v>181</v>
      </c>
      <c r="H931" t="s">
        <v>196</v>
      </c>
      <c r="I931">
        <v>2</v>
      </c>
      <c r="J931">
        <v>260</v>
      </c>
      <c r="K931" t="s">
        <v>64</v>
      </c>
      <c r="L931" t="str">
        <f t="shared" si="14"/>
        <v>natural gas nonpeaker</v>
      </c>
    </row>
    <row r="932" spans="1:12" x14ac:dyDescent="0.25">
      <c r="A932">
        <v>706</v>
      </c>
      <c r="B932" t="s">
        <v>111</v>
      </c>
      <c r="C932" t="s">
        <v>188</v>
      </c>
      <c r="D932" t="s">
        <v>188</v>
      </c>
      <c r="E932">
        <v>2013</v>
      </c>
      <c r="F932" t="s">
        <v>38</v>
      </c>
      <c r="G932" t="s">
        <v>181</v>
      </c>
      <c r="H932" t="s">
        <v>196</v>
      </c>
      <c r="I932">
        <v>2</v>
      </c>
      <c r="J932">
        <v>260</v>
      </c>
      <c r="K932" t="s">
        <v>64</v>
      </c>
      <c r="L932" t="str">
        <f t="shared" si="14"/>
        <v>natural gas nonpeaker</v>
      </c>
    </row>
    <row r="933" spans="1:12" x14ac:dyDescent="0.25">
      <c r="A933">
        <v>707</v>
      </c>
      <c r="B933" t="s">
        <v>111</v>
      </c>
      <c r="C933" t="s">
        <v>188</v>
      </c>
      <c r="D933" t="s">
        <v>188</v>
      </c>
      <c r="E933">
        <v>2013</v>
      </c>
      <c r="F933" t="s">
        <v>38</v>
      </c>
      <c r="G933" t="s">
        <v>181</v>
      </c>
      <c r="H933" t="s">
        <v>196</v>
      </c>
      <c r="I933">
        <v>2</v>
      </c>
      <c r="J933">
        <v>260</v>
      </c>
      <c r="K933" t="s">
        <v>64</v>
      </c>
      <c r="L933" t="str">
        <f t="shared" si="14"/>
        <v>natural gas nonpeaker</v>
      </c>
    </row>
    <row r="934" spans="1:12" x14ac:dyDescent="0.25">
      <c r="A934">
        <v>708</v>
      </c>
      <c r="B934" t="s">
        <v>132</v>
      </c>
      <c r="C934" t="s">
        <v>180</v>
      </c>
      <c r="D934" t="s">
        <v>215</v>
      </c>
      <c r="E934">
        <v>2013</v>
      </c>
      <c r="F934" t="s">
        <v>181</v>
      </c>
      <c r="G934" t="s">
        <v>182</v>
      </c>
      <c r="H934" t="s">
        <v>195</v>
      </c>
      <c r="I934">
        <v>2</v>
      </c>
      <c r="J934">
        <v>60</v>
      </c>
      <c r="K934" t="s">
        <v>64</v>
      </c>
      <c r="L934" t="str">
        <f t="shared" si="14"/>
        <v>petroleum</v>
      </c>
    </row>
    <row r="935" spans="1:12" x14ac:dyDescent="0.25">
      <c r="A935">
        <v>709</v>
      </c>
      <c r="B935" t="s">
        <v>132</v>
      </c>
      <c r="C935" t="s">
        <v>180</v>
      </c>
      <c r="D935" t="s">
        <v>215</v>
      </c>
      <c r="E935">
        <v>2013</v>
      </c>
      <c r="F935" t="s">
        <v>181</v>
      </c>
      <c r="G935" t="s">
        <v>182</v>
      </c>
      <c r="H935" t="s">
        <v>195</v>
      </c>
      <c r="I935">
        <v>2</v>
      </c>
      <c r="J935">
        <v>64</v>
      </c>
      <c r="K935" t="s">
        <v>64</v>
      </c>
      <c r="L935" t="str">
        <f t="shared" si="14"/>
        <v>petroleum</v>
      </c>
    </row>
    <row r="936" spans="1:12" x14ac:dyDescent="0.25">
      <c r="A936">
        <v>710</v>
      </c>
      <c r="B936" t="s">
        <v>63</v>
      </c>
      <c r="C936" t="s">
        <v>180</v>
      </c>
      <c r="D936" t="s">
        <v>215</v>
      </c>
      <c r="E936">
        <v>2013</v>
      </c>
      <c r="F936" t="s">
        <v>181</v>
      </c>
      <c r="G936" t="s">
        <v>182</v>
      </c>
      <c r="H936" t="s">
        <v>195</v>
      </c>
      <c r="I936">
        <v>2</v>
      </c>
      <c r="J936">
        <v>60</v>
      </c>
      <c r="K936" t="s">
        <v>64</v>
      </c>
      <c r="L936" t="str">
        <f t="shared" si="14"/>
        <v>petroleum</v>
      </c>
    </row>
    <row r="937" spans="1:12" x14ac:dyDescent="0.25">
      <c r="A937">
        <v>711</v>
      </c>
      <c r="B937" t="s">
        <v>63</v>
      </c>
      <c r="C937" t="s">
        <v>180</v>
      </c>
      <c r="D937" t="s">
        <v>215</v>
      </c>
      <c r="E937">
        <v>2013</v>
      </c>
      <c r="F937" t="s">
        <v>181</v>
      </c>
      <c r="G937" t="s">
        <v>182</v>
      </c>
      <c r="H937" t="s">
        <v>195</v>
      </c>
      <c r="I937">
        <v>2</v>
      </c>
      <c r="J937">
        <v>60</v>
      </c>
      <c r="K937" t="s">
        <v>64</v>
      </c>
      <c r="L937" t="str">
        <f t="shared" si="14"/>
        <v>petroleum</v>
      </c>
    </row>
    <row r="938" spans="1:12" x14ac:dyDescent="0.25">
      <c r="A938">
        <v>712</v>
      </c>
      <c r="B938" t="s">
        <v>63</v>
      </c>
      <c r="C938" t="s">
        <v>180</v>
      </c>
      <c r="D938" t="s">
        <v>215</v>
      </c>
      <c r="E938">
        <v>2013</v>
      </c>
      <c r="F938" t="s">
        <v>181</v>
      </c>
      <c r="G938" t="s">
        <v>182</v>
      </c>
      <c r="H938" t="s">
        <v>195</v>
      </c>
      <c r="I938">
        <v>2</v>
      </c>
      <c r="J938">
        <v>60</v>
      </c>
      <c r="K938" t="s">
        <v>64</v>
      </c>
      <c r="L938" t="str">
        <f t="shared" si="14"/>
        <v>petroleum</v>
      </c>
    </row>
    <row r="939" spans="1:12" x14ac:dyDescent="0.25">
      <c r="A939">
        <v>713</v>
      </c>
      <c r="B939" t="s">
        <v>66</v>
      </c>
      <c r="C939" t="s">
        <v>188</v>
      </c>
      <c r="D939" t="s">
        <v>65</v>
      </c>
      <c r="E939">
        <v>2013</v>
      </c>
      <c r="F939" t="s">
        <v>181</v>
      </c>
      <c r="G939" t="s">
        <v>182</v>
      </c>
      <c r="H939" t="s">
        <v>195</v>
      </c>
      <c r="I939">
        <v>2</v>
      </c>
      <c r="J939">
        <v>60</v>
      </c>
      <c r="K939" t="s">
        <v>64</v>
      </c>
      <c r="L939" t="str">
        <f t="shared" si="14"/>
        <v>petroleum</v>
      </c>
    </row>
    <row r="940" spans="1:12" x14ac:dyDescent="0.25">
      <c r="A940">
        <v>714</v>
      </c>
      <c r="B940" t="s">
        <v>66</v>
      </c>
      <c r="C940" t="s">
        <v>188</v>
      </c>
      <c r="D940" t="s">
        <v>65</v>
      </c>
      <c r="E940">
        <v>2013</v>
      </c>
      <c r="F940" t="s">
        <v>181</v>
      </c>
      <c r="G940" t="s">
        <v>182</v>
      </c>
      <c r="H940" t="s">
        <v>195</v>
      </c>
      <c r="I940">
        <v>2</v>
      </c>
      <c r="J940">
        <v>60</v>
      </c>
      <c r="K940" t="s">
        <v>64</v>
      </c>
      <c r="L940" t="str">
        <f t="shared" si="14"/>
        <v>petroleum</v>
      </c>
    </row>
    <row r="941" spans="1:12" x14ac:dyDescent="0.25">
      <c r="A941">
        <v>715</v>
      </c>
      <c r="B941" t="s">
        <v>124</v>
      </c>
      <c r="C941" t="s">
        <v>180</v>
      </c>
      <c r="D941" t="s">
        <v>101</v>
      </c>
      <c r="E941">
        <v>2013</v>
      </c>
      <c r="F941" t="s">
        <v>189</v>
      </c>
      <c r="G941" t="s">
        <v>200</v>
      </c>
      <c r="H941" t="s">
        <v>195</v>
      </c>
      <c r="I941">
        <v>2</v>
      </c>
      <c r="J941">
        <v>80</v>
      </c>
      <c r="K941" t="s">
        <v>64</v>
      </c>
      <c r="L941" t="str">
        <f t="shared" si="14"/>
        <v>heavy fuel oil</v>
      </c>
    </row>
    <row r="942" spans="1:12" x14ac:dyDescent="0.25">
      <c r="A942">
        <v>716</v>
      </c>
      <c r="B942" t="s">
        <v>124</v>
      </c>
      <c r="C942" t="s">
        <v>180</v>
      </c>
      <c r="D942" t="s">
        <v>101</v>
      </c>
      <c r="E942">
        <v>2013</v>
      </c>
      <c r="F942" t="s">
        <v>189</v>
      </c>
      <c r="G942" t="s">
        <v>200</v>
      </c>
      <c r="H942" t="s">
        <v>195</v>
      </c>
      <c r="I942">
        <v>2</v>
      </c>
      <c r="J942">
        <v>80</v>
      </c>
      <c r="K942" t="s">
        <v>64</v>
      </c>
      <c r="L942" t="str">
        <f t="shared" si="14"/>
        <v>heavy fuel oil</v>
      </c>
    </row>
    <row r="943" spans="1:12" x14ac:dyDescent="0.25">
      <c r="A943">
        <v>717</v>
      </c>
      <c r="B943" t="s">
        <v>124</v>
      </c>
      <c r="C943" t="s">
        <v>180</v>
      </c>
      <c r="D943" t="s">
        <v>101</v>
      </c>
      <c r="E943">
        <v>2013</v>
      </c>
      <c r="F943" t="s">
        <v>189</v>
      </c>
      <c r="G943" t="s">
        <v>200</v>
      </c>
      <c r="H943" t="s">
        <v>195</v>
      </c>
      <c r="I943">
        <v>2</v>
      </c>
      <c r="J943">
        <v>80</v>
      </c>
      <c r="K943" t="s">
        <v>64</v>
      </c>
      <c r="L943" t="str">
        <f t="shared" si="14"/>
        <v>heavy fuel oil</v>
      </c>
    </row>
    <row r="944" spans="1:12" x14ac:dyDescent="0.25">
      <c r="A944">
        <v>718</v>
      </c>
      <c r="B944" t="s">
        <v>124</v>
      </c>
      <c r="C944" t="s">
        <v>180</v>
      </c>
      <c r="D944" t="s">
        <v>101</v>
      </c>
      <c r="E944">
        <v>2013</v>
      </c>
      <c r="F944" t="s">
        <v>189</v>
      </c>
      <c r="G944" t="s">
        <v>200</v>
      </c>
      <c r="H944" t="s">
        <v>195</v>
      </c>
      <c r="I944">
        <v>2</v>
      </c>
      <c r="J944">
        <v>80</v>
      </c>
      <c r="K944" t="s">
        <v>64</v>
      </c>
      <c r="L944" t="str">
        <f t="shared" si="14"/>
        <v>heavy fuel oil</v>
      </c>
    </row>
    <row r="945" spans="1:12" x14ac:dyDescent="0.25">
      <c r="A945">
        <v>719</v>
      </c>
      <c r="B945" t="s">
        <v>124</v>
      </c>
      <c r="C945" t="s">
        <v>180</v>
      </c>
      <c r="D945" t="s">
        <v>101</v>
      </c>
      <c r="E945">
        <v>2013</v>
      </c>
      <c r="F945" t="s">
        <v>189</v>
      </c>
      <c r="G945" t="s">
        <v>200</v>
      </c>
      <c r="H945" t="s">
        <v>195</v>
      </c>
      <c r="I945">
        <v>2</v>
      </c>
      <c r="J945">
        <v>80</v>
      </c>
      <c r="K945" t="s">
        <v>64</v>
      </c>
      <c r="L945" t="str">
        <f t="shared" si="14"/>
        <v>heavy fuel oil</v>
      </c>
    </row>
    <row r="946" spans="1:12" x14ac:dyDescent="0.25">
      <c r="A946">
        <v>720</v>
      </c>
      <c r="B946" t="s">
        <v>124</v>
      </c>
      <c r="C946" t="s">
        <v>180</v>
      </c>
      <c r="D946" t="s">
        <v>101</v>
      </c>
      <c r="E946">
        <v>2013</v>
      </c>
      <c r="F946" t="s">
        <v>189</v>
      </c>
      <c r="G946" t="s">
        <v>200</v>
      </c>
      <c r="H946" t="s">
        <v>195</v>
      </c>
      <c r="I946">
        <v>2</v>
      </c>
      <c r="J946">
        <v>80</v>
      </c>
      <c r="K946" t="s">
        <v>64</v>
      </c>
      <c r="L946" t="str">
        <f t="shared" si="14"/>
        <v>heavy fuel oil</v>
      </c>
    </row>
    <row r="947" spans="1:12" x14ac:dyDescent="0.25">
      <c r="A947">
        <v>721</v>
      </c>
      <c r="B947" t="s">
        <v>124</v>
      </c>
      <c r="C947" t="s">
        <v>180</v>
      </c>
      <c r="D947" t="s">
        <v>101</v>
      </c>
      <c r="E947">
        <v>2013</v>
      </c>
      <c r="F947" t="s">
        <v>189</v>
      </c>
      <c r="G947" t="s">
        <v>200</v>
      </c>
      <c r="H947" t="s">
        <v>195</v>
      </c>
      <c r="I947">
        <v>2</v>
      </c>
      <c r="J947">
        <v>80</v>
      </c>
      <c r="K947" t="s">
        <v>64</v>
      </c>
      <c r="L947" t="str">
        <f t="shared" si="14"/>
        <v>heavy fuel oil</v>
      </c>
    </row>
    <row r="948" spans="1:12" x14ac:dyDescent="0.25">
      <c r="A948">
        <v>722</v>
      </c>
      <c r="B948" t="s">
        <v>124</v>
      </c>
      <c r="C948" t="s">
        <v>180</v>
      </c>
      <c r="D948" t="s">
        <v>101</v>
      </c>
      <c r="E948">
        <v>2013</v>
      </c>
      <c r="F948" t="s">
        <v>189</v>
      </c>
      <c r="G948" t="s">
        <v>200</v>
      </c>
      <c r="H948" t="s">
        <v>195</v>
      </c>
      <c r="I948">
        <v>2</v>
      </c>
      <c r="J948">
        <v>80</v>
      </c>
      <c r="K948" t="s">
        <v>64</v>
      </c>
      <c r="L948" t="str">
        <f t="shared" si="14"/>
        <v>heavy fuel oil</v>
      </c>
    </row>
    <row r="949" spans="1:12" x14ac:dyDescent="0.25">
      <c r="A949">
        <v>723</v>
      </c>
      <c r="B949" t="s">
        <v>124</v>
      </c>
      <c r="C949" t="s">
        <v>180</v>
      </c>
      <c r="D949" t="s">
        <v>101</v>
      </c>
      <c r="E949">
        <v>2013</v>
      </c>
      <c r="F949" t="s">
        <v>189</v>
      </c>
      <c r="G949" t="s">
        <v>200</v>
      </c>
      <c r="H949" t="s">
        <v>195</v>
      </c>
      <c r="I949">
        <v>2</v>
      </c>
      <c r="J949">
        <v>80</v>
      </c>
      <c r="K949" t="s">
        <v>64</v>
      </c>
      <c r="L949" t="str">
        <f t="shared" si="14"/>
        <v>heavy fuel oil</v>
      </c>
    </row>
    <row r="950" spans="1:12" x14ac:dyDescent="0.25">
      <c r="A950">
        <v>724</v>
      </c>
      <c r="B950" t="s">
        <v>124</v>
      </c>
      <c r="C950" t="s">
        <v>180</v>
      </c>
      <c r="D950" t="s">
        <v>101</v>
      </c>
      <c r="E950">
        <v>2013</v>
      </c>
      <c r="F950" t="s">
        <v>189</v>
      </c>
      <c r="G950" t="s">
        <v>200</v>
      </c>
      <c r="H950" t="s">
        <v>195</v>
      </c>
      <c r="I950">
        <v>2</v>
      </c>
      <c r="J950">
        <v>80</v>
      </c>
      <c r="K950" t="s">
        <v>64</v>
      </c>
      <c r="L950" t="str">
        <f t="shared" si="14"/>
        <v>heavy fuel oil</v>
      </c>
    </row>
    <row r="951" spans="1:12" x14ac:dyDescent="0.25">
      <c r="A951">
        <v>725</v>
      </c>
      <c r="B951" t="s">
        <v>125</v>
      </c>
      <c r="C951" t="s">
        <v>216</v>
      </c>
      <c r="D951" t="s">
        <v>104</v>
      </c>
      <c r="E951">
        <v>2014</v>
      </c>
      <c r="F951" t="s">
        <v>181</v>
      </c>
      <c r="G951" t="s">
        <v>182</v>
      </c>
      <c r="H951" t="s">
        <v>195</v>
      </c>
      <c r="I951">
        <v>1</v>
      </c>
      <c r="J951">
        <v>64</v>
      </c>
      <c r="K951" t="s">
        <v>64</v>
      </c>
      <c r="L951" t="str">
        <f t="shared" si="14"/>
        <v>petroleum</v>
      </c>
    </row>
    <row r="952" spans="1:12" x14ac:dyDescent="0.25">
      <c r="A952">
        <v>726</v>
      </c>
      <c r="B952" t="s">
        <v>125</v>
      </c>
      <c r="C952" t="s">
        <v>216</v>
      </c>
      <c r="D952" t="s">
        <v>104</v>
      </c>
      <c r="E952">
        <v>2014</v>
      </c>
      <c r="F952" t="s">
        <v>181</v>
      </c>
      <c r="G952" t="s">
        <v>182</v>
      </c>
      <c r="H952" t="s">
        <v>195</v>
      </c>
      <c r="I952">
        <v>1</v>
      </c>
      <c r="J952">
        <v>64</v>
      </c>
      <c r="K952" t="s">
        <v>64</v>
      </c>
      <c r="L952" t="str">
        <f t="shared" si="14"/>
        <v>petroleum</v>
      </c>
    </row>
    <row r="953" spans="1:12" x14ac:dyDescent="0.25">
      <c r="A953">
        <v>727</v>
      </c>
      <c r="B953" t="s">
        <v>116</v>
      </c>
      <c r="C953" t="s">
        <v>180</v>
      </c>
      <c r="D953" t="s">
        <v>101</v>
      </c>
      <c r="E953">
        <v>2014</v>
      </c>
      <c r="F953" t="s">
        <v>189</v>
      </c>
      <c r="G953" t="s">
        <v>182</v>
      </c>
      <c r="H953" t="s">
        <v>194</v>
      </c>
      <c r="I953">
        <v>1</v>
      </c>
      <c r="J953">
        <v>700</v>
      </c>
      <c r="K953" t="s">
        <v>64</v>
      </c>
      <c r="L953" t="str">
        <f t="shared" si="14"/>
        <v>heavy fuel oil</v>
      </c>
    </row>
    <row r="954" spans="1:12" x14ac:dyDescent="0.25">
      <c r="A954">
        <v>728</v>
      </c>
      <c r="B954" t="s">
        <v>116</v>
      </c>
      <c r="C954" t="s">
        <v>180</v>
      </c>
      <c r="D954" t="s">
        <v>101</v>
      </c>
      <c r="E954">
        <v>2014</v>
      </c>
      <c r="F954" t="s">
        <v>189</v>
      </c>
      <c r="G954" t="s">
        <v>182</v>
      </c>
      <c r="H954" t="s">
        <v>194</v>
      </c>
      <c r="I954">
        <v>1</v>
      </c>
      <c r="J954">
        <v>700</v>
      </c>
      <c r="K954" t="s">
        <v>64</v>
      </c>
      <c r="L954" t="str">
        <f t="shared" si="14"/>
        <v>heavy fuel oil</v>
      </c>
    </row>
    <row r="955" spans="1:12" x14ac:dyDescent="0.25">
      <c r="A955">
        <v>729</v>
      </c>
      <c r="B955" t="s">
        <v>116</v>
      </c>
      <c r="C955" t="s">
        <v>180</v>
      </c>
      <c r="D955" t="s">
        <v>101</v>
      </c>
      <c r="E955">
        <v>2014</v>
      </c>
      <c r="F955" t="s">
        <v>189</v>
      </c>
      <c r="G955" t="s">
        <v>182</v>
      </c>
      <c r="H955" t="s">
        <v>194</v>
      </c>
      <c r="I955">
        <v>1</v>
      </c>
      <c r="J955">
        <v>700</v>
      </c>
      <c r="K955" t="s">
        <v>64</v>
      </c>
      <c r="L955" t="str">
        <f t="shared" si="14"/>
        <v>heavy fuel oil</v>
      </c>
    </row>
    <row r="956" spans="1:12" x14ac:dyDescent="0.25">
      <c r="A956">
        <v>730</v>
      </c>
      <c r="B956" t="s">
        <v>111</v>
      </c>
      <c r="C956" t="s">
        <v>188</v>
      </c>
      <c r="D956" t="s">
        <v>188</v>
      </c>
      <c r="E956">
        <v>2014</v>
      </c>
      <c r="F956" t="s">
        <v>38</v>
      </c>
      <c r="G956" t="s">
        <v>181</v>
      </c>
      <c r="H956" t="s">
        <v>196</v>
      </c>
      <c r="I956">
        <v>1</v>
      </c>
      <c r="J956">
        <v>260</v>
      </c>
      <c r="K956" t="s">
        <v>64</v>
      </c>
      <c r="L956" t="str">
        <f t="shared" si="14"/>
        <v>natural gas nonpeaker</v>
      </c>
    </row>
    <row r="957" spans="1:12" x14ac:dyDescent="0.25">
      <c r="A957">
        <v>731</v>
      </c>
      <c r="B957" t="s">
        <v>111</v>
      </c>
      <c r="C957" t="s">
        <v>188</v>
      </c>
      <c r="D957" t="s">
        <v>188</v>
      </c>
      <c r="E957">
        <v>2014</v>
      </c>
      <c r="F957" t="s">
        <v>38</v>
      </c>
      <c r="G957" t="s">
        <v>181</v>
      </c>
      <c r="H957" t="s">
        <v>196</v>
      </c>
      <c r="I957">
        <v>1</v>
      </c>
      <c r="J957">
        <v>260</v>
      </c>
      <c r="K957" t="s">
        <v>64</v>
      </c>
      <c r="L957" t="str">
        <f t="shared" si="14"/>
        <v>natural gas nonpeaker</v>
      </c>
    </row>
    <row r="958" spans="1:12" x14ac:dyDescent="0.25">
      <c r="A958">
        <v>732</v>
      </c>
      <c r="B958" t="s">
        <v>99</v>
      </c>
      <c r="C958" t="s">
        <v>180</v>
      </c>
      <c r="D958" t="s">
        <v>198</v>
      </c>
      <c r="E958">
        <v>2015</v>
      </c>
      <c r="F958" t="s">
        <v>181</v>
      </c>
      <c r="G958" t="s">
        <v>182</v>
      </c>
      <c r="H958" t="s">
        <v>195</v>
      </c>
      <c r="I958">
        <v>0</v>
      </c>
      <c r="J958">
        <v>12</v>
      </c>
      <c r="K958" t="s">
        <v>64</v>
      </c>
      <c r="L958" t="str">
        <f t="shared" si="14"/>
        <v>petroleum</v>
      </c>
    </row>
    <row r="959" spans="1:12" x14ac:dyDescent="0.25">
      <c r="A959">
        <v>733</v>
      </c>
      <c r="B959" t="s">
        <v>99</v>
      </c>
      <c r="C959" t="s">
        <v>180</v>
      </c>
      <c r="D959" t="s">
        <v>198</v>
      </c>
      <c r="E959">
        <v>2015</v>
      </c>
      <c r="F959" t="s">
        <v>181</v>
      </c>
      <c r="G959" t="s">
        <v>182</v>
      </c>
      <c r="H959" t="s">
        <v>195</v>
      </c>
      <c r="I959">
        <v>0</v>
      </c>
      <c r="J959">
        <v>12</v>
      </c>
      <c r="K959" t="s">
        <v>64</v>
      </c>
      <c r="L959" t="str">
        <f t="shared" si="14"/>
        <v>petroleum</v>
      </c>
    </row>
    <row r="960" spans="1:12" x14ac:dyDescent="0.25">
      <c r="A960">
        <v>734</v>
      </c>
      <c r="B960" t="s">
        <v>124</v>
      </c>
      <c r="C960" t="s">
        <v>180</v>
      </c>
      <c r="D960" t="s">
        <v>101</v>
      </c>
      <c r="E960">
        <v>2015</v>
      </c>
      <c r="F960" s="26" t="s">
        <v>225</v>
      </c>
      <c r="G960" t="s">
        <v>182</v>
      </c>
      <c r="H960" t="s">
        <v>196</v>
      </c>
      <c r="I960">
        <v>0</v>
      </c>
      <c r="J960">
        <v>228</v>
      </c>
      <c r="K960" t="s">
        <v>64</v>
      </c>
      <c r="L960" t="str">
        <f t="shared" si="14"/>
        <v>natural gas nonpeaker</v>
      </c>
    </row>
    <row r="961" spans="1:12" x14ac:dyDescent="0.25">
      <c r="A961">
        <v>735</v>
      </c>
      <c r="B961" t="s">
        <v>124</v>
      </c>
      <c r="C961" t="s">
        <v>180</v>
      </c>
      <c r="D961" t="s">
        <v>101</v>
      </c>
      <c r="E961">
        <v>2015</v>
      </c>
      <c r="F961" s="26" t="s">
        <v>225</v>
      </c>
      <c r="G961" t="s">
        <v>182</v>
      </c>
      <c r="H961" t="s">
        <v>196</v>
      </c>
      <c r="I961">
        <v>0</v>
      </c>
      <c r="J961">
        <v>228</v>
      </c>
      <c r="K961" t="s">
        <v>64</v>
      </c>
      <c r="L961" t="str">
        <f t="shared" si="14"/>
        <v>natural gas nonpeaker</v>
      </c>
    </row>
    <row r="962" spans="1:12" x14ac:dyDescent="0.25">
      <c r="A962">
        <v>736</v>
      </c>
      <c r="B962" t="s">
        <v>68</v>
      </c>
      <c r="C962" t="s">
        <v>188</v>
      </c>
      <c r="D962" t="s">
        <v>222</v>
      </c>
      <c r="E962">
        <v>2015</v>
      </c>
      <c r="F962" t="s">
        <v>181</v>
      </c>
      <c r="G962" t="s">
        <v>182</v>
      </c>
      <c r="H962" t="s">
        <v>195</v>
      </c>
      <c r="I962">
        <v>0</v>
      </c>
      <c r="J962">
        <v>77</v>
      </c>
      <c r="K962" t="s">
        <v>64</v>
      </c>
      <c r="L962" t="str">
        <f t="shared" si="14"/>
        <v>petroleum</v>
      </c>
    </row>
    <row r="963" spans="1:12" x14ac:dyDescent="0.25">
      <c r="A963">
        <v>737</v>
      </c>
      <c r="B963" t="s">
        <v>68</v>
      </c>
      <c r="C963" t="s">
        <v>188</v>
      </c>
      <c r="D963" t="s">
        <v>222</v>
      </c>
      <c r="E963">
        <v>2015</v>
      </c>
      <c r="F963" t="s">
        <v>181</v>
      </c>
      <c r="G963" t="s">
        <v>182</v>
      </c>
      <c r="H963" t="s">
        <v>195</v>
      </c>
      <c r="I963">
        <v>0</v>
      </c>
      <c r="J963">
        <v>77</v>
      </c>
      <c r="K963" t="s">
        <v>64</v>
      </c>
      <c r="L963" t="str">
        <f t="shared" ref="L963:L1014" si="15">IF(F963="diesel","petroleum",IF(F963="HFO","heavy fuel oil",IF(F963="crude","crude",IF(F963="gas",IF(H963="GT","natural gas peaker","natural gas nonpeaker")))))</f>
        <v>petroleum</v>
      </c>
    </row>
    <row r="964" spans="1:12" x14ac:dyDescent="0.25">
      <c r="A964">
        <v>738</v>
      </c>
      <c r="B964" t="s">
        <v>226</v>
      </c>
      <c r="C964" t="s">
        <v>192</v>
      </c>
      <c r="D964" t="s">
        <v>227</v>
      </c>
      <c r="E964">
        <v>2015</v>
      </c>
      <c r="F964" t="s">
        <v>38</v>
      </c>
      <c r="G964" t="s">
        <v>181</v>
      </c>
      <c r="H964" t="s">
        <v>195</v>
      </c>
      <c r="I964">
        <v>0</v>
      </c>
      <c r="J964">
        <v>171.7</v>
      </c>
      <c r="K964" t="s">
        <v>64</v>
      </c>
      <c r="L964" t="str">
        <f t="shared" si="15"/>
        <v>natural gas peaker</v>
      </c>
    </row>
    <row r="965" spans="1:12" x14ac:dyDescent="0.25">
      <c r="A965">
        <v>739</v>
      </c>
      <c r="B965" t="s">
        <v>226</v>
      </c>
      <c r="C965" t="s">
        <v>192</v>
      </c>
      <c r="D965" t="s">
        <v>227</v>
      </c>
      <c r="E965">
        <v>2015</v>
      </c>
      <c r="F965" t="s">
        <v>38</v>
      </c>
      <c r="G965" t="s">
        <v>181</v>
      </c>
      <c r="H965" t="s">
        <v>195</v>
      </c>
      <c r="I965">
        <v>0</v>
      </c>
      <c r="J965">
        <v>171.7</v>
      </c>
      <c r="K965" t="s">
        <v>64</v>
      </c>
      <c r="L965" t="str">
        <f t="shared" si="15"/>
        <v>natural gas peaker</v>
      </c>
    </row>
    <row r="966" spans="1:12" x14ac:dyDescent="0.25">
      <c r="A966">
        <v>740</v>
      </c>
      <c r="B966" t="s">
        <v>226</v>
      </c>
      <c r="C966" t="s">
        <v>192</v>
      </c>
      <c r="D966" t="s">
        <v>227</v>
      </c>
      <c r="E966">
        <v>2015</v>
      </c>
      <c r="F966" t="s">
        <v>38</v>
      </c>
      <c r="G966" t="s">
        <v>181</v>
      </c>
      <c r="H966" t="s">
        <v>195</v>
      </c>
      <c r="I966">
        <v>0</v>
      </c>
      <c r="J966">
        <v>171.7</v>
      </c>
      <c r="K966" t="s">
        <v>64</v>
      </c>
      <c r="L966" t="str">
        <f t="shared" si="15"/>
        <v>natural gas peaker</v>
      </c>
    </row>
    <row r="967" spans="1:12" x14ac:dyDescent="0.25">
      <c r="A967">
        <v>741</v>
      </c>
      <c r="B967" t="s">
        <v>226</v>
      </c>
      <c r="C967" t="s">
        <v>192</v>
      </c>
      <c r="D967" t="s">
        <v>227</v>
      </c>
      <c r="E967">
        <v>2015</v>
      </c>
      <c r="F967" t="s">
        <v>38</v>
      </c>
      <c r="G967" t="s">
        <v>181</v>
      </c>
      <c r="H967" t="s">
        <v>195</v>
      </c>
      <c r="I967">
        <v>0</v>
      </c>
      <c r="J967">
        <v>171.7</v>
      </c>
      <c r="K967" t="s">
        <v>64</v>
      </c>
      <c r="L967" t="str">
        <f t="shared" si="15"/>
        <v>natural gas peaker</v>
      </c>
    </row>
    <row r="968" spans="1:12" x14ac:dyDescent="0.25">
      <c r="A968">
        <v>742</v>
      </c>
      <c r="B968" t="s">
        <v>226</v>
      </c>
      <c r="C968" t="s">
        <v>192</v>
      </c>
      <c r="D968" t="s">
        <v>227</v>
      </c>
      <c r="E968">
        <v>2015</v>
      </c>
      <c r="F968" t="s">
        <v>38</v>
      </c>
      <c r="G968" t="s">
        <v>181</v>
      </c>
      <c r="H968" t="s">
        <v>195</v>
      </c>
      <c r="I968">
        <v>0</v>
      </c>
      <c r="J968">
        <v>171.7</v>
      </c>
      <c r="K968" t="s">
        <v>64</v>
      </c>
      <c r="L968" t="str">
        <f t="shared" si="15"/>
        <v>natural gas peaker</v>
      </c>
    </row>
    <row r="969" spans="1:12" x14ac:dyDescent="0.25">
      <c r="A969">
        <v>743</v>
      </c>
      <c r="B969" t="s">
        <v>226</v>
      </c>
      <c r="C969" t="s">
        <v>192</v>
      </c>
      <c r="D969" t="s">
        <v>227</v>
      </c>
      <c r="E969">
        <v>2015</v>
      </c>
      <c r="F969" t="s">
        <v>38</v>
      </c>
      <c r="G969" t="s">
        <v>181</v>
      </c>
      <c r="H969" t="s">
        <v>195</v>
      </c>
      <c r="I969">
        <v>0</v>
      </c>
      <c r="J969">
        <v>171.7</v>
      </c>
      <c r="K969" t="s">
        <v>64</v>
      </c>
      <c r="L969" t="str">
        <f t="shared" si="15"/>
        <v>natural gas peaker</v>
      </c>
    </row>
    <row r="970" spans="1:12" x14ac:dyDescent="0.25">
      <c r="A970">
        <v>744</v>
      </c>
      <c r="B970" t="s">
        <v>226</v>
      </c>
      <c r="C970" t="s">
        <v>192</v>
      </c>
      <c r="D970" t="s">
        <v>227</v>
      </c>
      <c r="E970">
        <v>2015</v>
      </c>
      <c r="F970" t="s">
        <v>38</v>
      </c>
      <c r="G970" t="s">
        <v>181</v>
      </c>
      <c r="H970" t="s">
        <v>195</v>
      </c>
      <c r="I970">
        <v>0</v>
      </c>
      <c r="J970">
        <v>171.7</v>
      </c>
      <c r="K970" t="s">
        <v>64</v>
      </c>
      <c r="L970" t="str">
        <f t="shared" si="15"/>
        <v>natural gas peaker</v>
      </c>
    </row>
    <row r="971" spans="1:12" x14ac:dyDescent="0.25">
      <c r="A971">
        <v>745</v>
      </c>
      <c r="B971" t="s">
        <v>226</v>
      </c>
      <c r="C971" t="s">
        <v>192</v>
      </c>
      <c r="D971" t="s">
        <v>227</v>
      </c>
      <c r="E971">
        <v>2015</v>
      </c>
      <c r="F971" t="s">
        <v>38</v>
      </c>
      <c r="G971" t="s">
        <v>181</v>
      </c>
      <c r="H971" t="s">
        <v>195</v>
      </c>
      <c r="I971">
        <v>0</v>
      </c>
      <c r="J971">
        <v>171.7</v>
      </c>
      <c r="K971" t="s">
        <v>64</v>
      </c>
      <c r="L971" t="str">
        <f t="shared" si="15"/>
        <v>natural gas peaker</v>
      </c>
    </row>
    <row r="972" spans="1:12" x14ac:dyDescent="0.25">
      <c r="A972">
        <v>746</v>
      </c>
      <c r="B972" t="s">
        <v>79</v>
      </c>
      <c r="C972" t="s">
        <v>180</v>
      </c>
      <c r="D972" t="s">
        <v>215</v>
      </c>
      <c r="E972">
        <v>2015</v>
      </c>
      <c r="F972" t="s">
        <v>181</v>
      </c>
      <c r="G972" t="s">
        <v>182</v>
      </c>
      <c r="H972" t="s">
        <v>195</v>
      </c>
      <c r="I972">
        <v>0</v>
      </c>
      <c r="J972">
        <v>20</v>
      </c>
      <c r="K972" t="s">
        <v>64</v>
      </c>
      <c r="L972" t="str">
        <f t="shared" si="15"/>
        <v>petroleum</v>
      </c>
    </row>
    <row r="973" spans="1:12" x14ac:dyDescent="0.25">
      <c r="A973">
        <v>747</v>
      </c>
      <c r="B973" t="s">
        <v>224</v>
      </c>
      <c r="C973" t="s">
        <v>192</v>
      </c>
      <c r="D973" t="s">
        <v>227</v>
      </c>
      <c r="E973">
        <v>2016</v>
      </c>
      <c r="F973" t="s">
        <v>200</v>
      </c>
      <c r="G973" t="s">
        <v>182</v>
      </c>
      <c r="H973" t="s">
        <v>196</v>
      </c>
      <c r="I973">
        <v>0</v>
      </c>
      <c r="J973">
        <v>115.1</v>
      </c>
      <c r="K973" t="s">
        <v>64</v>
      </c>
      <c r="L973" t="str">
        <f t="shared" si="15"/>
        <v>crude</v>
      </c>
    </row>
    <row r="974" spans="1:12" x14ac:dyDescent="0.25">
      <c r="A974">
        <v>748</v>
      </c>
      <c r="B974" t="s">
        <v>224</v>
      </c>
      <c r="C974" t="s">
        <v>192</v>
      </c>
      <c r="D974" t="s">
        <v>227</v>
      </c>
      <c r="E974">
        <v>2016</v>
      </c>
      <c r="F974" t="s">
        <v>200</v>
      </c>
      <c r="G974" t="s">
        <v>182</v>
      </c>
      <c r="H974" t="s">
        <v>196</v>
      </c>
      <c r="I974">
        <v>0</v>
      </c>
      <c r="J974">
        <v>115.1</v>
      </c>
      <c r="K974" t="s">
        <v>64</v>
      </c>
      <c r="L974" t="str">
        <f t="shared" si="15"/>
        <v>crude</v>
      </c>
    </row>
    <row r="975" spans="1:12" x14ac:dyDescent="0.25">
      <c r="A975">
        <v>749</v>
      </c>
      <c r="B975" t="s">
        <v>224</v>
      </c>
      <c r="C975" t="s">
        <v>192</v>
      </c>
      <c r="D975" t="s">
        <v>227</v>
      </c>
      <c r="E975">
        <v>2016</v>
      </c>
      <c r="F975" t="s">
        <v>200</v>
      </c>
      <c r="G975" t="s">
        <v>182</v>
      </c>
      <c r="H975" t="s">
        <v>196</v>
      </c>
      <c r="I975">
        <v>0</v>
      </c>
      <c r="J975">
        <v>115.1</v>
      </c>
      <c r="K975" t="s">
        <v>64</v>
      </c>
      <c r="L975" t="str">
        <f t="shared" si="15"/>
        <v>crude</v>
      </c>
    </row>
    <row r="976" spans="1:12" x14ac:dyDescent="0.25">
      <c r="A976">
        <v>750</v>
      </c>
      <c r="B976" t="s">
        <v>224</v>
      </c>
      <c r="C976" t="s">
        <v>192</v>
      </c>
      <c r="D976" t="s">
        <v>227</v>
      </c>
      <c r="E976">
        <v>2016</v>
      </c>
      <c r="F976" t="s">
        <v>200</v>
      </c>
      <c r="G976" t="s">
        <v>182</v>
      </c>
      <c r="H976" t="s">
        <v>196</v>
      </c>
      <c r="I976">
        <v>0</v>
      </c>
      <c r="J976">
        <v>115.1</v>
      </c>
      <c r="K976" t="s">
        <v>64</v>
      </c>
      <c r="L976" t="str">
        <f t="shared" si="15"/>
        <v>crude</v>
      </c>
    </row>
    <row r="977" spans="1:12" x14ac:dyDescent="0.25">
      <c r="A977">
        <v>751</v>
      </c>
      <c r="B977" t="s">
        <v>224</v>
      </c>
      <c r="C977" t="s">
        <v>192</v>
      </c>
      <c r="D977" t="s">
        <v>227</v>
      </c>
      <c r="E977">
        <v>2016</v>
      </c>
      <c r="F977" t="s">
        <v>200</v>
      </c>
      <c r="G977" t="s">
        <v>182</v>
      </c>
      <c r="H977" t="s">
        <v>196</v>
      </c>
      <c r="I977">
        <v>0</v>
      </c>
      <c r="J977">
        <v>115.1</v>
      </c>
      <c r="K977" t="s">
        <v>64</v>
      </c>
      <c r="L977" t="str">
        <f t="shared" si="15"/>
        <v>crude</v>
      </c>
    </row>
    <row r="978" spans="1:12" x14ac:dyDescent="0.25">
      <c r="A978">
        <v>752</v>
      </c>
      <c r="B978" t="s">
        <v>224</v>
      </c>
      <c r="C978" t="s">
        <v>192</v>
      </c>
      <c r="D978" t="s">
        <v>227</v>
      </c>
      <c r="E978">
        <v>2016</v>
      </c>
      <c r="F978" t="s">
        <v>200</v>
      </c>
      <c r="G978" t="s">
        <v>182</v>
      </c>
      <c r="H978" t="s">
        <v>196</v>
      </c>
      <c r="I978">
        <v>0</v>
      </c>
      <c r="J978">
        <v>115.1</v>
      </c>
      <c r="K978" t="s">
        <v>64</v>
      </c>
      <c r="L978" t="str">
        <f t="shared" si="15"/>
        <v>crude</v>
      </c>
    </row>
    <row r="979" spans="1:12" x14ac:dyDescent="0.25">
      <c r="A979">
        <v>753</v>
      </c>
      <c r="B979" t="s">
        <v>224</v>
      </c>
      <c r="C979" t="s">
        <v>192</v>
      </c>
      <c r="D979" t="s">
        <v>227</v>
      </c>
      <c r="E979">
        <v>2016</v>
      </c>
      <c r="F979" t="s">
        <v>200</v>
      </c>
      <c r="G979" t="s">
        <v>182</v>
      </c>
      <c r="H979" t="s">
        <v>196</v>
      </c>
      <c r="I979">
        <v>0</v>
      </c>
      <c r="J979">
        <v>115.1</v>
      </c>
      <c r="K979" t="s">
        <v>64</v>
      </c>
      <c r="L979" t="str">
        <f t="shared" si="15"/>
        <v>crude</v>
      </c>
    </row>
    <row r="980" spans="1:12" x14ac:dyDescent="0.25">
      <c r="A980">
        <v>754</v>
      </c>
      <c r="B980" t="s">
        <v>117</v>
      </c>
      <c r="C980" t="s">
        <v>188</v>
      </c>
      <c r="D980" t="s">
        <v>222</v>
      </c>
      <c r="E980">
        <v>2016</v>
      </c>
      <c r="F980" t="s">
        <v>200</v>
      </c>
      <c r="G980" t="s">
        <v>181</v>
      </c>
      <c r="H980" t="s">
        <v>195</v>
      </c>
      <c r="I980">
        <v>0</v>
      </c>
      <c r="J980">
        <v>70</v>
      </c>
      <c r="K980" t="s">
        <v>64</v>
      </c>
      <c r="L980" t="str">
        <f t="shared" si="15"/>
        <v>crude</v>
      </c>
    </row>
    <row r="981" spans="1:12" x14ac:dyDescent="0.25">
      <c r="A981">
        <v>755</v>
      </c>
      <c r="B981" t="s">
        <v>66</v>
      </c>
      <c r="C981" t="s">
        <v>188</v>
      </c>
      <c r="D981" t="s">
        <v>65</v>
      </c>
      <c r="E981">
        <v>2016</v>
      </c>
      <c r="F981" t="s">
        <v>200</v>
      </c>
      <c r="G981" t="s">
        <v>181</v>
      </c>
      <c r="H981" t="s">
        <v>195</v>
      </c>
      <c r="I981">
        <v>0</v>
      </c>
      <c r="J981">
        <v>77</v>
      </c>
      <c r="K981" t="s">
        <v>64</v>
      </c>
      <c r="L981" t="str">
        <f t="shared" si="15"/>
        <v>crude</v>
      </c>
    </row>
    <row r="982" spans="1:12" x14ac:dyDescent="0.25">
      <c r="A982">
        <v>756</v>
      </c>
      <c r="B982" t="s">
        <v>66</v>
      </c>
      <c r="C982" t="s">
        <v>188</v>
      </c>
      <c r="D982" t="s">
        <v>65</v>
      </c>
      <c r="E982">
        <v>2016</v>
      </c>
      <c r="F982" t="s">
        <v>200</v>
      </c>
      <c r="G982" t="s">
        <v>181</v>
      </c>
      <c r="H982" t="s">
        <v>195</v>
      </c>
      <c r="I982">
        <v>0</v>
      </c>
      <c r="J982">
        <v>77</v>
      </c>
      <c r="K982" t="s">
        <v>64</v>
      </c>
      <c r="L982" t="str">
        <f t="shared" si="15"/>
        <v>crude</v>
      </c>
    </row>
    <row r="983" spans="1:12" x14ac:dyDescent="0.25">
      <c r="A983">
        <v>757</v>
      </c>
      <c r="B983" t="s">
        <v>87</v>
      </c>
      <c r="C983" t="s">
        <v>216</v>
      </c>
      <c r="D983" t="s">
        <v>87</v>
      </c>
      <c r="E983">
        <v>2016</v>
      </c>
      <c r="F983" t="s">
        <v>181</v>
      </c>
      <c r="G983" t="s">
        <v>182</v>
      </c>
      <c r="H983" t="s">
        <v>195</v>
      </c>
      <c r="I983">
        <v>0</v>
      </c>
      <c r="J983">
        <v>23.3</v>
      </c>
      <c r="K983" t="s">
        <v>64</v>
      </c>
      <c r="L983" t="str">
        <f t="shared" si="15"/>
        <v>petroleum</v>
      </c>
    </row>
    <row r="984" spans="1:12" x14ac:dyDescent="0.25">
      <c r="A984">
        <v>758</v>
      </c>
      <c r="B984" t="s">
        <v>87</v>
      </c>
      <c r="C984" t="s">
        <v>216</v>
      </c>
      <c r="D984" t="s">
        <v>87</v>
      </c>
      <c r="E984">
        <v>2016</v>
      </c>
      <c r="F984" t="s">
        <v>181</v>
      </c>
      <c r="G984" t="s">
        <v>182</v>
      </c>
      <c r="H984" t="s">
        <v>195</v>
      </c>
      <c r="I984">
        <v>0</v>
      </c>
      <c r="J984">
        <v>23.3</v>
      </c>
      <c r="K984" t="s">
        <v>64</v>
      </c>
      <c r="L984" t="str">
        <f t="shared" si="15"/>
        <v>petroleum</v>
      </c>
    </row>
    <row r="985" spans="1:12" x14ac:dyDescent="0.25">
      <c r="A985">
        <v>759</v>
      </c>
      <c r="B985" t="s">
        <v>87</v>
      </c>
      <c r="C985" t="s">
        <v>216</v>
      </c>
      <c r="D985" t="s">
        <v>87</v>
      </c>
      <c r="E985">
        <v>2016</v>
      </c>
      <c r="F985" t="s">
        <v>181</v>
      </c>
      <c r="G985" t="s">
        <v>182</v>
      </c>
      <c r="H985" t="s">
        <v>195</v>
      </c>
      <c r="I985">
        <v>0</v>
      </c>
      <c r="J985">
        <v>23.3</v>
      </c>
      <c r="K985" t="s">
        <v>64</v>
      </c>
      <c r="L985" t="str">
        <f t="shared" si="15"/>
        <v>petroleum</v>
      </c>
    </row>
    <row r="986" spans="1:12" x14ac:dyDescent="0.25">
      <c r="A986">
        <v>760</v>
      </c>
      <c r="B986" t="s">
        <v>87</v>
      </c>
      <c r="C986" t="s">
        <v>216</v>
      </c>
      <c r="D986" t="s">
        <v>87</v>
      </c>
      <c r="E986">
        <v>2016</v>
      </c>
      <c r="F986" t="s">
        <v>181</v>
      </c>
      <c r="G986" t="s">
        <v>182</v>
      </c>
      <c r="H986" t="s">
        <v>195</v>
      </c>
      <c r="I986">
        <v>0</v>
      </c>
      <c r="J986">
        <v>23.3</v>
      </c>
      <c r="K986" t="s">
        <v>64</v>
      </c>
      <c r="L986" t="str">
        <f t="shared" si="15"/>
        <v>petroleum</v>
      </c>
    </row>
    <row r="987" spans="1:12" x14ac:dyDescent="0.25">
      <c r="A987">
        <v>761</v>
      </c>
      <c r="B987" t="s">
        <v>226</v>
      </c>
      <c r="C987" t="s">
        <v>192</v>
      </c>
      <c r="D987" t="s">
        <v>227</v>
      </c>
      <c r="E987">
        <v>2016</v>
      </c>
      <c r="F987" t="s">
        <v>38</v>
      </c>
      <c r="G987" t="s">
        <v>182</v>
      </c>
      <c r="H987" t="s">
        <v>196</v>
      </c>
      <c r="I987">
        <v>0</v>
      </c>
      <c r="J987">
        <v>341</v>
      </c>
      <c r="K987" t="s">
        <v>64</v>
      </c>
      <c r="L987" t="str">
        <f t="shared" si="15"/>
        <v>natural gas nonpeaker</v>
      </c>
    </row>
    <row r="988" spans="1:12" x14ac:dyDescent="0.25">
      <c r="A988">
        <v>762</v>
      </c>
      <c r="B988" t="s">
        <v>226</v>
      </c>
      <c r="C988" t="s">
        <v>192</v>
      </c>
      <c r="D988" t="s">
        <v>227</v>
      </c>
      <c r="E988">
        <v>2016</v>
      </c>
      <c r="F988" t="s">
        <v>38</v>
      </c>
      <c r="G988" t="s">
        <v>182</v>
      </c>
      <c r="H988" t="s">
        <v>196</v>
      </c>
      <c r="I988">
        <v>0</v>
      </c>
      <c r="J988">
        <v>341</v>
      </c>
      <c r="K988" t="s">
        <v>64</v>
      </c>
      <c r="L988" t="str">
        <f t="shared" si="15"/>
        <v>natural gas nonpeaker</v>
      </c>
    </row>
    <row r="989" spans="1:12" x14ac:dyDescent="0.25">
      <c r="A989">
        <v>763</v>
      </c>
      <c r="B989" t="s">
        <v>91</v>
      </c>
      <c r="C989" t="s">
        <v>180</v>
      </c>
      <c r="D989" t="s">
        <v>101</v>
      </c>
      <c r="E989">
        <v>2016</v>
      </c>
      <c r="F989" t="s">
        <v>189</v>
      </c>
      <c r="G989" t="s">
        <v>200</v>
      </c>
      <c r="H989" t="s">
        <v>194</v>
      </c>
      <c r="I989">
        <v>0</v>
      </c>
      <c r="J989">
        <v>723</v>
      </c>
      <c r="K989" t="s">
        <v>64</v>
      </c>
      <c r="L989" t="str">
        <f t="shared" si="15"/>
        <v>heavy fuel oil</v>
      </c>
    </row>
    <row r="990" spans="1:12" x14ac:dyDescent="0.25">
      <c r="A990">
        <v>764</v>
      </c>
      <c r="B990" t="s">
        <v>91</v>
      </c>
      <c r="C990" t="s">
        <v>180</v>
      </c>
      <c r="D990" t="s">
        <v>101</v>
      </c>
      <c r="E990">
        <v>2016</v>
      </c>
      <c r="F990" t="s">
        <v>189</v>
      </c>
      <c r="G990" t="s">
        <v>200</v>
      </c>
      <c r="H990" t="s">
        <v>194</v>
      </c>
      <c r="I990">
        <v>0</v>
      </c>
      <c r="J990">
        <v>723</v>
      </c>
      <c r="K990" t="s">
        <v>64</v>
      </c>
      <c r="L990" t="str">
        <f t="shared" si="15"/>
        <v>heavy fuel oil</v>
      </c>
    </row>
    <row r="991" spans="1:12" x14ac:dyDescent="0.25">
      <c r="A991">
        <v>765</v>
      </c>
      <c r="B991" t="s">
        <v>91</v>
      </c>
      <c r="C991" t="s">
        <v>180</v>
      </c>
      <c r="D991" t="s">
        <v>101</v>
      </c>
      <c r="E991">
        <v>2016</v>
      </c>
      <c r="F991" t="s">
        <v>189</v>
      </c>
      <c r="G991" t="s">
        <v>200</v>
      </c>
      <c r="H991" t="s">
        <v>194</v>
      </c>
      <c r="I991">
        <v>0</v>
      </c>
      <c r="J991">
        <v>723</v>
      </c>
      <c r="K991" t="s">
        <v>64</v>
      </c>
      <c r="L991" t="str">
        <f t="shared" si="15"/>
        <v>heavy fuel oil</v>
      </c>
    </row>
    <row r="992" spans="1:12" x14ac:dyDescent="0.25">
      <c r="A992">
        <v>766</v>
      </c>
      <c r="B992" t="s">
        <v>91</v>
      </c>
      <c r="C992" t="s">
        <v>180</v>
      </c>
      <c r="D992" t="s">
        <v>101</v>
      </c>
      <c r="E992">
        <v>2016</v>
      </c>
      <c r="F992" t="s">
        <v>189</v>
      </c>
      <c r="G992" t="s">
        <v>200</v>
      </c>
      <c r="H992" t="s">
        <v>194</v>
      </c>
      <c r="I992">
        <v>0</v>
      </c>
      <c r="J992">
        <v>723</v>
      </c>
      <c r="K992" t="s">
        <v>64</v>
      </c>
      <c r="L992" t="str">
        <f t="shared" si="15"/>
        <v>heavy fuel oil</v>
      </c>
    </row>
    <row r="993" spans="1:12" x14ac:dyDescent="0.25">
      <c r="A993">
        <v>767</v>
      </c>
      <c r="B993" t="s">
        <v>133</v>
      </c>
      <c r="C993" t="s">
        <v>180</v>
      </c>
      <c r="D993" t="s">
        <v>215</v>
      </c>
      <c r="E993">
        <v>2016</v>
      </c>
      <c r="F993" t="s">
        <v>181</v>
      </c>
      <c r="G993" t="s">
        <v>182</v>
      </c>
      <c r="H993" t="s">
        <v>195</v>
      </c>
      <c r="I993">
        <v>0</v>
      </c>
      <c r="J993">
        <v>20</v>
      </c>
      <c r="K993" t="s">
        <v>64</v>
      </c>
      <c r="L993" t="str">
        <f t="shared" si="15"/>
        <v>petroleum</v>
      </c>
    </row>
    <row r="994" spans="1:12" x14ac:dyDescent="0.25">
      <c r="A994">
        <v>768</v>
      </c>
      <c r="B994" t="s">
        <v>134</v>
      </c>
      <c r="C994" t="s">
        <v>180</v>
      </c>
      <c r="D994" t="s">
        <v>215</v>
      </c>
      <c r="E994">
        <v>2016</v>
      </c>
      <c r="F994" t="s">
        <v>181</v>
      </c>
      <c r="G994" t="s">
        <v>182</v>
      </c>
      <c r="H994" t="s">
        <v>195</v>
      </c>
      <c r="I994">
        <v>0</v>
      </c>
      <c r="J994">
        <v>20</v>
      </c>
      <c r="K994" t="s">
        <v>64</v>
      </c>
      <c r="L994" t="str">
        <f t="shared" si="15"/>
        <v>petroleum</v>
      </c>
    </row>
    <row r="995" spans="1:12" x14ac:dyDescent="0.25">
      <c r="A995">
        <v>769</v>
      </c>
      <c r="B995" t="s">
        <v>108</v>
      </c>
      <c r="C995" t="s">
        <v>192</v>
      </c>
      <c r="D995" t="s">
        <v>214</v>
      </c>
      <c r="E995">
        <v>2017</v>
      </c>
      <c r="F995" t="s">
        <v>200</v>
      </c>
      <c r="G995" t="s">
        <v>181</v>
      </c>
      <c r="H995" t="s">
        <v>194</v>
      </c>
      <c r="I995">
        <v>0</v>
      </c>
      <c r="J995">
        <v>146</v>
      </c>
      <c r="K995" t="s">
        <v>64</v>
      </c>
      <c r="L995" t="str">
        <f t="shared" si="15"/>
        <v>crude</v>
      </c>
    </row>
    <row r="996" spans="1:12" x14ac:dyDescent="0.25">
      <c r="A996">
        <v>770</v>
      </c>
      <c r="B996" t="s">
        <v>224</v>
      </c>
      <c r="C996" t="s">
        <v>192</v>
      </c>
      <c r="D996" t="s">
        <v>228</v>
      </c>
      <c r="E996">
        <v>2017</v>
      </c>
      <c r="F996" t="s">
        <v>200</v>
      </c>
      <c r="G996" t="s">
        <v>182</v>
      </c>
      <c r="H996" t="s">
        <v>194</v>
      </c>
      <c r="I996">
        <v>0</v>
      </c>
      <c r="J996">
        <v>157</v>
      </c>
      <c r="K996" t="s">
        <v>64</v>
      </c>
      <c r="L996" t="str">
        <f t="shared" si="15"/>
        <v>crude</v>
      </c>
    </row>
    <row r="997" spans="1:12" x14ac:dyDescent="0.25">
      <c r="A997">
        <v>771</v>
      </c>
      <c r="B997" t="s">
        <v>224</v>
      </c>
      <c r="C997" t="s">
        <v>192</v>
      </c>
      <c r="D997" t="s">
        <v>228</v>
      </c>
      <c r="E997">
        <v>2017</v>
      </c>
      <c r="F997" t="s">
        <v>200</v>
      </c>
      <c r="G997" t="s">
        <v>182</v>
      </c>
      <c r="H997" t="s">
        <v>194</v>
      </c>
      <c r="I997">
        <v>0</v>
      </c>
      <c r="J997">
        <v>157</v>
      </c>
      <c r="K997" t="s">
        <v>64</v>
      </c>
      <c r="L997" t="str">
        <f t="shared" si="15"/>
        <v>crude</v>
      </c>
    </row>
    <row r="998" spans="1:12" x14ac:dyDescent="0.25">
      <c r="A998">
        <v>1</v>
      </c>
      <c r="B998" t="s">
        <v>123</v>
      </c>
      <c r="C998" t="s">
        <v>180</v>
      </c>
      <c r="D998" t="s">
        <v>101</v>
      </c>
      <c r="E998">
        <v>2009</v>
      </c>
      <c r="F998" t="s">
        <v>189</v>
      </c>
      <c r="G998" t="s">
        <v>181</v>
      </c>
      <c r="H998" t="s">
        <v>194</v>
      </c>
      <c r="I998">
        <v>6</v>
      </c>
      <c r="J998">
        <v>396.9</v>
      </c>
      <c r="K998" t="s">
        <v>229</v>
      </c>
      <c r="L998" t="str">
        <f t="shared" si="15"/>
        <v>heavy fuel oil</v>
      </c>
    </row>
    <row r="999" spans="1:12" x14ac:dyDescent="0.25">
      <c r="A999">
        <v>2</v>
      </c>
      <c r="B999" t="s">
        <v>123</v>
      </c>
      <c r="C999" t="s">
        <v>180</v>
      </c>
      <c r="D999" t="s">
        <v>101</v>
      </c>
      <c r="E999">
        <v>2009</v>
      </c>
      <c r="F999" t="s">
        <v>189</v>
      </c>
      <c r="G999" t="s">
        <v>181</v>
      </c>
      <c r="H999" t="s">
        <v>194</v>
      </c>
      <c r="I999">
        <v>6</v>
      </c>
      <c r="J999">
        <v>396.9</v>
      </c>
      <c r="K999" t="s">
        <v>229</v>
      </c>
      <c r="L999" t="str">
        <f t="shared" si="15"/>
        <v>heavy fuel oil</v>
      </c>
    </row>
    <row r="1000" spans="1:12" x14ac:dyDescent="0.25">
      <c r="A1000">
        <v>3</v>
      </c>
      <c r="B1000" t="s">
        <v>123</v>
      </c>
      <c r="C1000" t="s">
        <v>180</v>
      </c>
      <c r="D1000" t="s">
        <v>101</v>
      </c>
      <c r="E1000">
        <v>2009</v>
      </c>
      <c r="F1000" t="s">
        <v>189</v>
      </c>
      <c r="G1000" t="s">
        <v>181</v>
      </c>
      <c r="H1000" t="s">
        <v>194</v>
      </c>
      <c r="I1000">
        <v>6</v>
      </c>
      <c r="J1000">
        <v>396.9</v>
      </c>
      <c r="K1000" t="s">
        <v>229</v>
      </c>
      <c r="L1000" t="str">
        <f t="shared" si="15"/>
        <v>heavy fuel oil</v>
      </c>
    </row>
    <row r="1001" spans="1:12" x14ac:dyDescent="0.25">
      <c r="A1001">
        <v>1</v>
      </c>
      <c r="B1001" t="s">
        <v>129</v>
      </c>
      <c r="C1001" t="s">
        <v>216</v>
      </c>
      <c r="D1001" t="s">
        <v>87</v>
      </c>
      <c r="E1001">
        <v>2010</v>
      </c>
      <c r="F1001" t="s">
        <v>200</v>
      </c>
      <c r="G1001" t="s">
        <v>181</v>
      </c>
      <c r="H1001" t="s">
        <v>194</v>
      </c>
      <c r="I1001">
        <v>5</v>
      </c>
      <c r="J1001">
        <v>340</v>
      </c>
      <c r="K1001" t="s">
        <v>230</v>
      </c>
      <c r="L1001" t="str">
        <f t="shared" si="15"/>
        <v>crude</v>
      </c>
    </row>
    <row r="1002" spans="1:12" x14ac:dyDescent="0.25">
      <c r="A1002">
        <v>2</v>
      </c>
      <c r="B1002" t="s">
        <v>129</v>
      </c>
      <c r="C1002" t="s">
        <v>216</v>
      </c>
      <c r="D1002" t="s">
        <v>87</v>
      </c>
      <c r="E1002">
        <v>2010</v>
      </c>
      <c r="F1002" t="s">
        <v>200</v>
      </c>
      <c r="G1002" t="s">
        <v>181</v>
      </c>
      <c r="H1002" t="s">
        <v>194</v>
      </c>
      <c r="I1002">
        <v>5</v>
      </c>
      <c r="J1002">
        <v>340</v>
      </c>
      <c r="K1002" t="s">
        <v>230</v>
      </c>
      <c r="L1002" t="str">
        <f t="shared" si="15"/>
        <v>crude</v>
      </c>
    </row>
    <row r="1003" spans="1:12" x14ac:dyDescent="0.25">
      <c r="A1003">
        <v>3</v>
      </c>
      <c r="B1003" t="s">
        <v>129</v>
      </c>
      <c r="C1003" t="s">
        <v>216</v>
      </c>
      <c r="D1003" t="s">
        <v>87</v>
      </c>
      <c r="E1003">
        <v>2010</v>
      </c>
      <c r="F1003" t="s">
        <v>200</v>
      </c>
      <c r="G1003" t="s">
        <v>181</v>
      </c>
      <c r="H1003" t="s">
        <v>194</v>
      </c>
      <c r="I1003">
        <v>5</v>
      </c>
      <c r="J1003">
        <v>340</v>
      </c>
      <c r="K1003" t="s">
        <v>230</v>
      </c>
      <c r="L1003" t="str">
        <f t="shared" si="15"/>
        <v>crude</v>
      </c>
    </row>
    <row r="1004" spans="1:12" x14ac:dyDescent="0.25">
      <c r="A1004">
        <v>1</v>
      </c>
      <c r="B1004" t="s">
        <v>127</v>
      </c>
      <c r="C1004" t="s">
        <v>188</v>
      </c>
      <c r="D1004" t="s">
        <v>188</v>
      </c>
      <c r="E1004">
        <v>2006</v>
      </c>
      <c r="F1004" t="s">
        <v>38</v>
      </c>
      <c r="G1004" t="s">
        <v>182</v>
      </c>
      <c r="H1004" t="s">
        <v>195</v>
      </c>
      <c r="I1004">
        <v>9</v>
      </c>
      <c r="J1004">
        <v>155</v>
      </c>
      <c r="K1004" t="s">
        <v>94</v>
      </c>
      <c r="L1004" t="str">
        <f t="shared" si="15"/>
        <v>natural gas peaker</v>
      </c>
    </row>
    <row r="1005" spans="1:12" x14ac:dyDescent="0.25">
      <c r="A1005">
        <v>2</v>
      </c>
      <c r="B1005" t="s">
        <v>127</v>
      </c>
      <c r="C1005" t="s">
        <v>188</v>
      </c>
      <c r="D1005" t="s">
        <v>188</v>
      </c>
      <c r="E1005">
        <v>2006</v>
      </c>
      <c r="F1005" t="s">
        <v>38</v>
      </c>
      <c r="G1005" t="s">
        <v>182</v>
      </c>
      <c r="H1005" t="s">
        <v>195</v>
      </c>
      <c r="I1005">
        <v>9</v>
      </c>
      <c r="J1005">
        <v>155</v>
      </c>
      <c r="K1005" t="s">
        <v>94</v>
      </c>
      <c r="L1005" t="str">
        <f t="shared" si="15"/>
        <v>natural gas peaker</v>
      </c>
    </row>
    <row r="1006" spans="1:12" x14ac:dyDescent="0.25">
      <c r="A1006">
        <v>3</v>
      </c>
      <c r="B1006" t="s">
        <v>119</v>
      </c>
      <c r="C1006" t="s">
        <v>188</v>
      </c>
      <c r="D1006" t="s">
        <v>188</v>
      </c>
      <c r="E1006">
        <v>2006</v>
      </c>
      <c r="F1006" t="s">
        <v>38</v>
      </c>
      <c r="G1006" t="s">
        <v>182</v>
      </c>
      <c r="H1006" t="s">
        <v>195</v>
      </c>
      <c r="I1006">
        <v>9</v>
      </c>
      <c r="J1006">
        <v>76.5</v>
      </c>
      <c r="K1006" t="s">
        <v>94</v>
      </c>
      <c r="L1006" t="str">
        <f t="shared" si="15"/>
        <v>natural gas peaker</v>
      </c>
    </row>
    <row r="1007" spans="1:12" x14ac:dyDescent="0.25">
      <c r="A1007">
        <v>4</v>
      </c>
      <c r="B1007" t="s">
        <v>119</v>
      </c>
      <c r="C1007" t="s">
        <v>188</v>
      </c>
      <c r="D1007" t="s">
        <v>188</v>
      </c>
      <c r="E1007">
        <v>2006</v>
      </c>
      <c r="F1007" t="s">
        <v>38</v>
      </c>
      <c r="G1007" t="s">
        <v>182</v>
      </c>
      <c r="H1007" t="s">
        <v>195</v>
      </c>
      <c r="I1007">
        <v>9</v>
      </c>
      <c r="J1007">
        <v>76.5</v>
      </c>
      <c r="K1007" t="s">
        <v>94</v>
      </c>
      <c r="L1007" t="str">
        <f t="shared" si="15"/>
        <v>natural gas peaker</v>
      </c>
    </row>
    <row r="1008" spans="1:12" x14ac:dyDescent="0.25">
      <c r="A1008">
        <v>5</v>
      </c>
      <c r="B1008" t="s">
        <v>138</v>
      </c>
      <c r="C1008" t="s">
        <v>188</v>
      </c>
      <c r="D1008" t="s">
        <v>188</v>
      </c>
      <c r="E1008">
        <v>2006</v>
      </c>
      <c r="F1008" t="s">
        <v>38</v>
      </c>
      <c r="G1008" t="s">
        <v>182</v>
      </c>
      <c r="H1008" t="s">
        <v>195</v>
      </c>
      <c r="I1008">
        <v>9</v>
      </c>
      <c r="J1008">
        <v>155</v>
      </c>
      <c r="K1008" t="s">
        <v>94</v>
      </c>
      <c r="L1008" t="str">
        <f t="shared" si="15"/>
        <v>natural gas peaker</v>
      </c>
    </row>
    <row r="1009" spans="1:12" x14ac:dyDescent="0.25">
      <c r="A1009">
        <v>6</v>
      </c>
      <c r="B1009" t="s">
        <v>138</v>
      </c>
      <c r="C1009" t="s">
        <v>188</v>
      </c>
      <c r="D1009" t="s">
        <v>188</v>
      </c>
      <c r="E1009">
        <v>2006</v>
      </c>
      <c r="F1009" t="s">
        <v>38</v>
      </c>
      <c r="G1009" t="s">
        <v>182</v>
      </c>
      <c r="H1009" t="s">
        <v>195</v>
      </c>
      <c r="I1009">
        <v>9</v>
      </c>
      <c r="J1009">
        <v>155</v>
      </c>
      <c r="K1009" t="s">
        <v>94</v>
      </c>
      <c r="L1009" t="str">
        <f t="shared" si="15"/>
        <v>natural gas peaker</v>
      </c>
    </row>
    <row r="1010" spans="1:12" x14ac:dyDescent="0.25">
      <c r="A1010">
        <v>7</v>
      </c>
      <c r="B1010" t="s">
        <v>93</v>
      </c>
      <c r="C1010" t="s">
        <v>188</v>
      </c>
      <c r="D1010" t="s">
        <v>188</v>
      </c>
      <c r="E1010">
        <v>2006</v>
      </c>
      <c r="F1010" t="s">
        <v>38</v>
      </c>
      <c r="G1010" t="s">
        <v>182</v>
      </c>
      <c r="H1010" t="s">
        <v>195</v>
      </c>
      <c r="I1010">
        <v>9</v>
      </c>
      <c r="J1010">
        <v>155</v>
      </c>
      <c r="K1010" t="s">
        <v>94</v>
      </c>
      <c r="L1010" t="str">
        <f t="shared" si="15"/>
        <v>natural gas peaker</v>
      </c>
    </row>
    <row r="1011" spans="1:12" x14ac:dyDescent="0.25">
      <c r="A1011">
        <v>8</v>
      </c>
      <c r="B1011" t="s">
        <v>93</v>
      </c>
      <c r="C1011" t="s">
        <v>188</v>
      </c>
      <c r="D1011" t="s">
        <v>188</v>
      </c>
      <c r="E1011">
        <v>2006</v>
      </c>
      <c r="F1011" t="s">
        <v>38</v>
      </c>
      <c r="G1011" t="s">
        <v>182</v>
      </c>
      <c r="H1011" t="s">
        <v>195</v>
      </c>
      <c r="I1011">
        <v>9</v>
      </c>
      <c r="J1011">
        <v>155</v>
      </c>
      <c r="K1011" t="s">
        <v>94</v>
      </c>
      <c r="L1011" t="str">
        <f t="shared" si="15"/>
        <v>natural gas peaker</v>
      </c>
    </row>
    <row r="1012" spans="1:12" x14ac:dyDescent="0.25">
      <c r="A1012">
        <v>9</v>
      </c>
      <c r="B1012" t="s">
        <v>127</v>
      </c>
      <c r="C1012" t="s">
        <v>188</v>
      </c>
      <c r="D1012" t="s">
        <v>188</v>
      </c>
      <c r="E1012">
        <v>2015</v>
      </c>
      <c r="F1012" t="s">
        <v>38</v>
      </c>
      <c r="G1012" t="s">
        <v>182</v>
      </c>
      <c r="H1012" t="s">
        <v>195</v>
      </c>
      <c r="I1012">
        <v>0</v>
      </c>
      <c r="J1012">
        <v>186.7</v>
      </c>
      <c r="K1012" t="s">
        <v>94</v>
      </c>
      <c r="L1012" t="str">
        <f t="shared" si="15"/>
        <v>natural gas peaker</v>
      </c>
    </row>
    <row r="1013" spans="1:12" x14ac:dyDescent="0.25">
      <c r="A1013">
        <v>10</v>
      </c>
      <c r="B1013" t="s">
        <v>138</v>
      </c>
      <c r="C1013" t="s">
        <v>188</v>
      </c>
      <c r="D1013" t="s">
        <v>188</v>
      </c>
      <c r="E1013">
        <v>2015</v>
      </c>
      <c r="F1013" t="s">
        <v>38</v>
      </c>
      <c r="G1013" t="s">
        <v>182</v>
      </c>
      <c r="H1013" t="s">
        <v>195</v>
      </c>
      <c r="I1013">
        <v>0</v>
      </c>
      <c r="J1013">
        <v>186.7</v>
      </c>
      <c r="K1013" t="s">
        <v>94</v>
      </c>
      <c r="L1013" t="str">
        <f t="shared" si="15"/>
        <v>natural gas peaker</v>
      </c>
    </row>
    <row r="1014" spans="1:12" x14ac:dyDescent="0.25">
      <c r="A1014">
        <v>11</v>
      </c>
      <c r="B1014" t="s">
        <v>93</v>
      </c>
      <c r="C1014" t="s">
        <v>188</v>
      </c>
      <c r="D1014" t="s">
        <v>188</v>
      </c>
      <c r="E1014">
        <v>2015</v>
      </c>
      <c r="F1014" t="s">
        <v>38</v>
      </c>
      <c r="G1014" t="s">
        <v>182</v>
      </c>
      <c r="H1014" t="s">
        <v>195</v>
      </c>
      <c r="I1014">
        <v>0</v>
      </c>
      <c r="J1014">
        <v>186.7</v>
      </c>
      <c r="K1014" t="s">
        <v>94</v>
      </c>
      <c r="L1014" t="str">
        <f t="shared" si="15"/>
        <v>natural gas peaker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"/>
  <sheetViews>
    <sheetView workbookViewId="0">
      <selection activeCell="D18" sqref="D18"/>
    </sheetView>
  </sheetViews>
  <sheetFormatPr defaultRowHeight="15" x14ac:dyDescent="0.25"/>
  <cols>
    <col min="1" max="1" width="30.5703125" bestFit="1" customWidth="1"/>
    <col min="2" max="2" width="15.28515625" bestFit="1" customWidth="1"/>
    <col min="3" max="3" width="7.85546875" bestFit="1" customWidth="1"/>
    <col min="4" max="4" width="8.85546875" bestFit="1" customWidth="1"/>
    <col min="5" max="5" width="7.85546875" bestFit="1" customWidth="1"/>
    <col min="6" max="6" width="10.7109375" bestFit="1" customWidth="1"/>
    <col min="10" max="10" width="30.5703125" bestFit="1" customWidth="1"/>
    <col min="11" max="11" width="15.28515625" bestFit="1" customWidth="1"/>
    <col min="12" max="12" width="8.85546875" customWidth="1"/>
    <col min="13" max="13" width="5.85546875" customWidth="1"/>
    <col min="14" max="14" width="10.7109375" customWidth="1"/>
    <col min="15" max="15" width="10.7109375" bestFit="1" customWidth="1"/>
    <col min="16" max="16" width="7.85546875" bestFit="1" customWidth="1"/>
    <col min="17" max="17" width="3.85546875" bestFit="1" customWidth="1"/>
    <col min="18" max="18" width="10.5703125" bestFit="1" customWidth="1"/>
    <col min="19" max="19" width="7.85546875" bestFit="1" customWidth="1"/>
    <col min="20" max="20" width="8.85546875" bestFit="1" customWidth="1"/>
    <col min="21" max="21" width="5.85546875" bestFit="1" customWidth="1"/>
    <col min="22" max="22" width="8.85546875" bestFit="1" customWidth="1"/>
    <col min="23" max="23" width="6.140625" bestFit="1" customWidth="1"/>
    <col min="24" max="24" width="4.85546875" bestFit="1" customWidth="1"/>
    <col min="25" max="25" width="7.85546875" bestFit="1" customWidth="1"/>
    <col min="26" max="26" width="9.140625" bestFit="1" customWidth="1"/>
    <col min="27" max="27" width="10.7109375" bestFit="1" customWidth="1"/>
  </cols>
  <sheetData>
    <row r="1" spans="1:15" x14ac:dyDescent="0.25">
      <c r="J1" s="18" t="s">
        <v>172</v>
      </c>
      <c r="K1" t="s">
        <v>38</v>
      </c>
    </row>
    <row r="3" spans="1:15" x14ac:dyDescent="0.25">
      <c r="A3" s="18" t="s">
        <v>232</v>
      </c>
      <c r="B3" s="18" t="s">
        <v>33</v>
      </c>
      <c r="J3" s="18" t="s">
        <v>232</v>
      </c>
      <c r="K3" s="18" t="s">
        <v>33</v>
      </c>
    </row>
    <row r="4" spans="1:15" x14ac:dyDescent="0.25">
      <c r="A4" s="18" t="s">
        <v>34</v>
      </c>
      <c r="B4" t="s">
        <v>200</v>
      </c>
      <c r="C4" t="s">
        <v>181</v>
      </c>
      <c r="D4" t="s">
        <v>38</v>
      </c>
      <c r="E4" t="s">
        <v>189</v>
      </c>
      <c r="F4" t="s">
        <v>231</v>
      </c>
      <c r="J4" s="18" t="s">
        <v>34</v>
      </c>
      <c r="K4" t="s">
        <v>196</v>
      </c>
      <c r="L4" t="s">
        <v>195</v>
      </c>
      <c r="M4" t="s">
        <v>194</v>
      </c>
      <c r="N4" t="s">
        <v>231</v>
      </c>
      <c r="O4" t="s">
        <v>233</v>
      </c>
    </row>
    <row r="5" spans="1:15" x14ac:dyDescent="0.25">
      <c r="A5" s="1">
        <v>1965</v>
      </c>
      <c r="B5" s="17"/>
      <c r="C5" s="17">
        <v>15</v>
      </c>
      <c r="D5" s="17">
        <v>43.9</v>
      </c>
      <c r="E5" s="17"/>
      <c r="F5" s="17">
        <v>58.9</v>
      </c>
      <c r="J5" s="1">
        <v>1965</v>
      </c>
      <c r="K5" s="17"/>
      <c r="L5" s="17">
        <v>43.9</v>
      </c>
      <c r="M5" s="17"/>
      <c r="N5" s="17">
        <v>43.9</v>
      </c>
      <c r="O5">
        <f>SUM(M5,K5)</f>
        <v>0</v>
      </c>
    </row>
    <row r="6" spans="1:15" x14ac:dyDescent="0.25">
      <c r="A6" s="1">
        <v>1966</v>
      </c>
      <c r="B6" s="17"/>
      <c r="C6" s="17">
        <v>1.1000000000000001</v>
      </c>
      <c r="D6" s="17"/>
      <c r="E6" s="17"/>
      <c r="F6" s="17">
        <v>1.1000000000000001</v>
      </c>
      <c r="J6" s="1">
        <v>1972</v>
      </c>
      <c r="K6" s="17"/>
      <c r="L6" s="17">
        <v>24.4</v>
      </c>
      <c r="M6" s="17"/>
      <c r="N6" s="17">
        <v>24.4</v>
      </c>
      <c r="O6">
        <f t="shared" ref="O6:O45" si="0">SUM(M6,K6)</f>
        <v>0</v>
      </c>
    </row>
    <row r="7" spans="1:15" x14ac:dyDescent="0.25">
      <c r="A7" s="1">
        <v>1967</v>
      </c>
      <c r="B7" s="17"/>
      <c r="C7" s="17">
        <v>1.6</v>
      </c>
      <c r="D7" s="17"/>
      <c r="E7" s="17"/>
      <c r="F7" s="17">
        <v>1.6</v>
      </c>
      <c r="J7" s="1">
        <v>1973</v>
      </c>
      <c r="K7" s="17"/>
      <c r="L7" s="17">
        <v>88.3</v>
      </c>
      <c r="M7" s="17"/>
      <c r="N7" s="17">
        <v>88.3</v>
      </c>
      <c r="O7">
        <f t="shared" si="0"/>
        <v>0</v>
      </c>
    </row>
    <row r="8" spans="1:15" x14ac:dyDescent="0.25">
      <c r="A8" s="1">
        <v>1968</v>
      </c>
      <c r="B8" s="17"/>
      <c r="C8" s="17">
        <v>40</v>
      </c>
      <c r="D8" s="17"/>
      <c r="E8" s="17"/>
      <c r="F8" s="17">
        <v>40</v>
      </c>
      <c r="J8" s="1">
        <v>1974</v>
      </c>
      <c r="K8" s="17"/>
      <c r="L8" s="17">
        <v>247.1</v>
      </c>
      <c r="M8" s="17"/>
      <c r="N8" s="17">
        <v>247.1</v>
      </c>
      <c r="O8">
        <f t="shared" si="0"/>
        <v>0</v>
      </c>
    </row>
    <row r="9" spans="1:15" x14ac:dyDescent="0.25">
      <c r="A9" s="1">
        <v>1969</v>
      </c>
      <c r="B9" s="17"/>
      <c r="C9" s="17">
        <v>11.6</v>
      </c>
      <c r="D9" s="17"/>
      <c r="E9" s="17"/>
      <c r="F9" s="17">
        <v>11.6</v>
      </c>
      <c r="J9" s="1">
        <v>1975</v>
      </c>
      <c r="K9" s="17"/>
      <c r="L9" s="17">
        <v>204.4</v>
      </c>
      <c r="M9" s="17"/>
      <c r="N9" s="17">
        <v>204.4</v>
      </c>
      <c r="O9">
        <f t="shared" si="0"/>
        <v>0</v>
      </c>
    </row>
    <row r="10" spans="1:15" x14ac:dyDescent="0.25">
      <c r="A10" s="1">
        <v>1970</v>
      </c>
      <c r="B10" s="17"/>
      <c r="C10" s="17">
        <v>25</v>
      </c>
      <c r="D10" s="17"/>
      <c r="E10" s="17"/>
      <c r="F10" s="17">
        <v>25</v>
      </c>
      <c r="J10" s="1">
        <v>1976</v>
      </c>
      <c r="K10" s="17"/>
      <c r="L10" s="17">
        <v>171.1</v>
      </c>
      <c r="M10" s="17"/>
      <c r="N10" s="17">
        <v>171.1</v>
      </c>
      <c r="O10">
        <f t="shared" si="0"/>
        <v>0</v>
      </c>
    </row>
    <row r="11" spans="1:15" x14ac:dyDescent="0.25">
      <c r="A11" s="1">
        <v>1971</v>
      </c>
      <c r="B11" s="17"/>
      <c r="C11" s="17">
        <v>64.3</v>
      </c>
      <c r="D11" s="17"/>
      <c r="E11" s="17"/>
      <c r="F11" s="17">
        <v>64.3</v>
      </c>
      <c r="J11" s="1">
        <v>1977</v>
      </c>
      <c r="K11" s="17"/>
      <c r="L11" s="17">
        <v>244.1</v>
      </c>
      <c r="M11" s="17"/>
      <c r="N11" s="17">
        <v>244.1</v>
      </c>
      <c r="O11">
        <f t="shared" si="0"/>
        <v>0</v>
      </c>
    </row>
    <row r="12" spans="1:15" x14ac:dyDescent="0.25">
      <c r="A12" s="1">
        <v>1972</v>
      </c>
      <c r="B12" s="17"/>
      <c r="C12" s="17">
        <v>49.4</v>
      </c>
      <c r="D12" s="17">
        <v>24.4</v>
      </c>
      <c r="E12" s="17"/>
      <c r="F12" s="17">
        <v>73.8</v>
      </c>
      <c r="J12" s="1">
        <v>1978</v>
      </c>
      <c r="K12" s="17"/>
      <c r="L12" s="17">
        <v>314</v>
      </c>
      <c r="M12" s="17"/>
      <c r="N12" s="17">
        <v>314</v>
      </c>
      <c r="O12">
        <f t="shared" si="0"/>
        <v>0</v>
      </c>
    </row>
    <row r="13" spans="1:15" x14ac:dyDescent="0.25">
      <c r="A13" s="1">
        <v>1973</v>
      </c>
      <c r="B13" s="17"/>
      <c r="C13" s="17">
        <v>36.9</v>
      </c>
      <c r="D13" s="17">
        <v>88.3</v>
      </c>
      <c r="E13" s="17"/>
      <c r="F13" s="17">
        <v>125.19999999999999</v>
      </c>
      <c r="J13" s="1">
        <v>1979</v>
      </c>
      <c r="K13" s="17"/>
      <c r="L13" s="17">
        <v>200.5</v>
      </c>
      <c r="M13" s="17"/>
      <c r="N13" s="17">
        <v>200.5</v>
      </c>
      <c r="O13">
        <f t="shared" si="0"/>
        <v>0</v>
      </c>
    </row>
    <row r="14" spans="1:15" x14ac:dyDescent="0.25">
      <c r="A14" s="1">
        <v>1974</v>
      </c>
      <c r="B14" s="17"/>
      <c r="C14" s="17">
        <v>50.8</v>
      </c>
      <c r="D14" s="17">
        <v>247.1</v>
      </c>
      <c r="E14" s="17"/>
      <c r="F14" s="17">
        <v>297.89999999999998</v>
      </c>
      <c r="J14" s="1">
        <v>1980</v>
      </c>
      <c r="K14" s="17"/>
      <c r="L14" s="17">
        <v>700.5</v>
      </c>
      <c r="M14" s="17">
        <v>1160</v>
      </c>
      <c r="N14" s="17">
        <v>1860.5</v>
      </c>
      <c r="O14">
        <f t="shared" si="0"/>
        <v>1160</v>
      </c>
    </row>
    <row r="15" spans="1:15" x14ac:dyDescent="0.25">
      <c r="A15" s="1">
        <v>1975</v>
      </c>
      <c r="B15" s="17"/>
      <c r="C15" s="17">
        <v>139.5</v>
      </c>
      <c r="D15" s="17">
        <v>204.4</v>
      </c>
      <c r="E15" s="17"/>
      <c r="F15" s="17">
        <v>343.9</v>
      </c>
      <c r="J15" s="1">
        <v>1981</v>
      </c>
      <c r="K15" s="17"/>
      <c r="L15" s="17">
        <v>524.5</v>
      </c>
      <c r="M15" s="17">
        <v>400</v>
      </c>
      <c r="N15" s="17">
        <v>924.5</v>
      </c>
      <c r="O15">
        <f t="shared" si="0"/>
        <v>400</v>
      </c>
    </row>
    <row r="16" spans="1:15" x14ac:dyDescent="0.25">
      <c r="A16" s="1">
        <v>1976</v>
      </c>
      <c r="B16" s="17">
        <v>133.80000000000001</v>
      </c>
      <c r="C16" s="17">
        <v>182.8</v>
      </c>
      <c r="D16" s="17">
        <v>171.1</v>
      </c>
      <c r="E16" s="17"/>
      <c r="F16" s="17">
        <v>487.70000000000005</v>
      </c>
      <c r="J16" s="1">
        <v>1982</v>
      </c>
      <c r="K16" s="17"/>
      <c r="L16" s="17">
        <v>479.5</v>
      </c>
      <c r="M16" s="17">
        <v>2178</v>
      </c>
      <c r="N16" s="17">
        <v>2657.5</v>
      </c>
      <c r="O16">
        <f t="shared" si="0"/>
        <v>2178</v>
      </c>
    </row>
    <row r="17" spans="1:15" x14ac:dyDescent="0.25">
      <c r="A17" s="1">
        <v>1977</v>
      </c>
      <c r="B17" s="17">
        <v>44.6</v>
      </c>
      <c r="C17" s="17">
        <v>450.59999999999997</v>
      </c>
      <c r="D17" s="17">
        <v>244.1</v>
      </c>
      <c r="E17" s="17"/>
      <c r="F17" s="17">
        <v>739.3</v>
      </c>
      <c r="J17" s="1">
        <v>1983</v>
      </c>
      <c r="K17" s="17"/>
      <c r="L17" s="17">
        <v>78.5</v>
      </c>
      <c r="M17" s="17"/>
      <c r="N17" s="17">
        <v>78.5</v>
      </c>
      <c r="O17">
        <f t="shared" si="0"/>
        <v>0</v>
      </c>
    </row>
    <row r="18" spans="1:15" x14ac:dyDescent="0.25">
      <c r="A18" s="1">
        <v>1978</v>
      </c>
      <c r="B18" s="17">
        <v>132</v>
      </c>
      <c r="C18" s="17">
        <v>170.99999999999994</v>
      </c>
      <c r="D18" s="17">
        <v>314</v>
      </c>
      <c r="E18" s="17">
        <v>85</v>
      </c>
      <c r="F18" s="17">
        <v>702</v>
      </c>
      <c r="J18" s="1">
        <v>1984</v>
      </c>
      <c r="K18" s="17"/>
      <c r="L18" s="17">
        <v>496.5</v>
      </c>
      <c r="M18" s="17"/>
      <c r="N18" s="17">
        <v>496.5</v>
      </c>
      <c r="O18">
        <f t="shared" si="0"/>
        <v>0</v>
      </c>
    </row>
    <row r="19" spans="1:15" x14ac:dyDescent="0.25">
      <c r="A19" s="1">
        <v>1979</v>
      </c>
      <c r="B19" s="17">
        <v>538.40000000000009</v>
      </c>
      <c r="C19" s="17">
        <v>169.60000000000002</v>
      </c>
      <c r="D19" s="17">
        <v>200.5</v>
      </c>
      <c r="E19" s="17">
        <v>256</v>
      </c>
      <c r="F19" s="17">
        <v>1164.5</v>
      </c>
      <c r="J19" s="1">
        <v>1985</v>
      </c>
      <c r="K19" s="17"/>
      <c r="L19" s="17">
        <v>59.5</v>
      </c>
      <c r="M19" s="17"/>
      <c r="N19" s="17">
        <v>59.5</v>
      </c>
      <c r="O19">
        <f t="shared" si="0"/>
        <v>0</v>
      </c>
    </row>
    <row r="20" spans="1:15" x14ac:dyDescent="0.25">
      <c r="A20" s="1">
        <v>1980</v>
      </c>
      <c r="B20" s="17">
        <v>300.70000000000005</v>
      </c>
      <c r="C20" s="17">
        <v>277.87</v>
      </c>
      <c r="D20" s="17">
        <v>1860.5</v>
      </c>
      <c r="E20" s="17">
        <v>357</v>
      </c>
      <c r="F20" s="17">
        <v>2796.07</v>
      </c>
      <c r="J20" s="1">
        <v>1988</v>
      </c>
      <c r="K20" s="17"/>
      <c r="L20" s="17"/>
      <c r="M20" s="17">
        <v>625</v>
      </c>
      <c r="N20" s="17">
        <v>625</v>
      </c>
      <c r="O20">
        <f t="shared" si="0"/>
        <v>625</v>
      </c>
    </row>
    <row r="21" spans="1:15" x14ac:dyDescent="0.25">
      <c r="A21" s="1">
        <v>1981</v>
      </c>
      <c r="B21" s="17">
        <v>155.10000000000002</v>
      </c>
      <c r="C21" s="17">
        <v>270.50000000000006</v>
      </c>
      <c r="D21" s="17">
        <v>924.5</v>
      </c>
      <c r="E21" s="17">
        <v>590</v>
      </c>
      <c r="F21" s="17">
        <v>1940.1000000000001</v>
      </c>
      <c r="J21" s="1">
        <v>1989</v>
      </c>
      <c r="K21" s="17"/>
      <c r="L21" s="17"/>
      <c r="M21" s="17">
        <v>625</v>
      </c>
      <c r="N21" s="17">
        <v>625</v>
      </c>
      <c r="O21">
        <f t="shared" si="0"/>
        <v>625</v>
      </c>
    </row>
    <row r="22" spans="1:15" x14ac:dyDescent="0.25">
      <c r="A22" s="1">
        <v>1982</v>
      </c>
      <c r="B22" s="17">
        <v>473.8</v>
      </c>
      <c r="C22" s="17">
        <v>289.44</v>
      </c>
      <c r="D22" s="17">
        <v>2657.5</v>
      </c>
      <c r="E22" s="17">
        <v>142</v>
      </c>
      <c r="F22" s="17">
        <v>3562.74</v>
      </c>
      <c r="J22" s="1">
        <v>1992</v>
      </c>
      <c r="K22" s="17"/>
      <c r="L22" s="17"/>
      <c r="M22" s="17">
        <v>1250</v>
      </c>
      <c r="N22" s="17">
        <v>1250</v>
      </c>
      <c r="O22">
        <f t="shared" si="0"/>
        <v>1250</v>
      </c>
    </row>
    <row r="23" spans="1:15" x14ac:dyDescent="0.25">
      <c r="A23" s="1">
        <v>1983</v>
      </c>
      <c r="B23" s="17">
        <v>1261.8799999999997</v>
      </c>
      <c r="C23" s="17">
        <v>188.03</v>
      </c>
      <c r="D23" s="17">
        <v>78.5</v>
      </c>
      <c r="E23" s="17"/>
      <c r="F23" s="17">
        <v>1528.4099999999996</v>
      </c>
      <c r="J23" s="1">
        <v>1994</v>
      </c>
      <c r="K23" s="17"/>
      <c r="L23" s="17">
        <v>412.6</v>
      </c>
      <c r="M23" s="17"/>
      <c r="N23" s="17">
        <v>412.6</v>
      </c>
      <c r="O23">
        <f t="shared" si="0"/>
        <v>0</v>
      </c>
    </row>
    <row r="24" spans="1:15" x14ac:dyDescent="0.25">
      <c r="A24" s="1">
        <v>1984</v>
      </c>
      <c r="B24" s="17">
        <v>253.4</v>
      </c>
      <c r="C24" s="17">
        <v>154</v>
      </c>
      <c r="D24" s="17">
        <v>496.5</v>
      </c>
      <c r="E24" s="17">
        <v>30</v>
      </c>
      <c r="F24" s="17">
        <v>933.9</v>
      </c>
      <c r="J24" s="1">
        <v>1995</v>
      </c>
      <c r="K24" s="17"/>
      <c r="L24" s="17">
        <v>348.6</v>
      </c>
      <c r="M24" s="17"/>
      <c r="N24" s="17">
        <v>348.6</v>
      </c>
      <c r="O24">
        <f t="shared" si="0"/>
        <v>0</v>
      </c>
    </row>
    <row r="25" spans="1:15" x14ac:dyDescent="0.25">
      <c r="A25" s="1">
        <v>1985</v>
      </c>
      <c r="B25" s="17">
        <v>553.85</v>
      </c>
      <c r="C25" s="17">
        <v>399</v>
      </c>
      <c r="D25" s="17">
        <v>59.5</v>
      </c>
      <c r="E25" s="17">
        <v>1040</v>
      </c>
      <c r="F25" s="17">
        <v>2052.35</v>
      </c>
      <c r="J25" s="1">
        <v>1996</v>
      </c>
      <c r="K25" s="17"/>
      <c r="L25" s="17">
        <v>232.4</v>
      </c>
      <c r="M25" s="17"/>
      <c r="N25" s="17">
        <v>232.4</v>
      </c>
      <c r="O25">
        <f t="shared" si="0"/>
        <v>0</v>
      </c>
    </row>
    <row r="26" spans="1:15" x14ac:dyDescent="0.25">
      <c r="A26" s="1">
        <v>1986</v>
      </c>
      <c r="B26" s="17">
        <v>251.96</v>
      </c>
      <c r="C26" s="17">
        <v>103.3</v>
      </c>
      <c r="D26" s="17"/>
      <c r="E26" s="17"/>
      <c r="F26" s="17">
        <v>355.26</v>
      </c>
      <c r="J26" s="1">
        <v>1997</v>
      </c>
      <c r="K26" s="17">
        <v>232.6</v>
      </c>
      <c r="L26" s="17">
        <v>23.7</v>
      </c>
      <c r="M26" s="17"/>
      <c r="N26" s="17">
        <v>256.3</v>
      </c>
      <c r="O26">
        <f t="shared" si="0"/>
        <v>232.6</v>
      </c>
    </row>
    <row r="27" spans="1:15" x14ac:dyDescent="0.25">
      <c r="A27" s="1">
        <v>1987</v>
      </c>
      <c r="B27" s="17"/>
      <c r="C27" s="17">
        <v>102</v>
      </c>
      <c r="D27" s="17"/>
      <c r="E27" s="17"/>
      <c r="F27" s="17">
        <v>102</v>
      </c>
      <c r="J27" s="1">
        <v>1998</v>
      </c>
      <c r="K27" s="17">
        <v>282</v>
      </c>
      <c r="L27" s="17"/>
      <c r="M27" s="17"/>
      <c r="N27" s="17">
        <v>282</v>
      </c>
      <c r="O27">
        <f t="shared" si="0"/>
        <v>282</v>
      </c>
    </row>
    <row r="28" spans="1:15" x14ac:dyDescent="0.25">
      <c r="A28" s="1">
        <v>1988</v>
      </c>
      <c r="B28" s="17">
        <v>295.7</v>
      </c>
      <c r="C28" s="17">
        <v>32.520000000000003</v>
      </c>
      <c r="D28" s="17">
        <v>625</v>
      </c>
      <c r="E28" s="17">
        <v>262.8</v>
      </c>
      <c r="F28" s="17">
        <v>1216.02</v>
      </c>
      <c r="J28" s="1">
        <v>1999</v>
      </c>
      <c r="K28" s="17"/>
      <c r="L28" s="17">
        <v>66</v>
      </c>
      <c r="M28" s="17"/>
      <c r="N28" s="17">
        <v>66</v>
      </c>
      <c r="O28">
        <f t="shared" si="0"/>
        <v>0</v>
      </c>
    </row>
    <row r="29" spans="1:15" x14ac:dyDescent="0.25">
      <c r="A29" s="1">
        <v>1989</v>
      </c>
      <c r="B29" s="17"/>
      <c r="C29" s="17">
        <v>166.4</v>
      </c>
      <c r="D29" s="17">
        <v>625</v>
      </c>
      <c r="E29" s="17">
        <v>128</v>
      </c>
      <c r="F29" s="17">
        <v>919.4</v>
      </c>
      <c r="J29" s="1">
        <v>2000</v>
      </c>
      <c r="K29" s="17"/>
      <c r="L29" s="17">
        <v>44.1</v>
      </c>
      <c r="M29" s="17"/>
      <c r="N29" s="17">
        <v>44.1</v>
      </c>
      <c r="O29">
        <f t="shared" si="0"/>
        <v>0</v>
      </c>
    </row>
    <row r="30" spans="1:15" x14ac:dyDescent="0.25">
      <c r="A30" s="1">
        <v>1990</v>
      </c>
      <c r="B30" s="17">
        <v>54.7</v>
      </c>
      <c r="C30" s="17">
        <v>79.2</v>
      </c>
      <c r="D30" s="17"/>
      <c r="E30" s="17"/>
      <c r="F30" s="17">
        <v>133.9</v>
      </c>
      <c r="J30" s="1">
        <v>2001</v>
      </c>
      <c r="K30" s="17"/>
      <c r="L30" s="17"/>
      <c r="M30" s="17">
        <v>664</v>
      </c>
      <c r="N30" s="17">
        <v>664</v>
      </c>
      <c r="O30">
        <f t="shared" si="0"/>
        <v>664</v>
      </c>
    </row>
    <row r="31" spans="1:15" x14ac:dyDescent="0.25">
      <c r="A31" s="1">
        <v>1991</v>
      </c>
      <c r="B31" s="17">
        <v>444.03</v>
      </c>
      <c r="C31" s="17"/>
      <c r="D31" s="17"/>
      <c r="E31" s="17"/>
      <c r="F31" s="17">
        <v>444.03</v>
      </c>
      <c r="J31" s="1">
        <v>2002</v>
      </c>
      <c r="K31" s="17"/>
      <c r="L31" s="17">
        <v>162</v>
      </c>
      <c r="M31" s="17">
        <v>1328</v>
      </c>
      <c r="N31" s="17">
        <v>1490</v>
      </c>
      <c r="O31">
        <f t="shared" si="0"/>
        <v>1328</v>
      </c>
    </row>
    <row r="32" spans="1:15" x14ac:dyDescent="0.25">
      <c r="A32" s="1">
        <v>1992</v>
      </c>
      <c r="B32" s="17"/>
      <c r="C32" s="17"/>
      <c r="D32" s="17">
        <v>1250</v>
      </c>
      <c r="E32" s="17"/>
      <c r="F32" s="17">
        <v>1250</v>
      </c>
      <c r="J32" s="1">
        <v>2003</v>
      </c>
      <c r="K32" s="17"/>
      <c r="L32" s="17"/>
      <c r="M32" s="17">
        <v>664</v>
      </c>
      <c r="N32" s="17">
        <v>664</v>
      </c>
      <c r="O32">
        <f t="shared" si="0"/>
        <v>664</v>
      </c>
    </row>
    <row r="33" spans="1:15" x14ac:dyDescent="0.25">
      <c r="A33" s="1">
        <v>1993</v>
      </c>
      <c r="B33" s="17"/>
      <c r="C33" s="17">
        <v>5</v>
      </c>
      <c r="D33" s="17"/>
      <c r="E33" s="17"/>
      <c r="F33" s="17">
        <v>5</v>
      </c>
      <c r="J33" s="1">
        <v>2004</v>
      </c>
      <c r="K33" s="17"/>
      <c r="L33" s="17">
        <v>504</v>
      </c>
      <c r="M33" s="17"/>
      <c r="N33" s="17">
        <v>504</v>
      </c>
      <c r="O33">
        <f t="shared" si="0"/>
        <v>0</v>
      </c>
    </row>
    <row r="34" spans="1:15" x14ac:dyDescent="0.25">
      <c r="A34" s="1">
        <v>1994</v>
      </c>
      <c r="B34" s="17">
        <v>266.8</v>
      </c>
      <c r="C34" s="17">
        <v>29.6</v>
      </c>
      <c r="D34" s="17">
        <v>412.6</v>
      </c>
      <c r="E34" s="17"/>
      <c r="F34" s="17">
        <v>709</v>
      </c>
      <c r="J34" s="1">
        <v>2005</v>
      </c>
      <c r="K34" s="17"/>
      <c r="L34" s="17">
        <v>866.5</v>
      </c>
      <c r="M34" s="17"/>
      <c r="N34" s="17">
        <v>866.5</v>
      </c>
      <c r="O34">
        <f t="shared" si="0"/>
        <v>0</v>
      </c>
    </row>
    <row r="35" spans="1:15" x14ac:dyDescent="0.25">
      <c r="A35" s="1">
        <v>1995</v>
      </c>
      <c r="B35" s="17"/>
      <c r="C35" s="17"/>
      <c r="D35" s="17">
        <v>348.6</v>
      </c>
      <c r="E35" s="17">
        <v>266</v>
      </c>
      <c r="F35" s="17">
        <v>614.6</v>
      </c>
      <c r="J35" s="1">
        <v>2006</v>
      </c>
      <c r="K35" s="17"/>
      <c r="L35" s="17">
        <v>1083</v>
      </c>
      <c r="M35" s="17"/>
      <c r="N35" s="17">
        <v>1083</v>
      </c>
      <c r="O35">
        <f t="shared" si="0"/>
        <v>0</v>
      </c>
    </row>
    <row r="36" spans="1:15" x14ac:dyDescent="0.25">
      <c r="A36" s="1">
        <v>1996</v>
      </c>
      <c r="B36" s="17"/>
      <c r="C36" s="17">
        <v>175.4</v>
      </c>
      <c r="D36" s="17">
        <v>232.4</v>
      </c>
      <c r="E36" s="17">
        <v>266</v>
      </c>
      <c r="F36" s="17">
        <v>673.8</v>
      </c>
      <c r="J36" s="1">
        <v>2007</v>
      </c>
      <c r="K36" s="17"/>
      <c r="L36" s="17">
        <v>564</v>
      </c>
      <c r="M36" s="17"/>
      <c r="N36" s="17">
        <v>564</v>
      </c>
      <c r="O36">
        <f t="shared" si="0"/>
        <v>0</v>
      </c>
    </row>
    <row r="37" spans="1:15" x14ac:dyDescent="0.25">
      <c r="A37" s="1">
        <v>1997</v>
      </c>
      <c r="B37" s="17">
        <v>246.4</v>
      </c>
      <c r="C37" s="17">
        <v>145.69999999999999</v>
      </c>
      <c r="D37" s="17">
        <v>256.3</v>
      </c>
      <c r="E37" s="17"/>
      <c r="F37" s="17">
        <v>648.40000000000009</v>
      </c>
      <c r="J37" s="1">
        <v>2008</v>
      </c>
      <c r="K37" s="17"/>
      <c r="L37" s="17">
        <v>1010.9200000000001</v>
      </c>
      <c r="M37" s="17"/>
      <c r="N37" s="17">
        <v>1010.9200000000001</v>
      </c>
      <c r="O37">
        <f t="shared" si="0"/>
        <v>0</v>
      </c>
    </row>
    <row r="38" spans="1:15" x14ac:dyDescent="0.25">
      <c r="A38" s="1">
        <v>1998</v>
      </c>
      <c r="B38" s="17">
        <v>255.17000000000002</v>
      </c>
      <c r="C38" s="17">
        <v>442.40000000000009</v>
      </c>
      <c r="D38" s="17">
        <v>282</v>
      </c>
      <c r="E38" s="17">
        <v>162.80000000000001</v>
      </c>
      <c r="F38" s="17">
        <v>1142.3700000000001</v>
      </c>
      <c r="J38" s="1">
        <v>2009</v>
      </c>
      <c r="K38" s="17">
        <v>3188</v>
      </c>
      <c r="L38" s="17">
        <v>508</v>
      </c>
      <c r="M38" s="17"/>
      <c r="N38" s="17">
        <v>3696</v>
      </c>
      <c r="O38">
        <f t="shared" si="0"/>
        <v>3188</v>
      </c>
    </row>
    <row r="39" spans="1:15" x14ac:dyDescent="0.25">
      <c r="A39" s="1">
        <v>1999</v>
      </c>
      <c r="B39" s="17">
        <v>1002.32</v>
      </c>
      <c r="C39" s="17">
        <v>98.1</v>
      </c>
      <c r="D39" s="17">
        <v>66</v>
      </c>
      <c r="E39" s="17">
        <v>478.8</v>
      </c>
      <c r="F39" s="17">
        <v>1645.22</v>
      </c>
      <c r="J39" s="1">
        <v>2010</v>
      </c>
      <c r="K39" s="17">
        <v>3853.599999999999</v>
      </c>
      <c r="L39" s="17"/>
      <c r="M39" s="17">
        <v>746</v>
      </c>
      <c r="N39" s="17">
        <v>4599.5999999999985</v>
      </c>
      <c r="O39">
        <f t="shared" si="0"/>
        <v>4599.5999999999985</v>
      </c>
    </row>
    <row r="40" spans="1:15" x14ac:dyDescent="0.25">
      <c r="A40" s="1">
        <v>2000</v>
      </c>
      <c r="B40" s="17">
        <v>340.15</v>
      </c>
      <c r="C40" s="17">
        <v>49</v>
      </c>
      <c r="D40" s="17">
        <v>44.1</v>
      </c>
      <c r="E40" s="17">
        <v>520</v>
      </c>
      <c r="F40" s="17">
        <v>953.25</v>
      </c>
      <c r="J40" s="1">
        <v>2012</v>
      </c>
      <c r="K40" s="17">
        <v>381</v>
      </c>
      <c r="L40" s="17">
        <v>149</v>
      </c>
      <c r="M40" s="17"/>
      <c r="N40" s="17">
        <v>530</v>
      </c>
      <c r="O40">
        <f t="shared" si="0"/>
        <v>381</v>
      </c>
    </row>
    <row r="41" spans="1:15" x14ac:dyDescent="0.25">
      <c r="A41" s="1">
        <v>2001</v>
      </c>
      <c r="B41" s="17">
        <v>1230.5</v>
      </c>
      <c r="C41" s="17">
        <v>20.2</v>
      </c>
      <c r="D41" s="17">
        <v>664</v>
      </c>
      <c r="E41" s="17"/>
      <c r="F41" s="17">
        <v>1914.7</v>
      </c>
      <c r="J41" s="1">
        <v>2013</v>
      </c>
      <c r="K41" s="17">
        <v>1040</v>
      </c>
      <c r="L41" s="17">
        <v>275.2</v>
      </c>
      <c r="M41" s="17"/>
      <c r="N41" s="17">
        <v>1315.2</v>
      </c>
      <c r="O41">
        <f t="shared" si="0"/>
        <v>1040</v>
      </c>
    </row>
    <row r="42" spans="1:15" x14ac:dyDescent="0.25">
      <c r="A42" s="1">
        <v>2002</v>
      </c>
      <c r="B42" s="17">
        <v>444.5</v>
      </c>
      <c r="C42" s="17">
        <v>152.61000000000001</v>
      </c>
      <c r="D42" s="17">
        <v>1490</v>
      </c>
      <c r="E42" s="17"/>
      <c r="F42" s="17">
        <v>2087.11</v>
      </c>
      <c r="J42" s="1">
        <v>2014</v>
      </c>
      <c r="K42" s="17">
        <v>520</v>
      </c>
      <c r="L42" s="17">
        <v>452.3</v>
      </c>
      <c r="M42" s="17">
        <v>4098</v>
      </c>
      <c r="N42" s="17">
        <v>5070.3</v>
      </c>
      <c r="O42">
        <f t="shared" si="0"/>
        <v>4618</v>
      </c>
    </row>
    <row r="43" spans="1:15" x14ac:dyDescent="0.25">
      <c r="A43" s="1">
        <v>2003</v>
      </c>
      <c r="B43" s="17"/>
      <c r="C43" s="17">
        <v>306.39</v>
      </c>
      <c r="D43" s="17">
        <v>664</v>
      </c>
      <c r="E43" s="17">
        <v>393</v>
      </c>
      <c r="F43" s="17">
        <v>1363.3899999999999</v>
      </c>
      <c r="J43" s="1">
        <v>2015</v>
      </c>
      <c r="K43" s="17">
        <v>2046</v>
      </c>
      <c r="L43" s="17">
        <v>2286.7000000000003</v>
      </c>
      <c r="M43" s="17"/>
      <c r="N43" s="17">
        <v>4332.7000000000007</v>
      </c>
      <c r="O43">
        <f t="shared" si="0"/>
        <v>2046</v>
      </c>
    </row>
    <row r="44" spans="1:15" x14ac:dyDescent="0.25">
      <c r="A44" s="1">
        <v>2004</v>
      </c>
      <c r="B44" s="17"/>
      <c r="C44" s="17">
        <v>121.7</v>
      </c>
      <c r="D44" s="17">
        <v>504</v>
      </c>
      <c r="E44" s="17"/>
      <c r="F44" s="17">
        <v>625.70000000000005</v>
      </c>
      <c r="J44" s="1">
        <v>2016</v>
      </c>
      <c r="K44" s="17">
        <v>1099</v>
      </c>
      <c r="L44" s="17">
        <v>369</v>
      </c>
      <c r="M44" s="17">
        <v>80</v>
      </c>
      <c r="N44" s="17">
        <v>1548</v>
      </c>
      <c r="O44">
        <f t="shared" si="0"/>
        <v>1179</v>
      </c>
    </row>
    <row r="45" spans="1:15" x14ac:dyDescent="0.25">
      <c r="A45" s="1">
        <v>2005</v>
      </c>
      <c r="B45" s="17">
        <v>494.40000000000003</v>
      </c>
      <c r="C45" s="17">
        <v>345.98</v>
      </c>
      <c r="D45" s="17">
        <v>866.5</v>
      </c>
      <c r="E45" s="17">
        <v>138.80000000000001</v>
      </c>
      <c r="F45" s="17">
        <v>1845.68</v>
      </c>
      <c r="J45" s="1">
        <v>2017</v>
      </c>
      <c r="K45" s="17"/>
      <c r="L45" s="17">
        <v>718.59999999999991</v>
      </c>
      <c r="M45" s="17"/>
      <c r="N45" s="17">
        <v>718.59999999999991</v>
      </c>
      <c r="O45">
        <f t="shared" si="0"/>
        <v>0</v>
      </c>
    </row>
    <row r="46" spans="1:15" x14ac:dyDescent="0.25">
      <c r="A46" s="1">
        <v>2006</v>
      </c>
      <c r="B46" s="17">
        <v>51</v>
      </c>
      <c r="C46" s="17">
        <v>456.98</v>
      </c>
      <c r="D46" s="17">
        <v>1083</v>
      </c>
      <c r="E46" s="17">
        <v>1191</v>
      </c>
      <c r="F46" s="17">
        <v>2781.98</v>
      </c>
      <c r="J46" s="1" t="s">
        <v>231</v>
      </c>
      <c r="K46" s="17">
        <v>12642.199999999999</v>
      </c>
      <c r="L46" s="17">
        <v>13953.420000000002</v>
      </c>
      <c r="M46" s="17">
        <v>13818</v>
      </c>
      <c r="N46" s="17">
        <v>40413.620000000003</v>
      </c>
    </row>
    <row r="47" spans="1:15" x14ac:dyDescent="0.25">
      <c r="A47" s="1">
        <v>2007</v>
      </c>
      <c r="B47" s="17">
        <v>183.34</v>
      </c>
      <c r="C47" s="17">
        <v>165.38</v>
      </c>
      <c r="D47" s="17">
        <v>564</v>
      </c>
      <c r="E47" s="17">
        <v>794</v>
      </c>
      <c r="F47" s="17">
        <v>1706.72</v>
      </c>
    </row>
    <row r="48" spans="1:15" x14ac:dyDescent="0.25">
      <c r="A48" s="1">
        <v>2008</v>
      </c>
      <c r="B48" s="17">
        <v>1570.7</v>
      </c>
      <c r="C48" s="17">
        <v>457.38000000000011</v>
      </c>
      <c r="D48" s="17">
        <v>1010.9200000000001</v>
      </c>
      <c r="E48" s="17">
        <v>449.5</v>
      </c>
      <c r="F48" s="17">
        <v>3488.5</v>
      </c>
    </row>
    <row r="49" spans="1:6" x14ac:dyDescent="0.25">
      <c r="A49" s="1">
        <v>2009</v>
      </c>
      <c r="B49" s="17">
        <v>1495</v>
      </c>
      <c r="C49" s="17">
        <v>141.88999999999999</v>
      </c>
      <c r="D49" s="17">
        <v>3696</v>
      </c>
      <c r="E49" s="17">
        <v>1670.6999999999998</v>
      </c>
      <c r="F49" s="17">
        <v>7003.5899999999992</v>
      </c>
    </row>
    <row r="50" spans="1:6" x14ac:dyDescent="0.25">
      <c r="A50" s="1">
        <v>2010</v>
      </c>
      <c r="B50" s="17">
        <v>2883.63</v>
      </c>
      <c r="C50" s="17">
        <v>218</v>
      </c>
      <c r="D50" s="17">
        <v>4599.5999999999995</v>
      </c>
      <c r="E50" s="17">
        <v>130.5</v>
      </c>
      <c r="F50" s="17">
        <v>7831.73</v>
      </c>
    </row>
    <row r="51" spans="1:6" x14ac:dyDescent="0.25">
      <c r="A51" s="1">
        <v>2011</v>
      </c>
      <c r="B51" s="17">
        <v>596.53</v>
      </c>
      <c r="C51" s="17"/>
      <c r="D51" s="17"/>
      <c r="E51" s="17">
        <v>397</v>
      </c>
      <c r="F51" s="17">
        <v>993.53</v>
      </c>
    </row>
    <row r="52" spans="1:6" x14ac:dyDescent="0.25">
      <c r="A52" s="1">
        <v>2012</v>
      </c>
      <c r="B52" s="17">
        <v>1281.5999999999997</v>
      </c>
      <c r="C52" s="17">
        <v>409.6</v>
      </c>
      <c r="D52" s="17">
        <v>530</v>
      </c>
      <c r="E52" s="17">
        <v>1454</v>
      </c>
      <c r="F52" s="17">
        <v>3675.2</v>
      </c>
    </row>
    <row r="53" spans="1:6" x14ac:dyDescent="0.25">
      <c r="A53" s="1">
        <v>2013</v>
      </c>
      <c r="B53" s="17">
        <v>236.54000000000002</v>
      </c>
      <c r="C53" s="17">
        <v>1227</v>
      </c>
      <c r="D53" s="17">
        <v>1315.2</v>
      </c>
      <c r="E53" s="17">
        <v>3663</v>
      </c>
      <c r="F53" s="17">
        <v>6441.74</v>
      </c>
    </row>
    <row r="54" spans="1:6" x14ac:dyDescent="0.25">
      <c r="A54" s="1">
        <v>2014</v>
      </c>
      <c r="B54" s="17"/>
      <c r="C54" s="17">
        <v>128</v>
      </c>
      <c r="D54" s="17">
        <v>5070.3</v>
      </c>
      <c r="E54" s="17">
        <v>2110</v>
      </c>
      <c r="F54" s="17">
        <v>7308.3</v>
      </c>
    </row>
    <row r="55" spans="1:6" x14ac:dyDescent="0.25">
      <c r="A55" s="1">
        <v>2015</v>
      </c>
      <c r="B55" s="17"/>
      <c r="C55" s="17">
        <v>198</v>
      </c>
      <c r="D55" s="17">
        <v>4332.699999999998</v>
      </c>
      <c r="E55" s="17"/>
      <c r="F55" s="17">
        <v>4530.699999999998</v>
      </c>
    </row>
    <row r="56" spans="1:6" x14ac:dyDescent="0.25">
      <c r="A56" s="1">
        <v>2016</v>
      </c>
      <c r="B56" s="17">
        <v>1029.7</v>
      </c>
      <c r="C56" s="17">
        <v>133.19999999999999</v>
      </c>
      <c r="D56" s="17">
        <v>1548</v>
      </c>
      <c r="E56" s="17">
        <v>3957</v>
      </c>
      <c r="F56" s="17">
        <v>6667.9</v>
      </c>
    </row>
    <row r="57" spans="1:6" x14ac:dyDescent="0.25">
      <c r="A57" s="1">
        <v>2017</v>
      </c>
      <c r="B57" s="17">
        <v>460</v>
      </c>
      <c r="C57" s="17"/>
      <c r="D57" s="17">
        <v>718.59999999999991</v>
      </c>
      <c r="E57" s="17"/>
      <c r="F57" s="17">
        <v>1178.5999999999999</v>
      </c>
    </row>
    <row r="58" spans="1:6" x14ac:dyDescent="0.25">
      <c r="A58" s="1" t="s">
        <v>231</v>
      </c>
      <c r="B58" s="17">
        <v>18962.2</v>
      </c>
      <c r="C58" s="17">
        <v>8898.9700000000012</v>
      </c>
      <c r="D58" s="17">
        <v>40413.619999999995</v>
      </c>
      <c r="E58" s="17">
        <v>20932.900000000001</v>
      </c>
      <c r="F58" s="17">
        <v>89207.69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88"/>
  <sheetViews>
    <sheetView workbookViewId="0">
      <selection activeCell="K18" sqref="K18"/>
    </sheetView>
  </sheetViews>
  <sheetFormatPr defaultRowHeight="15" x14ac:dyDescent="0.25"/>
  <cols>
    <col min="1" max="1" width="18.140625" customWidth="1"/>
    <col min="2" max="2" width="15.28515625" bestFit="1" customWidth="1"/>
    <col min="3" max="3" width="9.85546875" bestFit="1" customWidth="1"/>
    <col min="4" max="4" width="12.140625" bestFit="1" customWidth="1"/>
    <col min="5" max="5" width="11.85546875" bestFit="1" customWidth="1"/>
    <col min="6" max="7" width="10.85546875" customWidth="1"/>
    <col min="8" max="8" width="8.85546875" bestFit="1" customWidth="1"/>
    <col min="9" max="9" width="10.85546875" customWidth="1"/>
    <col min="10" max="10" width="5.85546875" customWidth="1"/>
    <col min="11" max="11" width="7.5703125" customWidth="1"/>
    <col min="12" max="12" width="10.85546875" bestFit="1" customWidth="1"/>
    <col min="13" max="13" width="7.140625" customWidth="1"/>
    <col min="14" max="14" width="7.85546875" customWidth="1"/>
    <col min="15" max="15" width="9.85546875" bestFit="1" customWidth="1"/>
  </cols>
  <sheetData>
    <row r="1" spans="1:14" x14ac:dyDescent="0.25">
      <c r="A1" s="16" t="s">
        <v>153</v>
      </c>
      <c r="B1" s="6"/>
      <c r="C1" s="16"/>
      <c r="D1" s="16"/>
      <c r="E1" s="16"/>
      <c r="F1" s="16"/>
      <c r="G1" s="16"/>
      <c r="H1" s="6"/>
      <c r="I1" s="6"/>
    </row>
    <row r="2" spans="1:14" x14ac:dyDescent="0.25">
      <c r="D2">
        <v>2012</v>
      </c>
      <c r="E2">
        <v>2013</v>
      </c>
      <c r="F2">
        <v>2014</v>
      </c>
      <c r="G2">
        <v>2015</v>
      </c>
      <c r="H2">
        <v>2016</v>
      </c>
      <c r="I2">
        <v>2017</v>
      </c>
      <c r="J2" t="s">
        <v>158</v>
      </c>
    </row>
    <row r="3" spans="1:14" x14ac:dyDescent="0.25">
      <c r="A3" t="s">
        <v>16</v>
      </c>
      <c r="B3" s="5"/>
      <c r="C3" s="5"/>
      <c r="D3" s="5">
        <f>4198+2300</f>
        <v>6498</v>
      </c>
      <c r="E3" s="5">
        <v>19420</v>
      </c>
      <c r="F3" s="5">
        <v>28050</v>
      </c>
      <c r="G3" s="5">
        <v>43180</v>
      </c>
      <c r="H3" s="5">
        <v>77420</v>
      </c>
      <c r="I3" s="5">
        <f>H3+H4</f>
        <v>126220</v>
      </c>
    </row>
    <row r="4" spans="1:14" x14ac:dyDescent="0.25">
      <c r="A4" t="s">
        <v>14</v>
      </c>
      <c r="C4" s="5"/>
      <c r="D4" s="5">
        <f>12119+801</f>
        <v>12920</v>
      </c>
      <c r="E4" s="5">
        <f>F3-E3</f>
        <v>8630</v>
      </c>
      <c r="F4" s="5">
        <f>G3-F3</f>
        <v>15130</v>
      </c>
      <c r="G4" s="5">
        <v>34540</v>
      </c>
      <c r="H4" s="5">
        <f>24400*2</f>
        <v>48800</v>
      </c>
      <c r="I4" s="5"/>
    </row>
    <row r="5" spans="1:14" x14ac:dyDescent="0.25">
      <c r="A5" t="s">
        <v>157</v>
      </c>
      <c r="D5" s="5">
        <f>D4-801</f>
        <v>12119</v>
      </c>
      <c r="E5" s="5">
        <f>E4-2050</f>
        <v>6580</v>
      </c>
      <c r="F5">
        <v>13740</v>
      </c>
      <c r="G5">
        <v>30310</v>
      </c>
      <c r="H5">
        <f>17290*2</f>
        <v>34580</v>
      </c>
      <c r="J5" t="s">
        <v>159</v>
      </c>
    </row>
    <row r="6" spans="1:14" x14ac:dyDescent="0.25">
      <c r="J6" t="s">
        <v>160</v>
      </c>
    </row>
    <row r="8" spans="1:14" x14ac:dyDescent="0.25">
      <c r="N8" s="5"/>
    </row>
    <row r="9" spans="1:14" x14ac:dyDescent="0.25">
      <c r="N9" s="5"/>
    </row>
    <row r="10" spans="1:14" x14ac:dyDescent="0.25">
      <c r="N10" s="5"/>
    </row>
    <row r="11" spans="1:14" x14ac:dyDescent="0.25">
      <c r="N11" s="5"/>
    </row>
    <row r="12" spans="1:14" x14ac:dyDescent="0.25">
      <c r="N12" s="5"/>
    </row>
    <row r="22" spans="1:15" x14ac:dyDescent="0.25">
      <c r="A22" s="21" t="s">
        <v>164</v>
      </c>
    </row>
    <row r="23" spans="1:15" x14ac:dyDescent="0.25">
      <c r="A23" s="3" t="s">
        <v>20</v>
      </c>
      <c r="B23" s="3"/>
      <c r="C23" s="3"/>
      <c r="D23" s="3"/>
      <c r="E23" s="3"/>
      <c r="F23" s="3"/>
      <c r="G23" s="6"/>
      <c r="H23" s="6"/>
      <c r="I23" s="6"/>
      <c r="J23" s="6"/>
    </row>
    <row r="24" spans="1:15" x14ac:dyDescent="0.25">
      <c r="A24" t="s">
        <v>16</v>
      </c>
      <c r="B24" s="13">
        <v>0</v>
      </c>
      <c r="C24" s="13">
        <v>1500</v>
      </c>
      <c r="D24" s="13">
        <f>C24*2</f>
        <v>3000</v>
      </c>
      <c r="E24" s="13">
        <f t="shared" ref="E24:G24" si="0">D24*2</f>
        <v>6000</v>
      </c>
      <c r="F24" s="13">
        <f t="shared" si="0"/>
        <v>12000</v>
      </c>
      <c r="G24" s="13">
        <f t="shared" si="0"/>
        <v>24000</v>
      </c>
      <c r="H24" s="13">
        <v>25000</v>
      </c>
      <c r="I24" s="13">
        <v>9999999999</v>
      </c>
      <c r="J24" s="13"/>
    </row>
    <row r="25" spans="1:15" x14ac:dyDescent="0.25">
      <c r="A25" t="s">
        <v>21</v>
      </c>
      <c r="B25" s="13">
        <f xml:space="preserve"> 2089.9891407*EXP(0.00006293*B24)</f>
        <v>2089.9891407</v>
      </c>
      <c r="C25" s="13">
        <f t="shared" ref="C25:H25" si="1" xml:space="preserve"> 2089.9891407*EXP(0.00006293*C24)</f>
        <v>2296.8850298016632</v>
      </c>
      <c r="D25" s="13">
        <f t="shared" si="1"/>
        <v>2524.2623214587625</v>
      </c>
      <c r="E25" s="13">
        <f t="shared" si="1"/>
        <v>3048.7719497921603</v>
      </c>
      <c r="F25" s="13">
        <f t="shared" si="1"/>
        <v>4447.3965059580714</v>
      </c>
      <c r="G25" s="13">
        <f t="shared" si="1"/>
        <v>9463.8461492595925</v>
      </c>
      <c r="H25" s="13">
        <f t="shared" si="1"/>
        <v>10078.5446285003</v>
      </c>
      <c r="I25" s="13">
        <f>H25</f>
        <v>10078.5446285003</v>
      </c>
      <c r="J25" s="13"/>
    </row>
    <row r="29" spans="1:15" x14ac:dyDescent="0.25">
      <c r="A29" s="18" t="s">
        <v>43</v>
      </c>
      <c r="B29" t="s">
        <v>163</v>
      </c>
    </row>
    <row r="31" spans="1:15" x14ac:dyDescent="0.25">
      <c r="A31" s="18" t="s">
        <v>32</v>
      </c>
      <c r="B31" s="18" t="s">
        <v>33</v>
      </c>
    </row>
    <row r="32" spans="1:15" x14ac:dyDescent="0.25">
      <c r="A32" s="18" t="s">
        <v>34</v>
      </c>
      <c r="B32" t="s">
        <v>35</v>
      </c>
      <c r="C32" t="s">
        <v>36</v>
      </c>
      <c r="D32" t="s">
        <v>37</v>
      </c>
      <c r="E32" t="s">
        <v>38</v>
      </c>
      <c r="F32" t="s">
        <v>49</v>
      </c>
      <c r="G32" t="s">
        <v>39</v>
      </c>
      <c r="H32" t="s">
        <v>40</v>
      </c>
      <c r="I32" t="s">
        <v>41</v>
      </c>
      <c r="J32" t="s">
        <v>45</v>
      </c>
      <c r="K32" t="s">
        <v>48</v>
      </c>
      <c r="L32" t="s">
        <v>31</v>
      </c>
      <c r="M32" t="s">
        <v>150</v>
      </c>
      <c r="N32" t="s">
        <v>46</v>
      </c>
      <c r="O32" t="s">
        <v>42</v>
      </c>
    </row>
    <row r="33" spans="1:15" x14ac:dyDescent="0.25">
      <c r="A33" s="1">
        <v>1896</v>
      </c>
      <c r="B33" s="17"/>
      <c r="C33" s="17"/>
      <c r="D33" s="17"/>
      <c r="E33" s="17"/>
      <c r="F33" s="17"/>
      <c r="G33" s="17">
        <v>2</v>
      </c>
      <c r="H33" s="17"/>
      <c r="I33" s="17"/>
      <c r="J33" s="17"/>
      <c r="K33" s="17"/>
      <c r="L33" s="17"/>
      <c r="M33" s="17"/>
      <c r="N33" s="17"/>
      <c r="O33" s="17"/>
    </row>
    <row r="34" spans="1:15" x14ac:dyDescent="0.25">
      <c r="A34" s="1">
        <v>1899</v>
      </c>
      <c r="B34" s="17"/>
      <c r="C34" s="17"/>
      <c r="D34" s="17"/>
      <c r="E34" s="17"/>
      <c r="F34" s="17"/>
      <c r="G34" s="17">
        <v>3.2</v>
      </c>
      <c r="H34" s="17"/>
      <c r="I34" s="17"/>
      <c r="J34" s="17"/>
      <c r="K34" s="17"/>
      <c r="L34" s="17"/>
      <c r="M34" s="17"/>
      <c r="N34" s="17"/>
      <c r="O34" s="17"/>
    </row>
    <row r="35" spans="1:15" x14ac:dyDescent="0.25">
      <c r="A35" s="1">
        <v>1900</v>
      </c>
      <c r="B35" s="17"/>
      <c r="C35" s="17"/>
      <c r="D35" s="17"/>
      <c r="E35" s="17">
        <v>61</v>
      </c>
      <c r="F35" s="17"/>
      <c r="G35" s="17">
        <v>25.700000000000003</v>
      </c>
      <c r="H35" s="17"/>
      <c r="I35" s="17">
        <v>2.2400000000000002</v>
      </c>
      <c r="J35" s="17"/>
      <c r="K35" s="17"/>
      <c r="L35" s="17"/>
      <c r="M35" s="17"/>
      <c r="N35" s="17"/>
      <c r="O35" s="17"/>
    </row>
    <row r="36" spans="1:15" x14ac:dyDescent="0.25">
      <c r="A36" s="1">
        <v>1901</v>
      </c>
      <c r="B36" s="17"/>
      <c r="C36" s="17"/>
      <c r="D36" s="17"/>
      <c r="E36" s="17"/>
      <c r="F36" s="17"/>
      <c r="G36" s="17">
        <v>7.4</v>
      </c>
      <c r="H36" s="17"/>
      <c r="I36" s="17"/>
      <c r="J36" s="17"/>
      <c r="K36" s="17"/>
      <c r="L36" s="17"/>
      <c r="M36" s="17"/>
      <c r="N36" s="17"/>
      <c r="O36" s="17"/>
    </row>
    <row r="37" spans="1:15" x14ac:dyDescent="0.25">
      <c r="A37" s="1">
        <v>1902</v>
      </c>
      <c r="B37" s="17"/>
      <c r="C37" s="17"/>
      <c r="D37" s="17"/>
      <c r="E37" s="17"/>
      <c r="F37" s="17"/>
      <c r="G37" s="17">
        <v>23.5</v>
      </c>
      <c r="H37" s="17"/>
      <c r="I37" s="17"/>
      <c r="J37" s="17"/>
      <c r="K37" s="17"/>
      <c r="L37" s="17"/>
      <c r="M37" s="17"/>
      <c r="N37" s="17"/>
      <c r="O37" s="17"/>
    </row>
    <row r="38" spans="1:15" x14ac:dyDescent="0.25">
      <c r="A38" s="1">
        <v>1903</v>
      </c>
      <c r="B38" s="17"/>
      <c r="C38" s="17"/>
      <c r="D38" s="17"/>
      <c r="E38" s="17"/>
      <c r="F38" s="17"/>
      <c r="G38" s="17">
        <v>49.2</v>
      </c>
      <c r="H38" s="17"/>
      <c r="I38" s="17"/>
      <c r="J38" s="17"/>
      <c r="K38" s="17"/>
      <c r="L38" s="17"/>
      <c r="M38" s="17"/>
      <c r="N38" s="17"/>
      <c r="O38" s="17"/>
    </row>
    <row r="39" spans="1:15" x14ac:dyDescent="0.25">
      <c r="A39" s="1">
        <v>1903.6666666666599</v>
      </c>
      <c r="B39" s="17"/>
      <c r="C39" s="17"/>
      <c r="D39" s="17"/>
      <c r="E39" s="17"/>
      <c r="F39" s="17"/>
      <c r="G39" s="17">
        <v>3</v>
      </c>
      <c r="H39" s="17"/>
      <c r="I39" s="17"/>
      <c r="J39" s="17"/>
      <c r="K39" s="17"/>
      <c r="L39" s="17"/>
      <c r="M39" s="17"/>
      <c r="N39" s="17"/>
      <c r="O39" s="17"/>
    </row>
    <row r="40" spans="1:15" x14ac:dyDescent="0.25">
      <c r="A40" s="1">
        <v>1903.99999999999</v>
      </c>
      <c r="B40" s="17"/>
      <c r="C40" s="17"/>
      <c r="D40" s="17"/>
      <c r="E40" s="17"/>
      <c r="F40" s="17"/>
      <c r="G40" s="17">
        <v>16.8</v>
      </c>
      <c r="H40" s="17"/>
      <c r="I40" s="17"/>
      <c r="J40" s="17"/>
      <c r="K40" s="17"/>
      <c r="L40" s="17"/>
      <c r="M40" s="17"/>
      <c r="N40" s="17"/>
      <c r="O40" s="17"/>
    </row>
    <row r="41" spans="1:15" x14ac:dyDescent="0.25">
      <c r="A41" s="1">
        <v>1904</v>
      </c>
      <c r="B41" s="17"/>
      <c r="C41" s="17"/>
      <c r="D41" s="17"/>
      <c r="E41" s="17"/>
      <c r="F41" s="17"/>
      <c r="G41" s="17">
        <v>8.6999999999999993</v>
      </c>
      <c r="H41" s="17"/>
      <c r="I41" s="17"/>
      <c r="J41" s="17"/>
      <c r="K41" s="17"/>
      <c r="L41" s="17"/>
      <c r="M41" s="17"/>
      <c r="N41" s="17"/>
      <c r="O41" s="17"/>
    </row>
    <row r="42" spans="1:15" x14ac:dyDescent="0.25">
      <c r="A42" s="1">
        <v>1904.99999999999</v>
      </c>
      <c r="B42" s="17"/>
      <c r="C42" s="17"/>
      <c r="D42" s="17"/>
      <c r="E42" s="17"/>
      <c r="F42" s="17"/>
      <c r="G42" s="17">
        <v>4.4000000000000004</v>
      </c>
      <c r="H42" s="17"/>
      <c r="I42" s="17"/>
      <c r="J42" s="17"/>
      <c r="K42" s="17"/>
      <c r="L42" s="17"/>
      <c r="M42" s="17"/>
      <c r="N42" s="17"/>
      <c r="O42" s="17"/>
    </row>
    <row r="43" spans="1:15" x14ac:dyDescent="0.25">
      <c r="A43" s="1">
        <v>1905</v>
      </c>
      <c r="B43" s="17">
        <v>14</v>
      </c>
      <c r="C43" s="17"/>
      <c r="D43" s="17"/>
      <c r="E43" s="17"/>
      <c r="F43" s="17"/>
      <c r="G43" s="17">
        <v>94.75</v>
      </c>
      <c r="H43" s="17"/>
      <c r="I43" s="17"/>
      <c r="J43" s="17"/>
      <c r="K43" s="17"/>
      <c r="L43" s="17"/>
      <c r="M43" s="17"/>
      <c r="N43" s="17"/>
      <c r="O43" s="17"/>
    </row>
    <row r="44" spans="1:15" x14ac:dyDescent="0.25">
      <c r="A44" s="1">
        <v>1905.5</v>
      </c>
      <c r="B44" s="17"/>
      <c r="C44" s="17"/>
      <c r="D44" s="17"/>
      <c r="E44" s="17"/>
      <c r="F44" s="17"/>
      <c r="G44" s="17">
        <v>4.5999999999999996</v>
      </c>
      <c r="H44" s="17"/>
      <c r="I44" s="17"/>
      <c r="J44" s="17"/>
      <c r="K44" s="17"/>
      <c r="L44" s="17"/>
      <c r="M44" s="17"/>
      <c r="N44" s="17"/>
      <c r="O44" s="17"/>
    </row>
    <row r="45" spans="1:15" x14ac:dyDescent="0.25">
      <c r="A45" s="1">
        <v>1906</v>
      </c>
      <c r="B45" s="17"/>
      <c r="C45" s="17"/>
      <c r="D45" s="17"/>
      <c r="E45" s="17"/>
      <c r="F45" s="17"/>
      <c r="G45" s="17">
        <v>46.7</v>
      </c>
      <c r="H45" s="17"/>
      <c r="I45" s="17"/>
      <c r="J45" s="17"/>
      <c r="K45" s="17"/>
      <c r="L45" s="17"/>
      <c r="M45" s="17"/>
      <c r="N45" s="17"/>
      <c r="O45" s="17"/>
    </row>
    <row r="46" spans="1:15" x14ac:dyDescent="0.25">
      <c r="A46" s="1">
        <v>1906.5</v>
      </c>
      <c r="B46" s="17"/>
      <c r="C46" s="17"/>
      <c r="D46" s="17"/>
      <c r="E46" s="17"/>
      <c r="F46" s="17"/>
      <c r="G46" s="17">
        <v>8.8000000000000007</v>
      </c>
      <c r="H46" s="17"/>
      <c r="I46" s="17"/>
      <c r="J46" s="17"/>
      <c r="K46" s="17"/>
      <c r="L46" s="17"/>
      <c r="M46" s="17"/>
      <c r="N46" s="17"/>
      <c r="O46" s="17"/>
    </row>
    <row r="47" spans="1:15" x14ac:dyDescent="0.25">
      <c r="A47" s="1">
        <v>1906.7560975609699</v>
      </c>
      <c r="B47" s="17"/>
      <c r="C47" s="17"/>
      <c r="D47" s="17"/>
      <c r="E47" s="17"/>
      <c r="F47" s="17"/>
      <c r="G47" s="17">
        <v>8.1999999999999993</v>
      </c>
      <c r="H47" s="17"/>
      <c r="I47" s="17"/>
      <c r="J47" s="17"/>
      <c r="K47" s="17"/>
      <c r="L47" s="17"/>
      <c r="M47" s="17"/>
      <c r="N47" s="17"/>
      <c r="O47" s="17"/>
    </row>
    <row r="48" spans="1:15" x14ac:dyDescent="0.25">
      <c r="A48" s="1">
        <v>1906.99999999999</v>
      </c>
      <c r="B48" s="17"/>
      <c r="C48" s="17"/>
      <c r="D48" s="17"/>
      <c r="E48" s="17"/>
      <c r="F48" s="17"/>
      <c r="G48" s="17">
        <v>1.2</v>
      </c>
      <c r="H48" s="17"/>
      <c r="I48" s="17"/>
      <c r="J48" s="17"/>
      <c r="K48" s="17"/>
      <c r="L48" s="17"/>
      <c r="M48" s="17"/>
      <c r="N48" s="17"/>
      <c r="O48" s="17"/>
    </row>
    <row r="49" spans="1:15" x14ac:dyDescent="0.25">
      <c r="A49" s="1">
        <v>1907</v>
      </c>
      <c r="B49" s="17"/>
      <c r="C49" s="17"/>
      <c r="D49" s="17"/>
      <c r="E49" s="17"/>
      <c r="F49" s="17"/>
      <c r="G49" s="17">
        <v>116.2</v>
      </c>
      <c r="H49" s="17"/>
      <c r="I49" s="17"/>
      <c r="J49" s="17"/>
      <c r="K49" s="17"/>
      <c r="L49" s="17"/>
      <c r="M49" s="17"/>
      <c r="N49" s="17"/>
      <c r="O49" s="17"/>
    </row>
    <row r="50" spans="1:15" x14ac:dyDescent="0.25">
      <c r="A50" s="1">
        <v>1907.7619047619</v>
      </c>
      <c r="B50" s="17"/>
      <c r="C50" s="17"/>
      <c r="D50" s="17"/>
      <c r="E50" s="17"/>
      <c r="F50" s="17"/>
      <c r="G50" s="17">
        <v>2.1</v>
      </c>
      <c r="H50" s="17"/>
      <c r="I50" s="17"/>
      <c r="J50" s="17"/>
      <c r="K50" s="17"/>
      <c r="L50" s="17"/>
      <c r="M50" s="17"/>
      <c r="N50" s="17"/>
      <c r="O50" s="17"/>
    </row>
    <row r="51" spans="1:15" x14ac:dyDescent="0.25">
      <c r="A51" s="1">
        <v>1907.9411764705801</v>
      </c>
      <c r="B51" s="17"/>
      <c r="C51" s="17"/>
      <c r="D51" s="17"/>
      <c r="E51" s="17"/>
      <c r="F51" s="17"/>
      <c r="G51" s="17">
        <v>5.0999999999999996</v>
      </c>
      <c r="H51" s="17"/>
      <c r="I51" s="17"/>
      <c r="J51" s="17"/>
      <c r="K51" s="17"/>
      <c r="L51" s="17"/>
      <c r="M51" s="17"/>
      <c r="N51" s="17"/>
      <c r="O51" s="17"/>
    </row>
    <row r="52" spans="1:15" x14ac:dyDescent="0.25">
      <c r="A52" s="1">
        <v>1908</v>
      </c>
      <c r="B52" s="17"/>
      <c r="C52" s="17"/>
      <c r="D52" s="17"/>
      <c r="E52" s="17"/>
      <c r="F52" s="17"/>
      <c r="G52" s="17">
        <v>94.6</v>
      </c>
      <c r="H52" s="17"/>
      <c r="I52" s="17"/>
      <c r="J52" s="17"/>
      <c r="K52" s="17"/>
      <c r="L52" s="17"/>
      <c r="M52" s="17"/>
      <c r="N52" s="17"/>
      <c r="O52" s="17"/>
    </row>
    <row r="53" spans="1:15" x14ac:dyDescent="0.25">
      <c r="A53" s="1">
        <v>1908.5</v>
      </c>
      <c r="B53" s="17"/>
      <c r="C53" s="17"/>
      <c r="D53" s="17"/>
      <c r="E53" s="17"/>
      <c r="F53" s="17"/>
      <c r="G53" s="17">
        <v>1.6</v>
      </c>
      <c r="H53" s="17"/>
      <c r="I53" s="17"/>
      <c r="J53" s="17"/>
      <c r="K53" s="17"/>
      <c r="L53" s="17"/>
      <c r="M53" s="17"/>
      <c r="N53" s="17"/>
      <c r="O53" s="17"/>
    </row>
    <row r="54" spans="1:15" x14ac:dyDescent="0.25">
      <c r="A54" s="1">
        <v>1908.9452054794499</v>
      </c>
      <c r="B54" s="17"/>
      <c r="C54" s="17"/>
      <c r="D54" s="17"/>
      <c r="E54" s="17"/>
      <c r="F54" s="17"/>
      <c r="G54" s="17">
        <v>7.3</v>
      </c>
      <c r="H54" s="17"/>
      <c r="I54" s="17"/>
      <c r="J54" s="17"/>
      <c r="K54" s="17"/>
      <c r="L54" s="17"/>
      <c r="M54" s="17"/>
      <c r="N54" s="17"/>
      <c r="O54" s="17"/>
    </row>
    <row r="55" spans="1:15" x14ac:dyDescent="0.25">
      <c r="A55" s="1">
        <v>1909</v>
      </c>
      <c r="B55" s="17"/>
      <c r="C55" s="17"/>
      <c r="D55" s="17"/>
      <c r="E55" s="17"/>
      <c r="F55" s="17"/>
      <c r="G55" s="17">
        <v>89.7</v>
      </c>
      <c r="H55" s="17"/>
      <c r="I55" s="17"/>
      <c r="J55" s="17"/>
      <c r="K55" s="17"/>
      <c r="L55" s="17"/>
      <c r="M55" s="17"/>
      <c r="N55" s="17"/>
      <c r="O55" s="17"/>
    </row>
    <row r="56" spans="1:15" x14ac:dyDescent="0.25">
      <c r="A56" s="1">
        <v>1909.1011235955</v>
      </c>
      <c r="B56" s="17"/>
      <c r="C56" s="17"/>
      <c r="D56" s="17"/>
      <c r="E56" s="17"/>
      <c r="F56" s="17"/>
      <c r="G56" s="17">
        <v>8.9</v>
      </c>
      <c r="H56" s="17"/>
      <c r="I56" s="17"/>
      <c r="J56" s="17"/>
      <c r="K56" s="17"/>
      <c r="L56" s="17"/>
      <c r="M56" s="17"/>
      <c r="N56" s="17"/>
      <c r="O56" s="17"/>
    </row>
    <row r="57" spans="1:15" x14ac:dyDescent="0.25">
      <c r="A57" s="1">
        <v>1909.48888888888</v>
      </c>
      <c r="B57" s="17"/>
      <c r="C57" s="17"/>
      <c r="D57" s="17"/>
      <c r="E57" s="17"/>
      <c r="F57" s="17"/>
      <c r="G57" s="17">
        <v>9</v>
      </c>
      <c r="H57" s="17"/>
      <c r="I57" s="17"/>
      <c r="J57" s="17"/>
      <c r="K57" s="17"/>
      <c r="L57" s="17"/>
      <c r="M57" s="17"/>
      <c r="N57" s="17"/>
      <c r="O57" s="17"/>
    </row>
    <row r="58" spans="1:15" x14ac:dyDescent="0.25">
      <c r="A58" s="1">
        <v>1909.80701754385</v>
      </c>
      <c r="B58" s="17"/>
      <c r="C58" s="17"/>
      <c r="D58" s="17"/>
      <c r="E58" s="17"/>
      <c r="F58" s="17"/>
      <c r="G58" s="17">
        <v>5.6999999999999904</v>
      </c>
      <c r="H58" s="17"/>
      <c r="I58" s="17"/>
      <c r="J58" s="17"/>
      <c r="K58" s="17"/>
      <c r="L58" s="17"/>
      <c r="M58" s="17"/>
      <c r="N58" s="17"/>
      <c r="O58" s="17"/>
    </row>
    <row r="59" spans="1:15" x14ac:dyDescent="0.25">
      <c r="A59" s="1">
        <v>1909.92857142857</v>
      </c>
      <c r="B59" s="17"/>
      <c r="C59" s="17"/>
      <c r="D59" s="17"/>
      <c r="E59" s="17"/>
      <c r="F59" s="17"/>
      <c r="G59" s="17">
        <v>5.6</v>
      </c>
      <c r="H59" s="17"/>
      <c r="I59" s="17"/>
      <c r="J59" s="17"/>
      <c r="K59" s="17"/>
      <c r="L59" s="17"/>
      <c r="M59" s="17"/>
      <c r="N59" s="17"/>
      <c r="O59" s="17"/>
    </row>
    <row r="60" spans="1:15" x14ac:dyDescent="0.25">
      <c r="A60" s="1">
        <v>1909.99999999999</v>
      </c>
      <c r="B60" s="17"/>
      <c r="C60" s="17"/>
      <c r="D60" s="17"/>
      <c r="E60" s="17"/>
      <c r="F60" s="17"/>
      <c r="G60" s="17">
        <v>4.4000000000000004</v>
      </c>
      <c r="H60" s="17"/>
      <c r="I60" s="17"/>
      <c r="J60" s="17"/>
      <c r="K60" s="17"/>
      <c r="L60" s="17"/>
      <c r="M60" s="17"/>
      <c r="N60" s="17"/>
      <c r="O60" s="17"/>
    </row>
    <row r="61" spans="1:15" x14ac:dyDescent="0.25">
      <c r="A61" s="1">
        <v>1910</v>
      </c>
      <c r="B61" s="17"/>
      <c r="C61" s="17"/>
      <c r="D61" s="17"/>
      <c r="E61" s="17"/>
      <c r="F61" s="17"/>
      <c r="G61" s="17">
        <v>217.3</v>
      </c>
      <c r="H61" s="17"/>
      <c r="I61" s="17"/>
      <c r="J61" s="17"/>
      <c r="K61" s="17"/>
      <c r="L61" s="17"/>
      <c r="M61" s="17"/>
      <c r="N61" s="17"/>
      <c r="O61" s="17"/>
    </row>
    <row r="62" spans="1:15" x14ac:dyDescent="0.25">
      <c r="A62" s="1">
        <v>1910.5</v>
      </c>
      <c r="B62" s="17"/>
      <c r="C62" s="17"/>
      <c r="D62" s="17"/>
      <c r="E62" s="17"/>
      <c r="F62" s="17"/>
      <c r="G62" s="17">
        <v>37.6</v>
      </c>
      <c r="H62" s="17"/>
      <c r="I62" s="17"/>
      <c r="J62" s="17"/>
      <c r="K62" s="17"/>
      <c r="L62" s="17"/>
      <c r="M62" s="17"/>
      <c r="N62" s="17"/>
      <c r="O62" s="17"/>
    </row>
    <row r="63" spans="1:15" x14ac:dyDescent="0.25">
      <c r="A63" s="1">
        <v>1911</v>
      </c>
      <c r="B63" s="17"/>
      <c r="C63" s="17"/>
      <c r="D63" s="17"/>
      <c r="E63" s="17"/>
      <c r="F63" s="17"/>
      <c r="G63" s="17">
        <v>62.362999999999985</v>
      </c>
      <c r="H63" s="17"/>
      <c r="I63" s="17"/>
      <c r="J63" s="17"/>
      <c r="K63" s="17"/>
      <c r="L63" s="17"/>
      <c r="M63" s="17"/>
      <c r="N63" s="17"/>
      <c r="O63" s="17"/>
    </row>
    <row r="64" spans="1:15" x14ac:dyDescent="0.25">
      <c r="A64" s="1">
        <v>1911.7058823529401</v>
      </c>
      <c r="B64" s="17"/>
      <c r="C64" s="17"/>
      <c r="D64" s="17"/>
      <c r="E64" s="17"/>
      <c r="F64" s="17"/>
      <c r="G64" s="17">
        <v>17</v>
      </c>
      <c r="H64" s="17"/>
      <c r="I64" s="17"/>
      <c r="J64" s="17"/>
      <c r="K64" s="17"/>
      <c r="L64" s="17"/>
      <c r="M64" s="17"/>
      <c r="N64" s="17"/>
      <c r="O64" s="17"/>
    </row>
    <row r="65" spans="1:15" x14ac:dyDescent="0.25">
      <c r="A65" s="1">
        <v>1911.8863636363601</v>
      </c>
      <c r="B65" s="17"/>
      <c r="C65" s="17"/>
      <c r="D65" s="17"/>
      <c r="E65" s="17"/>
      <c r="F65" s="17"/>
      <c r="G65" s="17">
        <v>8.7999999999999901</v>
      </c>
      <c r="H65" s="17"/>
      <c r="I65" s="17"/>
      <c r="J65" s="17"/>
      <c r="K65" s="17"/>
      <c r="L65" s="17"/>
      <c r="M65" s="17"/>
      <c r="N65" s="17"/>
      <c r="O65" s="17"/>
    </row>
    <row r="66" spans="1:15" x14ac:dyDescent="0.25">
      <c r="A66" s="1">
        <v>1911.99999999999</v>
      </c>
      <c r="B66" s="17"/>
      <c r="C66" s="17"/>
      <c r="D66" s="17"/>
      <c r="E66" s="17"/>
      <c r="F66" s="17"/>
      <c r="G66" s="17">
        <v>10.899999999999999</v>
      </c>
      <c r="H66" s="17"/>
      <c r="I66" s="17"/>
      <c r="J66" s="17"/>
      <c r="K66" s="17"/>
      <c r="L66" s="17"/>
      <c r="M66" s="17"/>
      <c r="N66" s="17"/>
      <c r="O66" s="17"/>
    </row>
    <row r="67" spans="1:15" x14ac:dyDescent="0.25">
      <c r="A67" s="1">
        <v>1912</v>
      </c>
      <c r="B67" s="17"/>
      <c r="C67" s="17"/>
      <c r="D67" s="17"/>
      <c r="E67" s="17">
        <v>22.1</v>
      </c>
      <c r="F67" s="17"/>
      <c r="G67" s="17">
        <v>139.72399999999999</v>
      </c>
      <c r="H67" s="17"/>
      <c r="I67" s="17"/>
      <c r="J67" s="17"/>
      <c r="K67" s="17"/>
      <c r="L67" s="17"/>
      <c r="M67" s="17"/>
      <c r="N67" s="17"/>
      <c r="O67" s="17"/>
    </row>
    <row r="68" spans="1:15" x14ac:dyDescent="0.25">
      <c r="A68" s="1">
        <v>1912.2236842105201</v>
      </c>
      <c r="B68" s="17"/>
      <c r="C68" s="17"/>
      <c r="D68" s="17"/>
      <c r="E68" s="17"/>
      <c r="F68" s="17"/>
      <c r="G68" s="17">
        <v>22.799999999999901</v>
      </c>
      <c r="H68" s="17"/>
      <c r="I68" s="17"/>
      <c r="J68" s="17"/>
      <c r="K68" s="17"/>
      <c r="L68" s="17"/>
      <c r="M68" s="17"/>
      <c r="N68" s="17"/>
      <c r="O68" s="17"/>
    </row>
    <row r="69" spans="1:15" x14ac:dyDescent="0.25">
      <c r="A69" s="1">
        <v>1912.5999999999899</v>
      </c>
      <c r="B69" s="17"/>
      <c r="C69" s="17"/>
      <c r="D69" s="17"/>
      <c r="E69" s="17"/>
      <c r="F69" s="17"/>
      <c r="G69" s="17">
        <v>19</v>
      </c>
      <c r="H69" s="17"/>
      <c r="I69" s="17"/>
      <c r="J69" s="17"/>
      <c r="K69" s="17"/>
      <c r="L69" s="17"/>
      <c r="M69" s="17"/>
      <c r="N69" s="17"/>
      <c r="O69" s="17"/>
    </row>
    <row r="70" spans="1:15" x14ac:dyDescent="0.25">
      <c r="A70" s="1">
        <v>1912.99999999999</v>
      </c>
      <c r="B70" s="17"/>
      <c r="C70" s="17"/>
      <c r="D70" s="17"/>
      <c r="E70" s="17"/>
      <c r="F70" s="17"/>
      <c r="G70" s="17">
        <v>14.4</v>
      </c>
      <c r="H70" s="17"/>
      <c r="I70" s="17"/>
      <c r="J70" s="17"/>
      <c r="K70" s="17"/>
      <c r="L70" s="17"/>
      <c r="M70" s="17"/>
      <c r="N70" s="17"/>
      <c r="O70" s="17"/>
    </row>
    <row r="71" spans="1:15" x14ac:dyDescent="0.25">
      <c r="A71" s="1">
        <v>1913</v>
      </c>
      <c r="B71" s="17"/>
      <c r="C71" s="17"/>
      <c r="D71" s="17"/>
      <c r="E71" s="17"/>
      <c r="F71" s="17"/>
      <c r="G71" s="17">
        <v>194.69999999999902</v>
      </c>
      <c r="H71" s="17"/>
      <c r="I71" s="17"/>
      <c r="J71" s="17"/>
      <c r="K71" s="17"/>
      <c r="L71" s="17"/>
      <c r="M71" s="17"/>
      <c r="N71" s="17"/>
      <c r="O71" s="17"/>
    </row>
    <row r="72" spans="1:15" x14ac:dyDescent="0.25">
      <c r="A72" s="1">
        <v>1913.25</v>
      </c>
      <c r="B72" s="17"/>
      <c r="C72" s="17"/>
      <c r="D72" s="17"/>
      <c r="E72" s="17"/>
      <c r="F72" s="17"/>
      <c r="G72" s="17">
        <v>4</v>
      </c>
      <c r="H72" s="17"/>
      <c r="I72" s="17"/>
      <c r="J72" s="17"/>
      <c r="K72" s="17"/>
      <c r="L72" s="17"/>
      <c r="M72" s="17"/>
      <c r="N72" s="17"/>
      <c r="O72" s="17"/>
    </row>
    <row r="73" spans="1:15" x14ac:dyDescent="0.25">
      <c r="A73" s="1">
        <v>1913.2923076923</v>
      </c>
      <c r="B73" s="17"/>
      <c r="C73" s="17"/>
      <c r="D73" s="17"/>
      <c r="E73" s="17"/>
      <c r="F73" s="17"/>
      <c r="G73" s="17">
        <v>6.5</v>
      </c>
      <c r="H73" s="17"/>
      <c r="I73" s="17"/>
      <c r="J73" s="17"/>
      <c r="K73" s="17"/>
      <c r="L73" s="17"/>
      <c r="M73" s="17"/>
      <c r="N73" s="17"/>
      <c r="O73" s="17"/>
    </row>
    <row r="74" spans="1:15" x14ac:dyDescent="0.25">
      <c r="A74" s="1">
        <v>1913.6666666666599</v>
      </c>
      <c r="B74" s="17"/>
      <c r="C74" s="17"/>
      <c r="D74" s="17"/>
      <c r="E74" s="17"/>
      <c r="F74" s="17"/>
      <c r="G74" s="17">
        <v>1.7999999999999901</v>
      </c>
      <c r="H74" s="17"/>
      <c r="I74" s="17"/>
      <c r="J74" s="17"/>
      <c r="K74" s="17"/>
      <c r="L74" s="17"/>
      <c r="M74" s="17"/>
      <c r="N74" s="17"/>
      <c r="O74" s="17"/>
    </row>
    <row r="75" spans="1:15" x14ac:dyDescent="0.25">
      <c r="A75" s="1">
        <v>1913.99999999999</v>
      </c>
      <c r="B75" s="17"/>
      <c r="C75" s="17"/>
      <c r="D75" s="17"/>
      <c r="E75" s="17"/>
      <c r="F75" s="17"/>
      <c r="G75" s="17">
        <v>1.2</v>
      </c>
      <c r="H75" s="17"/>
      <c r="I75" s="17"/>
      <c r="J75" s="17"/>
      <c r="K75" s="17"/>
      <c r="L75" s="17"/>
      <c r="M75" s="17"/>
      <c r="N75" s="17"/>
      <c r="O75" s="17"/>
    </row>
    <row r="76" spans="1:15" x14ac:dyDescent="0.25">
      <c r="A76" s="1">
        <v>1914</v>
      </c>
      <c r="B76" s="17"/>
      <c r="C76" s="17"/>
      <c r="D76" s="17"/>
      <c r="E76" s="17">
        <v>548</v>
      </c>
      <c r="F76" s="17"/>
      <c r="G76" s="17">
        <v>345.25</v>
      </c>
      <c r="H76" s="17"/>
      <c r="I76" s="17"/>
      <c r="J76" s="17"/>
      <c r="K76" s="17"/>
      <c r="L76" s="17"/>
      <c r="M76" s="17"/>
      <c r="N76" s="17"/>
      <c r="O76" s="17"/>
    </row>
    <row r="77" spans="1:15" x14ac:dyDescent="0.25">
      <c r="A77" s="1">
        <v>1914.1</v>
      </c>
      <c r="B77" s="17"/>
      <c r="C77" s="17"/>
      <c r="D77" s="17"/>
      <c r="E77" s="17"/>
      <c r="F77" s="17"/>
      <c r="G77" s="17">
        <v>2</v>
      </c>
      <c r="H77" s="17"/>
      <c r="I77" s="17"/>
      <c r="J77" s="17"/>
      <c r="K77" s="17"/>
      <c r="L77" s="17"/>
      <c r="M77" s="17"/>
      <c r="N77" s="17"/>
      <c r="O77" s="17"/>
    </row>
    <row r="78" spans="1:15" x14ac:dyDescent="0.25">
      <c r="A78" s="1">
        <v>1914.6666666666599</v>
      </c>
      <c r="B78" s="17"/>
      <c r="C78" s="17"/>
      <c r="D78" s="17"/>
      <c r="E78" s="17"/>
      <c r="F78" s="17"/>
      <c r="G78" s="17">
        <v>72</v>
      </c>
      <c r="H78" s="17"/>
      <c r="I78" s="17"/>
      <c r="J78" s="17"/>
      <c r="K78" s="17"/>
      <c r="L78" s="17"/>
      <c r="M78" s="17"/>
      <c r="N78" s="17"/>
      <c r="O78" s="17"/>
    </row>
    <row r="79" spans="1:15" x14ac:dyDescent="0.25">
      <c r="A79" s="1">
        <v>1915</v>
      </c>
      <c r="B79" s="17"/>
      <c r="C79" s="17"/>
      <c r="D79" s="17"/>
      <c r="E79" s="17"/>
      <c r="F79" s="17"/>
      <c r="G79" s="17">
        <v>62.8</v>
      </c>
      <c r="H79" s="17"/>
      <c r="I79" s="17"/>
      <c r="J79" s="17"/>
      <c r="K79" s="17"/>
      <c r="L79" s="17"/>
      <c r="M79" s="17"/>
      <c r="N79" s="17"/>
      <c r="O79" s="17"/>
    </row>
    <row r="80" spans="1:15" x14ac:dyDescent="0.25">
      <c r="A80" s="1">
        <v>1915.0645161290299</v>
      </c>
      <c r="B80" s="17"/>
      <c r="C80" s="17"/>
      <c r="D80" s="17"/>
      <c r="E80" s="17"/>
      <c r="F80" s="17"/>
      <c r="G80" s="17">
        <v>6.1999999999999904</v>
      </c>
      <c r="H80" s="17"/>
      <c r="I80" s="17"/>
      <c r="J80" s="17"/>
      <c r="K80" s="17"/>
      <c r="L80" s="17"/>
      <c r="M80" s="17"/>
      <c r="N80" s="17"/>
      <c r="O80" s="17"/>
    </row>
    <row r="81" spans="1:15" x14ac:dyDescent="0.25">
      <c r="A81" s="1">
        <v>1915.0895522388</v>
      </c>
      <c r="B81" s="17"/>
      <c r="C81" s="17"/>
      <c r="D81" s="17"/>
      <c r="E81" s="17"/>
      <c r="F81" s="17"/>
      <c r="G81" s="17">
        <v>6.6999999999999904</v>
      </c>
      <c r="H81" s="17"/>
      <c r="I81" s="17"/>
      <c r="J81" s="17"/>
      <c r="K81" s="17"/>
      <c r="L81" s="17"/>
      <c r="M81" s="17"/>
      <c r="N81" s="17"/>
      <c r="O81" s="17"/>
    </row>
    <row r="82" spans="1:15" x14ac:dyDescent="0.25">
      <c r="A82" s="1">
        <v>1915.1666666666599</v>
      </c>
      <c r="B82" s="17"/>
      <c r="C82" s="17"/>
      <c r="D82" s="17"/>
      <c r="E82" s="17"/>
      <c r="F82" s="17"/>
      <c r="G82" s="17">
        <v>15</v>
      </c>
      <c r="H82" s="17"/>
      <c r="I82" s="17"/>
      <c r="J82" s="17"/>
      <c r="K82" s="17"/>
      <c r="L82" s="17"/>
      <c r="M82" s="17"/>
      <c r="N82" s="17"/>
      <c r="O82" s="17"/>
    </row>
    <row r="83" spans="1:15" x14ac:dyDescent="0.25">
      <c r="A83" s="1">
        <v>1915.31746031746</v>
      </c>
      <c r="B83" s="17"/>
      <c r="C83" s="17"/>
      <c r="D83" s="17"/>
      <c r="E83" s="17"/>
      <c r="F83" s="17"/>
      <c r="G83" s="17">
        <v>50.4</v>
      </c>
      <c r="H83" s="17"/>
      <c r="I83" s="17"/>
      <c r="J83" s="17"/>
      <c r="K83" s="17"/>
      <c r="L83" s="17"/>
      <c r="M83" s="17"/>
      <c r="N83" s="17"/>
      <c r="O83" s="17"/>
    </row>
    <row r="84" spans="1:15" x14ac:dyDescent="0.25">
      <c r="A84" s="1">
        <v>1915.3444316877101</v>
      </c>
      <c r="B84" s="17"/>
      <c r="C84" s="17"/>
      <c r="D84" s="17"/>
      <c r="E84" s="17"/>
      <c r="F84" s="17"/>
      <c r="G84" s="17">
        <v>87.1</v>
      </c>
      <c r="H84" s="17"/>
      <c r="I84" s="17"/>
      <c r="J84" s="17"/>
      <c r="K84" s="17"/>
      <c r="L84" s="17"/>
      <c r="M84" s="17"/>
      <c r="N84" s="17"/>
      <c r="O84" s="17"/>
    </row>
    <row r="85" spans="1:15" x14ac:dyDescent="0.25">
      <c r="A85" s="1">
        <v>1915.4666666666601</v>
      </c>
      <c r="B85" s="17"/>
      <c r="C85" s="17"/>
      <c r="D85" s="17"/>
      <c r="E85" s="17"/>
      <c r="F85" s="17"/>
      <c r="G85" s="17">
        <v>3</v>
      </c>
      <c r="H85" s="17"/>
      <c r="I85" s="17"/>
      <c r="J85" s="17"/>
      <c r="K85" s="17"/>
      <c r="L85" s="17"/>
      <c r="M85" s="17"/>
      <c r="N85" s="17"/>
      <c r="O85" s="17"/>
    </row>
    <row r="86" spans="1:15" x14ac:dyDescent="0.25">
      <c r="A86" s="1">
        <v>1915.99999999999</v>
      </c>
      <c r="B86" s="17"/>
      <c r="C86" s="17"/>
      <c r="D86" s="17"/>
      <c r="E86" s="17"/>
      <c r="F86" s="17"/>
      <c r="G86" s="17">
        <v>1.1000000000000001</v>
      </c>
      <c r="H86" s="17"/>
      <c r="I86" s="17"/>
      <c r="J86" s="17"/>
      <c r="K86" s="17"/>
      <c r="L86" s="17"/>
      <c r="M86" s="17"/>
      <c r="N86" s="17"/>
      <c r="O86" s="17"/>
    </row>
    <row r="87" spans="1:15" x14ac:dyDescent="0.25">
      <c r="A87" s="1">
        <v>1916</v>
      </c>
      <c r="B87" s="17"/>
      <c r="C87" s="17"/>
      <c r="D87" s="17"/>
      <c r="E87" s="17"/>
      <c r="F87" s="17"/>
      <c r="G87" s="17">
        <v>147.49999999999989</v>
      </c>
      <c r="H87" s="17"/>
      <c r="I87" s="17"/>
      <c r="J87" s="17"/>
      <c r="K87" s="17"/>
      <c r="L87" s="17"/>
      <c r="M87" s="17"/>
      <c r="N87" s="17"/>
      <c r="O87" s="17"/>
    </row>
    <row r="88" spans="1:15" x14ac:dyDescent="0.25">
      <c r="A88" s="1">
        <v>1916.4077669902899</v>
      </c>
      <c r="B88" s="17"/>
      <c r="C88" s="17"/>
      <c r="D88" s="17"/>
      <c r="E88" s="17"/>
      <c r="F88" s="17"/>
      <c r="G88" s="17">
        <v>10.3</v>
      </c>
      <c r="H88" s="17"/>
      <c r="I88" s="17"/>
      <c r="J88" s="17"/>
      <c r="K88" s="17"/>
      <c r="L88" s="17"/>
      <c r="M88" s="17"/>
      <c r="N88" s="17"/>
      <c r="O88" s="17"/>
    </row>
    <row r="89" spans="1:15" x14ac:dyDescent="0.25">
      <c r="A89" s="1">
        <v>1916.5</v>
      </c>
      <c r="B89" s="17"/>
      <c r="C89" s="17"/>
      <c r="D89" s="17"/>
      <c r="E89" s="17"/>
      <c r="F89" s="17"/>
      <c r="G89" s="17">
        <v>4</v>
      </c>
      <c r="H89" s="17"/>
      <c r="I89" s="17"/>
      <c r="J89" s="17"/>
      <c r="K89" s="17"/>
      <c r="L89" s="17"/>
      <c r="M89" s="17"/>
      <c r="N89" s="17"/>
      <c r="O89" s="17"/>
    </row>
    <row r="90" spans="1:15" x14ac:dyDescent="0.25">
      <c r="A90" s="1">
        <v>1916.60344827586</v>
      </c>
      <c r="B90" s="17"/>
      <c r="C90" s="17"/>
      <c r="D90" s="17"/>
      <c r="E90" s="17"/>
      <c r="F90" s="17"/>
      <c r="G90" s="17">
        <v>23.2</v>
      </c>
      <c r="H90" s="17"/>
      <c r="I90" s="17"/>
      <c r="J90" s="17"/>
      <c r="K90" s="17"/>
      <c r="L90" s="17"/>
      <c r="M90" s="17"/>
      <c r="N90" s="17"/>
      <c r="O90" s="17"/>
    </row>
    <row r="91" spans="1:15" x14ac:dyDescent="0.25">
      <c r="A91" s="1">
        <v>1916.7674418604599</v>
      </c>
      <c r="B91" s="17"/>
      <c r="C91" s="17"/>
      <c r="D91" s="17"/>
      <c r="E91" s="17"/>
      <c r="F91" s="17"/>
      <c r="G91" s="17">
        <v>4.3</v>
      </c>
      <c r="H91" s="17"/>
      <c r="I91" s="17"/>
      <c r="J91" s="17"/>
      <c r="K91" s="17"/>
      <c r="L91" s="17"/>
      <c r="M91" s="17"/>
      <c r="N91" s="17"/>
      <c r="O91" s="17"/>
    </row>
    <row r="92" spans="1:15" x14ac:dyDescent="0.25">
      <c r="A92" s="1">
        <v>1916.7685950413199</v>
      </c>
      <c r="B92" s="17"/>
      <c r="C92" s="17"/>
      <c r="D92" s="17"/>
      <c r="E92" s="17"/>
      <c r="F92" s="17"/>
      <c r="G92" s="17">
        <v>72.599999999999994</v>
      </c>
      <c r="H92" s="17"/>
      <c r="I92" s="17"/>
      <c r="J92" s="17"/>
      <c r="K92" s="17"/>
      <c r="L92" s="17"/>
      <c r="M92" s="17"/>
      <c r="N92" s="17"/>
      <c r="O92" s="17"/>
    </row>
    <row r="93" spans="1:15" x14ac:dyDescent="0.25">
      <c r="A93" s="1">
        <v>1916.99999999999</v>
      </c>
      <c r="B93" s="17"/>
      <c r="C93" s="17"/>
      <c r="D93" s="17"/>
      <c r="E93" s="17"/>
      <c r="F93" s="17"/>
      <c r="G93" s="17">
        <v>3.7</v>
      </c>
      <c r="H93" s="17"/>
      <c r="I93" s="17"/>
      <c r="J93" s="17"/>
      <c r="K93" s="17"/>
      <c r="L93" s="17"/>
      <c r="M93" s="17"/>
      <c r="N93" s="17"/>
      <c r="O93" s="17"/>
    </row>
    <row r="94" spans="1:15" x14ac:dyDescent="0.25">
      <c r="A94" s="1">
        <v>1917</v>
      </c>
      <c r="B94" s="17"/>
      <c r="C94" s="17"/>
      <c r="D94" s="17"/>
      <c r="E94" s="17"/>
      <c r="F94" s="17"/>
      <c r="G94" s="17">
        <v>150</v>
      </c>
      <c r="H94" s="17"/>
      <c r="I94" s="17"/>
      <c r="J94" s="17"/>
      <c r="K94" s="17"/>
      <c r="L94" s="17"/>
      <c r="M94" s="17"/>
      <c r="N94" s="17"/>
      <c r="O94" s="17"/>
    </row>
    <row r="95" spans="1:15" x14ac:dyDescent="0.25">
      <c r="A95" s="1">
        <v>1917.0992366412199</v>
      </c>
      <c r="B95" s="17"/>
      <c r="C95" s="17"/>
      <c r="D95" s="17"/>
      <c r="E95" s="17"/>
      <c r="F95" s="17"/>
      <c r="G95" s="17">
        <v>13.1</v>
      </c>
      <c r="H95" s="17"/>
      <c r="I95" s="17"/>
      <c r="J95" s="17"/>
      <c r="K95" s="17"/>
      <c r="L95" s="17"/>
      <c r="M95" s="17"/>
      <c r="N95" s="17"/>
      <c r="O95" s="17"/>
    </row>
    <row r="96" spans="1:15" x14ac:dyDescent="0.25">
      <c r="A96" s="1">
        <v>1917.15384615384</v>
      </c>
      <c r="B96" s="17"/>
      <c r="C96" s="17"/>
      <c r="D96" s="17"/>
      <c r="E96" s="17"/>
      <c r="F96" s="17"/>
      <c r="G96" s="17">
        <v>2.6</v>
      </c>
      <c r="H96" s="17"/>
      <c r="I96" s="17"/>
      <c r="J96" s="17"/>
      <c r="K96" s="17"/>
      <c r="L96" s="17"/>
      <c r="M96" s="17"/>
      <c r="N96" s="17"/>
      <c r="O96" s="17"/>
    </row>
    <row r="97" spans="1:15" x14ac:dyDescent="0.25">
      <c r="A97" s="1">
        <v>1917.3333333333301</v>
      </c>
      <c r="B97" s="17"/>
      <c r="C97" s="17"/>
      <c r="D97" s="17"/>
      <c r="E97" s="17"/>
      <c r="F97" s="17"/>
      <c r="G97" s="17">
        <v>3</v>
      </c>
      <c r="H97" s="17"/>
      <c r="I97" s="17"/>
      <c r="J97" s="17"/>
      <c r="K97" s="17"/>
      <c r="L97" s="17"/>
      <c r="M97" s="17"/>
      <c r="N97" s="17"/>
      <c r="O97" s="17"/>
    </row>
    <row r="98" spans="1:15" x14ac:dyDescent="0.25">
      <c r="A98" s="1">
        <v>1917.7058823529401</v>
      </c>
      <c r="B98" s="17"/>
      <c r="C98" s="17"/>
      <c r="D98" s="17"/>
      <c r="E98" s="17"/>
      <c r="F98" s="17"/>
      <c r="G98" s="17">
        <v>3.4</v>
      </c>
      <c r="H98" s="17"/>
      <c r="I98" s="17"/>
      <c r="J98" s="17"/>
      <c r="K98" s="17"/>
      <c r="L98" s="17"/>
      <c r="M98" s="17"/>
      <c r="N98" s="17"/>
      <c r="O98" s="17"/>
    </row>
    <row r="99" spans="1:15" x14ac:dyDescent="0.25">
      <c r="A99" s="1">
        <v>1918</v>
      </c>
      <c r="B99" s="17"/>
      <c r="C99" s="17"/>
      <c r="D99" s="17"/>
      <c r="E99" s="17"/>
      <c r="F99" s="17"/>
      <c r="G99" s="17">
        <v>208.1</v>
      </c>
      <c r="H99" s="17"/>
      <c r="I99" s="17"/>
      <c r="J99" s="17"/>
      <c r="K99" s="17"/>
      <c r="L99" s="17"/>
      <c r="M99" s="17"/>
      <c r="N99" s="17"/>
      <c r="O99" s="17"/>
    </row>
    <row r="100" spans="1:15" x14ac:dyDescent="0.25">
      <c r="A100" s="1">
        <v>1918.1818181818101</v>
      </c>
      <c r="B100" s="17"/>
      <c r="C100" s="17"/>
      <c r="D100" s="17"/>
      <c r="E100" s="17"/>
      <c r="F100" s="17"/>
      <c r="G100" s="17">
        <v>8.8000000000000007</v>
      </c>
      <c r="H100" s="17"/>
      <c r="I100" s="17"/>
      <c r="J100" s="17"/>
      <c r="K100" s="17"/>
      <c r="L100" s="17"/>
      <c r="M100" s="17"/>
      <c r="N100" s="17"/>
      <c r="O100" s="17"/>
    </row>
    <row r="101" spans="1:15" x14ac:dyDescent="0.25">
      <c r="A101" s="1">
        <v>1918.375</v>
      </c>
      <c r="B101" s="17"/>
      <c r="C101" s="17"/>
      <c r="D101" s="17"/>
      <c r="E101" s="17"/>
      <c r="F101" s="17"/>
      <c r="G101" s="17">
        <v>17.599999999999898</v>
      </c>
      <c r="H101" s="17"/>
      <c r="I101" s="17"/>
      <c r="J101" s="17"/>
      <c r="K101" s="17"/>
      <c r="L101" s="17"/>
      <c r="M101" s="17"/>
      <c r="N101" s="17"/>
      <c r="O101" s="17"/>
    </row>
    <row r="102" spans="1:15" x14ac:dyDescent="0.25">
      <c r="A102" s="1">
        <v>1918.5</v>
      </c>
      <c r="B102" s="17"/>
      <c r="C102" s="17"/>
      <c r="D102" s="17"/>
      <c r="E102" s="17"/>
      <c r="F102" s="17"/>
      <c r="G102" s="17">
        <v>84</v>
      </c>
      <c r="H102" s="17"/>
      <c r="I102" s="17"/>
      <c r="J102" s="17"/>
      <c r="K102" s="17"/>
      <c r="L102" s="17"/>
      <c r="M102" s="17"/>
      <c r="N102" s="17"/>
      <c r="O102" s="17"/>
    </row>
    <row r="103" spans="1:15" x14ac:dyDescent="0.25">
      <c r="A103" s="1">
        <v>1918.6666666666599</v>
      </c>
      <c r="B103" s="17"/>
      <c r="C103" s="17"/>
      <c r="D103" s="17"/>
      <c r="E103" s="17"/>
      <c r="F103" s="17"/>
      <c r="G103" s="17">
        <v>6</v>
      </c>
      <c r="H103" s="17"/>
      <c r="I103" s="17"/>
      <c r="J103" s="17"/>
      <c r="K103" s="17"/>
      <c r="L103" s="17"/>
      <c r="M103" s="17"/>
      <c r="N103" s="17"/>
      <c r="O103" s="17"/>
    </row>
    <row r="104" spans="1:15" x14ac:dyDescent="0.25">
      <c r="A104" s="1">
        <v>1918.72972972972</v>
      </c>
      <c r="B104" s="17"/>
      <c r="C104" s="17"/>
      <c r="D104" s="17"/>
      <c r="E104" s="17"/>
      <c r="F104" s="17"/>
      <c r="G104" s="17">
        <v>66.599999999999994</v>
      </c>
      <c r="H104" s="17"/>
      <c r="I104" s="17"/>
      <c r="J104" s="17"/>
      <c r="K104" s="17"/>
      <c r="L104" s="17"/>
      <c r="M104" s="17"/>
      <c r="N104" s="17"/>
      <c r="O104" s="17"/>
    </row>
    <row r="105" spans="1:15" x14ac:dyDescent="0.25">
      <c r="A105" s="1">
        <v>1918.9523809523801</v>
      </c>
      <c r="B105" s="17"/>
      <c r="C105" s="17"/>
      <c r="D105" s="17"/>
      <c r="E105" s="17"/>
      <c r="F105" s="17"/>
      <c r="G105" s="17">
        <v>42</v>
      </c>
      <c r="H105" s="17"/>
      <c r="I105" s="17"/>
      <c r="J105" s="17"/>
      <c r="K105" s="17"/>
      <c r="L105" s="17"/>
      <c r="M105" s="17"/>
      <c r="N105" s="17"/>
      <c r="O105" s="17"/>
    </row>
    <row r="106" spans="1:15" x14ac:dyDescent="0.25">
      <c r="A106" s="1">
        <v>1918.99999999999</v>
      </c>
      <c r="B106" s="17"/>
      <c r="C106" s="17"/>
      <c r="D106" s="17"/>
      <c r="E106" s="17"/>
      <c r="F106" s="17"/>
      <c r="G106" s="17">
        <v>78.5</v>
      </c>
      <c r="H106" s="17"/>
      <c r="I106" s="17"/>
      <c r="J106" s="17"/>
      <c r="K106" s="17"/>
      <c r="L106" s="17"/>
      <c r="M106" s="17"/>
      <c r="N106" s="17"/>
      <c r="O106" s="17"/>
    </row>
    <row r="107" spans="1:15" x14ac:dyDescent="0.25">
      <c r="A107" s="1">
        <v>1919</v>
      </c>
      <c r="B107" s="17"/>
      <c r="C107" s="17"/>
      <c r="D107" s="17"/>
      <c r="E107" s="17"/>
      <c r="F107" s="17"/>
      <c r="G107" s="17">
        <v>911.2</v>
      </c>
      <c r="H107" s="17"/>
      <c r="I107" s="17"/>
      <c r="J107" s="17"/>
      <c r="K107" s="17"/>
      <c r="L107" s="17"/>
      <c r="M107" s="17"/>
      <c r="N107" s="17"/>
      <c r="O107" s="17"/>
    </row>
    <row r="108" spans="1:15" x14ac:dyDescent="0.25">
      <c r="A108" s="1">
        <v>1919.2195121951199</v>
      </c>
      <c r="B108" s="17"/>
      <c r="C108" s="17"/>
      <c r="D108" s="17"/>
      <c r="E108" s="17"/>
      <c r="F108" s="17"/>
      <c r="G108" s="17">
        <v>49.2</v>
      </c>
      <c r="H108" s="17"/>
      <c r="I108" s="17"/>
      <c r="J108" s="17"/>
      <c r="K108" s="17"/>
      <c r="L108" s="17"/>
      <c r="M108" s="17"/>
      <c r="N108" s="17"/>
      <c r="O108" s="17"/>
    </row>
    <row r="109" spans="1:15" x14ac:dyDescent="0.25">
      <c r="A109" s="1">
        <v>1919.23529411764</v>
      </c>
      <c r="B109" s="17"/>
      <c r="C109" s="17"/>
      <c r="D109" s="17"/>
      <c r="E109" s="17"/>
      <c r="F109" s="17"/>
      <c r="G109" s="17">
        <v>108.8</v>
      </c>
      <c r="H109" s="17"/>
      <c r="I109" s="17"/>
      <c r="J109" s="17"/>
      <c r="K109" s="17"/>
      <c r="L109" s="17"/>
      <c r="M109" s="17"/>
      <c r="N109" s="17"/>
      <c r="O109" s="17"/>
    </row>
    <row r="110" spans="1:15" x14ac:dyDescent="0.25">
      <c r="A110" s="1">
        <v>1919.6787330316699</v>
      </c>
      <c r="B110" s="17"/>
      <c r="C110" s="17"/>
      <c r="D110" s="17"/>
      <c r="E110" s="17"/>
      <c r="F110" s="17"/>
      <c r="G110" s="17">
        <v>88.4</v>
      </c>
      <c r="H110" s="17"/>
      <c r="I110" s="17"/>
      <c r="J110" s="17"/>
      <c r="K110" s="17"/>
      <c r="L110" s="17"/>
      <c r="M110" s="17"/>
      <c r="N110" s="17"/>
      <c r="O110" s="17"/>
    </row>
    <row r="111" spans="1:15" x14ac:dyDescent="0.25">
      <c r="A111" s="1">
        <v>1919.7547169811301</v>
      </c>
      <c r="B111" s="17"/>
      <c r="C111" s="17"/>
      <c r="D111" s="17"/>
      <c r="E111" s="17"/>
      <c r="F111" s="17"/>
      <c r="G111" s="17">
        <v>5.3</v>
      </c>
      <c r="H111" s="17"/>
      <c r="I111" s="17"/>
      <c r="J111" s="17"/>
      <c r="K111" s="17"/>
      <c r="L111" s="17"/>
      <c r="M111" s="17"/>
      <c r="N111" s="17"/>
      <c r="O111" s="17"/>
    </row>
    <row r="112" spans="1:15" x14ac:dyDescent="0.25">
      <c r="A112" s="1">
        <v>1919.8598726114601</v>
      </c>
      <c r="B112" s="17"/>
      <c r="C112" s="17"/>
      <c r="D112" s="17"/>
      <c r="E112" s="17"/>
      <c r="F112" s="17"/>
      <c r="G112" s="17">
        <v>31.4</v>
      </c>
      <c r="H112" s="17"/>
      <c r="I112" s="17"/>
      <c r="J112" s="17"/>
      <c r="K112" s="17"/>
      <c r="L112" s="17"/>
      <c r="M112" s="17"/>
      <c r="N112" s="17"/>
      <c r="O112" s="17"/>
    </row>
    <row r="113" spans="1:15" x14ac:dyDescent="0.25">
      <c r="A113" s="1">
        <v>1919.9760000000001</v>
      </c>
      <c r="B113" s="17"/>
      <c r="C113" s="17"/>
      <c r="D113" s="17"/>
      <c r="E113" s="17"/>
      <c r="F113" s="17"/>
      <c r="G113" s="17">
        <v>12.5</v>
      </c>
      <c r="H113" s="17"/>
      <c r="I113" s="17"/>
      <c r="J113" s="17"/>
      <c r="K113" s="17"/>
      <c r="L113" s="17"/>
      <c r="M113" s="17"/>
      <c r="N113" s="17"/>
      <c r="O113" s="17"/>
    </row>
    <row r="114" spans="1:15" x14ac:dyDescent="0.25">
      <c r="A114" s="1">
        <v>1919.99999999999</v>
      </c>
      <c r="B114" s="17"/>
      <c r="C114" s="17"/>
      <c r="D114" s="17"/>
      <c r="E114" s="17"/>
      <c r="F114" s="17"/>
      <c r="G114" s="17">
        <v>23.8</v>
      </c>
      <c r="H114" s="17"/>
      <c r="I114" s="17"/>
      <c r="J114" s="17"/>
      <c r="K114" s="17"/>
      <c r="L114" s="17"/>
      <c r="M114" s="17"/>
      <c r="N114" s="17"/>
      <c r="O114" s="17"/>
    </row>
    <row r="115" spans="1:15" x14ac:dyDescent="0.25">
      <c r="A115" s="1">
        <v>1920</v>
      </c>
      <c r="B115" s="17"/>
      <c r="C115" s="17"/>
      <c r="D115" s="17"/>
      <c r="E115" s="17"/>
      <c r="F115" s="17"/>
      <c r="G115" s="17">
        <v>134.03</v>
      </c>
      <c r="H115" s="17"/>
      <c r="I115" s="17"/>
      <c r="J115" s="17"/>
      <c r="K115" s="17"/>
      <c r="L115" s="17"/>
      <c r="M115" s="17"/>
      <c r="N115" s="17"/>
      <c r="O115" s="17"/>
    </row>
    <row r="116" spans="1:15" x14ac:dyDescent="0.25">
      <c r="A116" s="1">
        <v>1920.21739130434</v>
      </c>
      <c r="B116" s="17"/>
      <c r="C116" s="17"/>
      <c r="D116" s="17"/>
      <c r="E116" s="17"/>
      <c r="F116" s="17"/>
      <c r="G116" s="17">
        <v>9.1999999999999993</v>
      </c>
      <c r="H116" s="17"/>
      <c r="I116" s="17"/>
      <c r="J116" s="17"/>
      <c r="K116" s="17"/>
      <c r="L116" s="17"/>
      <c r="M116" s="17"/>
      <c r="N116" s="17"/>
      <c r="O116" s="17"/>
    </row>
    <row r="117" spans="1:15" x14ac:dyDescent="0.25">
      <c r="A117" s="1">
        <v>1920.5</v>
      </c>
      <c r="B117" s="17"/>
      <c r="C117" s="17"/>
      <c r="D117" s="17"/>
      <c r="E117" s="17"/>
      <c r="F117" s="17"/>
      <c r="G117" s="17">
        <v>3.2</v>
      </c>
      <c r="H117" s="17"/>
      <c r="I117" s="17"/>
      <c r="J117" s="17"/>
      <c r="K117" s="17"/>
      <c r="L117" s="17"/>
      <c r="M117" s="17"/>
      <c r="N117" s="17"/>
      <c r="O117" s="17"/>
    </row>
    <row r="118" spans="1:15" x14ac:dyDescent="0.25">
      <c r="A118" s="1">
        <v>1920.8181818181799</v>
      </c>
      <c r="B118" s="17"/>
      <c r="C118" s="17"/>
      <c r="D118" s="17"/>
      <c r="E118" s="17"/>
      <c r="F118" s="17"/>
      <c r="G118" s="17">
        <v>2.2000000000000002</v>
      </c>
      <c r="H118" s="17"/>
      <c r="I118" s="17"/>
      <c r="J118" s="17"/>
      <c r="K118" s="17"/>
      <c r="L118" s="17"/>
      <c r="M118" s="17"/>
      <c r="N118" s="17"/>
      <c r="O118" s="17"/>
    </row>
    <row r="119" spans="1:15" x14ac:dyDescent="0.25">
      <c r="A119" s="1">
        <v>1920.8219584569699</v>
      </c>
      <c r="B119" s="17"/>
      <c r="C119" s="17"/>
      <c r="D119" s="17"/>
      <c r="E119" s="17"/>
      <c r="F119" s="17"/>
      <c r="G119" s="17">
        <v>33.700000000000003</v>
      </c>
      <c r="H119" s="17"/>
      <c r="I119" s="17"/>
      <c r="J119" s="17"/>
      <c r="K119" s="17"/>
      <c r="L119" s="17"/>
      <c r="M119" s="17"/>
      <c r="N119" s="17"/>
      <c r="O119" s="17"/>
    </row>
    <row r="120" spans="1:15" x14ac:dyDescent="0.25">
      <c r="A120" s="1">
        <v>1921</v>
      </c>
      <c r="B120" s="17"/>
      <c r="C120" s="17"/>
      <c r="D120" s="17"/>
      <c r="E120" s="17"/>
      <c r="F120" s="17"/>
      <c r="G120" s="17">
        <v>220.7</v>
      </c>
      <c r="H120" s="17"/>
      <c r="I120" s="17"/>
      <c r="J120" s="17"/>
      <c r="K120" s="17"/>
      <c r="L120" s="17"/>
      <c r="M120" s="17"/>
      <c r="N120" s="17"/>
      <c r="O120" s="17"/>
    </row>
    <row r="121" spans="1:15" x14ac:dyDescent="0.25">
      <c r="A121" s="1">
        <v>1921.25</v>
      </c>
      <c r="B121" s="17"/>
      <c r="C121" s="17"/>
      <c r="D121" s="17"/>
      <c r="E121" s="17"/>
      <c r="F121" s="17"/>
      <c r="G121" s="17">
        <v>12</v>
      </c>
      <c r="H121" s="17"/>
      <c r="I121" s="17"/>
      <c r="J121" s="17"/>
      <c r="K121" s="17"/>
      <c r="L121" s="17"/>
      <c r="M121" s="17"/>
      <c r="N121" s="17"/>
      <c r="O121" s="17"/>
    </row>
    <row r="122" spans="1:15" x14ac:dyDescent="0.25">
      <c r="A122" s="1">
        <v>1921.27272727272</v>
      </c>
      <c r="B122" s="17"/>
      <c r="C122" s="17"/>
      <c r="D122" s="17"/>
      <c r="E122" s="17"/>
      <c r="F122" s="17"/>
      <c r="G122" s="17">
        <v>1.1000000000000001</v>
      </c>
      <c r="H122" s="17"/>
      <c r="I122" s="17"/>
      <c r="J122" s="17"/>
      <c r="K122" s="17"/>
      <c r="L122" s="17"/>
      <c r="M122" s="17"/>
      <c r="N122" s="17"/>
      <c r="O122" s="17"/>
    </row>
    <row r="123" spans="1:15" x14ac:dyDescent="0.25">
      <c r="A123" s="1">
        <v>1921.6111111111099</v>
      </c>
      <c r="B123" s="17"/>
      <c r="C123" s="17"/>
      <c r="D123" s="17"/>
      <c r="E123" s="17"/>
      <c r="F123" s="17"/>
      <c r="G123" s="17">
        <v>36</v>
      </c>
      <c r="H123" s="17"/>
      <c r="I123" s="17"/>
      <c r="J123" s="17"/>
      <c r="K123" s="17"/>
      <c r="L123" s="17"/>
      <c r="M123" s="17"/>
      <c r="N123" s="17"/>
      <c r="O123" s="17"/>
    </row>
    <row r="124" spans="1:15" x14ac:dyDescent="0.25">
      <c r="A124" s="1">
        <v>1921.71559633027</v>
      </c>
      <c r="B124" s="17"/>
      <c r="C124" s="17"/>
      <c r="D124" s="17"/>
      <c r="E124" s="17"/>
      <c r="F124" s="17"/>
      <c r="G124" s="17">
        <v>43.6</v>
      </c>
      <c r="H124" s="17"/>
      <c r="I124" s="17"/>
      <c r="J124" s="17"/>
      <c r="K124" s="17"/>
      <c r="L124" s="17"/>
      <c r="M124" s="17"/>
      <c r="N124" s="17"/>
      <c r="O124" s="17"/>
    </row>
    <row r="125" spans="1:15" x14ac:dyDescent="0.25">
      <c r="A125" s="1">
        <v>1921.7761194029799</v>
      </c>
      <c r="B125" s="17"/>
      <c r="C125" s="17"/>
      <c r="D125" s="17"/>
      <c r="E125" s="17"/>
      <c r="F125" s="17"/>
      <c r="G125" s="17">
        <v>6.7</v>
      </c>
      <c r="H125" s="17"/>
      <c r="I125" s="17"/>
      <c r="J125" s="17"/>
      <c r="K125" s="17"/>
      <c r="L125" s="17"/>
      <c r="M125" s="17"/>
      <c r="N125" s="17"/>
      <c r="O125" s="17"/>
    </row>
    <row r="126" spans="1:15" x14ac:dyDescent="0.25">
      <c r="A126" s="1">
        <v>1921.99999999999</v>
      </c>
      <c r="B126" s="17"/>
      <c r="C126" s="17"/>
      <c r="D126" s="17"/>
      <c r="E126" s="17"/>
      <c r="F126" s="17"/>
      <c r="G126" s="17">
        <v>71.600000000000009</v>
      </c>
      <c r="H126" s="17"/>
      <c r="I126" s="17"/>
      <c r="J126" s="17"/>
      <c r="K126" s="17"/>
      <c r="L126" s="17"/>
      <c r="M126" s="17"/>
      <c r="N126" s="17"/>
      <c r="O126" s="17"/>
    </row>
    <row r="127" spans="1:15" x14ac:dyDescent="0.25">
      <c r="A127" s="1">
        <v>1922</v>
      </c>
      <c r="B127" s="17"/>
      <c r="C127" s="17">
        <v>665</v>
      </c>
      <c r="D127" s="17"/>
      <c r="E127" s="17"/>
      <c r="F127" s="17"/>
      <c r="G127" s="17">
        <v>161.30000000000001</v>
      </c>
      <c r="H127" s="17"/>
      <c r="I127" s="17"/>
      <c r="J127" s="17"/>
      <c r="K127" s="17"/>
      <c r="L127" s="17"/>
      <c r="M127" s="17"/>
      <c r="N127" s="17"/>
      <c r="O127" s="17"/>
    </row>
    <row r="128" spans="1:15" x14ac:dyDescent="0.25">
      <c r="A128" s="1">
        <v>1922.0162601626</v>
      </c>
      <c r="B128" s="17"/>
      <c r="C128" s="17"/>
      <c r="D128" s="17"/>
      <c r="E128" s="17"/>
      <c r="F128" s="17"/>
      <c r="G128" s="17">
        <v>73.8</v>
      </c>
      <c r="H128" s="17"/>
      <c r="I128" s="17"/>
      <c r="J128" s="17"/>
      <c r="K128" s="17"/>
      <c r="L128" s="17"/>
      <c r="M128" s="17"/>
      <c r="N128" s="17"/>
      <c r="O128" s="17"/>
    </row>
    <row r="129" spans="1:15" x14ac:dyDescent="0.25">
      <c r="A129" s="1">
        <v>1922.6363636363601</v>
      </c>
      <c r="B129" s="17"/>
      <c r="C129" s="17"/>
      <c r="D129" s="17"/>
      <c r="E129" s="17"/>
      <c r="F129" s="17"/>
      <c r="G129" s="17">
        <v>4.4000000000000004</v>
      </c>
      <c r="H129" s="17"/>
      <c r="I129" s="17"/>
      <c r="J129" s="17"/>
      <c r="K129" s="17"/>
      <c r="L129" s="17"/>
      <c r="M129" s="17"/>
      <c r="N129" s="17"/>
      <c r="O129" s="17"/>
    </row>
    <row r="130" spans="1:15" x14ac:dyDescent="0.25">
      <c r="A130" s="1">
        <v>1922.75</v>
      </c>
      <c r="B130" s="17"/>
      <c r="C130" s="17"/>
      <c r="D130" s="17"/>
      <c r="E130" s="17"/>
      <c r="F130" s="17"/>
      <c r="G130" s="17">
        <v>16</v>
      </c>
      <c r="H130" s="17"/>
      <c r="I130" s="17"/>
      <c r="J130" s="17"/>
      <c r="K130" s="17"/>
      <c r="L130" s="17"/>
      <c r="M130" s="17"/>
      <c r="N130" s="17"/>
      <c r="O130" s="17"/>
    </row>
    <row r="131" spans="1:15" x14ac:dyDescent="0.25">
      <c r="A131" s="1">
        <v>1922.9230769230701</v>
      </c>
      <c r="B131" s="17"/>
      <c r="C131" s="17"/>
      <c r="D131" s="17"/>
      <c r="E131" s="17"/>
      <c r="F131" s="17"/>
      <c r="G131" s="17">
        <v>1.3</v>
      </c>
      <c r="H131" s="17"/>
      <c r="I131" s="17"/>
      <c r="J131" s="17"/>
      <c r="K131" s="17"/>
      <c r="L131" s="17"/>
      <c r="M131" s="17"/>
      <c r="N131" s="17"/>
      <c r="O131" s="17"/>
    </row>
    <row r="132" spans="1:15" x14ac:dyDescent="0.25">
      <c r="A132" s="1">
        <v>1923</v>
      </c>
      <c r="B132" s="17"/>
      <c r="C132" s="17"/>
      <c r="D132" s="17"/>
      <c r="E132" s="17"/>
      <c r="F132" s="17"/>
      <c r="G132" s="17">
        <v>328.71999999999997</v>
      </c>
      <c r="H132" s="17"/>
      <c r="I132" s="17"/>
      <c r="J132" s="17"/>
      <c r="K132" s="17"/>
      <c r="L132" s="17"/>
      <c r="M132" s="17"/>
      <c r="N132" s="17"/>
      <c r="O132" s="17"/>
    </row>
    <row r="133" spans="1:15" x14ac:dyDescent="0.25">
      <c r="A133" s="1">
        <v>1923.3225806451601</v>
      </c>
      <c r="B133" s="17"/>
      <c r="C133" s="17"/>
      <c r="D133" s="17"/>
      <c r="E133" s="17"/>
      <c r="F133" s="17"/>
      <c r="G133" s="17">
        <v>3.0999999999999899</v>
      </c>
      <c r="H133" s="17"/>
      <c r="I133" s="17"/>
      <c r="J133" s="17"/>
      <c r="K133" s="17"/>
      <c r="L133" s="17"/>
      <c r="M133" s="17"/>
      <c r="N133" s="17"/>
      <c r="O133" s="17"/>
    </row>
    <row r="134" spans="1:15" x14ac:dyDescent="0.25">
      <c r="A134" s="1">
        <v>1923.3333333333301</v>
      </c>
      <c r="B134" s="17"/>
      <c r="C134" s="17"/>
      <c r="D134" s="17"/>
      <c r="E134" s="17"/>
      <c r="F134" s="17"/>
      <c r="G134" s="17">
        <v>5.4</v>
      </c>
      <c r="H134" s="17"/>
      <c r="I134" s="17"/>
      <c r="J134" s="17"/>
      <c r="K134" s="17"/>
      <c r="L134" s="17"/>
      <c r="M134" s="17"/>
      <c r="N134" s="17"/>
      <c r="O134" s="17"/>
    </row>
    <row r="135" spans="1:15" x14ac:dyDescent="0.25">
      <c r="A135" s="1">
        <v>1923.4590163934399</v>
      </c>
      <c r="B135" s="17"/>
      <c r="C135" s="17"/>
      <c r="D135" s="17"/>
      <c r="E135" s="17"/>
      <c r="F135" s="17"/>
      <c r="G135" s="17">
        <v>30.5</v>
      </c>
      <c r="H135" s="17"/>
      <c r="I135" s="17"/>
      <c r="J135" s="17"/>
      <c r="K135" s="17"/>
      <c r="L135" s="17"/>
      <c r="M135" s="17"/>
      <c r="N135" s="17"/>
      <c r="O135" s="17"/>
    </row>
    <row r="136" spans="1:15" x14ac:dyDescent="0.25">
      <c r="A136" s="1">
        <v>1923.5</v>
      </c>
      <c r="B136" s="17"/>
      <c r="C136" s="17"/>
      <c r="D136" s="17"/>
      <c r="E136" s="17"/>
      <c r="F136" s="17"/>
      <c r="G136" s="17">
        <v>44.8</v>
      </c>
      <c r="H136" s="17"/>
      <c r="I136" s="17"/>
      <c r="J136" s="17"/>
      <c r="K136" s="17"/>
      <c r="L136" s="17"/>
      <c r="M136" s="17"/>
      <c r="N136" s="17"/>
      <c r="O136" s="17"/>
    </row>
    <row r="137" spans="1:15" x14ac:dyDescent="0.25">
      <c r="A137" s="1">
        <v>1923.76422764227</v>
      </c>
      <c r="B137" s="17"/>
      <c r="C137" s="17"/>
      <c r="D137" s="17"/>
      <c r="E137" s="17"/>
      <c r="F137" s="17"/>
      <c r="G137" s="17">
        <v>12.299999999999899</v>
      </c>
      <c r="H137" s="17"/>
      <c r="I137" s="17"/>
      <c r="J137" s="17"/>
      <c r="K137" s="17"/>
      <c r="L137" s="17"/>
      <c r="M137" s="17"/>
      <c r="N137" s="17"/>
      <c r="O137" s="17"/>
    </row>
    <row r="138" spans="1:15" x14ac:dyDescent="0.25">
      <c r="A138" s="1">
        <v>1923.8</v>
      </c>
      <c r="B138" s="17"/>
      <c r="C138" s="17"/>
      <c r="D138" s="17"/>
      <c r="E138" s="17"/>
      <c r="F138" s="17"/>
      <c r="G138" s="17">
        <v>7.5</v>
      </c>
      <c r="H138" s="17"/>
      <c r="I138" s="17"/>
      <c r="J138" s="17"/>
      <c r="K138" s="17"/>
      <c r="L138" s="17"/>
      <c r="M138" s="17"/>
      <c r="N138" s="17"/>
      <c r="O138" s="17"/>
    </row>
    <row r="139" spans="1:15" x14ac:dyDescent="0.25">
      <c r="A139" s="1">
        <v>1923.9710144927501</v>
      </c>
      <c r="B139" s="17"/>
      <c r="C139" s="17"/>
      <c r="D139" s="17"/>
      <c r="E139" s="17"/>
      <c r="F139" s="17"/>
      <c r="G139" s="17">
        <v>6.9</v>
      </c>
      <c r="H139" s="17"/>
      <c r="I139" s="17"/>
      <c r="J139" s="17"/>
      <c r="K139" s="17"/>
      <c r="L139" s="17"/>
      <c r="M139" s="17"/>
      <c r="N139" s="17"/>
      <c r="O139" s="17"/>
    </row>
    <row r="140" spans="1:15" x14ac:dyDescent="0.25">
      <c r="A140" s="1">
        <v>1923.99999999999</v>
      </c>
      <c r="B140" s="17"/>
      <c r="C140" s="17"/>
      <c r="D140" s="17"/>
      <c r="E140" s="17"/>
      <c r="F140" s="17"/>
      <c r="G140" s="17">
        <v>9.2999999999999989</v>
      </c>
      <c r="H140" s="17"/>
      <c r="I140" s="17"/>
      <c r="J140" s="17"/>
      <c r="K140" s="17"/>
      <c r="L140" s="17"/>
      <c r="M140" s="17"/>
      <c r="N140" s="17"/>
      <c r="O140" s="17"/>
    </row>
    <row r="141" spans="1:15" x14ac:dyDescent="0.25">
      <c r="A141" s="1">
        <v>1924</v>
      </c>
      <c r="B141" s="17"/>
      <c r="C141" s="17"/>
      <c r="D141" s="17"/>
      <c r="E141" s="17"/>
      <c r="F141" s="17"/>
      <c r="G141" s="17">
        <v>767.56899999999985</v>
      </c>
      <c r="H141" s="17"/>
      <c r="I141" s="17"/>
      <c r="J141" s="17"/>
      <c r="K141" s="17"/>
      <c r="L141" s="17"/>
      <c r="M141" s="17"/>
      <c r="N141" s="17"/>
      <c r="O141" s="17"/>
    </row>
    <row r="142" spans="1:15" x14ac:dyDescent="0.25">
      <c r="A142" s="1">
        <v>1924.1</v>
      </c>
      <c r="B142" s="17"/>
      <c r="C142" s="17"/>
      <c r="D142" s="17"/>
      <c r="E142" s="17"/>
      <c r="F142" s="17"/>
      <c r="G142" s="17">
        <v>1</v>
      </c>
      <c r="H142" s="17"/>
      <c r="I142" s="17"/>
      <c r="J142" s="17"/>
      <c r="K142" s="17"/>
      <c r="L142" s="17"/>
      <c r="M142" s="17"/>
      <c r="N142" s="17"/>
      <c r="O142" s="17"/>
    </row>
    <row r="143" spans="1:15" x14ac:dyDescent="0.25">
      <c r="A143" s="1">
        <v>1924.5</v>
      </c>
      <c r="B143" s="17"/>
      <c r="C143" s="17"/>
      <c r="D143" s="17"/>
      <c r="E143" s="17"/>
      <c r="F143" s="17"/>
      <c r="G143" s="17">
        <v>1.2</v>
      </c>
      <c r="H143" s="17"/>
      <c r="I143" s="17"/>
      <c r="J143" s="17"/>
      <c r="K143" s="17"/>
      <c r="L143" s="17"/>
      <c r="M143" s="17"/>
      <c r="N143" s="17"/>
      <c r="O143" s="17"/>
    </row>
    <row r="144" spans="1:15" x14ac:dyDescent="0.25">
      <c r="A144" s="1">
        <v>1924.5121951219501</v>
      </c>
      <c r="B144" s="17"/>
      <c r="C144" s="17"/>
      <c r="D144" s="17"/>
      <c r="E144" s="17"/>
      <c r="F144" s="17"/>
      <c r="G144" s="17">
        <v>4.0999999999999996</v>
      </c>
      <c r="H144" s="17"/>
      <c r="I144" s="17"/>
      <c r="J144" s="17"/>
      <c r="K144" s="17"/>
      <c r="L144" s="17"/>
      <c r="M144" s="17"/>
      <c r="N144" s="17"/>
      <c r="O144" s="17"/>
    </row>
    <row r="145" spans="1:15" x14ac:dyDescent="0.25">
      <c r="A145" s="1">
        <v>1924.6462093862799</v>
      </c>
      <c r="B145" s="17"/>
      <c r="C145" s="17"/>
      <c r="D145" s="17"/>
      <c r="E145" s="17"/>
      <c r="F145" s="17"/>
      <c r="G145" s="17">
        <v>27.7</v>
      </c>
      <c r="H145" s="17"/>
      <c r="I145" s="17"/>
      <c r="J145" s="17"/>
      <c r="K145" s="17"/>
      <c r="L145" s="17"/>
      <c r="M145" s="17"/>
      <c r="N145" s="17"/>
      <c r="O145" s="17"/>
    </row>
    <row r="146" spans="1:15" x14ac:dyDescent="0.25">
      <c r="A146" s="1">
        <v>1924.71034482758</v>
      </c>
      <c r="B146" s="17"/>
      <c r="C146" s="17"/>
      <c r="D146" s="17"/>
      <c r="E146" s="17"/>
      <c r="F146" s="17"/>
      <c r="G146" s="17">
        <v>14.5</v>
      </c>
      <c r="H146" s="17"/>
      <c r="I146" s="17"/>
      <c r="J146" s="17"/>
      <c r="K146" s="17"/>
      <c r="L146" s="17"/>
      <c r="M146" s="17"/>
      <c r="N146" s="17"/>
      <c r="O146" s="17"/>
    </row>
    <row r="147" spans="1:15" x14ac:dyDescent="0.25">
      <c r="A147" s="1">
        <v>1924.99999999999</v>
      </c>
      <c r="B147" s="17"/>
      <c r="C147" s="17"/>
      <c r="D147" s="17"/>
      <c r="E147" s="17"/>
      <c r="F147" s="17"/>
      <c r="G147" s="17">
        <v>42.2</v>
      </c>
      <c r="H147" s="17"/>
      <c r="I147" s="17"/>
      <c r="J147" s="17"/>
      <c r="K147" s="17"/>
      <c r="L147" s="17"/>
      <c r="M147" s="17"/>
      <c r="N147" s="17"/>
      <c r="O147" s="17"/>
    </row>
    <row r="148" spans="1:15" x14ac:dyDescent="0.25">
      <c r="A148" s="1">
        <v>1925</v>
      </c>
      <c r="B148" s="17"/>
      <c r="C148" s="17"/>
      <c r="D148" s="17"/>
      <c r="E148" s="17"/>
      <c r="F148" s="17"/>
      <c r="G148" s="17">
        <v>553.26</v>
      </c>
      <c r="H148" s="17"/>
      <c r="I148" s="17"/>
      <c r="J148" s="17"/>
      <c r="K148" s="17"/>
      <c r="L148" s="17"/>
      <c r="M148" s="17"/>
      <c r="N148" s="17"/>
      <c r="O148" s="17"/>
    </row>
    <row r="149" spans="1:15" x14ac:dyDescent="0.25">
      <c r="A149" s="1">
        <v>1925.3333333333301</v>
      </c>
      <c r="B149" s="17"/>
      <c r="C149" s="17"/>
      <c r="D149" s="17"/>
      <c r="E149" s="17"/>
      <c r="F149" s="17"/>
      <c r="G149" s="17">
        <v>52.5</v>
      </c>
      <c r="H149" s="17"/>
      <c r="I149" s="17"/>
      <c r="J149" s="17"/>
      <c r="K149" s="17"/>
      <c r="L149" s="17"/>
      <c r="M149" s="17"/>
      <c r="N149" s="17"/>
      <c r="O149" s="17"/>
    </row>
    <row r="150" spans="1:15" x14ac:dyDescent="0.25">
      <c r="A150" s="1">
        <v>1925.5384615384601</v>
      </c>
      <c r="B150" s="17"/>
      <c r="C150" s="17"/>
      <c r="D150" s="17"/>
      <c r="E150" s="17"/>
      <c r="F150" s="17"/>
      <c r="G150" s="17">
        <v>1.3</v>
      </c>
      <c r="H150" s="17"/>
      <c r="I150" s="17"/>
      <c r="J150" s="17"/>
      <c r="K150" s="17"/>
      <c r="L150" s="17"/>
      <c r="M150" s="17"/>
      <c r="N150" s="17"/>
      <c r="O150" s="17"/>
    </row>
    <row r="151" spans="1:15" x14ac:dyDescent="0.25">
      <c r="A151" s="1">
        <v>1925.6072607260701</v>
      </c>
      <c r="B151" s="17"/>
      <c r="C151" s="17"/>
      <c r="D151" s="17"/>
      <c r="E151" s="17"/>
      <c r="F151" s="17"/>
      <c r="G151" s="17">
        <v>30.299999999999901</v>
      </c>
      <c r="H151" s="17"/>
      <c r="I151" s="17"/>
      <c r="J151" s="17"/>
      <c r="K151" s="17"/>
      <c r="L151" s="17"/>
      <c r="M151" s="17"/>
      <c r="N151" s="17"/>
      <c r="O151" s="17"/>
    </row>
    <row r="152" spans="1:15" x14ac:dyDescent="0.25">
      <c r="A152" s="1">
        <v>1925.7819148936101</v>
      </c>
      <c r="B152" s="17"/>
      <c r="C152" s="17"/>
      <c r="D152" s="17"/>
      <c r="E152" s="17"/>
      <c r="F152" s="17"/>
      <c r="G152" s="17">
        <v>18.799999999999901</v>
      </c>
      <c r="H152" s="17"/>
      <c r="I152" s="17"/>
      <c r="J152" s="17"/>
      <c r="K152" s="17"/>
      <c r="L152" s="17"/>
      <c r="M152" s="17"/>
      <c r="N152" s="17"/>
      <c r="O152" s="17"/>
    </row>
    <row r="153" spans="1:15" x14ac:dyDescent="0.25">
      <c r="A153" s="1">
        <v>1925.8</v>
      </c>
      <c r="B153" s="17"/>
      <c r="C153" s="17"/>
      <c r="D153" s="17"/>
      <c r="E153" s="17"/>
      <c r="F153" s="17"/>
      <c r="G153" s="17">
        <v>75</v>
      </c>
      <c r="H153" s="17"/>
      <c r="I153" s="17"/>
      <c r="J153" s="17"/>
      <c r="K153" s="17"/>
      <c r="L153" s="17"/>
      <c r="M153" s="17"/>
      <c r="N153" s="17"/>
      <c r="O153" s="17"/>
    </row>
    <row r="154" spans="1:15" x14ac:dyDescent="0.25">
      <c r="A154" s="1">
        <v>1925.80851063829</v>
      </c>
      <c r="B154" s="17"/>
      <c r="C154" s="17"/>
      <c r="D154" s="17"/>
      <c r="E154" s="17"/>
      <c r="F154" s="17"/>
      <c r="G154" s="17">
        <v>9.4</v>
      </c>
      <c r="H154" s="17"/>
      <c r="I154" s="17"/>
      <c r="J154" s="17"/>
      <c r="K154" s="17"/>
      <c r="L154" s="17"/>
      <c r="M154" s="17"/>
      <c r="N154" s="17"/>
      <c r="O154" s="17"/>
    </row>
    <row r="155" spans="1:15" x14ac:dyDescent="0.25">
      <c r="A155" s="1">
        <v>1925.8461538461499</v>
      </c>
      <c r="B155" s="17"/>
      <c r="C155" s="17"/>
      <c r="D155" s="17"/>
      <c r="E155" s="17"/>
      <c r="F155" s="17"/>
      <c r="G155" s="17">
        <v>1.3</v>
      </c>
      <c r="H155" s="17"/>
      <c r="I155" s="17"/>
      <c r="J155" s="17"/>
      <c r="K155" s="17"/>
      <c r="L155" s="17"/>
      <c r="M155" s="17"/>
      <c r="N155" s="17"/>
      <c r="O155" s="17"/>
    </row>
    <row r="156" spans="1:15" x14ac:dyDescent="0.25">
      <c r="A156" s="1">
        <v>1925.99999999999</v>
      </c>
      <c r="B156" s="17"/>
      <c r="C156" s="17"/>
      <c r="D156" s="17"/>
      <c r="E156" s="17"/>
      <c r="F156" s="17"/>
      <c r="G156" s="17">
        <v>11.6</v>
      </c>
      <c r="H156" s="17"/>
      <c r="I156" s="17"/>
      <c r="J156" s="17"/>
      <c r="K156" s="17"/>
      <c r="L156" s="17"/>
      <c r="M156" s="17"/>
      <c r="N156" s="17"/>
      <c r="O156" s="17"/>
    </row>
    <row r="157" spans="1:15" x14ac:dyDescent="0.25">
      <c r="A157" s="1">
        <v>1926</v>
      </c>
      <c r="B157" s="17"/>
      <c r="C157" s="17"/>
      <c r="D157" s="17"/>
      <c r="E157" s="17"/>
      <c r="F157" s="17"/>
      <c r="G157" s="17">
        <v>1403.7600000000002</v>
      </c>
      <c r="H157" s="17"/>
      <c r="I157" s="17"/>
      <c r="J157" s="17"/>
      <c r="K157" s="17"/>
      <c r="L157" s="17"/>
      <c r="M157" s="17"/>
      <c r="N157" s="17"/>
      <c r="O157" s="17"/>
    </row>
    <row r="158" spans="1:15" x14ac:dyDescent="0.25">
      <c r="A158" s="1">
        <v>1926.49999999999</v>
      </c>
      <c r="B158" s="17"/>
      <c r="C158" s="17"/>
      <c r="D158" s="17"/>
      <c r="E158" s="17"/>
      <c r="F158" s="17"/>
      <c r="G158" s="17">
        <v>2.6</v>
      </c>
      <c r="H158" s="17"/>
      <c r="I158" s="17"/>
      <c r="J158" s="17"/>
      <c r="K158" s="17"/>
      <c r="L158" s="17"/>
      <c r="M158" s="17"/>
      <c r="N158" s="17"/>
      <c r="O158" s="17"/>
    </row>
    <row r="159" spans="1:15" x14ac:dyDescent="0.25">
      <c r="A159" s="1">
        <v>1926.5</v>
      </c>
      <c r="B159" s="17"/>
      <c r="C159" s="17"/>
      <c r="D159" s="17"/>
      <c r="E159" s="17"/>
      <c r="F159" s="17"/>
      <c r="G159" s="17">
        <v>4.8</v>
      </c>
      <c r="H159" s="17"/>
      <c r="I159" s="17"/>
      <c r="J159" s="17"/>
      <c r="K159" s="17"/>
      <c r="L159" s="17"/>
      <c r="M159" s="17"/>
      <c r="N159" s="17"/>
      <c r="O159" s="17"/>
    </row>
    <row r="160" spans="1:15" x14ac:dyDescent="0.25">
      <c r="A160" s="1">
        <v>1926.6666666666599</v>
      </c>
      <c r="B160" s="17"/>
      <c r="C160" s="17"/>
      <c r="D160" s="17"/>
      <c r="E160" s="17"/>
      <c r="F160" s="17"/>
      <c r="G160" s="17">
        <v>2.0999999999999899</v>
      </c>
      <c r="H160" s="17"/>
      <c r="I160" s="17"/>
      <c r="J160" s="17"/>
      <c r="K160" s="17"/>
      <c r="L160" s="17"/>
      <c r="M160" s="17"/>
      <c r="N160" s="17"/>
      <c r="O160" s="17"/>
    </row>
    <row r="161" spans="1:15" x14ac:dyDescent="0.25">
      <c r="A161" s="1">
        <v>1926.75</v>
      </c>
      <c r="B161" s="17"/>
      <c r="C161" s="17"/>
      <c r="D161" s="17"/>
      <c r="E161" s="17"/>
      <c r="F161" s="17"/>
      <c r="G161" s="17">
        <v>51.2</v>
      </c>
      <c r="H161" s="17"/>
      <c r="I161" s="17"/>
      <c r="J161" s="17"/>
      <c r="K161" s="17"/>
      <c r="L161" s="17"/>
      <c r="M161" s="17"/>
      <c r="N161" s="17"/>
      <c r="O161" s="17"/>
    </row>
    <row r="162" spans="1:15" x14ac:dyDescent="0.25">
      <c r="A162" s="1">
        <v>1926.99999999999</v>
      </c>
      <c r="B162" s="17"/>
      <c r="C162" s="17"/>
      <c r="D162" s="17"/>
      <c r="E162" s="17"/>
      <c r="F162" s="17"/>
      <c r="G162" s="17">
        <v>12.2</v>
      </c>
      <c r="H162" s="17"/>
      <c r="I162" s="17"/>
      <c r="J162" s="17"/>
      <c r="K162" s="17"/>
      <c r="L162" s="17"/>
      <c r="M162" s="17"/>
      <c r="N162" s="17"/>
      <c r="O162" s="17"/>
    </row>
    <row r="163" spans="1:15" x14ac:dyDescent="0.25">
      <c r="A163" s="1">
        <v>1927</v>
      </c>
      <c r="B163" s="17"/>
      <c r="C163" s="17"/>
      <c r="D163" s="17"/>
      <c r="E163" s="17"/>
      <c r="F163" s="17"/>
      <c r="G163" s="17">
        <v>388.09999999999997</v>
      </c>
      <c r="H163" s="17"/>
      <c r="I163" s="17"/>
      <c r="J163" s="17"/>
      <c r="K163" s="17"/>
      <c r="L163" s="17"/>
      <c r="M163" s="17"/>
      <c r="N163" s="17"/>
      <c r="O163" s="17"/>
    </row>
    <row r="164" spans="1:15" x14ac:dyDescent="0.25">
      <c r="A164" s="1">
        <v>1927.12499999999</v>
      </c>
      <c r="B164" s="17"/>
      <c r="C164" s="17"/>
      <c r="D164" s="17"/>
      <c r="E164" s="17"/>
      <c r="F164" s="17"/>
      <c r="G164" s="17">
        <v>1.6</v>
      </c>
      <c r="H164" s="17"/>
      <c r="I164" s="17"/>
      <c r="J164" s="17"/>
      <c r="K164" s="17"/>
      <c r="L164" s="17"/>
      <c r="M164" s="17"/>
      <c r="N164" s="17"/>
      <c r="O164" s="17"/>
    </row>
    <row r="165" spans="1:15" x14ac:dyDescent="0.25">
      <c r="A165" s="1">
        <v>1927.5</v>
      </c>
      <c r="B165" s="17"/>
      <c r="C165" s="17"/>
      <c r="D165" s="17"/>
      <c r="E165" s="17"/>
      <c r="F165" s="17"/>
      <c r="G165" s="17">
        <v>116.6</v>
      </c>
      <c r="H165" s="17"/>
      <c r="I165" s="17"/>
      <c r="J165" s="17"/>
      <c r="K165" s="17"/>
      <c r="L165" s="17"/>
      <c r="M165" s="17"/>
      <c r="N165" s="17"/>
      <c r="O165" s="17"/>
    </row>
    <row r="166" spans="1:15" x14ac:dyDescent="0.25">
      <c r="A166" s="1">
        <v>1928</v>
      </c>
      <c r="B166" s="17"/>
      <c r="C166" s="17"/>
      <c r="D166" s="17"/>
      <c r="E166" s="17"/>
      <c r="F166" s="17"/>
      <c r="G166" s="17">
        <v>556.70800000000008</v>
      </c>
      <c r="H166" s="17"/>
      <c r="I166" s="17"/>
      <c r="J166" s="17"/>
      <c r="K166" s="17"/>
      <c r="L166" s="17"/>
      <c r="M166" s="17"/>
      <c r="N166" s="17"/>
      <c r="O166" s="17"/>
    </row>
    <row r="167" spans="1:15" x14ac:dyDescent="0.25">
      <c r="A167" s="1">
        <v>1928.02160493827</v>
      </c>
      <c r="B167" s="17"/>
      <c r="C167" s="17"/>
      <c r="D167" s="17"/>
      <c r="E167" s="17"/>
      <c r="F167" s="17"/>
      <c r="G167" s="17">
        <v>32.4</v>
      </c>
      <c r="H167" s="17"/>
      <c r="I167" s="17"/>
      <c r="J167" s="17"/>
      <c r="K167" s="17"/>
      <c r="L167" s="17"/>
      <c r="M167" s="17"/>
      <c r="N167" s="17"/>
      <c r="O167" s="17"/>
    </row>
    <row r="168" spans="1:15" x14ac:dyDescent="0.25">
      <c r="A168" s="1">
        <v>1928.1129032258</v>
      </c>
      <c r="B168" s="17"/>
      <c r="C168" s="17"/>
      <c r="D168" s="17"/>
      <c r="E168" s="17"/>
      <c r="F168" s="17"/>
      <c r="G168" s="17">
        <v>31</v>
      </c>
      <c r="H168" s="17"/>
      <c r="I168" s="17"/>
      <c r="J168" s="17"/>
      <c r="K168" s="17"/>
      <c r="L168" s="17"/>
      <c r="M168" s="17"/>
      <c r="N168" s="17"/>
      <c r="O168" s="17"/>
    </row>
    <row r="169" spans="1:15" x14ac:dyDescent="0.25">
      <c r="A169" s="1">
        <v>1928.5</v>
      </c>
      <c r="B169" s="17"/>
      <c r="C169" s="17"/>
      <c r="D169" s="17"/>
      <c r="E169" s="17"/>
      <c r="F169" s="17"/>
      <c r="G169" s="17">
        <v>110</v>
      </c>
      <c r="H169" s="17"/>
      <c r="I169" s="17"/>
      <c r="J169" s="17"/>
      <c r="K169" s="17"/>
      <c r="L169" s="17"/>
      <c r="M169" s="17"/>
      <c r="N169" s="17"/>
      <c r="O169" s="17"/>
    </row>
    <row r="170" spans="1:15" x14ac:dyDescent="0.25">
      <c r="A170" s="1">
        <v>1928.5384615384601</v>
      </c>
      <c r="B170" s="17"/>
      <c r="C170" s="17"/>
      <c r="D170" s="17"/>
      <c r="E170" s="17"/>
      <c r="F170" s="17"/>
      <c r="G170" s="17">
        <v>1.3</v>
      </c>
      <c r="H170" s="17"/>
      <c r="I170" s="17"/>
      <c r="J170" s="17"/>
      <c r="K170" s="17"/>
      <c r="L170" s="17"/>
      <c r="M170" s="17"/>
      <c r="N170" s="17"/>
      <c r="O170" s="17"/>
    </row>
    <row r="171" spans="1:15" x14ac:dyDescent="0.25">
      <c r="A171" s="1">
        <v>1928.9512195121899</v>
      </c>
      <c r="B171" s="17"/>
      <c r="C171" s="17"/>
      <c r="D171" s="17"/>
      <c r="E171" s="17"/>
      <c r="F171" s="17"/>
      <c r="G171" s="17">
        <v>16.399999999999999</v>
      </c>
      <c r="H171" s="17"/>
      <c r="I171" s="17"/>
      <c r="J171" s="17"/>
      <c r="K171" s="17"/>
      <c r="L171" s="17"/>
      <c r="M171" s="17"/>
      <c r="N171" s="17"/>
      <c r="O171" s="17"/>
    </row>
    <row r="172" spans="1:15" x14ac:dyDescent="0.25">
      <c r="A172" s="1">
        <v>1928.96551724137</v>
      </c>
      <c r="B172" s="17"/>
      <c r="C172" s="17"/>
      <c r="D172" s="17"/>
      <c r="E172" s="17"/>
      <c r="F172" s="17"/>
      <c r="G172" s="17">
        <v>2.9</v>
      </c>
      <c r="H172" s="17"/>
      <c r="I172" s="17"/>
      <c r="J172" s="17"/>
      <c r="K172" s="17"/>
      <c r="L172" s="17"/>
      <c r="M172" s="17"/>
      <c r="N172" s="17"/>
      <c r="O172" s="17"/>
    </row>
    <row r="173" spans="1:15" x14ac:dyDescent="0.25">
      <c r="A173" s="1">
        <v>1928.99999999999</v>
      </c>
      <c r="B173" s="17"/>
      <c r="C173" s="17"/>
      <c r="D173" s="17"/>
      <c r="E173" s="17"/>
      <c r="F173" s="17"/>
      <c r="G173" s="17">
        <v>1.1000000000000001</v>
      </c>
      <c r="H173" s="17"/>
      <c r="I173" s="17"/>
      <c r="J173" s="17"/>
      <c r="K173" s="17"/>
      <c r="L173" s="17"/>
      <c r="M173" s="17"/>
      <c r="N173" s="17"/>
      <c r="O173" s="17"/>
    </row>
    <row r="174" spans="1:15" x14ac:dyDescent="0.25">
      <c r="A174" s="1">
        <v>1929</v>
      </c>
      <c r="B174" s="17"/>
      <c r="C174" s="17"/>
      <c r="D174" s="17"/>
      <c r="E174" s="17"/>
      <c r="F174" s="17"/>
      <c r="G174" s="17">
        <v>475.54</v>
      </c>
      <c r="H174" s="17"/>
      <c r="I174" s="17"/>
      <c r="J174" s="17">
        <v>38</v>
      </c>
      <c r="K174" s="17"/>
      <c r="L174" s="17"/>
      <c r="M174" s="17"/>
      <c r="N174" s="17"/>
      <c r="O174" s="17"/>
    </row>
    <row r="175" spans="1:15" x14ac:dyDescent="0.25">
      <c r="A175" s="1">
        <v>1929.0357142857099</v>
      </c>
      <c r="B175" s="17"/>
      <c r="C175" s="17"/>
      <c r="D175" s="17"/>
      <c r="E175" s="17"/>
      <c r="F175" s="17"/>
      <c r="G175" s="17">
        <v>56</v>
      </c>
      <c r="H175" s="17"/>
      <c r="I175" s="17"/>
      <c r="J175" s="17"/>
      <c r="K175" s="17"/>
      <c r="L175" s="17"/>
      <c r="M175" s="17"/>
      <c r="N175" s="17"/>
      <c r="O175" s="17"/>
    </row>
    <row r="176" spans="1:15" x14ac:dyDescent="0.25">
      <c r="A176" s="1">
        <v>1929.6666666666599</v>
      </c>
      <c r="B176" s="17"/>
      <c r="C176" s="17"/>
      <c r="D176" s="17"/>
      <c r="E176" s="17"/>
      <c r="F176" s="17"/>
      <c r="G176" s="17">
        <v>4.5</v>
      </c>
      <c r="H176" s="17"/>
      <c r="I176" s="17"/>
      <c r="J176" s="17"/>
      <c r="K176" s="17"/>
      <c r="L176" s="17"/>
      <c r="M176" s="17"/>
      <c r="N176" s="17"/>
      <c r="O176" s="17"/>
    </row>
    <row r="177" spans="1:15" x14ac:dyDescent="0.25">
      <c r="A177" s="1">
        <v>1929.99999999999</v>
      </c>
      <c r="B177" s="17"/>
      <c r="C177" s="17"/>
      <c r="D177" s="17"/>
      <c r="E177" s="17"/>
      <c r="F177" s="17"/>
      <c r="G177" s="17">
        <v>127.3</v>
      </c>
      <c r="H177" s="17"/>
      <c r="I177" s="17"/>
      <c r="J177" s="17"/>
      <c r="K177" s="17"/>
      <c r="L177" s="17"/>
      <c r="M177" s="17"/>
      <c r="N177" s="17"/>
      <c r="O177" s="17"/>
    </row>
    <row r="178" spans="1:15" x14ac:dyDescent="0.25">
      <c r="A178" s="1">
        <v>1930</v>
      </c>
      <c r="B178" s="17"/>
      <c r="C178" s="17">
        <v>6.2</v>
      </c>
      <c r="D178" s="17"/>
      <c r="E178" s="17">
        <v>880</v>
      </c>
      <c r="F178" s="17"/>
      <c r="G178" s="17">
        <v>428.49999999999989</v>
      </c>
      <c r="H178" s="17"/>
      <c r="I178" s="17"/>
      <c r="J178" s="17"/>
      <c r="K178" s="17"/>
      <c r="L178" s="17"/>
      <c r="M178" s="17"/>
      <c r="N178" s="17"/>
      <c r="O178" s="17"/>
    </row>
    <row r="179" spans="1:15" x14ac:dyDescent="0.25">
      <c r="A179" s="1">
        <v>1930.2921348314601</v>
      </c>
      <c r="B179" s="17"/>
      <c r="C179" s="17"/>
      <c r="D179" s="17"/>
      <c r="E179" s="17"/>
      <c r="F179" s="17"/>
      <c r="G179" s="17">
        <v>8.9</v>
      </c>
      <c r="H179" s="17"/>
      <c r="I179" s="17"/>
      <c r="J179" s="17"/>
      <c r="K179" s="17"/>
      <c r="L179" s="17"/>
      <c r="M179" s="17"/>
      <c r="N179" s="17"/>
      <c r="O179" s="17"/>
    </row>
    <row r="180" spans="1:15" x14ac:dyDescent="0.25">
      <c r="A180" s="1">
        <v>1930.5</v>
      </c>
      <c r="B180" s="17"/>
      <c r="C180" s="17"/>
      <c r="D180" s="17"/>
      <c r="E180" s="17"/>
      <c r="F180" s="17"/>
      <c r="G180" s="17">
        <v>1.6</v>
      </c>
      <c r="H180" s="17"/>
      <c r="I180" s="17"/>
      <c r="J180" s="17"/>
      <c r="K180" s="17"/>
      <c r="L180" s="17"/>
      <c r="M180" s="17"/>
      <c r="N180" s="17"/>
      <c r="O180" s="17"/>
    </row>
    <row r="181" spans="1:15" x14ac:dyDescent="0.25">
      <c r="A181" s="1">
        <v>1930.6623376623299</v>
      </c>
      <c r="B181" s="17"/>
      <c r="C181" s="17"/>
      <c r="D181" s="17"/>
      <c r="E181" s="17"/>
      <c r="F181" s="17"/>
      <c r="G181" s="17">
        <v>7.7</v>
      </c>
      <c r="H181" s="17"/>
      <c r="I181" s="17"/>
      <c r="J181" s="17"/>
      <c r="K181" s="17"/>
      <c r="L181" s="17"/>
      <c r="M181" s="17"/>
      <c r="N181" s="17"/>
      <c r="O181" s="17"/>
    </row>
    <row r="182" spans="1:15" x14ac:dyDescent="0.25">
      <c r="A182" s="1">
        <v>1930.71641791044</v>
      </c>
      <c r="B182" s="17"/>
      <c r="C182" s="17"/>
      <c r="D182" s="17"/>
      <c r="E182" s="17"/>
      <c r="F182" s="17"/>
      <c r="G182" s="17">
        <v>6.6999999999999904</v>
      </c>
      <c r="H182" s="17"/>
      <c r="I182" s="17"/>
      <c r="J182" s="17"/>
      <c r="K182" s="17"/>
      <c r="L182" s="17"/>
      <c r="M182" s="17"/>
      <c r="N182" s="17"/>
      <c r="O182" s="17"/>
    </row>
    <row r="183" spans="1:15" x14ac:dyDescent="0.25">
      <c r="A183" s="1">
        <v>1930.99999999999</v>
      </c>
      <c r="B183" s="17"/>
      <c r="C183" s="17"/>
      <c r="D183" s="17"/>
      <c r="E183" s="17"/>
      <c r="F183" s="17"/>
      <c r="G183" s="17">
        <v>56.800000000000004</v>
      </c>
      <c r="H183" s="17"/>
      <c r="I183" s="17"/>
      <c r="J183" s="17"/>
      <c r="K183" s="17"/>
      <c r="L183" s="17"/>
      <c r="M183" s="17"/>
      <c r="N183" s="17"/>
      <c r="O183" s="17"/>
    </row>
    <row r="184" spans="1:15" x14ac:dyDescent="0.25">
      <c r="A184" s="1">
        <v>1931</v>
      </c>
      <c r="B184" s="17"/>
      <c r="C184" s="17"/>
      <c r="D184" s="17"/>
      <c r="E184" s="17"/>
      <c r="F184" s="17"/>
      <c r="G184" s="17">
        <v>537.70000000000005</v>
      </c>
      <c r="H184" s="17"/>
      <c r="I184" s="17"/>
      <c r="J184" s="17"/>
      <c r="K184" s="17"/>
      <c r="L184" s="17"/>
      <c r="M184" s="17"/>
      <c r="N184" s="17"/>
      <c r="O184" s="17"/>
    </row>
    <row r="185" spans="1:15" x14ac:dyDescent="0.25">
      <c r="A185" s="1">
        <v>1931.2666666666601</v>
      </c>
      <c r="B185" s="17"/>
      <c r="C185" s="17"/>
      <c r="D185" s="17"/>
      <c r="E185" s="17"/>
      <c r="F185" s="17"/>
      <c r="G185" s="17">
        <v>7.5</v>
      </c>
      <c r="H185" s="17"/>
      <c r="I185" s="17"/>
      <c r="J185" s="17"/>
      <c r="K185" s="17"/>
      <c r="L185" s="17"/>
      <c r="M185" s="17"/>
      <c r="N185" s="17"/>
      <c r="O185" s="17"/>
    </row>
    <row r="186" spans="1:15" x14ac:dyDescent="0.25">
      <c r="A186" s="1">
        <v>1931.92857142857</v>
      </c>
      <c r="B186" s="17"/>
      <c r="C186" s="17"/>
      <c r="D186" s="17"/>
      <c r="E186" s="17"/>
      <c r="F186" s="17"/>
      <c r="G186" s="17">
        <v>2.8</v>
      </c>
      <c r="H186" s="17"/>
      <c r="I186" s="17"/>
      <c r="J186" s="17"/>
      <c r="K186" s="17"/>
      <c r="L186" s="17"/>
      <c r="M186" s="17"/>
      <c r="N186" s="17"/>
      <c r="O186" s="17"/>
    </row>
    <row r="187" spans="1:15" x14ac:dyDescent="0.25">
      <c r="A187" s="1">
        <v>1931.99999999999</v>
      </c>
      <c r="B187" s="17"/>
      <c r="C187" s="17"/>
      <c r="D187" s="17"/>
      <c r="E187" s="17"/>
      <c r="F187" s="17"/>
      <c r="G187" s="17">
        <v>10.9</v>
      </c>
      <c r="H187" s="17"/>
      <c r="I187" s="17"/>
      <c r="J187" s="17"/>
      <c r="K187" s="17"/>
      <c r="L187" s="17"/>
      <c r="M187" s="17"/>
      <c r="N187" s="17"/>
      <c r="O187" s="17"/>
    </row>
    <row r="188" spans="1:15" x14ac:dyDescent="0.25">
      <c r="A188" s="1">
        <v>1932</v>
      </c>
      <c r="B188" s="17"/>
      <c r="C188" s="17"/>
      <c r="D188" s="17"/>
      <c r="E188" s="17"/>
      <c r="F188" s="17"/>
      <c r="G188" s="17">
        <v>625.69999999999993</v>
      </c>
      <c r="H188" s="17"/>
      <c r="I188" s="17"/>
      <c r="J188" s="17"/>
      <c r="K188" s="17"/>
      <c r="L188" s="17"/>
      <c r="M188" s="17"/>
      <c r="N188" s="17"/>
      <c r="O188" s="17"/>
    </row>
    <row r="189" spans="1:15" x14ac:dyDescent="0.25">
      <c r="A189" s="1">
        <v>1932.6086956521699</v>
      </c>
      <c r="B189" s="17"/>
      <c r="C189" s="17"/>
      <c r="D189" s="17"/>
      <c r="E189" s="17"/>
      <c r="F189" s="17"/>
      <c r="G189" s="17">
        <v>4.5999999999999996</v>
      </c>
      <c r="H189" s="17"/>
      <c r="I189" s="17"/>
      <c r="J189" s="17"/>
      <c r="K189" s="17"/>
      <c r="L189" s="17"/>
      <c r="M189" s="17"/>
      <c r="N189" s="17"/>
      <c r="O189" s="17"/>
    </row>
    <row r="190" spans="1:15" x14ac:dyDescent="0.25">
      <c r="A190" s="1">
        <v>1932.625</v>
      </c>
      <c r="B190" s="17"/>
      <c r="C190" s="17"/>
      <c r="D190" s="17"/>
      <c r="E190" s="17"/>
      <c r="F190" s="17"/>
      <c r="G190" s="17">
        <v>64</v>
      </c>
      <c r="H190" s="17"/>
      <c r="I190" s="17"/>
      <c r="J190" s="17"/>
      <c r="K190" s="17"/>
      <c r="L190" s="17"/>
      <c r="M190" s="17"/>
      <c r="N190" s="17"/>
      <c r="O190" s="17"/>
    </row>
    <row r="191" spans="1:15" x14ac:dyDescent="0.25">
      <c r="A191" s="1">
        <v>1932.6666666666599</v>
      </c>
      <c r="B191" s="17"/>
      <c r="C191" s="17"/>
      <c r="D191" s="17"/>
      <c r="E191" s="17"/>
      <c r="F191" s="17"/>
      <c r="G191" s="17">
        <v>156.6</v>
      </c>
      <c r="H191" s="17"/>
      <c r="I191" s="17"/>
      <c r="J191" s="17"/>
      <c r="K191" s="17"/>
      <c r="L191" s="17"/>
      <c r="M191" s="17"/>
      <c r="N191" s="17"/>
      <c r="O191" s="17"/>
    </row>
    <row r="192" spans="1:15" x14ac:dyDescent="0.25">
      <c r="A192" s="1">
        <v>1933</v>
      </c>
      <c r="B192" s="17"/>
      <c r="C192" s="17"/>
      <c r="D192" s="17"/>
      <c r="E192" s="17">
        <v>70</v>
      </c>
      <c r="F192" s="17"/>
      <c r="G192" s="17">
        <v>243.69</v>
      </c>
      <c r="H192" s="17"/>
      <c r="I192" s="17">
        <v>30</v>
      </c>
      <c r="J192" s="17"/>
      <c r="K192" s="17"/>
      <c r="L192" s="17"/>
      <c r="M192" s="17"/>
      <c r="N192" s="17"/>
      <c r="O192" s="17"/>
    </row>
    <row r="193" spans="1:15" x14ac:dyDescent="0.25">
      <c r="A193" s="1">
        <v>1933.6666666666599</v>
      </c>
      <c r="B193" s="17"/>
      <c r="C193" s="17"/>
      <c r="D193" s="17"/>
      <c r="E193" s="17"/>
      <c r="F193" s="17"/>
      <c r="G193" s="17">
        <v>72</v>
      </c>
      <c r="H193" s="17"/>
      <c r="I193" s="17"/>
      <c r="J193" s="17"/>
      <c r="K193" s="17"/>
      <c r="L193" s="17"/>
      <c r="M193" s="17"/>
      <c r="N193" s="17"/>
      <c r="O193" s="17"/>
    </row>
    <row r="194" spans="1:15" x14ac:dyDescent="0.25">
      <c r="A194" s="1">
        <v>1934</v>
      </c>
      <c r="B194" s="17"/>
      <c r="C194" s="17">
        <v>485</v>
      </c>
      <c r="D194" s="17"/>
      <c r="E194" s="17"/>
      <c r="F194" s="17"/>
      <c r="G194" s="17">
        <v>103.8</v>
      </c>
      <c r="H194" s="17"/>
      <c r="I194" s="17"/>
      <c r="J194" s="17"/>
      <c r="K194" s="17"/>
      <c r="L194" s="17"/>
      <c r="M194" s="17"/>
      <c r="N194" s="17"/>
      <c r="O194" s="17"/>
    </row>
    <row r="195" spans="1:15" x14ac:dyDescent="0.25">
      <c r="A195" s="1">
        <v>1934.1225071225001</v>
      </c>
      <c r="B195" s="17"/>
      <c r="C195" s="17"/>
      <c r="D195" s="17"/>
      <c r="E195" s="17"/>
      <c r="F195" s="17"/>
      <c r="G195" s="17">
        <v>210.6</v>
      </c>
      <c r="H195" s="17"/>
      <c r="I195" s="17"/>
      <c r="J195" s="17"/>
      <c r="K195" s="17"/>
      <c r="L195" s="17"/>
      <c r="M195" s="17"/>
      <c r="N195" s="17"/>
      <c r="O195" s="17"/>
    </row>
    <row r="196" spans="1:15" x14ac:dyDescent="0.25">
      <c r="A196" s="1">
        <v>1934.1764705882299</v>
      </c>
      <c r="B196" s="17"/>
      <c r="C196" s="17"/>
      <c r="D196" s="17"/>
      <c r="E196" s="17"/>
      <c r="F196" s="17"/>
      <c r="G196" s="17">
        <v>11.899999999999901</v>
      </c>
      <c r="H196" s="17"/>
      <c r="I196" s="17"/>
      <c r="J196" s="17"/>
      <c r="K196" s="17"/>
      <c r="L196" s="17"/>
      <c r="M196" s="17"/>
      <c r="N196" s="17"/>
      <c r="O196" s="17"/>
    </row>
    <row r="197" spans="1:15" x14ac:dyDescent="0.25">
      <c r="A197" s="1">
        <v>1934.23076923076</v>
      </c>
      <c r="B197" s="17"/>
      <c r="C197" s="17"/>
      <c r="D197" s="17"/>
      <c r="E197" s="17"/>
      <c r="F197" s="17"/>
      <c r="G197" s="17">
        <v>5.2</v>
      </c>
      <c r="H197" s="17"/>
      <c r="I197" s="17"/>
      <c r="J197" s="17"/>
      <c r="K197" s="17"/>
      <c r="L197" s="17"/>
      <c r="M197" s="17"/>
      <c r="N197" s="17"/>
      <c r="O197" s="17"/>
    </row>
    <row r="198" spans="1:15" x14ac:dyDescent="0.25">
      <c r="A198" s="1">
        <v>1934.37037037037</v>
      </c>
      <c r="B198" s="17"/>
      <c r="C198" s="17"/>
      <c r="D198" s="17"/>
      <c r="E198" s="17"/>
      <c r="F198" s="17"/>
      <c r="G198" s="17">
        <v>10.8</v>
      </c>
      <c r="H198" s="17"/>
      <c r="I198" s="17"/>
      <c r="J198" s="17"/>
      <c r="K198" s="17"/>
      <c r="L198" s="17"/>
      <c r="M198" s="17"/>
      <c r="N198" s="17"/>
      <c r="O198" s="17"/>
    </row>
    <row r="199" spans="1:15" x14ac:dyDescent="0.25">
      <c r="A199" s="1">
        <v>1934.40163934426</v>
      </c>
      <c r="B199" s="17"/>
      <c r="C199" s="17"/>
      <c r="D199" s="17"/>
      <c r="E199" s="17"/>
      <c r="F199" s="17"/>
      <c r="G199" s="17">
        <v>36.599999999999902</v>
      </c>
      <c r="H199" s="17"/>
      <c r="I199" s="17"/>
      <c r="J199" s="17"/>
      <c r="K199" s="17"/>
      <c r="L199" s="17"/>
      <c r="M199" s="17"/>
      <c r="N199" s="17"/>
      <c r="O199" s="17"/>
    </row>
    <row r="200" spans="1:15" x14ac:dyDescent="0.25">
      <c r="A200" s="1">
        <v>1934.4339622641501</v>
      </c>
      <c r="B200" s="17"/>
      <c r="C200" s="17"/>
      <c r="D200" s="17"/>
      <c r="E200" s="17"/>
      <c r="F200" s="17"/>
      <c r="G200" s="17">
        <v>10.6</v>
      </c>
      <c r="H200" s="17"/>
      <c r="I200" s="17"/>
      <c r="J200" s="17"/>
      <c r="K200" s="17"/>
      <c r="L200" s="17"/>
      <c r="M200" s="17"/>
      <c r="N200" s="17"/>
      <c r="O200" s="17"/>
    </row>
    <row r="201" spans="1:15" x14ac:dyDescent="0.25">
      <c r="A201" s="1">
        <v>1934.5051546391701</v>
      </c>
      <c r="B201" s="17"/>
      <c r="C201" s="17"/>
      <c r="D201" s="17"/>
      <c r="E201" s="17"/>
      <c r="F201" s="17"/>
      <c r="G201" s="17">
        <v>9.6999999999999993</v>
      </c>
      <c r="H201" s="17"/>
      <c r="I201" s="17"/>
      <c r="J201" s="17"/>
      <c r="K201" s="17"/>
      <c r="L201" s="17"/>
      <c r="M201" s="17"/>
      <c r="N201" s="17"/>
      <c r="O201" s="17"/>
    </row>
    <row r="202" spans="1:15" x14ac:dyDescent="0.25">
      <c r="A202" s="1">
        <v>1934.75</v>
      </c>
      <c r="B202" s="17"/>
      <c r="C202" s="17"/>
      <c r="D202" s="17"/>
      <c r="E202" s="17"/>
      <c r="F202" s="17"/>
      <c r="G202" s="17">
        <v>4</v>
      </c>
      <c r="H202" s="17"/>
      <c r="I202" s="17"/>
      <c r="J202" s="17"/>
      <c r="K202" s="17"/>
      <c r="L202" s="17"/>
      <c r="M202" s="17"/>
      <c r="N202" s="17"/>
      <c r="O202" s="17"/>
    </row>
    <row r="203" spans="1:15" x14ac:dyDescent="0.25">
      <c r="A203" s="1">
        <v>1934.97078651685</v>
      </c>
      <c r="B203" s="17"/>
      <c r="C203" s="17"/>
      <c r="D203" s="17"/>
      <c r="E203" s="17"/>
      <c r="F203" s="17"/>
      <c r="G203" s="17">
        <v>44.5</v>
      </c>
      <c r="H203" s="17"/>
      <c r="I203" s="17"/>
      <c r="J203" s="17"/>
      <c r="K203" s="17"/>
      <c r="L203" s="17"/>
      <c r="M203" s="17"/>
      <c r="N203" s="17"/>
      <c r="O203" s="17"/>
    </row>
    <row r="204" spans="1:15" x14ac:dyDescent="0.25">
      <c r="A204" s="1">
        <v>1935</v>
      </c>
      <c r="B204" s="17"/>
      <c r="C204" s="17"/>
      <c r="D204" s="17"/>
      <c r="E204" s="17"/>
      <c r="F204" s="17"/>
      <c r="G204" s="17">
        <v>120.69999999999999</v>
      </c>
      <c r="H204" s="17"/>
      <c r="I204" s="17"/>
      <c r="J204" s="17"/>
      <c r="K204" s="17"/>
      <c r="L204" s="17"/>
      <c r="M204" s="17"/>
      <c r="N204" s="17"/>
      <c r="O204" s="17"/>
    </row>
    <row r="205" spans="1:15" x14ac:dyDescent="0.25">
      <c r="A205" s="1">
        <v>1935.0212765957399</v>
      </c>
      <c r="B205" s="17"/>
      <c r="C205" s="17"/>
      <c r="D205" s="17"/>
      <c r="E205" s="17"/>
      <c r="F205" s="17"/>
      <c r="G205" s="17">
        <v>23.5</v>
      </c>
      <c r="H205" s="17"/>
      <c r="I205" s="17"/>
      <c r="J205" s="17"/>
      <c r="K205" s="17"/>
      <c r="L205" s="17"/>
      <c r="M205" s="17"/>
      <c r="N205" s="17"/>
      <c r="O205" s="17"/>
    </row>
    <row r="206" spans="1:15" x14ac:dyDescent="0.25">
      <c r="A206" s="1">
        <v>1935.3333333333301</v>
      </c>
      <c r="B206" s="17"/>
      <c r="C206" s="17"/>
      <c r="D206" s="17"/>
      <c r="E206" s="17"/>
      <c r="F206" s="17"/>
      <c r="G206" s="17">
        <v>1.7999999999999901</v>
      </c>
      <c r="H206" s="17"/>
      <c r="I206" s="17"/>
      <c r="J206" s="17"/>
      <c r="K206" s="17"/>
      <c r="L206" s="17"/>
      <c r="M206" s="17"/>
      <c r="N206" s="17"/>
      <c r="O206" s="17"/>
    </row>
    <row r="207" spans="1:15" x14ac:dyDescent="0.25">
      <c r="A207" s="1">
        <v>1935.5480769230701</v>
      </c>
      <c r="B207" s="17"/>
      <c r="C207" s="17"/>
      <c r="D207" s="17"/>
      <c r="E207" s="17"/>
      <c r="F207" s="17"/>
      <c r="G207" s="17">
        <v>208</v>
      </c>
      <c r="H207" s="17"/>
      <c r="I207" s="17"/>
      <c r="J207" s="17"/>
      <c r="K207" s="17"/>
      <c r="L207" s="17"/>
      <c r="M207" s="17"/>
      <c r="N207" s="17"/>
      <c r="O207" s="17"/>
    </row>
    <row r="208" spans="1:15" x14ac:dyDescent="0.25">
      <c r="A208" s="1">
        <v>1936</v>
      </c>
      <c r="B208" s="17"/>
      <c r="C208" s="17">
        <v>67</v>
      </c>
      <c r="D208" s="17"/>
      <c r="E208" s="17">
        <v>330</v>
      </c>
      <c r="F208" s="17"/>
      <c r="G208" s="17">
        <v>570.63399999999967</v>
      </c>
      <c r="H208" s="17"/>
      <c r="I208" s="17"/>
      <c r="J208" s="17"/>
      <c r="K208" s="17"/>
      <c r="L208" s="17"/>
      <c r="M208" s="17"/>
      <c r="N208" s="17"/>
      <c r="O208" s="17"/>
    </row>
    <row r="209" spans="1:15" x14ac:dyDescent="0.25">
      <c r="A209" s="1">
        <v>1936.23809523809</v>
      </c>
      <c r="B209" s="17"/>
      <c r="C209" s="17"/>
      <c r="D209" s="17"/>
      <c r="E209" s="17"/>
      <c r="F209" s="17"/>
      <c r="G209" s="17">
        <v>6.3</v>
      </c>
      <c r="H209" s="17"/>
      <c r="I209" s="17"/>
      <c r="J209" s="17"/>
      <c r="K209" s="17"/>
      <c r="L209" s="17"/>
      <c r="M209" s="17"/>
      <c r="N209" s="17"/>
      <c r="O209" s="17"/>
    </row>
    <row r="210" spans="1:15" x14ac:dyDescent="0.25">
      <c r="A210" s="1">
        <v>1936.38095238095</v>
      </c>
      <c r="B210" s="17"/>
      <c r="C210" s="17"/>
      <c r="D210" s="17"/>
      <c r="E210" s="17"/>
      <c r="F210" s="17"/>
      <c r="G210" s="17">
        <v>84</v>
      </c>
      <c r="H210" s="17"/>
      <c r="I210" s="17"/>
      <c r="J210" s="17"/>
      <c r="K210" s="17"/>
      <c r="L210" s="17"/>
      <c r="M210" s="17"/>
      <c r="N210" s="17"/>
      <c r="O210" s="17"/>
    </row>
    <row r="211" spans="1:15" x14ac:dyDescent="0.25">
      <c r="A211" s="1">
        <v>1936.4934210526301</v>
      </c>
      <c r="B211" s="17"/>
      <c r="C211" s="17"/>
      <c r="D211" s="17"/>
      <c r="E211" s="17"/>
      <c r="F211" s="17"/>
      <c r="G211" s="17">
        <v>182.39999999999901</v>
      </c>
      <c r="H211" s="17"/>
      <c r="I211" s="17"/>
      <c r="J211" s="17"/>
      <c r="K211" s="17"/>
      <c r="L211" s="17"/>
      <c r="M211" s="17"/>
      <c r="N211" s="17"/>
      <c r="O211" s="17"/>
    </row>
    <row r="212" spans="1:15" x14ac:dyDescent="0.25">
      <c r="A212" s="1">
        <v>1937</v>
      </c>
      <c r="B212" s="17"/>
      <c r="C212" s="17"/>
      <c r="D212" s="17"/>
      <c r="E212" s="17"/>
      <c r="F212" s="17"/>
      <c r="G212" s="17">
        <v>240.82</v>
      </c>
      <c r="H212" s="17"/>
      <c r="I212" s="17"/>
      <c r="J212" s="17"/>
      <c r="K212" s="17"/>
      <c r="L212" s="17"/>
      <c r="M212" s="17"/>
      <c r="N212" s="17"/>
      <c r="O212" s="17"/>
    </row>
    <row r="213" spans="1:15" x14ac:dyDescent="0.25">
      <c r="A213" s="1">
        <v>1937.5084418716799</v>
      </c>
      <c r="B213" s="17"/>
      <c r="C213" s="17"/>
      <c r="D213" s="17"/>
      <c r="E213" s="17"/>
      <c r="F213" s="17"/>
      <c r="G213" s="17">
        <v>207.3</v>
      </c>
      <c r="H213" s="17"/>
      <c r="I213" s="17"/>
      <c r="J213" s="17"/>
      <c r="K213" s="17"/>
      <c r="L213" s="17"/>
      <c r="M213" s="17"/>
      <c r="N213" s="17"/>
      <c r="O213" s="17"/>
    </row>
    <row r="214" spans="1:15" x14ac:dyDescent="0.25">
      <c r="A214" s="1">
        <v>1937.6762177650401</v>
      </c>
      <c r="B214" s="17"/>
      <c r="C214" s="17"/>
      <c r="D214" s="17"/>
      <c r="E214" s="17"/>
      <c r="F214" s="17"/>
      <c r="G214" s="17">
        <v>34.9</v>
      </c>
      <c r="H214" s="17"/>
      <c r="I214" s="17"/>
      <c r="J214" s="17"/>
      <c r="K214" s="17"/>
      <c r="L214" s="17"/>
      <c r="M214" s="17"/>
      <c r="N214" s="17"/>
      <c r="O214" s="17"/>
    </row>
    <row r="215" spans="1:15" x14ac:dyDescent="0.25">
      <c r="A215" s="1">
        <v>1938</v>
      </c>
      <c r="B215" s="17"/>
      <c r="C215" s="17"/>
      <c r="D215" s="17"/>
      <c r="E215" s="17">
        <v>475</v>
      </c>
      <c r="F215" s="17"/>
      <c r="G215" s="17">
        <v>172.72</v>
      </c>
      <c r="H215" s="17"/>
      <c r="I215" s="17"/>
      <c r="J215" s="17"/>
      <c r="K215" s="17"/>
      <c r="L215" s="17"/>
      <c r="M215" s="17"/>
      <c r="N215" s="17"/>
      <c r="O215" s="17"/>
    </row>
    <row r="216" spans="1:15" x14ac:dyDescent="0.25">
      <c r="A216" s="1">
        <v>1938.9056603773499</v>
      </c>
      <c r="B216" s="17"/>
      <c r="C216" s="17"/>
      <c r="D216" s="17"/>
      <c r="E216" s="17"/>
      <c r="F216" s="17"/>
      <c r="G216" s="17">
        <v>10.6</v>
      </c>
      <c r="H216" s="17"/>
      <c r="I216" s="17"/>
      <c r="J216" s="17"/>
      <c r="K216" s="17"/>
      <c r="L216" s="17"/>
      <c r="M216" s="17"/>
      <c r="N216" s="17"/>
      <c r="O216" s="17"/>
    </row>
    <row r="217" spans="1:15" x14ac:dyDescent="0.25">
      <c r="A217" s="1">
        <v>1938.99999999999</v>
      </c>
      <c r="B217" s="17"/>
      <c r="C217" s="17"/>
      <c r="D217" s="17"/>
      <c r="E217" s="17"/>
      <c r="F217" s="17"/>
      <c r="G217" s="17">
        <v>74.8</v>
      </c>
      <c r="H217" s="17"/>
      <c r="I217" s="17"/>
      <c r="J217" s="17"/>
      <c r="K217" s="17"/>
      <c r="L217" s="17"/>
      <c r="M217" s="17"/>
      <c r="N217" s="17"/>
      <c r="O217" s="17"/>
    </row>
    <row r="218" spans="1:15" x14ac:dyDescent="0.25">
      <c r="A218" s="1">
        <v>1939</v>
      </c>
      <c r="B218" s="17"/>
      <c r="C218" s="17"/>
      <c r="D218" s="17"/>
      <c r="E218" s="17"/>
      <c r="F218" s="17"/>
      <c r="G218" s="17">
        <v>225.8239999999999</v>
      </c>
      <c r="H218" s="17"/>
      <c r="I218" s="17"/>
      <c r="J218" s="17"/>
      <c r="K218" s="17"/>
      <c r="L218" s="17"/>
      <c r="M218" s="17"/>
      <c r="N218" s="17"/>
      <c r="O218" s="17"/>
    </row>
    <row r="219" spans="1:15" x14ac:dyDescent="0.25">
      <c r="A219" s="1">
        <v>1939.4339622641501</v>
      </c>
      <c r="B219" s="17"/>
      <c r="C219" s="17"/>
      <c r="D219" s="17"/>
      <c r="E219" s="17"/>
      <c r="F219" s="17"/>
      <c r="G219" s="17">
        <v>15.9</v>
      </c>
      <c r="H219" s="17"/>
      <c r="I219" s="17"/>
      <c r="J219" s="17"/>
      <c r="K219" s="17"/>
      <c r="L219" s="17"/>
      <c r="M219" s="17"/>
      <c r="N219" s="17"/>
      <c r="O219" s="17"/>
    </row>
    <row r="220" spans="1:15" x14ac:dyDescent="0.25">
      <c r="A220" s="1">
        <v>1939.5</v>
      </c>
      <c r="B220" s="17"/>
      <c r="C220" s="17"/>
      <c r="D220" s="17"/>
      <c r="E220" s="17"/>
      <c r="F220" s="17"/>
      <c r="G220" s="17">
        <v>1.4</v>
      </c>
      <c r="H220" s="17"/>
      <c r="I220" s="17"/>
      <c r="J220" s="17"/>
      <c r="K220" s="17"/>
      <c r="L220" s="17"/>
      <c r="M220" s="17"/>
      <c r="N220" s="17"/>
      <c r="O220" s="17"/>
    </row>
    <row r="221" spans="1:15" x14ac:dyDescent="0.25">
      <c r="A221" s="1">
        <v>1939.61538461538</v>
      </c>
      <c r="B221" s="17"/>
      <c r="C221" s="17"/>
      <c r="D221" s="17"/>
      <c r="E221" s="17"/>
      <c r="F221" s="17"/>
      <c r="G221" s="17">
        <v>2.5999999999999899</v>
      </c>
      <c r="H221" s="17"/>
      <c r="I221" s="17"/>
      <c r="J221" s="17"/>
      <c r="K221" s="17"/>
      <c r="L221" s="17"/>
      <c r="M221" s="17"/>
      <c r="N221" s="17"/>
      <c r="O221" s="17"/>
    </row>
    <row r="222" spans="1:15" x14ac:dyDescent="0.25">
      <c r="A222" s="1">
        <v>1939.9829059829001</v>
      </c>
      <c r="B222" s="17"/>
      <c r="C222" s="17"/>
      <c r="D222" s="17"/>
      <c r="E222" s="17">
        <v>23.4</v>
      </c>
      <c r="F222" s="17"/>
      <c r="G222" s="17"/>
      <c r="H222" s="17"/>
      <c r="I222" s="17"/>
      <c r="J222" s="17"/>
      <c r="K222" s="17"/>
      <c r="L222" s="17"/>
      <c r="M222" s="17"/>
      <c r="N222" s="17"/>
      <c r="O222" s="17"/>
    </row>
    <row r="223" spans="1:15" x14ac:dyDescent="0.25">
      <c r="A223" s="1">
        <v>1939.99999999999</v>
      </c>
      <c r="B223" s="17"/>
      <c r="C223" s="17"/>
      <c r="D223" s="17"/>
      <c r="E223" s="17"/>
      <c r="F223" s="17"/>
      <c r="G223" s="17">
        <v>27.9</v>
      </c>
      <c r="H223" s="17"/>
      <c r="I223" s="17"/>
      <c r="J223" s="17"/>
      <c r="K223" s="17"/>
      <c r="L223" s="17"/>
      <c r="M223" s="17"/>
      <c r="N223" s="17"/>
      <c r="O223" s="17"/>
    </row>
    <row r="224" spans="1:15" x14ac:dyDescent="0.25">
      <c r="A224" s="1">
        <v>1940</v>
      </c>
      <c r="B224" s="17"/>
      <c r="C224" s="17"/>
      <c r="D224" s="17"/>
      <c r="E224" s="17">
        <v>879</v>
      </c>
      <c r="F224" s="17"/>
      <c r="G224" s="17">
        <v>305.10000000000002</v>
      </c>
      <c r="H224" s="17"/>
      <c r="I224" s="17"/>
      <c r="J224" s="17"/>
      <c r="K224" s="17"/>
      <c r="L224" s="17"/>
      <c r="M224" s="17"/>
      <c r="N224" s="17"/>
      <c r="O224" s="17"/>
    </row>
    <row r="225" spans="1:15" x14ac:dyDescent="0.25">
      <c r="A225" s="1">
        <v>1940.08022922636</v>
      </c>
      <c r="B225" s="17"/>
      <c r="C225" s="17"/>
      <c r="D225" s="17"/>
      <c r="E225" s="17"/>
      <c r="F225" s="17"/>
      <c r="G225" s="17">
        <v>174.5</v>
      </c>
      <c r="H225" s="17"/>
      <c r="I225" s="17"/>
      <c r="J225" s="17"/>
      <c r="K225" s="17"/>
      <c r="L225" s="17"/>
      <c r="M225" s="17"/>
      <c r="N225" s="17"/>
      <c r="O225" s="17"/>
    </row>
    <row r="226" spans="1:15" x14ac:dyDescent="0.25">
      <c r="A226" s="1">
        <v>1940.2</v>
      </c>
      <c r="B226" s="17"/>
      <c r="C226" s="17"/>
      <c r="D226" s="17"/>
      <c r="E226" s="17"/>
      <c r="F226" s="17"/>
      <c r="G226" s="17">
        <v>1</v>
      </c>
      <c r="H226" s="17"/>
      <c r="I226" s="17"/>
      <c r="J226" s="17"/>
      <c r="K226" s="17"/>
      <c r="L226" s="17"/>
      <c r="M226" s="17"/>
      <c r="N226" s="17"/>
      <c r="O226" s="17"/>
    </row>
    <row r="227" spans="1:15" x14ac:dyDescent="0.25">
      <c r="A227" s="1">
        <v>1940.97979603617</v>
      </c>
      <c r="B227" s="17"/>
      <c r="C227" s="17"/>
      <c r="D227" s="17"/>
      <c r="E227" s="17"/>
      <c r="F227" s="17"/>
      <c r="G227" s="17">
        <v>1039.4000000000001</v>
      </c>
      <c r="H227" s="17"/>
      <c r="I227" s="17"/>
      <c r="J227" s="17"/>
      <c r="K227" s="17"/>
      <c r="L227" s="17"/>
      <c r="M227" s="17"/>
      <c r="N227" s="17"/>
      <c r="O227" s="17"/>
    </row>
    <row r="228" spans="1:15" x14ac:dyDescent="0.25">
      <c r="A228" s="1">
        <v>1940.99999999999</v>
      </c>
      <c r="B228" s="17"/>
      <c r="C228" s="17"/>
      <c r="D228" s="17"/>
      <c r="E228" s="17"/>
      <c r="F228" s="17"/>
      <c r="G228" s="17">
        <v>1.8</v>
      </c>
      <c r="H228" s="17"/>
      <c r="I228" s="17"/>
      <c r="J228" s="17"/>
      <c r="K228" s="17"/>
      <c r="L228" s="17"/>
      <c r="M228" s="17"/>
      <c r="N228" s="17"/>
      <c r="O228" s="17"/>
    </row>
    <row r="229" spans="1:15" x14ac:dyDescent="0.25">
      <c r="A229" s="1">
        <v>1941</v>
      </c>
      <c r="B229" s="17">
        <v>50</v>
      </c>
      <c r="C229" s="17">
        <v>178</v>
      </c>
      <c r="D229" s="17"/>
      <c r="E229" s="17">
        <v>768</v>
      </c>
      <c r="F229" s="17"/>
      <c r="G229" s="17">
        <v>452.30999999999995</v>
      </c>
      <c r="H229" s="17"/>
      <c r="I229" s="17"/>
      <c r="J229" s="17"/>
      <c r="K229" s="17"/>
      <c r="L229" s="17"/>
      <c r="M229" s="17"/>
      <c r="N229" s="17"/>
      <c r="O229" s="17"/>
    </row>
    <row r="230" spans="1:15" x14ac:dyDescent="0.25">
      <c r="A230" s="1">
        <v>1941.0422535211201</v>
      </c>
      <c r="B230" s="17"/>
      <c r="C230" s="17"/>
      <c r="D230" s="17"/>
      <c r="E230" s="17"/>
      <c r="F230" s="17"/>
      <c r="G230" s="17">
        <v>14.2</v>
      </c>
      <c r="H230" s="17"/>
      <c r="I230" s="17"/>
      <c r="J230" s="17"/>
      <c r="K230" s="17"/>
      <c r="L230" s="17"/>
      <c r="M230" s="17"/>
      <c r="N230" s="17"/>
      <c r="O230" s="17"/>
    </row>
    <row r="231" spans="1:15" x14ac:dyDescent="0.25">
      <c r="A231" s="1">
        <v>1941.1</v>
      </c>
      <c r="B231" s="17"/>
      <c r="C231" s="17"/>
      <c r="D231" s="17"/>
      <c r="E231" s="17"/>
      <c r="F231" s="17"/>
      <c r="G231" s="17">
        <v>4</v>
      </c>
      <c r="H231" s="17"/>
      <c r="I231" s="17"/>
      <c r="J231" s="17"/>
      <c r="K231" s="17"/>
      <c r="L231" s="17"/>
      <c r="M231" s="17"/>
      <c r="N231" s="17"/>
      <c r="O231" s="17"/>
    </row>
    <row r="232" spans="1:15" x14ac:dyDescent="0.25">
      <c r="A232" s="1">
        <v>1941.5</v>
      </c>
      <c r="B232" s="17"/>
      <c r="C232" s="17"/>
      <c r="D232" s="17"/>
      <c r="E232" s="17"/>
      <c r="F232" s="17"/>
      <c r="G232" s="17">
        <v>4.8</v>
      </c>
      <c r="H232" s="17"/>
      <c r="I232" s="17"/>
      <c r="J232" s="17"/>
      <c r="K232" s="17"/>
      <c r="L232" s="17"/>
      <c r="M232" s="17"/>
      <c r="N232" s="17"/>
      <c r="O232" s="17"/>
    </row>
    <row r="233" spans="1:15" x14ac:dyDescent="0.25">
      <c r="A233" s="1">
        <v>1941.5106382978699</v>
      </c>
      <c r="B233" s="17"/>
      <c r="C233" s="17"/>
      <c r="D233" s="17"/>
      <c r="E233" s="17"/>
      <c r="F233" s="17"/>
      <c r="G233" s="17">
        <v>84.6</v>
      </c>
      <c r="H233" s="17"/>
      <c r="I233" s="17"/>
      <c r="J233" s="17"/>
      <c r="K233" s="17"/>
      <c r="L233" s="17"/>
      <c r="M233" s="17"/>
      <c r="N233" s="17"/>
      <c r="O233" s="17"/>
    </row>
    <row r="234" spans="1:15" x14ac:dyDescent="0.25">
      <c r="A234" s="1">
        <v>1941.9923136049099</v>
      </c>
      <c r="B234" s="17"/>
      <c r="C234" s="17"/>
      <c r="D234" s="17"/>
      <c r="E234" s="17"/>
      <c r="F234" s="17"/>
      <c r="G234" s="17">
        <v>130.1</v>
      </c>
      <c r="H234" s="17"/>
      <c r="I234" s="17"/>
      <c r="J234" s="17"/>
      <c r="K234" s="17"/>
      <c r="L234" s="17"/>
      <c r="M234" s="17"/>
      <c r="N234" s="17"/>
      <c r="O234" s="17"/>
    </row>
    <row r="235" spans="1:15" x14ac:dyDescent="0.25">
      <c r="A235" s="1">
        <v>1941.99999999999</v>
      </c>
      <c r="B235" s="17"/>
      <c r="C235" s="17"/>
      <c r="D235" s="17"/>
      <c r="E235" s="17"/>
      <c r="F235" s="17"/>
      <c r="G235" s="17">
        <v>54.9</v>
      </c>
      <c r="H235" s="17"/>
      <c r="I235" s="17"/>
      <c r="J235" s="17"/>
      <c r="K235" s="17"/>
      <c r="L235" s="17"/>
      <c r="M235" s="17"/>
      <c r="N235" s="17"/>
      <c r="O235" s="17"/>
    </row>
    <row r="236" spans="1:15" x14ac:dyDescent="0.25">
      <c r="A236" s="1">
        <v>1942</v>
      </c>
      <c r="B236" s="17"/>
      <c r="C236" s="17">
        <v>738</v>
      </c>
      <c r="D236" s="17"/>
      <c r="E236" s="17">
        <v>1129</v>
      </c>
      <c r="F236" s="17"/>
      <c r="G236" s="17">
        <v>111.7</v>
      </c>
      <c r="H236" s="17"/>
      <c r="I236" s="17"/>
      <c r="J236" s="17"/>
      <c r="K236" s="17"/>
      <c r="L236" s="17"/>
      <c r="M236" s="17"/>
      <c r="N236" s="17"/>
      <c r="O236" s="17"/>
    </row>
    <row r="237" spans="1:15" x14ac:dyDescent="0.25">
      <c r="A237" s="1">
        <v>1942.3333333333301</v>
      </c>
      <c r="B237" s="17"/>
      <c r="C237" s="17"/>
      <c r="D237" s="17"/>
      <c r="E237" s="17"/>
      <c r="F237" s="17"/>
      <c r="G237" s="17">
        <v>2.7</v>
      </c>
      <c r="H237" s="17"/>
      <c r="I237" s="17"/>
      <c r="J237" s="17"/>
      <c r="K237" s="17"/>
      <c r="L237" s="17"/>
      <c r="M237" s="17"/>
      <c r="N237" s="17"/>
      <c r="O237" s="17"/>
    </row>
    <row r="238" spans="1:15" x14ac:dyDescent="0.25">
      <c r="A238" s="1">
        <v>1942.5</v>
      </c>
      <c r="B238" s="17"/>
      <c r="C238" s="17"/>
      <c r="D238" s="17"/>
      <c r="E238" s="17"/>
      <c r="F238" s="17"/>
      <c r="G238" s="17">
        <v>115.2</v>
      </c>
      <c r="H238" s="17"/>
      <c r="I238" s="17"/>
      <c r="J238" s="17"/>
      <c r="K238" s="17"/>
      <c r="L238" s="17"/>
      <c r="M238" s="17"/>
      <c r="N238" s="17"/>
      <c r="O238" s="17"/>
    </row>
    <row r="239" spans="1:15" x14ac:dyDescent="0.25">
      <c r="A239" s="1">
        <v>1942.6639118457299</v>
      </c>
      <c r="B239" s="17"/>
      <c r="C239" s="17"/>
      <c r="D239" s="17"/>
      <c r="E239" s="17"/>
      <c r="F239" s="17"/>
      <c r="G239" s="17">
        <v>36.299999999999997</v>
      </c>
      <c r="H239" s="17"/>
      <c r="I239" s="17"/>
      <c r="J239" s="17"/>
      <c r="K239" s="17"/>
      <c r="L239" s="17"/>
      <c r="M239" s="17"/>
      <c r="N239" s="17"/>
      <c r="O239" s="17"/>
    </row>
    <row r="240" spans="1:15" x14ac:dyDescent="0.25">
      <c r="A240" s="1">
        <v>1942.66731663416</v>
      </c>
      <c r="B240" s="17"/>
      <c r="C240" s="17"/>
      <c r="D240" s="17"/>
      <c r="E240" s="17"/>
      <c r="F240" s="17"/>
      <c r="G240" s="17">
        <v>666.69999999999902</v>
      </c>
      <c r="H240" s="17"/>
      <c r="I240" s="17"/>
      <c r="J240" s="17"/>
      <c r="K240" s="17"/>
      <c r="L240" s="17"/>
      <c r="M240" s="17"/>
      <c r="N240" s="17"/>
      <c r="O240" s="17"/>
    </row>
    <row r="241" spans="1:15" x14ac:dyDescent="0.25">
      <c r="A241" s="1">
        <v>1942.76517754868</v>
      </c>
      <c r="B241" s="17"/>
      <c r="C241" s="17"/>
      <c r="D241" s="17"/>
      <c r="E241" s="17"/>
      <c r="F241" s="17"/>
      <c r="G241" s="17">
        <v>174.6</v>
      </c>
      <c r="H241" s="17"/>
      <c r="I241" s="17"/>
      <c r="J241" s="17"/>
      <c r="K241" s="17"/>
      <c r="L241" s="17"/>
      <c r="M241" s="17"/>
      <c r="N241" s="17"/>
      <c r="O241" s="17"/>
    </row>
    <row r="242" spans="1:15" x14ac:dyDescent="0.25">
      <c r="A242" s="1">
        <v>1943</v>
      </c>
      <c r="B242" s="17"/>
      <c r="C242" s="17">
        <v>1154</v>
      </c>
      <c r="D242" s="17"/>
      <c r="E242" s="17">
        <v>401</v>
      </c>
      <c r="F242" s="17"/>
      <c r="G242" s="17">
        <v>1390.2</v>
      </c>
      <c r="H242" s="17"/>
      <c r="I242" s="17">
        <v>5.0519999999999996</v>
      </c>
      <c r="J242" s="17"/>
      <c r="K242" s="17"/>
      <c r="L242" s="17"/>
      <c r="M242" s="17"/>
      <c r="N242" s="17"/>
      <c r="O242" s="17"/>
    </row>
    <row r="243" spans="1:15" x14ac:dyDescent="0.25">
      <c r="A243" s="1">
        <v>1943.08364732479</v>
      </c>
      <c r="B243" s="17"/>
      <c r="C243" s="17"/>
      <c r="D243" s="17"/>
      <c r="E243" s="17"/>
      <c r="F243" s="17"/>
      <c r="G243" s="17">
        <v>530.79999999999995</v>
      </c>
      <c r="H243" s="17"/>
      <c r="I243" s="17"/>
      <c r="J243" s="17"/>
      <c r="K243" s="17"/>
      <c r="L243" s="17"/>
      <c r="M243" s="17"/>
      <c r="N243" s="17"/>
      <c r="O243" s="17"/>
    </row>
    <row r="244" spans="1:15" x14ac:dyDescent="0.25">
      <c r="A244" s="1">
        <v>1943.3043478260799</v>
      </c>
      <c r="B244" s="17"/>
      <c r="C244" s="17"/>
      <c r="D244" s="17"/>
      <c r="E244" s="17"/>
      <c r="F244" s="17"/>
      <c r="G244" s="17">
        <v>6.9</v>
      </c>
      <c r="H244" s="17"/>
      <c r="I244" s="17"/>
      <c r="J244" s="17"/>
      <c r="K244" s="17"/>
      <c r="L244" s="17"/>
      <c r="M244" s="17"/>
      <c r="N244" s="17"/>
      <c r="O244" s="17"/>
    </row>
    <row r="245" spans="1:15" x14ac:dyDescent="0.25">
      <c r="A245" s="1">
        <v>1943.3502170766999</v>
      </c>
      <c r="B245" s="17"/>
      <c r="C245" s="17"/>
      <c r="D245" s="17"/>
      <c r="E245" s="17"/>
      <c r="F245" s="17"/>
      <c r="G245" s="17">
        <v>207.3</v>
      </c>
      <c r="H245" s="17"/>
      <c r="I245" s="17"/>
      <c r="J245" s="17"/>
      <c r="K245" s="17"/>
      <c r="L245" s="17"/>
      <c r="M245" s="17"/>
      <c r="N245" s="17"/>
      <c r="O245" s="17"/>
    </row>
    <row r="246" spans="1:15" x14ac:dyDescent="0.25">
      <c r="A246" s="1">
        <v>1943.5</v>
      </c>
      <c r="B246" s="17"/>
      <c r="C246" s="17"/>
      <c r="D246" s="17"/>
      <c r="E246" s="17"/>
      <c r="F246" s="17"/>
      <c r="G246" s="17">
        <v>12</v>
      </c>
      <c r="H246" s="17"/>
      <c r="I246" s="17"/>
      <c r="J246" s="17"/>
      <c r="K246" s="17"/>
      <c r="L246" s="17"/>
      <c r="M246" s="17"/>
      <c r="N246" s="17"/>
      <c r="O246" s="17"/>
    </row>
    <row r="247" spans="1:15" x14ac:dyDescent="0.25">
      <c r="A247" s="1">
        <v>1943.6666666666599</v>
      </c>
      <c r="B247" s="17"/>
      <c r="C247" s="17"/>
      <c r="D247" s="17"/>
      <c r="E247" s="17"/>
      <c r="F247" s="17"/>
      <c r="G247" s="17">
        <v>3.9</v>
      </c>
      <c r="H247" s="17"/>
      <c r="I247" s="17"/>
      <c r="J247" s="17"/>
      <c r="K247" s="17"/>
      <c r="L247" s="17"/>
      <c r="M247" s="17"/>
      <c r="N247" s="17"/>
      <c r="O247" s="17"/>
    </row>
    <row r="248" spans="1:15" x14ac:dyDescent="0.25">
      <c r="A248" s="1">
        <v>1943.72727272727</v>
      </c>
      <c r="B248" s="17"/>
      <c r="C248" s="17"/>
      <c r="D248" s="17"/>
      <c r="E248" s="17"/>
      <c r="F248" s="17"/>
      <c r="G248" s="17">
        <v>2.2000000000000002</v>
      </c>
      <c r="H248" s="17"/>
      <c r="I248" s="17"/>
      <c r="J248" s="17"/>
      <c r="K248" s="17"/>
      <c r="L248" s="17"/>
      <c r="M248" s="17"/>
      <c r="N248" s="17"/>
      <c r="O248" s="17"/>
    </row>
    <row r="249" spans="1:15" x14ac:dyDescent="0.25">
      <c r="A249" s="1">
        <v>1943.99999999999</v>
      </c>
      <c r="B249" s="17"/>
      <c r="C249" s="17"/>
      <c r="D249" s="17"/>
      <c r="E249" s="17"/>
      <c r="F249" s="17"/>
      <c r="G249" s="17">
        <v>141.6</v>
      </c>
      <c r="H249" s="17"/>
      <c r="I249" s="17"/>
      <c r="J249" s="17"/>
      <c r="K249" s="17"/>
      <c r="L249" s="17"/>
      <c r="M249" s="17"/>
      <c r="N249" s="17"/>
      <c r="O249" s="17"/>
    </row>
    <row r="250" spans="1:15" x14ac:dyDescent="0.25">
      <c r="A250" s="1">
        <v>1944</v>
      </c>
      <c r="B250" s="17"/>
      <c r="C250" s="17">
        <v>108</v>
      </c>
      <c r="D250" s="17"/>
      <c r="E250" s="17"/>
      <c r="F250" s="17"/>
      <c r="G250" s="17">
        <v>549.02</v>
      </c>
      <c r="H250" s="17"/>
      <c r="I250" s="17"/>
      <c r="J250" s="17"/>
      <c r="K250" s="17"/>
      <c r="L250" s="17"/>
      <c r="M250" s="17"/>
      <c r="N250" s="17"/>
      <c r="O250" s="17"/>
    </row>
    <row r="251" spans="1:15" x14ac:dyDescent="0.25">
      <c r="A251" s="1">
        <v>1944.0769230769199</v>
      </c>
      <c r="B251" s="17"/>
      <c r="C251" s="17"/>
      <c r="D251" s="17"/>
      <c r="E251" s="17"/>
      <c r="F251" s="17"/>
      <c r="G251" s="17">
        <v>13</v>
      </c>
      <c r="H251" s="17"/>
      <c r="I251" s="17"/>
      <c r="J251" s="17"/>
      <c r="K251" s="17"/>
      <c r="L251" s="17"/>
      <c r="M251" s="17"/>
      <c r="N251" s="17"/>
      <c r="O251" s="17"/>
    </row>
    <row r="252" spans="1:15" x14ac:dyDescent="0.25">
      <c r="A252" s="1">
        <v>1944.0974600731099</v>
      </c>
      <c r="B252" s="17"/>
      <c r="C252" s="17"/>
      <c r="D252" s="17"/>
      <c r="E252" s="17"/>
      <c r="F252" s="17"/>
      <c r="G252" s="17">
        <v>1039.4000000000001</v>
      </c>
      <c r="H252" s="17"/>
      <c r="I252" s="17"/>
      <c r="J252" s="17"/>
      <c r="K252" s="17"/>
      <c r="L252" s="17"/>
      <c r="M252" s="17"/>
      <c r="N252" s="17"/>
      <c r="O252" s="17"/>
    </row>
    <row r="253" spans="1:15" x14ac:dyDescent="0.25">
      <c r="A253" s="1">
        <v>1944.1666666666599</v>
      </c>
      <c r="B253" s="17"/>
      <c r="C253" s="17"/>
      <c r="D253" s="17"/>
      <c r="E253" s="17"/>
      <c r="F253" s="17"/>
      <c r="G253" s="17">
        <v>240</v>
      </c>
      <c r="H253" s="17"/>
      <c r="I253" s="17"/>
      <c r="J253" s="17"/>
      <c r="K253" s="17"/>
      <c r="L253" s="17"/>
      <c r="M253" s="17"/>
      <c r="N253" s="17"/>
      <c r="O253" s="17"/>
    </row>
    <row r="254" spans="1:15" x14ac:dyDescent="0.25">
      <c r="A254" s="1">
        <v>1945</v>
      </c>
      <c r="B254" s="17"/>
      <c r="C254" s="17"/>
      <c r="D254" s="17"/>
      <c r="E254" s="17"/>
      <c r="F254" s="17"/>
      <c r="G254" s="17">
        <v>151.09999999999997</v>
      </c>
      <c r="H254" s="17"/>
      <c r="I254" s="17"/>
      <c r="J254" s="17"/>
      <c r="K254" s="17"/>
      <c r="L254" s="17"/>
      <c r="M254" s="17"/>
      <c r="N254" s="17"/>
      <c r="O254" s="17"/>
    </row>
    <row r="255" spans="1:15" x14ac:dyDescent="0.25">
      <c r="A255" s="1">
        <v>1945.0519480519399</v>
      </c>
      <c r="B255" s="17"/>
      <c r="C255" s="17"/>
      <c r="D255" s="17"/>
      <c r="E255" s="17"/>
      <c r="F255" s="17"/>
      <c r="G255" s="17">
        <v>7.7</v>
      </c>
      <c r="H255" s="17"/>
      <c r="I255" s="17"/>
      <c r="J255" s="17"/>
      <c r="K255" s="17"/>
      <c r="L255" s="17"/>
      <c r="M255" s="17"/>
      <c r="N255" s="17"/>
      <c r="O255" s="17"/>
    </row>
    <row r="256" spans="1:15" x14ac:dyDescent="0.25">
      <c r="A256" s="1">
        <v>1945.1666666666599</v>
      </c>
      <c r="B256" s="17"/>
      <c r="C256" s="17"/>
      <c r="D256" s="17"/>
      <c r="E256" s="17"/>
      <c r="F256" s="17"/>
      <c r="G256" s="17">
        <v>6</v>
      </c>
      <c r="H256" s="17"/>
      <c r="I256" s="17"/>
      <c r="J256" s="17"/>
      <c r="K256" s="17"/>
      <c r="L256" s="17"/>
      <c r="M256" s="17"/>
      <c r="N256" s="17"/>
      <c r="O256" s="17"/>
    </row>
    <row r="257" spans="1:15" x14ac:dyDescent="0.25">
      <c r="A257" s="1">
        <v>1945.3333333333301</v>
      </c>
      <c r="B257" s="17"/>
      <c r="C257" s="17"/>
      <c r="D257" s="17"/>
      <c r="E257" s="17"/>
      <c r="F257" s="17"/>
      <c r="G257" s="17">
        <v>3</v>
      </c>
      <c r="H257" s="17"/>
      <c r="I257" s="17"/>
      <c r="J257" s="17"/>
      <c r="K257" s="17"/>
      <c r="L257" s="17"/>
      <c r="M257" s="17"/>
      <c r="N257" s="17"/>
      <c r="O257" s="17"/>
    </row>
    <row r="258" spans="1:15" x14ac:dyDescent="0.25">
      <c r="A258" s="1">
        <v>1945.42817932296</v>
      </c>
      <c r="B258" s="17"/>
      <c r="C258" s="17"/>
      <c r="D258" s="17"/>
      <c r="E258" s="17"/>
      <c r="F258" s="17"/>
      <c r="G258" s="17">
        <v>218.6</v>
      </c>
      <c r="H258" s="17"/>
      <c r="I258" s="17"/>
      <c r="J258" s="17"/>
      <c r="K258" s="17"/>
      <c r="L258" s="17"/>
      <c r="M258" s="17"/>
      <c r="N258" s="17"/>
      <c r="O258" s="17"/>
    </row>
    <row r="259" spans="1:15" x14ac:dyDescent="0.25">
      <c r="A259" s="1">
        <v>1945.5918367346901</v>
      </c>
      <c r="B259" s="17"/>
      <c r="C259" s="17"/>
      <c r="D259" s="17"/>
      <c r="E259" s="17"/>
      <c r="F259" s="17"/>
      <c r="G259" s="17">
        <v>19.600000000000001</v>
      </c>
      <c r="H259" s="17"/>
      <c r="I259" s="17"/>
      <c r="J259" s="17"/>
      <c r="K259" s="17"/>
      <c r="L259" s="17"/>
      <c r="M259" s="17"/>
      <c r="N259" s="17"/>
      <c r="O259" s="17"/>
    </row>
    <row r="260" spans="1:15" x14ac:dyDescent="0.25">
      <c r="A260" s="1">
        <v>1945.80952380952</v>
      </c>
      <c r="B260" s="17"/>
      <c r="C260" s="17"/>
      <c r="D260" s="17"/>
      <c r="E260" s="17">
        <v>52.5</v>
      </c>
      <c r="F260" s="17"/>
      <c r="G260" s="17"/>
      <c r="H260" s="17"/>
      <c r="I260" s="17"/>
      <c r="J260" s="17"/>
      <c r="K260" s="17"/>
      <c r="L260" s="17"/>
      <c r="M260" s="17"/>
      <c r="N260" s="17"/>
      <c r="O260" s="17"/>
    </row>
    <row r="261" spans="1:15" x14ac:dyDescent="0.25">
      <c r="A261" s="1">
        <v>1946</v>
      </c>
      <c r="B261" s="17"/>
      <c r="C261" s="17"/>
      <c r="D261" s="17"/>
      <c r="E261" s="17">
        <v>330</v>
      </c>
      <c r="F261" s="17"/>
      <c r="G261" s="17">
        <v>219.7</v>
      </c>
      <c r="H261" s="17"/>
      <c r="I261" s="17"/>
      <c r="J261" s="17"/>
      <c r="K261" s="17"/>
      <c r="L261" s="17"/>
      <c r="M261" s="17"/>
      <c r="N261" s="17"/>
      <c r="O261" s="17"/>
    </row>
    <row r="262" spans="1:15" x14ac:dyDescent="0.25">
      <c r="A262" s="1">
        <v>1946.1647509578499</v>
      </c>
      <c r="B262" s="17"/>
      <c r="C262" s="17"/>
      <c r="D262" s="17"/>
      <c r="E262" s="17">
        <v>26.1</v>
      </c>
      <c r="F262" s="17"/>
      <c r="G262" s="17"/>
      <c r="H262" s="17"/>
      <c r="I262" s="17"/>
      <c r="J262" s="17"/>
      <c r="K262" s="17"/>
      <c r="L262" s="17"/>
      <c r="M262" s="17"/>
      <c r="N262" s="17"/>
      <c r="O262" s="17"/>
    </row>
    <row r="263" spans="1:15" x14ac:dyDescent="0.25">
      <c r="A263" s="1">
        <v>1946.22309197651</v>
      </c>
      <c r="B263" s="17"/>
      <c r="C263" s="17"/>
      <c r="D263" s="17"/>
      <c r="E263" s="17"/>
      <c r="F263" s="17"/>
      <c r="G263" s="17">
        <v>153.30000000000001</v>
      </c>
      <c r="H263" s="17"/>
      <c r="I263" s="17"/>
      <c r="J263" s="17"/>
      <c r="K263" s="17"/>
      <c r="L263" s="17"/>
      <c r="M263" s="17"/>
      <c r="N263" s="17"/>
      <c r="O263" s="17"/>
    </row>
    <row r="264" spans="1:15" x14ac:dyDescent="0.25">
      <c r="A264" s="1">
        <v>1946.49999999999</v>
      </c>
      <c r="B264" s="17"/>
      <c r="C264" s="17"/>
      <c r="D264" s="17"/>
      <c r="E264" s="17"/>
      <c r="F264" s="17"/>
      <c r="G264" s="17">
        <v>1.6</v>
      </c>
      <c r="H264" s="17"/>
      <c r="I264" s="17"/>
      <c r="J264" s="17"/>
      <c r="K264" s="17"/>
      <c r="L264" s="17"/>
      <c r="M264" s="17"/>
      <c r="N264" s="17"/>
      <c r="O264" s="17"/>
    </row>
    <row r="265" spans="1:15" x14ac:dyDescent="0.25">
      <c r="A265" s="1">
        <v>1946.5</v>
      </c>
      <c r="B265" s="17"/>
      <c r="C265" s="17"/>
      <c r="D265" s="17"/>
      <c r="E265" s="17"/>
      <c r="F265" s="17"/>
      <c r="G265" s="17">
        <v>50</v>
      </c>
      <c r="H265" s="17"/>
      <c r="I265" s="17"/>
      <c r="J265" s="17"/>
      <c r="K265" s="17"/>
      <c r="L265" s="17"/>
      <c r="M265" s="17"/>
      <c r="N265" s="17"/>
      <c r="O265" s="17"/>
    </row>
    <row r="266" spans="1:15" x14ac:dyDescent="0.25">
      <c r="A266" s="1">
        <v>1946.5514705882299</v>
      </c>
      <c r="B266" s="17"/>
      <c r="C266" s="17"/>
      <c r="D266" s="17"/>
      <c r="E266" s="17"/>
      <c r="F266" s="17"/>
      <c r="G266" s="17">
        <v>136</v>
      </c>
      <c r="H266" s="17"/>
      <c r="I266" s="17"/>
      <c r="J266" s="17"/>
      <c r="K266" s="17"/>
      <c r="L266" s="17"/>
      <c r="M266" s="17"/>
      <c r="N266" s="17"/>
      <c r="O266" s="17"/>
    </row>
    <row r="267" spans="1:15" x14ac:dyDescent="0.25">
      <c r="A267" s="1">
        <v>1946.55714285714</v>
      </c>
      <c r="B267" s="17"/>
      <c r="C267" s="17"/>
      <c r="D267" s="17"/>
      <c r="E267" s="17"/>
      <c r="F267" s="17"/>
      <c r="G267" s="17">
        <v>42</v>
      </c>
      <c r="H267" s="17"/>
      <c r="I267" s="17"/>
      <c r="J267" s="17"/>
      <c r="K267" s="17"/>
      <c r="L267" s="17"/>
      <c r="M267" s="17"/>
      <c r="N267" s="17"/>
      <c r="O267" s="17"/>
    </row>
    <row r="268" spans="1:15" x14ac:dyDescent="0.25">
      <c r="A268" s="1">
        <v>1946.5854341736599</v>
      </c>
      <c r="B268" s="17"/>
      <c r="C268" s="17"/>
      <c r="D268" s="17"/>
      <c r="E268" s="17"/>
      <c r="F268" s="17"/>
      <c r="G268" s="17">
        <v>714</v>
      </c>
      <c r="H268" s="17"/>
      <c r="I268" s="17"/>
      <c r="J268" s="17"/>
      <c r="K268" s="17"/>
      <c r="L268" s="17"/>
      <c r="M268" s="17"/>
      <c r="N268" s="17"/>
      <c r="O268" s="17"/>
    </row>
    <row r="269" spans="1:15" x14ac:dyDescent="0.25">
      <c r="A269" s="1">
        <v>1946.99999999999</v>
      </c>
      <c r="B269" s="17"/>
      <c r="C269" s="17"/>
      <c r="D269" s="17"/>
      <c r="E269" s="17"/>
      <c r="F269" s="17"/>
      <c r="G269" s="17">
        <v>80.400000000000006</v>
      </c>
      <c r="H269" s="17"/>
      <c r="I269" s="17"/>
      <c r="J269" s="17"/>
      <c r="K269" s="17"/>
      <c r="L269" s="17"/>
      <c r="M269" s="17"/>
      <c r="N269" s="17"/>
      <c r="O269" s="17"/>
    </row>
    <row r="270" spans="1:15" x14ac:dyDescent="0.25">
      <c r="A270" s="1">
        <v>1947</v>
      </c>
      <c r="B270" s="17"/>
      <c r="C270" s="17">
        <v>3</v>
      </c>
      <c r="D270" s="17"/>
      <c r="E270" s="17">
        <v>519.4</v>
      </c>
      <c r="F270" s="17"/>
      <c r="G270" s="17">
        <v>531.67000000000007</v>
      </c>
      <c r="H270" s="17"/>
      <c r="I270" s="17">
        <v>1</v>
      </c>
      <c r="J270" s="17"/>
      <c r="K270" s="17"/>
      <c r="L270" s="17"/>
      <c r="M270" s="17"/>
      <c r="N270" s="17"/>
      <c r="O270" s="17"/>
    </row>
    <row r="271" spans="1:15" x14ac:dyDescent="0.25">
      <c r="A271" s="1">
        <v>1947.30357142857</v>
      </c>
      <c r="B271" s="17"/>
      <c r="C271" s="17"/>
      <c r="D271" s="17"/>
      <c r="E271" s="17">
        <v>5.6</v>
      </c>
      <c r="F271" s="17"/>
      <c r="G271" s="17"/>
      <c r="H271" s="17"/>
      <c r="I271" s="17"/>
      <c r="J271" s="17"/>
      <c r="K271" s="17"/>
      <c r="L271" s="17"/>
      <c r="M271" s="17"/>
      <c r="N271" s="17"/>
      <c r="O271" s="17"/>
    </row>
    <row r="272" spans="1:15" x14ac:dyDescent="0.25">
      <c r="A272" s="1">
        <v>1947.34489402697</v>
      </c>
      <c r="B272" s="17"/>
      <c r="C272" s="17"/>
      <c r="D272" s="17"/>
      <c r="E272" s="17"/>
      <c r="F272" s="17"/>
      <c r="G272" s="17">
        <v>207.6</v>
      </c>
      <c r="H272" s="17"/>
      <c r="I272" s="17"/>
      <c r="J272" s="17"/>
      <c r="K272" s="17"/>
      <c r="L272" s="17"/>
      <c r="M272" s="17"/>
      <c r="N272" s="17"/>
      <c r="O272" s="17"/>
    </row>
    <row r="273" spans="1:15" x14ac:dyDescent="0.25">
      <c r="A273" s="1">
        <v>1947.4592592592501</v>
      </c>
      <c r="B273" s="17"/>
      <c r="C273" s="17"/>
      <c r="D273" s="17"/>
      <c r="E273" s="17"/>
      <c r="F273" s="17"/>
      <c r="G273" s="17">
        <v>135</v>
      </c>
      <c r="H273" s="17"/>
      <c r="I273" s="17"/>
      <c r="J273" s="17"/>
      <c r="K273" s="17"/>
      <c r="L273" s="17"/>
      <c r="M273" s="17"/>
      <c r="N273" s="17"/>
      <c r="O273" s="17"/>
    </row>
    <row r="274" spans="1:15" x14ac:dyDescent="0.25">
      <c r="A274" s="1">
        <v>1947.84210526315</v>
      </c>
      <c r="B274" s="17"/>
      <c r="C274" s="17"/>
      <c r="D274" s="17"/>
      <c r="E274" s="17"/>
      <c r="F274" s="17"/>
      <c r="G274" s="17">
        <v>1.9</v>
      </c>
      <c r="H274" s="17"/>
      <c r="I274" s="17"/>
      <c r="J274" s="17"/>
      <c r="K274" s="17"/>
      <c r="L274" s="17"/>
      <c r="M274" s="17"/>
      <c r="N274" s="17"/>
      <c r="O274" s="17"/>
    </row>
    <row r="275" spans="1:15" x14ac:dyDescent="0.25">
      <c r="A275" s="1">
        <v>1947.86219081272</v>
      </c>
      <c r="B275" s="17"/>
      <c r="C275" s="17"/>
      <c r="D275" s="17"/>
      <c r="E275" s="17"/>
      <c r="F275" s="17"/>
      <c r="G275" s="17">
        <v>254.7</v>
      </c>
      <c r="H275" s="17"/>
      <c r="I275" s="17"/>
      <c r="J275" s="17"/>
      <c r="K275" s="17"/>
      <c r="L275" s="17"/>
      <c r="M275" s="17"/>
      <c r="N275" s="17"/>
      <c r="O275" s="17"/>
    </row>
    <row r="276" spans="1:15" x14ac:dyDescent="0.25">
      <c r="A276" s="1">
        <v>1947.9091511936299</v>
      </c>
      <c r="B276" s="17"/>
      <c r="C276" s="17"/>
      <c r="D276" s="17"/>
      <c r="E276" s="17"/>
      <c r="F276" s="17"/>
      <c r="G276" s="17">
        <v>150.80000000000001</v>
      </c>
      <c r="H276" s="17"/>
      <c r="I276" s="17"/>
      <c r="J276" s="17"/>
      <c r="K276" s="17"/>
      <c r="L276" s="17"/>
      <c r="M276" s="17"/>
      <c r="N276" s="17"/>
      <c r="O276" s="17"/>
    </row>
    <row r="277" spans="1:15" x14ac:dyDescent="0.25">
      <c r="A277" s="1">
        <v>1948</v>
      </c>
      <c r="B277" s="17"/>
      <c r="C277" s="17"/>
      <c r="D277" s="17"/>
      <c r="E277" s="17">
        <v>150.19999999999999</v>
      </c>
      <c r="F277" s="17"/>
      <c r="G277" s="17">
        <v>501.34</v>
      </c>
      <c r="H277" s="17"/>
      <c r="I277" s="17"/>
      <c r="J277" s="17"/>
      <c r="K277" s="17"/>
      <c r="L277" s="17"/>
      <c r="M277" s="17"/>
      <c r="N277" s="17"/>
      <c r="O277" s="17"/>
    </row>
    <row r="278" spans="1:15" x14ac:dyDescent="0.25">
      <c r="A278" s="1">
        <v>1948.3181818181799</v>
      </c>
      <c r="B278" s="17"/>
      <c r="C278" s="17"/>
      <c r="D278" s="17"/>
      <c r="E278" s="17"/>
      <c r="F278" s="17"/>
      <c r="G278" s="17">
        <v>8.8000000000000007</v>
      </c>
      <c r="H278" s="17"/>
      <c r="I278" s="17"/>
      <c r="J278" s="17"/>
      <c r="K278" s="17"/>
      <c r="L278" s="17"/>
      <c r="M278" s="17"/>
      <c r="N278" s="17"/>
      <c r="O278" s="17"/>
    </row>
    <row r="279" spans="1:15" x14ac:dyDescent="0.25">
      <c r="A279" s="1">
        <v>1948.84210526315</v>
      </c>
      <c r="B279" s="17"/>
      <c r="C279" s="17"/>
      <c r="D279" s="17"/>
      <c r="E279" s="17"/>
      <c r="F279" s="17"/>
      <c r="G279" s="17"/>
      <c r="H279" s="17"/>
      <c r="I279" s="17">
        <v>5.6999999999999904</v>
      </c>
      <c r="J279" s="17"/>
      <c r="K279" s="17"/>
      <c r="L279" s="17"/>
      <c r="M279" s="17"/>
      <c r="N279" s="17"/>
      <c r="O279" s="17"/>
    </row>
    <row r="280" spans="1:15" x14ac:dyDescent="0.25">
      <c r="A280" s="1">
        <v>1948.9166666666599</v>
      </c>
      <c r="B280" s="17"/>
      <c r="C280" s="17"/>
      <c r="D280" s="17"/>
      <c r="E280" s="17"/>
      <c r="F280" s="17"/>
      <c r="G280" s="17"/>
      <c r="H280" s="17"/>
      <c r="I280" s="17">
        <v>1.2</v>
      </c>
      <c r="J280" s="17"/>
      <c r="K280" s="17"/>
      <c r="L280" s="17"/>
      <c r="M280" s="17"/>
      <c r="N280" s="17"/>
      <c r="O280" s="17"/>
    </row>
    <row r="281" spans="1:15" x14ac:dyDescent="0.25">
      <c r="A281" s="1">
        <v>1949</v>
      </c>
      <c r="B281" s="17"/>
      <c r="C281" s="17">
        <v>138</v>
      </c>
      <c r="D281" s="17"/>
      <c r="E281" s="17"/>
      <c r="F281" s="17"/>
      <c r="G281" s="17">
        <v>801.2299999999999</v>
      </c>
      <c r="H281" s="17"/>
      <c r="I281" s="17">
        <v>2</v>
      </c>
      <c r="J281" s="17"/>
      <c r="K281" s="17"/>
      <c r="L281" s="17"/>
      <c r="M281" s="17"/>
      <c r="N281" s="17">
        <v>23</v>
      </c>
      <c r="O281" s="17"/>
    </row>
    <row r="282" spans="1:15" x14ac:dyDescent="0.25">
      <c r="A282" s="1">
        <v>1949.03124999999</v>
      </c>
      <c r="B282" s="17"/>
      <c r="C282" s="17"/>
      <c r="D282" s="17"/>
      <c r="E282" s="17"/>
      <c r="F282" s="17"/>
      <c r="G282" s="17"/>
      <c r="H282" s="17"/>
      <c r="I282" s="17">
        <v>6.4</v>
      </c>
      <c r="J282" s="17"/>
      <c r="K282" s="17"/>
      <c r="L282" s="17"/>
      <c r="M282" s="17"/>
      <c r="N282" s="17"/>
      <c r="O282" s="17"/>
    </row>
    <row r="283" spans="1:15" x14ac:dyDescent="0.25">
      <c r="A283" s="1">
        <v>1949.1787439613499</v>
      </c>
      <c r="B283" s="17"/>
      <c r="C283" s="17"/>
      <c r="D283" s="17"/>
      <c r="E283" s="17"/>
      <c r="F283" s="17"/>
      <c r="G283" s="17">
        <v>165.6</v>
      </c>
      <c r="H283" s="17"/>
      <c r="I283" s="17"/>
      <c r="J283" s="17"/>
      <c r="K283" s="17"/>
      <c r="L283" s="17"/>
      <c r="M283" s="17"/>
      <c r="N283" s="17"/>
      <c r="O283" s="17"/>
    </row>
    <row r="284" spans="1:15" x14ac:dyDescent="0.25">
      <c r="A284" s="1">
        <v>1949.25</v>
      </c>
      <c r="B284" s="17"/>
      <c r="C284" s="17"/>
      <c r="D284" s="17"/>
      <c r="E284" s="17"/>
      <c r="F284" s="17"/>
      <c r="G284" s="17">
        <v>20</v>
      </c>
      <c r="H284" s="17"/>
      <c r="I284" s="17"/>
      <c r="J284" s="17"/>
      <c r="K284" s="17"/>
      <c r="L284" s="17"/>
      <c r="M284" s="17"/>
      <c r="N284" s="17"/>
      <c r="O284" s="17"/>
    </row>
    <row r="285" spans="1:15" x14ac:dyDescent="0.25">
      <c r="A285" s="1">
        <v>1949.31355932203</v>
      </c>
      <c r="B285" s="17"/>
      <c r="C285" s="17"/>
      <c r="D285" s="17"/>
      <c r="E285" s="17"/>
      <c r="F285" s="17"/>
      <c r="G285" s="17">
        <v>23.6</v>
      </c>
      <c r="H285" s="17"/>
      <c r="I285" s="17"/>
      <c r="J285" s="17"/>
      <c r="K285" s="17"/>
      <c r="L285" s="17"/>
      <c r="M285" s="17"/>
      <c r="N285" s="17"/>
      <c r="O285" s="17"/>
    </row>
    <row r="286" spans="1:15" x14ac:dyDescent="0.25">
      <c r="A286" s="1">
        <v>1949.32176028306</v>
      </c>
      <c r="B286" s="17"/>
      <c r="C286" s="17"/>
      <c r="D286" s="17"/>
      <c r="E286" s="17"/>
      <c r="F286" s="17"/>
      <c r="G286" s="17"/>
      <c r="H286" s="17"/>
      <c r="I286" s="17">
        <v>452.2</v>
      </c>
      <c r="J286" s="17"/>
      <c r="K286" s="17"/>
      <c r="L286" s="17"/>
      <c r="M286" s="17"/>
      <c r="N286" s="17"/>
      <c r="O286" s="17"/>
    </row>
    <row r="287" spans="1:15" x14ac:dyDescent="0.25">
      <c r="A287" s="1">
        <v>1949.49367088607</v>
      </c>
      <c r="B287" s="17"/>
      <c r="C287" s="17"/>
      <c r="D287" s="17"/>
      <c r="E287" s="17"/>
      <c r="F287" s="17"/>
      <c r="G287" s="17">
        <v>23.7</v>
      </c>
      <c r="H287" s="17"/>
      <c r="I287" s="17"/>
      <c r="J287" s="17"/>
      <c r="K287" s="17"/>
      <c r="L287" s="17"/>
      <c r="M287" s="17"/>
      <c r="N287" s="17"/>
      <c r="O287" s="17"/>
    </row>
    <row r="288" spans="1:15" x14ac:dyDescent="0.25">
      <c r="A288" s="1">
        <v>1949.49999999999</v>
      </c>
      <c r="B288" s="17"/>
      <c r="C288" s="17"/>
      <c r="D288" s="17"/>
      <c r="E288" s="17"/>
      <c r="F288" s="17"/>
      <c r="G288" s="17">
        <v>73.8</v>
      </c>
      <c r="H288" s="17"/>
      <c r="I288" s="17"/>
      <c r="J288" s="17"/>
      <c r="K288" s="17"/>
      <c r="L288" s="17"/>
      <c r="M288" s="17"/>
      <c r="N288" s="17"/>
      <c r="O288" s="17"/>
    </row>
    <row r="289" spans="1:15" x14ac:dyDescent="0.25">
      <c r="A289" s="1">
        <v>1949.5</v>
      </c>
      <c r="B289" s="17"/>
      <c r="C289" s="17"/>
      <c r="D289" s="17"/>
      <c r="E289" s="17"/>
      <c r="F289" s="17"/>
      <c r="G289" s="17">
        <v>16</v>
      </c>
      <c r="H289" s="17"/>
      <c r="I289" s="17"/>
      <c r="J289" s="17"/>
      <c r="K289" s="17"/>
      <c r="L289" s="17"/>
      <c r="M289" s="17"/>
      <c r="N289" s="17">
        <v>25</v>
      </c>
      <c r="O289" s="17"/>
    </row>
    <row r="290" spans="1:15" x14ac:dyDescent="0.25">
      <c r="A290" s="1">
        <v>1949.6666666666599</v>
      </c>
      <c r="B290" s="17"/>
      <c r="C290" s="17"/>
      <c r="D290" s="17"/>
      <c r="E290" s="17"/>
      <c r="F290" s="17"/>
      <c r="G290" s="17">
        <v>192</v>
      </c>
      <c r="H290" s="17"/>
      <c r="I290" s="17"/>
      <c r="J290" s="17">
        <v>52.5</v>
      </c>
      <c r="K290" s="17"/>
      <c r="L290" s="17"/>
      <c r="M290" s="17"/>
      <c r="N290" s="17"/>
      <c r="O290" s="17"/>
    </row>
    <row r="291" spans="1:15" x14ac:dyDescent="0.25">
      <c r="A291" s="1">
        <v>1949.8235294117601</v>
      </c>
      <c r="B291" s="17"/>
      <c r="C291" s="17"/>
      <c r="D291" s="17"/>
      <c r="E291" s="17"/>
      <c r="F291" s="17"/>
      <c r="G291" s="17"/>
      <c r="H291" s="17"/>
      <c r="I291" s="17">
        <v>5.0999999999999996</v>
      </c>
      <c r="J291" s="17"/>
      <c r="K291" s="17"/>
      <c r="L291" s="17"/>
      <c r="M291" s="17"/>
      <c r="N291" s="17"/>
      <c r="O291" s="17"/>
    </row>
    <row r="292" spans="1:15" x14ac:dyDescent="0.25">
      <c r="A292" s="1">
        <v>1949.9019801980101</v>
      </c>
      <c r="B292" s="17"/>
      <c r="C292" s="17"/>
      <c r="D292" s="17"/>
      <c r="E292" s="17"/>
      <c r="F292" s="17"/>
      <c r="G292" s="17">
        <v>404</v>
      </c>
      <c r="H292" s="17"/>
      <c r="I292" s="17"/>
      <c r="J292" s="17"/>
      <c r="K292" s="17"/>
      <c r="L292" s="17"/>
      <c r="M292" s="17"/>
      <c r="N292" s="17"/>
      <c r="O292" s="17"/>
    </row>
    <row r="293" spans="1:15" x14ac:dyDescent="0.25">
      <c r="A293" s="1">
        <v>1949.99999999999</v>
      </c>
      <c r="B293" s="17"/>
      <c r="C293" s="17"/>
      <c r="D293" s="17"/>
      <c r="E293" s="17"/>
      <c r="F293" s="17"/>
      <c r="G293" s="17">
        <v>33.9</v>
      </c>
      <c r="H293" s="17"/>
      <c r="I293" s="17"/>
      <c r="J293" s="17"/>
      <c r="K293" s="17"/>
      <c r="L293" s="17"/>
      <c r="M293" s="17"/>
      <c r="N293" s="17"/>
      <c r="O293" s="17"/>
    </row>
    <row r="294" spans="1:15" x14ac:dyDescent="0.25">
      <c r="A294" s="1">
        <v>1950</v>
      </c>
      <c r="B294" s="17"/>
      <c r="C294" s="17">
        <v>196</v>
      </c>
      <c r="D294" s="17"/>
      <c r="E294" s="17">
        <v>688.5</v>
      </c>
      <c r="F294" s="17"/>
      <c r="G294" s="17">
        <v>571.59999999999991</v>
      </c>
      <c r="H294" s="17"/>
      <c r="I294" s="17"/>
      <c r="J294" s="17"/>
      <c r="K294" s="17"/>
      <c r="L294" s="17"/>
      <c r="M294" s="17"/>
      <c r="N294" s="17"/>
      <c r="O294" s="17"/>
    </row>
    <row r="295" spans="1:15" x14ac:dyDescent="0.25">
      <c r="A295" s="1">
        <v>1950.01196172248</v>
      </c>
      <c r="B295" s="17"/>
      <c r="C295" s="17"/>
      <c r="D295" s="17"/>
      <c r="E295" s="17"/>
      <c r="F295" s="17"/>
      <c r="G295" s="17">
        <v>41.8</v>
      </c>
      <c r="H295" s="17"/>
      <c r="I295" s="17"/>
      <c r="J295" s="17"/>
      <c r="K295" s="17"/>
      <c r="L295" s="17"/>
      <c r="M295" s="17"/>
      <c r="N295" s="17"/>
      <c r="O295" s="17"/>
    </row>
    <row r="296" spans="1:15" x14ac:dyDescent="0.25">
      <c r="A296" s="1">
        <v>1950.03021978022</v>
      </c>
      <c r="B296" s="17"/>
      <c r="C296" s="17">
        <v>72.8</v>
      </c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</row>
    <row r="297" spans="1:15" x14ac:dyDescent="0.25">
      <c r="A297" s="1">
        <v>1950.2</v>
      </c>
      <c r="B297" s="17"/>
      <c r="C297" s="17"/>
      <c r="D297" s="17"/>
      <c r="E297" s="17"/>
      <c r="F297" s="17"/>
      <c r="G297" s="17">
        <v>15</v>
      </c>
      <c r="H297" s="17"/>
      <c r="I297" s="17"/>
      <c r="J297" s="17"/>
      <c r="K297" s="17"/>
      <c r="L297" s="17"/>
      <c r="M297" s="17"/>
      <c r="N297" s="17"/>
      <c r="O297" s="17"/>
    </row>
    <row r="298" spans="1:15" x14ac:dyDescent="0.25">
      <c r="A298" s="1">
        <v>1950.3333333333301</v>
      </c>
      <c r="B298" s="17"/>
      <c r="C298" s="17"/>
      <c r="D298" s="17"/>
      <c r="E298" s="17"/>
      <c r="F298" s="17"/>
      <c r="G298" s="17">
        <v>90</v>
      </c>
      <c r="H298" s="17"/>
      <c r="I298" s="17"/>
      <c r="J298" s="17"/>
      <c r="K298" s="17"/>
      <c r="L298" s="17"/>
      <c r="M298" s="17"/>
      <c r="N298" s="17"/>
      <c r="O298" s="17"/>
    </row>
    <row r="299" spans="1:15" x14ac:dyDescent="0.25">
      <c r="A299" s="1">
        <v>1950.5588235294099</v>
      </c>
      <c r="B299" s="17"/>
      <c r="C299" s="17"/>
      <c r="D299" s="17"/>
      <c r="E299" s="17"/>
      <c r="F299" s="17"/>
      <c r="G299" s="17"/>
      <c r="H299" s="17"/>
      <c r="I299" s="17">
        <v>27.2</v>
      </c>
      <c r="J299" s="17"/>
      <c r="K299" s="17"/>
      <c r="L299" s="17"/>
      <c r="M299" s="17"/>
      <c r="N299" s="17"/>
      <c r="O299" s="17"/>
    </row>
    <row r="300" spans="1:15" x14ac:dyDescent="0.25">
      <c r="A300" s="1">
        <v>1950.6666666666599</v>
      </c>
      <c r="B300" s="17"/>
      <c r="C300" s="17"/>
      <c r="D300" s="17"/>
      <c r="E300" s="17"/>
      <c r="F300" s="17"/>
      <c r="G300" s="17">
        <v>181.2</v>
      </c>
      <c r="H300" s="17"/>
      <c r="I300" s="17"/>
      <c r="J300" s="17"/>
      <c r="K300" s="17"/>
      <c r="L300" s="17"/>
      <c r="M300" s="17"/>
      <c r="N300" s="17"/>
      <c r="O300" s="17"/>
    </row>
    <row r="301" spans="1:15" x14ac:dyDescent="0.25">
      <c r="A301" s="1">
        <v>1950.8181818181799</v>
      </c>
      <c r="B301" s="17"/>
      <c r="C301" s="17"/>
      <c r="D301" s="17"/>
      <c r="E301" s="17"/>
      <c r="F301" s="17"/>
      <c r="G301" s="17"/>
      <c r="H301" s="17"/>
      <c r="I301" s="17">
        <v>1.1000000000000001</v>
      </c>
      <c r="J301" s="17"/>
      <c r="K301" s="17"/>
      <c r="L301" s="17"/>
      <c r="M301" s="17"/>
      <c r="N301" s="17"/>
      <c r="O301" s="17"/>
    </row>
    <row r="302" spans="1:15" x14ac:dyDescent="0.25">
      <c r="A302" s="1">
        <v>1950.88235294117</v>
      </c>
      <c r="B302" s="17"/>
      <c r="C302" s="17">
        <v>34</v>
      </c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</row>
    <row r="303" spans="1:15" x14ac:dyDescent="0.25">
      <c r="A303" s="1">
        <v>1950.90507246376</v>
      </c>
      <c r="B303" s="17"/>
      <c r="C303" s="17"/>
      <c r="D303" s="17"/>
      <c r="E303" s="17"/>
      <c r="F303" s="17"/>
      <c r="G303" s="17">
        <v>138</v>
      </c>
      <c r="H303" s="17"/>
      <c r="I303" s="17"/>
      <c r="J303" s="17"/>
      <c r="K303" s="17"/>
      <c r="L303" s="17"/>
      <c r="M303" s="17"/>
      <c r="N303" s="17"/>
      <c r="O303" s="17"/>
    </row>
    <row r="304" spans="1:15" x14ac:dyDescent="0.25">
      <c r="A304" s="1">
        <v>1950.9090909090901</v>
      </c>
      <c r="B304" s="17"/>
      <c r="C304" s="17"/>
      <c r="D304" s="17"/>
      <c r="E304" s="17"/>
      <c r="F304" s="17"/>
      <c r="G304" s="17">
        <v>2.2000000000000002</v>
      </c>
      <c r="H304" s="17"/>
      <c r="I304" s="17"/>
      <c r="J304" s="17"/>
      <c r="K304" s="17"/>
      <c r="L304" s="17"/>
      <c r="M304" s="17"/>
      <c r="N304" s="17"/>
      <c r="O304" s="17"/>
    </row>
    <row r="305" spans="1:15" x14ac:dyDescent="0.25">
      <c r="A305" s="1">
        <v>1950.9744525547401</v>
      </c>
      <c r="B305" s="17"/>
      <c r="C305" s="17"/>
      <c r="D305" s="17"/>
      <c r="E305" s="17"/>
      <c r="F305" s="17"/>
      <c r="G305" s="17"/>
      <c r="H305" s="17"/>
      <c r="I305" s="17">
        <v>27.4</v>
      </c>
      <c r="J305" s="17"/>
      <c r="K305" s="17"/>
      <c r="L305" s="17"/>
      <c r="M305" s="17"/>
      <c r="N305" s="17"/>
      <c r="O305" s="17"/>
    </row>
    <row r="306" spans="1:15" x14ac:dyDescent="0.25">
      <c r="A306" s="1">
        <v>1951</v>
      </c>
      <c r="B306" s="17"/>
      <c r="C306" s="17"/>
      <c r="D306" s="17">
        <v>47.6</v>
      </c>
      <c r="E306" s="17">
        <v>449</v>
      </c>
      <c r="F306" s="17"/>
      <c r="G306" s="17">
        <v>1402.3399999999992</v>
      </c>
      <c r="H306" s="17"/>
      <c r="I306" s="17"/>
      <c r="J306" s="17"/>
      <c r="K306" s="17"/>
      <c r="L306" s="17"/>
      <c r="M306" s="17"/>
      <c r="N306" s="17"/>
      <c r="O306" s="17"/>
    </row>
    <row r="307" spans="1:15" x14ac:dyDescent="0.25">
      <c r="A307" s="1">
        <v>1951.11688311688</v>
      </c>
      <c r="B307" s="17"/>
      <c r="C307" s="17"/>
      <c r="D307" s="17"/>
      <c r="E307" s="17"/>
      <c r="F307" s="17"/>
      <c r="G307" s="17">
        <v>15.399999999999901</v>
      </c>
      <c r="H307" s="17"/>
      <c r="I307" s="17"/>
      <c r="J307" s="17"/>
      <c r="K307" s="17"/>
      <c r="L307" s="17"/>
      <c r="M307" s="17"/>
      <c r="N307" s="17"/>
      <c r="O307" s="17"/>
    </row>
    <row r="308" spans="1:15" x14ac:dyDescent="0.25">
      <c r="A308" s="1">
        <v>1951.2857142857099</v>
      </c>
      <c r="B308" s="17"/>
      <c r="C308" s="17"/>
      <c r="D308" s="17"/>
      <c r="E308" s="17">
        <v>175</v>
      </c>
      <c r="F308" s="17"/>
      <c r="G308" s="17"/>
      <c r="H308" s="17"/>
      <c r="I308" s="17"/>
      <c r="J308" s="17"/>
      <c r="K308" s="17"/>
      <c r="L308" s="17"/>
      <c r="M308" s="17"/>
      <c r="N308" s="17"/>
      <c r="O308" s="17"/>
    </row>
    <row r="309" spans="1:15" x14ac:dyDescent="0.25">
      <c r="A309" s="1">
        <v>1951.38028169014</v>
      </c>
      <c r="B309" s="17"/>
      <c r="C309" s="17">
        <v>21.3</v>
      </c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</row>
    <row r="310" spans="1:15" x14ac:dyDescent="0.25">
      <c r="A310" s="1">
        <v>1951.6666666666599</v>
      </c>
      <c r="B310" s="17"/>
      <c r="C310" s="17"/>
      <c r="D310" s="17"/>
      <c r="E310" s="17"/>
      <c r="F310" s="17"/>
      <c r="G310" s="17">
        <v>270</v>
      </c>
      <c r="H310" s="17"/>
      <c r="I310" s="17"/>
      <c r="J310" s="17"/>
      <c r="K310" s="17"/>
      <c r="L310" s="17"/>
      <c r="M310" s="17"/>
      <c r="N310" s="17"/>
      <c r="O310" s="17"/>
    </row>
    <row r="311" spans="1:15" x14ac:dyDescent="0.25">
      <c r="A311" s="1">
        <v>1951.75</v>
      </c>
      <c r="B311" s="17"/>
      <c r="C311" s="17"/>
      <c r="D311" s="17"/>
      <c r="E311" s="17"/>
      <c r="F311" s="17"/>
      <c r="G311" s="17"/>
      <c r="H311" s="17"/>
      <c r="I311" s="17">
        <v>4</v>
      </c>
      <c r="J311" s="17"/>
      <c r="K311" s="17"/>
      <c r="L311" s="17"/>
      <c r="M311" s="17"/>
      <c r="N311" s="17"/>
      <c r="O311" s="17"/>
    </row>
    <row r="312" spans="1:15" x14ac:dyDescent="0.25">
      <c r="A312" s="1">
        <v>1951.99999999999</v>
      </c>
      <c r="B312" s="17"/>
      <c r="C312" s="17"/>
      <c r="D312" s="17"/>
      <c r="E312" s="17"/>
      <c r="F312" s="17"/>
      <c r="G312" s="17">
        <v>82.8</v>
      </c>
      <c r="H312" s="17"/>
      <c r="I312" s="17"/>
      <c r="J312" s="17"/>
      <c r="K312" s="17"/>
      <c r="L312" s="17"/>
      <c r="M312" s="17"/>
      <c r="N312" s="17"/>
      <c r="O312" s="17"/>
    </row>
    <row r="313" spans="1:15" x14ac:dyDescent="0.25">
      <c r="A313" s="1">
        <v>1952</v>
      </c>
      <c r="B313" s="17"/>
      <c r="C313" s="17"/>
      <c r="D313" s="17"/>
      <c r="E313" s="17">
        <v>760</v>
      </c>
      <c r="F313" s="17"/>
      <c r="G313" s="17">
        <v>755.71</v>
      </c>
      <c r="H313" s="17"/>
      <c r="I313" s="17">
        <v>78</v>
      </c>
      <c r="J313" s="17"/>
      <c r="K313" s="17"/>
      <c r="L313" s="17"/>
      <c r="M313" s="17"/>
      <c r="N313" s="17"/>
      <c r="O313" s="17"/>
    </row>
    <row r="314" spans="1:15" x14ac:dyDescent="0.25">
      <c r="A314" s="1">
        <v>1952.49999999999</v>
      </c>
      <c r="B314" s="17"/>
      <c r="C314" s="17"/>
      <c r="D314" s="17"/>
      <c r="E314" s="17"/>
      <c r="F314" s="17"/>
      <c r="G314" s="17">
        <v>265.2</v>
      </c>
      <c r="H314" s="17"/>
      <c r="I314" s="17"/>
      <c r="J314" s="17"/>
      <c r="K314" s="17"/>
      <c r="L314" s="17"/>
      <c r="M314" s="17"/>
      <c r="N314" s="17"/>
      <c r="O314" s="17"/>
    </row>
    <row r="315" spans="1:15" x14ac:dyDescent="0.25">
      <c r="A315" s="1">
        <v>1952.7037037037001</v>
      </c>
      <c r="B315" s="17"/>
      <c r="C315" s="17"/>
      <c r="D315" s="17"/>
      <c r="E315" s="17"/>
      <c r="F315" s="17"/>
      <c r="G315" s="17">
        <v>5.4</v>
      </c>
      <c r="H315" s="17"/>
      <c r="I315" s="17"/>
      <c r="J315" s="17"/>
      <c r="K315" s="17"/>
      <c r="L315" s="17"/>
      <c r="M315" s="17"/>
      <c r="N315" s="17"/>
      <c r="O315" s="17"/>
    </row>
    <row r="316" spans="1:15" x14ac:dyDescent="0.25">
      <c r="A316" s="1">
        <v>1952.75</v>
      </c>
      <c r="B316" s="17"/>
      <c r="C316" s="17"/>
      <c r="D316" s="17"/>
      <c r="E316" s="17"/>
      <c r="F316" s="17"/>
      <c r="G316" s="17">
        <v>428</v>
      </c>
      <c r="H316" s="17"/>
      <c r="I316" s="17"/>
      <c r="J316" s="17"/>
      <c r="K316" s="17"/>
      <c r="L316" s="17"/>
      <c r="M316" s="17"/>
      <c r="N316" s="17"/>
      <c r="O316" s="17"/>
    </row>
    <row r="317" spans="1:15" x14ac:dyDescent="0.25">
      <c r="A317" s="1">
        <v>1952.7619047619</v>
      </c>
      <c r="B317" s="17"/>
      <c r="C317" s="17"/>
      <c r="D317" s="17"/>
      <c r="E317" s="17"/>
      <c r="F317" s="17"/>
      <c r="G317" s="17">
        <v>2.0999999999999899</v>
      </c>
      <c r="H317" s="17"/>
      <c r="I317" s="17"/>
      <c r="J317" s="17"/>
      <c r="K317" s="17"/>
      <c r="L317" s="17"/>
      <c r="M317" s="17"/>
      <c r="N317" s="17"/>
      <c r="O317" s="17"/>
    </row>
    <row r="318" spans="1:15" x14ac:dyDescent="0.25">
      <c r="A318" s="1">
        <v>1952.95652173913</v>
      </c>
      <c r="B318" s="17"/>
      <c r="C318" s="17"/>
      <c r="D318" s="17"/>
      <c r="E318" s="17"/>
      <c r="F318" s="17"/>
      <c r="G318" s="17">
        <v>9.1999999999999993</v>
      </c>
      <c r="H318" s="17"/>
      <c r="I318" s="17"/>
      <c r="J318" s="17"/>
      <c r="K318" s="17"/>
      <c r="L318" s="17"/>
      <c r="M318" s="17"/>
      <c r="N318" s="17"/>
      <c r="O318" s="17"/>
    </row>
    <row r="319" spans="1:15" x14ac:dyDescent="0.25">
      <c r="A319" s="1">
        <v>1953</v>
      </c>
      <c r="B319" s="17"/>
      <c r="C319" s="17">
        <v>40</v>
      </c>
      <c r="D319" s="17"/>
      <c r="E319" s="17">
        <v>249</v>
      </c>
      <c r="F319" s="17"/>
      <c r="G319" s="17">
        <v>2574.1999999999998</v>
      </c>
      <c r="H319" s="17"/>
      <c r="I319" s="17"/>
      <c r="J319" s="17"/>
      <c r="K319" s="17"/>
      <c r="L319" s="17"/>
      <c r="M319" s="17"/>
      <c r="N319" s="17"/>
      <c r="O319" s="17"/>
    </row>
    <row r="320" spans="1:15" x14ac:dyDescent="0.25">
      <c r="A320" s="1">
        <v>1953.13095238095</v>
      </c>
      <c r="B320" s="17"/>
      <c r="C320" s="17">
        <v>67.2</v>
      </c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</row>
    <row r="321" spans="1:15" x14ac:dyDescent="0.25">
      <c r="A321" s="1">
        <v>1953.2</v>
      </c>
      <c r="B321" s="17"/>
      <c r="C321" s="17">
        <v>5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</row>
    <row r="322" spans="1:15" x14ac:dyDescent="0.25">
      <c r="A322" s="1">
        <v>1953.3258426966199</v>
      </c>
      <c r="B322" s="17"/>
      <c r="C322" s="17"/>
      <c r="D322" s="17"/>
      <c r="E322" s="17"/>
      <c r="F322" s="17"/>
      <c r="G322" s="17">
        <v>35.6</v>
      </c>
      <c r="H322" s="17"/>
      <c r="I322" s="17"/>
      <c r="J322" s="17"/>
      <c r="K322" s="17"/>
      <c r="L322" s="17"/>
      <c r="M322" s="17"/>
      <c r="N322" s="17"/>
      <c r="O322" s="17"/>
    </row>
    <row r="323" spans="1:15" x14ac:dyDescent="0.25">
      <c r="A323" s="1">
        <v>1953.3777657852099</v>
      </c>
      <c r="B323" s="17"/>
      <c r="C323" s="17"/>
      <c r="D323" s="17"/>
      <c r="E323" s="17"/>
      <c r="F323" s="17"/>
      <c r="G323" s="17">
        <v>185.3</v>
      </c>
      <c r="H323" s="17"/>
      <c r="I323" s="17"/>
      <c r="J323" s="17"/>
      <c r="K323" s="17"/>
      <c r="L323" s="17"/>
      <c r="M323" s="17"/>
      <c r="N323" s="17"/>
      <c r="O323" s="17"/>
    </row>
    <row r="324" spans="1:15" x14ac:dyDescent="0.25">
      <c r="A324" s="1">
        <v>1953.4113881401599</v>
      </c>
      <c r="B324" s="17"/>
      <c r="C324" s="17"/>
      <c r="D324" s="17"/>
      <c r="E324" s="17"/>
      <c r="F324" s="17"/>
      <c r="G324" s="17">
        <v>296.8</v>
      </c>
      <c r="H324" s="17"/>
      <c r="I324" s="17"/>
      <c r="J324" s="17"/>
      <c r="K324" s="17"/>
      <c r="L324" s="17"/>
      <c r="M324" s="17"/>
      <c r="N324" s="17"/>
      <c r="O324" s="17"/>
    </row>
    <row r="325" spans="1:15" x14ac:dyDescent="0.25">
      <c r="A325" s="1">
        <v>1953.42857142857</v>
      </c>
      <c r="B325" s="17"/>
      <c r="C325" s="17">
        <v>52.5</v>
      </c>
      <c r="D325" s="17"/>
      <c r="E325" s="17"/>
      <c r="F325" s="17"/>
      <c r="G325" s="17">
        <v>361.9</v>
      </c>
      <c r="H325" s="17"/>
      <c r="I325" s="17"/>
      <c r="J325" s="17"/>
      <c r="K325" s="17"/>
      <c r="L325" s="17"/>
      <c r="M325" s="17"/>
      <c r="N325" s="17"/>
      <c r="O325" s="17"/>
    </row>
    <row r="326" spans="1:15" x14ac:dyDescent="0.25">
      <c r="A326" s="1">
        <v>1953.5</v>
      </c>
      <c r="B326" s="17"/>
      <c r="C326" s="17">
        <v>439.2</v>
      </c>
      <c r="D326" s="17"/>
      <c r="E326" s="17"/>
      <c r="F326" s="17"/>
      <c r="G326" s="17">
        <v>39</v>
      </c>
      <c r="H326" s="17"/>
      <c r="I326" s="17"/>
      <c r="J326" s="17"/>
      <c r="K326" s="17"/>
      <c r="L326" s="17"/>
      <c r="M326" s="17"/>
      <c r="N326" s="17"/>
      <c r="O326" s="17"/>
    </row>
    <row r="327" spans="1:15" x14ac:dyDescent="0.25">
      <c r="A327" s="1">
        <v>1953.99999999999</v>
      </c>
      <c r="B327" s="17"/>
      <c r="C327" s="17"/>
      <c r="D327" s="17"/>
      <c r="E327" s="17"/>
      <c r="F327" s="17"/>
      <c r="G327" s="17">
        <v>1.8</v>
      </c>
      <c r="H327" s="17"/>
      <c r="I327" s="17"/>
      <c r="J327" s="17"/>
      <c r="K327" s="17"/>
      <c r="L327" s="17"/>
      <c r="M327" s="17"/>
      <c r="N327" s="17"/>
      <c r="O327" s="17"/>
    </row>
    <row r="328" spans="1:15" x14ac:dyDescent="0.25">
      <c r="A328" s="1">
        <v>1954</v>
      </c>
      <c r="B328" s="17">
        <v>46.4</v>
      </c>
      <c r="C328" s="17">
        <v>2981.8</v>
      </c>
      <c r="D328" s="17"/>
      <c r="E328" s="17">
        <v>962.81200000000001</v>
      </c>
      <c r="F328" s="17"/>
      <c r="G328" s="17">
        <v>1622.5399999999997</v>
      </c>
      <c r="H328" s="17"/>
      <c r="I328" s="17">
        <v>202.5</v>
      </c>
      <c r="J328" s="17">
        <v>19.7</v>
      </c>
      <c r="K328" s="17"/>
      <c r="L328" s="17"/>
      <c r="M328" s="17"/>
      <c r="N328" s="17"/>
      <c r="O328" s="17"/>
    </row>
    <row r="329" spans="1:15" x14ac:dyDescent="0.25">
      <c r="A329" s="1">
        <v>1954.09876543209</v>
      </c>
      <c r="B329" s="17"/>
      <c r="C329" s="17">
        <v>40.5</v>
      </c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</row>
    <row r="330" spans="1:15" x14ac:dyDescent="0.25">
      <c r="A330" s="1">
        <v>1954.2127659574401</v>
      </c>
      <c r="B330" s="17"/>
      <c r="C330" s="17"/>
      <c r="D330" s="17"/>
      <c r="E330" s="17"/>
      <c r="F330" s="17"/>
      <c r="G330" s="17">
        <v>37.6</v>
      </c>
      <c r="H330" s="17"/>
      <c r="I330" s="17"/>
      <c r="J330" s="17"/>
      <c r="K330" s="17"/>
      <c r="L330" s="17"/>
      <c r="M330" s="17"/>
      <c r="N330" s="17"/>
      <c r="O330" s="17"/>
    </row>
    <row r="331" spans="1:15" x14ac:dyDescent="0.25">
      <c r="A331" s="1">
        <v>1954.3333333333301</v>
      </c>
      <c r="B331" s="17"/>
      <c r="C331" s="17"/>
      <c r="D331" s="17"/>
      <c r="E331" s="17"/>
      <c r="F331" s="17"/>
      <c r="G331" s="17">
        <v>5.4</v>
      </c>
      <c r="H331" s="17"/>
      <c r="I331" s="17"/>
      <c r="J331" s="17"/>
      <c r="K331" s="17"/>
      <c r="L331" s="17"/>
      <c r="M331" s="17"/>
      <c r="N331" s="17"/>
      <c r="O331" s="17"/>
    </row>
    <row r="332" spans="1:15" x14ac:dyDescent="0.25">
      <c r="A332" s="1">
        <v>1954.4109947643899</v>
      </c>
      <c r="B332" s="17"/>
      <c r="C332" s="17"/>
      <c r="D332" s="17"/>
      <c r="E332" s="17"/>
      <c r="F332" s="17"/>
      <c r="G332" s="17">
        <v>76.400000000000006</v>
      </c>
      <c r="H332" s="17"/>
      <c r="I332" s="17"/>
      <c r="J332" s="17"/>
      <c r="K332" s="17"/>
      <c r="L332" s="17"/>
      <c r="M332" s="17"/>
      <c r="N332" s="17"/>
      <c r="O332" s="17"/>
    </row>
    <row r="333" spans="1:15" x14ac:dyDescent="0.25">
      <c r="A333" s="1">
        <v>1954.59124087591</v>
      </c>
      <c r="B333" s="17"/>
      <c r="C333" s="17"/>
      <c r="D333" s="17"/>
      <c r="E333" s="17"/>
      <c r="F333" s="17"/>
      <c r="G333" s="17">
        <v>13.7</v>
      </c>
      <c r="H333" s="17"/>
      <c r="I333" s="17"/>
      <c r="J333" s="17"/>
      <c r="K333" s="17"/>
      <c r="L333" s="17"/>
      <c r="M333" s="17"/>
      <c r="N333" s="17"/>
      <c r="O333" s="17"/>
    </row>
    <row r="334" spans="1:15" x14ac:dyDescent="0.25">
      <c r="A334" s="1">
        <v>1954.625</v>
      </c>
      <c r="B334" s="17"/>
      <c r="C334" s="17"/>
      <c r="D334" s="17"/>
      <c r="E334" s="17"/>
      <c r="F334" s="17"/>
      <c r="G334" s="17">
        <v>320</v>
      </c>
      <c r="H334" s="17"/>
      <c r="I334" s="17"/>
      <c r="J334" s="17"/>
      <c r="K334" s="17"/>
      <c r="L334" s="17"/>
      <c r="M334" s="17"/>
      <c r="N334" s="17"/>
      <c r="O334" s="17"/>
    </row>
    <row r="335" spans="1:15" x14ac:dyDescent="0.25">
      <c r="A335" s="1">
        <v>1954.7058823529401</v>
      </c>
      <c r="B335" s="17"/>
      <c r="C335" s="17">
        <v>1700</v>
      </c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</row>
    <row r="336" spans="1:15" x14ac:dyDescent="0.25">
      <c r="A336" s="1">
        <v>1954.7157894736799</v>
      </c>
      <c r="B336" s="17"/>
      <c r="C336" s="17"/>
      <c r="D336" s="17"/>
      <c r="E336" s="17"/>
      <c r="F336" s="17"/>
      <c r="G336" s="17"/>
      <c r="H336" s="17"/>
      <c r="I336" s="17">
        <v>9.5</v>
      </c>
      <c r="J336" s="17"/>
      <c r="K336" s="17"/>
      <c r="L336" s="17"/>
      <c r="M336" s="17"/>
      <c r="N336" s="17"/>
      <c r="O336" s="17"/>
    </row>
    <row r="337" spans="1:15" x14ac:dyDescent="0.25">
      <c r="A337" s="1">
        <v>1954.8926174496601</v>
      </c>
      <c r="B337" s="17"/>
      <c r="C337" s="17"/>
      <c r="D337" s="17"/>
      <c r="E337" s="17"/>
      <c r="F337" s="17"/>
      <c r="G337" s="17"/>
      <c r="H337" s="17"/>
      <c r="I337" s="17">
        <v>59.6</v>
      </c>
      <c r="J337" s="17"/>
      <c r="K337" s="17"/>
      <c r="L337" s="17"/>
      <c r="M337" s="17"/>
      <c r="N337" s="17"/>
      <c r="O337" s="17"/>
    </row>
    <row r="338" spans="1:15" x14ac:dyDescent="0.25">
      <c r="A338" s="1">
        <v>1954.99999999999</v>
      </c>
      <c r="B338" s="17"/>
      <c r="C338" s="17"/>
      <c r="D338" s="17"/>
      <c r="E338" s="17"/>
      <c r="F338" s="17"/>
      <c r="G338" s="17">
        <v>246.6</v>
      </c>
      <c r="H338" s="17"/>
      <c r="I338" s="17"/>
      <c r="J338" s="17"/>
      <c r="K338" s="17"/>
      <c r="L338" s="17"/>
      <c r="M338" s="17"/>
      <c r="N338" s="17"/>
      <c r="O338" s="17"/>
    </row>
    <row r="339" spans="1:15" x14ac:dyDescent="0.25">
      <c r="A339" s="1">
        <v>1955</v>
      </c>
      <c r="B339" s="17"/>
      <c r="C339" s="17">
        <v>864</v>
      </c>
      <c r="D339" s="17"/>
      <c r="E339" s="17">
        <v>364</v>
      </c>
      <c r="F339" s="17"/>
      <c r="G339" s="17">
        <v>1765.53</v>
      </c>
      <c r="H339" s="17"/>
      <c r="I339" s="17">
        <v>94.5</v>
      </c>
      <c r="J339" s="17"/>
      <c r="K339" s="17"/>
      <c r="L339" s="17"/>
      <c r="M339" s="17"/>
      <c r="N339" s="17">
        <v>51.5</v>
      </c>
      <c r="O339" s="17"/>
    </row>
    <row r="340" spans="1:15" x14ac:dyDescent="0.25">
      <c r="A340" s="1">
        <v>1955.1625441696101</v>
      </c>
      <c r="B340" s="17"/>
      <c r="C340" s="17"/>
      <c r="D340" s="17"/>
      <c r="E340" s="17"/>
      <c r="F340" s="17"/>
      <c r="G340" s="17">
        <v>990.5</v>
      </c>
      <c r="H340" s="17"/>
      <c r="I340" s="17"/>
      <c r="J340" s="17"/>
      <c r="K340" s="17"/>
      <c r="L340" s="17"/>
      <c r="M340" s="17"/>
      <c r="N340" s="17"/>
      <c r="O340" s="17"/>
    </row>
    <row r="341" spans="1:15" x14ac:dyDescent="0.25">
      <c r="A341" s="1">
        <v>1955.1666666666599</v>
      </c>
      <c r="B341" s="17"/>
      <c r="C341" s="17">
        <v>1303.8</v>
      </c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</row>
    <row r="342" spans="1:15" x14ac:dyDescent="0.25">
      <c r="A342" s="1">
        <v>1955.1867088607501</v>
      </c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>
        <v>63.2</v>
      </c>
      <c r="O342" s="17"/>
    </row>
    <row r="343" spans="1:15" x14ac:dyDescent="0.25">
      <c r="A343" s="1">
        <v>1955.19999999999</v>
      </c>
      <c r="B343" s="17"/>
      <c r="C343" s="17">
        <v>1086.5</v>
      </c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</row>
    <row r="344" spans="1:15" x14ac:dyDescent="0.25">
      <c r="A344" s="1">
        <v>1955.25</v>
      </c>
      <c r="B344" s="17"/>
      <c r="C344" s="17"/>
      <c r="D344" s="17"/>
      <c r="E344" s="17"/>
      <c r="F344" s="17"/>
      <c r="G344" s="17">
        <v>100</v>
      </c>
      <c r="H344" s="17"/>
      <c r="I344" s="17"/>
      <c r="J344" s="17"/>
      <c r="K344" s="17"/>
      <c r="L344" s="17"/>
      <c r="M344" s="17"/>
      <c r="N344" s="17"/>
      <c r="O344" s="17"/>
    </row>
    <row r="345" spans="1:15" x14ac:dyDescent="0.25">
      <c r="A345" s="1">
        <v>1955.2941176470499</v>
      </c>
      <c r="B345" s="17"/>
      <c r="C345" s="17"/>
      <c r="D345" s="17"/>
      <c r="E345" s="17"/>
      <c r="F345" s="17"/>
      <c r="G345" s="17">
        <v>1.7</v>
      </c>
      <c r="H345" s="17"/>
      <c r="I345" s="17"/>
      <c r="J345" s="17"/>
      <c r="K345" s="17"/>
      <c r="L345" s="17"/>
      <c r="M345" s="17"/>
      <c r="N345" s="17"/>
      <c r="O345" s="17"/>
    </row>
    <row r="346" spans="1:15" x14ac:dyDescent="0.25">
      <c r="A346" s="1">
        <v>1955.3333333333301</v>
      </c>
      <c r="B346" s="17"/>
      <c r="C346" s="17"/>
      <c r="D346" s="17"/>
      <c r="E346" s="17"/>
      <c r="F346" s="17"/>
      <c r="G346" s="17"/>
      <c r="H346" s="17"/>
      <c r="I346" s="17">
        <v>7.5</v>
      </c>
      <c r="J346" s="17"/>
      <c r="K346" s="17"/>
      <c r="L346" s="17"/>
      <c r="M346" s="17"/>
      <c r="N346" s="17"/>
      <c r="O346" s="17"/>
    </row>
    <row r="347" spans="1:15" x14ac:dyDescent="0.25">
      <c r="A347" s="1">
        <v>1955.42857142857</v>
      </c>
      <c r="B347" s="17"/>
      <c r="C347" s="17"/>
      <c r="D347" s="17"/>
      <c r="E347" s="17"/>
      <c r="F347" s="17"/>
      <c r="G347" s="17">
        <v>1.4</v>
      </c>
      <c r="H347" s="17"/>
      <c r="I347" s="17"/>
      <c r="J347" s="17"/>
      <c r="K347" s="17"/>
      <c r="L347" s="17"/>
      <c r="M347" s="17"/>
      <c r="N347" s="17"/>
      <c r="O347" s="17"/>
    </row>
    <row r="348" spans="1:15" x14ac:dyDescent="0.25">
      <c r="A348" s="1">
        <v>1955.58064516129</v>
      </c>
      <c r="B348" s="17"/>
      <c r="C348" s="17"/>
      <c r="D348" s="17"/>
      <c r="E348" s="17"/>
      <c r="F348" s="17"/>
      <c r="G348" s="17">
        <v>12.4</v>
      </c>
      <c r="H348" s="17"/>
      <c r="I348" s="17"/>
      <c r="J348" s="17"/>
      <c r="K348" s="17"/>
      <c r="L348" s="17"/>
      <c r="M348" s="17"/>
      <c r="N348" s="17"/>
      <c r="O348" s="17"/>
    </row>
    <row r="349" spans="1:15" x14ac:dyDescent="0.25">
      <c r="A349" s="1">
        <v>1955.6082474226801</v>
      </c>
      <c r="B349" s="17"/>
      <c r="C349" s="17"/>
      <c r="D349" s="17"/>
      <c r="E349" s="17"/>
      <c r="F349" s="17"/>
      <c r="G349" s="17"/>
      <c r="H349" s="17"/>
      <c r="I349" s="17">
        <v>9.6999999999999993</v>
      </c>
      <c r="J349" s="17"/>
      <c r="K349" s="17"/>
      <c r="L349" s="17"/>
      <c r="M349" s="17"/>
      <c r="N349" s="17"/>
      <c r="O349" s="17"/>
    </row>
    <row r="350" spans="1:15" x14ac:dyDescent="0.25">
      <c r="A350" s="1">
        <v>1955.65750528541</v>
      </c>
      <c r="B350" s="17"/>
      <c r="C350" s="17"/>
      <c r="D350" s="17"/>
      <c r="E350" s="17"/>
      <c r="F350" s="17"/>
      <c r="G350" s="17"/>
      <c r="H350" s="17"/>
      <c r="I350" s="17">
        <v>94.6</v>
      </c>
      <c r="J350" s="17"/>
      <c r="K350" s="17"/>
      <c r="L350" s="17"/>
      <c r="M350" s="17"/>
      <c r="N350" s="17"/>
      <c r="O350" s="17"/>
    </row>
    <row r="351" spans="1:15" x14ac:dyDescent="0.25">
      <c r="A351" s="1">
        <v>1955.6666666666599</v>
      </c>
      <c r="B351" s="17"/>
      <c r="C351" s="17"/>
      <c r="D351" s="17"/>
      <c r="E351" s="17"/>
      <c r="F351" s="17"/>
      <c r="G351" s="17"/>
      <c r="H351" s="17"/>
      <c r="I351" s="17">
        <v>45</v>
      </c>
      <c r="J351" s="17"/>
      <c r="K351" s="17"/>
      <c r="L351" s="17"/>
      <c r="M351" s="17"/>
      <c r="N351" s="17"/>
      <c r="O351" s="17"/>
    </row>
    <row r="352" spans="1:15" x14ac:dyDescent="0.25">
      <c r="A352" s="1">
        <v>1955.8284815106199</v>
      </c>
      <c r="B352" s="17"/>
      <c r="C352" s="17"/>
      <c r="D352" s="17"/>
      <c r="E352" s="17">
        <v>254.2</v>
      </c>
      <c r="F352" s="17"/>
      <c r="G352" s="17"/>
      <c r="H352" s="17"/>
      <c r="I352" s="17"/>
      <c r="J352" s="17"/>
      <c r="K352" s="17"/>
      <c r="L352" s="17"/>
      <c r="M352" s="17"/>
      <c r="N352" s="17"/>
      <c r="O352" s="17"/>
    </row>
    <row r="353" spans="1:15" x14ac:dyDescent="0.25">
      <c r="A353" s="1">
        <v>1955.96103896103</v>
      </c>
      <c r="B353" s="17"/>
      <c r="C353" s="17"/>
      <c r="D353" s="17"/>
      <c r="E353" s="17"/>
      <c r="F353" s="17"/>
      <c r="G353" s="17">
        <v>38.5</v>
      </c>
      <c r="H353" s="17"/>
      <c r="I353" s="17"/>
      <c r="J353" s="17"/>
      <c r="K353" s="17"/>
      <c r="L353" s="17"/>
      <c r="M353" s="17"/>
      <c r="N353" s="17"/>
      <c r="O353" s="17"/>
    </row>
    <row r="354" spans="1:15" x14ac:dyDescent="0.25">
      <c r="A354" s="1">
        <v>1956</v>
      </c>
      <c r="B354" s="17"/>
      <c r="C354" s="17">
        <v>59</v>
      </c>
      <c r="D354" s="17"/>
      <c r="E354" s="17">
        <v>1756</v>
      </c>
      <c r="F354" s="17"/>
      <c r="G354" s="17">
        <v>2418.942</v>
      </c>
      <c r="H354" s="17"/>
      <c r="I354" s="17">
        <v>300</v>
      </c>
      <c r="J354" s="17"/>
      <c r="K354" s="17"/>
      <c r="L354" s="17"/>
      <c r="M354" s="17"/>
      <c r="N354" s="17"/>
      <c r="O354" s="17"/>
    </row>
    <row r="355" spans="1:15" x14ac:dyDescent="0.25">
      <c r="A355" s="1">
        <v>1956.15315315315</v>
      </c>
      <c r="B355" s="17"/>
      <c r="C355" s="17"/>
      <c r="D355" s="17"/>
      <c r="E355" s="17"/>
      <c r="F355" s="17"/>
      <c r="G355" s="17"/>
      <c r="H355" s="17"/>
      <c r="I355" s="17"/>
      <c r="J355" s="17"/>
      <c r="K355" s="17">
        <v>166.5</v>
      </c>
      <c r="L355" s="17"/>
      <c r="M355" s="17"/>
      <c r="N355" s="17"/>
      <c r="O355" s="17"/>
    </row>
    <row r="356" spans="1:15" x14ac:dyDescent="0.25">
      <c r="A356" s="1">
        <v>1956.2580645161199</v>
      </c>
      <c r="B356" s="17"/>
      <c r="C356" s="17"/>
      <c r="D356" s="17"/>
      <c r="E356" s="17"/>
      <c r="F356" s="17"/>
      <c r="G356" s="17">
        <v>12.399999999999901</v>
      </c>
      <c r="H356" s="17"/>
      <c r="I356" s="17"/>
      <c r="J356" s="17"/>
      <c r="K356" s="17"/>
      <c r="L356" s="17"/>
      <c r="M356" s="17"/>
      <c r="N356" s="17"/>
      <c r="O356" s="17"/>
    </row>
    <row r="357" spans="1:15" x14ac:dyDescent="0.25">
      <c r="A357" s="1">
        <v>1956.32142857142</v>
      </c>
      <c r="B357" s="17"/>
      <c r="C357" s="17"/>
      <c r="D357" s="17"/>
      <c r="E357" s="17"/>
      <c r="F357" s="17"/>
      <c r="G357" s="17"/>
      <c r="H357" s="17"/>
      <c r="I357" s="17">
        <v>2.8</v>
      </c>
      <c r="J357" s="17"/>
      <c r="K357" s="17"/>
      <c r="L357" s="17"/>
      <c r="M357" s="17"/>
      <c r="N357" s="17"/>
      <c r="O357" s="17"/>
    </row>
    <row r="358" spans="1:15" x14ac:dyDescent="0.25">
      <c r="A358" s="1">
        <v>1956.3333333333301</v>
      </c>
      <c r="B358" s="17"/>
      <c r="C358" s="17"/>
      <c r="D358" s="17"/>
      <c r="E358" s="17"/>
      <c r="F358" s="17"/>
      <c r="G358" s="17">
        <v>157.80000000000001</v>
      </c>
      <c r="H358" s="17"/>
      <c r="I358" s="17"/>
      <c r="J358" s="17"/>
      <c r="K358" s="17"/>
      <c r="L358" s="17"/>
      <c r="M358" s="17"/>
      <c r="N358" s="17"/>
      <c r="O358" s="17"/>
    </row>
    <row r="359" spans="1:15" x14ac:dyDescent="0.25">
      <c r="A359" s="1">
        <v>1956.5</v>
      </c>
      <c r="B359" s="17"/>
      <c r="C359" s="17"/>
      <c r="D359" s="17"/>
      <c r="E359" s="17"/>
      <c r="F359" s="17"/>
      <c r="G359" s="17">
        <v>1</v>
      </c>
      <c r="H359" s="17"/>
      <c r="I359" s="17"/>
      <c r="J359" s="17"/>
      <c r="K359" s="17"/>
      <c r="L359" s="17"/>
      <c r="M359" s="17"/>
      <c r="N359" s="17"/>
      <c r="O359" s="17"/>
    </row>
    <row r="360" spans="1:15" x14ac:dyDescent="0.25">
      <c r="A360" s="1">
        <v>1956.5370370370299</v>
      </c>
      <c r="B360" s="17"/>
      <c r="C360" s="17"/>
      <c r="D360" s="17"/>
      <c r="E360" s="17"/>
      <c r="F360" s="17"/>
      <c r="G360" s="17"/>
      <c r="H360" s="17"/>
      <c r="I360" s="17">
        <v>70.2</v>
      </c>
      <c r="J360" s="17"/>
      <c r="K360" s="17"/>
      <c r="L360" s="17"/>
      <c r="M360" s="17"/>
      <c r="N360" s="17"/>
      <c r="O360" s="17"/>
    </row>
    <row r="361" spans="1:15" x14ac:dyDescent="0.25">
      <c r="A361" s="1">
        <v>1956.5553488372</v>
      </c>
      <c r="B361" s="17"/>
      <c r="C361" s="17">
        <v>322.5</v>
      </c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</row>
    <row r="362" spans="1:15" x14ac:dyDescent="0.25">
      <c r="A362" s="1">
        <v>1956.56542056074</v>
      </c>
      <c r="B362" s="17"/>
      <c r="C362" s="17">
        <v>171.2</v>
      </c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</row>
    <row r="363" spans="1:15" x14ac:dyDescent="0.25">
      <c r="A363" s="1">
        <v>1956.74489795918</v>
      </c>
      <c r="B363" s="17"/>
      <c r="C363" s="17">
        <v>627.20000000000005</v>
      </c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</row>
    <row r="364" spans="1:15" x14ac:dyDescent="0.25">
      <c r="A364" s="1">
        <v>1956.8181818181799</v>
      </c>
      <c r="B364" s="17"/>
      <c r="C364" s="17"/>
      <c r="D364" s="17"/>
      <c r="E364" s="17"/>
      <c r="F364" s="17"/>
      <c r="G364" s="17">
        <v>2.2000000000000002</v>
      </c>
      <c r="H364" s="17"/>
      <c r="I364" s="17"/>
      <c r="J364" s="17"/>
      <c r="K364" s="17"/>
      <c r="L364" s="17"/>
      <c r="M364" s="17"/>
      <c r="N364" s="17"/>
      <c r="O364" s="17"/>
    </row>
    <row r="365" spans="1:15" x14ac:dyDescent="0.25">
      <c r="A365" s="1">
        <v>1956.8491017964</v>
      </c>
      <c r="B365" s="17"/>
      <c r="C365" s="17"/>
      <c r="D365" s="17"/>
      <c r="E365" s="17"/>
      <c r="F365" s="17"/>
      <c r="G365" s="17">
        <v>417.5</v>
      </c>
      <c r="H365" s="17"/>
      <c r="I365" s="17"/>
      <c r="J365" s="17"/>
      <c r="K365" s="17"/>
      <c r="L365" s="17"/>
      <c r="M365" s="17"/>
      <c r="N365" s="17"/>
      <c r="O365" s="17"/>
    </row>
    <row r="366" spans="1:15" x14ac:dyDescent="0.25">
      <c r="A366" s="1">
        <v>1956.9411764705801</v>
      </c>
      <c r="B366" s="17"/>
      <c r="C366" s="17"/>
      <c r="D366" s="17"/>
      <c r="E366" s="17"/>
      <c r="F366" s="17"/>
      <c r="G366" s="17"/>
      <c r="H366" s="17"/>
      <c r="I366" s="17">
        <v>34</v>
      </c>
      <c r="J366" s="17"/>
      <c r="K366" s="17"/>
      <c r="L366" s="17"/>
      <c r="M366" s="17"/>
      <c r="N366" s="17"/>
      <c r="O366" s="17"/>
    </row>
    <row r="367" spans="1:15" x14ac:dyDescent="0.25">
      <c r="A367" s="1">
        <v>1956.99999999999</v>
      </c>
      <c r="B367" s="17"/>
      <c r="C367" s="17"/>
      <c r="D367" s="17"/>
      <c r="E367" s="17"/>
      <c r="F367" s="17"/>
      <c r="G367" s="17">
        <v>140.4</v>
      </c>
      <c r="H367" s="17"/>
      <c r="I367" s="17"/>
      <c r="J367" s="17"/>
      <c r="K367" s="17"/>
      <c r="L367" s="17"/>
      <c r="M367" s="17"/>
      <c r="N367" s="17"/>
      <c r="O367" s="17"/>
    </row>
    <row r="368" spans="1:15" x14ac:dyDescent="0.25">
      <c r="A368" s="1">
        <v>1957</v>
      </c>
      <c r="B368" s="17"/>
      <c r="C368" s="17">
        <v>893.5</v>
      </c>
      <c r="D368" s="17"/>
      <c r="E368" s="17">
        <v>679.5</v>
      </c>
      <c r="F368" s="17"/>
      <c r="G368" s="17">
        <v>2572.1999999999998</v>
      </c>
      <c r="H368" s="17"/>
      <c r="I368" s="17"/>
      <c r="J368" s="17"/>
      <c r="K368" s="17"/>
      <c r="L368" s="17"/>
      <c r="M368" s="17"/>
      <c r="N368" s="17">
        <v>15</v>
      </c>
      <c r="O368" s="17"/>
    </row>
    <row r="369" spans="1:15" x14ac:dyDescent="0.25">
      <c r="A369" s="1">
        <v>1957.1106719367499</v>
      </c>
      <c r="B369" s="17"/>
      <c r="C369" s="17"/>
      <c r="D369" s="17"/>
      <c r="E369" s="17"/>
      <c r="F369" s="17"/>
      <c r="G369" s="17"/>
      <c r="H369" s="17"/>
      <c r="I369" s="17">
        <v>253</v>
      </c>
      <c r="J369" s="17"/>
      <c r="K369" s="17"/>
      <c r="L369" s="17"/>
      <c r="M369" s="17"/>
      <c r="N369" s="17"/>
      <c r="O369" s="17"/>
    </row>
    <row r="370" spans="1:15" x14ac:dyDescent="0.25">
      <c r="A370" s="1">
        <v>1957.2354968408899</v>
      </c>
      <c r="B370" s="17"/>
      <c r="C370" s="17"/>
      <c r="D370" s="17"/>
      <c r="E370" s="17"/>
      <c r="F370" s="17"/>
      <c r="G370" s="17"/>
      <c r="H370" s="17"/>
      <c r="I370" s="17">
        <v>348.2</v>
      </c>
      <c r="J370" s="17"/>
      <c r="K370" s="17"/>
      <c r="L370" s="17"/>
      <c r="M370" s="17"/>
      <c r="N370" s="17"/>
      <c r="O370" s="17"/>
    </row>
    <row r="371" spans="1:15" x14ac:dyDescent="0.25">
      <c r="A371" s="1">
        <v>1957.2410800385701</v>
      </c>
      <c r="B371" s="17"/>
      <c r="C371" s="17"/>
      <c r="D371" s="17"/>
      <c r="E371" s="17"/>
      <c r="F371" s="17"/>
      <c r="G371" s="17">
        <v>103.7</v>
      </c>
      <c r="H371" s="17"/>
      <c r="I371" s="17"/>
      <c r="J371" s="17"/>
      <c r="K371" s="17"/>
      <c r="L371" s="17"/>
      <c r="M371" s="17"/>
      <c r="N371" s="17"/>
      <c r="O371" s="17"/>
    </row>
    <row r="372" spans="1:15" x14ac:dyDescent="0.25">
      <c r="A372" s="1">
        <v>1957.24999999999</v>
      </c>
      <c r="B372" s="17"/>
      <c r="C372" s="17"/>
      <c r="D372" s="17"/>
      <c r="E372" s="17"/>
      <c r="F372" s="17"/>
      <c r="G372" s="17">
        <v>176.4</v>
      </c>
      <c r="H372" s="17"/>
      <c r="I372" s="17"/>
      <c r="J372" s="17"/>
      <c r="K372" s="17"/>
      <c r="L372" s="17"/>
      <c r="M372" s="17"/>
      <c r="N372" s="17"/>
      <c r="O372" s="17"/>
    </row>
    <row r="373" spans="1:15" x14ac:dyDescent="0.25">
      <c r="A373" s="1">
        <v>1957.28828828828</v>
      </c>
      <c r="B373" s="17"/>
      <c r="C373" s="17"/>
      <c r="D373" s="17"/>
      <c r="E373" s="17"/>
      <c r="F373" s="17"/>
      <c r="G373" s="17"/>
      <c r="H373" s="17"/>
      <c r="I373" s="17">
        <v>11.1</v>
      </c>
      <c r="J373" s="17"/>
      <c r="K373" s="17"/>
      <c r="L373" s="17"/>
      <c r="M373" s="17"/>
      <c r="N373" s="17"/>
      <c r="O373" s="17"/>
    </row>
    <row r="374" spans="1:15" x14ac:dyDescent="0.25">
      <c r="A374" s="1">
        <v>1957.4983713355</v>
      </c>
      <c r="B374" s="17"/>
      <c r="C374" s="17"/>
      <c r="D374" s="17"/>
      <c r="E374" s="17"/>
      <c r="F374" s="17"/>
      <c r="G374" s="17">
        <v>614</v>
      </c>
      <c r="H374" s="17"/>
      <c r="I374" s="17"/>
      <c r="J374" s="17"/>
      <c r="K374" s="17"/>
      <c r="L374" s="17"/>
      <c r="M374" s="17"/>
      <c r="N374" s="17"/>
      <c r="O374" s="17"/>
    </row>
    <row r="375" spans="1:15" x14ac:dyDescent="0.25">
      <c r="A375" s="1">
        <v>1957.5</v>
      </c>
      <c r="B375" s="17"/>
      <c r="C375" s="17"/>
      <c r="D375" s="17"/>
      <c r="E375" s="17">
        <v>228</v>
      </c>
      <c r="F375" s="17"/>
      <c r="G375" s="17"/>
      <c r="H375" s="17"/>
      <c r="I375" s="17"/>
      <c r="J375" s="17">
        <v>8</v>
      </c>
      <c r="K375" s="17"/>
      <c r="L375" s="17"/>
      <c r="M375" s="17"/>
      <c r="N375" s="17"/>
      <c r="O375" s="17"/>
    </row>
    <row r="376" spans="1:15" x14ac:dyDescent="0.25">
      <c r="A376" s="1">
        <v>1957.53085210577</v>
      </c>
      <c r="B376" s="17"/>
      <c r="C376" s="17">
        <v>306.3</v>
      </c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</row>
    <row r="377" spans="1:15" x14ac:dyDescent="0.25">
      <c r="A377" s="1">
        <v>1957.6081982840799</v>
      </c>
      <c r="B377" s="17"/>
      <c r="C377" s="17"/>
      <c r="D377" s="17"/>
      <c r="E377" s="17"/>
      <c r="F377" s="17"/>
      <c r="G377" s="17"/>
      <c r="H377" s="17"/>
      <c r="I377" s="17">
        <v>314.7</v>
      </c>
      <c r="J377" s="17"/>
      <c r="K377" s="17"/>
      <c r="L377" s="17"/>
      <c r="M377" s="17"/>
      <c r="N377" s="17"/>
      <c r="O377" s="17"/>
    </row>
    <row r="378" spans="1:15" x14ac:dyDescent="0.25">
      <c r="A378" s="1">
        <v>1957.6363636363601</v>
      </c>
      <c r="B378" s="17"/>
      <c r="C378" s="17"/>
      <c r="D378" s="17"/>
      <c r="E378" s="17"/>
      <c r="F378" s="17"/>
      <c r="G378" s="17">
        <v>5.5</v>
      </c>
      <c r="H378" s="17"/>
      <c r="I378" s="17"/>
      <c r="J378" s="17"/>
      <c r="K378" s="17"/>
      <c r="L378" s="17"/>
      <c r="M378" s="17"/>
      <c r="N378" s="17"/>
      <c r="O378" s="17"/>
    </row>
    <row r="379" spans="1:15" x14ac:dyDescent="0.25">
      <c r="A379" s="1">
        <v>1957.64102564102</v>
      </c>
      <c r="B379" s="17"/>
      <c r="C379" s="17"/>
      <c r="D379" s="17"/>
      <c r="E379" s="17"/>
      <c r="F379" s="17"/>
      <c r="G379" s="17">
        <v>3.9</v>
      </c>
      <c r="H379" s="17"/>
      <c r="I379" s="17"/>
      <c r="J379" s="17"/>
      <c r="K379" s="17"/>
      <c r="L379" s="17"/>
      <c r="M379" s="17"/>
      <c r="N379" s="17"/>
      <c r="O379" s="17"/>
    </row>
    <row r="380" spans="1:15" x14ac:dyDescent="0.25">
      <c r="A380" s="1">
        <v>1957.6455696202499</v>
      </c>
      <c r="B380" s="17"/>
      <c r="C380" s="17"/>
      <c r="D380" s="17"/>
      <c r="E380" s="17"/>
      <c r="F380" s="17"/>
      <c r="G380" s="17"/>
      <c r="H380" s="17"/>
      <c r="I380" s="17">
        <v>632</v>
      </c>
      <c r="J380" s="17"/>
      <c r="K380" s="17"/>
      <c r="L380" s="17"/>
      <c r="M380" s="17"/>
      <c r="N380" s="17"/>
      <c r="O380" s="17"/>
    </row>
    <row r="381" spans="1:15" x14ac:dyDescent="0.25">
      <c r="A381" s="1">
        <v>1957.69465648854</v>
      </c>
      <c r="B381" s="17"/>
      <c r="C381" s="17"/>
      <c r="D381" s="17"/>
      <c r="E381" s="17"/>
      <c r="F381" s="17"/>
      <c r="G381" s="17">
        <v>13.1</v>
      </c>
      <c r="H381" s="17"/>
      <c r="I381" s="17"/>
      <c r="J381" s="17"/>
      <c r="K381" s="17"/>
      <c r="L381" s="17"/>
      <c r="M381" s="17"/>
      <c r="N381" s="17"/>
      <c r="O381" s="17"/>
    </row>
    <row r="382" spans="1:15" x14ac:dyDescent="0.25">
      <c r="A382" s="1">
        <v>1957.7941176470499</v>
      </c>
      <c r="B382" s="17"/>
      <c r="C382" s="17"/>
      <c r="D382" s="17"/>
      <c r="E382" s="17"/>
      <c r="F382" s="17"/>
      <c r="G382" s="17">
        <v>340</v>
      </c>
      <c r="H382" s="17"/>
      <c r="I382" s="17"/>
      <c r="J382" s="17"/>
      <c r="K382" s="17"/>
      <c r="L382" s="17"/>
      <c r="M382" s="17"/>
      <c r="N382" s="17"/>
      <c r="O382" s="17"/>
    </row>
    <row r="383" spans="1:15" x14ac:dyDescent="0.25">
      <c r="A383" s="1">
        <v>1957.8684210526301</v>
      </c>
      <c r="B383" s="17"/>
      <c r="C383" s="17"/>
      <c r="D383" s="17"/>
      <c r="E383" s="17"/>
      <c r="F383" s="17"/>
      <c r="G383" s="17"/>
      <c r="H383" s="17"/>
      <c r="I383" s="17">
        <v>19</v>
      </c>
      <c r="J383" s="17"/>
      <c r="K383" s="17"/>
      <c r="L383" s="17"/>
      <c r="M383" s="17"/>
      <c r="N383" s="17"/>
      <c r="O383" s="17"/>
    </row>
    <row r="384" spans="1:15" x14ac:dyDescent="0.25">
      <c r="A384" s="1">
        <v>1957.8717948717899</v>
      </c>
      <c r="B384" s="17"/>
      <c r="C384" s="17"/>
      <c r="D384" s="17"/>
      <c r="E384" s="17"/>
      <c r="F384" s="17"/>
      <c r="G384" s="17">
        <v>7.7999999999999901</v>
      </c>
      <c r="H384" s="17"/>
      <c r="I384" s="17"/>
      <c r="J384" s="17"/>
      <c r="K384" s="17"/>
      <c r="L384" s="17"/>
      <c r="M384" s="17"/>
      <c r="N384" s="17"/>
      <c r="O384" s="17"/>
    </row>
    <row r="385" spans="1:15" x14ac:dyDescent="0.25">
      <c r="A385" s="1">
        <v>1958</v>
      </c>
      <c r="B385" s="17"/>
      <c r="C385" s="17">
        <v>2521.8000000000002</v>
      </c>
      <c r="D385" s="17"/>
      <c r="E385" s="17">
        <v>1102.8</v>
      </c>
      <c r="F385" s="17"/>
      <c r="G385" s="17">
        <v>3269.3199999999997</v>
      </c>
      <c r="H385" s="17"/>
      <c r="I385" s="17"/>
      <c r="J385" s="17"/>
      <c r="K385" s="17"/>
      <c r="L385" s="17"/>
      <c r="M385" s="17"/>
      <c r="N385" s="17"/>
      <c r="O385" s="17"/>
    </row>
    <row r="386" spans="1:15" x14ac:dyDescent="0.25">
      <c r="A386" s="1">
        <v>1958.0943396226401</v>
      </c>
      <c r="B386" s="17"/>
      <c r="C386" s="17"/>
      <c r="D386" s="17"/>
      <c r="E386" s="17"/>
      <c r="F386" s="17"/>
      <c r="G386" s="17">
        <v>15.9</v>
      </c>
      <c r="H386" s="17"/>
      <c r="I386" s="17"/>
      <c r="J386" s="17"/>
      <c r="K386" s="17"/>
      <c r="L386" s="17"/>
      <c r="M386" s="17"/>
      <c r="N386" s="17"/>
      <c r="O386" s="17"/>
    </row>
    <row r="387" spans="1:15" x14ac:dyDescent="0.25">
      <c r="A387" s="1">
        <v>1958.15384615384</v>
      </c>
      <c r="B387" s="17"/>
      <c r="C387" s="17"/>
      <c r="D387" s="17"/>
      <c r="E387" s="17"/>
      <c r="F387" s="17"/>
      <c r="G387" s="17"/>
      <c r="H387" s="17"/>
      <c r="I387" s="17">
        <v>32.5</v>
      </c>
      <c r="J387" s="17"/>
      <c r="K387" s="17"/>
      <c r="L387" s="17"/>
      <c r="M387" s="17"/>
      <c r="N387" s="17"/>
      <c r="O387" s="17"/>
    </row>
    <row r="388" spans="1:15" x14ac:dyDescent="0.25">
      <c r="A388" s="1">
        <v>1958.1620626151</v>
      </c>
      <c r="B388" s="17"/>
      <c r="C388" s="17"/>
      <c r="D388" s="17"/>
      <c r="E388" s="17"/>
      <c r="F388" s="17"/>
      <c r="G388" s="17"/>
      <c r="H388" s="17"/>
      <c r="I388" s="17">
        <v>434.4</v>
      </c>
      <c r="J388" s="17"/>
      <c r="K388" s="17"/>
      <c r="L388" s="17"/>
      <c r="M388" s="17"/>
      <c r="N388" s="17"/>
      <c r="O388" s="17"/>
    </row>
    <row r="389" spans="1:15" x14ac:dyDescent="0.25">
      <c r="A389" s="1">
        <v>1958.2708050962301</v>
      </c>
      <c r="B389" s="17"/>
      <c r="C389" s="17">
        <v>368.9</v>
      </c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</row>
    <row r="390" spans="1:15" x14ac:dyDescent="0.25">
      <c r="A390" s="1">
        <v>1958.3333333333301</v>
      </c>
      <c r="B390" s="17"/>
      <c r="C390" s="17"/>
      <c r="D390" s="17"/>
      <c r="E390" s="17"/>
      <c r="F390" s="17"/>
      <c r="G390" s="17">
        <v>3.9</v>
      </c>
      <c r="H390" s="17"/>
      <c r="I390" s="17"/>
      <c r="J390" s="17"/>
      <c r="K390" s="17"/>
      <c r="L390" s="17"/>
      <c r="M390" s="17"/>
      <c r="N390" s="17"/>
      <c r="O390" s="17"/>
    </row>
    <row r="391" spans="1:15" x14ac:dyDescent="0.25">
      <c r="A391" s="1">
        <v>1958.37175618587</v>
      </c>
      <c r="B391" s="17"/>
      <c r="C391" s="17"/>
      <c r="D391" s="17"/>
      <c r="E391" s="17">
        <v>165.7</v>
      </c>
      <c r="F391" s="17"/>
      <c r="G391" s="17"/>
      <c r="H391" s="17"/>
      <c r="I391" s="17"/>
      <c r="J391" s="17"/>
      <c r="K391" s="17"/>
      <c r="L391" s="17"/>
      <c r="M391" s="17"/>
      <c r="N391" s="17"/>
      <c r="O391" s="17"/>
    </row>
    <row r="392" spans="1:15" x14ac:dyDescent="0.25">
      <c r="A392" s="1">
        <v>1958.4705882352901</v>
      </c>
      <c r="B392" s="17"/>
      <c r="C392" s="17"/>
      <c r="D392" s="17"/>
      <c r="E392" s="17"/>
      <c r="F392" s="17"/>
      <c r="G392" s="17">
        <v>40.799999999999997</v>
      </c>
      <c r="H392" s="17"/>
      <c r="I392" s="17"/>
      <c r="J392" s="17"/>
      <c r="K392" s="17"/>
      <c r="L392" s="17"/>
      <c r="M392" s="17"/>
      <c r="N392" s="17"/>
      <c r="O392" s="17"/>
    </row>
    <row r="393" spans="1:15" x14ac:dyDescent="0.25">
      <c r="A393" s="1">
        <v>1958.5</v>
      </c>
      <c r="B393" s="17"/>
      <c r="C393" s="17"/>
      <c r="D393" s="17"/>
      <c r="E393" s="17">
        <v>911</v>
      </c>
      <c r="F393" s="17"/>
      <c r="G393" s="17">
        <v>1009.2</v>
      </c>
      <c r="H393" s="17"/>
      <c r="I393" s="17">
        <v>299.20000000000005</v>
      </c>
      <c r="J393" s="17"/>
      <c r="K393" s="17"/>
      <c r="L393" s="17"/>
      <c r="M393" s="17"/>
      <c r="N393" s="17"/>
      <c r="O393" s="17"/>
    </row>
    <row r="394" spans="1:15" x14ac:dyDescent="0.25">
      <c r="A394" s="1">
        <v>1958.5305637982101</v>
      </c>
      <c r="B394" s="17"/>
      <c r="C394" s="17"/>
      <c r="D394" s="17"/>
      <c r="E394" s="17">
        <v>842.5</v>
      </c>
      <c r="F394" s="17"/>
      <c r="G394" s="17"/>
      <c r="H394" s="17"/>
      <c r="I394" s="17"/>
      <c r="J394" s="17"/>
      <c r="K394" s="17"/>
      <c r="L394" s="17"/>
      <c r="M394" s="17"/>
      <c r="N394" s="17"/>
      <c r="O394" s="17"/>
    </row>
    <row r="395" spans="1:15" x14ac:dyDescent="0.25">
      <c r="A395" s="1">
        <v>1958.5882352941101</v>
      </c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>
        <v>18.7</v>
      </c>
      <c r="O395" s="17"/>
    </row>
    <row r="396" spans="1:15" x14ac:dyDescent="0.25">
      <c r="A396" s="1">
        <v>1958.6551724137901</v>
      </c>
      <c r="B396" s="17"/>
      <c r="C396" s="17"/>
      <c r="D396" s="17"/>
      <c r="E396" s="17"/>
      <c r="F396" s="17"/>
      <c r="G396" s="17">
        <v>23.2</v>
      </c>
      <c r="H396" s="17"/>
      <c r="I396" s="17"/>
      <c r="J396" s="17"/>
      <c r="K396" s="17"/>
      <c r="L396" s="17"/>
      <c r="M396" s="17"/>
      <c r="N396" s="17"/>
      <c r="O396" s="17"/>
    </row>
    <row r="397" spans="1:15" x14ac:dyDescent="0.25">
      <c r="A397" s="1">
        <v>1958.7245508982001</v>
      </c>
      <c r="B397" s="17"/>
      <c r="C397" s="17"/>
      <c r="D397" s="17"/>
      <c r="E397" s="17"/>
      <c r="F397" s="17"/>
      <c r="G397" s="17"/>
      <c r="H397" s="17"/>
      <c r="I397" s="17">
        <v>33.4</v>
      </c>
      <c r="J397" s="17"/>
      <c r="K397" s="17"/>
      <c r="L397" s="17"/>
      <c r="M397" s="17"/>
      <c r="N397" s="17"/>
      <c r="O397" s="17"/>
    </row>
    <row r="398" spans="1:15" x14ac:dyDescent="0.25">
      <c r="A398" s="1">
        <v>1958.75</v>
      </c>
      <c r="B398" s="17"/>
      <c r="C398" s="17"/>
      <c r="D398" s="17"/>
      <c r="E398" s="17"/>
      <c r="F398" s="17"/>
      <c r="G398" s="17"/>
      <c r="H398" s="17"/>
      <c r="I398" s="17">
        <v>8</v>
      </c>
      <c r="J398" s="17"/>
      <c r="K398" s="17"/>
      <c r="L398" s="17"/>
      <c r="M398" s="17"/>
      <c r="N398" s="17"/>
      <c r="O398" s="17"/>
    </row>
    <row r="399" spans="1:15" x14ac:dyDescent="0.25">
      <c r="A399" s="1">
        <v>1958.78947368421</v>
      </c>
      <c r="B399" s="17"/>
      <c r="C399" s="17"/>
      <c r="D399" s="17"/>
      <c r="E399" s="17"/>
      <c r="F399" s="17"/>
      <c r="G399" s="17">
        <v>1.9</v>
      </c>
      <c r="H399" s="17"/>
      <c r="I399" s="17"/>
      <c r="J399" s="17"/>
      <c r="K399" s="17"/>
      <c r="L399" s="17"/>
      <c r="M399" s="17"/>
      <c r="N399" s="17"/>
      <c r="O399" s="17"/>
    </row>
    <row r="400" spans="1:15" x14ac:dyDescent="0.25">
      <c r="A400" s="1">
        <v>1958.8419864559801</v>
      </c>
      <c r="B400" s="17"/>
      <c r="C400" s="17">
        <v>354.4</v>
      </c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</row>
    <row r="401" spans="1:15" x14ac:dyDescent="0.25">
      <c r="A401" s="1">
        <v>1958.96913580246</v>
      </c>
      <c r="B401" s="17"/>
      <c r="C401" s="17"/>
      <c r="D401" s="17"/>
      <c r="E401" s="17"/>
      <c r="F401" s="17"/>
      <c r="G401" s="17"/>
      <c r="H401" s="17"/>
      <c r="I401" s="17"/>
      <c r="J401" s="17">
        <v>162</v>
      </c>
      <c r="K401" s="17"/>
      <c r="L401" s="17"/>
      <c r="M401" s="17"/>
      <c r="N401" s="17"/>
      <c r="O401" s="17"/>
    </row>
    <row r="402" spans="1:15" x14ac:dyDescent="0.25">
      <c r="A402" s="1">
        <v>1958.99999999999</v>
      </c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>
        <v>18.7</v>
      </c>
      <c r="O402" s="17"/>
    </row>
    <row r="403" spans="1:15" x14ac:dyDescent="0.25">
      <c r="A403" s="1">
        <v>1959</v>
      </c>
      <c r="B403" s="17">
        <v>75</v>
      </c>
      <c r="C403" s="17">
        <v>1933.4</v>
      </c>
      <c r="D403" s="17"/>
      <c r="E403" s="17">
        <v>150</v>
      </c>
      <c r="F403" s="17"/>
      <c r="G403" s="17">
        <v>3071.0127999999986</v>
      </c>
      <c r="H403" s="17"/>
      <c r="I403" s="17">
        <v>216</v>
      </c>
      <c r="J403" s="17"/>
      <c r="K403" s="17"/>
      <c r="L403" s="17"/>
      <c r="M403" s="17"/>
      <c r="N403" s="17"/>
      <c r="O403" s="17"/>
    </row>
    <row r="404" spans="1:15" x14ac:dyDescent="0.25">
      <c r="A404" s="1">
        <v>1959.0222222222201</v>
      </c>
      <c r="B404" s="17"/>
      <c r="C404" s="17"/>
      <c r="D404" s="17"/>
      <c r="E404" s="17"/>
      <c r="F404" s="17"/>
      <c r="G404" s="17"/>
      <c r="H404" s="17"/>
      <c r="I404" s="17">
        <v>9</v>
      </c>
      <c r="J404" s="17"/>
      <c r="K404" s="17"/>
      <c r="L404" s="17"/>
      <c r="M404" s="17"/>
      <c r="N404" s="17"/>
      <c r="O404" s="17"/>
    </row>
    <row r="405" spans="1:15" x14ac:dyDescent="0.25">
      <c r="A405" s="1">
        <v>1959.0243902438999</v>
      </c>
      <c r="B405" s="17"/>
      <c r="C405" s="17"/>
      <c r="D405" s="17"/>
      <c r="E405" s="17"/>
      <c r="F405" s="17"/>
      <c r="G405" s="17"/>
      <c r="H405" s="17"/>
      <c r="I405" s="17">
        <v>4.0999999999999996</v>
      </c>
      <c r="J405" s="17"/>
      <c r="K405" s="17"/>
      <c r="L405" s="17"/>
      <c r="M405" s="17"/>
      <c r="N405" s="17"/>
      <c r="O405" s="17"/>
    </row>
    <row r="406" spans="1:15" x14ac:dyDescent="0.25">
      <c r="A406" s="1">
        <v>1959.1108312342501</v>
      </c>
      <c r="B406" s="17"/>
      <c r="C406" s="17"/>
      <c r="D406" s="17"/>
      <c r="E406" s="17">
        <v>119.1</v>
      </c>
      <c r="F406" s="17"/>
      <c r="G406" s="17"/>
      <c r="H406" s="17"/>
      <c r="I406" s="17"/>
      <c r="J406" s="17"/>
      <c r="K406" s="17"/>
      <c r="L406" s="17"/>
      <c r="M406" s="17"/>
      <c r="N406" s="17"/>
      <c r="O406" s="17"/>
    </row>
    <row r="407" spans="1:15" x14ac:dyDescent="0.25">
      <c r="A407" s="1">
        <v>1959.14733542319</v>
      </c>
      <c r="B407" s="17"/>
      <c r="C407" s="17">
        <v>1148.4000000000001</v>
      </c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</row>
    <row r="408" spans="1:15" x14ac:dyDescent="0.25">
      <c r="A408" s="1">
        <v>1959.14925373134</v>
      </c>
      <c r="B408" s="17"/>
      <c r="C408" s="17"/>
      <c r="D408" s="17"/>
      <c r="E408" s="17"/>
      <c r="F408" s="17"/>
      <c r="G408" s="17"/>
      <c r="H408" s="17"/>
      <c r="I408" s="17">
        <v>6.7</v>
      </c>
      <c r="J408" s="17"/>
      <c r="K408" s="17"/>
      <c r="L408" s="17"/>
      <c r="M408" s="17"/>
      <c r="N408" s="17"/>
      <c r="O408" s="17"/>
    </row>
    <row r="409" spans="1:15" x14ac:dyDescent="0.25">
      <c r="A409" s="1">
        <v>1959.1764705882299</v>
      </c>
      <c r="B409" s="17"/>
      <c r="C409" s="17"/>
      <c r="D409" s="17"/>
      <c r="E409" s="17">
        <v>85</v>
      </c>
      <c r="F409" s="17"/>
      <c r="G409" s="17"/>
      <c r="H409" s="17"/>
      <c r="I409" s="17"/>
      <c r="J409" s="17"/>
      <c r="K409" s="17"/>
      <c r="L409" s="17"/>
      <c r="M409" s="17"/>
      <c r="N409" s="17"/>
      <c r="O409" s="17"/>
    </row>
    <row r="410" spans="1:15" x14ac:dyDescent="0.25">
      <c r="A410" s="1">
        <v>1959.3279648609</v>
      </c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>
        <v>68.3</v>
      </c>
      <c r="O410" s="17"/>
    </row>
    <row r="411" spans="1:15" x14ac:dyDescent="0.25">
      <c r="A411" s="1">
        <v>1959.3404255319099</v>
      </c>
      <c r="B411" s="17"/>
      <c r="C411" s="17">
        <v>131.6</v>
      </c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</row>
    <row r="412" spans="1:15" x14ac:dyDescent="0.25">
      <c r="A412" s="1">
        <v>1959.45454545454</v>
      </c>
      <c r="B412" s="17"/>
      <c r="C412" s="17"/>
      <c r="D412" s="17"/>
      <c r="E412" s="17"/>
      <c r="F412" s="17"/>
      <c r="G412" s="17"/>
      <c r="H412" s="17"/>
      <c r="I412" s="17">
        <v>34.1</v>
      </c>
      <c r="J412" s="17"/>
      <c r="K412" s="17"/>
      <c r="L412" s="17"/>
      <c r="M412" s="17"/>
      <c r="N412" s="17"/>
      <c r="O412" s="17"/>
    </row>
    <row r="413" spans="1:15" x14ac:dyDescent="0.25">
      <c r="A413" s="1">
        <v>1959.60975609756</v>
      </c>
      <c r="B413" s="17"/>
      <c r="C413" s="17">
        <v>20.5</v>
      </c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</row>
    <row r="414" spans="1:15" x14ac:dyDescent="0.25">
      <c r="A414" s="1">
        <v>1959.61538461538</v>
      </c>
      <c r="B414" s="17"/>
      <c r="C414" s="17"/>
      <c r="D414" s="17"/>
      <c r="E414" s="17"/>
      <c r="F414" s="17"/>
      <c r="G414" s="17"/>
      <c r="H414" s="17"/>
      <c r="I414" s="17">
        <v>6.5</v>
      </c>
      <c r="J414" s="17"/>
      <c r="K414" s="17"/>
      <c r="L414" s="17"/>
      <c r="M414" s="17"/>
      <c r="N414" s="17"/>
      <c r="O414" s="17"/>
    </row>
    <row r="415" spans="1:15" x14ac:dyDescent="0.25">
      <c r="A415" s="1">
        <v>1959.62962962962</v>
      </c>
      <c r="B415" s="17"/>
      <c r="C415" s="17"/>
      <c r="D415" s="17"/>
      <c r="E415" s="17"/>
      <c r="F415" s="17"/>
      <c r="G415" s="17"/>
      <c r="H415" s="17"/>
      <c r="I415" s="17">
        <v>2.7</v>
      </c>
      <c r="J415" s="17"/>
      <c r="K415" s="17"/>
      <c r="L415" s="17"/>
      <c r="M415" s="17"/>
      <c r="N415" s="17"/>
      <c r="O415" s="17"/>
    </row>
    <row r="416" spans="1:15" x14ac:dyDescent="0.25">
      <c r="A416" s="1">
        <v>1959.86691449814</v>
      </c>
      <c r="B416" s="17"/>
      <c r="C416" s="17"/>
      <c r="D416" s="17"/>
      <c r="E416" s="17"/>
      <c r="F416" s="17"/>
      <c r="G416" s="17"/>
      <c r="H416" s="17"/>
      <c r="I416" s="17">
        <v>1345</v>
      </c>
      <c r="J416" s="17"/>
      <c r="K416" s="17"/>
      <c r="L416" s="17"/>
      <c r="M416" s="17"/>
      <c r="N416" s="17"/>
      <c r="O416" s="17"/>
    </row>
    <row r="417" spans="1:15" x14ac:dyDescent="0.25">
      <c r="A417" s="1">
        <v>1959.95454545454</v>
      </c>
      <c r="B417" s="17"/>
      <c r="C417" s="17"/>
      <c r="D417" s="17"/>
      <c r="E417" s="17"/>
      <c r="F417" s="17"/>
      <c r="G417" s="17"/>
      <c r="H417" s="17"/>
      <c r="I417" s="17">
        <v>6.6</v>
      </c>
      <c r="J417" s="17"/>
      <c r="K417" s="17"/>
      <c r="L417" s="17"/>
      <c r="M417" s="17"/>
      <c r="N417" s="17"/>
      <c r="O417" s="17"/>
    </row>
    <row r="418" spans="1:15" x14ac:dyDescent="0.25">
      <c r="A418" s="1">
        <v>1959.99999999999</v>
      </c>
      <c r="B418" s="17"/>
      <c r="C418" s="17"/>
      <c r="D418" s="17"/>
      <c r="E418" s="17"/>
      <c r="F418" s="17"/>
      <c r="G418" s="17">
        <v>156.80000000000001</v>
      </c>
      <c r="H418" s="17"/>
      <c r="I418" s="17"/>
      <c r="J418" s="17"/>
      <c r="K418" s="17"/>
      <c r="L418" s="17"/>
      <c r="M418" s="17"/>
      <c r="N418" s="17"/>
      <c r="O418" s="17"/>
    </row>
    <row r="419" spans="1:15" x14ac:dyDescent="0.25">
      <c r="A419" s="1">
        <v>1960</v>
      </c>
      <c r="B419" s="17"/>
      <c r="C419" s="17">
        <v>1952</v>
      </c>
      <c r="D419" s="17"/>
      <c r="E419" s="17">
        <v>125</v>
      </c>
      <c r="F419" s="17"/>
      <c r="G419" s="17">
        <v>3693.4999999999991</v>
      </c>
      <c r="H419" s="17"/>
      <c r="I419" s="17">
        <v>608</v>
      </c>
      <c r="J419" s="17"/>
      <c r="K419" s="17"/>
      <c r="L419" s="17"/>
      <c r="M419" s="17"/>
      <c r="N419" s="17">
        <v>55</v>
      </c>
      <c r="O419" s="17"/>
    </row>
    <row r="420" spans="1:15" x14ac:dyDescent="0.25">
      <c r="A420" s="1">
        <v>1960.23529411764</v>
      </c>
      <c r="B420" s="17"/>
      <c r="C420" s="17"/>
      <c r="D420" s="17"/>
      <c r="E420" s="17"/>
      <c r="F420" s="17"/>
      <c r="G420" s="17">
        <v>3.4</v>
      </c>
      <c r="H420" s="17"/>
      <c r="I420" s="17"/>
      <c r="J420" s="17"/>
      <c r="K420" s="17"/>
      <c r="L420" s="17"/>
      <c r="M420" s="17"/>
      <c r="N420" s="17"/>
      <c r="O420" s="17"/>
    </row>
    <row r="421" spans="1:15" x14ac:dyDescent="0.25">
      <c r="A421" s="1">
        <v>1960.2582359192299</v>
      </c>
      <c r="B421" s="17"/>
      <c r="C421" s="17"/>
      <c r="D421" s="17"/>
      <c r="E421" s="17"/>
      <c r="F421" s="17"/>
      <c r="G421" s="17"/>
      <c r="H421" s="17"/>
      <c r="I421" s="17">
        <v>470.5</v>
      </c>
      <c r="J421" s="17"/>
      <c r="K421" s="17"/>
      <c r="L421" s="17"/>
      <c r="M421" s="17"/>
      <c r="N421" s="17"/>
      <c r="O421" s="17"/>
    </row>
    <row r="422" spans="1:15" x14ac:dyDescent="0.25">
      <c r="A422" s="1">
        <v>1960.27272727272</v>
      </c>
      <c r="B422" s="17"/>
      <c r="C422" s="17"/>
      <c r="D422" s="17"/>
      <c r="E422" s="17"/>
      <c r="F422" s="17"/>
      <c r="G422" s="17">
        <v>5.5</v>
      </c>
      <c r="H422" s="17"/>
      <c r="I422" s="17"/>
      <c r="J422" s="17"/>
      <c r="K422" s="17"/>
      <c r="L422" s="17"/>
      <c r="M422" s="17"/>
      <c r="N422" s="17"/>
      <c r="O422" s="17"/>
    </row>
    <row r="423" spans="1:15" x14ac:dyDescent="0.25">
      <c r="A423" s="1">
        <v>1960.3333333333301</v>
      </c>
      <c r="B423" s="17"/>
      <c r="C423" s="17"/>
      <c r="D423" s="17"/>
      <c r="E423" s="17"/>
      <c r="F423" s="17"/>
      <c r="G423" s="17"/>
      <c r="H423" s="17"/>
      <c r="I423" s="17">
        <v>1.5</v>
      </c>
      <c r="J423" s="17"/>
      <c r="K423" s="17"/>
      <c r="L423" s="17"/>
      <c r="M423" s="17"/>
      <c r="N423" s="17"/>
      <c r="O423" s="17"/>
    </row>
    <row r="424" spans="1:15" x14ac:dyDescent="0.25">
      <c r="A424" s="1">
        <v>1960.5177228786199</v>
      </c>
      <c r="B424" s="17"/>
      <c r="C424" s="17"/>
      <c r="D424" s="17"/>
      <c r="E424" s="17">
        <v>93.1</v>
      </c>
      <c r="F424" s="17"/>
      <c r="G424" s="17"/>
      <c r="H424" s="17"/>
      <c r="I424" s="17"/>
      <c r="J424" s="17"/>
      <c r="K424" s="17"/>
      <c r="L424" s="17"/>
      <c r="M424" s="17"/>
      <c r="N424" s="17"/>
      <c r="O424" s="17"/>
    </row>
    <row r="425" spans="1:15" x14ac:dyDescent="0.25">
      <c r="A425" s="1">
        <v>1960.5223880597</v>
      </c>
      <c r="B425" s="17"/>
      <c r="C425" s="17"/>
      <c r="D425" s="17"/>
      <c r="E425" s="17"/>
      <c r="F425" s="17"/>
      <c r="G425" s="17"/>
      <c r="H425" s="17"/>
      <c r="I425" s="17">
        <v>6.6999999999999904</v>
      </c>
      <c r="J425" s="17"/>
      <c r="K425" s="17"/>
      <c r="L425" s="17"/>
      <c r="M425" s="17"/>
      <c r="N425" s="17"/>
      <c r="O425" s="17"/>
    </row>
    <row r="426" spans="1:15" x14ac:dyDescent="0.25">
      <c r="A426" s="1">
        <v>1960.59574468085</v>
      </c>
      <c r="B426" s="17"/>
      <c r="C426" s="17"/>
      <c r="D426" s="17"/>
      <c r="E426" s="17"/>
      <c r="F426" s="17"/>
      <c r="G426" s="17"/>
      <c r="H426" s="17"/>
      <c r="I426" s="17">
        <v>9.4</v>
      </c>
      <c r="J426" s="17"/>
      <c r="K426" s="17"/>
      <c r="L426" s="17"/>
      <c r="M426" s="17"/>
      <c r="N426" s="17"/>
      <c r="O426" s="17"/>
    </row>
    <row r="427" spans="1:15" x14ac:dyDescent="0.25">
      <c r="A427" s="1">
        <v>1960.64367816091</v>
      </c>
      <c r="B427" s="17"/>
      <c r="C427" s="17"/>
      <c r="D427" s="17"/>
      <c r="E427" s="17"/>
      <c r="F427" s="17"/>
      <c r="G427" s="17"/>
      <c r="H427" s="17"/>
      <c r="I427" s="17">
        <v>8.6999999999999993</v>
      </c>
      <c r="J427" s="17"/>
      <c r="K427" s="17"/>
      <c r="L427" s="17"/>
      <c r="M427" s="17"/>
      <c r="N427" s="17"/>
      <c r="O427" s="17"/>
    </row>
    <row r="428" spans="1:15" x14ac:dyDescent="0.25">
      <c r="A428" s="1">
        <v>1960.65853658536</v>
      </c>
      <c r="B428" s="17"/>
      <c r="C428" s="17"/>
      <c r="D428" s="17"/>
      <c r="E428" s="17">
        <v>123</v>
      </c>
      <c r="F428" s="17"/>
      <c r="G428" s="17"/>
      <c r="H428" s="17"/>
      <c r="I428" s="17"/>
      <c r="J428" s="17"/>
      <c r="K428" s="17"/>
      <c r="L428" s="17"/>
      <c r="M428" s="17"/>
      <c r="N428" s="17"/>
      <c r="O428" s="17"/>
    </row>
    <row r="429" spans="1:15" x14ac:dyDescent="0.25">
      <c r="A429" s="1">
        <v>1960.69565217391</v>
      </c>
      <c r="B429" s="17"/>
      <c r="C429" s="17"/>
      <c r="D429" s="17"/>
      <c r="E429" s="17"/>
      <c r="F429" s="17"/>
      <c r="G429" s="17">
        <v>2.2999999999999998</v>
      </c>
      <c r="H429" s="17"/>
      <c r="I429" s="17"/>
      <c r="J429" s="17"/>
      <c r="K429" s="17"/>
      <c r="L429" s="17"/>
      <c r="M429" s="17"/>
      <c r="N429" s="17"/>
      <c r="O429" s="17"/>
    </row>
    <row r="430" spans="1:15" x14ac:dyDescent="0.25">
      <c r="A430" s="1">
        <v>1960.7873830288299</v>
      </c>
      <c r="B430" s="17"/>
      <c r="C430" s="17">
        <v>1570.8999999999901</v>
      </c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</row>
    <row r="431" spans="1:15" x14ac:dyDescent="0.25">
      <c r="A431" s="1">
        <v>1960.8279690189299</v>
      </c>
      <c r="B431" s="17"/>
      <c r="C431" s="17"/>
      <c r="D431" s="17"/>
      <c r="E431" s="17"/>
      <c r="F431" s="17"/>
      <c r="G431" s="17">
        <v>1161.99999999999</v>
      </c>
      <c r="H431" s="17"/>
      <c r="I431" s="17"/>
      <c r="J431" s="17"/>
      <c r="K431" s="17"/>
      <c r="L431" s="17"/>
      <c r="M431" s="17"/>
      <c r="N431" s="17"/>
      <c r="O431" s="17"/>
    </row>
    <row r="432" spans="1:15" x14ac:dyDescent="0.25">
      <c r="A432" s="1">
        <v>1960.8571428571399</v>
      </c>
      <c r="B432" s="17"/>
      <c r="C432" s="17"/>
      <c r="D432" s="17"/>
      <c r="E432" s="17">
        <v>154</v>
      </c>
      <c r="F432" s="17"/>
      <c r="G432" s="17"/>
      <c r="H432" s="17"/>
      <c r="I432" s="17"/>
      <c r="J432" s="17"/>
      <c r="K432" s="17"/>
      <c r="L432" s="17"/>
      <c r="M432" s="17"/>
      <c r="N432" s="17"/>
      <c r="O432" s="17"/>
    </row>
    <row r="433" spans="1:15" x14ac:dyDescent="0.25">
      <c r="A433" s="1">
        <v>1960.8716323296301</v>
      </c>
      <c r="B433" s="17"/>
      <c r="C433" s="17"/>
      <c r="D433" s="17"/>
      <c r="E433" s="17">
        <v>63.1</v>
      </c>
      <c r="F433" s="17"/>
      <c r="G433" s="17"/>
      <c r="H433" s="17"/>
      <c r="I433" s="17"/>
      <c r="J433" s="17"/>
      <c r="K433" s="17"/>
      <c r="L433" s="17"/>
      <c r="M433" s="17"/>
      <c r="N433" s="17"/>
      <c r="O433" s="17"/>
    </row>
    <row r="434" spans="1:15" x14ac:dyDescent="0.25">
      <c r="A434" s="1">
        <v>1960.9</v>
      </c>
      <c r="B434" s="17"/>
      <c r="C434" s="17"/>
      <c r="D434" s="17"/>
      <c r="E434" s="17"/>
      <c r="F434" s="17"/>
      <c r="G434" s="17"/>
      <c r="H434" s="17"/>
      <c r="I434" s="17">
        <v>2</v>
      </c>
      <c r="J434" s="17"/>
      <c r="K434" s="17"/>
      <c r="L434" s="17"/>
      <c r="M434" s="17"/>
      <c r="N434" s="17"/>
      <c r="O434" s="17"/>
    </row>
    <row r="435" spans="1:15" x14ac:dyDescent="0.25">
      <c r="A435" s="1">
        <v>1960.99999999999</v>
      </c>
      <c r="B435" s="17"/>
      <c r="C435" s="17">
        <v>652.79999999999995</v>
      </c>
      <c r="D435" s="17"/>
      <c r="E435" s="17"/>
      <c r="F435" s="17"/>
      <c r="G435" s="17">
        <v>19.399999999999999</v>
      </c>
      <c r="H435" s="17"/>
      <c r="I435" s="17">
        <v>13.2</v>
      </c>
      <c r="J435" s="17"/>
      <c r="K435" s="17"/>
      <c r="L435" s="17"/>
      <c r="M435" s="17"/>
      <c r="N435" s="17"/>
      <c r="O435" s="17"/>
    </row>
    <row r="436" spans="1:15" x14ac:dyDescent="0.25">
      <c r="A436" s="1">
        <v>1961</v>
      </c>
      <c r="B436" s="17"/>
      <c r="C436" s="17">
        <v>1318</v>
      </c>
      <c r="D436" s="17"/>
      <c r="E436" s="17">
        <v>1331</v>
      </c>
      <c r="F436" s="17"/>
      <c r="G436" s="17">
        <v>3035.7200000000003</v>
      </c>
      <c r="H436" s="17"/>
      <c r="I436" s="17"/>
      <c r="J436" s="17"/>
      <c r="K436" s="17"/>
      <c r="L436" s="17"/>
      <c r="M436" s="17"/>
      <c r="N436" s="17"/>
      <c r="O436" s="17"/>
    </row>
    <row r="437" spans="1:15" x14ac:dyDescent="0.25">
      <c r="A437" s="1">
        <v>1961.0225158168901</v>
      </c>
      <c r="B437" s="17"/>
      <c r="C437" s="17"/>
      <c r="D437" s="17"/>
      <c r="E437" s="17"/>
      <c r="F437" s="17"/>
      <c r="G437" s="17"/>
      <c r="H437" s="17"/>
      <c r="I437" s="17">
        <v>537.4</v>
      </c>
      <c r="J437" s="17"/>
      <c r="K437" s="17"/>
      <c r="L437" s="17"/>
      <c r="M437" s="17"/>
      <c r="N437" s="17"/>
      <c r="O437" s="17"/>
    </row>
    <row r="438" spans="1:15" x14ac:dyDescent="0.25">
      <c r="A438" s="1">
        <v>1961.04069767441</v>
      </c>
      <c r="B438" s="17"/>
      <c r="C438" s="17"/>
      <c r="D438" s="17"/>
      <c r="E438" s="17"/>
      <c r="F438" s="17"/>
      <c r="G438" s="17"/>
      <c r="H438" s="17"/>
      <c r="I438" s="17">
        <v>17.2</v>
      </c>
      <c r="J438" s="17"/>
      <c r="K438" s="17"/>
      <c r="L438" s="17"/>
      <c r="M438" s="17"/>
      <c r="N438" s="17"/>
      <c r="O438" s="17"/>
    </row>
    <row r="439" spans="1:15" x14ac:dyDescent="0.25">
      <c r="A439" s="1">
        <v>1961.2017134937601</v>
      </c>
      <c r="B439" s="17"/>
      <c r="C439" s="17">
        <v>793.7</v>
      </c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</row>
    <row r="440" spans="1:15" x14ac:dyDescent="0.25">
      <c r="A440" s="1">
        <v>1961.2941176470499</v>
      </c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>
        <v>8.5</v>
      </c>
      <c r="O440" s="17"/>
    </row>
    <row r="441" spans="1:15" x14ac:dyDescent="0.25">
      <c r="A441" s="1">
        <v>1961.3132530120399</v>
      </c>
      <c r="B441" s="17"/>
      <c r="C441" s="17">
        <v>24.9</v>
      </c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</row>
    <row r="442" spans="1:15" x14ac:dyDescent="0.25">
      <c r="A442" s="1">
        <v>1961.3333333333301</v>
      </c>
      <c r="B442" s="17"/>
      <c r="C442" s="17"/>
      <c r="D442" s="17"/>
      <c r="E442" s="17"/>
      <c r="F442" s="17"/>
      <c r="G442" s="17">
        <v>87.6</v>
      </c>
      <c r="H442" s="17"/>
      <c r="I442" s="17"/>
      <c r="J442" s="17"/>
      <c r="K442" s="17"/>
      <c r="L442" s="17"/>
      <c r="M442" s="17"/>
      <c r="N442" s="17"/>
      <c r="O442" s="17"/>
    </row>
    <row r="443" spans="1:15" x14ac:dyDescent="0.25">
      <c r="A443" s="1">
        <v>1961.33573487031</v>
      </c>
      <c r="B443" s="17"/>
      <c r="C443" s="17">
        <v>1041</v>
      </c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</row>
    <row r="444" spans="1:15" x14ac:dyDescent="0.25">
      <c r="A444" s="1">
        <v>1961.39829566506</v>
      </c>
      <c r="B444" s="17"/>
      <c r="C444" s="17"/>
      <c r="D444" s="17"/>
      <c r="E444" s="17"/>
      <c r="F444" s="17"/>
      <c r="G444" s="17">
        <v>2429.1</v>
      </c>
      <c r="H444" s="17"/>
      <c r="I444" s="17"/>
      <c r="J444" s="17"/>
      <c r="K444" s="17"/>
      <c r="L444" s="17"/>
      <c r="M444" s="17"/>
      <c r="N444" s="17"/>
      <c r="O444" s="17"/>
    </row>
    <row r="445" spans="1:15" x14ac:dyDescent="0.25">
      <c r="A445" s="1">
        <v>1961.3999999999901</v>
      </c>
      <c r="B445" s="17"/>
      <c r="C445" s="17"/>
      <c r="D445" s="17"/>
      <c r="E445" s="17"/>
      <c r="F445" s="17"/>
      <c r="G445" s="17">
        <v>3</v>
      </c>
      <c r="H445" s="17"/>
      <c r="I445" s="17"/>
      <c r="J445" s="17"/>
      <c r="K445" s="17"/>
      <c r="L445" s="17"/>
      <c r="M445" s="17"/>
      <c r="N445" s="17"/>
      <c r="O445" s="17"/>
    </row>
    <row r="446" spans="1:15" x14ac:dyDescent="0.25">
      <c r="A446" s="1">
        <v>1961.5</v>
      </c>
      <c r="B446" s="17"/>
      <c r="C446" s="17"/>
      <c r="D446" s="17"/>
      <c r="E446" s="17"/>
      <c r="F446" s="17"/>
      <c r="G446" s="17">
        <v>342.6</v>
      </c>
      <c r="H446" s="17"/>
      <c r="I446" s="17"/>
      <c r="J446" s="17"/>
      <c r="K446" s="17"/>
      <c r="L446" s="17"/>
      <c r="M446" s="17"/>
      <c r="N446" s="17"/>
      <c r="O446" s="17"/>
    </row>
    <row r="447" spans="1:15" x14ac:dyDescent="0.25">
      <c r="A447" s="1">
        <v>1961.5432287681699</v>
      </c>
      <c r="B447" s="17"/>
      <c r="C447" s="17">
        <v>130.69999999999999</v>
      </c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</row>
    <row r="448" spans="1:15" x14ac:dyDescent="0.25">
      <c r="A448" s="1">
        <v>1961.5882352941101</v>
      </c>
      <c r="B448" s="17"/>
      <c r="C448" s="17"/>
      <c r="D448" s="17"/>
      <c r="E448" s="17"/>
      <c r="F448" s="17"/>
      <c r="G448" s="17"/>
      <c r="H448" s="17"/>
      <c r="I448" s="17">
        <v>3.4</v>
      </c>
      <c r="J448" s="17"/>
      <c r="K448" s="17"/>
      <c r="L448" s="17"/>
      <c r="M448" s="17"/>
      <c r="N448" s="17"/>
      <c r="O448" s="17"/>
    </row>
    <row r="449" spans="1:15" x14ac:dyDescent="0.25">
      <c r="A449" s="1">
        <v>1961.64459930313</v>
      </c>
      <c r="B449" s="17"/>
      <c r="C449" s="17"/>
      <c r="D449" s="17"/>
      <c r="E449" s="17">
        <v>574</v>
      </c>
      <c r="F449" s="17"/>
      <c r="G449" s="17"/>
      <c r="H449" s="17"/>
      <c r="I449" s="17"/>
      <c r="J449" s="17"/>
      <c r="K449" s="17"/>
      <c r="L449" s="17"/>
      <c r="M449" s="17"/>
      <c r="N449" s="17"/>
      <c r="O449" s="17"/>
    </row>
    <row r="450" spans="1:15" x14ac:dyDescent="0.25">
      <c r="A450" s="1">
        <v>1961.67953667953</v>
      </c>
      <c r="B450" s="17"/>
      <c r="C450" s="17"/>
      <c r="D450" s="17"/>
      <c r="E450" s="17"/>
      <c r="F450" s="17"/>
      <c r="G450" s="17">
        <v>129.5</v>
      </c>
      <c r="H450" s="17"/>
      <c r="I450" s="17"/>
      <c r="J450" s="17"/>
      <c r="K450" s="17"/>
      <c r="L450" s="17"/>
      <c r="M450" s="17"/>
      <c r="N450" s="17"/>
      <c r="O450" s="17"/>
    </row>
    <row r="451" spans="1:15" x14ac:dyDescent="0.25">
      <c r="A451" s="1">
        <v>1961.7210574293499</v>
      </c>
      <c r="B451" s="17"/>
      <c r="C451" s="17"/>
      <c r="D451" s="17"/>
      <c r="E451" s="17">
        <v>109.7</v>
      </c>
      <c r="F451" s="17"/>
      <c r="G451" s="17"/>
      <c r="H451" s="17"/>
      <c r="I451" s="17"/>
      <c r="J451" s="17"/>
      <c r="K451" s="17"/>
      <c r="L451" s="17"/>
      <c r="M451" s="17"/>
      <c r="N451" s="17"/>
      <c r="O451" s="17"/>
    </row>
    <row r="452" spans="1:15" x14ac:dyDescent="0.25">
      <c r="A452" s="1">
        <v>1961.75</v>
      </c>
      <c r="B452" s="17"/>
      <c r="C452" s="17"/>
      <c r="D452" s="17"/>
      <c r="E452" s="17"/>
      <c r="F452" s="17"/>
      <c r="G452" s="17">
        <v>240</v>
      </c>
      <c r="H452" s="17"/>
      <c r="I452" s="17"/>
      <c r="J452" s="17"/>
      <c r="K452" s="17"/>
      <c r="L452" s="17"/>
      <c r="M452" s="17"/>
      <c r="N452" s="17"/>
      <c r="O452" s="17"/>
    </row>
    <row r="453" spans="1:15" x14ac:dyDescent="0.25">
      <c r="A453" s="1">
        <v>1961.8615751789901</v>
      </c>
      <c r="B453" s="17"/>
      <c r="C453" s="17"/>
      <c r="D453" s="17"/>
      <c r="E453" s="17">
        <v>83.8</v>
      </c>
      <c r="F453" s="17"/>
      <c r="G453" s="17"/>
      <c r="H453" s="17"/>
      <c r="I453" s="17"/>
      <c r="J453" s="17"/>
      <c r="K453" s="17"/>
      <c r="L453" s="17"/>
      <c r="M453" s="17"/>
      <c r="N453" s="17"/>
      <c r="O453" s="17"/>
    </row>
    <row r="454" spans="1:15" x14ac:dyDescent="0.25">
      <c r="A454" s="1">
        <v>1961.90804597701</v>
      </c>
      <c r="B454" s="17"/>
      <c r="C454" s="17"/>
      <c r="D454" s="17"/>
      <c r="E454" s="17">
        <v>8.6999999999999993</v>
      </c>
      <c r="F454" s="17"/>
      <c r="G454" s="17"/>
      <c r="H454" s="17"/>
      <c r="I454" s="17"/>
      <c r="J454" s="17"/>
      <c r="K454" s="17"/>
      <c r="L454" s="17"/>
      <c r="M454" s="17"/>
      <c r="N454" s="17"/>
      <c r="O454" s="17"/>
    </row>
    <row r="455" spans="1:15" x14ac:dyDescent="0.25">
      <c r="A455" s="1">
        <v>1961.95652173913</v>
      </c>
      <c r="B455" s="17"/>
      <c r="C455" s="17"/>
      <c r="D455" s="17"/>
      <c r="E455" s="17"/>
      <c r="F455" s="17"/>
      <c r="G455" s="17"/>
      <c r="H455" s="17"/>
      <c r="I455" s="17">
        <v>115</v>
      </c>
      <c r="J455" s="17"/>
      <c r="K455" s="17"/>
      <c r="L455" s="17"/>
      <c r="M455" s="17"/>
      <c r="N455" s="17"/>
      <c r="O455" s="17"/>
    </row>
    <row r="456" spans="1:15" x14ac:dyDescent="0.25">
      <c r="A456" s="1">
        <v>1961.95999999999</v>
      </c>
      <c r="B456" s="17"/>
      <c r="C456" s="17"/>
      <c r="D456" s="17"/>
      <c r="E456" s="17"/>
      <c r="F456" s="17"/>
      <c r="G456" s="17"/>
      <c r="H456" s="17"/>
      <c r="I456" s="17">
        <v>2.5</v>
      </c>
      <c r="J456" s="17"/>
      <c r="K456" s="17"/>
      <c r="L456" s="17"/>
      <c r="M456" s="17"/>
      <c r="N456" s="17"/>
      <c r="O456" s="17"/>
    </row>
    <row r="457" spans="1:15" x14ac:dyDescent="0.25">
      <c r="A457" s="1">
        <v>1961.97394136807</v>
      </c>
      <c r="B457" s="17"/>
      <c r="C457" s="17">
        <v>644.70000000000005</v>
      </c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</row>
    <row r="458" spans="1:15" x14ac:dyDescent="0.25">
      <c r="A458" s="1">
        <v>1961.99999999999</v>
      </c>
      <c r="B458" s="17"/>
      <c r="C458" s="17"/>
      <c r="D458" s="17"/>
      <c r="E458" s="17"/>
      <c r="F458" s="17"/>
      <c r="G458" s="17">
        <v>48.6</v>
      </c>
      <c r="H458" s="17"/>
      <c r="I458" s="17"/>
      <c r="J458" s="17"/>
      <c r="K458" s="17"/>
      <c r="L458" s="17"/>
      <c r="M458" s="17"/>
      <c r="N458" s="17"/>
      <c r="O458" s="17"/>
    </row>
    <row r="459" spans="1:15" x14ac:dyDescent="0.25">
      <c r="A459" s="1">
        <v>1962</v>
      </c>
      <c r="B459" s="17"/>
      <c r="C459" s="17">
        <v>506.5</v>
      </c>
      <c r="D459" s="17"/>
      <c r="E459" s="17">
        <v>977</v>
      </c>
      <c r="F459" s="17"/>
      <c r="G459" s="17">
        <v>2945.826</v>
      </c>
      <c r="H459" s="17"/>
      <c r="I459" s="17">
        <v>1056.3</v>
      </c>
      <c r="J459" s="17"/>
      <c r="K459" s="17"/>
      <c r="L459" s="17"/>
      <c r="M459" s="17"/>
      <c r="N459" s="17"/>
      <c r="O459" s="17"/>
    </row>
    <row r="460" spans="1:15" x14ac:dyDescent="0.25">
      <c r="A460" s="1">
        <v>1962.0057803468201</v>
      </c>
      <c r="B460" s="17"/>
      <c r="C460" s="17"/>
      <c r="D460" s="17"/>
      <c r="E460" s="17"/>
      <c r="F460" s="17"/>
      <c r="G460" s="17"/>
      <c r="H460" s="17"/>
      <c r="I460" s="17">
        <v>17.3</v>
      </c>
      <c r="J460" s="17"/>
      <c r="K460" s="17"/>
      <c r="L460" s="17"/>
      <c r="M460" s="17"/>
      <c r="N460" s="17"/>
      <c r="O460" s="17"/>
    </row>
    <row r="461" spans="1:15" x14ac:dyDescent="0.25">
      <c r="A461" s="1">
        <v>1962.2</v>
      </c>
      <c r="B461" s="17"/>
      <c r="C461" s="17">
        <v>226</v>
      </c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</row>
    <row r="462" spans="1:15" x14ac:dyDescent="0.25">
      <c r="A462" s="1">
        <v>1962.23809523809</v>
      </c>
      <c r="B462" s="17"/>
      <c r="C462" s="17">
        <v>415.8</v>
      </c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</row>
    <row r="463" spans="1:15" x14ac:dyDescent="0.25">
      <c r="A463" s="1">
        <v>1962.57142857142</v>
      </c>
      <c r="B463" s="17"/>
      <c r="C463" s="17"/>
      <c r="D463" s="17"/>
      <c r="E463" s="17"/>
      <c r="F463" s="17"/>
      <c r="G463" s="17">
        <v>784</v>
      </c>
      <c r="H463" s="17"/>
      <c r="I463" s="17"/>
      <c r="J463" s="17"/>
      <c r="K463" s="17"/>
      <c r="L463" s="17"/>
      <c r="M463" s="17"/>
      <c r="N463" s="17"/>
      <c r="O463" s="17"/>
    </row>
    <row r="464" spans="1:15" x14ac:dyDescent="0.25">
      <c r="A464" s="1">
        <v>1962.5999999999899</v>
      </c>
      <c r="B464" s="17"/>
      <c r="C464" s="17"/>
      <c r="D464" s="17"/>
      <c r="E464" s="17"/>
      <c r="F464" s="17"/>
      <c r="G464" s="17"/>
      <c r="H464" s="17"/>
      <c r="I464" s="17">
        <v>3</v>
      </c>
      <c r="J464" s="17"/>
      <c r="K464" s="17"/>
      <c r="L464" s="17"/>
      <c r="M464" s="17"/>
      <c r="N464" s="17"/>
      <c r="O464" s="17"/>
    </row>
    <row r="465" spans="1:15" x14ac:dyDescent="0.25">
      <c r="A465" s="1">
        <v>1962.6524453694001</v>
      </c>
      <c r="B465" s="17"/>
      <c r="C465" s="17"/>
      <c r="D465" s="17"/>
      <c r="E465" s="17">
        <v>1922</v>
      </c>
      <c r="F465" s="17"/>
      <c r="G465" s="17"/>
      <c r="H465" s="17"/>
      <c r="I465" s="17"/>
      <c r="J465" s="17"/>
      <c r="K465" s="17"/>
      <c r="L465" s="17"/>
      <c r="M465" s="17"/>
      <c r="N465" s="17"/>
      <c r="O465" s="17"/>
    </row>
    <row r="466" spans="1:15" x14ac:dyDescent="0.25">
      <c r="A466" s="1">
        <v>1962.72151898734</v>
      </c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>
        <v>7.9</v>
      </c>
      <c r="O466" s="17"/>
    </row>
    <row r="467" spans="1:15" x14ac:dyDescent="0.25">
      <c r="A467" s="1">
        <v>1962.78125</v>
      </c>
      <c r="B467" s="17"/>
      <c r="C467" s="17"/>
      <c r="D467" s="17"/>
      <c r="E467" s="17"/>
      <c r="F467" s="17"/>
      <c r="G467" s="17"/>
      <c r="H467" s="17"/>
      <c r="I467" s="17">
        <v>9.6</v>
      </c>
      <c r="J467" s="17"/>
      <c r="K467" s="17"/>
      <c r="L467" s="17"/>
      <c r="M467" s="17"/>
      <c r="N467" s="17"/>
      <c r="O467" s="17"/>
    </row>
    <row r="468" spans="1:15" x14ac:dyDescent="0.25">
      <c r="A468" s="1">
        <v>1962.9277108433701</v>
      </c>
      <c r="B468" s="17"/>
      <c r="C468" s="17"/>
      <c r="D468" s="17"/>
      <c r="E468" s="17"/>
      <c r="F468" s="17"/>
      <c r="G468" s="17"/>
      <c r="H468" s="17"/>
      <c r="I468" s="17">
        <v>8.3000000000000007</v>
      </c>
      <c r="J468" s="17"/>
      <c r="K468" s="17"/>
      <c r="L468" s="17"/>
      <c r="M468" s="17"/>
      <c r="N468" s="17"/>
      <c r="O468" s="17"/>
    </row>
    <row r="469" spans="1:15" x14ac:dyDescent="0.25">
      <c r="A469" s="1">
        <v>1963</v>
      </c>
      <c r="B469" s="17"/>
      <c r="C469" s="17">
        <v>618.4</v>
      </c>
      <c r="D469" s="17"/>
      <c r="E469" s="17">
        <v>3818.1</v>
      </c>
      <c r="F469" s="17"/>
      <c r="G469" s="17">
        <v>4156.4219999999996</v>
      </c>
      <c r="H469" s="17"/>
      <c r="I469" s="17">
        <v>170.7</v>
      </c>
      <c r="J469" s="17"/>
      <c r="K469" s="17"/>
      <c r="L469" s="17"/>
      <c r="M469" s="17"/>
      <c r="N469" s="17"/>
      <c r="O469" s="17"/>
    </row>
    <row r="470" spans="1:15" x14ac:dyDescent="0.25">
      <c r="A470" s="1">
        <v>1963.00779603876</v>
      </c>
      <c r="B470" s="17"/>
      <c r="C470" s="17"/>
      <c r="D470" s="17"/>
      <c r="E470" s="17"/>
      <c r="F470" s="17"/>
      <c r="G470" s="17"/>
      <c r="H470" s="17"/>
      <c r="I470" s="17">
        <v>474.6</v>
      </c>
      <c r="J470" s="17"/>
      <c r="K470" s="17"/>
      <c r="L470" s="17"/>
      <c r="M470" s="17"/>
      <c r="N470" s="17"/>
      <c r="O470" s="17"/>
    </row>
    <row r="471" spans="1:15" x14ac:dyDescent="0.25">
      <c r="A471" s="1">
        <v>1963.0769230769199</v>
      </c>
      <c r="B471" s="17"/>
      <c r="C471" s="17"/>
      <c r="D471" s="17"/>
      <c r="E471" s="17"/>
      <c r="F471" s="17"/>
      <c r="G471" s="17"/>
      <c r="H471" s="17"/>
      <c r="I471" s="17">
        <v>39</v>
      </c>
      <c r="J471" s="17"/>
      <c r="K471" s="17"/>
      <c r="L471" s="17"/>
      <c r="M471" s="17"/>
      <c r="N471" s="17"/>
      <c r="O471" s="17"/>
    </row>
    <row r="472" spans="1:15" x14ac:dyDescent="0.25">
      <c r="A472" s="1">
        <v>1963.0970703979001</v>
      </c>
      <c r="B472" s="17"/>
      <c r="C472" s="17">
        <v>228.7</v>
      </c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</row>
    <row r="473" spans="1:15" x14ac:dyDescent="0.25">
      <c r="A473" s="1">
        <v>1963.11971830985</v>
      </c>
      <c r="B473" s="17"/>
      <c r="C473" s="17"/>
      <c r="D473" s="17"/>
      <c r="E473" s="17"/>
      <c r="F473" s="17"/>
      <c r="G473" s="17"/>
      <c r="H473" s="17"/>
      <c r="I473" s="17">
        <v>14.2</v>
      </c>
      <c r="J473" s="17"/>
      <c r="K473" s="17"/>
      <c r="L473" s="17"/>
      <c r="M473" s="17"/>
      <c r="N473" s="17"/>
      <c r="O473" s="17"/>
    </row>
    <row r="474" spans="1:15" x14ac:dyDescent="0.25">
      <c r="A474" s="1">
        <v>1963.2031606672499</v>
      </c>
      <c r="B474" s="17"/>
      <c r="C474" s="17"/>
      <c r="D474" s="17"/>
      <c r="E474" s="17"/>
      <c r="F474" s="17"/>
      <c r="G474" s="17">
        <v>569.5</v>
      </c>
      <c r="H474" s="17"/>
      <c r="I474" s="17"/>
      <c r="J474" s="17"/>
      <c r="K474" s="17"/>
      <c r="L474" s="17"/>
      <c r="M474" s="17"/>
      <c r="N474" s="17"/>
      <c r="O474" s="17"/>
    </row>
    <row r="475" spans="1:15" x14ac:dyDescent="0.25">
      <c r="A475" s="1">
        <v>1963.2560975609699</v>
      </c>
      <c r="B475" s="17"/>
      <c r="C475" s="17"/>
      <c r="D475" s="17"/>
      <c r="E475" s="17"/>
      <c r="F475" s="17"/>
      <c r="G475" s="17"/>
      <c r="H475" s="17"/>
      <c r="I475" s="17">
        <v>8.1999999999999993</v>
      </c>
      <c r="J475" s="17"/>
      <c r="K475" s="17"/>
      <c r="L475" s="17"/>
      <c r="M475" s="17"/>
      <c r="N475" s="17"/>
      <c r="O475" s="17"/>
    </row>
    <row r="476" spans="1:15" x14ac:dyDescent="0.25">
      <c r="A476" s="1">
        <v>1963.2580645161199</v>
      </c>
      <c r="B476" s="17"/>
      <c r="C476" s="17"/>
      <c r="D476" s="17"/>
      <c r="E476" s="17"/>
      <c r="F476" s="17"/>
      <c r="G476" s="17">
        <v>6.2</v>
      </c>
      <c r="H476" s="17"/>
      <c r="I476" s="17"/>
      <c r="J476" s="17"/>
      <c r="K476" s="17"/>
      <c r="L476" s="17"/>
      <c r="M476" s="17"/>
      <c r="N476" s="17"/>
      <c r="O476" s="17"/>
    </row>
    <row r="477" spans="1:15" x14ac:dyDescent="0.25">
      <c r="A477" s="1">
        <v>1963.2588235294099</v>
      </c>
      <c r="B477" s="17"/>
      <c r="C477" s="17"/>
      <c r="D477" s="17"/>
      <c r="E477" s="17"/>
      <c r="F477" s="17"/>
      <c r="G477" s="17"/>
      <c r="H477" s="17"/>
      <c r="I477" s="17">
        <v>8.5</v>
      </c>
      <c r="J477" s="17"/>
      <c r="K477" s="17"/>
      <c r="L477" s="17"/>
      <c r="M477" s="17"/>
      <c r="N477" s="17"/>
      <c r="O477" s="17"/>
    </row>
    <row r="478" spans="1:15" x14ac:dyDescent="0.25">
      <c r="A478" s="1">
        <v>1963.2820512820499</v>
      </c>
      <c r="B478" s="17"/>
      <c r="C478" s="17"/>
      <c r="D478" s="17"/>
      <c r="E478" s="17"/>
      <c r="F478" s="17"/>
      <c r="G478" s="17"/>
      <c r="H478" s="17"/>
      <c r="I478" s="17">
        <v>15.6</v>
      </c>
      <c r="J478" s="17"/>
      <c r="K478" s="17"/>
      <c r="L478" s="17"/>
      <c r="M478" s="17"/>
      <c r="N478" s="17"/>
      <c r="O478" s="17"/>
    </row>
    <row r="479" spans="1:15" x14ac:dyDescent="0.25">
      <c r="A479" s="1">
        <v>1963.3130434782599</v>
      </c>
      <c r="B479" s="17"/>
      <c r="C479" s="17"/>
      <c r="D479" s="17"/>
      <c r="E479" s="17"/>
      <c r="F479" s="17"/>
      <c r="G479" s="17"/>
      <c r="H479" s="17"/>
      <c r="I479" s="17">
        <v>11.5</v>
      </c>
      <c r="J479" s="17"/>
      <c r="K479" s="17"/>
      <c r="L479" s="17"/>
      <c r="M479" s="17"/>
      <c r="N479" s="17"/>
      <c r="O479" s="17"/>
    </row>
    <row r="480" spans="1:15" x14ac:dyDescent="0.25">
      <c r="A480" s="1">
        <v>1963.3333333333301</v>
      </c>
      <c r="B480" s="17"/>
      <c r="C480" s="17">
        <v>23.4</v>
      </c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</row>
    <row r="481" spans="1:15" x14ac:dyDescent="0.25">
      <c r="A481" s="1">
        <v>1963.4061393152299</v>
      </c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>
        <v>84.7</v>
      </c>
      <c r="O481" s="17"/>
    </row>
    <row r="482" spans="1:15" x14ac:dyDescent="0.25">
      <c r="A482" s="1">
        <v>1963.4833333333299</v>
      </c>
      <c r="B482" s="17"/>
      <c r="C482" s="17"/>
      <c r="D482" s="17"/>
      <c r="E482" s="17"/>
      <c r="F482" s="17"/>
      <c r="G482" s="17"/>
      <c r="H482" s="17"/>
      <c r="I482" s="17">
        <v>6</v>
      </c>
      <c r="J482" s="17"/>
      <c r="K482" s="17"/>
      <c r="L482" s="17"/>
      <c r="M482" s="17"/>
      <c r="N482" s="17"/>
      <c r="O482" s="17"/>
    </row>
    <row r="483" spans="1:15" x14ac:dyDescent="0.25">
      <c r="A483" s="1">
        <v>1963.5</v>
      </c>
      <c r="B483" s="17"/>
      <c r="C483" s="17">
        <v>20</v>
      </c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</row>
    <row r="484" spans="1:15" x14ac:dyDescent="0.25">
      <c r="A484" s="1">
        <v>1963.51801801801</v>
      </c>
      <c r="B484" s="17"/>
      <c r="C484" s="17"/>
      <c r="D484" s="17"/>
      <c r="E484" s="17">
        <v>22.2</v>
      </c>
      <c r="F484" s="17"/>
      <c r="G484" s="17"/>
      <c r="H484" s="17"/>
      <c r="I484" s="17"/>
      <c r="J484" s="17"/>
      <c r="K484" s="17"/>
      <c r="L484" s="17"/>
      <c r="M484" s="17"/>
      <c r="N484" s="17"/>
      <c r="O484" s="17"/>
    </row>
    <row r="485" spans="1:15" x14ac:dyDescent="0.25">
      <c r="A485" s="1">
        <v>1963.5494505494501</v>
      </c>
      <c r="B485" s="17"/>
      <c r="C485" s="17"/>
      <c r="D485" s="17"/>
      <c r="E485" s="17"/>
      <c r="F485" s="17"/>
      <c r="G485" s="17"/>
      <c r="H485" s="17"/>
      <c r="I485" s="17">
        <v>9.1</v>
      </c>
      <c r="J485" s="17"/>
      <c r="K485" s="17"/>
      <c r="L485" s="17"/>
      <c r="M485" s="17"/>
      <c r="N485" s="17"/>
      <c r="O485" s="17"/>
    </row>
    <row r="486" spans="1:15" x14ac:dyDescent="0.25">
      <c r="A486" s="1">
        <v>1963.5922580645099</v>
      </c>
      <c r="B486" s="17"/>
      <c r="C486" s="17">
        <v>1240</v>
      </c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</row>
    <row r="487" spans="1:15" x14ac:dyDescent="0.25">
      <c r="A487" s="1">
        <v>1963.64100268576</v>
      </c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>
        <v>558.5</v>
      </c>
      <c r="O487" s="17"/>
    </row>
    <row r="488" spans="1:15" x14ac:dyDescent="0.25">
      <c r="A488" s="1">
        <v>1963.6666666666599</v>
      </c>
      <c r="B488" s="17"/>
      <c r="C488" s="17"/>
      <c r="D488" s="17"/>
      <c r="E488" s="17"/>
      <c r="F488" s="17"/>
      <c r="G488" s="17">
        <v>151.80000000000001</v>
      </c>
      <c r="H488" s="17"/>
      <c r="I488" s="17"/>
      <c r="J488" s="17"/>
      <c r="K488" s="17"/>
      <c r="L488" s="17"/>
      <c r="M488" s="17"/>
      <c r="N488" s="17"/>
      <c r="O488" s="17"/>
    </row>
    <row r="489" spans="1:15" x14ac:dyDescent="0.25">
      <c r="A489" s="1">
        <v>1963.6923076922999</v>
      </c>
      <c r="B489" s="17"/>
      <c r="C489" s="17">
        <v>6.5</v>
      </c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</row>
    <row r="490" spans="1:15" x14ac:dyDescent="0.25">
      <c r="A490" s="1">
        <v>1963.7727837099501</v>
      </c>
      <c r="B490" s="17"/>
      <c r="C490" s="17">
        <v>1610.8</v>
      </c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</row>
    <row r="491" spans="1:15" x14ac:dyDescent="0.25">
      <c r="A491" s="1">
        <v>1963.8121333020399</v>
      </c>
      <c r="B491" s="17"/>
      <c r="C491" s="17"/>
      <c r="D491" s="17"/>
      <c r="E491" s="17">
        <v>852.2</v>
      </c>
      <c r="F491" s="17"/>
      <c r="G491" s="17"/>
      <c r="H491" s="17"/>
      <c r="I491" s="17"/>
      <c r="J491" s="17"/>
      <c r="K491" s="17"/>
      <c r="L491" s="17"/>
      <c r="M491" s="17"/>
      <c r="N491" s="17"/>
      <c r="O491" s="17"/>
    </row>
    <row r="492" spans="1:15" x14ac:dyDescent="0.25">
      <c r="A492" s="1">
        <v>1963.82051282051</v>
      </c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>
        <v>62.4</v>
      </c>
      <c r="O492" s="17"/>
    </row>
    <row r="493" spans="1:15" x14ac:dyDescent="0.25">
      <c r="A493" s="1">
        <v>1963.8571428571399</v>
      </c>
      <c r="B493" s="17"/>
      <c r="C493" s="17"/>
      <c r="D493" s="17"/>
      <c r="E493" s="17"/>
      <c r="F493" s="17"/>
      <c r="G493" s="17"/>
      <c r="H493" s="17"/>
      <c r="I493" s="17">
        <v>2.8</v>
      </c>
      <c r="J493" s="17"/>
      <c r="K493" s="17"/>
      <c r="L493" s="17"/>
      <c r="M493" s="17"/>
      <c r="N493" s="17"/>
      <c r="O493" s="17"/>
    </row>
    <row r="494" spans="1:15" x14ac:dyDescent="0.25">
      <c r="A494" s="1">
        <v>1963.9817036592599</v>
      </c>
      <c r="B494" s="17"/>
      <c r="C494" s="17"/>
      <c r="D494" s="17"/>
      <c r="E494" s="17">
        <v>333.4</v>
      </c>
      <c r="F494" s="17"/>
      <c r="G494" s="17"/>
      <c r="H494" s="17"/>
      <c r="I494" s="17"/>
      <c r="J494" s="17"/>
      <c r="K494" s="17"/>
      <c r="L494" s="17"/>
      <c r="M494" s="17"/>
      <c r="N494" s="17"/>
      <c r="O494" s="17"/>
    </row>
    <row r="495" spans="1:15" x14ac:dyDescent="0.25">
      <c r="A495" s="1">
        <v>1963.99999999999</v>
      </c>
      <c r="B495" s="17"/>
      <c r="C495" s="17"/>
      <c r="D495" s="17"/>
      <c r="E495" s="17"/>
      <c r="F495" s="17"/>
      <c r="G495" s="17">
        <v>128.1</v>
      </c>
      <c r="H495" s="17"/>
      <c r="I495" s="17"/>
      <c r="J495" s="17"/>
      <c r="K495" s="17"/>
      <c r="L495" s="17"/>
      <c r="M495" s="17"/>
      <c r="N495" s="17"/>
      <c r="O495" s="17"/>
    </row>
    <row r="496" spans="1:15" x14ac:dyDescent="0.25">
      <c r="A496" s="1">
        <v>1964</v>
      </c>
      <c r="B496" s="17"/>
      <c r="C496" s="17">
        <v>1240</v>
      </c>
      <c r="D496" s="17"/>
      <c r="E496" s="17"/>
      <c r="F496" s="17"/>
      <c r="G496" s="17">
        <v>6245.0249999999996</v>
      </c>
      <c r="H496" s="17"/>
      <c r="I496" s="17">
        <v>60.6</v>
      </c>
      <c r="J496" s="17">
        <v>56</v>
      </c>
      <c r="K496" s="17"/>
      <c r="L496" s="17"/>
      <c r="M496" s="17"/>
      <c r="N496" s="17"/>
      <c r="O496" s="17"/>
    </row>
    <row r="497" spans="1:15" x14ac:dyDescent="0.25">
      <c r="A497" s="1">
        <v>1964.0118577075</v>
      </c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>
        <v>101.2</v>
      </c>
      <c r="O497" s="17"/>
    </row>
    <row r="498" spans="1:15" x14ac:dyDescent="0.25">
      <c r="A498" s="1">
        <v>1964.0121951219501</v>
      </c>
      <c r="B498" s="17"/>
      <c r="C498" s="17"/>
      <c r="D498" s="17"/>
      <c r="E498" s="17"/>
      <c r="F498" s="17"/>
      <c r="G498" s="17"/>
      <c r="H498" s="17"/>
      <c r="I498" s="17">
        <v>8.1999999999999993</v>
      </c>
      <c r="J498" s="17"/>
      <c r="K498" s="17"/>
      <c r="L498" s="17"/>
      <c r="M498" s="17"/>
      <c r="N498" s="17"/>
      <c r="O498" s="17"/>
    </row>
    <row r="499" spans="1:15" x14ac:dyDescent="0.25">
      <c r="A499" s="1">
        <v>1964.01738155312</v>
      </c>
      <c r="B499" s="17"/>
      <c r="C499" s="17"/>
      <c r="D499" s="17"/>
      <c r="E499" s="17"/>
      <c r="F499" s="17"/>
      <c r="G499" s="17"/>
      <c r="H499" s="17"/>
      <c r="I499" s="17">
        <v>713.4</v>
      </c>
      <c r="J499" s="17"/>
      <c r="K499" s="17"/>
      <c r="L499" s="17"/>
      <c r="M499" s="17"/>
      <c r="N499" s="17"/>
      <c r="O499" s="17"/>
    </row>
    <row r="500" spans="1:15" x14ac:dyDescent="0.25">
      <c r="A500" s="1">
        <v>1964.0338983050799</v>
      </c>
      <c r="B500" s="17"/>
      <c r="C500" s="17"/>
      <c r="D500" s="17"/>
      <c r="E500" s="17"/>
      <c r="F500" s="17"/>
      <c r="G500" s="17"/>
      <c r="H500" s="17"/>
      <c r="I500" s="17">
        <v>11.8</v>
      </c>
      <c r="J500" s="17"/>
      <c r="K500" s="17"/>
      <c r="L500" s="17"/>
      <c r="M500" s="17"/>
      <c r="N500" s="17"/>
      <c r="O500" s="17"/>
    </row>
    <row r="501" spans="1:15" x14ac:dyDescent="0.25">
      <c r="A501" s="1">
        <v>1964.1111111111099</v>
      </c>
      <c r="B501" s="17"/>
      <c r="C501" s="17"/>
      <c r="D501" s="17"/>
      <c r="E501" s="17"/>
      <c r="F501" s="17"/>
      <c r="G501" s="17"/>
      <c r="H501" s="17"/>
      <c r="I501" s="17">
        <v>7.2</v>
      </c>
      <c r="J501" s="17"/>
      <c r="K501" s="17"/>
      <c r="L501" s="17"/>
      <c r="M501" s="17"/>
      <c r="N501" s="17"/>
      <c r="O501" s="17"/>
    </row>
    <row r="502" spans="1:15" x14ac:dyDescent="0.25">
      <c r="A502" s="1">
        <v>1964.13177996373</v>
      </c>
      <c r="B502" s="17"/>
      <c r="C502" s="17"/>
      <c r="D502" s="17"/>
      <c r="E502" s="17"/>
      <c r="F502" s="17"/>
      <c r="G502" s="17">
        <v>1819.7</v>
      </c>
      <c r="H502" s="17"/>
      <c r="I502" s="17"/>
      <c r="J502" s="17"/>
      <c r="K502" s="17"/>
      <c r="L502" s="17"/>
      <c r="M502" s="17"/>
      <c r="N502" s="17"/>
      <c r="O502" s="17"/>
    </row>
    <row r="503" spans="1:15" x14ac:dyDescent="0.25">
      <c r="A503" s="1">
        <v>1964.1485870556</v>
      </c>
      <c r="B503" s="17"/>
      <c r="C503" s="17"/>
      <c r="D503" s="17"/>
      <c r="E503" s="17">
        <v>1316.4</v>
      </c>
      <c r="F503" s="17"/>
      <c r="G503" s="17"/>
      <c r="H503" s="17"/>
      <c r="I503" s="17"/>
      <c r="J503" s="17"/>
      <c r="K503" s="17"/>
      <c r="L503" s="17"/>
      <c r="M503" s="17"/>
      <c r="N503" s="17"/>
      <c r="O503" s="17"/>
    </row>
    <row r="504" spans="1:15" x14ac:dyDescent="0.25">
      <c r="A504" s="1">
        <v>1964.15384615384</v>
      </c>
      <c r="B504" s="17"/>
      <c r="C504" s="17"/>
      <c r="D504" s="17"/>
      <c r="E504" s="17">
        <v>65</v>
      </c>
      <c r="F504" s="17"/>
      <c r="G504" s="17"/>
      <c r="H504" s="17"/>
      <c r="I504" s="17"/>
      <c r="J504" s="17"/>
      <c r="K504" s="17"/>
      <c r="L504" s="17"/>
      <c r="M504" s="17"/>
      <c r="N504" s="17"/>
      <c r="O504" s="17"/>
    </row>
    <row r="505" spans="1:15" x14ac:dyDescent="0.25">
      <c r="A505" s="1">
        <v>1964.1666666666599</v>
      </c>
      <c r="B505" s="17"/>
      <c r="C505" s="17"/>
      <c r="D505" s="17"/>
      <c r="E505" s="17"/>
      <c r="F505" s="17"/>
      <c r="G505" s="17"/>
      <c r="H505" s="17"/>
      <c r="I505" s="17">
        <v>2.4</v>
      </c>
      <c r="J505" s="17"/>
      <c r="K505" s="17"/>
      <c r="L505" s="17"/>
      <c r="M505" s="17"/>
      <c r="N505" s="17"/>
      <c r="O505" s="17"/>
    </row>
    <row r="506" spans="1:15" x14ac:dyDescent="0.25">
      <c r="A506" s="1">
        <v>1964.19999999999</v>
      </c>
      <c r="B506" s="17"/>
      <c r="C506" s="17"/>
      <c r="D506" s="17"/>
      <c r="E506" s="17"/>
      <c r="F506" s="17"/>
      <c r="G506" s="17"/>
      <c r="H506" s="17"/>
      <c r="I506" s="17">
        <v>8.5</v>
      </c>
      <c r="J506" s="17"/>
      <c r="K506" s="17"/>
      <c r="L506" s="17"/>
      <c r="M506" s="17"/>
      <c r="N506" s="17"/>
      <c r="O506" s="17"/>
    </row>
    <row r="507" spans="1:15" x14ac:dyDescent="0.25">
      <c r="A507" s="1">
        <v>1964.3225806451601</v>
      </c>
      <c r="B507" s="17"/>
      <c r="C507" s="17"/>
      <c r="D507" s="17"/>
      <c r="E507" s="17"/>
      <c r="F507" s="17"/>
      <c r="G507" s="17"/>
      <c r="H507" s="17"/>
      <c r="I507" s="17">
        <v>15.5</v>
      </c>
      <c r="J507" s="17"/>
      <c r="K507" s="17"/>
      <c r="L507" s="17"/>
      <c r="M507" s="17"/>
      <c r="N507" s="17"/>
      <c r="O507" s="17"/>
    </row>
    <row r="508" spans="1:15" x14ac:dyDescent="0.25">
      <c r="A508" s="1">
        <v>1964.35026897788</v>
      </c>
      <c r="B508" s="17"/>
      <c r="C508" s="17"/>
      <c r="D508" s="17"/>
      <c r="E508" s="17"/>
      <c r="F508" s="17"/>
      <c r="G508" s="17"/>
      <c r="H508" s="17"/>
      <c r="I508" s="17">
        <v>669.2</v>
      </c>
      <c r="J508" s="17"/>
      <c r="K508" s="17"/>
      <c r="L508" s="17"/>
      <c r="M508" s="17"/>
      <c r="N508" s="17"/>
      <c r="O508" s="17"/>
    </row>
    <row r="509" spans="1:15" x14ac:dyDescent="0.25">
      <c r="A509" s="1">
        <v>1964.4417628541401</v>
      </c>
      <c r="B509" s="17"/>
      <c r="C509" s="17">
        <v>953</v>
      </c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</row>
    <row r="510" spans="1:15" x14ac:dyDescent="0.25">
      <c r="A510" s="1">
        <v>1964.48031496062</v>
      </c>
      <c r="B510" s="17"/>
      <c r="C510" s="17"/>
      <c r="D510" s="17"/>
      <c r="E510" s="17"/>
      <c r="F510" s="17"/>
      <c r="G510" s="17">
        <v>63.5</v>
      </c>
      <c r="H510" s="17"/>
      <c r="I510" s="17"/>
      <c r="J510" s="17"/>
      <c r="K510" s="17"/>
      <c r="L510" s="17"/>
      <c r="M510" s="17"/>
      <c r="N510" s="17"/>
      <c r="O510" s="17"/>
    </row>
    <row r="511" spans="1:15" x14ac:dyDescent="0.25">
      <c r="A511" s="1">
        <v>1964.52173913043</v>
      </c>
      <c r="B511" s="17"/>
      <c r="C511" s="17"/>
      <c r="D511" s="17"/>
      <c r="E511" s="17"/>
      <c r="F511" s="17"/>
      <c r="G511" s="17"/>
      <c r="H511" s="17"/>
      <c r="I511" s="17">
        <v>9.1999999999999993</v>
      </c>
      <c r="J511" s="17"/>
      <c r="K511" s="17"/>
      <c r="L511" s="17"/>
      <c r="M511" s="17"/>
      <c r="N511" s="17"/>
      <c r="O511" s="17"/>
    </row>
    <row r="512" spans="1:15" x14ac:dyDescent="0.25">
      <c r="A512" s="1">
        <v>1964.5713121434301</v>
      </c>
      <c r="B512" s="17"/>
      <c r="C512" s="17"/>
      <c r="D512" s="17"/>
      <c r="E512" s="17"/>
      <c r="F512" s="17"/>
      <c r="G512" s="17"/>
      <c r="H512" s="17"/>
      <c r="I512" s="17">
        <v>613.5</v>
      </c>
      <c r="J512" s="17"/>
      <c r="K512" s="17"/>
      <c r="L512" s="17"/>
      <c r="M512" s="17"/>
      <c r="N512" s="17"/>
      <c r="O512" s="17"/>
    </row>
    <row r="513" spans="1:15" x14ac:dyDescent="0.25">
      <c r="A513" s="1">
        <v>1964.6037735849</v>
      </c>
      <c r="B513" s="17"/>
      <c r="C513" s="17"/>
      <c r="D513" s="17"/>
      <c r="E513" s="17"/>
      <c r="F513" s="17"/>
      <c r="G513" s="17"/>
      <c r="H513" s="17"/>
      <c r="I513" s="17">
        <v>5.3</v>
      </c>
      <c r="J513" s="17"/>
      <c r="K513" s="17"/>
      <c r="L513" s="17"/>
      <c r="M513" s="17"/>
      <c r="N513" s="17"/>
      <c r="O513" s="17"/>
    </row>
    <row r="514" spans="1:15" x14ac:dyDescent="0.25">
      <c r="A514" s="1">
        <v>1964.6086956521699</v>
      </c>
      <c r="B514" s="17"/>
      <c r="C514" s="17"/>
      <c r="D514" s="17"/>
      <c r="E514" s="17"/>
      <c r="F514" s="17"/>
      <c r="G514" s="17"/>
      <c r="H514" s="17"/>
      <c r="I514" s="17">
        <v>6.9</v>
      </c>
      <c r="J514" s="17"/>
      <c r="K514" s="17"/>
      <c r="L514" s="17"/>
      <c r="M514" s="17"/>
      <c r="N514" s="17"/>
      <c r="O514" s="17"/>
    </row>
    <row r="515" spans="1:15" x14ac:dyDescent="0.25">
      <c r="A515" s="1">
        <v>1964.6496734779801</v>
      </c>
      <c r="B515" s="17"/>
      <c r="C515" s="17"/>
      <c r="D515" s="17"/>
      <c r="E515" s="17">
        <v>474.7</v>
      </c>
      <c r="F515" s="17"/>
      <c r="G515" s="17"/>
      <c r="H515" s="17"/>
      <c r="I515" s="17"/>
      <c r="J515" s="17"/>
      <c r="K515" s="17"/>
      <c r="L515" s="17"/>
      <c r="M515" s="17"/>
      <c r="N515" s="17"/>
      <c r="O515" s="17"/>
    </row>
    <row r="516" spans="1:15" x14ac:dyDescent="0.25">
      <c r="A516" s="1">
        <v>1964.6875</v>
      </c>
      <c r="B516" s="17"/>
      <c r="C516" s="17"/>
      <c r="D516" s="17"/>
      <c r="E516" s="17"/>
      <c r="F516" s="17"/>
      <c r="G516" s="17"/>
      <c r="H516" s="17"/>
      <c r="I516" s="17">
        <v>1.6</v>
      </c>
      <c r="J516" s="17"/>
      <c r="K516" s="17"/>
      <c r="L516" s="17"/>
      <c r="M516" s="17"/>
      <c r="N516" s="17"/>
      <c r="O516" s="17"/>
    </row>
    <row r="517" spans="1:15" x14ac:dyDescent="0.25">
      <c r="A517" s="1">
        <v>1964.8</v>
      </c>
      <c r="B517" s="17"/>
      <c r="C517" s="17"/>
      <c r="D517" s="17"/>
      <c r="E517" s="17"/>
      <c r="F517" s="17"/>
      <c r="G517" s="17"/>
      <c r="H517" s="17"/>
      <c r="I517" s="17">
        <v>6</v>
      </c>
      <c r="J517" s="17"/>
      <c r="K517" s="17"/>
      <c r="L517" s="17"/>
      <c r="M517" s="17"/>
      <c r="N517" s="17"/>
      <c r="O517" s="17"/>
    </row>
    <row r="518" spans="1:15" x14ac:dyDescent="0.25">
      <c r="A518" s="1">
        <v>1964.98360655737</v>
      </c>
      <c r="B518" s="17"/>
      <c r="C518" s="17"/>
      <c r="D518" s="17"/>
      <c r="E518" s="17"/>
      <c r="F518" s="17"/>
      <c r="G518" s="17"/>
      <c r="H518" s="17"/>
      <c r="I518" s="17">
        <v>6.1</v>
      </c>
      <c r="J518" s="17"/>
      <c r="K518" s="17"/>
      <c r="L518" s="17"/>
      <c r="M518" s="17"/>
      <c r="N518" s="17"/>
      <c r="O518" s="17"/>
    </row>
    <row r="519" spans="1:15" x14ac:dyDescent="0.25">
      <c r="A519" s="1">
        <v>1964.9939024390201</v>
      </c>
      <c r="B519" s="17"/>
      <c r="C519" s="17"/>
      <c r="D519" s="17"/>
      <c r="E519" s="17"/>
      <c r="F519" s="17"/>
      <c r="G519" s="17">
        <v>1312</v>
      </c>
      <c r="H519" s="17"/>
      <c r="I519" s="17"/>
      <c r="J519" s="17"/>
      <c r="K519" s="17"/>
      <c r="L519" s="17"/>
      <c r="M519" s="17"/>
      <c r="N519" s="17"/>
      <c r="O519" s="17"/>
    </row>
    <row r="520" spans="1:15" x14ac:dyDescent="0.25">
      <c r="A520" s="1">
        <v>1964.99999999999</v>
      </c>
      <c r="B520" s="17"/>
      <c r="C520" s="17"/>
      <c r="D520" s="17"/>
      <c r="E520" s="17"/>
      <c r="F520" s="17"/>
      <c r="G520" s="17">
        <v>109.8</v>
      </c>
      <c r="H520" s="17"/>
      <c r="I520" s="17">
        <v>3.9</v>
      </c>
      <c r="J520" s="17"/>
      <c r="K520" s="17"/>
      <c r="L520" s="17"/>
      <c r="M520" s="17"/>
      <c r="N520" s="17"/>
      <c r="O520" s="17"/>
    </row>
    <row r="521" spans="1:15" x14ac:dyDescent="0.25">
      <c r="A521" s="1">
        <v>1965</v>
      </c>
      <c r="B521" s="17"/>
      <c r="C521" s="17">
        <v>250.5</v>
      </c>
      <c r="D521" s="17"/>
      <c r="E521" s="17">
        <v>149.30000000000001</v>
      </c>
      <c r="F521" s="17"/>
      <c r="G521" s="17">
        <v>1769.4949999999999</v>
      </c>
      <c r="H521" s="17"/>
      <c r="I521" s="17">
        <v>489</v>
      </c>
      <c r="J521" s="17"/>
      <c r="K521" s="17"/>
      <c r="L521" s="17"/>
      <c r="M521" s="17"/>
      <c r="N521" s="17"/>
      <c r="O521" s="17"/>
    </row>
    <row r="522" spans="1:15" x14ac:dyDescent="0.25">
      <c r="A522" s="1">
        <v>1965.0164406082999</v>
      </c>
      <c r="B522" s="17"/>
      <c r="C522" s="17"/>
      <c r="D522" s="17"/>
      <c r="E522" s="17"/>
      <c r="F522" s="17"/>
      <c r="G522" s="17"/>
      <c r="H522" s="17"/>
      <c r="I522" s="17">
        <v>243.3</v>
      </c>
      <c r="J522" s="17"/>
      <c r="K522" s="17"/>
      <c r="L522" s="17"/>
      <c r="M522" s="17"/>
      <c r="N522" s="17"/>
      <c r="O522" s="17"/>
    </row>
    <row r="523" spans="1:15" x14ac:dyDescent="0.25">
      <c r="A523" s="1">
        <v>1965.0741626794199</v>
      </c>
      <c r="B523" s="17"/>
      <c r="C523" s="17"/>
      <c r="D523" s="17"/>
      <c r="E523" s="17"/>
      <c r="F523" s="17"/>
      <c r="G523" s="17"/>
      <c r="H523" s="17"/>
      <c r="I523" s="17">
        <v>41.8</v>
      </c>
      <c r="J523" s="17"/>
      <c r="K523" s="17"/>
      <c r="L523" s="17"/>
      <c r="M523" s="17"/>
      <c r="N523" s="17"/>
      <c r="O523" s="17"/>
    </row>
    <row r="524" spans="1:15" x14ac:dyDescent="0.25">
      <c r="A524" s="1">
        <v>1965.08318154219</v>
      </c>
      <c r="B524" s="17"/>
      <c r="C524" s="17"/>
      <c r="D524" s="17"/>
      <c r="E524" s="17"/>
      <c r="F524" s="17"/>
      <c r="G524" s="17">
        <v>494.1</v>
      </c>
      <c r="H524" s="17"/>
      <c r="I524" s="17"/>
      <c r="J524" s="17"/>
      <c r="K524" s="17"/>
      <c r="L524" s="17"/>
      <c r="M524" s="17"/>
      <c r="N524" s="17"/>
      <c r="O524" s="17"/>
    </row>
    <row r="525" spans="1:15" x14ac:dyDescent="0.25">
      <c r="A525" s="1">
        <v>1965.1411764705799</v>
      </c>
      <c r="B525" s="17"/>
      <c r="C525" s="17"/>
      <c r="D525" s="17"/>
      <c r="E525" s="17"/>
      <c r="F525" s="17"/>
      <c r="G525" s="17"/>
      <c r="H525" s="17"/>
      <c r="I525" s="17">
        <v>8.5</v>
      </c>
      <c r="J525" s="17"/>
      <c r="K525" s="17"/>
      <c r="L525" s="17"/>
      <c r="M525" s="17"/>
      <c r="N525" s="17"/>
      <c r="O525" s="17"/>
    </row>
    <row r="526" spans="1:15" x14ac:dyDescent="0.25">
      <c r="A526" s="1">
        <v>1965.14611872146</v>
      </c>
      <c r="B526" s="17"/>
      <c r="C526" s="17"/>
      <c r="D526" s="17"/>
      <c r="E526" s="17"/>
      <c r="F526" s="17"/>
      <c r="G526" s="17"/>
      <c r="H526" s="17"/>
      <c r="I526" s="17">
        <v>21.9</v>
      </c>
      <c r="J526" s="17"/>
      <c r="K526" s="17"/>
      <c r="L526" s="17"/>
      <c r="M526" s="17"/>
      <c r="N526" s="17"/>
      <c r="O526" s="17"/>
    </row>
    <row r="527" spans="1:15" x14ac:dyDescent="0.25">
      <c r="A527" s="1">
        <v>1965.2010050251199</v>
      </c>
      <c r="B527" s="17"/>
      <c r="C527" s="17"/>
      <c r="D527" s="17"/>
      <c r="E527" s="17">
        <v>895.5</v>
      </c>
      <c r="F527" s="17"/>
      <c r="G527" s="17"/>
      <c r="H527" s="17"/>
      <c r="I527" s="17"/>
      <c r="J527" s="17"/>
      <c r="K527" s="17"/>
      <c r="L527" s="17"/>
      <c r="M527" s="17"/>
      <c r="N527" s="17"/>
      <c r="O527" s="17"/>
    </row>
    <row r="528" spans="1:15" x14ac:dyDescent="0.25">
      <c r="A528" s="1">
        <v>1965.2203389830499</v>
      </c>
      <c r="B528" s="17"/>
      <c r="C528" s="17"/>
      <c r="D528" s="17"/>
      <c r="E528" s="17"/>
      <c r="F528" s="17"/>
      <c r="G528" s="17">
        <v>11.8</v>
      </c>
      <c r="H528" s="17"/>
      <c r="I528" s="17"/>
      <c r="J528" s="17"/>
      <c r="K528" s="17"/>
      <c r="L528" s="17"/>
      <c r="M528" s="17"/>
      <c r="N528" s="17"/>
      <c r="O528" s="17"/>
    </row>
    <row r="529" spans="1:15" x14ac:dyDescent="0.25">
      <c r="A529" s="1">
        <v>1965.25</v>
      </c>
      <c r="B529" s="17"/>
      <c r="C529" s="17"/>
      <c r="D529" s="17"/>
      <c r="E529" s="17"/>
      <c r="F529" s="17"/>
      <c r="G529" s="17">
        <v>160.80000000000001</v>
      </c>
      <c r="H529" s="17"/>
      <c r="I529" s="17"/>
      <c r="J529" s="17"/>
      <c r="K529" s="17"/>
      <c r="L529" s="17"/>
      <c r="M529" s="17"/>
      <c r="N529" s="17"/>
      <c r="O529" s="17"/>
    </row>
    <row r="530" spans="1:15" x14ac:dyDescent="0.25">
      <c r="A530" s="1">
        <v>1965.3333333333301</v>
      </c>
      <c r="B530" s="17"/>
      <c r="C530" s="17"/>
      <c r="D530" s="17"/>
      <c r="E530" s="17"/>
      <c r="F530" s="17"/>
      <c r="G530" s="17">
        <v>453</v>
      </c>
      <c r="H530" s="17"/>
      <c r="I530" s="17"/>
      <c r="J530" s="17"/>
      <c r="K530" s="17"/>
      <c r="L530" s="17"/>
      <c r="M530" s="17"/>
      <c r="N530" s="17"/>
      <c r="O530" s="17"/>
    </row>
    <row r="531" spans="1:15" x14ac:dyDescent="0.25">
      <c r="A531" s="1">
        <v>1965.4</v>
      </c>
      <c r="B531" s="17"/>
      <c r="C531" s="17">
        <v>644</v>
      </c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</row>
    <row r="532" spans="1:15" x14ac:dyDescent="0.25">
      <c r="A532" s="1">
        <v>1965.4871794871699</v>
      </c>
      <c r="B532" s="17"/>
      <c r="C532" s="17"/>
      <c r="D532" s="17"/>
      <c r="E532" s="17"/>
      <c r="F532" s="17"/>
      <c r="G532" s="17"/>
      <c r="H532" s="17"/>
      <c r="I532" s="17">
        <v>3.9</v>
      </c>
      <c r="J532" s="17"/>
      <c r="K532" s="17"/>
      <c r="L532" s="17"/>
      <c r="M532" s="17"/>
      <c r="N532" s="17"/>
      <c r="O532" s="17"/>
    </row>
    <row r="533" spans="1:15" x14ac:dyDescent="0.25">
      <c r="A533" s="1">
        <v>1965.5</v>
      </c>
      <c r="B533" s="17"/>
      <c r="C533" s="17">
        <v>1909</v>
      </c>
      <c r="D533" s="17"/>
      <c r="E533" s="17"/>
      <c r="F533" s="17"/>
      <c r="G533" s="17">
        <v>157.80000000000001</v>
      </c>
      <c r="H533" s="17"/>
      <c r="I533" s="17">
        <v>4</v>
      </c>
      <c r="J533" s="17"/>
      <c r="K533" s="17"/>
      <c r="L533" s="17"/>
      <c r="M533" s="17"/>
      <c r="N533" s="17"/>
      <c r="O533" s="17"/>
    </row>
    <row r="534" spans="1:15" x14ac:dyDescent="0.25">
      <c r="A534" s="1">
        <v>1965.5650224215201</v>
      </c>
      <c r="B534" s="17"/>
      <c r="C534" s="17"/>
      <c r="D534" s="17"/>
      <c r="E534" s="17">
        <v>44.6</v>
      </c>
      <c r="F534" s="17"/>
      <c r="G534" s="17"/>
      <c r="H534" s="17"/>
      <c r="I534" s="17"/>
      <c r="J534" s="17"/>
      <c r="K534" s="17"/>
      <c r="L534" s="17"/>
      <c r="M534" s="17"/>
      <c r="N534" s="17"/>
      <c r="O534" s="17"/>
    </row>
    <row r="535" spans="1:15" x14ac:dyDescent="0.25">
      <c r="A535" s="1">
        <v>1965.58536585365</v>
      </c>
      <c r="B535" s="17"/>
      <c r="C535" s="17"/>
      <c r="D535" s="17"/>
      <c r="E535" s="17"/>
      <c r="F535" s="17"/>
      <c r="G535" s="17"/>
      <c r="H535" s="17"/>
      <c r="I535" s="17">
        <v>20.5</v>
      </c>
      <c r="J535" s="17"/>
      <c r="K535" s="17"/>
      <c r="L535" s="17"/>
      <c r="M535" s="17"/>
      <c r="N535" s="17"/>
      <c r="O535" s="17"/>
    </row>
    <row r="536" spans="1:15" x14ac:dyDescent="0.25">
      <c r="A536" s="1">
        <v>1965.61538461538</v>
      </c>
      <c r="B536" s="17"/>
      <c r="C536" s="17"/>
      <c r="D536" s="17"/>
      <c r="E536" s="17"/>
      <c r="F536" s="17"/>
      <c r="G536" s="17"/>
      <c r="H536" s="17"/>
      <c r="I536" s="17">
        <v>3.9</v>
      </c>
      <c r="J536" s="17"/>
      <c r="K536" s="17"/>
      <c r="L536" s="17"/>
      <c r="M536" s="17"/>
      <c r="N536" s="17"/>
      <c r="O536" s="17"/>
    </row>
    <row r="537" spans="1:15" x14ac:dyDescent="0.25">
      <c r="A537" s="1">
        <v>1965.6248534583799</v>
      </c>
      <c r="B537" s="17"/>
      <c r="C537" s="17"/>
      <c r="D537" s="17"/>
      <c r="E537" s="17">
        <v>85.3</v>
      </c>
      <c r="F537" s="17"/>
      <c r="G537" s="17"/>
      <c r="H537" s="17"/>
      <c r="I537" s="17"/>
      <c r="J537" s="17"/>
      <c r="K537" s="17"/>
      <c r="L537" s="17"/>
      <c r="M537" s="17"/>
      <c r="N537" s="17"/>
      <c r="O537" s="17"/>
    </row>
    <row r="538" spans="1:15" x14ac:dyDescent="0.25">
      <c r="A538" s="1">
        <v>1965.67455621301</v>
      </c>
      <c r="B538" s="17"/>
      <c r="C538" s="17">
        <v>84.5</v>
      </c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</row>
    <row r="539" spans="1:15" x14ac:dyDescent="0.25">
      <c r="A539" s="1">
        <v>1965.7142857142801</v>
      </c>
      <c r="B539" s="17"/>
      <c r="C539" s="17"/>
      <c r="D539" s="17"/>
      <c r="E539" s="17"/>
      <c r="F539" s="17"/>
      <c r="G539" s="17"/>
      <c r="H539" s="17"/>
      <c r="I539" s="17">
        <v>2.1</v>
      </c>
      <c r="J539" s="17"/>
      <c r="K539" s="17"/>
      <c r="L539" s="17"/>
      <c r="M539" s="17"/>
      <c r="N539" s="17"/>
      <c r="O539" s="17"/>
    </row>
    <row r="540" spans="1:15" x14ac:dyDescent="0.25">
      <c r="A540" s="1">
        <v>1965.7174515235399</v>
      </c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>
        <v>72.2</v>
      </c>
      <c r="O540" s="17"/>
    </row>
    <row r="541" spans="1:15" x14ac:dyDescent="0.25">
      <c r="A541" s="1">
        <v>1965.74793388429</v>
      </c>
      <c r="B541" s="17"/>
      <c r="C541" s="17">
        <v>822.8</v>
      </c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</row>
    <row r="542" spans="1:15" x14ac:dyDescent="0.25">
      <c r="A542" s="1">
        <v>1965.79366501099</v>
      </c>
      <c r="B542" s="17"/>
      <c r="C542" s="17"/>
      <c r="D542" s="17"/>
      <c r="E542" s="17"/>
      <c r="F542" s="17"/>
      <c r="G542" s="17">
        <v>2456.1999999999898</v>
      </c>
      <c r="H542" s="17"/>
      <c r="I542" s="17"/>
      <c r="J542" s="17"/>
      <c r="K542" s="17"/>
      <c r="L542" s="17"/>
      <c r="M542" s="17"/>
      <c r="N542" s="17"/>
      <c r="O542" s="17"/>
    </row>
    <row r="543" spans="1:15" x14ac:dyDescent="0.25">
      <c r="A543" s="1">
        <v>1965.80952380952</v>
      </c>
      <c r="B543" s="17"/>
      <c r="C543" s="17"/>
      <c r="D543" s="17"/>
      <c r="E543" s="17"/>
      <c r="F543" s="17"/>
      <c r="G543" s="17"/>
      <c r="H543" s="17"/>
      <c r="I543" s="17">
        <v>21</v>
      </c>
      <c r="J543" s="17"/>
      <c r="K543" s="17"/>
      <c r="L543" s="17"/>
      <c r="M543" s="17"/>
      <c r="N543" s="17"/>
      <c r="O543" s="17"/>
    </row>
    <row r="544" spans="1:15" x14ac:dyDescent="0.25">
      <c r="A544" s="1">
        <v>1965.8245614035</v>
      </c>
      <c r="B544" s="17"/>
      <c r="C544" s="17"/>
      <c r="D544" s="17"/>
      <c r="E544" s="17"/>
      <c r="F544" s="17"/>
      <c r="G544" s="17">
        <v>1299.5999999999999</v>
      </c>
      <c r="H544" s="17"/>
      <c r="I544" s="17"/>
      <c r="J544" s="17"/>
      <c r="K544" s="17"/>
      <c r="L544" s="17"/>
      <c r="M544" s="17"/>
      <c r="N544" s="17"/>
      <c r="O544" s="17"/>
    </row>
    <row r="545" spans="1:15" x14ac:dyDescent="0.25">
      <c r="A545" s="1">
        <v>1965.8778950685301</v>
      </c>
      <c r="B545" s="17"/>
      <c r="C545" s="17"/>
      <c r="D545" s="17"/>
      <c r="E545" s="17">
        <v>634.70000000000005</v>
      </c>
      <c r="F545" s="17"/>
      <c r="G545" s="17"/>
      <c r="H545" s="17"/>
      <c r="I545" s="17"/>
      <c r="J545" s="17"/>
      <c r="K545" s="17"/>
      <c r="L545" s="17"/>
      <c r="M545" s="17"/>
      <c r="N545" s="17"/>
      <c r="O545" s="17"/>
    </row>
    <row r="546" spans="1:15" x14ac:dyDescent="0.25">
      <c r="A546" s="1">
        <v>1965.9649122807</v>
      </c>
      <c r="B546" s="17"/>
      <c r="C546" s="17"/>
      <c r="D546" s="17"/>
      <c r="E546" s="17"/>
      <c r="F546" s="17"/>
      <c r="G546" s="17"/>
      <c r="H546" s="17"/>
      <c r="I546" s="17">
        <v>5.7</v>
      </c>
      <c r="J546" s="17"/>
      <c r="K546" s="17"/>
      <c r="L546" s="17"/>
      <c r="M546" s="17"/>
      <c r="N546" s="17"/>
      <c r="O546" s="17"/>
    </row>
    <row r="547" spans="1:15" x14ac:dyDescent="0.25">
      <c r="A547" s="1">
        <v>1965.9980506822601</v>
      </c>
      <c r="B547" s="17"/>
      <c r="C547" s="17">
        <v>51.3</v>
      </c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</row>
    <row r="548" spans="1:15" x14ac:dyDescent="0.25">
      <c r="A548" s="1">
        <v>1965.99999999999</v>
      </c>
      <c r="B548" s="17"/>
      <c r="C548" s="17"/>
      <c r="D548" s="17"/>
      <c r="E548" s="17"/>
      <c r="F548" s="17"/>
      <c r="G548" s="17">
        <v>6.1</v>
      </c>
      <c r="H548" s="17"/>
      <c r="I548" s="17"/>
      <c r="J548" s="17"/>
      <c r="K548" s="17"/>
      <c r="L548" s="17"/>
      <c r="M548" s="17"/>
      <c r="N548" s="17"/>
      <c r="O548" s="17"/>
    </row>
    <row r="549" spans="1:15" x14ac:dyDescent="0.25">
      <c r="A549" s="1">
        <v>1966</v>
      </c>
      <c r="B549" s="17"/>
      <c r="C549" s="17">
        <v>2234.5</v>
      </c>
      <c r="D549" s="17"/>
      <c r="E549" s="17">
        <v>5824.8</v>
      </c>
      <c r="F549" s="17">
        <v>23.5</v>
      </c>
      <c r="G549" s="17">
        <v>3932.8600000000006</v>
      </c>
      <c r="H549" s="17"/>
      <c r="I549" s="17">
        <v>184</v>
      </c>
      <c r="J549" s="17"/>
      <c r="K549" s="17"/>
      <c r="L549" s="17"/>
      <c r="M549" s="17"/>
      <c r="N549" s="17"/>
      <c r="O549" s="17"/>
    </row>
    <row r="550" spans="1:15" x14ac:dyDescent="0.25">
      <c r="A550" s="1">
        <v>1966.0975609755999</v>
      </c>
      <c r="B550" s="17"/>
      <c r="C550" s="17"/>
      <c r="D550" s="17"/>
      <c r="E550" s="17"/>
      <c r="F550" s="17"/>
      <c r="G550" s="17"/>
      <c r="H550" s="17"/>
      <c r="I550" s="17">
        <v>4.0999999999999996</v>
      </c>
      <c r="J550" s="17"/>
      <c r="K550" s="17"/>
      <c r="L550" s="17"/>
      <c r="M550" s="17"/>
      <c r="N550" s="17"/>
      <c r="O550" s="17"/>
    </row>
    <row r="551" spans="1:15" x14ac:dyDescent="0.25">
      <c r="A551" s="1">
        <v>1966.12629482071</v>
      </c>
      <c r="B551" s="17"/>
      <c r="C551" s="17">
        <v>251</v>
      </c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</row>
    <row r="552" spans="1:15" x14ac:dyDescent="0.25">
      <c r="A552" s="1">
        <v>1966.13358778625</v>
      </c>
      <c r="B552" s="17"/>
      <c r="C552" s="17">
        <v>26.2</v>
      </c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</row>
    <row r="553" spans="1:15" x14ac:dyDescent="0.25">
      <c r="A553" s="1">
        <v>1966.14729106402</v>
      </c>
      <c r="B553" s="17"/>
      <c r="C553" s="17">
        <v>2558.1999999999998</v>
      </c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</row>
    <row r="554" spans="1:15" x14ac:dyDescent="0.25">
      <c r="A554" s="1">
        <v>1966.1831896551701</v>
      </c>
      <c r="B554" s="17"/>
      <c r="C554" s="17">
        <v>92.8</v>
      </c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</row>
    <row r="555" spans="1:15" x14ac:dyDescent="0.25">
      <c r="A555" s="1">
        <v>1966.20317694865</v>
      </c>
      <c r="B555" s="17"/>
      <c r="C555" s="17">
        <v>1624.2</v>
      </c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</row>
    <row r="556" spans="1:15" x14ac:dyDescent="0.25">
      <c r="A556" s="1">
        <v>1966.2118091639099</v>
      </c>
      <c r="B556" s="17"/>
      <c r="C556" s="17">
        <v>1058.5</v>
      </c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</row>
    <row r="557" spans="1:15" x14ac:dyDescent="0.25">
      <c r="A557" s="1">
        <v>1966.2177847113801</v>
      </c>
      <c r="B557" s="17"/>
      <c r="C557" s="17">
        <v>641</v>
      </c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</row>
    <row r="558" spans="1:15" x14ac:dyDescent="0.25">
      <c r="A558" s="1">
        <v>1966.24369747899</v>
      </c>
      <c r="B558" s="17"/>
      <c r="C558" s="17"/>
      <c r="D558" s="17"/>
      <c r="E558" s="17"/>
      <c r="F558" s="17"/>
      <c r="G558" s="17"/>
      <c r="H558" s="17"/>
      <c r="I558" s="17">
        <v>11.9</v>
      </c>
      <c r="J558" s="17"/>
      <c r="K558" s="17"/>
      <c r="L558" s="17"/>
      <c r="M558" s="17"/>
      <c r="N558" s="17"/>
      <c r="O558" s="17"/>
    </row>
    <row r="559" spans="1:15" x14ac:dyDescent="0.25">
      <c r="A559" s="1">
        <v>1966.25</v>
      </c>
      <c r="B559" s="17"/>
      <c r="C559" s="17"/>
      <c r="D559" s="17"/>
      <c r="E559" s="17"/>
      <c r="F559" s="17"/>
      <c r="G559" s="17"/>
      <c r="H559" s="17"/>
      <c r="I559" s="17">
        <v>2</v>
      </c>
      <c r="J559" s="17"/>
      <c r="K559" s="17"/>
      <c r="L559" s="17"/>
      <c r="M559" s="17"/>
      <c r="N559" s="17"/>
      <c r="O559" s="17"/>
    </row>
    <row r="560" spans="1:15" x14ac:dyDescent="0.25">
      <c r="A560" s="1">
        <v>1966.2716763005701</v>
      </c>
      <c r="B560" s="17"/>
      <c r="C560" s="17"/>
      <c r="D560" s="17"/>
      <c r="E560" s="17"/>
      <c r="F560" s="17"/>
      <c r="G560" s="17">
        <v>173</v>
      </c>
      <c r="H560" s="17"/>
      <c r="I560" s="17"/>
      <c r="J560" s="17"/>
      <c r="K560" s="17"/>
      <c r="L560" s="17"/>
      <c r="M560" s="17"/>
      <c r="N560" s="17"/>
      <c r="O560" s="17"/>
    </row>
    <row r="561" spans="1:15" x14ac:dyDescent="0.25">
      <c r="A561" s="1">
        <v>1966.2740384615299</v>
      </c>
      <c r="B561" s="17"/>
      <c r="C561" s="17"/>
      <c r="D561" s="17"/>
      <c r="E561" s="17"/>
      <c r="F561" s="17"/>
      <c r="G561" s="17"/>
      <c r="H561" s="17"/>
      <c r="I561" s="17"/>
      <c r="J561" s="17">
        <v>20.8</v>
      </c>
      <c r="K561" s="17"/>
      <c r="L561" s="17"/>
      <c r="M561" s="17"/>
      <c r="N561" s="17"/>
      <c r="O561" s="17"/>
    </row>
    <row r="562" spans="1:15" x14ac:dyDescent="0.25">
      <c r="A562" s="1">
        <v>1966.2941176470499</v>
      </c>
      <c r="B562" s="17"/>
      <c r="C562" s="17"/>
      <c r="D562" s="17"/>
      <c r="E562" s="17"/>
      <c r="F562" s="17"/>
      <c r="G562" s="17"/>
      <c r="H562" s="17"/>
      <c r="I562" s="17">
        <v>5.0999999999999996</v>
      </c>
      <c r="J562" s="17"/>
      <c r="K562" s="17"/>
      <c r="L562" s="17"/>
      <c r="M562" s="17"/>
      <c r="N562" s="17"/>
      <c r="O562" s="17"/>
    </row>
    <row r="563" spans="1:15" x14ac:dyDescent="0.25">
      <c r="A563" s="1">
        <v>1966.3333333333301</v>
      </c>
      <c r="B563" s="17"/>
      <c r="C563" s="17"/>
      <c r="D563" s="17"/>
      <c r="E563" s="17"/>
      <c r="F563" s="17"/>
      <c r="G563" s="17"/>
      <c r="H563" s="17"/>
      <c r="I563" s="17">
        <v>3</v>
      </c>
      <c r="J563" s="17"/>
      <c r="K563" s="17"/>
      <c r="L563" s="17"/>
      <c r="M563" s="17"/>
      <c r="N563" s="17"/>
      <c r="O563" s="17"/>
    </row>
    <row r="564" spans="1:15" x14ac:dyDescent="0.25">
      <c r="A564" s="1">
        <v>1966.3455284552799</v>
      </c>
      <c r="B564" s="17"/>
      <c r="C564" s="17"/>
      <c r="D564" s="17"/>
      <c r="E564" s="17"/>
      <c r="F564" s="17"/>
      <c r="G564" s="17"/>
      <c r="H564" s="17"/>
      <c r="I564" s="17">
        <v>24.6</v>
      </c>
      <c r="J564" s="17"/>
      <c r="K564" s="17"/>
      <c r="L564" s="17"/>
      <c r="M564" s="17"/>
      <c r="N564" s="17"/>
      <c r="O564" s="17"/>
    </row>
    <row r="565" spans="1:15" x14ac:dyDescent="0.25">
      <c r="A565" s="1">
        <v>1966.38461538461</v>
      </c>
      <c r="B565" s="17"/>
      <c r="C565" s="17"/>
      <c r="D565" s="17"/>
      <c r="E565" s="17"/>
      <c r="F565" s="17"/>
      <c r="G565" s="17"/>
      <c r="H565" s="17"/>
      <c r="I565" s="17">
        <v>65</v>
      </c>
      <c r="J565" s="17"/>
      <c r="K565" s="17"/>
      <c r="L565" s="17"/>
      <c r="M565" s="17"/>
      <c r="N565" s="17"/>
      <c r="O565" s="17"/>
    </row>
    <row r="566" spans="1:15" x14ac:dyDescent="0.25">
      <c r="A566" s="1">
        <v>1966.4</v>
      </c>
      <c r="B566" s="17"/>
      <c r="C566" s="17"/>
      <c r="D566" s="17"/>
      <c r="E566" s="17"/>
      <c r="F566" s="17"/>
      <c r="G566" s="17"/>
      <c r="H566" s="17"/>
      <c r="I566" s="17">
        <v>22</v>
      </c>
      <c r="J566" s="17"/>
      <c r="K566" s="17"/>
      <c r="L566" s="17"/>
      <c r="M566" s="17"/>
      <c r="N566" s="17"/>
      <c r="O566" s="17"/>
    </row>
    <row r="567" spans="1:15" x14ac:dyDescent="0.25">
      <c r="A567" s="1">
        <v>1966.4355358581699</v>
      </c>
      <c r="B567" s="17"/>
      <c r="C567" s="17">
        <v>496.4</v>
      </c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</row>
    <row r="568" spans="1:15" x14ac:dyDescent="0.25">
      <c r="A568" s="1">
        <v>1966.4615384615299</v>
      </c>
      <c r="B568" s="17"/>
      <c r="C568" s="17">
        <v>11.7</v>
      </c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</row>
    <row r="569" spans="1:15" x14ac:dyDescent="0.25">
      <c r="A569" s="1">
        <v>1966.4858579509701</v>
      </c>
      <c r="B569" s="17"/>
      <c r="C569" s="17"/>
      <c r="D569" s="17"/>
      <c r="E569" s="17"/>
      <c r="F569" s="17"/>
      <c r="G569" s="17"/>
      <c r="H569" s="17"/>
      <c r="I569" s="17">
        <v>159.1</v>
      </c>
      <c r="J569" s="17"/>
      <c r="K569" s="17"/>
      <c r="L569" s="17"/>
      <c r="M569" s="17"/>
      <c r="N569" s="17"/>
      <c r="O569" s="17"/>
    </row>
    <row r="570" spans="1:15" x14ac:dyDescent="0.25">
      <c r="A570" s="1">
        <v>1966.5128205128201</v>
      </c>
      <c r="B570" s="17"/>
      <c r="C570" s="17"/>
      <c r="D570" s="17"/>
      <c r="E570" s="17"/>
      <c r="F570" s="17"/>
      <c r="G570" s="17"/>
      <c r="H570" s="17"/>
      <c r="I570" s="17">
        <v>3.9</v>
      </c>
      <c r="J570" s="17"/>
      <c r="K570" s="17"/>
      <c r="L570" s="17"/>
      <c r="M570" s="17"/>
      <c r="N570" s="17"/>
      <c r="O570" s="17"/>
    </row>
    <row r="571" spans="1:15" x14ac:dyDescent="0.25">
      <c r="A571" s="1">
        <v>1966.55</v>
      </c>
      <c r="B571" s="17"/>
      <c r="C571" s="17"/>
      <c r="D571" s="17"/>
      <c r="E571" s="17"/>
      <c r="F571" s="17"/>
      <c r="G571" s="17"/>
      <c r="H571" s="17"/>
      <c r="I571" s="17">
        <v>16</v>
      </c>
      <c r="J571" s="17"/>
      <c r="K571" s="17"/>
      <c r="L571" s="17"/>
      <c r="M571" s="17"/>
      <c r="N571" s="17"/>
      <c r="O571" s="17"/>
    </row>
    <row r="572" spans="1:15" x14ac:dyDescent="0.25">
      <c r="A572" s="1">
        <v>1966.57142857142</v>
      </c>
      <c r="B572" s="17"/>
      <c r="C572" s="17"/>
      <c r="D572" s="17"/>
      <c r="E572" s="17"/>
      <c r="F572" s="17"/>
      <c r="G572" s="17">
        <v>3.5</v>
      </c>
      <c r="H572" s="17"/>
      <c r="I572" s="17"/>
      <c r="J572" s="17"/>
      <c r="K572" s="17"/>
      <c r="L572" s="17"/>
      <c r="M572" s="17"/>
      <c r="N572" s="17"/>
      <c r="O572" s="17"/>
    </row>
    <row r="573" spans="1:15" x14ac:dyDescent="0.25">
      <c r="A573" s="1">
        <v>1966.5875081327199</v>
      </c>
      <c r="B573" s="17"/>
      <c r="C573" s="17">
        <v>922.2</v>
      </c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</row>
    <row r="574" spans="1:15" x14ac:dyDescent="0.25">
      <c r="A574" s="1">
        <v>1966.62790697674</v>
      </c>
      <c r="B574" s="17"/>
      <c r="C574" s="17"/>
      <c r="D574" s="17"/>
      <c r="E574" s="17"/>
      <c r="F574" s="17"/>
      <c r="G574" s="17"/>
      <c r="H574" s="17"/>
      <c r="I574" s="17">
        <v>17.2</v>
      </c>
      <c r="J574" s="17"/>
      <c r="K574" s="17"/>
      <c r="L574" s="17"/>
      <c r="M574" s="17"/>
      <c r="N574" s="17"/>
      <c r="O574" s="17"/>
    </row>
    <row r="575" spans="1:15" x14ac:dyDescent="0.25">
      <c r="A575" s="1">
        <v>1966.62962962962</v>
      </c>
      <c r="B575" s="17"/>
      <c r="C575" s="17"/>
      <c r="D575" s="17"/>
      <c r="E575" s="17"/>
      <c r="F575" s="17"/>
      <c r="G575" s="17"/>
      <c r="H575" s="17"/>
      <c r="I575" s="17">
        <v>27</v>
      </c>
      <c r="J575" s="17"/>
      <c r="K575" s="17"/>
      <c r="L575" s="17"/>
      <c r="M575" s="17"/>
      <c r="N575" s="17"/>
      <c r="O575" s="17"/>
    </row>
    <row r="576" spans="1:15" x14ac:dyDescent="0.25">
      <c r="A576" s="1">
        <v>1966.63768115942</v>
      </c>
      <c r="B576" s="17"/>
      <c r="C576" s="17"/>
      <c r="D576" s="17"/>
      <c r="E576" s="17"/>
      <c r="F576" s="17"/>
      <c r="G576" s="17"/>
      <c r="H576" s="17"/>
      <c r="I576" s="17">
        <v>6.9</v>
      </c>
      <c r="J576" s="17"/>
      <c r="K576" s="17"/>
      <c r="L576" s="17"/>
      <c r="M576" s="17"/>
      <c r="N576" s="17"/>
      <c r="O576" s="17"/>
    </row>
    <row r="577" spans="1:15" x14ac:dyDescent="0.25">
      <c r="A577" s="1">
        <v>1966.6646706586801</v>
      </c>
      <c r="B577" s="17"/>
      <c r="C577" s="17"/>
      <c r="D577" s="17"/>
      <c r="E577" s="17"/>
      <c r="F577" s="17"/>
      <c r="G577" s="17">
        <v>33.4</v>
      </c>
      <c r="H577" s="17"/>
      <c r="I577" s="17"/>
      <c r="J577" s="17"/>
      <c r="K577" s="17"/>
      <c r="L577" s="17"/>
      <c r="M577" s="17"/>
      <c r="N577" s="17"/>
      <c r="O577" s="17"/>
    </row>
    <row r="578" spans="1:15" x14ac:dyDescent="0.25">
      <c r="A578" s="1">
        <v>1966.6741214057499</v>
      </c>
      <c r="B578" s="17"/>
      <c r="C578" s="17">
        <v>93.9</v>
      </c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</row>
    <row r="579" spans="1:15" x14ac:dyDescent="0.25">
      <c r="A579" s="1">
        <v>1966.75</v>
      </c>
      <c r="B579" s="17"/>
      <c r="C579" s="17"/>
      <c r="D579" s="17"/>
      <c r="E579" s="17">
        <v>128</v>
      </c>
      <c r="F579" s="17"/>
      <c r="G579" s="17"/>
      <c r="H579" s="17"/>
      <c r="I579" s="17"/>
      <c r="J579" s="17"/>
      <c r="K579" s="17"/>
      <c r="L579" s="17"/>
      <c r="M579" s="17"/>
      <c r="N579" s="17"/>
      <c r="O579" s="17"/>
    </row>
    <row r="580" spans="1:15" x14ac:dyDescent="0.25">
      <c r="A580" s="1">
        <v>1966.7635804577999</v>
      </c>
      <c r="B580" s="17"/>
      <c r="C580" s="17"/>
      <c r="D580" s="17"/>
      <c r="E580" s="17"/>
      <c r="F580" s="17"/>
      <c r="G580" s="17">
        <v>585.4</v>
      </c>
      <c r="H580" s="17"/>
      <c r="I580" s="17"/>
      <c r="J580" s="17"/>
      <c r="K580" s="17"/>
      <c r="L580" s="17"/>
      <c r="M580" s="17"/>
      <c r="N580" s="17"/>
      <c r="O580" s="17"/>
    </row>
    <row r="581" spans="1:15" x14ac:dyDescent="0.25">
      <c r="A581" s="1">
        <v>1966.76406101048</v>
      </c>
      <c r="B581" s="17"/>
      <c r="C581" s="17"/>
      <c r="D581" s="17"/>
      <c r="E581" s="17"/>
      <c r="F581" s="17"/>
      <c r="G581" s="17">
        <v>629.4</v>
      </c>
      <c r="H581" s="17"/>
      <c r="I581" s="17"/>
      <c r="J581" s="17"/>
      <c r="K581" s="17"/>
      <c r="L581" s="17"/>
      <c r="M581" s="17"/>
      <c r="N581" s="17"/>
      <c r="O581" s="17"/>
    </row>
    <row r="582" spans="1:15" x14ac:dyDescent="0.25">
      <c r="A582" s="1">
        <v>1966.80798995178</v>
      </c>
      <c r="B582" s="17"/>
      <c r="C582" s="17">
        <v>2468.1</v>
      </c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</row>
    <row r="583" spans="1:15" x14ac:dyDescent="0.25">
      <c r="A583" s="1">
        <v>1966.8333333333301</v>
      </c>
      <c r="B583" s="17"/>
      <c r="C583" s="17"/>
      <c r="D583" s="17"/>
      <c r="E583" s="17"/>
      <c r="F583" s="17"/>
      <c r="G583" s="17">
        <v>4.8</v>
      </c>
      <c r="H583" s="17"/>
      <c r="I583" s="17"/>
      <c r="J583" s="17"/>
      <c r="K583" s="17"/>
      <c r="L583" s="17"/>
      <c r="M583" s="17"/>
      <c r="N583" s="17"/>
      <c r="O583" s="17"/>
    </row>
    <row r="584" spans="1:15" x14ac:dyDescent="0.25">
      <c r="A584" s="1">
        <v>1966.9437675726299</v>
      </c>
      <c r="B584" s="17"/>
      <c r="C584" s="17">
        <v>213.4</v>
      </c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</row>
    <row r="585" spans="1:15" x14ac:dyDescent="0.25">
      <c r="A585" s="1">
        <v>1966.94378698224</v>
      </c>
      <c r="B585" s="17"/>
      <c r="C585" s="17"/>
      <c r="D585" s="17"/>
      <c r="E585" s="17"/>
      <c r="F585" s="17"/>
      <c r="G585" s="17"/>
      <c r="H585" s="17"/>
      <c r="I585" s="17">
        <v>33.799999999999997</v>
      </c>
      <c r="J585" s="17"/>
      <c r="K585" s="17"/>
      <c r="L585" s="17"/>
      <c r="M585" s="17"/>
      <c r="N585" s="17"/>
      <c r="O585" s="17"/>
    </row>
    <row r="586" spans="1:15" x14ac:dyDescent="0.25">
      <c r="A586" s="1">
        <v>1966.99999999999</v>
      </c>
      <c r="B586" s="17"/>
      <c r="C586" s="17"/>
      <c r="D586" s="17"/>
      <c r="E586" s="17"/>
      <c r="F586" s="17"/>
      <c r="G586" s="17">
        <v>64.8</v>
      </c>
      <c r="H586" s="17"/>
      <c r="I586" s="17">
        <v>43.6</v>
      </c>
      <c r="J586" s="17"/>
      <c r="K586" s="17"/>
      <c r="L586" s="17"/>
      <c r="M586" s="17"/>
      <c r="N586" s="17"/>
      <c r="O586" s="17"/>
    </row>
    <row r="587" spans="1:15" x14ac:dyDescent="0.25">
      <c r="A587" s="1">
        <v>1967</v>
      </c>
      <c r="B587" s="17"/>
      <c r="C587" s="17">
        <v>2620.12</v>
      </c>
      <c r="D587" s="17"/>
      <c r="E587" s="17">
        <v>1572.9</v>
      </c>
      <c r="F587" s="17">
        <v>12.5</v>
      </c>
      <c r="G587" s="17">
        <v>4450.82</v>
      </c>
      <c r="H587" s="17"/>
      <c r="I587" s="17">
        <v>183.89999999999998</v>
      </c>
      <c r="J587" s="17"/>
      <c r="K587" s="17"/>
      <c r="L587" s="17"/>
      <c r="M587" s="17"/>
      <c r="N587" s="17">
        <v>126.5</v>
      </c>
      <c r="O587" s="17"/>
    </row>
    <row r="588" spans="1:15" x14ac:dyDescent="0.25">
      <c r="A588" s="1">
        <v>1967.0312684365699</v>
      </c>
      <c r="B588" s="17"/>
      <c r="C588" s="17">
        <v>2034</v>
      </c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</row>
    <row r="589" spans="1:15" x14ac:dyDescent="0.25">
      <c r="A589" s="1">
        <v>1967.0769230769199</v>
      </c>
      <c r="B589" s="17"/>
      <c r="C589" s="17"/>
      <c r="D589" s="17"/>
      <c r="E589" s="17"/>
      <c r="F589" s="17"/>
      <c r="G589" s="17">
        <v>1.3</v>
      </c>
      <c r="H589" s="17"/>
      <c r="I589" s="17"/>
      <c r="J589" s="17"/>
      <c r="K589" s="17"/>
      <c r="L589" s="17"/>
      <c r="M589" s="17"/>
      <c r="N589" s="17"/>
      <c r="O589" s="17"/>
    </row>
    <row r="590" spans="1:15" x14ac:dyDescent="0.25">
      <c r="A590" s="1">
        <v>1967.0993723849299</v>
      </c>
      <c r="B590" s="17"/>
      <c r="C590" s="17">
        <v>191.2</v>
      </c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</row>
    <row r="591" spans="1:15" x14ac:dyDescent="0.25">
      <c r="A591" s="1">
        <v>1967.14391017399</v>
      </c>
      <c r="B591" s="17"/>
      <c r="C591" s="17">
        <v>1166.7</v>
      </c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</row>
    <row r="592" spans="1:15" x14ac:dyDescent="0.25">
      <c r="A592" s="1">
        <v>1967.18762020086</v>
      </c>
      <c r="B592" s="17"/>
      <c r="C592" s="17"/>
      <c r="D592" s="17"/>
      <c r="E592" s="17">
        <v>1403.9</v>
      </c>
      <c r="F592" s="17"/>
      <c r="G592" s="17"/>
      <c r="H592" s="17"/>
      <c r="I592" s="17"/>
      <c r="J592" s="17"/>
      <c r="K592" s="17"/>
      <c r="L592" s="17"/>
      <c r="M592" s="17"/>
      <c r="N592" s="17"/>
      <c r="O592" s="17"/>
    </row>
    <row r="593" spans="1:15" x14ac:dyDescent="0.25">
      <c r="A593" s="1">
        <v>1967.2244897959099</v>
      </c>
      <c r="B593" s="17"/>
      <c r="C593" s="17"/>
      <c r="D593" s="17"/>
      <c r="E593" s="17"/>
      <c r="F593" s="17"/>
      <c r="G593" s="17"/>
      <c r="H593" s="17"/>
      <c r="I593" s="17">
        <v>4.9000000000000004</v>
      </c>
      <c r="J593" s="17"/>
      <c r="K593" s="17"/>
      <c r="L593" s="17"/>
      <c r="M593" s="17"/>
      <c r="N593" s="17"/>
      <c r="O593" s="17"/>
    </row>
    <row r="594" spans="1:15" x14ac:dyDescent="0.25">
      <c r="A594" s="1">
        <v>1967.25</v>
      </c>
      <c r="B594" s="17"/>
      <c r="C594" s="17"/>
      <c r="D594" s="17"/>
      <c r="E594" s="17"/>
      <c r="F594" s="17"/>
      <c r="G594" s="17">
        <v>1496</v>
      </c>
      <c r="H594" s="17"/>
      <c r="I594" s="17">
        <v>74.400000000000006</v>
      </c>
      <c r="J594" s="17"/>
      <c r="K594" s="17"/>
      <c r="L594" s="17"/>
      <c r="M594" s="17"/>
      <c r="N594" s="17"/>
      <c r="O594" s="17"/>
    </row>
    <row r="595" spans="1:15" x14ac:dyDescent="0.25">
      <c r="A595" s="1">
        <v>1967.2886002886</v>
      </c>
      <c r="B595" s="17"/>
      <c r="C595" s="17"/>
      <c r="D595" s="17"/>
      <c r="E595" s="17"/>
      <c r="F595" s="17"/>
      <c r="G595" s="17">
        <v>69.3</v>
      </c>
      <c r="H595" s="17"/>
      <c r="I595" s="17"/>
      <c r="J595" s="17"/>
      <c r="K595" s="17"/>
      <c r="L595" s="17"/>
      <c r="M595" s="17"/>
      <c r="N595" s="17"/>
      <c r="O595" s="17"/>
    </row>
    <row r="596" spans="1:15" x14ac:dyDescent="0.25">
      <c r="A596" s="1">
        <v>1967.3874045801499</v>
      </c>
      <c r="B596" s="17"/>
      <c r="C596" s="17">
        <v>524</v>
      </c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</row>
    <row r="597" spans="1:15" x14ac:dyDescent="0.25">
      <c r="A597" s="1">
        <v>1967.4534161490601</v>
      </c>
      <c r="B597" s="17"/>
      <c r="C597" s="17"/>
      <c r="D597" s="17"/>
      <c r="E597" s="17"/>
      <c r="F597" s="17"/>
      <c r="G597" s="17"/>
      <c r="H597" s="17"/>
      <c r="I597" s="17">
        <v>16.100000000000001</v>
      </c>
      <c r="J597" s="17"/>
      <c r="K597" s="17"/>
      <c r="L597" s="17"/>
      <c r="M597" s="17"/>
      <c r="N597" s="17"/>
      <c r="O597" s="17"/>
    </row>
    <row r="598" spans="1:15" x14ac:dyDescent="0.25">
      <c r="A598" s="1">
        <v>1967.4703333822799</v>
      </c>
      <c r="B598" s="17"/>
      <c r="C598" s="17"/>
      <c r="D598" s="17"/>
      <c r="E598" s="17"/>
      <c r="F598" s="17"/>
      <c r="G598" s="17">
        <v>6809</v>
      </c>
      <c r="H598" s="17"/>
      <c r="I598" s="17"/>
      <c r="J598" s="17"/>
      <c r="K598" s="17"/>
      <c r="L598" s="17"/>
      <c r="M598" s="17"/>
      <c r="N598" s="17"/>
      <c r="O598" s="17"/>
    </row>
    <row r="599" spans="1:15" x14ac:dyDescent="0.25">
      <c r="A599" s="1">
        <v>1967.49999999999</v>
      </c>
      <c r="B599" s="17"/>
      <c r="C599" s="17">
        <v>1099.4000000000001</v>
      </c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</row>
    <row r="600" spans="1:15" x14ac:dyDescent="0.25">
      <c r="A600" s="1">
        <v>1967.5</v>
      </c>
      <c r="B600" s="17"/>
      <c r="C600" s="17">
        <v>1319</v>
      </c>
      <c r="D600" s="17"/>
      <c r="E600" s="17"/>
      <c r="F600" s="17"/>
      <c r="G600" s="17">
        <v>950.99999999999898</v>
      </c>
      <c r="H600" s="17"/>
      <c r="I600" s="17"/>
      <c r="J600" s="17"/>
      <c r="K600" s="17"/>
      <c r="L600" s="17"/>
      <c r="M600" s="17"/>
      <c r="N600" s="17"/>
      <c r="O600" s="17"/>
    </row>
    <row r="601" spans="1:15" x14ac:dyDescent="0.25">
      <c r="A601" s="1">
        <v>1967.50318471337</v>
      </c>
      <c r="B601" s="17"/>
      <c r="C601" s="17">
        <v>1884</v>
      </c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</row>
    <row r="602" spans="1:15" x14ac:dyDescent="0.25">
      <c r="A602" s="1">
        <v>1967.5833333333301</v>
      </c>
      <c r="B602" s="17"/>
      <c r="C602" s="17"/>
      <c r="D602" s="17"/>
      <c r="E602" s="17"/>
      <c r="F602" s="17"/>
      <c r="G602" s="17"/>
      <c r="H602" s="17"/>
      <c r="I602" s="17">
        <v>4.8</v>
      </c>
      <c r="J602" s="17"/>
      <c r="K602" s="17"/>
      <c r="L602" s="17"/>
      <c r="M602" s="17"/>
      <c r="N602" s="17"/>
      <c r="O602" s="17"/>
    </row>
    <row r="603" spans="1:15" x14ac:dyDescent="0.25">
      <c r="A603" s="1">
        <v>1967.62176165803</v>
      </c>
      <c r="B603" s="17"/>
      <c r="C603" s="17"/>
      <c r="D603" s="17"/>
      <c r="E603" s="17"/>
      <c r="F603" s="17"/>
      <c r="G603" s="17"/>
      <c r="H603" s="17"/>
      <c r="I603" s="17">
        <v>19.299999999999901</v>
      </c>
      <c r="J603" s="17"/>
      <c r="K603" s="17"/>
      <c r="L603" s="17"/>
      <c r="M603" s="17"/>
      <c r="N603" s="17"/>
      <c r="O603" s="17"/>
    </row>
    <row r="604" spans="1:15" x14ac:dyDescent="0.25">
      <c r="A604" s="1">
        <v>1967.6356651839801</v>
      </c>
      <c r="B604" s="17"/>
      <c r="C604" s="17"/>
      <c r="D604" s="17"/>
      <c r="E604" s="17"/>
      <c r="F604" s="17"/>
      <c r="G604" s="17">
        <v>247.3</v>
      </c>
      <c r="H604" s="17"/>
      <c r="I604" s="17"/>
      <c r="J604" s="17"/>
      <c r="K604" s="17"/>
      <c r="L604" s="17"/>
      <c r="M604" s="17"/>
      <c r="N604" s="17"/>
      <c r="O604" s="17"/>
    </row>
    <row r="605" spans="1:15" x14ac:dyDescent="0.25">
      <c r="A605" s="1">
        <v>1967.6363636363601</v>
      </c>
      <c r="B605" s="17"/>
      <c r="C605" s="17"/>
      <c r="D605" s="17"/>
      <c r="E605" s="17"/>
      <c r="F605" s="17"/>
      <c r="G605" s="17">
        <v>17.600000000000001</v>
      </c>
      <c r="H605" s="17"/>
      <c r="I605" s="17"/>
      <c r="J605" s="17"/>
      <c r="K605" s="17"/>
      <c r="L605" s="17"/>
      <c r="M605" s="17"/>
      <c r="N605" s="17"/>
      <c r="O605" s="17"/>
    </row>
    <row r="606" spans="1:15" x14ac:dyDescent="0.25">
      <c r="A606" s="1">
        <v>1967.6396396396301</v>
      </c>
      <c r="B606" s="17"/>
      <c r="C606" s="17"/>
      <c r="D606" s="17"/>
      <c r="E606" s="17"/>
      <c r="F606" s="17"/>
      <c r="G606" s="17">
        <v>11.1</v>
      </c>
      <c r="H606" s="17"/>
      <c r="I606" s="17"/>
      <c r="J606" s="17"/>
      <c r="K606" s="17"/>
      <c r="L606" s="17"/>
      <c r="M606" s="17"/>
      <c r="N606" s="17"/>
      <c r="O606" s="17"/>
    </row>
    <row r="607" spans="1:15" x14ac:dyDescent="0.25">
      <c r="A607" s="1">
        <v>1967.6666666666599</v>
      </c>
      <c r="B607" s="17"/>
      <c r="C607" s="17">
        <v>240</v>
      </c>
      <c r="D607" s="17"/>
      <c r="E607" s="17"/>
      <c r="F607" s="17"/>
      <c r="G607" s="17">
        <v>422.4</v>
      </c>
      <c r="H607" s="17"/>
      <c r="I607" s="17"/>
      <c r="J607" s="17"/>
      <c r="K607" s="17"/>
      <c r="L607" s="17"/>
      <c r="M607" s="17"/>
      <c r="N607" s="17"/>
      <c r="O607" s="17"/>
    </row>
    <row r="608" spans="1:15" x14ac:dyDescent="0.25">
      <c r="A608" s="1">
        <v>1967.6790697674401</v>
      </c>
      <c r="B608" s="17"/>
      <c r="C608" s="17">
        <v>344</v>
      </c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</row>
    <row r="609" spans="1:15" x14ac:dyDescent="0.25">
      <c r="A609" s="1">
        <v>1967.6923076922999</v>
      </c>
      <c r="B609" s="17"/>
      <c r="C609" s="17">
        <v>65</v>
      </c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</row>
    <row r="610" spans="1:15" x14ac:dyDescent="0.25">
      <c r="A610" s="1">
        <v>1967.7415495064299</v>
      </c>
      <c r="B610" s="17"/>
      <c r="C610" s="17"/>
      <c r="D610" s="17"/>
      <c r="E610" s="17"/>
      <c r="F610" s="17"/>
      <c r="G610" s="17"/>
      <c r="H610" s="17"/>
      <c r="I610" s="17">
        <v>1002.9</v>
      </c>
      <c r="J610" s="17"/>
      <c r="K610" s="17"/>
      <c r="L610" s="17"/>
      <c r="M610" s="17"/>
      <c r="N610" s="17"/>
      <c r="O610" s="17"/>
    </row>
    <row r="611" spans="1:15" x14ac:dyDescent="0.25">
      <c r="A611" s="1">
        <v>1967.76470588235</v>
      </c>
      <c r="B611" s="17"/>
      <c r="C611" s="17"/>
      <c r="D611" s="17"/>
      <c r="E611" s="17"/>
      <c r="F611" s="17"/>
      <c r="G611" s="17"/>
      <c r="H611" s="17"/>
      <c r="I611" s="17">
        <v>3.4</v>
      </c>
      <c r="J611" s="17"/>
      <c r="K611" s="17"/>
      <c r="L611" s="17"/>
      <c r="M611" s="17"/>
      <c r="N611" s="17"/>
      <c r="O611" s="17"/>
    </row>
    <row r="612" spans="1:15" x14ac:dyDescent="0.25">
      <c r="A612" s="1">
        <v>1967.76654182272</v>
      </c>
      <c r="B612" s="17"/>
      <c r="C612" s="17"/>
      <c r="D612" s="17"/>
      <c r="E612" s="17">
        <v>160.19999999999999</v>
      </c>
      <c r="F612" s="17"/>
      <c r="G612" s="17"/>
      <c r="H612" s="17"/>
      <c r="I612" s="17"/>
      <c r="J612" s="17"/>
      <c r="K612" s="17"/>
      <c r="L612" s="17"/>
      <c r="M612" s="17"/>
      <c r="N612" s="17"/>
      <c r="O612" s="17"/>
    </row>
    <row r="613" spans="1:15" x14ac:dyDescent="0.25">
      <c r="A613" s="1">
        <v>1967.8743589743499</v>
      </c>
      <c r="B613" s="17"/>
      <c r="C613" s="17"/>
      <c r="D613" s="17"/>
      <c r="E613" s="17">
        <v>39</v>
      </c>
      <c r="F613" s="17"/>
      <c r="G613" s="17"/>
      <c r="H613" s="17"/>
      <c r="I613" s="17"/>
      <c r="J613" s="17"/>
      <c r="K613" s="17"/>
      <c r="L613" s="17"/>
      <c r="M613" s="17"/>
      <c r="N613" s="17"/>
      <c r="O613" s="17"/>
    </row>
    <row r="614" spans="1:15" x14ac:dyDescent="0.25">
      <c r="A614" s="1">
        <v>1967.90622537431</v>
      </c>
      <c r="B614" s="17"/>
      <c r="C614" s="17">
        <v>126.899999999999</v>
      </c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</row>
    <row r="615" spans="1:15" x14ac:dyDescent="0.25">
      <c r="A615" s="1">
        <v>1967.9281437125701</v>
      </c>
      <c r="B615" s="17"/>
      <c r="C615" s="17"/>
      <c r="D615" s="17"/>
      <c r="E615" s="17"/>
      <c r="F615" s="17"/>
      <c r="G615" s="17"/>
      <c r="H615" s="17"/>
      <c r="I615" s="17">
        <v>501</v>
      </c>
      <c r="J615" s="17"/>
      <c r="K615" s="17"/>
      <c r="L615" s="17"/>
      <c r="M615" s="17"/>
      <c r="N615" s="17"/>
      <c r="O615" s="17"/>
    </row>
    <row r="616" spans="1:15" x14ac:dyDescent="0.25">
      <c r="A616" s="1">
        <v>1967.92866225839</v>
      </c>
      <c r="B616" s="17"/>
      <c r="C616" s="17"/>
      <c r="D616" s="17"/>
      <c r="E616" s="17"/>
      <c r="F616" s="17"/>
      <c r="G616" s="17"/>
      <c r="H616" s="17"/>
      <c r="I616" s="17">
        <v>786.4</v>
      </c>
      <c r="J616" s="17"/>
      <c r="K616" s="17"/>
      <c r="L616" s="17"/>
      <c r="M616" s="17"/>
      <c r="N616" s="17"/>
      <c r="O616" s="17"/>
    </row>
    <row r="617" spans="1:15" x14ac:dyDescent="0.25">
      <c r="A617" s="1">
        <v>1967.9555661729501</v>
      </c>
      <c r="B617" s="17"/>
      <c r="C617" s="17">
        <v>418.6</v>
      </c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</row>
    <row r="618" spans="1:15" x14ac:dyDescent="0.25">
      <c r="A618" s="1">
        <v>1967.99999999999</v>
      </c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>
        <v>64.8</v>
      </c>
      <c r="O618" s="17"/>
    </row>
    <row r="619" spans="1:15" x14ac:dyDescent="0.25">
      <c r="A619" s="1">
        <v>1968</v>
      </c>
      <c r="B619" s="17">
        <v>20</v>
      </c>
      <c r="C619" s="17">
        <v>2849.5</v>
      </c>
      <c r="D619" s="17">
        <v>11.2</v>
      </c>
      <c r="E619" s="17">
        <v>1876.1</v>
      </c>
      <c r="F619" s="17"/>
      <c r="G619" s="17">
        <v>2202.2099999999991</v>
      </c>
      <c r="H619" s="17"/>
      <c r="I619" s="17">
        <v>1048.48</v>
      </c>
      <c r="J619" s="17"/>
      <c r="K619" s="17"/>
      <c r="L619" s="17"/>
      <c r="M619" s="17"/>
      <c r="N619" s="17">
        <v>14.5</v>
      </c>
      <c r="O619" s="17"/>
    </row>
    <row r="620" spans="1:15" x14ac:dyDescent="0.25">
      <c r="A620" s="1">
        <v>1968.0281425891101</v>
      </c>
      <c r="B620" s="17"/>
      <c r="C620" s="17"/>
      <c r="D620" s="17"/>
      <c r="E620" s="17"/>
      <c r="F620" s="17"/>
      <c r="G620" s="17">
        <v>266.5</v>
      </c>
      <c r="H620" s="17"/>
      <c r="I620" s="17"/>
      <c r="J620" s="17"/>
      <c r="K620" s="17"/>
      <c r="L620" s="17"/>
      <c r="M620" s="17"/>
      <c r="N620" s="17"/>
      <c r="O620" s="17"/>
    </row>
    <row r="621" spans="1:15" x14ac:dyDescent="0.25">
      <c r="A621" s="1">
        <v>1968.1540867389399</v>
      </c>
      <c r="B621" s="17"/>
      <c r="C621" s="17">
        <v>1918.3999999999901</v>
      </c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</row>
    <row r="622" spans="1:15" x14ac:dyDescent="0.25">
      <c r="A622" s="1">
        <v>1968.15616633946</v>
      </c>
      <c r="B622" s="17"/>
      <c r="C622" s="17">
        <v>1680.9</v>
      </c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</row>
    <row r="623" spans="1:15" x14ac:dyDescent="0.25">
      <c r="A623" s="1">
        <v>1968.1842850401099</v>
      </c>
      <c r="B623" s="17"/>
      <c r="C623" s="17">
        <v>2119</v>
      </c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</row>
    <row r="624" spans="1:15" x14ac:dyDescent="0.25">
      <c r="A624" s="1">
        <v>1968.1850649350599</v>
      </c>
      <c r="B624" s="17"/>
      <c r="C624" s="17">
        <v>61.6</v>
      </c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</row>
    <row r="625" spans="1:15" x14ac:dyDescent="0.25">
      <c r="A625" s="1">
        <v>1968.23076923076</v>
      </c>
      <c r="B625" s="17"/>
      <c r="C625" s="17">
        <v>832</v>
      </c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</row>
    <row r="626" spans="1:15" x14ac:dyDescent="0.25">
      <c r="A626" s="1">
        <v>1968.2666666666601</v>
      </c>
      <c r="B626" s="17"/>
      <c r="C626" s="17"/>
      <c r="D626" s="17"/>
      <c r="E626" s="17"/>
      <c r="F626" s="17"/>
      <c r="G626" s="17"/>
      <c r="H626" s="17"/>
      <c r="I626" s="17">
        <v>18</v>
      </c>
      <c r="J626" s="17"/>
      <c r="K626" s="17"/>
      <c r="L626" s="17"/>
      <c r="M626" s="17"/>
      <c r="N626" s="17"/>
      <c r="O626" s="17"/>
    </row>
    <row r="627" spans="1:15" x14ac:dyDescent="0.25">
      <c r="A627" s="1">
        <v>1968.2857142857099</v>
      </c>
      <c r="B627" s="17"/>
      <c r="C627" s="17"/>
      <c r="D627" s="17"/>
      <c r="E627" s="17">
        <v>14</v>
      </c>
      <c r="F627" s="17"/>
      <c r="G627" s="17"/>
      <c r="H627" s="17"/>
      <c r="I627" s="17"/>
      <c r="J627" s="17"/>
      <c r="K627" s="17"/>
      <c r="L627" s="17"/>
      <c r="M627" s="17"/>
      <c r="N627" s="17"/>
      <c r="O627" s="17"/>
    </row>
    <row r="628" spans="1:15" x14ac:dyDescent="0.25">
      <c r="A628" s="1">
        <v>1968.30336904207</v>
      </c>
      <c r="B628" s="17"/>
      <c r="C628" s="17"/>
      <c r="D628" s="17"/>
      <c r="E628" s="17"/>
      <c r="F628" s="17"/>
      <c r="G628" s="17">
        <v>644.1</v>
      </c>
      <c r="H628" s="17"/>
      <c r="I628" s="17"/>
      <c r="J628" s="17"/>
      <c r="K628" s="17"/>
      <c r="L628" s="17"/>
      <c r="M628" s="17"/>
      <c r="N628" s="17"/>
      <c r="O628" s="17"/>
    </row>
    <row r="629" spans="1:15" x14ac:dyDescent="0.25">
      <c r="A629" s="1">
        <v>1968.375</v>
      </c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>
        <v>80</v>
      </c>
      <c r="O629" s="17"/>
    </row>
    <row r="630" spans="1:15" x14ac:dyDescent="0.25">
      <c r="A630" s="1">
        <v>1968.37644341801</v>
      </c>
      <c r="B630" s="17"/>
      <c r="C630" s="17"/>
      <c r="D630" s="17"/>
      <c r="E630" s="17"/>
      <c r="F630" s="17"/>
      <c r="G630" s="17"/>
      <c r="H630" s="17"/>
      <c r="I630" s="17">
        <v>86.6</v>
      </c>
      <c r="J630" s="17"/>
      <c r="K630" s="17"/>
      <c r="L630" s="17"/>
      <c r="M630" s="17"/>
      <c r="N630" s="17"/>
      <c r="O630" s="17"/>
    </row>
    <row r="631" spans="1:15" x14ac:dyDescent="0.25">
      <c r="A631" s="1">
        <v>1968.38219261053</v>
      </c>
      <c r="B631" s="17"/>
      <c r="C631" s="17"/>
      <c r="D631" s="17"/>
      <c r="E631" s="17"/>
      <c r="F631" s="17"/>
      <c r="G631" s="17"/>
      <c r="H631" s="17"/>
      <c r="I631" s="17">
        <v>495.29999999999899</v>
      </c>
      <c r="J631" s="17"/>
      <c r="K631" s="17"/>
      <c r="L631" s="17"/>
      <c r="M631" s="17"/>
      <c r="N631" s="17"/>
      <c r="O631" s="17"/>
    </row>
    <row r="632" spans="1:15" x14ac:dyDescent="0.25">
      <c r="A632" s="1">
        <v>1968.4</v>
      </c>
      <c r="B632" s="17"/>
      <c r="C632" s="17"/>
      <c r="D632" s="17"/>
      <c r="E632" s="17"/>
      <c r="F632" s="17"/>
      <c r="G632" s="17"/>
      <c r="H632" s="17"/>
      <c r="I632" s="17">
        <v>13.5</v>
      </c>
      <c r="J632" s="17"/>
      <c r="K632" s="17"/>
      <c r="L632" s="17"/>
      <c r="M632" s="17"/>
      <c r="N632" s="17"/>
      <c r="O632" s="17"/>
    </row>
    <row r="633" spans="1:15" x14ac:dyDescent="0.25">
      <c r="A633" s="1">
        <v>1968.40963855421</v>
      </c>
      <c r="B633" s="17"/>
      <c r="C633" s="17"/>
      <c r="D633" s="17"/>
      <c r="E633" s="17"/>
      <c r="F633" s="17"/>
      <c r="G633" s="17"/>
      <c r="H633" s="17"/>
      <c r="I633" s="17">
        <v>498</v>
      </c>
      <c r="J633" s="17"/>
      <c r="K633" s="17"/>
      <c r="L633" s="17"/>
      <c r="M633" s="17"/>
      <c r="N633" s="17"/>
      <c r="O633" s="17"/>
    </row>
    <row r="634" spans="1:15" x14ac:dyDescent="0.25">
      <c r="A634" s="1">
        <v>1968.4759036144501</v>
      </c>
      <c r="B634" s="17"/>
      <c r="C634" s="17"/>
      <c r="D634" s="17"/>
      <c r="E634" s="17">
        <v>66.400000000000006</v>
      </c>
      <c r="F634" s="17"/>
      <c r="G634" s="17"/>
      <c r="H634" s="17"/>
      <c r="I634" s="17"/>
      <c r="J634" s="17"/>
      <c r="K634" s="17"/>
      <c r="L634" s="17"/>
      <c r="M634" s="17"/>
      <c r="N634" s="17"/>
      <c r="O634" s="17"/>
    </row>
    <row r="635" spans="1:15" x14ac:dyDescent="0.25">
      <c r="A635" s="1">
        <v>1968.47706422018</v>
      </c>
      <c r="B635" s="17"/>
      <c r="C635" s="17"/>
      <c r="D635" s="17"/>
      <c r="E635" s="17"/>
      <c r="F635" s="17"/>
      <c r="G635" s="17"/>
      <c r="H635" s="17"/>
      <c r="I635" s="17">
        <v>10.9</v>
      </c>
      <c r="J635" s="17"/>
      <c r="K635" s="17"/>
      <c r="L635" s="17"/>
      <c r="M635" s="17"/>
      <c r="N635" s="17"/>
      <c r="O635" s="17"/>
    </row>
    <row r="636" spans="1:15" x14ac:dyDescent="0.25">
      <c r="A636" s="1">
        <v>1968.5049144521299</v>
      </c>
      <c r="B636" s="17"/>
      <c r="C636" s="17"/>
      <c r="D636" s="17"/>
      <c r="E636" s="17"/>
      <c r="F636" s="17"/>
      <c r="G636" s="17"/>
      <c r="H636" s="17"/>
      <c r="I636" s="17">
        <v>274.7</v>
      </c>
      <c r="J636" s="17"/>
      <c r="K636" s="17"/>
      <c r="L636" s="17"/>
      <c r="M636" s="17"/>
      <c r="N636" s="17"/>
      <c r="O636" s="17"/>
    </row>
    <row r="637" spans="1:15" x14ac:dyDescent="0.25">
      <c r="A637" s="1">
        <v>1968.5259433962201</v>
      </c>
      <c r="B637" s="17"/>
      <c r="C637" s="17"/>
      <c r="D637" s="17"/>
      <c r="E637" s="17"/>
      <c r="F637" s="17"/>
      <c r="G637" s="17"/>
      <c r="H637" s="17"/>
      <c r="I637" s="17">
        <v>84.8</v>
      </c>
      <c r="J637" s="17"/>
      <c r="K637" s="17"/>
      <c r="L637" s="17"/>
      <c r="M637" s="17"/>
      <c r="N637" s="17"/>
      <c r="O637" s="17"/>
    </row>
    <row r="638" spans="1:15" x14ac:dyDescent="0.25">
      <c r="A638" s="1">
        <v>1968.5744680851001</v>
      </c>
      <c r="B638" s="17"/>
      <c r="C638" s="17">
        <v>517</v>
      </c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</row>
    <row r="639" spans="1:15" x14ac:dyDescent="0.25">
      <c r="A639" s="1">
        <v>1968.6</v>
      </c>
      <c r="B639" s="17"/>
      <c r="C639" s="17">
        <v>206</v>
      </c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</row>
    <row r="640" spans="1:15" x14ac:dyDescent="0.25">
      <c r="A640" s="1">
        <v>1968.6579352850499</v>
      </c>
      <c r="B640" s="17"/>
      <c r="C640" s="17"/>
      <c r="D640" s="17"/>
      <c r="E640" s="17"/>
      <c r="F640" s="17"/>
      <c r="G640" s="17"/>
      <c r="H640" s="17"/>
      <c r="I640" s="17">
        <v>129.80000000000001</v>
      </c>
      <c r="J640" s="17"/>
      <c r="K640" s="17"/>
      <c r="L640" s="17"/>
      <c r="M640" s="17"/>
      <c r="N640" s="17"/>
      <c r="O640" s="17"/>
    </row>
    <row r="641" spans="1:15" x14ac:dyDescent="0.25">
      <c r="A641" s="1">
        <v>1968.6666666666599</v>
      </c>
      <c r="B641" s="17"/>
      <c r="C641" s="17"/>
      <c r="D641" s="17"/>
      <c r="E641" s="17">
        <v>75.599999999999994</v>
      </c>
      <c r="F641" s="17"/>
      <c r="G641" s="17"/>
      <c r="H641" s="17"/>
      <c r="I641" s="17"/>
      <c r="J641" s="17"/>
      <c r="K641" s="17"/>
      <c r="L641" s="17"/>
      <c r="M641" s="17"/>
      <c r="N641" s="17"/>
      <c r="O641" s="17"/>
    </row>
    <row r="642" spans="1:15" x14ac:dyDescent="0.25">
      <c r="A642" s="1">
        <v>1968.7255192878299</v>
      </c>
      <c r="B642" s="17"/>
      <c r="C642" s="17"/>
      <c r="D642" s="17"/>
      <c r="E642" s="17"/>
      <c r="F642" s="17"/>
      <c r="G642" s="17"/>
      <c r="H642" s="17"/>
      <c r="I642" s="17">
        <v>67.399999999999906</v>
      </c>
      <c r="J642" s="17"/>
      <c r="K642" s="17"/>
      <c r="L642" s="17"/>
      <c r="M642" s="17"/>
      <c r="N642" s="17"/>
      <c r="O642" s="17"/>
    </row>
    <row r="643" spans="1:15" x14ac:dyDescent="0.25">
      <c r="A643" s="1">
        <v>1968.72727272727</v>
      </c>
      <c r="B643" s="17"/>
      <c r="C643" s="17">
        <v>27.5</v>
      </c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</row>
    <row r="644" spans="1:15" x14ac:dyDescent="0.25">
      <c r="A644" s="1">
        <v>1968.8214676889299</v>
      </c>
      <c r="B644" s="17"/>
      <c r="C644" s="17"/>
      <c r="D644" s="17"/>
      <c r="E644" s="17"/>
      <c r="F644" s="17"/>
      <c r="G644" s="17"/>
      <c r="H644" s="17"/>
      <c r="I644" s="17">
        <v>91.3</v>
      </c>
      <c r="J644" s="17"/>
      <c r="K644" s="17"/>
      <c r="L644" s="17"/>
      <c r="M644" s="17"/>
      <c r="N644" s="17"/>
      <c r="O644" s="17"/>
    </row>
    <row r="645" spans="1:15" x14ac:dyDescent="0.25">
      <c r="A645" s="1">
        <v>1968.8581907090399</v>
      </c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>
        <v>40.9</v>
      </c>
      <c r="O645" s="17"/>
    </row>
    <row r="646" spans="1:15" x14ac:dyDescent="0.25">
      <c r="A646" s="1">
        <v>1968.87190527448</v>
      </c>
      <c r="B646" s="17"/>
      <c r="C646" s="17"/>
      <c r="D646" s="17"/>
      <c r="E646" s="17">
        <v>464.5</v>
      </c>
      <c r="F646" s="17"/>
      <c r="G646" s="17"/>
      <c r="H646" s="17"/>
      <c r="I646" s="17"/>
      <c r="J646" s="17"/>
      <c r="K646" s="17"/>
      <c r="L646" s="17"/>
      <c r="M646" s="17"/>
      <c r="N646" s="17"/>
      <c r="O646" s="17"/>
    </row>
    <row r="647" spans="1:15" x14ac:dyDescent="0.25">
      <c r="A647" s="1">
        <v>1968.9249230769201</v>
      </c>
      <c r="B647" s="17"/>
      <c r="C647" s="17"/>
      <c r="D647" s="17"/>
      <c r="E647" s="17"/>
      <c r="F647" s="17"/>
      <c r="G647" s="17"/>
      <c r="H647" s="17"/>
      <c r="I647" s="17">
        <v>2600</v>
      </c>
      <c r="J647" s="17"/>
      <c r="K647" s="17"/>
      <c r="L647" s="17"/>
      <c r="M647" s="17"/>
      <c r="N647" s="17"/>
      <c r="O647" s="17"/>
    </row>
    <row r="648" spans="1:15" x14ac:dyDescent="0.25">
      <c r="A648" s="1">
        <v>1968.9402985074601</v>
      </c>
      <c r="B648" s="17"/>
      <c r="C648" s="17"/>
      <c r="D648" s="17"/>
      <c r="E648" s="17">
        <v>6.7</v>
      </c>
      <c r="F648" s="17"/>
      <c r="G648" s="17"/>
      <c r="H648" s="17"/>
      <c r="I648" s="17"/>
      <c r="J648" s="17"/>
      <c r="K648" s="17"/>
      <c r="L648" s="17"/>
      <c r="M648" s="17"/>
      <c r="N648" s="17"/>
      <c r="O648" s="17"/>
    </row>
    <row r="649" spans="1:15" x14ac:dyDescent="0.25">
      <c r="A649" s="1">
        <v>1968.94831050228</v>
      </c>
      <c r="B649" s="17"/>
      <c r="C649" s="17"/>
      <c r="D649" s="17"/>
      <c r="E649" s="17"/>
      <c r="F649" s="17"/>
      <c r="G649" s="17">
        <v>547.5</v>
      </c>
      <c r="H649" s="17"/>
      <c r="I649" s="17"/>
      <c r="J649" s="17"/>
      <c r="K649" s="17"/>
      <c r="L649" s="17"/>
      <c r="M649" s="17"/>
      <c r="N649" s="17"/>
      <c r="O649" s="17"/>
    </row>
    <row r="650" spans="1:15" x14ac:dyDescent="0.25">
      <c r="A650" s="1">
        <v>1968.96168582375</v>
      </c>
      <c r="B650" s="17"/>
      <c r="C650" s="17"/>
      <c r="D650" s="17"/>
      <c r="E650" s="17"/>
      <c r="F650" s="17"/>
      <c r="G650" s="17"/>
      <c r="H650" s="17"/>
      <c r="I650" s="17">
        <v>26.1</v>
      </c>
      <c r="J650" s="17"/>
      <c r="K650" s="17"/>
      <c r="L650" s="17"/>
      <c r="M650" s="17"/>
      <c r="N650" s="17"/>
      <c r="O650" s="17"/>
    </row>
    <row r="651" spans="1:15" x14ac:dyDescent="0.25">
      <c r="A651" s="1">
        <v>1969</v>
      </c>
      <c r="B651" s="17">
        <v>37.881999999999998</v>
      </c>
      <c r="C651" s="17">
        <v>3344.1</v>
      </c>
      <c r="D651" s="17"/>
      <c r="E651" s="17">
        <v>1175.79</v>
      </c>
      <c r="F651" s="17">
        <v>3</v>
      </c>
      <c r="G651" s="17">
        <v>6882.7099999999991</v>
      </c>
      <c r="H651" s="17"/>
      <c r="I651" s="17">
        <v>814.64</v>
      </c>
      <c r="J651" s="17">
        <v>40</v>
      </c>
      <c r="K651" s="17"/>
      <c r="L651" s="17"/>
      <c r="M651" s="17"/>
      <c r="N651" s="17">
        <v>61.5</v>
      </c>
      <c r="O651" s="17"/>
    </row>
    <row r="652" spans="1:15" x14ac:dyDescent="0.25">
      <c r="A652" s="1">
        <v>1969.02641056422</v>
      </c>
      <c r="B652" s="17"/>
      <c r="C652" s="17"/>
      <c r="D652" s="17"/>
      <c r="E652" s="17">
        <v>999.6</v>
      </c>
      <c r="F652" s="17"/>
      <c r="G652" s="17"/>
      <c r="H652" s="17"/>
      <c r="I652" s="17"/>
      <c r="J652" s="17"/>
      <c r="K652" s="17"/>
      <c r="L652" s="17"/>
      <c r="M652" s="17"/>
      <c r="N652" s="17"/>
      <c r="O652" s="17"/>
    </row>
    <row r="653" spans="1:15" x14ac:dyDescent="0.25">
      <c r="A653" s="1">
        <v>1969.0361247947401</v>
      </c>
      <c r="B653" s="17"/>
      <c r="C653" s="17"/>
      <c r="D653" s="17"/>
      <c r="E653" s="17"/>
      <c r="F653" s="17"/>
      <c r="G653" s="17"/>
      <c r="H653" s="17"/>
      <c r="I653" s="17">
        <v>609</v>
      </c>
      <c r="J653" s="17"/>
      <c r="K653" s="17"/>
      <c r="L653" s="17"/>
      <c r="M653" s="17"/>
      <c r="N653" s="17"/>
      <c r="O653" s="17"/>
    </row>
    <row r="654" spans="1:15" x14ac:dyDescent="0.25">
      <c r="A654" s="1">
        <v>1969.0909090908999</v>
      </c>
      <c r="B654" s="17"/>
      <c r="C654" s="17"/>
      <c r="D654" s="17"/>
      <c r="E654" s="17"/>
      <c r="F654" s="17"/>
      <c r="G654" s="17"/>
      <c r="H654" s="17"/>
      <c r="I654" s="17">
        <v>5.5</v>
      </c>
      <c r="J654" s="17"/>
      <c r="K654" s="17"/>
      <c r="L654" s="17"/>
      <c r="M654" s="17"/>
      <c r="N654" s="17"/>
      <c r="O654" s="17"/>
    </row>
    <row r="655" spans="1:15" x14ac:dyDescent="0.25">
      <c r="A655" s="1">
        <v>1969.12624210986</v>
      </c>
      <c r="B655" s="17"/>
      <c r="C655" s="17">
        <v>1600.1</v>
      </c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</row>
    <row r="656" spans="1:15" x14ac:dyDescent="0.25">
      <c r="A656" s="1">
        <v>1969.13333333333</v>
      </c>
      <c r="B656" s="17"/>
      <c r="C656" s="17"/>
      <c r="D656" s="17"/>
      <c r="E656" s="17"/>
      <c r="F656" s="17"/>
      <c r="G656" s="17">
        <v>6</v>
      </c>
      <c r="H656" s="17"/>
      <c r="I656" s="17"/>
      <c r="J656" s="17"/>
      <c r="K656" s="17"/>
      <c r="L656" s="17"/>
      <c r="M656" s="17"/>
      <c r="N656" s="17"/>
      <c r="O656" s="17"/>
    </row>
    <row r="657" spans="1:15" x14ac:dyDescent="0.25">
      <c r="A657" s="1">
        <v>1969.1489361702099</v>
      </c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>
        <v>188</v>
      </c>
      <c r="O657" s="17"/>
    </row>
    <row r="658" spans="1:15" x14ac:dyDescent="0.25">
      <c r="A658" s="1">
        <v>1969.1810502604501</v>
      </c>
      <c r="B658" s="17"/>
      <c r="C658" s="17"/>
      <c r="D658" s="17"/>
      <c r="E658" s="17"/>
      <c r="F658" s="17"/>
      <c r="G658" s="17"/>
      <c r="H658" s="17"/>
      <c r="I658" s="17">
        <v>710.3</v>
      </c>
      <c r="J658" s="17"/>
      <c r="K658" s="17"/>
      <c r="L658" s="17"/>
      <c r="M658" s="17"/>
      <c r="N658" s="17"/>
      <c r="O658" s="17"/>
    </row>
    <row r="659" spans="1:15" x14ac:dyDescent="0.25">
      <c r="A659" s="1">
        <v>1969.2417582417499</v>
      </c>
      <c r="B659" s="17"/>
      <c r="C659" s="17"/>
      <c r="D659" s="17"/>
      <c r="E659" s="17"/>
      <c r="F659" s="17"/>
      <c r="G659" s="17"/>
      <c r="H659" s="17"/>
      <c r="I659" s="17">
        <v>27.3</v>
      </c>
      <c r="J659" s="17"/>
      <c r="K659" s="17"/>
      <c r="L659" s="17"/>
      <c r="M659" s="17"/>
      <c r="N659" s="17"/>
      <c r="O659" s="17"/>
    </row>
    <row r="660" spans="1:15" x14ac:dyDescent="0.25">
      <c r="A660" s="1">
        <v>1969.27532467532</v>
      </c>
      <c r="B660" s="17"/>
      <c r="C660" s="17"/>
      <c r="D660" s="17"/>
      <c r="E660" s="17"/>
      <c r="F660" s="17"/>
      <c r="G660" s="17"/>
      <c r="H660" s="17"/>
      <c r="I660" s="17">
        <v>77</v>
      </c>
      <c r="J660" s="17"/>
      <c r="K660" s="17"/>
      <c r="L660" s="17"/>
      <c r="M660" s="17"/>
      <c r="N660" s="17"/>
      <c r="O660" s="17"/>
    </row>
    <row r="661" spans="1:15" x14ac:dyDescent="0.25">
      <c r="A661" s="1">
        <v>1969.3333333333301</v>
      </c>
      <c r="B661" s="17"/>
      <c r="C661" s="17"/>
      <c r="D661" s="17"/>
      <c r="E661" s="17"/>
      <c r="F661" s="17"/>
      <c r="G661" s="17"/>
      <c r="H661" s="17"/>
      <c r="I661" s="17">
        <v>42.599999999999902</v>
      </c>
      <c r="J661" s="17"/>
      <c r="K661" s="17"/>
      <c r="L661" s="17"/>
      <c r="M661" s="17"/>
      <c r="N661" s="17"/>
      <c r="O661" s="17"/>
    </row>
    <row r="662" spans="1:15" x14ac:dyDescent="0.25">
      <c r="A662" s="1">
        <v>1969.3518728717299</v>
      </c>
      <c r="B662" s="17"/>
      <c r="C662" s="17"/>
      <c r="D662" s="17"/>
      <c r="E662" s="17">
        <v>176.2</v>
      </c>
      <c r="F662" s="17"/>
      <c r="G662" s="17"/>
      <c r="H662" s="17"/>
      <c r="I662" s="17"/>
      <c r="J662" s="17"/>
      <c r="K662" s="17"/>
      <c r="L662" s="17"/>
      <c r="M662" s="17"/>
      <c r="N662" s="17"/>
      <c r="O662" s="17"/>
    </row>
    <row r="663" spans="1:15" x14ac:dyDescent="0.25">
      <c r="A663" s="1">
        <v>1969.3591443205701</v>
      </c>
      <c r="B663" s="17"/>
      <c r="C663" s="17"/>
      <c r="D663" s="17"/>
      <c r="E663" s="17"/>
      <c r="F663" s="17"/>
      <c r="G663" s="17"/>
      <c r="H663" s="17"/>
      <c r="I663" s="17">
        <v>1327.6</v>
      </c>
      <c r="J663" s="17"/>
      <c r="K663" s="17"/>
      <c r="L663" s="17"/>
      <c r="M663" s="17"/>
      <c r="N663" s="17"/>
      <c r="O663" s="17"/>
    </row>
    <row r="664" spans="1:15" x14ac:dyDescent="0.25">
      <c r="A664" s="1">
        <v>1969.3999999999901</v>
      </c>
      <c r="B664" s="17"/>
      <c r="C664" s="17"/>
      <c r="D664" s="17"/>
      <c r="E664" s="17"/>
      <c r="F664" s="17"/>
      <c r="G664" s="17"/>
      <c r="H664" s="17"/>
      <c r="I664" s="17">
        <v>13.5</v>
      </c>
      <c r="J664" s="17"/>
      <c r="K664" s="17"/>
      <c r="L664" s="17"/>
      <c r="M664" s="17"/>
      <c r="N664" s="17"/>
      <c r="O664" s="17"/>
    </row>
    <row r="665" spans="1:15" x14ac:dyDescent="0.25">
      <c r="A665" s="1">
        <v>1969.4390243902401</v>
      </c>
      <c r="B665" s="17"/>
      <c r="C665" s="17">
        <v>41</v>
      </c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</row>
    <row r="666" spans="1:15" x14ac:dyDescent="0.25">
      <c r="A666" s="1">
        <v>1969.4571428571401</v>
      </c>
      <c r="B666" s="17"/>
      <c r="C666" s="17"/>
      <c r="D666" s="17"/>
      <c r="E666" s="17"/>
      <c r="F666" s="17"/>
      <c r="G666" s="17">
        <v>10.5</v>
      </c>
      <c r="H666" s="17"/>
      <c r="I666" s="17"/>
      <c r="J666" s="17"/>
      <c r="K666" s="17"/>
      <c r="L666" s="17"/>
      <c r="M666" s="17"/>
      <c r="N666" s="17"/>
      <c r="O666" s="17"/>
    </row>
    <row r="667" spans="1:15" x14ac:dyDescent="0.25">
      <c r="A667" s="1">
        <v>1969.4611650485399</v>
      </c>
      <c r="B667" s="17"/>
      <c r="C667" s="17"/>
      <c r="D667" s="17"/>
      <c r="E667" s="17"/>
      <c r="F667" s="17"/>
      <c r="G667" s="17"/>
      <c r="H667" s="17"/>
      <c r="I667" s="17">
        <v>20.6</v>
      </c>
      <c r="J667" s="17"/>
      <c r="K667" s="17"/>
      <c r="L667" s="17"/>
      <c r="M667" s="17"/>
      <c r="N667" s="17"/>
      <c r="O667" s="17"/>
    </row>
    <row r="668" spans="1:15" x14ac:dyDescent="0.25">
      <c r="A668" s="1">
        <v>1969.4747474747401</v>
      </c>
      <c r="B668" s="17"/>
      <c r="C668" s="17"/>
      <c r="D668" s="17"/>
      <c r="E668" s="17"/>
      <c r="F668" s="17"/>
      <c r="G668" s="17"/>
      <c r="H668" s="17"/>
      <c r="I668" s="17">
        <v>29.7</v>
      </c>
      <c r="J668" s="17"/>
      <c r="K668" s="17"/>
      <c r="L668" s="17"/>
      <c r="M668" s="17"/>
      <c r="N668" s="17"/>
      <c r="O668" s="17"/>
    </row>
    <row r="669" spans="1:15" x14ac:dyDescent="0.25">
      <c r="A669" s="1">
        <v>1969.5</v>
      </c>
      <c r="B669" s="17"/>
      <c r="C669" s="17">
        <v>1636.2</v>
      </c>
      <c r="D669" s="17"/>
      <c r="E669" s="17">
        <v>230</v>
      </c>
      <c r="F669" s="17"/>
      <c r="G669" s="17">
        <v>2419.1999999999998</v>
      </c>
      <c r="H669" s="17"/>
      <c r="I669" s="17">
        <v>4</v>
      </c>
      <c r="J669" s="17"/>
      <c r="K669" s="17"/>
      <c r="L669" s="17"/>
      <c r="M669" s="17"/>
      <c r="N669" s="17"/>
      <c r="O669" s="17"/>
    </row>
    <row r="670" spans="1:15" x14ac:dyDescent="0.25">
      <c r="A670" s="1">
        <v>1969.5462861324499</v>
      </c>
      <c r="B670" s="17"/>
      <c r="C670" s="17">
        <v>273.3</v>
      </c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</row>
    <row r="671" spans="1:15" x14ac:dyDescent="0.25">
      <c r="A671" s="1">
        <v>1969.55172413793</v>
      </c>
      <c r="B671" s="17"/>
      <c r="C671" s="17"/>
      <c r="D671" s="17"/>
      <c r="E671" s="17"/>
      <c r="F671" s="17"/>
      <c r="G671" s="17"/>
      <c r="H671" s="17"/>
      <c r="I671" s="17">
        <v>5.8</v>
      </c>
      <c r="J671" s="17"/>
      <c r="K671" s="17"/>
      <c r="L671" s="17"/>
      <c r="M671" s="17"/>
      <c r="N671" s="17"/>
      <c r="O671" s="17"/>
    </row>
    <row r="672" spans="1:15" x14ac:dyDescent="0.25">
      <c r="A672" s="1">
        <v>1969.57142857142</v>
      </c>
      <c r="B672" s="17"/>
      <c r="C672" s="17"/>
      <c r="D672" s="17"/>
      <c r="E672" s="17"/>
      <c r="F672" s="17"/>
      <c r="G672" s="17"/>
      <c r="H672" s="17"/>
      <c r="I672" s="17">
        <v>882</v>
      </c>
      <c r="J672" s="17"/>
      <c r="K672" s="17"/>
      <c r="L672" s="17"/>
      <c r="M672" s="17"/>
      <c r="N672" s="17"/>
      <c r="O672" s="17"/>
    </row>
    <row r="673" spans="1:15" x14ac:dyDescent="0.25">
      <c r="A673" s="1">
        <v>1969.5987158908499</v>
      </c>
      <c r="B673" s="17"/>
      <c r="C673" s="17"/>
      <c r="D673" s="17"/>
      <c r="E673" s="17">
        <v>623</v>
      </c>
      <c r="F673" s="17"/>
      <c r="G673" s="17"/>
      <c r="H673" s="17"/>
      <c r="I673" s="17"/>
      <c r="J673" s="17"/>
      <c r="K673" s="17"/>
      <c r="L673" s="17"/>
      <c r="M673" s="17"/>
      <c r="N673" s="17"/>
      <c r="O673" s="17"/>
    </row>
    <row r="674" spans="1:15" x14ac:dyDescent="0.25">
      <c r="A674" s="1">
        <v>1969.61293634496</v>
      </c>
      <c r="B674" s="17"/>
      <c r="C674" s="17"/>
      <c r="D674" s="17"/>
      <c r="E674" s="17"/>
      <c r="F674" s="17"/>
      <c r="G674" s="17"/>
      <c r="H674" s="17"/>
      <c r="I674" s="17">
        <v>974</v>
      </c>
      <c r="J674" s="17"/>
      <c r="K674" s="17"/>
      <c r="L674" s="17"/>
      <c r="M674" s="17"/>
      <c r="N674" s="17"/>
      <c r="O674" s="17"/>
    </row>
    <row r="675" spans="1:15" x14ac:dyDescent="0.25">
      <c r="A675" s="1">
        <v>1969.6189723320099</v>
      </c>
      <c r="B675" s="17"/>
      <c r="C675" s="17"/>
      <c r="D675" s="17"/>
      <c r="E675" s="17">
        <v>126.5</v>
      </c>
      <c r="F675" s="17"/>
      <c r="G675" s="17"/>
      <c r="H675" s="17"/>
      <c r="I675" s="17"/>
      <c r="J675" s="17"/>
      <c r="K675" s="17"/>
      <c r="L675" s="17"/>
      <c r="M675" s="17"/>
      <c r="N675" s="17"/>
      <c r="O675" s="17"/>
    </row>
    <row r="676" spans="1:15" x14ac:dyDescent="0.25">
      <c r="A676" s="1">
        <v>1969.62499999999</v>
      </c>
      <c r="B676" s="17"/>
      <c r="C676" s="17"/>
      <c r="D676" s="17"/>
      <c r="E676" s="17"/>
      <c r="F676" s="17"/>
      <c r="G676" s="17">
        <v>1.6</v>
      </c>
      <c r="H676" s="17"/>
      <c r="I676" s="17"/>
      <c r="J676" s="17"/>
      <c r="K676" s="17"/>
      <c r="L676" s="17"/>
      <c r="M676" s="17"/>
      <c r="N676" s="17"/>
      <c r="O676" s="17"/>
    </row>
    <row r="677" spans="1:15" x14ac:dyDescent="0.25">
      <c r="A677" s="1">
        <v>1969.6607929515401</v>
      </c>
      <c r="B677" s="17"/>
      <c r="C677" s="17"/>
      <c r="D677" s="17"/>
      <c r="E677" s="17"/>
      <c r="F677" s="17"/>
      <c r="G677" s="17"/>
      <c r="H677" s="17"/>
      <c r="I677" s="17">
        <v>45.4</v>
      </c>
      <c r="J677" s="17"/>
      <c r="K677" s="17"/>
      <c r="L677" s="17"/>
      <c r="M677" s="17"/>
      <c r="N677" s="17"/>
      <c r="O677" s="17"/>
    </row>
    <row r="678" spans="1:15" x14ac:dyDescent="0.25">
      <c r="A678" s="1">
        <v>1969.6791326835</v>
      </c>
      <c r="B678" s="17"/>
      <c r="C678" s="17">
        <v>1005.4</v>
      </c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</row>
    <row r="679" spans="1:15" x14ac:dyDescent="0.25">
      <c r="A679" s="1">
        <v>1969.6923076922999</v>
      </c>
      <c r="B679" s="17"/>
      <c r="C679" s="17"/>
      <c r="D679" s="17"/>
      <c r="E679" s="17"/>
      <c r="F679" s="17"/>
      <c r="G679" s="17"/>
      <c r="H679" s="17"/>
      <c r="I679" s="17">
        <v>7.8</v>
      </c>
      <c r="J679" s="17"/>
      <c r="K679" s="17"/>
      <c r="L679" s="17"/>
      <c r="M679" s="17"/>
      <c r="N679" s="17"/>
      <c r="O679" s="17"/>
    </row>
    <row r="680" spans="1:15" x14ac:dyDescent="0.25">
      <c r="A680" s="1">
        <v>1969.6993006993</v>
      </c>
      <c r="B680" s="17"/>
      <c r="C680" s="17"/>
      <c r="D680" s="17"/>
      <c r="E680" s="17"/>
      <c r="F680" s="17"/>
      <c r="G680" s="17"/>
      <c r="H680" s="17"/>
      <c r="I680" s="17">
        <v>71.5</v>
      </c>
      <c r="J680" s="17"/>
      <c r="K680" s="17"/>
      <c r="L680" s="17"/>
      <c r="M680" s="17"/>
      <c r="N680" s="17"/>
      <c r="O680" s="17"/>
    </row>
    <row r="681" spans="1:15" x14ac:dyDescent="0.25">
      <c r="A681" s="1">
        <v>1969.7019230769199</v>
      </c>
      <c r="B681" s="17"/>
      <c r="C681" s="17"/>
      <c r="D681" s="17"/>
      <c r="E681" s="17">
        <v>41.6</v>
      </c>
      <c r="F681" s="17"/>
      <c r="G681" s="17"/>
      <c r="H681" s="17"/>
      <c r="I681" s="17"/>
      <c r="J681" s="17"/>
      <c r="K681" s="17"/>
      <c r="L681" s="17"/>
      <c r="M681" s="17"/>
      <c r="N681" s="17"/>
      <c r="O681" s="17"/>
    </row>
    <row r="682" spans="1:15" x14ac:dyDescent="0.25">
      <c r="A682" s="1">
        <v>1969.71378091872</v>
      </c>
      <c r="B682" s="17"/>
      <c r="C682" s="17">
        <v>339.6</v>
      </c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</row>
    <row r="683" spans="1:15" x14ac:dyDescent="0.25">
      <c r="A683" s="1">
        <v>1969.7313432835799</v>
      </c>
      <c r="B683" s="17"/>
      <c r="C683" s="17"/>
      <c r="D683" s="17"/>
      <c r="E683" s="17"/>
      <c r="F683" s="17"/>
      <c r="G683" s="17">
        <v>603</v>
      </c>
      <c r="H683" s="17"/>
      <c r="I683" s="17"/>
      <c r="J683" s="17"/>
      <c r="K683" s="17"/>
      <c r="L683" s="17"/>
      <c r="M683" s="17"/>
      <c r="N683" s="17"/>
      <c r="O683" s="17"/>
    </row>
    <row r="684" spans="1:15" x14ac:dyDescent="0.25">
      <c r="A684" s="1">
        <v>1969.79611650485</v>
      </c>
      <c r="B684" s="17"/>
      <c r="C684" s="17">
        <v>51.5</v>
      </c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</row>
    <row r="685" spans="1:15" x14ac:dyDescent="0.25">
      <c r="A685" s="1">
        <v>1969.80654761904</v>
      </c>
      <c r="B685" s="17"/>
      <c r="C685" s="17"/>
      <c r="D685" s="17"/>
      <c r="E685" s="17"/>
      <c r="F685" s="17"/>
      <c r="G685" s="17"/>
      <c r="H685" s="17"/>
      <c r="I685" s="17">
        <v>33.6</v>
      </c>
      <c r="J685" s="17"/>
      <c r="K685" s="17"/>
      <c r="L685" s="17"/>
      <c r="M685" s="17"/>
      <c r="N685" s="17"/>
      <c r="O685" s="17"/>
    </row>
    <row r="686" spans="1:15" x14ac:dyDescent="0.25">
      <c r="A686" s="1">
        <v>1969.8493273542599</v>
      </c>
      <c r="B686" s="17"/>
      <c r="C686" s="17"/>
      <c r="D686" s="17"/>
      <c r="E686" s="17"/>
      <c r="F686" s="17"/>
      <c r="G686" s="17"/>
      <c r="H686" s="17"/>
      <c r="I686" s="17">
        <v>111.5</v>
      </c>
      <c r="J686" s="17"/>
      <c r="K686" s="17"/>
      <c r="L686" s="17"/>
      <c r="M686" s="17"/>
      <c r="N686" s="17"/>
      <c r="O686" s="17"/>
    </row>
    <row r="687" spans="1:15" x14ac:dyDescent="0.25">
      <c r="A687" s="1">
        <v>1969.87666284908</v>
      </c>
      <c r="B687" s="17"/>
      <c r="C687" s="17">
        <v>1135.0999999999999</v>
      </c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</row>
    <row r="688" spans="1:15" x14ac:dyDescent="0.25">
      <c r="A688" s="1">
        <v>1969.8865435356199</v>
      </c>
      <c r="B688" s="17"/>
      <c r="C688" s="17"/>
      <c r="D688" s="17"/>
      <c r="E688" s="17"/>
      <c r="F688" s="17"/>
      <c r="G688" s="17"/>
      <c r="H688" s="17"/>
      <c r="I688" s="17">
        <v>37.9</v>
      </c>
      <c r="J688" s="17"/>
      <c r="K688" s="17"/>
      <c r="L688" s="17"/>
      <c r="M688" s="17"/>
      <c r="N688" s="17"/>
      <c r="O688" s="17"/>
    </row>
    <row r="689" spans="1:15" x14ac:dyDescent="0.25">
      <c r="A689" s="1">
        <v>1969.8963730569899</v>
      </c>
      <c r="B689" s="17"/>
      <c r="C689" s="17"/>
      <c r="D689" s="17"/>
      <c r="E689" s="17"/>
      <c r="F689" s="17"/>
      <c r="G689" s="17">
        <v>38.6</v>
      </c>
      <c r="H689" s="17"/>
      <c r="I689" s="17"/>
      <c r="J689" s="17"/>
      <c r="K689" s="17"/>
      <c r="L689" s="17"/>
      <c r="M689" s="17"/>
      <c r="N689" s="17"/>
      <c r="O689" s="17"/>
    </row>
    <row r="690" spans="1:15" x14ac:dyDescent="0.25">
      <c r="A690" s="1">
        <v>1969.9091627172099</v>
      </c>
      <c r="B690" s="17"/>
      <c r="C690" s="17"/>
      <c r="D690" s="17"/>
      <c r="E690" s="17"/>
      <c r="F690" s="17"/>
      <c r="G690" s="17"/>
      <c r="H690" s="17"/>
      <c r="I690" s="17">
        <v>126.6</v>
      </c>
      <c r="J690" s="17"/>
      <c r="K690" s="17"/>
      <c r="L690" s="17"/>
      <c r="M690" s="17"/>
      <c r="N690" s="17"/>
      <c r="O690" s="17"/>
    </row>
    <row r="691" spans="1:15" x14ac:dyDescent="0.25">
      <c r="A691" s="1">
        <v>1969.9181946403301</v>
      </c>
      <c r="B691" s="17"/>
      <c r="C691" s="17">
        <v>709</v>
      </c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</row>
    <row r="692" spans="1:15" x14ac:dyDescent="0.25">
      <c r="A692" s="1">
        <v>1969.92840095465</v>
      </c>
      <c r="B692" s="17"/>
      <c r="C692" s="17">
        <v>1257</v>
      </c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</row>
    <row r="693" spans="1:15" x14ac:dyDescent="0.25">
      <c r="A693" s="1">
        <v>1969.9528301886701</v>
      </c>
      <c r="B693" s="17"/>
      <c r="C693" s="17"/>
      <c r="D693" s="17"/>
      <c r="E693" s="17"/>
      <c r="F693" s="17"/>
      <c r="G693" s="17"/>
      <c r="H693" s="17"/>
      <c r="I693" s="17">
        <v>10.6</v>
      </c>
      <c r="J693" s="17"/>
      <c r="K693" s="17"/>
      <c r="L693" s="17"/>
      <c r="M693" s="17"/>
      <c r="N693" s="17"/>
      <c r="O693" s="17"/>
    </row>
    <row r="694" spans="1:15" x14ac:dyDescent="0.25">
      <c r="A694" s="1">
        <v>1969.97573656845</v>
      </c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>
        <v>57.7</v>
      </c>
      <c r="O694" s="17"/>
    </row>
    <row r="695" spans="1:15" x14ac:dyDescent="0.25">
      <c r="A695" s="1">
        <v>1969.99999999999</v>
      </c>
      <c r="B695" s="17"/>
      <c r="C695" s="17"/>
      <c r="D695" s="17"/>
      <c r="E695" s="17">
        <v>122.4</v>
      </c>
      <c r="F695" s="17"/>
      <c r="G695" s="17">
        <v>147.80000000000001</v>
      </c>
      <c r="H695" s="17"/>
      <c r="I695" s="17">
        <v>84</v>
      </c>
      <c r="J695" s="17"/>
      <c r="K695" s="17"/>
      <c r="L695" s="17"/>
      <c r="M695" s="17"/>
      <c r="N695" s="17"/>
      <c r="O695" s="17"/>
    </row>
    <row r="696" spans="1:15" x14ac:dyDescent="0.25">
      <c r="A696" s="1">
        <v>1970</v>
      </c>
      <c r="B696" s="17">
        <v>36.5</v>
      </c>
      <c r="C696" s="17">
        <v>1499.3</v>
      </c>
      <c r="D696" s="17"/>
      <c r="E696" s="17">
        <v>4751.5</v>
      </c>
      <c r="F696" s="17"/>
      <c r="G696" s="17">
        <v>4643.266999999998</v>
      </c>
      <c r="H696" s="17">
        <v>1164</v>
      </c>
      <c r="I696" s="17">
        <v>606.99999999999977</v>
      </c>
      <c r="J696" s="17"/>
      <c r="K696" s="17"/>
      <c r="L696" s="17"/>
      <c r="M696" s="17"/>
      <c r="N696" s="17">
        <v>42.1</v>
      </c>
      <c r="O696" s="17"/>
    </row>
    <row r="697" spans="1:15" x14ac:dyDescent="0.25">
      <c r="A697" s="1">
        <v>1970.0231600617601</v>
      </c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>
        <v>194.3</v>
      </c>
      <c r="O697" s="17"/>
    </row>
    <row r="698" spans="1:15" x14ac:dyDescent="0.25">
      <c r="A698" s="1">
        <v>1970.0625</v>
      </c>
      <c r="B698" s="17"/>
      <c r="C698" s="17"/>
      <c r="D698" s="17"/>
      <c r="E698" s="17"/>
      <c r="F698" s="17"/>
      <c r="G698" s="17">
        <v>6.3999999999999897</v>
      </c>
      <c r="H698" s="17"/>
      <c r="I698" s="17"/>
      <c r="J698" s="17"/>
      <c r="K698" s="17"/>
      <c r="L698" s="17"/>
      <c r="M698" s="17"/>
      <c r="N698" s="17"/>
      <c r="O698" s="17"/>
    </row>
    <row r="699" spans="1:15" x14ac:dyDescent="0.25">
      <c r="A699" s="1">
        <v>1970.0653266331601</v>
      </c>
      <c r="B699" s="17"/>
      <c r="C699" s="17"/>
      <c r="D699" s="17"/>
      <c r="E699" s="17"/>
      <c r="F699" s="17"/>
      <c r="G699" s="17"/>
      <c r="H699" s="17"/>
      <c r="I699" s="17">
        <v>39.799999999999997</v>
      </c>
      <c r="J699" s="17"/>
      <c r="K699" s="17"/>
      <c r="L699" s="17"/>
      <c r="M699" s="17"/>
      <c r="N699" s="17"/>
      <c r="O699" s="17"/>
    </row>
    <row r="700" spans="1:15" x14ac:dyDescent="0.25">
      <c r="A700" s="1">
        <v>1970.09888357256</v>
      </c>
      <c r="B700" s="17"/>
      <c r="C700" s="17"/>
      <c r="D700" s="17"/>
      <c r="E700" s="17"/>
      <c r="F700" s="17"/>
      <c r="G700" s="17"/>
      <c r="H700" s="17"/>
      <c r="I700" s="17">
        <v>62.7</v>
      </c>
      <c r="J700" s="17"/>
      <c r="K700" s="17"/>
      <c r="L700" s="17"/>
      <c r="M700" s="17"/>
      <c r="N700" s="17"/>
      <c r="O700" s="17"/>
    </row>
    <row r="701" spans="1:15" x14ac:dyDescent="0.25">
      <c r="A701" s="1">
        <v>1970.1201044386401</v>
      </c>
      <c r="B701" s="17"/>
      <c r="C701" s="17"/>
      <c r="D701" s="17"/>
      <c r="E701" s="17"/>
      <c r="F701" s="17"/>
      <c r="G701" s="17"/>
      <c r="H701" s="17"/>
      <c r="I701" s="17">
        <v>153.19999999999999</v>
      </c>
      <c r="J701" s="17"/>
      <c r="K701" s="17"/>
      <c r="L701" s="17"/>
      <c r="M701" s="17"/>
      <c r="N701" s="17"/>
      <c r="O701" s="17"/>
    </row>
    <row r="702" spans="1:15" x14ac:dyDescent="0.25">
      <c r="A702" s="1">
        <v>1970.1471633946501</v>
      </c>
      <c r="B702" s="17"/>
      <c r="C702" s="17"/>
      <c r="D702" s="17"/>
      <c r="E702" s="17"/>
      <c r="F702" s="17"/>
      <c r="G702" s="17"/>
      <c r="H702" s="17"/>
      <c r="I702" s="17">
        <v>646.89999999999895</v>
      </c>
      <c r="J702" s="17"/>
      <c r="K702" s="17"/>
      <c r="L702" s="17"/>
      <c r="M702" s="17"/>
      <c r="N702" s="17"/>
      <c r="O702" s="17"/>
    </row>
    <row r="703" spans="1:15" x14ac:dyDescent="0.25">
      <c r="A703" s="1">
        <v>1970.2</v>
      </c>
      <c r="B703" s="17"/>
      <c r="C703" s="17"/>
      <c r="D703" s="17"/>
      <c r="E703" s="17"/>
      <c r="F703" s="17"/>
      <c r="G703" s="17"/>
      <c r="H703" s="17"/>
      <c r="I703" s="17">
        <v>13.5</v>
      </c>
      <c r="J703" s="17"/>
      <c r="K703" s="17"/>
      <c r="L703" s="17"/>
      <c r="M703" s="17"/>
      <c r="N703" s="17"/>
      <c r="O703" s="17"/>
    </row>
    <row r="704" spans="1:15" x14ac:dyDescent="0.25">
      <c r="A704" s="1">
        <v>1970.25800175114</v>
      </c>
      <c r="B704" s="17"/>
      <c r="C704" s="17"/>
      <c r="D704" s="17"/>
      <c r="E704" s="17">
        <v>1027.9000000000001</v>
      </c>
      <c r="F704" s="17"/>
      <c r="G704" s="17"/>
      <c r="H704" s="17"/>
      <c r="I704" s="17"/>
      <c r="J704" s="17"/>
      <c r="K704" s="17"/>
      <c r="L704" s="17"/>
      <c r="M704" s="17"/>
      <c r="N704" s="17"/>
      <c r="O704" s="17"/>
    </row>
    <row r="705" spans="1:15" x14ac:dyDescent="0.25">
      <c r="A705" s="1">
        <v>1970.25857519788</v>
      </c>
      <c r="B705" s="17"/>
      <c r="C705" s="17">
        <v>644.29999999999995</v>
      </c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</row>
    <row r="706" spans="1:15" x14ac:dyDescent="0.25">
      <c r="A706" s="1">
        <v>1970.2973421926899</v>
      </c>
      <c r="B706" s="17"/>
      <c r="C706" s="17">
        <v>602</v>
      </c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</row>
    <row r="707" spans="1:15" x14ac:dyDescent="0.25">
      <c r="A707" s="1">
        <v>1970.3333333333301</v>
      </c>
      <c r="B707" s="17"/>
      <c r="C707" s="17"/>
      <c r="D707" s="17"/>
      <c r="E707" s="17"/>
      <c r="F707" s="17"/>
      <c r="G707" s="17"/>
      <c r="H707" s="17"/>
      <c r="I707" s="17">
        <v>135</v>
      </c>
      <c r="J707" s="17"/>
      <c r="K707" s="17"/>
      <c r="L707" s="17"/>
      <c r="M707" s="17"/>
      <c r="N707" s="17"/>
      <c r="O707" s="17"/>
    </row>
    <row r="708" spans="1:15" x14ac:dyDescent="0.25">
      <c r="A708" s="1">
        <v>1970.3350550190801</v>
      </c>
      <c r="B708" s="17"/>
      <c r="C708" s="17">
        <v>445.3</v>
      </c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</row>
    <row r="709" spans="1:15" x14ac:dyDescent="0.25">
      <c r="A709" s="1">
        <v>1970.37209302325</v>
      </c>
      <c r="B709" s="17"/>
      <c r="C709" s="17"/>
      <c r="D709" s="17"/>
      <c r="E709" s="17"/>
      <c r="F709" s="17"/>
      <c r="G709" s="17"/>
      <c r="H709" s="17"/>
      <c r="I709" s="17">
        <v>4.3</v>
      </c>
      <c r="J709" s="17"/>
      <c r="K709" s="17"/>
      <c r="L709" s="17"/>
      <c r="M709" s="17"/>
      <c r="N709" s="17"/>
      <c r="O709" s="17"/>
    </row>
    <row r="710" spans="1:15" x14ac:dyDescent="0.25">
      <c r="A710" s="1">
        <v>1970.4078440808401</v>
      </c>
      <c r="B710" s="17"/>
      <c r="C710" s="17"/>
      <c r="D710" s="17"/>
      <c r="E710" s="17"/>
      <c r="F710" s="17"/>
      <c r="G710" s="17"/>
      <c r="H710" s="17"/>
      <c r="I710" s="17">
        <v>831.19999999999902</v>
      </c>
      <c r="J710" s="17"/>
      <c r="K710" s="17"/>
      <c r="L710" s="17"/>
      <c r="M710" s="17"/>
      <c r="N710" s="17"/>
      <c r="O710" s="17"/>
    </row>
    <row r="711" spans="1:15" x14ac:dyDescent="0.25">
      <c r="A711" s="1">
        <v>1970.4567113380101</v>
      </c>
      <c r="B711" s="17"/>
      <c r="C711" s="17">
        <v>1880.4</v>
      </c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</row>
    <row r="712" spans="1:15" x14ac:dyDescent="0.25">
      <c r="A712" s="1">
        <v>1970.4721698113201</v>
      </c>
      <c r="B712" s="17"/>
      <c r="C712" s="17"/>
      <c r="D712" s="17"/>
      <c r="E712" s="17">
        <v>212</v>
      </c>
      <c r="F712" s="17"/>
      <c r="G712" s="17"/>
      <c r="H712" s="17"/>
      <c r="I712" s="17"/>
      <c r="J712" s="17"/>
      <c r="K712" s="17"/>
      <c r="L712" s="17"/>
      <c r="M712" s="17"/>
      <c r="N712" s="17"/>
      <c r="O712" s="17"/>
    </row>
    <row r="713" spans="1:15" x14ac:dyDescent="0.25">
      <c r="A713" s="1">
        <v>1970.4968152866199</v>
      </c>
      <c r="B713" s="17"/>
      <c r="C713" s="17">
        <v>1884</v>
      </c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</row>
    <row r="714" spans="1:15" x14ac:dyDescent="0.25">
      <c r="A714" s="1">
        <v>1970.5</v>
      </c>
      <c r="B714" s="17"/>
      <c r="C714" s="17"/>
      <c r="D714" s="17"/>
      <c r="E714" s="17"/>
      <c r="F714" s="17"/>
      <c r="G714" s="17"/>
      <c r="H714" s="17">
        <v>2018.6</v>
      </c>
      <c r="I714" s="17"/>
      <c r="J714" s="17"/>
      <c r="K714" s="17"/>
      <c r="L714" s="17"/>
      <c r="M714" s="17"/>
      <c r="N714" s="17"/>
      <c r="O714" s="17"/>
    </row>
    <row r="715" spans="1:15" x14ac:dyDescent="0.25">
      <c r="A715" s="1">
        <v>1970.50704225352</v>
      </c>
      <c r="B715" s="17"/>
      <c r="C715" s="17"/>
      <c r="D715" s="17"/>
      <c r="E715" s="17"/>
      <c r="F715" s="17"/>
      <c r="G715" s="17"/>
      <c r="H715" s="17"/>
      <c r="I715" s="17">
        <v>7.1</v>
      </c>
      <c r="J715" s="17"/>
      <c r="K715" s="17"/>
      <c r="L715" s="17"/>
      <c r="M715" s="17"/>
      <c r="N715" s="17"/>
      <c r="O715" s="17"/>
    </row>
    <row r="716" spans="1:15" x14ac:dyDescent="0.25">
      <c r="A716" s="1">
        <v>1970.50819672131</v>
      </c>
      <c r="B716" s="17"/>
      <c r="C716" s="17"/>
      <c r="D716" s="17"/>
      <c r="E716" s="17">
        <v>305</v>
      </c>
      <c r="F716" s="17"/>
      <c r="G716" s="17"/>
      <c r="H716" s="17"/>
      <c r="I716" s="17"/>
      <c r="J716" s="17"/>
      <c r="K716" s="17"/>
      <c r="L716" s="17"/>
      <c r="M716" s="17"/>
      <c r="N716" s="17"/>
      <c r="O716" s="17"/>
    </row>
    <row r="717" spans="1:15" x14ac:dyDescent="0.25">
      <c r="A717" s="1">
        <v>1970.5128834355801</v>
      </c>
      <c r="B717" s="17"/>
      <c r="C717" s="17"/>
      <c r="D717" s="17"/>
      <c r="E717" s="17"/>
      <c r="F717" s="17"/>
      <c r="G717" s="17"/>
      <c r="H717" s="17"/>
      <c r="I717" s="17">
        <v>163</v>
      </c>
      <c r="J717" s="17"/>
      <c r="K717" s="17"/>
      <c r="L717" s="17"/>
      <c r="M717" s="17"/>
      <c r="N717" s="17"/>
      <c r="O717" s="17"/>
    </row>
    <row r="718" spans="1:15" x14ac:dyDescent="0.25">
      <c r="A718" s="1">
        <v>1970.5322195704</v>
      </c>
      <c r="B718" s="17"/>
      <c r="C718" s="17"/>
      <c r="D718" s="17"/>
      <c r="E718" s="17"/>
      <c r="F718" s="17"/>
      <c r="G718" s="17"/>
      <c r="H718" s="17"/>
      <c r="I718" s="17">
        <v>83.8</v>
      </c>
      <c r="J718" s="17"/>
      <c r="K718" s="17"/>
      <c r="L718" s="17"/>
      <c r="M718" s="17"/>
      <c r="N718" s="17"/>
      <c r="O718" s="17"/>
    </row>
    <row r="719" spans="1:15" x14ac:dyDescent="0.25">
      <c r="A719" s="1">
        <v>1970.53658536585</v>
      </c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>
        <v>61.5</v>
      </c>
      <c r="O719" s="17"/>
    </row>
    <row r="720" spans="1:15" x14ac:dyDescent="0.25">
      <c r="A720" s="1">
        <v>1970.5701598579001</v>
      </c>
      <c r="B720" s="17"/>
      <c r="C720" s="17"/>
      <c r="D720" s="17"/>
      <c r="E720" s="17"/>
      <c r="F720" s="17"/>
      <c r="G720" s="17"/>
      <c r="H720" s="17"/>
      <c r="I720" s="17">
        <v>168.9</v>
      </c>
      <c r="J720" s="17"/>
      <c r="K720" s="17"/>
      <c r="L720" s="17"/>
      <c r="M720" s="17"/>
      <c r="N720" s="17"/>
      <c r="O720" s="17"/>
    </row>
    <row r="721" spans="1:15" x14ac:dyDescent="0.25">
      <c r="A721" s="1">
        <v>1970.58254269449</v>
      </c>
      <c r="B721" s="17"/>
      <c r="C721" s="17"/>
      <c r="D721" s="17"/>
      <c r="E721" s="17"/>
      <c r="F721" s="17"/>
      <c r="G721" s="17"/>
      <c r="H721" s="17"/>
      <c r="I721" s="17">
        <v>52.7</v>
      </c>
      <c r="J721" s="17"/>
      <c r="K721" s="17"/>
      <c r="L721" s="17"/>
      <c r="M721" s="17"/>
      <c r="N721" s="17"/>
      <c r="O721" s="17"/>
    </row>
    <row r="722" spans="1:15" x14ac:dyDescent="0.25">
      <c r="A722" s="1">
        <v>1970.5978260869499</v>
      </c>
      <c r="B722" s="17"/>
      <c r="C722" s="17"/>
      <c r="D722" s="17"/>
      <c r="E722" s="17">
        <v>55.2</v>
      </c>
      <c r="F722" s="17"/>
      <c r="G722" s="17"/>
      <c r="H722" s="17"/>
      <c r="I722" s="17"/>
      <c r="J722" s="17"/>
      <c r="K722" s="17"/>
      <c r="L722" s="17"/>
      <c r="M722" s="17"/>
      <c r="N722" s="17"/>
      <c r="O722" s="17"/>
    </row>
    <row r="723" spans="1:15" x14ac:dyDescent="0.25">
      <c r="A723" s="1">
        <v>1970.6106489184599</v>
      </c>
      <c r="B723" s="17"/>
      <c r="C723" s="17"/>
      <c r="D723" s="17">
        <v>120.2</v>
      </c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</row>
    <row r="724" spans="1:15" x14ac:dyDescent="0.25">
      <c r="A724" s="1">
        <v>1970.70517629407</v>
      </c>
      <c r="B724" s="17"/>
      <c r="C724" s="17">
        <v>133.30000000000001</v>
      </c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</row>
    <row r="725" spans="1:15" x14ac:dyDescent="0.25">
      <c r="A725" s="1">
        <v>1970.7285714285699</v>
      </c>
      <c r="B725" s="17"/>
      <c r="C725" s="17"/>
      <c r="D725" s="17"/>
      <c r="E725" s="17"/>
      <c r="F725" s="17"/>
      <c r="G725" s="17"/>
      <c r="H725" s="17"/>
      <c r="I725" s="17">
        <v>7</v>
      </c>
      <c r="J725" s="17"/>
      <c r="K725" s="17"/>
      <c r="L725" s="17"/>
      <c r="M725" s="17"/>
      <c r="N725" s="17"/>
      <c r="O725" s="17"/>
    </row>
    <row r="726" spans="1:15" x14ac:dyDescent="0.25">
      <c r="A726" s="1">
        <v>1970.9315245478001</v>
      </c>
      <c r="B726" s="17"/>
      <c r="C726" s="17">
        <v>1548</v>
      </c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</row>
    <row r="727" spans="1:15" x14ac:dyDescent="0.25">
      <c r="A727" s="1">
        <v>1970.99999999999</v>
      </c>
      <c r="B727" s="17"/>
      <c r="C727" s="17">
        <v>2404.3999999999996</v>
      </c>
      <c r="D727" s="17"/>
      <c r="E727" s="17">
        <v>542.79999999999995</v>
      </c>
      <c r="F727" s="17"/>
      <c r="G727" s="17">
        <v>247.29999999999998</v>
      </c>
      <c r="H727" s="17"/>
      <c r="I727" s="17"/>
      <c r="J727" s="17"/>
      <c r="K727" s="17"/>
      <c r="L727" s="17"/>
      <c r="M727" s="17"/>
      <c r="N727" s="17"/>
      <c r="O727" s="17"/>
    </row>
    <row r="728" spans="1:15" x14ac:dyDescent="0.25">
      <c r="A728" s="1">
        <v>1971</v>
      </c>
      <c r="B728" s="17">
        <v>250.994</v>
      </c>
      <c r="C728" s="17">
        <v>1890</v>
      </c>
      <c r="D728" s="17"/>
      <c r="E728" s="17">
        <v>2406.1</v>
      </c>
      <c r="F728" s="17"/>
      <c r="G728" s="17">
        <v>3889.08</v>
      </c>
      <c r="H728" s="17">
        <v>1590.6</v>
      </c>
      <c r="I728" s="17">
        <v>1530.88</v>
      </c>
      <c r="J728" s="17"/>
      <c r="K728" s="17"/>
      <c r="L728" s="17"/>
      <c r="M728" s="17"/>
      <c r="N728" s="17"/>
      <c r="O728" s="17"/>
    </row>
    <row r="729" spans="1:15" x14ac:dyDescent="0.25">
      <c r="A729" s="1">
        <v>1971.0259740259701</v>
      </c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>
        <v>77</v>
      </c>
      <c r="O729" s="17"/>
    </row>
    <row r="730" spans="1:15" x14ac:dyDescent="0.25">
      <c r="A730" s="1">
        <v>1971.07186858316</v>
      </c>
      <c r="B730" s="17"/>
      <c r="C730" s="17">
        <v>194.8</v>
      </c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</row>
    <row r="731" spans="1:15" x14ac:dyDescent="0.25">
      <c r="A731" s="1">
        <v>1971.20652173913</v>
      </c>
      <c r="B731" s="17"/>
      <c r="C731" s="17"/>
      <c r="D731" s="17"/>
      <c r="E731" s="17"/>
      <c r="F731" s="17"/>
      <c r="G731" s="17"/>
      <c r="H731" s="17"/>
      <c r="I731" s="17">
        <v>1564</v>
      </c>
      <c r="J731" s="17"/>
      <c r="K731" s="17"/>
      <c r="L731" s="17"/>
      <c r="M731" s="17"/>
      <c r="N731" s="17"/>
      <c r="O731" s="17"/>
    </row>
    <row r="732" spans="1:15" x14ac:dyDescent="0.25">
      <c r="A732" s="1">
        <v>1971.2249999999999</v>
      </c>
      <c r="B732" s="17"/>
      <c r="C732" s="17"/>
      <c r="D732" s="17"/>
      <c r="E732" s="17"/>
      <c r="F732" s="17"/>
      <c r="G732" s="17"/>
      <c r="H732" s="17"/>
      <c r="I732" s="17">
        <v>4</v>
      </c>
      <c r="J732" s="17"/>
      <c r="K732" s="17"/>
      <c r="L732" s="17"/>
      <c r="M732" s="17"/>
      <c r="N732" s="17"/>
      <c r="O732" s="17"/>
    </row>
    <row r="733" spans="1:15" x14ac:dyDescent="0.25">
      <c r="A733" s="1">
        <v>1971.2857142857099</v>
      </c>
      <c r="B733" s="17"/>
      <c r="C733" s="17"/>
      <c r="D733" s="17"/>
      <c r="E733" s="17"/>
      <c r="F733" s="17"/>
      <c r="G733" s="17">
        <v>1.4</v>
      </c>
      <c r="H733" s="17"/>
      <c r="I733" s="17"/>
      <c r="J733" s="17"/>
      <c r="K733" s="17"/>
      <c r="L733" s="17"/>
      <c r="M733" s="17"/>
      <c r="N733" s="17"/>
      <c r="O733" s="17"/>
    </row>
    <row r="734" spans="1:15" x14ac:dyDescent="0.25">
      <c r="A734" s="1">
        <v>1971.3</v>
      </c>
      <c r="B734" s="17"/>
      <c r="C734" s="17">
        <v>216</v>
      </c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</row>
    <row r="735" spans="1:15" x14ac:dyDescent="0.25">
      <c r="A735" s="1">
        <v>1971.30805687203</v>
      </c>
      <c r="B735" s="17"/>
      <c r="C735" s="17"/>
      <c r="D735" s="17"/>
      <c r="E735" s="17"/>
      <c r="F735" s="17"/>
      <c r="G735" s="17"/>
      <c r="H735" s="17"/>
      <c r="I735" s="17">
        <v>42.199999999999903</v>
      </c>
      <c r="J735" s="17"/>
      <c r="K735" s="17"/>
      <c r="L735" s="17"/>
      <c r="M735" s="17"/>
      <c r="N735" s="17"/>
      <c r="O735" s="17"/>
    </row>
    <row r="736" spans="1:15" x14ac:dyDescent="0.25">
      <c r="A736" s="1">
        <v>1971.3133640552901</v>
      </c>
      <c r="B736" s="17"/>
      <c r="C736" s="17">
        <v>368.9</v>
      </c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</row>
    <row r="737" spans="1:15" x14ac:dyDescent="0.25">
      <c r="A737" s="1">
        <v>1971.32</v>
      </c>
      <c r="B737" s="17"/>
      <c r="C737" s="17"/>
      <c r="D737" s="17"/>
      <c r="E737" s="17"/>
      <c r="F737" s="17"/>
      <c r="G737" s="17"/>
      <c r="H737" s="17"/>
      <c r="I737" s="17">
        <v>7.5</v>
      </c>
      <c r="J737" s="17"/>
      <c r="K737" s="17"/>
      <c r="L737" s="17"/>
      <c r="M737" s="17"/>
      <c r="N737" s="17"/>
      <c r="O737" s="17"/>
    </row>
    <row r="738" spans="1:15" x14ac:dyDescent="0.25">
      <c r="A738" s="1">
        <v>1971.3322475570001</v>
      </c>
      <c r="B738" s="17"/>
      <c r="C738" s="17"/>
      <c r="D738" s="17"/>
      <c r="E738" s="17"/>
      <c r="F738" s="17"/>
      <c r="G738" s="17"/>
      <c r="H738" s="17"/>
      <c r="I738" s="17">
        <v>30.7</v>
      </c>
      <c r="J738" s="17"/>
      <c r="K738" s="17"/>
      <c r="L738" s="17"/>
      <c r="M738" s="17"/>
      <c r="N738" s="17"/>
      <c r="O738" s="17"/>
    </row>
    <row r="739" spans="1:15" x14ac:dyDescent="0.25">
      <c r="A739" s="1">
        <v>1971.4523264683401</v>
      </c>
      <c r="B739" s="17"/>
      <c r="C739" s="17"/>
      <c r="D739" s="17"/>
      <c r="E739" s="17"/>
      <c r="F739" s="17"/>
      <c r="G739" s="17"/>
      <c r="H739" s="17">
        <v>1311</v>
      </c>
      <c r="I739" s="17"/>
      <c r="J739" s="17"/>
      <c r="K739" s="17"/>
      <c r="L739" s="17"/>
      <c r="M739" s="17"/>
      <c r="N739" s="17"/>
      <c r="O739" s="17"/>
    </row>
    <row r="740" spans="1:15" x14ac:dyDescent="0.25">
      <c r="A740" s="1">
        <v>1971.4666666666601</v>
      </c>
      <c r="B740" s="17"/>
      <c r="C740" s="17">
        <v>30</v>
      </c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</row>
    <row r="741" spans="1:15" x14ac:dyDescent="0.25">
      <c r="A741" s="1">
        <v>1971.5</v>
      </c>
      <c r="B741" s="17"/>
      <c r="C741" s="17"/>
      <c r="D741" s="17"/>
      <c r="E741" s="17">
        <v>1530</v>
      </c>
      <c r="F741" s="17"/>
      <c r="G741" s="17"/>
      <c r="H741" s="17"/>
      <c r="I741" s="17"/>
      <c r="J741" s="17"/>
      <c r="K741" s="17"/>
      <c r="L741" s="17"/>
      <c r="M741" s="17"/>
      <c r="N741" s="17"/>
      <c r="O741" s="17"/>
    </row>
    <row r="742" spans="1:15" x14ac:dyDescent="0.25">
      <c r="A742" s="1">
        <v>1971.50923936398</v>
      </c>
      <c r="B742" s="17"/>
      <c r="C742" s="17">
        <v>465.4</v>
      </c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</row>
    <row r="743" spans="1:15" x14ac:dyDescent="0.25">
      <c r="A743" s="1">
        <v>1971.53376205787</v>
      </c>
      <c r="B743" s="17"/>
      <c r="C743" s="17">
        <v>933</v>
      </c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</row>
    <row r="744" spans="1:15" x14ac:dyDescent="0.25">
      <c r="A744" s="1">
        <v>1971.53681344088</v>
      </c>
      <c r="B744" s="17"/>
      <c r="C744" s="17">
        <v>1946.3</v>
      </c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</row>
    <row r="745" spans="1:15" x14ac:dyDescent="0.25">
      <c r="A745" s="1">
        <v>1971.5395915292499</v>
      </c>
      <c r="B745" s="17"/>
      <c r="C745" s="17">
        <v>2389.4</v>
      </c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</row>
    <row r="746" spans="1:15" x14ac:dyDescent="0.25">
      <c r="A746" s="1">
        <v>1971.5795148247901</v>
      </c>
      <c r="B746" s="17"/>
      <c r="C746" s="17"/>
      <c r="D746" s="17"/>
      <c r="E746" s="17"/>
      <c r="F746" s="17"/>
      <c r="G746" s="17"/>
      <c r="H746" s="17"/>
      <c r="I746" s="17">
        <v>37.1</v>
      </c>
      <c r="J746" s="17"/>
      <c r="K746" s="17"/>
      <c r="L746" s="17"/>
      <c r="M746" s="17"/>
      <c r="N746" s="17"/>
      <c r="O746" s="17"/>
    </row>
    <row r="747" spans="1:15" x14ac:dyDescent="0.25">
      <c r="A747" s="1">
        <v>1971.5880398671</v>
      </c>
      <c r="B747" s="17"/>
      <c r="C747" s="17"/>
      <c r="D747" s="17"/>
      <c r="E747" s="17"/>
      <c r="F747" s="17"/>
      <c r="G747" s="17"/>
      <c r="H747" s="17"/>
      <c r="I747" s="17">
        <v>180.6</v>
      </c>
      <c r="J747" s="17"/>
      <c r="K747" s="17"/>
      <c r="L747" s="17"/>
      <c r="M747" s="17"/>
      <c r="N747" s="17"/>
      <c r="O747" s="17"/>
    </row>
    <row r="748" spans="1:15" x14ac:dyDescent="0.25">
      <c r="A748" s="1">
        <v>1971.61538461538</v>
      </c>
      <c r="B748" s="17"/>
      <c r="C748" s="17"/>
      <c r="D748" s="17"/>
      <c r="E748" s="17"/>
      <c r="F748" s="17"/>
      <c r="G748" s="17"/>
      <c r="H748" s="17"/>
      <c r="I748" s="17">
        <v>9.1</v>
      </c>
      <c r="J748" s="17"/>
      <c r="K748" s="17"/>
      <c r="L748" s="17"/>
      <c r="M748" s="17"/>
      <c r="N748" s="17"/>
      <c r="O748" s="17"/>
    </row>
    <row r="749" spans="1:15" x14ac:dyDescent="0.25">
      <c r="A749" s="1">
        <v>1971.6666666666599</v>
      </c>
      <c r="B749" s="17"/>
      <c r="C749" s="17"/>
      <c r="D749" s="17"/>
      <c r="E749" s="17"/>
      <c r="F749" s="17"/>
      <c r="G749" s="17"/>
      <c r="H749" s="17"/>
      <c r="I749" s="17">
        <v>7.5</v>
      </c>
      <c r="J749" s="17"/>
      <c r="K749" s="17"/>
      <c r="L749" s="17"/>
      <c r="M749" s="17"/>
      <c r="N749" s="17"/>
      <c r="O749" s="17"/>
    </row>
    <row r="750" spans="1:15" x14ac:dyDescent="0.25">
      <c r="A750" s="1">
        <v>1971.6995951417</v>
      </c>
      <c r="B750" s="17"/>
      <c r="C750" s="17"/>
      <c r="D750" s="17"/>
      <c r="E750" s="17"/>
      <c r="F750" s="17"/>
      <c r="G750" s="17"/>
      <c r="H750" s="17"/>
      <c r="I750" s="17">
        <v>370.5</v>
      </c>
      <c r="J750" s="17"/>
      <c r="K750" s="17"/>
      <c r="L750" s="17"/>
      <c r="M750" s="17"/>
      <c r="N750" s="17"/>
      <c r="O750" s="17"/>
    </row>
    <row r="751" spans="1:15" x14ac:dyDescent="0.25">
      <c r="A751" s="1">
        <v>1971.71752021563</v>
      </c>
      <c r="B751" s="17"/>
      <c r="C751" s="17"/>
      <c r="D751" s="17"/>
      <c r="E751" s="17"/>
      <c r="F751" s="17"/>
      <c r="G751" s="17"/>
      <c r="H751" s="17"/>
      <c r="I751" s="17">
        <v>927.5</v>
      </c>
      <c r="J751" s="17"/>
      <c r="K751" s="17"/>
      <c r="L751" s="17"/>
      <c r="M751" s="17"/>
      <c r="N751" s="17"/>
      <c r="O751" s="17"/>
    </row>
    <row r="752" spans="1:15" x14ac:dyDescent="0.25">
      <c r="A752" s="1">
        <v>1971.72891566265</v>
      </c>
      <c r="B752" s="17"/>
      <c r="C752" s="17"/>
      <c r="D752" s="17"/>
      <c r="E752" s="17"/>
      <c r="F752" s="17"/>
      <c r="G752" s="17"/>
      <c r="H752" s="17"/>
      <c r="I752" s="17">
        <v>33.200000000000003</v>
      </c>
      <c r="J752" s="17"/>
      <c r="K752" s="17"/>
      <c r="L752" s="17"/>
      <c r="M752" s="17"/>
      <c r="N752" s="17"/>
      <c r="O752" s="17"/>
    </row>
    <row r="753" spans="1:15" x14ac:dyDescent="0.25">
      <c r="A753" s="1">
        <v>1971.7378854625499</v>
      </c>
      <c r="B753" s="17"/>
      <c r="C753" s="17">
        <v>2451.5999999999899</v>
      </c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</row>
    <row r="754" spans="1:15" x14ac:dyDescent="0.25">
      <c r="A754" s="1">
        <v>1971.75149105367</v>
      </c>
      <c r="B754" s="17"/>
      <c r="C754" s="17">
        <v>2012</v>
      </c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</row>
    <row r="755" spans="1:15" x14ac:dyDescent="0.25">
      <c r="A755" s="1">
        <v>1971.7671957671901</v>
      </c>
      <c r="B755" s="17"/>
      <c r="C755" s="17"/>
      <c r="D755" s="17"/>
      <c r="E755" s="17"/>
      <c r="F755" s="17"/>
      <c r="G755" s="17"/>
      <c r="H755" s="17"/>
      <c r="I755" s="17">
        <v>151.19999999999999</v>
      </c>
      <c r="J755" s="17"/>
      <c r="K755" s="17"/>
      <c r="L755" s="17"/>
      <c r="M755" s="17"/>
      <c r="N755" s="17"/>
      <c r="O755" s="17"/>
    </row>
    <row r="756" spans="1:15" x14ac:dyDescent="0.25">
      <c r="A756" s="1">
        <v>1971.78947368421</v>
      </c>
      <c r="B756" s="17"/>
      <c r="C756" s="17"/>
      <c r="D756" s="17"/>
      <c r="E756" s="17"/>
      <c r="F756" s="17"/>
      <c r="G756" s="17"/>
      <c r="H756" s="17"/>
      <c r="I756" s="17">
        <v>1.9</v>
      </c>
      <c r="J756" s="17"/>
      <c r="K756" s="17"/>
      <c r="L756" s="17"/>
      <c r="M756" s="17"/>
      <c r="N756" s="17"/>
      <c r="O756" s="17"/>
    </row>
    <row r="757" spans="1:15" x14ac:dyDescent="0.25">
      <c r="A757" s="1">
        <v>1971.82206405693</v>
      </c>
      <c r="B757" s="17"/>
      <c r="C757" s="17"/>
      <c r="D757" s="17"/>
      <c r="E757" s="17"/>
      <c r="F757" s="17"/>
      <c r="G757" s="17"/>
      <c r="H757" s="17"/>
      <c r="I757" s="17">
        <v>28.1</v>
      </c>
      <c r="J757" s="17"/>
      <c r="K757" s="17"/>
      <c r="L757" s="17"/>
      <c r="M757" s="17"/>
      <c r="N757" s="17"/>
      <c r="O757" s="17"/>
    </row>
    <row r="758" spans="1:15" x14ac:dyDescent="0.25">
      <c r="A758" s="1">
        <v>1971.8260869565199</v>
      </c>
      <c r="B758" s="17"/>
      <c r="C758" s="17">
        <v>207</v>
      </c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</row>
    <row r="759" spans="1:15" x14ac:dyDescent="0.25">
      <c r="A759" s="1">
        <v>1971.9143651014101</v>
      </c>
      <c r="B759" s="17"/>
      <c r="C759" s="17">
        <v>1799.5</v>
      </c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</row>
    <row r="760" spans="1:15" x14ac:dyDescent="0.25">
      <c r="A760" s="1">
        <v>1971.98</v>
      </c>
      <c r="B760" s="17"/>
      <c r="C760" s="17"/>
      <c r="D760" s="17"/>
      <c r="E760" s="17"/>
      <c r="F760" s="17"/>
      <c r="G760" s="17"/>
      <c r="H760" s="17"/>
      <c r="I760" s="17">
        <v>5</v>
      </c>
      <c r="J760" s="17"/>
      <c r="K760" s="17"/>
      <c r="L760" s="17"/>
      <c r="M760" s="17"/>
      <c r="N760" s="17"/>
      <c r="O760" s="17"/>
    </row>
    <row r="761" spans="1:15" x14ac:dyDescent="0.25">
      <c r="A761" s="1">
        <v>1971.98283261802</v>
      </c>
      <c r="B761" s="17"/>
      <c r="C761" s="17"/>
      <c r="D761" s="17"/>
      <c r="E761" s="17"/>
      <c r="F761" s="17"/>
      <c r="G761" s="17"/>
      <c r="H761" s="17"/>
      <c r="I761" s="17">
        <v>1165</v>
      </c>
      <c r="J761" s="17"/>
      <c r="K761" s="17"/>
      <c r="L761" s="17"/>
      <c r="M761" s="17"/>
      <c r="N761" s="17"/>
      <c r="O761" s="17"/>
    </row>
    <row r="762" spans="1:15" x14ac:dyDescent="0.25">
      <c r="A762" s="1">
        <v>1971.99999999999</v>
      </c>
      <c r="B762" s="17"/>
      <c r="C762" s="17"/>
      <c r="D762" s="17"/>
      <c r="E762" s="17"/>
      <c r="F762" s="17"/>
      <c r="G762" s="17"/>
      <c r="H762" s="17"/>
      <c r="I762" s="17">
        <v>48.8</v>
      </c>
      <c r="J762" s="17"/>
      <c r="K762" s="17"/>
      <c r="L762" s="17"/>
      <c r="M762" s="17"/>
      <c r="N762" s="17"/>
      <c r="O762" s="17"/>
    </row>
    <row r="763" spans="1:15" x14ac:dyDescent="0.25">
      <c r="A763" s="1">
        <v>1972</v>
      </c>
      <c r="B763" s="17"/>
      <c r="C763" s="17">
        <v>720</v>
      </c>
      <c r="D763" s="17"/>
      <c r="E763" s="17">
        <v>4670.1000000000004</v>
      </c>
      <c r="F763" s="17"/>
      <c r="G763" s="17">
        <v>13112.179</v>
      </c>
      <c r="H763" s="17">
        <v>1301.8</v>
      </c>
      <c r="I763" s="17">
        <v>3006.8199999999997</v>
      </c>
      <c r="J763" s="17"/>
      <c r="K763" s="17"/>
      <c r="L763" s="17"/>
      <c r="M763" s="17"/>
      <c r="N763" s="17">
        <v>10.4</v>
      </c>
      <c r="O763" s="17"/>
    </row>
    <row r="764" spans="1:15" x14ac:dyDescent="0.25">
      <c r="A764" s="1">
        <v>1972.02372881356</v>
      </c>
      <c r="B764" s="17"/>
      <c r="C764" s="17">
        <v>58.999999999999901</v>
      </c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</row>
    <row r="765" spans="1:15" x14ac:dyDescent="0.25">
      <c r="A765" s="1">
        <v>1972.02551968903</v>
      </c>
      <c r="B765" s="17"/>
      <c r="C765" s="17">
        <v>1775.1</v>
      </c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</row>
    <row r="766" spans="1:15" x14ac:dyDescent="0.25">
      <c r="A766" s="1">
        <v>1972.0315631262499</v>
      </c>
      <c r="B766" s="17"/>
      <c r="C766" s="17">
        <v>1596.8</v>
      </c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</row>
    <row r="767" spans="1:15" x14ac:dyDescent="0.25">
      <c r="A767" s="1">
        <v>1972.04932735426</v>
      </c>
      <c r="B767" s="17"/>
      <c r="C767" s="17"/>
      <c r="D767" s="17"/>
      <c r="E767" s="17"/>
      <c r="F767" s="17"/>
      <c r="G767" s="17"/>
      <c r="H767" s="17"/>
      <c r="I767" s="17">
        <v>22.3</v>
      </c>
      <c r="J767" s="17"/>
      <c r="K767" s="17"/>
      <c r="L767" s="17"/>
      <c r="M767" s="17"/>
      <c r="N767" s="17"/>
      <c r="O767" s="17"/>
    </row>
    <row r="768" spans="1:15" x14ac:dyDescent="0.25">
      <c r="A768" s="1">
        <v>1972.0984090536299</v>
      </c>
      <c r="B768" s="17"/>
      <c r="C768" s="17"/>
      <c r="D768" s="17"/>
      <c r="E768" s="17"/>
      <c r="F768" s="17"/>
      <c r="G768" s="17"/>
      <c r="H768" s="17"/>
      <c r="I768" s="17">
        <v>609.69999999999902</v>
      </c>
      <c r="J768" s="17"/>
      <c r="K768" s="17"/>
      <c r="L768" s="17"/>
      <c r="M768" s="17"/>
      <c r="N768" s="17"/>
      <c r="O768" s="17"/>
    </row>
    <row r="769" spans="1:15" x14ac:dyDescent="0.25">
      <c r="A769" s="1">
        <v>1972.16493896201</v>
      </c>
      <c r="B769" s="17"/>
      <c r="C769" s="17">
        <v>2932.6</v>
      </c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</row>
    <row r="770" spans="1:15" x14ac:dyDescent="0.25">
      <c r="A770" s="1">
        <v>1972.1986899563301</v>
      </c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>
        <v>91.6</v>
      </c>
      <c r="O770" s="17"/>
    </row>
    <row r="771" spans="1:15" x14ac:dyDescent="0.25">
      <c r="A771" s="1">
        <v>1972.21498371335</v>
      </c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>
        <v>61.4</v>
      </c>
      <c r="O771" s="17"/>
    </row>
    <row r="772" spans="1:15" x14ac:dyDescent="0.25">
      <c r="A772" s="1">
        <v>1972.22975929978</v>
      </c>
      <c r="B772" s="17"/>
      <c r="C772" s="17"/>
      <c r="D772" s="17"/>
      <c r="E772" s="17"/>
      <c r="F772" s="17"/>
      <c r="G772" s="17">
        <v>45.7</v>
      </c>
      <c r="H772" s="17"/>
      <c r="I772" s="17"/>
      <c r="J772" s="17"/>
      <c r="K772" s="17"/>
      <c r="L772" s="17"/>
      <c r="M772" s="17"/>
      <c r="N772" s="17"/>
      <c r="O772" s="17"/>
    </row>
    <row r="773" spans="1:15" x14ac:dyDescent="0.25">
      <c r="A773" s="1">
        <v>1972.25</v>
      </c>
      <c r="B773" s="17"/>
      <c r="C773" s="17"/>
      <c r="D773" s="17"/>
      <c r="E773" s="17"/>
      <c r="F773" s="17"/>
      <c r="G773" s="17"/>
      <c r="H773" s="17"/>
      <c r="I773" s="17">
        <v>212</v>
      </c>
      <c r="J773" s="17"/>
      <c r="K773" s="17"/>
      <c r="L773" s="17"/>
      <c r="M773" s="17"/>
      <c r="N773" s="17"/>
      <c r="O773" s="17"/>
    </row>
    <row r="774" spans="1:15" x14ac:dyDescent="0.25">
      <c r="A774" s="1">
        <v>1972.2657026161801</v>
      </c>
      <c r="B774" s="17"/>
      <c r="C774" s="17"/>
      <c r="D774" s="17"/>
      <c r="E774" s="17">
        <v>1811.8</v>
      </c>
      <c r="F774" s="17"/>
      <c r="G774" s="17"/>
      <c r="H774" s="17"/>
      <c r="I774" s="17"/>
      <c r="J774" s="17"/>
      <c r="K774" s="17"/>
      <c r="L774" s="17"/>
      <c r="M774" s="17"/>
      <c r="N774" s="17"/>
      <c r="O774" s="17"/>
    </row>
    <row r="775" spans="1:15" x14ac:dyDescent="0.25">
      <c r="A775" s="1">
        <v>1972.2831281679901</v>
      </c>
      <c r="B775" s="17"/>
      <c r="C775" s="17"/>
      <c r="D775" s="17"/>
      <c r="E775" s="17">
        <v>138.1</v>
      </c>
      <c r="F775" s="17"/>
      <c r="G775" s="17"/>
      <c r="H775" s="17"/>
      <c r="I775" s="17"/>
      <c r="J775" s="17"/>
      <c r="K775" s="17"/>
      <c r="L775" s="17"/>
      <c r="M775" s="17"/>
      <c r="N775" s="17"/>
      <c r="O775" s="17"/>
    </row>
    <row r="776" spans="1:15" x14ac:dyDescent="0.25">
      <c r="A776" s="1">
        <v>1972.3076923076901</v>
      </c>
      <c r="B776" s="17"/>
      <c r="C776" s="17"/>
      <c r="D776" s="17"/>
      <c r="E776" s="17"/>
      <c r="F776" s="17"/>
      <c r="G776" s="17"/>
      <c r="H776" s="17"/>
      <c r="I776" s="17">
        <v>1.3</v>
      </c>
      <c r="J776" s="17"/>
      <c r="K776" s="17"/>
      <c r="L776" s="17"/>
      <c r="M776" s="17"/>
      <c r="N776" s="17"/>
      <c r="O776" s="17"/>
    </row>
    <row r="777" spans="1:15" x14ac:dyDescent="0.25">
      <c r="A777" s="1">
        <v>1972.3164556961999</v>
      </c>
      <c r="B777" s="17"/>
      <c r="C777" s="17"/>
      <c r="D777" s="17"/>
      <c r="E777" s="17"/>
      <c r="F777" s="17"/>
      <c r="G777" s="17"/>
      <c r="H777" s="17"/>
      <c r="I777" s="17">
        <v>284.39999999999998</v>
      </c>
      <c r="J777" s="17"/>
      <c r="K777" s="17"/>
      <c r="L777" s="17"/>
      <c r="M777" s="17"/>
      <c r="N777" s="17"/>
      <c r="O777" s="17"/>
    </row>
    <row r="778" spans="1:15" x14ac:dyDescent="0.25">
      <c r="A778" s="1">
        <v>1972.3260869565199</v>
      </c>
      <c r="B778" s="17"/>
      <c r="C778" s="17"/>
      <c r="D778" s="17"/>
      <c r="E778" s="17"/>
      <c r="F778" s="17"/>
      <c r="G778" s="17"/>
      <c r="H778" s="17"/>
      <c r="I778" s="17">
        <v>13.8</v>
      </c>
      <c r="J778" s="17"/>
      <c r="K778" s="17"/>
      <c r="L778" s="17"/>
      <c r="M778" s="17"/>
      <c r="N778" s="17"/>
      <c r="O778" s="17"/>
    </row>
    <row r="779" spans="1:15" x14ac:dyDescent="0.25">
      <c r="A779" s="1">
        <v>1972.3436264070499</v>
      </c>
      <c r="B779" s="17"/>
      <c r="C779" s="17"/>
      <c r="D779" s="17"/>
      <c r="E779" s="17"/>
      <c r="F779" s="17"/>
      <c r="G779" s="17"/>
      <c r="H779" s="17"/>
      <c r="I779" s="17">
        <v>1314.8</v>
      </c>
      <c r="J779" s="17"/>
      <c r="K779" s="17"/>
      <c r="L779" s="17"/>
      <c r="M779" s="17"/>
      <c r="N779" s="17"/>
      <c r="O779" s="17"/>
    </row>
    <row r="780" spans="1:15" x14ac:dyDescent="0.25">
      <c r="A780" s="1">
        <v>1972.38903061224</v>
      </c>
      <c r="B780" s="17"/>
      <c r="C780" s="17"/>
      <c r="D780" s="17"/>
      <c r="E780" s="17"/>
      <c r="F780" s="17"/>
      <c r="G780" s="17"/>
      <c r="H780" s="17"/>
      <c r="I780" s="17">
        <v>78.399999999999906</v>
      </c>
      <c r="J780" s="17"/>
      <c r="K780" s="17"/>
      <c r="L780" s="17"/>
      <c r="M780" s="17"/>
      <c r="N780" s="17"/>
      <c r="O780" s="17"/>
    </row>
    <row r="781" spans="1:15" x14ac:dyDescent="0.25">
      <c r="A781" s="1">
        <v>1972.5</v>
      </c>
      <c r="B781" s="17"/>
      <c r="C781" s="17">
        <v>1216.8</v>
      </c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</row>
    <row r="782" spans="1:15" x14ac:dyDescent="0.25">
      <c r="A782" s="1">
        <v>1972.51869158878</v>
      </c>
      <c r="B782" s="17"/>
      <c r="C782" s="17"/>
      <c r="D782" s="17"/>
      <c r="E782" s="17">
        <v>107</v>
      </c>
      <c r="F782" s="17"/>
      <c r="G782" s="17"/>
      <c r="H782" s="17"/>
      <c r="I782" s="17"/>
      <c r="J782" s="17"/>
      <c r="K782" s="17"/>
      <c r="L782" s="17"/>
      <c r="M782" s="17"/>
      <c r="N782" s="17"/>
      <c r="O782" s="17"/>
    </row>
    <row r="783" spans="1:15" x14ac:dyDescent="0.25">
      <c r="A783" s="1">
        <v>1972.5730337078601</v>
      </c>
      <c r="B783" s="17"/>
      <c r="C783" s="17"/>
      <c r="D783" s="17"/>
      <c r="E783" s="17"/>
      <c r="F783" s="17"/>
      <c r="G783" s="17"/>
      <c r="H783" s="17"/>
      <c r="I783" s="17">
        <v>8.9</v>
      </c>
      <c r="J783" s="17"/>
      <c r="K783" s="17"/>
      <c r="L783" s="17"/>
      <c r="M783" s="17"/>
      <c r="N783" s="17"/>
      <c r="O783" s="17"/>
    </row>
    <row r="784" spans="1:15" x14ac:dyDescent="0.25">
      <c r="A784" s="1">
        <v>1972.63091236025</v>
      </c>
      <c r="B784" s="17"/>
      <c r="C784" s="17">
        <v>2558.1999999999998</v>
      </c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</row>
    <row r="785" spans="1:15" x14ac:dyDescent="0.25">
      <c r="A785" s="1">
        <v>1972.63603675589</v>
      </c>
      <c r="B785" s="17"/>
      <c r="C785" s="17"/>
      <c r="D785" s="17"/>
      <c r="E785" s="17"/>
      <c r="F785" s="17"/>
      <c r="G785" s="17"/>
      <c r="H785" s="17"/>
      <c r="I785" s="17">
        <v>500.599999999999</v>
      </c>
      <c r="J785" s="17"/>
      <c r="K785" s="17"/>
      <c r="L785" s="17"/>
      <c r="M785" s="17"/>
      <c r="N785" s="17"/>
      <c r="O785" s="17"/>
    </row>
    <row r="786" spans="1:15" x14ac:dyDescent="0.25">
      <c r="A786" s="1">
        <v>1972.6799007444099</v>
      </c>
      <c r="B786" s="17"/>
      <c r="C786" s="17">
        <v>1894.1</v>
      </c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</row>
    <row r="787" spans="1:15" x14ac:dyDescent="0.25">
      <c r="A787" s="1">
        <v>1972.6830985915401</v>
      </c>
      <c r="B787" s="17"/>
      <c r="C787" s="17">
        <v>28.4</v>
      </c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</row>
    <row r="788" spans="1:15" x14ac:dyDescent="0.25">
      <c r="A788" s="1">
        <v>1972.7073170731701</v>
      </c>
      <c r="B788" s="17"/>
      <c r="C788" s="17">
        <v>656</v>
      </c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</row>
    <row r="789" spans="1:15" x14ac:dyDescent="0.25">
      <c r="A789" s="1">
        <v>1972.73708663569</v>
      </c>
      <c r="B789" s="17"/>
      <c r="C789" s="17">
        <v>3293.0999999999899</v>
      </c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</row>
    <row r="790" spans="1:15" x14ac:dyDescent="0.25">
      <c r="A790" s="1">
        <v>1972.74774774774</v>
      </c>
      <c r="B790" s="17"/>
      <c r="C790" s="17">
        <v>55.5</v>
      </c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</row>
    <row r="791" spans="1:15" x14ac:dyDescent="0.25">
      <c r="A791" s="1">
        <v>1972.75</v>
      </c>
      <c r="B791" s="17"/>
      <c r="C791" s="17"/>
      <c r="D791" s="17"/>
      <c r="E791" s="17"/>
      <c r="F791" s="17"/>
      <c r="G791" s="17">
        <v>940</v>
      </c>
      <c r="H791" s="17"/>
      <c r="I791" s="17"/>
      <c r="J791" s="17"/>
      <c r="K791" s="17"/>
      <c r="L791" s="17"/>
      <c r="M791" s="17"/>
      <c r="N791" s="17"/>
      <c r="O791" s="17"/>
    </row>
    <row r="792" spans="1:15" x14ac:dyDescent="0.25">
      <c r="A792" s="1">
        <v>1972.80952380952</v>
      </c>
      <c r="B792" s="17"/>
      <c r="C792" s="17"/>
      <c r="D792" s="17"/>
      <c r="E792" s="17"/>
      <c r="F792" s="17"/>
      <c r="G792" s="17">
        <v>4.2</v>
      </c>
      <c r="H792" s="17"/>
      <c r="I792" s="17"/>
      <c r="J792" s="17"/>
      <c r="K792" s="17"/>
      <c r="L792" s="17"/>
      <c r="M792" s="17"/>
      <c r="N792" s="17"/>
      <c r="O792" s="17"/>
    </row>
    <row r="793" spans="1:15" x14ac:dyDescent="0.25">
      <c r="A793" s="1">
        <v>1972.82840236686</v>
      </c>
      <c r="B793" s="17"/>
      <c r="C793" s="17"/>
      <c r="D793" s="17"/>
      <c r="E793" s="17"/>
      <c r="F793" s="17"/>
      <c r="G793" s="17"/>
      <c r="H793" s="17"/>
      <c r="I793" s="17">
        <v>16.899999999999999</v>
      </c>
      <c r="J793" s="17"/>
      <c r="K793" s="17"/>
      <c r="L793" s="17"/>
      <c r="M793" s="17"/>
      <c r="N793" s="17"/>
      <c r="O793" s="17"/>
    </row>
    <row r="794" spans="1:15" x14ac:dyDescent="0.25">
      <c r="A794" s="1">
        <v>1972.8432835820799</v>
      </c>
      <c r="B794" s="17"/>
      <c r="C794" s="17"/>
      <c r="D794" s="17"/>
      <c r="E794" s="17"/>
      <c r="F794" s="17"/>
      <c r="G794" s="17"/>
      <c r="H794" s="17"/>
      <c r="I794" s="17">
        <v>13.4</v>
      </c>
      <c r="J794" s="17"/>
      <c r="K794" s="17"/>
      <c r="L794" s="17"/>
      <c r="M794" s="17"/>
      <c r="N794" s="17"/>
      <c r="O794" s="17"/>
    </row>
    <row r="795" spans="1:15" x14ac:dyDescent="0.25">
      <c r="A795" s="1">
        <v>1972.9245970567599</v>
      </c>
      <c r="B795" s="17"/>
      <c r="C795" s="17">
        <v>713.5</v>
      </c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</row>
    <row r="796" spans="1:15" x14ac:dyDescent="0.25">
      <c r="A796" s="1">
        <v>1972.94736842105</v>
      </c>
      <c r="B796" s="17"/>
      <c r="C796" s="17"/>
      <c r="D796" s="17"/>
      <c r="E796" s="17">
        <v>152</v>
      </c>
      <c r="F796" s="17"/>
      <c r="G796" s="17"/>
      <c r="H796" s="17"/>
      <c r="I796" s="17"/>
      <c r="J796" s="17"/>
      <c r="K796" s="17"/>
      <c r="L796" s="17"/>
      <c r="M796" s="17"/>
      <c r="N796" s="17"/>
      <c r="O796" s="17"/>
    </row>
    <row r="797" spans="1:15" x14ac:dyDescent="0.25">
      <c r="A797" s="1">
        <v>1972.9771428571401</v>
      </c>
      <c r="B797" s="17"/>
      <c r="C797" s="17"/>
      <c r="D797" s="17"/>
      <c r="E797" s="17"/>
      <c r="F797" s="17"/>
      <c r="G797" s="17"/>
      <c r="H797" s="17"/>
      <c r="I797" s="17">
        <v>17.5</v>
      </c>
      <c r="J797" s="17"/>
      <c r="K797" s="17"/>
      <c r="L797" s="17"/>
      <c r="M797" s="17"/>
      <c r="N797" s="17"/>
      <c r="O797" s="17"/>
    </row>
    <row r="798" spans="1:15" x14ac:dyDescent="0.25">
      <c r="A798" s="1">
        <v>1973</v>
      </c>
      <c r="B798" s="17">
        <v>3.6</v>
      </c>
      <c r="C798" s="17">
        <v>5404.5</v>
      </c>
      <c r="D798" s="17"/>
      <c r="E798" s="17">
        <v>4365.8999999999996</v>
      </c>
      <c r="F798" s="17">
        <v>9.5</v>
      </c>
      <c r="G798" s="17">
        <v>8873.17</v>
      </c>
      <c r="H798" s="17">
        <v>6167.6</v>
      </c>
      <c r="I798" s="17">
        <v>5154.8839999999991</v>
      </c>
      <c r="J798" s="17"/>
      <c r="K798" s="17"/>
      <c r="L798" s="17"/>
      <c r="M798" s="17"/>
      <c r="N798" s="17"/>
      <c r="O798" s="17"/>
    </row>
    <row r="799" spans="1:15" x14ac:dyDescent="0.25">
      <c r="A799" s="1">
        <v>1973.04928131416</v>
      </c>
      <c r="B799" s="17"/>
      <c r="C799" s="17"/>
      <c r="D799" s="17"/>
      <c r="E799" s="17">
        <v>340.9</v>
      </c>
      <c r="F799" s="17"/>
      <c r="G799" s="17"/>
      <c r="H799" s="17"/>
      <c r="I799" s="17"/>
      <c r="J799" s="17"/>
      <c r="K799" s="17"/>
      <c r="L799" s="17"/>
      <c r="M799" s="17"/>
      <c r="N799" s="17"/>
      <c r="O799" s="17"/>
    </row>
    <row r="800" spans="1:15" x14ac:dyDescent="0.25">
      <c r="A800" s="1">
        <v>1973.0975609756099</v>
      </c>
      <c r="B800" s="17"/>
      <c r="C800" s="17">
        <v>1184.8999999999901</v>
      </c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</row>
    <row r="801" spans="1:15" x14ac:dyDescent="0.25">
      <c r="A801" s="1">
        <v>1973.1162790697599</v>
      </c>
      <c r="B801" s="17"/>
      <c r="C801" s="17"/>
      <c r="D801" s="17"/>
      <c r="E801" s="17"/>
      <c r="F801" s="17"/>
      <c r="G801" s="17"/>
      <c r="H801" s="17"/>
      <c r="I801" s="17">
        <v>43</v>
      </c>
      <c r="J801" s="17"/>
      <c r="K801" s="17"/>
      <c r="L801" s="17"/>
      <c r="M801" s="17"/>
      <c r="N801" s="17"/>
      <c r="O801" s="17"/>
    </row>
    <row r="802" spans="1:15" x14ac:dyDescent="0.25">
      <c r="A802" s="1">
        <v>1973.2</v>
      </c>
      <c r="B802" s="17"/>
      <c r="C802" s="17"/>
      <c r="D802" s="17"/>
      <c r="E802" s="17"/>
      <c r="F802" s="17"/>
      <c r="G802" s="17">
        <v>100</v>
      </c>
      <c r="H802" s="17"/>
      <c r="I802" s="17">
        <v>1.5</v>
      </c>
      <c r="J802" s="17"/>
      <c r="K802" s="17"/>
      <c r="L802" s="17"/>
      <c r="M802" s="17"/>
      <c r="N802" s="17"/>
      <c r="O802" s="17"/>
    </row>
    <row r="803" spans="1:15" x14ac:dyDescent="0.25">
      <c r="A803" s="1">
        <v>1973.2640892616</v>
      </c>
      <c r="B803" s="17"/>
      <c r="C803" s="17">
        <v>1407.1</v>
      </c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</row>
    <row r="804" spans="1:15" x14ac:dyDescent="0.25">
      <c r="A804" s="1">
        <v>1973.2866043613701</v>
      </c>
      <c r="B804" s="17"/>
      <c r="C804" s="17">
        <v>1926</v>
      </c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</row>
    <row r="805" spans="1:15" x14ac:dyDescent="0.25">
      <c r="A805" s="1">
        <v>1973.3203463203399</v>
      </c>
      <c r="B805" s="17"/>
      <c r="C805" s="17"/>
      <c r="D805" s="17"/>
      <c r="E805" s="17"/>
      <c r="F805" s="17"/>
      <c r="G805" s="17">
        <v>115.5</v>
      </c>
      <c r="H805" s="17"/>
      <c r="I805" s="17"/>
      <c r="J805" s="17"/>
      <c r="K805" s="17"/>
      <c r="L805" s="17"/>
      <c r="M805" s="17"/>
      <c r="N805" s="17"/>
      <c r="O805" s="17"/>
    </row>
    <row r="806" spans="1:15" x14ac:dyDescent="0.25">
      <c r="A806" s="1">
        <v>1973.32430213464</v>
      </c>
      <c r="B806" s="17"/>
      <c r="C806" s="17"/>
      <c r="D806" s="17"/>
      <c r="E806" s="17"/>
      <c r="F806" s="17"/>
      <c r="G806" s="17"/>
      <c r="H806" s="17"/>
      <c r="I806" s="17">
        <v>365.4</v>
      </c>
      <c r="J806" s="17"/>
      <c r="K806" s="17"/>
      <c r="L806" s="17"/>
      <c r="M806" s="17"/>
      <c r="N806" s="17"/>
      <c r="O806" s="17"/>
    </row>
    <row r="807" spans="1:15" x14ac:dyDescent="0.25">
      <c r="A807" s="1">
        <v>1973.3333333333301</v>
      </c>
      <c r="B807" s="17"/>
      <c r="C807" s="17"/>
      <c r="D807" s="17"/>
      <c r="E807" s="17"/>
      <c r="F807" s="17"/>
      <c r="G807" s="17">
        <v>99.899999999999906</v>
      </c>
      <c r="H807" s="17"/>
      <c r="I807" s="17">
        <v>6</v>
      </c>
      <c r="J807" s="17"/>
      <c r="K807" s="17"/>
      <c r="L807" s="17"/>
      <c r="M807" s="17"/>
      <c r="N807" s="17"/>
      <c r="O807" s="17"/>
    </row>
    <row r="808" spans="1:15" x14ac:dyDescent="0.25">
      <c r="A808" s="1">
        <v>1973.4023323615099</v>
      </c>
      <c r="B808" s="17"/>
      <c r="C808" s="17">
        <v>3498.6</v>
      </c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</row>
    <row r="809" spans="1:15" x14ac:dyDescent="0.25">
      <c r="A809" s="1">
        <v>1973.44631020768</v>
      </c>
      <c r="B809" s="17"/>
      <c r="C809" s="17"/>
      <c r="D809" s="17"/>
      <c r="E809" s="17"/>
      <c r="F809" s="17"/>
      <c r="G809" s="17"/>
      <c r="H809" s="17"/>
      <c r="I809" s="17">
        <v>226.3</v>
      </c>
      <c r="J809" s="17"/>
      <c r="K809" s="17"/>
      <c r="L809" s="17"/>
      <c r="M809" s="17"/>
      <c r="N809" s="17"/>
      <c r="O809" s="17"/>
    </row>
    <row r="810" spans="1:15" x14ac:dyDescent="0.25">
      <c r="A810" s="1">
        <v>1973.5061728395001</v>
      </c>
      <c r="B810" s="17"/>
      <c r="C810" s="17">
        <v>405</v>
      </c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</row>
    <row r="811" spans="1:15" x14ac:dyDescent="0.25">
      <c r="A811" s="1">
        <v>1973.51724137931</v>
      </c>
      <c r="B811" s="17"/>
      <c r="C811" s="17"/>
      <c r="D811" s="17"/>
      <c r="E811" s="17"/>
      <c r="F811" s="17"/>
      <c r="G811" s="17"/>
      <c r="H811" s="17"/>
      <c r="I811" s="17">
        <v>8.6999999999999993</v>
      </c>
      <c r="J811" s="17"/>
      <c r="K811" s="17"/>
      <c r="L811" s="17"/>
      <c r="M811" s="17"/>
      <c r="N811" s="17"/>
      <c r="O811" s="17"/>
    </row>
    <row r="812" spans="1:15" x14ac:dyDescent="0.25">
      <c r="A812" s="1">
        <v>1973.5187436676699</v>
      </c>
      <c r="B812" s="17"/>
      <c r="C812" s="17"/>
      <c r="D812" s="17"/>
      <c r="E812" s="17"/>
      <c r="F812" s="17"/>
      <c r="G812" s="17"/>
      <c r="H812" s="17"/>
      <c r="I812" s="17">
        <v>98.7</v>
      </c>
      <c r="J812" s="17"/>
      <c r="K812" s="17"/>
      <c r="L812" s="17"/>
      <c r="M812" s="17"/>
      <c r="N812" s="17"/>
      <c r="O812" s="17"/>
    </row>
    <row r="813" spans="1:15" x14ac:dyDescent="0.25">
      <c r="A813" s="1">
        <v>1973.5476190476099</v>
      </c>
      <c r="B813" s="17"/>
      <c r="C813" s="17"/>
      <c r="D813" s="17"/>
      <c r="E813" s="17"/>
      <c r="F813" s="17"/>
      <c r="G813" s="17"/>
      <c r="H813" s="17"/>
      <c r="I813" s="17">
        <v>294</v>
      </c>
      <c r="J813" s="17"/>
      <c r="K813" s="17"/>
      <c r="L813" s="17"/>
      <c r="M813" s="17"/>
      <c r="N813" s="17"/>
      <c r="O813" s="17"/>
    </row>
    <row r="814" spans="1:15" x14ac:dyDescent="0.25">
      <c r="A814" s="1">
        <v>1973.55504587156</v>
      </c>
      <c r="B814" s="17"/>
      <c r="C814" s="17"/>
      <c r="D814" s="17"/>
      <c r="E814" s="17"/>
      <c r="F814" s="17"/>
      <c r="G814" s="17"/>
      <c r="H814" s="17"/>
      <c r="I814" s="17">
        <v>21.799999999999901</v>
      </c>
      <c r="J814" s="17"/>
      <c r="K814" s="17"/>
      <c r="L814" s="17"/>
      <c r="M814" s="17"/>
      <c r="N814" s="17"/>
      <c r="O814" s="17"/>
    </row>
    <row r="815" spans="1:15" x14ac:dyDescent="0.25">
      <c r="A815" s="1">
        <v>1973.5999999999899</v>
      </c>
      <c r="B815" s="17"/>
      <c r="C815" s="17"/>
      <c r="D815" s="17"/>
      <c r="E815" s="17"/>
      <c r="F815" s="17"/>
      <c r="G815" s="17"/>
      <c r="H815" s="17"/>
      <c r="I815" s="17">
        <v>14</v>
      </c>
      <c r="J815" s="17"/>
      <c r="K815" s="17"/>
      <c r="L815" s="17"/>
      <c r="M815" s="17"/>
      <c r="N815" s="17"/>
      <c r="O815" s="17"/>
    </row>
    <row r="816" spans="1:15" x14ac:dyDescent="0.25">
      <c r="A816" s="1">
        <v>1973.72594752186</v>
      </c>
      <c r="B816" s="17"/>
      <c r="C816" s="17">
        <v>68.599999999999994</v>
      </c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</row>
    <row r="817" spans="1:15" x14ac:dyDescent="0.25">
      <c r="A817" s="1">
        <v>1973.7301506901299</v>
      </c>
      <c r="B817" s="17"/>
      <c r="C817" s="17">
        <v>1579.3999999999901</v>
      </c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</row>
    <row r="818" spans="1:15" x14ac:dyDescent="0.25">
      <c r="A818" s="1">
        <v>1973.7870722433399</v>
      </c>
      <c r="B818" s="17"/>
      <c r="C818" s="17"/>
      <c r="D818" s="17"/>
      <c r="E818" s="17">
        <v>78.900000000000006</v>
      </c>
      <c r="F818" s="17"/>
      <c r="G818" s="17"/>
      <c r="H818" s="17"/>
      <c r="I818" s="17"/>
      <c r="J818" s="17"/>
      <c r="K818" s="17"/>
      <c r="L818" s="17"/>
      <c r="M818" s="17"/>
      <c r="N818" s="17"/>
      <c r="O818" s="17"/>
    </row>
    <row r="819" spans="1:15" x14ac:dyDescent="0.25">
      <c r="A819" s="1">
        <v>1973.78813345659</v>
      </c>
      <c r="B819" s="17"/>
      <c r="C819" s="17"/>
      <c r="D819" s="17"/>
      <c r="E819" s="17">
        <v>1189.9000000000001</v>
      </c>
      <c r="F819" s="17"/>
      <c r="G819" s="17"/>
      <c r="H819" s="17"/>
      <c r="I819" s="17"/>
      <c r="J819" s="17"/>
      <c r="K819" s="17"/>
      <c r="L819" s="17"/>
      <c r="M819" s="17"/>
      <c r="N819" s="17"/>
      <c r="O819" s="17"/>
    </row>
    <row r="820" spans="1:15" x14ac:dyDescent="0.25">
      <c r="A820" s="1">
        <v>1973.9596523898199</v>
      </c>
      <c r="B820" s="17"/>
      <c r="C820" s="17">
        <v>322.2</v>
      </c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</row>
    <row r="821" spans="1:15" x14ac:dyDescent="0.25">
      <c r="A821" s="1">
        <v>1973.99999999999</v>
      </c>
      <c r="B821" s="17"/>
      <c r="C821" s="17">
        <v>2593</v>
      </c>
      <c r="D821" s="17"/>
      <c r="E821" s="17"/>
      <c r="F821" s="17"/>
      <c r="G821" s="17"/>
      <c r="H821" s="17"/>
      <c r="I821" s="17">
        <v>772.3</v>
      </c>
      <c r="J821" s="17"/>
      <c r="K821" s="17"/>
      <c r="L821" s="17"/>
      <c r="M821" s="17"/>
      <c r="N821" s="17"/>
      <c r="O821" s="17"/>
    </row>
    <row r="822" spans="1:15" x14ac:dyDescent="0.25">
      <c r="A822" s="1">
        <v>1974</v>
      </c>
      <c r="B822" s="17">
        <v>56.68</v>
      </c>
      <c r="C822" s="17">
        <v>7498</v>
      </c>
      <c r="D822" s="17"/>
      <c r="E822" s="17">
        <v>700.5</v>
      </c>
      <c r="F822" s="17"/>
      <c r="G822" s="17">
        <v>9114.82</v>
      </c>
      <c r="H822" s="17">
        <v>3338</v>
      </c>
      <c r="I822" s="17">
        <v>851.4</v>
      </c>
      <c r="J822" s="17"/>
      <c r="K822" s="17"/>
      <c r="L822" s="17"/>
      <c r="M822" s="17"/>
      <c r="N822" s="17"/>
      <c r="O822" s="17"/>
    </row>
    <row r="823" spans="1:15" x14ac:dyDescent="0.25">
      <c r="A823" s="1">
        <v>1974.0024749690599</v>
      </c>
      <c r="B823" s="17"/>
      <c r="C823" s="17"/>
      <c r="D823" s="17"/>
      <c r="E823" s="17"/>
      <c r="F823" s="17"/>
      <c r="G823" s="17"/>
      <c r="H823" s="17">
        <v>2666.7</v>
      </c>
      <c r="I823" s="17"/>
      <c r="J823" s="17"/>
      <c r="K823" s="17"/>
      <c r="L823" s="17"/>
      <c r="M823" s="17"/>
      <c r="N823" s="17"/>
      <c r="O823" s="17"/>
    </row>
    <row r="824" spans="1:15" x14ac:dyDescent="0.25">
      <c r="A824" s="1">
        <v>1974.06417112299</v>
      </c>
      <c r="B824" s="17"/>
      <c r="C824" s="17"/>
      <c r="D824" s="17"/>
      <c r="E824" s="17"/>
      <c r="F824" s="17"/>
      <c r="G824" s="17"/>
      <c r="H824" s="17"/>
      <c r="I824" s="17">
        <v>18.7</v>
      </c>
      <c r="J824" s="17"/>
      <c r="K824" s="17"/>
      <c r="L824" s="17"/>
      <c r="M824" s="17"/>
      <c r="N824" s="17"/>
      <c r="O824" s="17"/>
    </row>
    <row r="825" spans="1:15" x14ac:dyDescent="0.25">
      <c r="A825" s="1">
        <v>1974.0656185919299</v>
      </c>
      <c r="B825" s="17"/>
      <c r="C825" s="17"/>
      <c r="D825" s="17"/>
      <c r="E825" s="17"/>
      <c r="F825" s="17"/>
      <c r="G825" s="17"/>
      <c r="H825" s="17"/>
      <c r="I825" s="17">
        <v>146.30000000000001</v>
      </c>
      <c r="J825" s="17"/>
      <c r="K825" s="17"/>
      <c r="L825" s="17"/>
      <c r="M825" s="17"/>
      <c r="N825" s="17"/>
      <c r="O825" s="17"/>
    </row>
    <row r="826" spans="1:15" x14ac:dyDescent="0.25">
      <c r="A826" s="1">
        <v>1974.0661157024699</v>
      </c>
      <c r="B826" s="17"/>
      <c r="C826" s="17"/>
      <c r="D826" s="17"/>
      <c r="E826" s="17"/>
      <c r="F826" s="17"/>
      <c r="G826" s="17">
        <v>24.2</v>
      </c>
      <c r="H826" s="17"/>
      <c r="I826" s="17"/>
      <c r="J826" s="17"/>
      <c r="K826" s="17"/>
      <c r="L826" s="17"/>
      <c r="M826" s="17"/>
      <c r="N826" s="17"/>
      <c r="O826" s="17"/>
    </row>
    <row r="827" spans="1:15" x14ac:dyDescent="0.25">
      <c r="A827" s="1">
        <v>1974.13697104677</v>
      </c>
      <c r="B827" s="17"/>
      <c r="C827" s="17">
        <v>89.8</v>
      </c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</row>
    <row r="828" spans="1:15" x14ac:dyDescent="0.25">
      <c r="A828" s="1">
        <v>1974.1666666666599</v>
      </c>
      <c r="B828" s="17"/>
      <c r="C828" s="17"/>
      <c r="D828" s="17"/>
      <c r="E828" s="17"/>
      <c r="F828" s="17"/>
      <c r="G828" s="17">
        <v>1620</v>
      </c>
      <c r="H828" s="17"/>
      <c r="I828" s="17"/>
      <c r="J828" s="17"/>
      <c r="K828" s="17"/>
      <c r="L828" s="17"/>
      <c r="M828" s="17"/>
      <c r="N828" s="17"/>
      <c r="O828" s="17"/>
    </row>
    <row r="829" spans="1:15" x14ac:dyDescent="0.25">
      <c r="A829" s="1">
        <v>1974.1774193548299</v>
      </c>
      <c r="B829" s="17"/>
      <c r="C829" s="17"/>
      <c r="D829" s="17"/>
      <c r="E829" s="17"/>
      <c r="F829" s="17"/>
      <c r="G829" s="17"/>
      <c r="H829" s="17"/>
      <c r="I829" s="17">
        <v>6.2</v>
      </c>
      <c r="J829" s="17"/>
      <c r="K829" s="17"/>
      <c r="L829" s="17"/>
      <c r="M829" s="17"/>
      <c r="N829" s="17"/>
      <c r="O829" s="17"/>
    </row>
    <row r="830" spans="1:15" x14ac:dyDescent="0.25">
      <c r="A830" s="1">
        <v>1974.2</v>
      </c>
      <c r="B830" s="17"/>
      <c r="C830" s="17"/>
      <c r="D830" s="17"/>
      <c r="E830" s="17"/>
      <c r="F830" s="17"/>
      <c r="G830" s="17"/>
      <c r="H830" s="17"/>
      <c r="I830" s="17">
        <v>13.5</v>
      </c>
      <c r="J830" s="17"/>
      <c r="K830" s="17"/>
      <c r="L830" s="17"/>
      <c r="M830" s="17"/>
      <c r="N830" s="17"/>
      <c r="O830" s="17"/>
    </row>
    <row r="831" spans="1:15" x14ac:dyDescent="0.25">
      <c r="A831" s="1">
        <v>1974.2021276595699</v>
      </c>
      <c r="B831" s="17"/>
      <c r="C831" s="17"/>
      <c r="D831" s="17"/>
      <c r="E831" s="17"/>
      <c r="F831" s="17"/>
      <c r="G831" s="17"/>
      <c r="H831" s="17"/>
      <c r="I831" s="17">
        <v>658</v>
      </c>
      <c r="J831" s="17"/>
      <c r="K831" s="17"/>
      <c r="L831" s="17"/>
      <c r="M831" s="17"/>
      <c r="N831" s="17"/>
      <c r="O831" s="17"/>
    </row>
    <row r="832" spans="1:15" x14ac:dyDescent="0.25">
      <c r="A832" s="1">
        <v>1974.2385428907101</v>
      </c>
      <c r="B832" s="17"/>
      <c r="C832" s="17">
        <v>85.1</v>
      </c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</row>
    <row r="833" spans="1:15" x14ac:dyDescent="0.25">
      <c r="A833" s="1">
        <v>1974.23931623931</v>
      </c>
      <c r="B833" s="17"/>
      <c r="C833" s="17"/>
      <c r="D833" s="17"/>
      <c r="E833" s="17"/>
      <c r="F833" s="17"/>
      <c r="G833" s="17"/>
      <c r="H833" s="17"/>
      <c r="I833" s="17">
        <v>11.7</v>
      </c>
      <c r="J833" s="17"/>
      <c r="K833" s="17"/>
      <c r="L833" s="17"/>
      <c r="M833" s="17"/>
      <c r="N833" s="17"/>
      <c r="O833" s="17"/>
    </row>
    <row r="834" spans="1:15" x14ac:dyDescent="0.25">
      <c r="A834" s="1">
        <v>1974.3655949618801</v>
      </c>
      <c r="B834" s="17"/>
      <c r="C834" s="17"/>
      <c r="D834" s="17"/>
      <c r="E834" s="17"/>
      <c r="F834" s="17"/>
      <c r="G834" s="17"/>
      <c r="H834" s="17"/>
      <c r="I834" s="17">
        <v>301.7</v>
      </c>
      <c r="J834" s="17"/>
      <c r="K834" s="17"/>
      <c r="L834" s="17"/>
      <c r="M834" s="17"/>
      <c r="N834" s="17"/>
      <c r="O834" s="17"/>
    </row>
    <row r="835" spans="1:15" x14ac:dyDescent="0.25">
      <c r="A835" s="1">
        <v>1974.4</v>
      </c>
      <c r="B835" s="17"/>
      <c r="C835" s="17">
        <v>62.5</v>
      </c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</row>
    <row r="836" spans="1:15" x14ac:dyDescent="0.25">
      <c r="A836" s="1">
        <v>1974.40854224698</v>
      </c>
      <c r="B836" s="17"/>
      <c r="C836" s="17"/>
      <c r="D836" s="17"/>
      <c r="E836" s="17"/>
      <c r="F836" s="17"/>
      <c r="G836" s="17"/>
      <c r="H836" s="17"/>
      <c r="I836" s="17">
        <v>861.6</v>
      </c>
      <c r="J836" s="17"/>
      <c r="K836" s="17"/>
      <c r="L836" s="17"/>
      <c r="M836" s="17"/>
      <c r="N836" s="17"/>
      <c r="O836" s="17"/>
    </row>
    <row r="837" spans="1:15" x14ac:dyDescent="0.25">
      <c r="A837" s="1">
        <v>1974.4475524475499</v>
      </c>
      <c r="B837" s="17"/>
      <c r="C837" s="17"/>
      <c r="D837" s="17"/>
      <c r="E837" s="17"/>
      <c r="F837" s="17"/>
      <c r="G837" s="17"/>
      <c r="H837" s="17"/>
      <c r="I837" s="17">
        <v>14.3</v>
      </c>
      <c r="J837" s="17"/>
      <c r="K837" s="17"/>
      <c r="L837" s="17"/>
      <c r="M837" s="17"/>
      <c r="N837" s="17"/>
      <c r="O837" s="17"/>
    </row>
    <row r="838" spans="1:15" x14ac:dyDescent="0.25">
      <c r="A838" s="1">
        <v>1974.45</v>
      </c>
      <c r="B838" s="17"/>
      <c r="C838" s="17"/>
      <c r="D838" s="17"/>
      <c r="E838" s="17"/>
      <c r="F838" s="17"/>
      <c r="G838" s="17">
        <v>400</v>
      </c>
      <c r="H838" s="17"/>
      <c r="I838" s="17"/>
      <c r="J838" s="17"/>
      <c r="K838" s="17"/>
      <c r="L838" s="17"/>
      <c r="M838" s="17"/>
      <c r="N838" s="17"/>
      <c r="O838" s="17"/>
    </row>
    <row r="839" spans="1:15" x14ac:dyDescent="0.25">
      <c r="A839" s="1">
        <v>1974.4655557813401</v>
      </c>
      <c r="B839" s="17"/>
      <c r="C839" s="17"/>
      <c r="D839" s="17"/>
      <c r="E839" s="17">
        <v>492.1</v>
      </c>
      <c r="F839" s="17"/>
      <c r="G839" s="17"/>
      <c r="H839" s="17"/>
      <c r="I839" s="17"/>
      <c r="J839" s="17"/>
      <c r="K839" s="17"/>
      <c r="L839" s="17"/>
      <c r="M839" s="17"/>
      <c r="N839" s="17"/>
      <c r="O839" s="17"/>
    </row>
    <row r="840" spans="1:15" x14ac:dyDescent="0.25">
      <c r="A840" s="1">
        <v>1974.4892086330899</v>
      </c>
      <c r="B840" s="17"/>
      <c r="C840" s="17"/>
      <c r="D840" s="17"/>
      <c r="E840" s="17"/>
      <c r="F840" s="17"/>
      <c r="G840" s="17">
        <v>111.19999999999899</v>
      </c>
      <c r="H840" s="17"/>
      <c r="I840" s="17"/>
      <c r="J840" s="17"/>
      <c r="K840" s="17"/>
      <c r="L840" s="17"/>
      <c r="M840" s="17"/>
      <c r="N840" s="17"/>
      <c r="O840" s="17"/>
    </row>
    <row r="841" spans="1:15" x14ac:dyDescent="0.25">
      <c r="A841" s="1">
        <v>1974.4945054944999</v>
      </c>
      <c r="B841" s="17"/>
      <c r="C841" s="17"/>
      <c r="D841" s="17"/>
      <c r="E841" s="17"/>
      <c r="F841" s="17"/>
      <c r="G841" s="17"/>
      <c r="H841" s="17">
        <v>2784.6</v>
      </c>
      <c r="I841" s="17"/>
      <c r="J841" s="17"/>
      <c r="K841" s="17"/>
      <c r="L841" s="17"/>
      <c r="M841" s="17"/>
      <c r="N841" s="17"/>
      <c r="O841" s="17"/>
    </row>
    <row r="842" spans="1:15" x14ac:dyDescent="0.25">
      <c r="A842" s="1">
        <v>1974.5</v>
      </c>
      <c r="B842" s="17"/>
      <c r="C842" s="17">
        <v>3900</v>
      </c>
      <c r="D842" s="17"/>
      <c r="E842" s="17"/>
      <c r="F842" s="17"/>
      <c r="G842" s="17">
        <v>774</v>
      </c>
      <c r="H842" s="17"/>
      <c r="I842" s="17">
        <v>1850.57</v>
      </c>
      <c r="J842" s="17"/>
      <c r="K842" s="17"/>
      <c r="L842" s="17"/>
      <c r="M842" s="17"/>
      <c r="N842" s="17"/>
      <c r="O842" s="17"/>
    </row>
    <row r="843" spans="1:15" x14ac:dyDescent="0.25">
      <c r="A843" s="1">
        <v>1974.53658536585</v>
      </c>
      <c r="B843" s="17"/>
      <c r="C843" s="17"/>
      <c r="D843" s="17"/>
      <c r="E843" s="17"/>
      <c r="F843" s="17"/>
      <c r="G843" s="17"/>
      <c r="H843" s="17"/>
      <c r="I843" s="17">
        <v>8.1999999999999993</v>
      </c>
      <c r="J843" s="17"/>
      <c r="K843" s="17"/>
      <c r="L843" s="17"/>
      <c r="M843" s="17"/>
      <c r="N843" s="17"/>
      <c r="O843" s="17"/>
    </row>
    <row r="844" spans="1:15" x14ac:dyDescent="0.25">
      <c r="A844" s="1">
        <v>1974.5490463215201</v>
      </c>
      <c r="B844" s="17"/>
      <c r="C844" s="17">
        <v>734</v>
      </c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</row>
    <row r="845" spans="1:15" x14ac:dyDescent="0.25">
      <c r="A845" s="1">
        <v>1974.61475409836</v>
      </c>
      <c r="B845" s="17"/>
      <c r="C845" s="17"/>
      <c r="D845" s="17"/>
      <c r="E845" s="17"/>
      <c r="F845" s="17"/>
      <c r="G845" s="17">
        <v>170.8</v>
      </c>
      <c r="H845" s="17"/>
      <c r="I845" s="17"/>
      <c r="J845" s="17"/>
      <c r="K845" s="17"/>
      <c r="L845" s="17"/>
      <c r="M845" s="17"/>
      <c r="N845" s="17"/>
      <c r="O845" s="17"/>
    </row>
    <row r="846" spans="1:15" x14ac:dyDescent="0.25">
      <c r="A846" s="1">
        <v>1974.62696629213</v>
      </c>
      <c r="B846" s="17"/>
      <c r="C846" s="17"/>
      <c r="D846" s="17"/>
      <c r="E846" s="17"/>
      <c r="F846" s="17"/>
      <c r="G846" s="17"/>
      <c r="H846" s="17"/>
      <c r="I846" s="17">
        <v>44.5</v>
      </c>
      <c r="J846" s="17"/>
      <c r="K846" s="17"/>
      <c r="L846" s="17"/>
      <c r="M846" s="17"/>
      <c r="N846" s="17"/>
      <c r="O846" s="17"/>
    </row>
    <row r="847" spans="1:15" x14ac:dyDescent="0.25">
      <c r="A847" s="1">
        <v>1974.66685985858</v>
      </c>
      <c r="B847" s="17"/>
      <c r="C847" s="17"/>
      <c r="D847" s="17"/>
      <c r="E847" s="17"/>
      <c r="F847" s="17"/>
      <c r="G847" s="17"/>
      <c r="H847" s="17"/>
      <c r="I847" s="17">
        <v>862.7</v>
      </c>
      <c r="J847" s="17"/>
      <c r="K847" s="17"/>
      <c r="L847" s="17"/>
      <c r="M847" s="17"/>
      <c r="N847" s="17"/>
      <c r="O847" s="17"/>
    </row>
    <row r="848" spans="1:15" x14ac:dyDescent="0.25">
      <c r="A848" s="1">
        <v>1974.67320261437</v>
      </c>
      <c r="B848" s="17"/>
      <c r="C848" s="17"/>
      <c r="D848" s="17"/>
      <c r="E848" s="17"/>
      <c r="F848" s="17"/>
      <c r="G848" s="17"/>
      <c r="H848" s="17"/>
      <c r="I848" s="17">
        <v>30.6</v>
      </c>
      <c r="J848" s="17"/>
      <c r="K848" s="17"/>
      <c r="L848" s="17"/>
      <c r="M848" s="17"/>
      <c r="N848" s="17"/>
      <c r="O848" s="17"/>
    </row>
    <row r="849" spans="1:15" x14ac:dyDescent="0.25">
      <c r="A849" s="1">
        <v>1974.6878785055401</v>
      </c>
      <c r="B849" s="17"/>
      <c r="C849" s="17">
        <v>1073.3</v>
      </c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</row>
    <row r="850" spans="1:15" x14ac:dyDescent="0.25">
      <c r="A850" s="1">
        <v>1974.69915254237</v>
      </c>
      <c r="B850" s="17"/>
      <c r="C850" s="17">
        <v>47.2</v>
      </c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</row>
    <row r="851" spans="1:15" x14ac:dyDescent="0.25">
      <c r="A851" s="1">
        <v>1974.7164953597401</v>
      </c>
      <c r="B851" s="17"/>
      <c r="C851" s="17">
        <v>4008.4</v>
      </c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</row>
    <row r="852" spans="1:15" x14ac:dyDescent="0.25">
      <c r="A852" s="1">
        <v>1974.7363751584201</v>
      </c>
      <c r="B852" s="17"/>
      <c r="C852" s="17">
        <v>1578</v>
      </c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</row>
    <row r="853" spans="1:15" x14ac:dyDescent="0.25">
      <c r="A853" s="1">
        <v>1974.7613636363601</v>
      </c>
      <c r="B853" s="17"/>
      <c r="C853" s="17"/>
      <c r="D853" s="17"/>
      <c r="E853" s="17"/>
      <c r="F853" s="17"/>
      <c r="G853" s="17"/>
      <c r="H853" s="17"/>
      <c r="I853" s="17">
        <v>8.8000000000000007</v>
      </c>
      <c r="J853" s="17"/>
      <c r="K853" s="17"/>
      <c r="L853" s="17"/>
      <c r="M853" s="17"/>
      <c r="N853" s="17"/>
      <c r="O853" s="17"/>
    </row>
    <row r="854" spans="1:15" x14ac:dyDescent="0.25">
      <c r="A854" s="1">
        <v>1974.76485788113</v>
      </c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>
        <v>77.400000000000006</v>
      </c>
      <c r="O854" s="17"/>
    </row>
    <row r="855" spans="1:15" x14ac:dyDescent="0.25">
      <c r="A855" s="1">
        <v>1974.8372093023199</v>
      </c>
      <c r="B855" s="17"/>
      <c r="C855" s="17"/>
      <c r="D855" s="17"/>
      <c r="E855" s="17"/>
      <c r="F855" s="17"/>
      <c r="G855" s="17"/>
      <c r="H855" s="17"/>
      <c r="I855" s="17">
        <v>4.3</v>
      </c>
      <c r="J855" s="17"/>
      <c r="K855" s="17"/>
      <c r="L855" s="17"/>
      <c r="M855" s="17"/>
      <c r="N855" s="17"/>
      <c r="O855" s="17"/>
    </row>
    <row r="856" spans="1:15" x14ac:dyDescent="0.25">
      <c r="A856" s="1">
        <v>1974.9186483103799</v>
      </c>
      <c r="B856" s="17"/>
      <c r="C856" s="17"/>
      <c r="D856" s="17"/>
      <c r="E856" s="17"/>
      <c r="F856" s="17"/>
      <c r="G856" s="17">
        <v>1118.5999999999999</v>
      </c>
      <c r="H856" s="17"/>
      <c r="I856" s="17"/>
      <c r="J856" s="17"/>
      <c r="K856" s="17"/>
      <c r="L856" s="17"/>
      <c r="M856" s="17"/>
      <c r="N856" s="17"/>
      <c r="O856" s="17"/>
    </row>
    <row r="857" spans="1:15" x14ac:dyDescent="0.25">
      <c r="A857" s="1">
        <v>1974.92857142857</v>
      </c>
      <c r="B857" s="17"/>
      <c r="C857" s="17"/>
      <c r="D857" s="17"/>
      <c r="E857" s="17"/>
      <c r="F857" s="17"/>
      <c r="G857" s="17"/>
      <c r="H857" s="17"/>
      <c r="I857" s="17">
        <v>14</v>
      </c>
      <c r="J857" s="17"/>
      <c r="K857" s="17"/>
      <c r="L857" s="17"/>
      <c r="M857" s="17"/>
      <c r="N857" s="17"/>
      <c r="O857" s="17"/>
    </row>
    <row r="858" spans="1:15" x14ac:dyDescent="0.25">
      <c r="A858" s="1">
        <v>1974.93982074263</v>
      </c>
      <c r="B858" s="17"/>
      <c r="C858" s="17"/>
      <c r="D858" s="17"/>
      <c r="E858" s="17">
        <v>312.39999999999998</v>
      </c>
      <c r="F858" s="17"/>
      <c r="G858" s="17"/>
      <c r="H858" s="17"/>
      <c r="I858" s="17"/>
      <c r="J858" s="17"/>
      <c r="K858" s="17"/>
      <c r="L858" s="17"/>
      <c r="M858" s="17"/>
      <c r="N858" s="17"/>
      <c r="O858" s="17"/>
    </row>
    <row r="859" spans="1:15" x14ac:dyDescent="0.25">
      <c r="A859" s="1">
        <v>1974.9672131147499</v>
      </c>
      <c r="B859" s="17"/>
      <c r="C859" s="17"/>
      <c r="D859" s="17"/>
      <c r="E859" s="17">
        <v>878.4</v>
      </c>
      <c r="F859" s="17"/>
      <c r="G859" s="17"/>
      <c r="H859" s="17"/>
      <c r="I859" s="17"/>
      <c r="J859" s="17"/>
      <c r="K859" s="17"/>
      <c r="L859" s="17"/>
      <c r="M859" s="17"/>
      <c r="N859" s="17"/>
      <c r="O859" s="17"/>
    </row>
    <row r="860" spans="1:15" x14ac:dyDescent="0.25">
      <c r="A860" s="1">
        <v>1974.9714285714199</v>
      </c>
      <c r="B860" s="17"/>
      <c r="C860" s="17"/>
      <c r="D860" s="17"/>
      <c r="E860" s="17"/>
      <c r="F860" s="17"/>
      <c r="G860" s="17"/>
      <c r="H860" s="17"/>
      <c r="I860" s="17">
        <v>87.5</v>
      </c>
      <c r="J860" s="17"/>
      <c r="K860" s="17"/>
      <c r="L860" s="17"/>
      <c r="M860" s="17"/>
      <c r="N860" s="17"/>
      <c r="O860" s="17"/>
    </row>
    <row r="861" spans="1:15" x14ac:dyDescent="0.25">
      <c r="A861" s="1">
        <v>1974.99999999999</v>
      </c>
      <c r="B861" s="17"/>
      <c r="C861" s="17">
        <v>2409.3000000000002</v>
      </c>
      <c r="D861" s="17"/>
      <c r="E861" s="17"/>
      <c r="F861" s="17"/>
      <c r="G861" s="17"/>
      <c r="H861" s="17"/>
      <c r="I861" s="17">
        <v>33.400000000000006</v>
      </c>
      <c r="J861" s="17"/>
      <c r="K861" s="17"/>
      <c r="L861" s="17"/>
      <c r="M861" s="17"/>
      <c r="N861" s="17"/>
      <c r="O861" s="17"/>
    </row>
    <row r="862" spans="1:15" x14ac:dyDescent="0.25">
      <c r="A862" s="1">
        <v>1975</v>
      </c>
      <c r="B862" s="17">
        <v>78.8</v>
      </c>
      <c r="C862" s="17">
        <v>6255.2999999999993</v>
      </c>
      <c r="D862" s="17"/>
      <c r="E862" s="17">
        <v>1787.9</v>
      </c>
      <c r="F862" s="17">
        <v>15</v>
      </c>
      <c r="G862" s="17">
        <v>5711.4119999999994</v>
      </c>
      <c r="H862" s="17">
        <v>1641.5</v>
      </c>
      <c r="I862" s="17">
        <v>2580.3919999999998</v>
      </c>
      <c r="J862" s="17"/>
      <c r="K862" s="17"/>
      <c r="L862" s="17"/>
      <c r="M862" s="17"/>
      <c r="N862" s="17"/>
      <c r="O862" s="17">
        <v>16.5</v>
      </c>
    </row>
    <row r="863" spans="1:15" x14ac:dyDescent="0.25">
      <c r="A863" s="1">
        <v>1975.03816793893</v>
      </c>
      <c r="B863" s="17"/>
      <c r="C863" s="17"/>
      <c r="D863" s="17"/>
      <c r="E863" s="17"/>
      <c r="F863" s="17"/>
      <c r="G863" s="17"/>
      <c r="H863" s="17"/>
      <c r="I863" s="17">
        <v>39.299999999999997</v>
      </c>
      <c r="J863" s="17"/>
      <c r="K863" s="17"/>
      <c r="L863" s="17"/>
      <c r="M863" s="17"/>
      <c r="N863" s="17"/>
      <c r="O863" s="17"/>
    </row>
    <row r="864" spans="1:15" x14ac:dyDescent="0.25">
      <c r="A864" s="1">
        <v>1975.05354767825</v>
      </c>
      <c r="B864" s="17"/>
      <c r="C864" s="17">
        <v>1729.3</v>
      </c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</row>
    <row r="865" spans="1:15" x14ac:dyDescent="0.25">
      <c r="A865" s="1">
        <v>1975.0725806451601</v>
      </c>
      <c r="B865" s="17"/>
      <c r="C865" s="17">
        <v>49.6</v>
      </c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</row>
    <row r="866" spans="1:15" x14ac:dyDescent="0.25">
      <c r="A866" s="1">
        <v>1975.0769230769199</v>
      </c>
      <c r="B866" s="17"/>
      <c r="C866" s="17"/>
      <c r="D866" s="17"/>
      <c r="E866" s="17"/>
      <c r="F866" s="17"/>
      <c r="G866" s="17"/>
      <c r="H866" s="17"/>
      <c r="I866" s="17">
        <v>65</v>
      </c>
      <c r="J866" s="17"/>
      <c r="K866" s="17"/>
      <c r="L866" s="17"/>
      <c r="M866" s="17"/>
      <c r="N866" s="17"/>
      <c r="O866" s="17"/>
    </row>
    <row r="867" spans="1:15" x14ac:dyDescent="0.25">
      <c r="A867" s="1">
        <v>1975.1275720164599</v>
      </c>
      <c r="B867" s="17"/>
      <c r="C867" s="17"/>
      <c r="D867" s="17"/>
      <c r="E867" s="17"/>
      <c r="F867" s="17"/>
      <c r="G867" s="17"/>
      <c r="H867" s="17"/>
      <c r="I867" s="17">
        <v>486</v>
      </c>
      <c r="J867" s="17"/>
      <c r="K867" s="17"/>
      <c r="L867" s="17"/>
      <c r="M867" s="17"/>
      <c r="N867" s="17"/>
      <c r="O867" s="17"/>
    </row>
    <row r="868" spans="1:15" x14ac:dyDescent="0.25">
      <c r="A868" s="1">
        <v>1975.18806086617</v>
      </c>
      <c r="B868" s="17"/>
      <c r="C868" s="17"/>
      <c r="D868" s="17"/>
      <c r="E868" s="17">
        <v>256.3</v>
      </c>
      <c r="F868" s="17"/>
      <c r="G868" s="17"/>
      <c r="H868" s="17"/>
      <c r="I868" s="17"/>
      <c r="J868" s="17"/>
      <c r="K868" s="17"/>
      <c r="L868" s="17"/>
      <c r="M868" s="17"/>
      <c r="N868" s="17"/>
      <c r="O868" s="17"/>
    </row>
    <row r="869" spans="1:15" x14ac:dyDescent="0.25">
      <c r="A869" s="1">
        <v>1975.2248062015501</v>
      </c>
      <c r="B869" s="17"/>
      <c r="C869" s="17">
        <v>12.9</v>
      </c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</row>
    <row r="870" spans="1:15" x14ac:dyDescent="0.25">
      <c r="A870" s="1">
        <v>1975.24127617148</v>
      </c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>
        <v>300.89999999999998</v>
      </c>
      <c r="O870" s="17"/>
    </row>
    <row r="871" spans="1:15" x14ac:dyDescent="0.25">
      <c r="A871" s="1">
        <v>1975.24862448418</v>
      </c>
      <c r="B871" s="17"/>
      <c r="C871" s="17">
        <v>290.79999999999899</v>
      </c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</row>
    <row r="872" spans="1:15" x14ac:dyDescent="0.25">
      <c r="A872" s="1">
        <v>1975.2588235294099</v>
      </c>
      <c r="B872" s="17"/>
      <c r="C872" s="17"/>
      <c r="D872" s="17"/>
      <c r="E872" s="17"/>
      <c r="F872" s="17"/>
      <c r="G872" s="17"/>
      <c r="H872" s="17"/>
      <c r="I872" s="17">
        <v>8.5</v>
      </c>
      <c r="J872" s="17"/>
      <c r="K872" s="17"/>
      <c r="L872" s="17"/>
      <c r="M872" s="17"/>
      <c r="N872" s="17"/>
      <c r="O872" s="17"/>
    </row>
    <row r="873" spans="1:15" x14ac:dyDescent="0.25">
      <c r="A873" s="1">
        <v>1975.27272727272</v>
      </c>
      <c r="B873" s="17"/>
      <c r="C873" s="17"/>
      <c r="D873" s="17"/>
      <c r="E873" s="17"/>
      <c r="F873" s="17"/>
      <c r="G873" s="17"/>
      <c r="H873" s="17"/>
      <c r="I873" s="17">
        <v>5.5</v>
      </c>
      <c r="J873" s="17"/>
      <c r="K873" s="17"/>
      <c r="L873" s="17"/>
      <c r="M873" s="17"/>
      <c r="N873" s="17"/>
      <c r="O873" s="17"/>
    </row>
    <row r="874" spans="1:15" x14ac:dyDescent="0.25">
      <c r="A874" s="1">
        <v>1975.2784090908999</v>
      </c>
      <c r="B874" s="17"/>
      <c r="C874" s="17">
        <v>70.400000000000006</v>
      </c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</row>
    <row r="875" spans="1:15" x14ac:dyDescent="0.25">
      <c r="A875" s="1">
        <v>1975.3204504734999</v>
      </c>
      <c r="B875" s="17"/>
      <c r="C875" s="17"/>
      <c r="D875" s="17"/>
      <c r="E875" s="17"/>
      <c r="F875" s="17"/>
      <c r="G875" s="17"/>
      <c r="H875" s="17"/>
      <c r="I875" s="17">
        <v>390.7</v>
      </c>
      <c r="J875" s="17"/>
      <c r="K875" s="17"/>
      <c r="L875" s="17"/>
      <c r="M875" s="17"/>
      <c r="N875" s="17"/>
      <c r="O875" s="17"/>
    </row>
    <row r="876" spans="1:15" x14ac:dyDescent="0.25">
      <c r="A876" s="1">
        <v>1975.3514596451</v>
      </c>
      <c r="B876" s="17"/>
      <c r="C876" s="17"/>
      <c r="D876" s="17"/>
      <c r="E876" s="17"/>
      <c r="F876" s="17"/>
      <c r="G876" s="17"/>
      <c r="H876" s="17">
        <v>3494</v>
      </c>
      <c r="I876" s="17"/>
      <c r="J876" s="17"/>
      <c r="K876" s="17"/>
      <c r="L876" s="17"/>
      <c r="M876" s="17"/>
      <c r="N876" s="17"/>
      <c r="O876" s="17"/>
    </row>
    <row r="877" spans="1:15" x14ac:dyDescent="0.25">
      <c r="A877" s="1">
        <v>1975.3558282208501</v>
      </c>
      <c r="B877" s="17"/>
      <c r="C877" s="17"/>
      <c r="D877" s="17"/>
      <c r="E877" s="17"/>
      <c r="F877" s="17"/>
      <c r="G877" s="17"/>
      <c r="H877" s="17"/>
      <c r="I877" s="17">
        <v>163</v>
      </c>
      <c r="J877" s="17"/>
      <c r="K877" s="17"/>
      <c r="L877" s="17"/>
      <c r="M877" s="17"/>
      <c r="N877" s="17"/>
      <c r="O877" s="17"/>
    </row>
    <row r="878" spans="1:15" x14ac:dyDescent="0.25">
      <c r="A878" s="1">
        <v>1975.3793103448199</v>
      </c>
      <c r="B878" s="17"/>
      <c r="C878" s="17"/>
      <c r="D878" s="17"/>
      <c r="E878" s="17"/>
      <c r="F878" s="17"/>
      <c r="G878" s="17"/>
      <c r="H878" s="17"/>
      <c r="I878" s="17">
        <v>5.8</v>
      </c>
      <c r="J878" s="17"/>
      <c r="K878" s="17"/>
      <c r="L878" s="17"/>
      <c r="M878" s="17"/>
      <c r="N878" s="17"/>
      <c r="O878" s="17"/>
    </row>
    <row r="879" spans="1:15" x14ac:dyDescent="0.25">
      <c r="A879" s="1">
        <v>1975.3924731182699</v>
      </c>
      <c r="B879" s="17"/>
      <c r="C879" s="17"/>
      <c r="D879" s="17"/>
      <c r="E879" s="17"/>
      <c r="F879" s="17"/>
      <c r="G879" s="17"/>
      <c r="H879" s="17"/>
      <c r="I879" s="17">
        <v>18.600000000000001</v>
      </c>
      <c r="J879" s="17"/>
      <c r="K879" s="17"/>
      <c r="L879" s="17"/>
      <c r="M879" s="17"/>
      <c r="N879" s="17"/>
      <c r="O879" s="17"/>
    </row>
    <row r="880" spans="1:15" x14ac:dyDescent="0.25">
      <c r="A880" s="1">
        <v>1975.42857142857</v>
      </c>
      <c r="B880" s="17"/>
      <c r="C880" s="17"/>
      <c r="D880" s="17"/>
      <c r="E880" s="17">
        <v>2.8</v>
      </c>
      <c r="F880" s="17"/>
      <c r="G880" s="17"/>
      <c r="H880" s="17"/>
      <c r="I880" s="17"/>
      <c r="J880" s="17"/>
      <c r="K880" s="17"/>
      <c r="L880" s="17"/>
      <c r="M880" s="17"/>
      <c r="N880" s="17"/>
      <c r="O880" s="17"/>
    </row>
    <row r="881" spans="1:15" x14ac:dyDescent="0.25">
      <c r="A881" s="1">
        <v>1975.4656862745001</v>
      </c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>
        <v>122.4</v>
      </c>
      <c r="O881" s="17"/>
    </row>
    <row r="882" spans="1:15" x14ac:dyDescent="0.25">
      <c r="A882" s="1">
        <v>1975.5</v>
      </c>
      <c r="B882" s="17"/>
      <c r="C882" s="17"/>
      <c r="D882" s="17"/>
      <c r="E882" s="17"/>
      <c r="F882" s="17"/>
      <c r="G882" s="17">
        <v>1200</v>
      </c>
      <c r="H882" s="17"/>
      <c r="I882" s="17"/>
      <c r="J882" s="17"/>
      <c r="K882" s="17"/>
      <c r="L882" s="17"/>
      <c r="M882" s="17"/>
      <c r="N882" s="17"/>
      <c r="O882" s="17"/>
    </row>
    <row r="883" spans="1:15" x14ac:dyDescent="0.25">
      <c r="A883" s="1">
        <v>1975.5384615384601</v>
      </c>
      <c r="B883" s="17"/>
      <c r="C883" s="17"/>
      <c r="D883" s="17"/>
      <c r="E883" s="17"/>
      <c r="F883" s="17"/>
      <c r="G883" s="17"/>
      <c r="H883" s="17"/>
      <c r="I883" s="17">
        <v>1.3</v>
      </c>
      <c r="J883" s="17"/>
      <c r="K883" s="17"/>
      <c r="L883" s="17"/>
      <c r="M883" s="17"/>
      <c r="N883" s="17"/>
      <c r="O883" s="17"/>
    </row>
    <row r="884" spans="1:15" x14ac:dyDescent="0.25">
      <c r="A884" s="1">
        <v>1975.56550660368</v>
      </c>
      <c r="B884" s="17"/>
      <c r="C884" s="17">
        <v>1037.3</v>
      </c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</row>
    <row r="885" spans="1:15" x14ac:dyDescent="0.25">
      <c r="A885" s="1">
        <v>1975.6</v>
      </c>
      <c r="B885" s="17"/>
      <c r="C885" s="17"/>
      <c r="D885" s="17">
        <v>7.5</v>
      </c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</row>
    <row r="886" spans="1:15" x14ac:dyDescent="0.25">
      <c r="A886" s="1">
        <v>1975.6016949152499</v>
      </c>
      <c r="B886" s="17"/>
      <c r="C886" s="17"/>
      <c r="D886" s="17"/>
      <c r="E886" s="17"/>
      <c r="F886" s="17"/>
      <c r="G886" s="17"/>
      <c r="H886" s="17"/>
      <c r="I886" s="17">
        <v>11.8</v>
      </c>
      <c r="J886" s="17"/>
      <c r="K886" s="17"/>
      <c r="L886" s="17"/>
      <c r="M886" s="17"/>
      <c r="N886" s="17"/>
      <c r="O886" s="17"/>
    </row>
    <row r="887" spans="1:15" x14ac:dyDescent="0.25">
      <c r="A887" s="1">
        <v>1975.7037037037001</v>
      </c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>
        <v>121.5</v>
      </c>
      <c r="O887" s="17"/>
    </row>
    <row r="888" spans="1:15" x14ac:dyDescent="0.25">
      <c r="A888" s="1">
        <v>1975.7049180327799</v>
      </c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>
        <v>12.2</v>
      </c>
      <c r="O888" s="17"/>
    </row>
    <row r="889" spans="1:15" x14ac:dyDescent="0.25">
      <c r="A889" s="1">
        <v>1975.74999999999</v>
      </c>
      <c r="B889" s="17"/>
      <c r="C889" s="17"/>
      <c r="D889" s="17"/>
      <c r="E889" s="17"/>
      <c r="F889" s="17"/>
      <c r="G889" s="17"/>
      <c r="H889" s="17"/>
      <c r="I889" s="17">
        <v>3.2</v>
      </c>
      <c r="J889" s="17"/>
      <c r="K889" s="17"/>
      <c r="L889" s="17"/>
      <c r="M889" s="17"/>
      <c r="N889" s="17"/>
      <c r="O889" s="17"/>
    </row>
    <row r="890" spans="1:15" x14ac:dyDescent="0.25">
      <c r="A890" s="1">
        <v>1975.7508658250399</v>
      </c>
      <c r="B890" s="17"/>
      <c r="C890" s="17"/>
      <c r="D890" s="17"/>
      <c r="E890" s="17"/>
      <c r="F890" s="17"/>
      <c r="G890" s="17"/>
      <c r="H890" s="17"/>
      <c r="I890" s="17">
        <v>1790.19999999999</v>
      </c>
      <c r="J890" s="17"/>
      <c r="K890" s="17"/>
      <c r="L890" s="17"/>
      <c r="M890" s="17"/>
      <c r="N890" s="17"/>
      <c r="O890" s="17"/>
    </row>
    <row r="891" spans="1:15" x14ac:dyDescent="0.25">
      <c r="A891" s="1">
        <v>1975.8</v>
      </c>
      <c r="B891" s="17"/>
      <c r="C891" s="17"/>
      <c r="D891" s="17"/>
      <c r="E891" s="17"/>
      <c r="F891" s="17"/>
      <c r="G891" s="17"/>
      <c r="H891" s="17"/>
      <c r="I891" s="17">
        <v>3</v>
      </c>
      <c r="J891" s="17"/>
      <c r="K891" s="17"/>
      <c r="L891" s="17"/>
      <c r="M891" s="17"/>
      <c r="N891" s="17"/>
      <c r="O891" s="17"/>
    </row>
    <row r="892" spans="1:15" x14ac:dyDescent="0.25">
      <c r="A892" s="1">
        <v>1975.8415841584099</v>
      </c>
      <c r="B892" s="17"/>
      <c r="C892" s="17">
        <v>101</v>
      </c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</row>
    <row r="893" spans="1:15" x14ac:dyDescent="0.25">
      <c r="A893" s="1">
        <v>1975.8524229074801</v>
      </c>
      <c r="B893" s="17"/>
      <c r="C893" s="17">
        <v>90.8</v>
      </c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</row>
    <row r="894" spans="1:15" x14ac:dyDescent="0.25">
      <c r="A894" s="1">
        <v>1975.8571428571399</v>
      </c>
      <c r="B894" s="17"/>
      <c r="C894" s="17"/>
      <c r="D894" s="17"/>
      <c r="E894" s="17"/>
      <c r="F894" s="17"/>
      <c r="G894" s="17"/>
      <c r="H894" s="17"/>
      <c r="I894" s="17">
        <v>35.700000000000003</v>
      </c>
      <c r="J894" s="17"/>
      <c r="K894" s="17"/>
      <c r="L894" s="17"/>
      <c r="M894" s="17"/>
      <c r="N894" s="17"/>
      <c r="O894" s="17"/>
    </row>
    <row r="895" spans="1:15" x14ac:dyDescent="0.25">
      <c r="A895" s="1">
        <v>1975.93103448275</v>
      </c>
      <c r="B895" s="17"/>
      <c r="C895" s="17"/>
      <c r="D895" s="17"/>
      <c r="E895" s="17"/>
      <c r="F895" s="17"/>
      <c r="G895" s="17"/>
      <c r="H895" s="17"/>
      <c r="I895" s="17">
        <v>8.6999999999999993</v>
      </c>
      <c r="J895" s="17"/>
      <c r="K895" s="17"/>
      <c r="L895" s="17"/>
      <c r="M895" s="17"/>
      <c r="N895" s="17"/>
      <c r="O895" s="17"/>
    </row>
    <row r="896" spans="1:15" x14ac:dyDescent="0.25">
      <c r="A896" s="1">
        <v>1975.94972981824</v>
      </c>
      <c r="B896" s="17"/>
      <c r="C896" s="17"/>
      <c r="D896" s="17"/>
      <c r="E896" s="17"/>
      <c r="F896" s="17"/>
      <c r="G896" s="17"/>
      <c r="H896" s="17"/>
      <c r="I896" s="17">
        <v>610.70000000000005</v>
      </c>
      <c r="J896" s="17"/>
      <c r="K896" s="17"/>
      <c r="L896" s="17"/>
      <c r="M896" s="17"/>
      <c r="N896" s="17"/>
      <c r="O896" s="17"/>
    </row>
    <row r="897" spans="1:15" x14ac:dyDescent="0.25">
      <c r="A897" s="1">
        <v>1975.9600443951099</v>
      </c>
      <c r="B897" s="17"/>
      <c r="C897" s="17">
        <v>450.5</v>
      </c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</row>
    <row r="898" spans="1:15" x14ac:dyDescent="0.25">
      <c r="A898" s="1">
        <v>1975.9832402234599</v>
      </c>
      <c r="B898" s="17"/>
      <c r="C898" s="17"/>
      <c r="D898" s="17"/>
      <c r="E898" s="17"/>
      <c r="F898" s="17"/>
      <c r="G898" s="17"/>
      <c r="H898" s="17"/>
      <c r="I898" s="17">
        <v>214.8</v>
      </c>
      <c r="J898" s="17"/>
      <c r="K898" s="17"/>
      <c r="L898" s="17"/>
      <c r="M898" s="17"/>
      <c r="N898" s="17"/>
      <c r="O898" s="17"/>
    </row>
    <row r="899" spans="1:15" x14ac:dyDescent="0.25">
      <c r="A899" s="1">
        <v>1975.9960080931801</v>
      </c>
      <c r="B899" s="17"/>
      <c r="C899" s="17"/>
      <c r="D899" s="17"/>
      <c r="E899" s="17"/>
      <c r="F899" s="17"/>
      <c r="G899" s="17"/>
      <c r="H899" s="17">
        <v>1828.7</v>
      </c>
      <c r="I899" s="17"/>
      <c r="J899" s="17"/>
      <c r="K899" s="17"/>
      <c r="L899" s="17"/>
      <c r="M899" s="17"/>
      <c r="N899" s="17"/>
      <c r="O899" s="17"/>
    </row>
    <row r="900" spans="1:15" x14ac:dyDescent="0.25">
      <c r="A900" s="1">
        <v>1976</v>
      </c>
      <c r="B900" s="17">
        <v>182</v>
      </c>
      <c r="C900" s="17">
        <v>6087.4</v>
      </c>
      <c r="D900" s="17">
        <v>5</v>
      </c>
      <c r="E900" s="17">
        <v>1146.5</v>
      </c>
      <c r="F900" s="17"/>
      <c r="G900" s="17">
        <v>1828.38</v>
      </c>
      <c r="H900" s="17">
        <v>3897.2</v>
      </c>
      <c r="I900" s="17">
        <v>2319.1080000000002</v>
      </c>
      <c r="J900" s="17"/>
      <c r="K900" s="17"/>
      <c r="L900" s="17"/>
      <c r="M900" s="17"/>
      <c r="N900" s="17">
        <v>30</v>
      </c>
      <c r="O900" s="17"/>
    </row>
    <row r="901" spans="1:15" x14ac:dyDescent="0.25">
      <c r="A901" s="1">
        <v>1976.02266288951</v>
      </c>
      <c r="B901" s="17"/>
      <c r="C901" s="17"/>
      <c r="D901" s="17"/>
      <c r="E901" s="17"/>
      <c r="F901" s="17"/>
      <c r="G901" s="17">
        <v>35.299999999999997</v>
      </c>
      <c r="H901" s="17"/>
      <c r="I901" s="17"/>
      <c r="J901" s="17"/>
      <c r="K901" s="17"/>
      <c r="L901" s="17"/>
      <c r="M901" s="17"/>
      <c r="N901" s="17"/>
      <c r="O901" s="17"/>
    </row>
    <row r="902" spans="1:15" x14ac:dyDescent="0.25">
      <c r="A902" s="1">
        <v>1976.02794292508</v>
      </c>
      <c r="B902" s="17"/>
      <c r="C902" s="17"/>
      <c r="D902" s="17"/>
      <c r="E902" s="17"/>
      <c r="F902" s="17"/>
      <c r="G902" s="17">
        <v>1682</v>
      </c>
      <c r="H902" s="17"/>
      <c r="I902" s="17"/>
      <c r="J902" s="17"/>
      <c r="K902" s="17"/>
      <c r="L902" s="17"/>
      <c r="M902" s="17"/>
      <c r="N902" s="17"/>
      <c r="O902" s="17"/>
    </row>
    <row r="903" spans="1:15" x14ac:dyDescent="0.25">
      <c r="A903" s="1">
        <v>1976.0416666666599</v>
      </c>
      <c r="B903" s="17"/>
      <c r="C903" s="17"/>
      <c r="D903" s="17"/>
      <c r="E903" s="17"/>
      <c r="F903" s="17"/>
      <c r="G903" s="17"/>
      <c r="H903" s="17"/>
      <c r="I903" s="17">
        <v>12</v>
      </c>
      <c r="J903" s="17"/>
      <c r="K903" s="17"/>
      <c r="L903" s="17"/>
      <c r="M903" s="17"/>
      <c r="N903" s="17"/>
      <c r="O903" s="17"/>
    </row>
    <row r="904" spans="1:15" x14ac:dyDescent="0.25">
      <c r="A904" s="1">
        <v>1976.15384615384</v>
      </c>
      <c r="B904" s="17"/>
      <c r="C904" s="17"/>
      <c r="D904" s="17"/>
      <c r="E904" s="17"/>
      <c r="F904" s="17"/>
      <c r="G904" s="17"/>
      <c r="H904" s="17"/>
      <c r="I904" s="17">
        <v>5.2</v>
      </c>
      <c r="J904" s="17"/>
      <c r="K904" s="17"/>
      <c r="L904" s="17"/>
      <c r="M904" s="17"/>
      <c r="N904" s="17"/>
      <c r="O904" s="17"/>
    </row>
    <row r="905" spans="1:15" x14ac:dyDescent="0.25">
      <c r="A905" s="1">
        <v>1976.1933434959301</v>
      </c>
      <c r="B905" s="17"/>
      <c r="C905" s="17">
        <v>1180.8</v>
      </c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</row>
    <row r="906" spans="1:15" x14ac:dyDescent="0.25">
      <c r="A906" s="1">
        <v>1976.20454545454</v>
      </c>
      <c r="B906" s="17"/>
      <c r="C906" s="17"/>
      <c r="D906" s="17"/>
      <c r="E906" s="17"/>
      <c r="F906" s="17"/>
      <c r="G906" s="17"/>
      <c r="H906" s="17"/>
      <c r="I906" s="17">
        <v>17.600000000000001</v>
      </c>
      <c r="J906" s="17"/>
      <c r="K906" s="17"/>
      <c r="L906" s="17"/>
      <c r="M906" s="17"/>
      <c r="N906" s="17"/>
      <c r="O906" s="17"/>
    </row>
    <row r="907" spans="1:15" x14ac:dyDescent="0.25">
      <c r="A907" s="1">
        <v>1976.22807017543</v>
      </c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>
        <v>79.8</v>
      </c>
      <c r="O907" s="17"/>
    </row>
    <row r="908" spans="1:15" x14ac:dyDescent="0.25">
      <c r="A908" s="1">
        <v>1976.2491093001299</v>
      </c>
      <c r="B908" s="17"/>
      <c r="C908" s="17">
        <v>2441.8999999999901</v>
      </c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</row>
    <row r="909" spans="1:15" x14ac:dyDescent="0.25">
      <c r="A909" s="1">
        <v>1976.28358208955</v>
      </c>
      <c r="B909" s="17"/>
      <c r="C909" s="17">
        <v>33.5</v>
      </c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</row>
    <row r="910" spans="1:15" x14ac:dyDescent="0.25">
      <c r="A910" s="1">
        <v>1976.3243243243201</v>
      </c>
      <c r="B910" s="17"/>
      <c r="C910" s="17"/>
      <c r="D910" s="17"/>
      <c r="E910" s="17"/>
      <c r="F910" s="17"/>
      <c r="G910" s="17"/>
      <c r="H910" s="17"/>
      <c r="I910" s="17">
        <v>11.1</v>
      </c>
      <c r="J910" s="17"/>
      <c r="K910" s="17"/>
      <c r="L910" s="17"/>
      <c r="M910" s="17"/>
      <c r="N910" s="17"/>
      <c r="O910" s="17"/>
    </row>
    <row r="911" spans="1:15" x14ac:dyDescent="0.25">
      <c r="A911" s="1">
        <v>1976.3333333333301</v>
      </c>
      <c r="B911" s="17"/>
      <c r="C911" s="17"/>
      <c r="D911" s="17"/>
      <c r="E911" s="17"/>
      <c r="F911" s="17"/>
      <c r="G911" s="17"/>
      <c r="H911" s="17"/>
      <c r="I911" s="17">
        <v>6</v>
      </c>
      <c r="J911" s="17"/>
      <c r="K911" s="17"/>
      <c r="L911" s="17"/>
      <c r="M911" s="17"/>
      <c r="N911" s="17"/>
      <c r="O911" s="17"/>
    </row>
    <row r="912" spans="1:15" x14ac:dyDescent="0.25">
      <c r="A912" s="1">
        <v>1976.35294117647</v>
      </c>
      <c r="B912" s="17"/>
      <c r="C912" s="17">
        <v>10.199999999999999</v>
      </c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</row>
    <row r="913" spans="1:15" x14ac:dyDescent="0.25">
      <c r="A913" s="1">
        <v>1976.44444444444</v>
      </c>
      <c r="B913" s="17"/>
      <c r="C913" s="17"/>
      <c r="D913" s="17"/>
      <c r="E913" s="17"/>
      <c r="F913" s="17"/>
      <c r="G913" s="17"/>
      <c r="H913" s="17"/>
      <c r="I913" s="17">
        <v>3.6</v>
      </c>
      <c r="J913" s="17"/>
      <c r="K913" s="17"/>
      <c r="L913" s="17"/>
      <c r="M913" s="17"/>
      <c r="N913" s="17"/>
      <c r="O913" s="17"/>
    </row>
    <row r="914" spans="1:15" x14ac:dyDescent="0.25">
      <c r="A914" s="1">
        <v>1976.4615384615299</v>
      </c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>
        <v>32.5</v>
      </c>
      <c r="O914" s="17"/>
    </row>
    <row r="915" spans="1:15" x14ac:dyDescent="0.25">
      <c r="A915" s="1">
        <v>1976.4877259003099</v>
      </c>
      <c r="B915" s="17"/>
      <c r="C915" s="17"/>
      <c r="D915" s="17"/>
      <c r="E915" s="17"/>
      <c r="F915" s="17"/>
      <c r="G915" s="17"/>
      <c r="H915" s="17">
        <v>2285.3000000000002</v>
      </c>
      <c r="I915" s="17"/>
      <c r="J915" s="17"/>
      <c r="K915" s="17"/>
      <c r="L915" s="17"/>
      <c r="M915" s="17"/>
      <c r="N915" s="17"/>
      <c r="O915" s="17"/>
    </row>
    <row r="916" spans="1:15" x14ac:dyDescent="0.25">
      <c r="A916" s="1">
        <v>1976.48936170212</v>
      </c>
      <c r="B916" s="17"/>
      <c r="C916" s="17"/>
      <c r="D916" s="17"/>
      <c r="E916" s="17"/>
      <c r="F916" s="17"/>
      <c r="G916" s="17"/>
      <c r="H916" s="17"/>
      <c r="I916" s="17">
        <v>9.4</v>
      </c>
      <c r="J916" s="17"/>
      <c r="K916" s="17"/>
      <c r="L916" s="17"/>
      <c r="M916" s="17"/>
      <c r="N916" s="17"/>
      <c r="O916" s="17"/>
    </row>
    <row r="917" spans="1:15" x14ac:dyDescent="0.25">
      <c r="A917" s="1">
        <v>1976.4957081545001</v>
      </c>
      <c r="B917" s="17"/>
      <c r="C917" s="17"/>
      <c r="D917" s="17"/>
      <c r="E917" s="17"/>
      <c r="F917" s="17"/>
      <c r="G917" s="17"/>
      <c r="H917" s="17"/>
      <c r="I917" s="17">
        <v>932</v>
      </c>
      <c r="J917" s="17"/>
      <c r="K917" s="17"/>
      <c r="L917" s="17"/>
      <c r="M917" s="17"/>
      <c r="N917" s="17"/>
      <c r="O917" s="17"/>
    </row>
    <row r="918" spans="1:15" x14ac:dyDescent="0.25">
      <c r="A918" s="1">
        <v>1976.5</v>
      </c>
      <c r="B918" s="17"/>
      <c r="C918" s="17">
        <v>2354</v>
      </c>
      <c r="D918" s="17"/>
      <c r="E918" s="17"/>
      <c r="F918" s="17"/>
      <c r="G918" s="17">
        <v>810</v>
      </c>
      <c r="H918" s="17"/>
      <c r="I918" s="17"/>
      <c r="J918" s="17"/>
      <c r="K918" s="17"/>
      <c r="L918" s="17"/>
      <c r="M918" s="17"/>
      <c r="N918" s="17"/>
      <c r="O918" s="17"/>
    </row>
    <row r="919" spans="1:15" x14ac:dyDescent="0.25">
      <c r="A919" s="1">
        <v>1976.51823579304</v>
      </c>
      <c r="B919" s="17"/>
      <c r="C919" s="17"/>
      <c r="D919" s="17"/>
      <c r="E919" s="17"/>
      <c r="F919" s="17"/>
      <c r="G919" s="17"/>
      <c r="H919" s="17"/>
      <c r="I919" s="17">
        <v>117.9</v>
      </c>
      <c r="J919" s="17"/>
      <c r="K919" s="17"/>
      <c r="L919" s="17"/>
      <c r="M919" s="17"/>
      <c r="N919" s="17"/>
      <c r="O919" s="17"/>
    </row>
    <row r="920" spans="1:15" x14ac:dyDescent="0.25">
      <c r="A920" s="1">
        <v>1976.5471698113199</v>
      </c>
      <c r="B920" s="17"/>
      <c r="C920" s="17"/>
      <c r="D920" s="17"/>
      <c r="E920" s="17"/>
      <c r="F920" s="17"/>
      <c r="G920" s="17"/>
      <c r="H920" s="17"/>
      <c r="I920" s="17">
        <v>10.6</v>
      </c>
      <c r="J920" s="17"/>
      <c r="K920" s="17"/>
      <c r="L920" s="17"/>
      <c r="M920" s="17"/>
      <c r="N920" s="17"/>
      <c r="O920" s="17"/>
    </row>
    <row r="921" spans="1:15" x14ac:dyDescent="0.25">
      <c r="A921" s="1">
        <v>1976.5909090908999</v>
      </c>
      <c r="B921" s="17"/>
      <c r="C921" s="17"/>
      <c r="D921" s="17"/>
      <c r="E921" s="17"/>
      <c r="F921" s="17"/>
      <c r="G921" s="17"/>
      <c r="H921" s="17"/>
      <c r="I921" s="17">
        <v>110</v>
      </c>
      <c r="J921" s="17"/>
      <c r="K921" s="17"/>
      <c r="L921" s="17"/>
      <c r="M921" s="17"/>
      <c r="N921" s="17"/>
      <c r="O921" s="17"/>
    </row>
    <row r="922" spans="1:15" x14ac:dyDescent="0.25">
      <c r="A922" s="1">
        <v>1976.6008462623399</v>
      </c>
      <c r="B922" s="17"/>
      <c r="C922" s="17">
        <v>70.900000000000006</v>
      </c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</row>
    <row r="923" spans="1:15" x14ac:dyDescent="0.25">
      <c r="A923" s="1">
        <v>1976.6162790697599</v>
      </c>
      <c r="B923" s="17"/>
      <c r="C923" s="17"/>
      <c r="D923" s="17"/>
      <c r="E923" s="17"/>
      <c r="F923" s="17"/>
      <c r="G923" s="17"/>
      <c r="H923" s="17"/>
      <c r="I923" s="17">
        <v>8.6</v>
      </c>
      <c r="J923" s="17"/>
      <c r="K923" s="17"/>
      <c r="L923" s="17"/>
      <c r="M923" s="17"/>
      <c r="N923" s="17"/>
      <c r="O923" s="17"/>
    </row>
    <row r="924" spans="1:15" x14ac:dyDescent="0.25">
      <c r="A924" s="1">
        <v>1976.75775013922</v>
      </c>
      <c r="B924" s="17"/>
      <c r="C924" s="17">
        <v>2154.8000000000002</v>
      </c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</row>
    <row r="925" spans="1:15" x14ac:dyDescent="0.25">
      <c r="A925" s="1">
        <v>1976.7623762376199</v>
      </c>
      <c r="B925" s="17"/>
      <c r="C925" s="17"/>
      <c r="D925" s="17"/>
      <c r="E925" s="17"/>
      <c r="F925" s="17"/>
      <c r="G925" s="17"/>
      <c r="H925" s="17"/>
      <c r="I925" s="17">
        <v>10.1</v>
      </c>
      <c r="J925" s="17"/>
      <c r="K925" s="17"/>
      <c r="L925" s="17"/>
      <c r="M925" s="17"/>
      <c r="N925" s="17"/>
      <c r="O925" s="17"/>
    </row>
    <row r="926" spans="1:15" x14ac:dyDescent="0.25">
      <c r="A926" s="1">
        <v>1976.8</v>
      </c>
      <c r="B926" s="17"/>
      <c r="C926" s="17"/>
      <c r="D926" s="17"/>
      <c r="E926" s="17"/>
      <c r="F926" s="17"/>
      <c r="G926" s="17"/>
      <c r="H926" s="17"/>
      <c r="I926" s="17">
        <v>6.5</v>
      </c>
      <c r="J926" s="17"/>
      <c r="K926" s="17"/>
      <c r="L926" s="17"/>
      <c r="M926" s="17"/>
      <c r="N926" s="17"/>
      <c r="O926" s="17"/>
    </row>
    <row r="927" spans="1:15" x14ac:dyDescent="0.25">
      <c r="A927" s="1">
        <v>1976.8282135905799</v>
      </c>
      <c r="B927" s="17"/>
      <c r="C927" s="17">
        <v>1181.7</v>
      </c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</row>
    <row r="928" spans="1:15" x14ac:dyDescent="0.25">
      <c r="A928" s="1">
        <v>1976.9117647058799</v>
      </c>
      <c r="B928" s="17"/>
      <c r="C928" s="17"/>
      <c r="D928" s="17"/>
      <c r="E928" s="17"/>
      <c r="F928" s="17"/>
      <c r="G928" s="17"/>
      <c r="H928" s="17"/>
      <c r="I928" s="17">
        <v>68</v>
      </c>
      <c r="J928" s="17"/>
      <c r="K928" s="17"/>
      <c r="L928" s="17"/>
      <c r="M928" s="17"/>
      <c r="N928" s="17"/>
      <c r="O928" s="17"/>
    </row>
    <row r="929" spans="1:15" x14ac:dyDescent="0.25">
      <c r="A929" s="1">
        <v>1976.9767441860399</v>
      </c>
      <c r="B929" s="17"/>
      <c r="C929" s="17"/>
      <c r="D929" s="17"/>
      <c r="E929" s="17"/>
      <c r="F929" s="17"/>
      <c r="G929" s="17"/>
      <c r="H929" s="17"/>
      <c r="I929" s="17">
        <v>8.6</v>
      </c>
      <c r="J929" s="17"/>
      <c r="K929" s="17"/>
      <c r="L929" s="17"/>
      <c r="M929" s="17"/>
      <c r="N929" s="17"/>
      <c r="O929" s="17"/>
    </row>
    <row r="930" spans="1:15" x14ac:dyDescent="0.25">
      <c r="A930" s="1">
        <v>1976.9797570850201</v>
      </c>
      <c r="B930" s="17"/>
      <c r="C930" s="17"/>
      <c r="D930" s="17"/>
      <c r="E930" s="17"/>
      <c r="F930" s="17"/>
      <c r="G930" s="17"/>
      <c r="H930" s="17"/>
      <c r="I930" s="17">
        <v>247</v>
      </c>
      <c r="J930" s="17"/>
      <c r="K930" s="17"/>
      <c r="L930" s="17"/>
      <c r="M930" s="17"/>
      <c r="N930" s="17"/>
      <c r="O930" s="17"/>
    </row>
    <row r="931" spans="1:15" x14ac:dyDescent="0.25">
      <c r="A931" s="1">
        <v>1977</v>
      </c>
      <c r="B931" s="17">
        <v>102.8</v>
      </c>
      <c r="C931" s="17">
        <v>2746.9</v>
      </c>
      <c r="D931" s="17"/>
      <c r="E931" s="17">
        <v>2330</v>
      </c>
      <c r="F931" s="17">
        <v>236</v>
      </c>
      <c r="G931" s="17">
        <v>3052.3700000000003</v>
      </c>
      <c r="H931" s="17">
        <v>925.2</v>
      </c>
      <c r="I931" s="17">
        <v>2452.2950000000001</v>
      </c>
      <c r="J931" s="17"/>
      <c r="K931" s="17"/>
      <c r="L931" s="17"/>
      <c r="M931" s="17"/>
      <c r="N931" s="17">
        <v>14</v>
      </c>
      <c r="O931" s="17"/>
    </row>
    <row r="932" spans="1:15" x14ac:dyDescent="0.25">
      <c r="A932" s="1">
        <v>1977.0823573857101</v>
      </c>
      <c r="B932" s="17"/>
      <c r="C932" s="17">
        <v>2647</v>
      </c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</row>
    <row r="933" spans="1:15" x14ac:dyDescent="0.25">
      <c r="A933" s="1">
        <v>1977.1746323529401</v>
      </c>
      <c r="B933" s="17"/>
      <c r="C933" s="17"/>
      <c r="D933" s="17"/>
      <c r="E933" s="17">
        <v>108.8</v>
      </c>
      <c r="F933" s="17"/>
      <c r="G933" s="17"/>
      <c r="H933" s="17"/>
      <c r="I933" s="17"/>
      <c r="J933" s="17"/>
      <c r="K933" s="17"/>
      <c r="L933" s="17"/>
      <c r="M933" s="17"/>
      <c r="N933" s="17"/>
      <c r="O933" s="17"/>
    </row>
    <row r="934" spans="1:15" x14ac:dyDescent="0.25">
      <c r="A934" s="1">
        <v>1977.1912154486899</v>
      </c>
      <c r="B934" s="17"/>
      <c r="C934" s="17"/>
      <c r="D934" s="17"/>
      <c r="E934" s="17"/>
      <c r="F934" s="17"/>
      <c r="G934" s="17"/>
      <c r="H934" s="17"/>
      <c r="I934" s="17">
        <v>264.10000000000002</v>
      </c>
      <c r="J934" s="17"/>
      <c r="K934" s="17"/>
      <c r="L934" s="17"/>
      <c r="M934" s="17"/>
      <c r="N934" s="17"/>
      <c r="O934" s="17"/>
    </row>
    <row r="935" spans="1:15" x14ac:dyDescent="0.25">
      <c r="A935" s="1">
        <v>1977.1960167714799</v>
      </c>
      <c r="B935" s="17"/>
      <c r="C935" s="17">
        <v>1717.19999999999</v>
      </c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</row>
    <row r="936" spans="1:15" x14ac:dyDescent="0.25">
      <c r="A936" s="1">
        <v>1977.2</v>
      </c>
      <c r="B936" s="17"/>
      <c r="C936" s="17"/>
      <c r="D936" s="17"/>
      <c r="E936" s="17"/>
      <c r="F936" s="17"/>
      <c r="G936" s="17">
        <v>525</v>
      </c>
      <c r="H936" s="17"/>
      <c r="I936" s="17"/>
      <c r="J936" s="17"/>
      <c r="K936" s="17"/>
      <c r="L936" s="17"/>
      <c r="M936" s="17"/>
      <c r="N936" s="17"/>
      <c r="O936" s="17"/>
    </row>
    <row r="937" spans="1:15" x14ac:dyDescent="0.25">
      <c r="A937" s="1">
        <v>1977.2348630613601</v>
      </c>
      <c r="B937" s="17"/>
      <c r="C937" s="17">
        <v>2442.6999999999998</v>
      </c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</row>
    <row r="938" spans="1:15" x14ac:dyDescent="0.25">
      <c r="A938" s="1">
        <v>1977.2579281183901</v>
      </c>
      <c r="B938" s="17"/>
      <c r="C938" s="17"/>
      <c r="D938" s="17"/>
      <c r="E938" s="17">
        <v>141.9</v>
      </c>
      <c r="F938" s="17"/>
      <c r="G938" s="17"/>
      <c r="H938" s="17"/>
      <c r="I938" s="17"/>
      <c r="J938" s="17"/>
      <c r="K938" s="17"/>
      <c r="L938" s="17"/>
      <c r="M938" s="17"/>
      <c r="N938" s="17"/>
      <c r="O938" s="17"/>
    </row>
    <row r="939" spans="1:15" x14ac:dyDescent="0.25">
      <c r="A939" s="1">
        <v>1977.2791191297399</v>
      </c>
      <c r="B939" s="17"/>
      <c r="C939" s="17">
        <v>1884.5</v>
      </c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</row>
    <row r="940" spans="1:15" x14ac:dyDescent="0.25">
      <c r="A940" s="1">
        <v>1977.3333333333301</v>
      </c>
      <c r="B940" s="17"/>
      <c r="C940" s="17"/>
      <c r="D940" s="17"/>
      <c r="E940" s="17"/>
      <c r="F940" s="17"/>
      <c r="G940" s="17"/>
      <c r="H940" s="17"/>
      <c r="I940" s="17">
        <v>24</v>
      </c>
      <c r="J940" s="17"/>
      <c r="K940" s="17"/>
      <c r="L940" s="17"/>
      <c r="M940" s="17"/>
      <c r="N940" s="17"/>
      <c r="O940" s="17"/>
    </row>
    <row r="941" spans="1:15" x14ac:dyDescent="0.25">
      <c r="A941" s="1">
        <v>1977.4</v>
      </c>
      <c r="B941" s="17"/>
      <c r="C941" s="17"/>
      <c r="D941" s="17"/>
      <c r="E941" s="17"/>
      <c r="F941" s="17"/>
      <c r="G941" s="17"/>
      <c r="H941" s="17"/>
      <c r="I941" s="17">
        <v>2.5</v>
      </c>
      <c r="J941" s="17"/>
      <c r="K941" s="17"/>
      <c r="L941" s="17"/>
      <c r="M941" s="17"/>
      <c r="N941" s="17"/>
      <c r="O941" s="17"/>
    </row>
    <row r="942" spans="1:15" x14ac:dyDescent="0.25">
      <c r="A942" s="1">
        <v>1977.4387096774101</v>
      </c>
      <c r="B942" s="17"/>
      <c r="C942" s="17">
        <v>77.5</v>
      </c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</row>
    <row r="943" spans="1:15" x14ac:dyDescent="0.25">
      <c r="A943" s="1">
        <v>1977.4507042253499</v>
      </c>
      <c r="B943" s="17"/>
      <c r="C943" s="17"/>
      <c r="D943" s="17"/>
      <c r="E943" s="17"/>
      <c r="F943" s="17"/>
      <c r="G943" s="17"/>
      <c r="H943" s="17"/>
      <c r="I943" s="17">
        <v>7.1</v>
      </c>
      <c r="J943" s="17"/>
      <c r="K943" s="17"/>
      <c r="L943" s="17"/>
      <c r="M943" s="17"/>
      <c r="N943" s="17"/>
      <c r="O943" s="17"/>
    </row>
    <row r="944" spans="1:15" x14ac:dyDescent="0.25">
      <c r="A944" s="1">
        <v>1977.4785407725301</v>
      </c>
      <c r="B944" s="17"/>
      <c r="C944" s="17">
        <v>932</v>
      </c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</row>
    <row r="945" spans="1:15" x14ac:dyDescent="0.25">
      <c r="A945" s="1">
        <v>1977.49999999999</v>
      </c>
      <c r="B945" s="17"/>
      <c r="C945" s="17"/>
      <c r="D945" s="17"/>
      <c r="E945" s="17"/>
      <c r="F945" s="17"/>
      <c r="G945" s="17"/>
      <c r="H945" s="17"/>
      <c r="I945" s="17">
        <v>48.2</v>
      </c>
      <c r="J945" s="17"/>
      <c r="K945" s="17"/>
      <c r="L945" s="17"/>
      <c r="M945" s="17"/>
      <c r="N945" s="17"/>
      <c r="O945" s="17"/>
    </row>
    <row r="946" spans="1:15" x14ac:dyDescent="0.25">
      <c r="A946" s="1">
        <v>1977.5</v>
      </c>
      <c r="B946" s="17"/>
      <c r="C946" s="17"/>
      <c r="D946" s="17"/>
      <c r="E946" s="17"/>
      <c r="F946" s="17"/>
      <c r="G946" s="17">
        <v>49</v>
      </c>
      <c r="H946" s="17"/>
      <c r="I946" s="17">
        <v>1803.6</v>
      </c>
      <c r="J946" s="17"/>
      <c r="K946" s="17"/>
      <c r="L946" s="17"/>
      <c r="M946" s="17"/>
      <c r="N946" s="17"/>
      <c r="O946" s="17"/>
    </row>
    <row r="947" spans="1:15" x14ac:dyDescent="0.25">
      <c r="A947" s="1">
        <v>1977.50662097804</v>
      </c>
      <c r="B947" s="17"/>
      <c r="C947" s="17"/>
      <c r="D947" s="17"/>
      <c r="E947" s="17"/>
      <c r="F947" s="17"/>
      <c r="G947" s="17"/>
      <c r="H947" s="17">
        <v>1721.8</v>
      </c>
      <c r="I947" s="17"/>
      <c r="J947" s="17"/>
      <c r="K947" s="17"/>
      <c r="L947" s="17"/>
      <c r="M947" s="17"/>
      <c r="N947" s="17"/>
      <c r="O947" s="17"/>
    </row>
    <row r="948" spans="1:15" x14ac:dyDescent="0.25">
      <c r="A948" s="1">
        <v>1977.5121951219501</v>
      </c>
      <c r="B948" s="17"/>
      <c r="C948" s="17"/>
      <c r="D948" s="17"/>
      <c r="E948" s="17"/>
      <c r="F948" s="17"/>
      <c r="G948" s="17"/>
      <c r="H948" s="17"/>
      <c r="I948" s="17">
        <v>4.0999999999999996</v>
      </c>
      <c r="J948" s="17"/>
      <c r="K948" s="17"/>
      <c r="L948" s="17"/>
      <c r="M948" s="17"/>
      <c r="N948" s="17"/>
      <c r="O948" s="17"/>
    </row>
    <row r="949" spans="1:15" x14ac:dyDescent="0.25">
      <c r="A949" s="1">
        <v>1977.55019556714</v>
      </c>
      <c r="B949" s="17"/>
      <c r="C949" s="17"/>
      <c r="D949" s="17"/>
      <c r="E949" s="17">
        <v>76.7</v>
      </c>
      <c r="F949" s="17"/>
      <c r="G949" s="17"/>
      <c r="H949" s="17"/>
      <c r="I949" s="17"/>
      <c r="J949" s="17"/>
      <c r="K949" s="17"/>
      <c r="L949" s="17"/>
      <c r="M949" s="17"/>
      <c r="N949" s="17"/>
      <c r="O949" s="17"/>
    </row>
    <row r="950" spans="1:15" x14ac:dyDescent="0.25">
      <c r="A950" s="1">
        <v>1977.554200542</v>
      </c>
      <c r="B950" s="17"/>
      <c r="C950" s="17"/>
      <c r="D950" s="17"/>
      <c r="E950" s="17"/>
      <c r="F950" s="17"/>
      <c r="G950" s="17"/>
      <c r="H950" s="17">
        <v>1845</v>
      </c>
      <c r="I950" s="17"/>
      <c r="J950" s="17"/>
      <c r="K950" s="17"/>
      <c r="L950" s="17"/>
      <c r="M950" s="17"/>
      <c r="N950" s="17"/>
      <c r="O950" s="17"/>
    </row>
    <row r="951" spans="1:15" x14ac:dyDescent="0.25">
      <c r="A951" s="1">
        <v>1977.5571177504301</v>
      </c>
      <c r="B951" s="17"/>
      <c r="C951" s="17"/>
      <c r="D951" s="17"/>
      <c r="E951" s="17"/>
      <c r="F951" s="17"/>
      <c r="G951" s="17"/>
      <c r="H951" s="17"/>
      <c r="I951" s="17">
        <v>1138</v>
      </c>
      <c r="J951" s="17"/>
      <c r="K951" s="17"/>
      <c r="L951" s="17"/>
      <c r="M951" s="17"/>
      <c r="N951" s="17"/>
      <c r="O951" s="17"/>
    </row>
    <row r="952" spans="1:15" x14ac:dyDescent="0.25">
      <c r="A952" s="1">
        <v>1977.5674570727699</v>
      </c>
      <c r="B952" s="17"/>
      <c r="C952" s="17">
        <v>1956.8</v>
      </c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</row>
    <row r="953" spans="1:15" x14ac:dyDescent="0.25">
      <c r="A953" s="1">
        <v>1977.6666666666599</v>
      </c>
      <c r="B953" s="17"/>
      <c r="C953" s="17">
        <v>2741.1</v>
      </c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</row>
    <row r="954" spans="1:15" x14ac:dyDescent="0.25">
      <c r="A954" s="1">
        <v>1977.7142857142801</v>
      </c>
      <c r="B954" s="17"/>
      <c r="C954" s="17"/>
      <c r="D954" s="17"/>
      <c r="E954" s="17"/>
      <c r="F954" s="17"/>
      <c r="G954" s="17"/>
      <c r="H954" s="17"/>
      <c r="I954" s="17">
        <v>5.6</v>
      </c>
      <c r="J954" s="17"/>
      <c r="K954" s="17"/>
      <c r="L954" s="17"/>
      <c r="M954" s="17"/>
      <c r="N954" s="17"/>
      <c r="O954" s="17"/>
    </row>
    <row r="955" spans="1:15" x14ac:dyDescent="0.25">
      <c r="A955" s="1">
        <v>1977.77323420074</v>
      </c>
      <c r="B955" s="17"/>
      <c r="C955" s="17">
        <v>538</v>
      </c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</row>
    <row r="956" spans="1:15" x14ac:dyDescent="0.25">
      <c r="A956" s="1">
        <v>1977.79935622317</v>
      </c>
      <c r="B956" s="17"/>
      <c r="C956" s="17"/>
      <c r="D956" s="17"/>
      <c r="E956" s="17">
        <v>932</v>
      </c>
      <c r="F956" s="17"/>
      <c r="G956" s="17"/>
      <c r="H956" s="17"/>
      <c r="I956" s="17"/>
      <c r="J956" s="17"/>
      <c r="K956" s="17"/>
      <c r="L956" s="17"/>
      <c r="M956" s="17"/>
      <c r="N956" s="17"/>
      <c r="O956" s="17"/>
    </row>
    <row r="957" spans="1:15" x14ac:dyDescent="0.25">
      <c r="A957" s="1">
        <v>1977.8372093023199</v>
      </c>
      <c r="B957" s="17"/>
      <c r="C957" s="17"/>
      <c r="D957" s="17"/>
      <c r="E957" s="17"/>
      <c r="F957" s="17"/>
      <c r="G957" s="17">
        <v>38.700000000000003</v>
      </c>
      <c r="H957" s="17"/>
      <c r="I957" s="17"/>
      <c r="J957" s="17"/>
      <c r="K957" s="17"/>
      <c r="L957" s="17"/>
      <c r="M957" s="17"/>
      <c r="N957" s="17"/>
      <c r="O957" s="17"/>
    </row>
    <row r="958" spans="1:15" x14ac:dyDescent="0.25">
      <c r="A958" s="1">
        <v>1977.91228070175</v>
      </c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>
        <v>28.5</v>
      </c>
      <c r="O958" s="17"/>
    </row>
    <row r="959" spans="1:15" x14ac:dyDescent="0.25">
      <c r="A959" s="1">
        <v>1977.9183673469299</v>
      </c>
      <c r="B959" s="17"/>
      <c r="C959" s="17"/>
      <c r="D959" s="17"/>
      <c r="E959" s="17"/>
      <c r="F959" s="17"/>
      <c r="G959" s="17"/>
      <c r="H959" s="17"/>
      <c r="I959" s="17">
        <v>4.9000000000000004</v>
      </c>
      <c r="J959" s="17"/>
      <c r="K959" s="17"/>
      <c r="L959" s="17"/>
      <c r="M959" s="17"/>
      <c r="N959" s="17"/>
      <c r="O959" s="17"/>
    </row>
    <row r="960" spans="1:15" x14ac:dyDescent="0.25">
      <c r="A960" s="1">
        <v>1977.93009118541</v>
      </c>
      <c r="B960" s="17"/>
      <c r="C960" s="17"/>
      <c r="D960" s="17"/>
      <c r="E960" s="17">
        <v>427.7</v>
      </c>
      <c r="F960" s="17"/>
      <c r="G960" s="17"/>
      <c r="H960" s="17"/>
      <c r="I960" s="17"/>
      <c r="J960" s="17"/>
      <c r="K960" s="17"/>
      <c r="L960" s="17"/>
      <c r="M960" s="17"/>
      <c r="N960" s="17"/>
      <c r="O960" s="17"/>
    </row>
    <row r="961" spans="1:15" x14ac:dyDescent="0.25">
      <c r="A961" s="1">
        <v>1977.9666666666601</v>
      </c>
      <c r="B961" s="17"/>
      <c r="C961" s="17"/>
      <c r="D961" s="17"/>
      <c r="E961" s="17"/>
      <c r="F961" s="17"/>
      <c r="G961" s="17"/>
      <c r="H961" s="17"/>
      <c r="I961" s="17">
        <v>30</v>
      </c>
      <c r="J961" s="17"/>
      <c r="K961" s="17"/>
      <c r="L961" s="17"/>
      <c r="M961" s="17"/>
      <c r="N961" s="17"/>
      <c r="O961" s="17"/>
    </row>
    <row r="962" spans="1:15" x14ac:dyDescent="0.25">
      <c r="A962" s="1">
        <v>1977.99999999999</v>
      </c>
      <c r="B962" s="17"/>
      <c r="C962" s="17">
        <v>5719.1</v>
      </c>
      <c r="D962" s="17"/>
      <c r="E962" s="17"/>
      <c r="F962" s="17"/>
      <c r="G962" s="17"/>
      <c r="H962" s="17"/>
      <c r="I962" s="17">
        <v>8.1</v>
      </c>
      <c r="J962" s="17"/>
      <c r="K962" s="17"/>
      <c r="L962" s="17"/>
      <c r="M962" s="17"/>
      <c r="N962" s="17"/>
      <c r="O962" s="17"/>
    </row>
    <row r="963" spans="1:15" x14ac:dyDescent="0.25">
      <c r="A963" s="1">
        <v>1978</v>
      </c>
      <c r="B963" s="17"/>
      <c r="C963" s="17">
        <v>4354</v>
      </c>
      <c r="D963" s="17">
        <v>4</v>
      </c>
      <c r="E963" s="17">
        <v>1626.7</v>
      </c>
      <c r="F963" s="17"/>
      <c r="G963" s="17">
        <v>6603.7969999999996</v>
      </c>
      <c r="H963" s="17"/>
      <c r="I963" s="17">
        <v>1297.0650000000001</v>
      </c>
      <c r="J963" s="17"/>
      <c r="K963" s="17"/>
      <c r="L963" s="17"/>
      <c r="M963" s="17"/>
      <c r="N963" s="17">
        <v>64.400000000000006</v>
      </c>
      <c r="O963" s="17"/>
    </row>
    <row r="964" spans="1:15" x14ac:dyDescent="0.25">
      <c r="A964" s="1">
        <v>1978.0583402786001</v>
      </c>
      <c r="B964" s="17"/>
      <c r="C964" s="17">
        <v>839.9</v>
      </c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</row>
    <row r="965" spans="1:15" x14ac:dyDescent="0.25">
      <c r="A965" s="1">
        <v>1978.07492795389</v>
      </c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>
        <v>69.400000000000006</v>
      </c>
      <c r="O965" s="17"/>
    </row>
    <row r="966" spans="1:15" x14ac:dyDescent="0.25">
      <c r="A966" s="1">
        <v>1978.1149470380501</v>
      </c>
      <c r="B966" s="17"/>
      <c r="C966" s="17">
        <v>764.7</v>
      </c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</row>
    <row r="967" spans="1:15" x14ac:dyDescent="0.25">
      <c r="A967" s="1">
        <v>1978.1150442477799</v>
      </c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>
        <v>271.2</v>
      </c>
      <c r="O967" s="17"/>
    </row>
    <row r="968" spans="1:15" x14ac:dyDescent="0.25">
      <c r="A968" s="1">
        <v>1978.1446540880499</v>
      </c>
      <c r="B968" s="17"/>
      <c r="C968" s="17"/>
      <c r="D968" s="17"/>
      <c r="E968" s="17"/>
      <c r="F968" s="17"/>
      <c r="G968" s="17"/>
      <c r="H968" s="17"/>
      <c r="I968" s="17">
        <v>15.9</v>
      </c>
      <c r="J968" s="17"/>
      <c r="K968" s="17"/>
      <c r="L968" s="17"/>
      <c r="M968" s="17"/>
      <c r="N968" s="17"/>
      <c r="O968" s="17"/>
    </row>
    <row r="969" spans="1:15" x14ac:dyDescent="0.25">
      <c r="A969" s="1">
        <v>1978.25</v>
      </c>
      <c r="B969" s="17"/>
      <c r="C969" s="17">
        <v>1260</v>
      </c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</row>
    <row r="970" spans="1:15" x14ac:dyDescent="0.25">
      <c r="A970" s="1">
        <v>1978.28242772816</v>
      </c>
      <c r="B970" s="17"/>
      <c r="C970" s="17">
        <v>660.7</v>
      </c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</row>
    <row r="971" spans="1:15" x14ac:dyDescent="0.25">
      <c r="A971" s="1">
        <v>1978.3333333333301</v>
      </c>
      <c r="B971" s="17"/>
      <c r="C971" s="17"/>
      <c r="D971" s="17"/>
      <c r="E971" s="17"/>
      <c r="F971" s="17"/>
      <c r="G971" s="17"/>
      <c r="H971" s="17"/>
      <c r="I971" s="17">
        <v>223.5</v>
      </c>
      <c r="J971" s="17"/>
      <c r="K971" s="17"/>
      <c r="L971" s="17"/>
      <c r="M971" s="17"/>
      <c r="N971" s="17"/>
      <c r="O971" s="17"/>
    </row>
    <row r="972" spans="1:15" x14ac:dyDescent="0.25">
      <c r="A972" s="1">
        <v>1978.3356047700099</v>
      </c>
      <c r="B972" s="17"/>
      <c r="C972" s="17">
        <v>293.5</v>
      </c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</row>
    <row r="973" spans="1:15" x14ac:dyDescent="0.25">
      <c r="A973" s="1">
        <v>1978.5</v>
      </c>
      <c r="B973" s="17"/>
      <c r="C973" s="17">
        <v>400</v>
      </c>
      <c r="D973" s="17"/>
      <c r="E973" s="17">
        <v>40</v>
      </c>
      <c r="F973" s="17"/>
      <c r="G973" s="17">
        <v>587.19999999999902</v>
      </c>
      <c r="H973" s="17"/>
      <c r="I973" s="17"/>
      <c r="J973" s="17"/>
      <c r="K973" s="17"/>
      <c r="L973" s="17"/>
      <c r="M973" s="17"/>
      <c r="N973" s="17"/>
      <c r="O973" s="17"/>
    </row>
    <row r="974" spans="1:15" x14ac:dyDescent="0.25">
      <c r="A974" s="1">
        <v>1978.5652173912999</v>
      </c>
      <c r="B974" s="17"/>
      <c r="C974" s="17"/>
      <c r="D974" s="17"/>
      <c r="E974" s="17"/>
      <c r="F974" s="17"/>
      <c r="G974" s="17">
        <v>6.8999999999999897</v>
      </c>
      <c r="H974" s="17"/>
      <c r="I974" s="17"/>
      <c r="J974" s="17"/>
      <c r="K974" s="17"/>
      <c r="L974" s="17"/>
      <c r="M974" s="17"/>
      <c r="N974" s="17"/>
      <c r="O974" s="17"/>
    </row>
    <row r="975" spans="1:15" x14ac:dyDescent="0.25">
      <c r="A975" s="1">
        <v>1978.6038961038901</v>
      </c>
      <c r="B975" s="17"/>
      <c r="C975" s="17">
        <v>1848</v>
      </c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</row>
    <row r="976" spans="1:15" x14ac:dyDescent="0.25">
      <c r="A976" s="1">
        <v>1978.80612244897</v>
      </c>
      <c r="B976" s="17"/>
      <c r="C976" s="17"/>
      <c r="D976" s="17"/>
      <c r="E976" s="17"/>
      <c r="F976" s="17"/>
      <c r="G976" s="17"/>
      <c r="H976" s="17"/>
      <c r="I976" s="17">
        <v>9.8000000000000007</v>
      </c>
      <c r="J976" s="17"/>
      <c r="K976" s="17"/>
      <c r="L976" s="17"/>
      <c r="M976" s="17"/>
      <c r="N976" s="17"/>
      <c r="O976" s="17"/>
    </row>
    <row r="977" spans="1:15" x14ac:dyDescent="0.25">
      <c r="A977" s="1">
        <v>1978.82647058823</v>
      </c>
      <c r="B977" s="17"/>
      <c r="C977" s="17">
        <v>170</v>
      </c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</row>
    <row r="978" spans="1:15" x14ac:dyDescent="0.25">
      <c r="A978" s="1">
        <v>1978.85960198169</v>
      </c>
      <c r="B978" s="17"/>
      <c r="C978" s="17"/>
      <c r="D978" s="17"/>
      <c r="E978" s="17"/>
      <c r="F978" s="17"/>
      <c r="G978" s="17"/>
      <c r="H978" s="17">
        <v>2381.8000000000002</v>
      </c>
      <c r="I978" s="17"/>
      <c r="J978" s="17"/>
      <c r="K978" s="17"/>
      <c r="L978" s="17"/>
      <c r="M978" s="17"/>
      <c r="N978" s="17"/>
      <c r="O978" s="17"/>
    </row>
    <row r="979" spans="1:15" x14ac:dyDescent="0.25">
      <c r="A979" s="1">
        <v>1978.88452474469</v>
      </c>
      <c r="B979" s="17"/>
      <c r="C979" s="17"/>
      <c r="D979" s="17"/>
      <c r="E979" s="17"/>
      <c r="F979" s="17">
        <v>1273</v>
      </c>
      <c r="G979" s="17"/>
      <c r="H979" s="17"/>
      <c r="I979" s="17"/>
      <c r="J979" s="17"/>
      <c r="K979" s="17"/>
      <c r="L979" s="17"/>
      <c r="M979" s="17"/>
      <c r="N979" s="17"/>
      <c r="O979" s="17"/>
    </row>
    <row r="980" spans="1:15" x14ac:dyDescent="0.25">
      <c r="A980" s="1">
        <v>1978.8973384030401</v>
      </c>
      <c r="B980" s="17"/>
      <c r="C980" s="17"/>
      <c r="D980" s="17"/>
      <c r="E980" s="17"/>
      <c r="F980" s="17"/>
      <c r="G980" s="17"/>
      <c r="H980" s="17"/>
      <c r="I980" s="17">
        <v>26.3</v>
      </c>
      <c r="J980" s="17"/>
      <c r="K980" s="17"/>
      <c r="L980" s="17"/>
      <c r="M980" s="17"/>
      <c r="N980" s="17"/>
      <c r="O980" s="17"/>
    </row>
    <row r="981" spans="1:15" x14ac:dyDescent="0.25">
      <c r="A981" s="1">
        <v>1978.9939889170601</v>
      </c>
      <c r="B981" s="17"/>
      <c r="C981" s="17"/>
      <c r="D981" s="17"/>
      <c r="E981" s="17">
        <v>1064.7</v>
      </c>
      <c r="F981" s="17"/>
      <c r="G981" s="17"/>
      <c r="H981" s="17"/>
      <c r="I981" s="17"/>
      <c r="J981" s="17"/>
      <c r="K981" s="17"/>
      <c r="L981" s="17"/>
      <c r="M981" s="17"/>
      <c r="N981" s="17"/>
      <c r="O981" s="17"/>
    </row>
    <row r="982" spans="1:15" x14ac:dyDescent="0.25">
      <c r="A982" s="1">
        <v>1978.9986073049099</v>
      </c>
      <c r="B982" s="17"/>
      <c r="C982" s="17">
        <v>2225.8999999999901</v>
      </c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</row>
    <row r="983" spans="1:15" x14ac:dyDescent="0.25">
      <c r="A983" s="1">
        <v>1978.99999999999</v>
      </c>
      <c r="B983" s="17"/>
      <c r="C983" s="17">
        <v>695.9</v>
      </c>
      <c r="D983" s="17"/>
      <c r="E983" s="17"/>
      <c r="F983" s="17"/>
      <c r="G983" s="17">
        <v>12.1</v>
      </c>
      <c r="H983" s="17"/>
      <c r="I983" s="17"/>
      <c r="J983" s="17"/>
      <c r="K983" s="17"/>
      <c r="L983" s="17"/>
      <c r="M983" s="17"/>
      <c r="N983" s="17"/>
      <c r="O983" s="17"/>
    </row>
    <row r="984" spans="1:15" x14ac:dyDescent="0.25">
      <c r="A984" s="1">
        <v>1979</v>
      </c>
      <c r="B984" s="17">
        <v>14</v>
      </c>
      <c r="C984" s="17">
        <v>6861</v>
      </c>
      <c r="D984" s="17"/>
      <c r="E984" s="17">
        <v>3648.8</v>
      </c>
      <c r="F984" s="17"/>
      <c r="G984" s="17">
        <v>8293</v>
      </c>
      <c r="H984" s="17">
        <v>1035</v>
      </c>
      <c r="I984" s="17">
        <v>1346.94</v>
      </c>
      <c r="J984" s="17"/>
      <c r="K984" s="17">
        <v>4.7</v>
      </c>
      <c r="L984" s="17"/>
      <c r="M984" s="17"/>
      <c r="N984" s="17">
        <v>4</v>
      </c>
      <c r="O984" s="17"/>
    </row>
    <row r="985" spans="1:15" x14ac:dyDescent="0.25">
      <c r="A985" s="1">
        <v>1979.1799163179901</v>
      </c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>
        <v>95.6</v>
      </c>
      <c r="O985" s="17"/>
    </row>
    <row r="986" spans="1:15" x14ac:dyDescent="0.25">
      <c r="A986" s="1">
        <v>1979.23529411764</v>
      </c>
      <c r="B986" s="17"/>
      <c r="C986" s="17"/>
      <c r="D986" s="17"/>
      <c r="E986" s="17"/>
      <c r="F986" s="17"/>
      <c r="G986" s="17"/>
      <c r="H986" s="17"/>
      <c r="I986" s="17">
        <v>5.0999999999999996</v>
      </c>
      <c r="J986" s="17"/>
      <c r="K986" s="17"/>
      <c r="L986" s="17"/>
      <c r="M986" s="17"/>
      <c r="N986" s="17"/>
      <c r="O986" s="17"/>
    </row>
    <row r="987" spans="1:15" x14ac:dyDescent="0.25">
      <c r="A987" s="1">
        <v>1979.2482412060299</v>
      </c>
      <c r="B987" s="17"/>
      <c r="C987" s="17"/>
      <c r="D987" s="17"/>
      <c r="E987" s="17"/>
      <c r="F987" s="17"/>
      <c r="G987" s="17"/>
      <c r="H987" s="17"/>
      <c r="I987" s="17">
        <v>99.5</v>
      </c>
      <c r="J987" s="17"/>
      <c r="K987" s="17"/>
      <c r="L987" s="17"/>
      <c r="M987" s="17"/>
      <c r="N987" s="17"/>
      <c r="O987" s="17"/>
    </row>
    <row r="988" spans="1:15" x14ac:dyDescent="0.25">
      <c r="A988" s="1">
        <v>1979.2602624965</v>
      </c>
      <c r="B988" s="17"/>
      <c r="C988" s="17"/>
      <c r="D988" s="17"/>
      <c r="E988" s="17"/>
      <c r="F988" s="17"/>
      <c r="G988" s="17"/>
      <c r="H988" s="17"/>
      <c r="I988" s="17">
        <v>716.2</v>
      </c>
      <c r="J988" s="17"/>
      <c r="K988" s="17"/>
      <c r="L988" s="17"/>
      <c r="M988" s="17"/>
      <c r="N988" s="17"/>
      <c r="O988" s="17"/>
    </row>
    <row r="989" spans="1:15" x14ac:dyDescent="0.25">
      <c r="A989" s="1">
        <v>1979.29449321628</v>
      </c>
      <c r="B989" s="17"/>
      <c r="C989" s="17"/>
      <c r="D989" s="17"/>
      <c r="E989" s="17"/>
      <c r="F989" s="17"/>
      <c r="G989" s="17"/>
      <c r="H989" s="17"/>
      <c r="I989" s="17">
        <v>250.6</v>
      </c>
      <c r="J989" s="17"/>
      <c r="K989" s="17"/>
      <c r="L989" s="17"/>
      <c r="M989" s="17"/>
      <c r="N989" s="17"/>
      <c r="O989" s="17"/>
    </row>
    <row r="990" spans="1:15" x14ac:dyDescent="0.25">
      <c r="A990" s="1">
        <v>1979.42162162162</v>
      </c>
      <c r="B990" s="17"/>
      <c r="C990" s="17"/>
      <c r="D990" s="17"/>
      <c r="E990" s="17"/>
      <c r="F990" s="17"/>
      <c r="G990" s="17"/>
      <c r="H990" s="17"/>
      <c r="I990" s="17">
        <v>18.5</v>
      </c>
      <c r="J990" s="17"/>
      <c r="K990" s="17"/>
      <c r="L990" s="17"/>
      <c r="M990" s="17"/>
      <c r="N990" s="17"/>
      <c r="O990" s="17"/>
    </row>
    <row r="991" spans="1:15" x14ac:dyDescent="0.25">
      <c r="A991" s="1">
        <v>1979.42857142857</v>
      </c>
      <c r="B991" s="17"/>
      <c r="C991" s="17"/>
      <c r="D991" s="17"/>
      <c r="E991" s="17"/>
      <c r="F991" s="17"/>
      <c r="G991" s="17"/>
      <c r="H991" s="17"/>
      <c r="I991" s="17">
        <v>7</v>
      </c>
      <c r="J991" s="17"/>
      <c r="K991" s="17"/>
      <c r="L991" s="17"/>
      <c r="M991" s="17"/>
      <c r="N991" s="17"/>
      <c r="O991" s="17"/>
    </row>
    <row r="992" spans="1:15" x14ac:dyDescent="0.25">
      <c r="A992" s="1">
        <v>1979.44444444444</v>
      </c>
      <c r="B992" s="17"/>
      <c r="C992" s="17"/>
      <c r="D992" s="17"/>
      <c r="E992" s="17"/>
      <c r="F992" s="17"/>
      <c r="G992" s="17"/>
      <c r="H992" s="17"/>
      <c r="I992" s="17">
        <v>10.8</v>
      </c>
      <c r="J992" s="17"/>
      <c r="K992" s="17"/>
      <c r="L992" s="17"/>
      <c r="M992" s="17"/>
      <c r="N992" s="17"/>
      <c r="O992" s="17"/>
    </row>
    <row r="993" spans="1:15" x14ac:dyDescent="0.25">
      <c r="A993" s="1">
        <v>1979.4789915966301</v>
      </c>
      <c r="B993" s="17"/>
      <c r="C993" s="17">
        <v>464.1</v>
      </c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</row>
    <row r="994" spans="1:15" x14ac:dyDescent="0.25">
      <c r="A994" s="1">
        <v>1979.4991746450901</v>
      </c>
      <c r="B994" s="17"/>
      <c r="C994" s="17">
        <v>1211.5999999999999</v>
      </c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</row>
    <row r="995" spans="1:15" x14ac:dyDescent="0.25">
      <c r="A995" s="1">
        <v>1979.5</v>
      </c>
      <c r="B995" s="17"/>
      <c r="C995" s="17">
        <v>1116</v>
      </c>
      <c r="D995" s="17"/>
      <c r="E995" s="17"/>
      <c r="F995" s="17"/>
      <c r="G995" s="17"/>
      <c r="H995" s="17">
        <v>3936.4</v>
      </c>
      <c r="I995" s="17">
        <v>49.8</v>
      </c>
      <c r="J995" s="17"/>
      <c r="K995" s="17"/>
      <c r="L995" s="17"/>
      <c r="M995" s="17"/>
      <c r="N995" s="17"/>
      <c r="O995" s="17"/>
    </row>
    <row r="996" spans="1:15" x14ac:dyDescent="0.25">
      <c r="A996" s="1">
        <v>1979.5023255813901</v>
      </c>
      <c r="B996" s="17"/>
      <c r="C996" s="17"/>
      <c r="D996" s="17"/>
      <c r="E996" s="17"/>
      <c r="F996" s="17"/>
      <c r="G996" s="17"/>
      <c r="H996" s="17"/>
      <c r="I996" s="17">
        <v>21.5</v>
      </c>
      <c r="J996" s="17"/>
      <c r="K996" s="17"/>
      <c r="L996" s="17"/>
      <c r="M996" s="17"/>
      <c r="N996" s="17"/>
      <c r="O996" s="17"/>
    </row>
    <row r="997" spans="1:15" x14ac:dyDescent="0.25">
      <c r="A997" s="1">
        <v>1979.5043358498201</v>
      </c>
      <c r="B997" s="17"/>
      <c r="C997" s="17"/>
      <c r="D997" s="17"/>
      <c r="E997" s="17"/>
      <c r="F997" s="17"/>
      <c r="G997" s="17"/>
      <c r="H997" s="17">
        <v>1960.4</v>
      </c>
      <c r="I997" s="17"/>
      <c r="J997" s="17"/>
      <c r="K997" s="17"/>
      <c r="L997" s="17"/>
      <c r="M997" s="17"/>
      <c r="N997" s="17"/>
      <c r="O997" s="17"/>
    </row>
    <row r="998" spans="1:15" x14ac:dyDescent="0.25">
      <c r="A998" s="1">
        <v>1979.68967851099</v>
      </c>
      <c r="B998" s="17"/>
      <c r="C998" s="17">
        <v>1477.5</v>
      </c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</row>
    <row r="999" spans="1:15" x14ac:dyDescent="0.25">
      <c r="A999" s="1">
        <v>1979.7744966442899</v>
      </c>
      <c r="B999" s="17"/>
      <c r="C999" s="17"/>
      <c r="D999" s="17"/>
      <c r="E999" s="17">
        <v>372.5</v>
      </c>
      <c r="F999" s="17"/>
      <c r="G999" s="17"/>
      <c r="H999" s="17"/>
      <c r="I999" s="17"/>
      <c r="J999" s="17"/>
      <c r="K999" s="17"/>
      <c r="L999" s="17"/>
      <c r="M999" s="17"/>
      <c r="N999" s="17"/>
      <c r="O999" s="17"/>
    </row>
    <row r="1000" spans="1:15" x14ac:dyDescent="0.25">
      <c r="A1000" s="1">
        <v>1979.82568807339</v>
      </c>
      <c r="B1000" s="17"/>
      <c r="C1000" s="17"/>
      <c r="D1000" s="17"/>
      <c r="E1000" s="17"/>
      <c r="F1000" s="17"/>
      <c r="G1000" s="17"/>
      <c r="H1000" s="17"/>
      <c r="I1000" s="17">
        <v>21.8</v>
      </c>
      <c r="J1000" s="17"/>
      <c r="K1000" s="17"/>
      <c r="L1000" s="17"/>
      <c r="M1000" s="17"/>
      <c r="N1000" s="17"/>
      <c r="O1000" s="17"/>
    </row>
    <row r="1001" spans="1:15" x14ac:dyDescent="0.25">
      <c r="A1001" s="1">
        <v>1979.8590909090899</v>
      </c>
      <c r="B1001" s="17"/>
      <c r="C1001" s="17"/>
      <c r="D1001" s="17"/>
      <c r="E1001" s="17"/>
      <c r="F1001" s="17"/>
      <c r="G1001" s="17"/>
      <c r="H1001" s="17"/>
      <c r="I1001" s="17">
        <v>22</v>
      </c>
      <c r="J1001" s="17"/>
      <c r="K1001" s="17"/>
      <c r="L1001" s="17"/>
      <c r="M1001" s="17"/>
      <c r="N1001" s="17"/>
      <c r="O1001" s="17"/>
    </row>
    <row r="1002" spans="1:15" x14ac:dyDescent="0.25">
      <c r="A1002" s="1">
        <v>1979.88369678089</v>
      </c>
      <c r="B1002" s="17"/>
      <c r="C1002" s="17"/>
      <c r="D1002" s="17"/>
      <c r="E1002" s="17"/>
      <c r="F1002" s="17"/>
      <c r="G1002" s="17"/>
      <c r="H1002" s="17"/>
      <c r="I1002" s="17">
        <v>96.3</v>
      </c>
      <c r="J1002" s="17"/>
      <c r="K1002" s="17"/>
      <c r="L1002" s="17"/>
      <c r="M1002" s="17"/>
      <c r="N1002" s="17"/>
      <c r="O1002" s="17"/>
    </row>
    <row r="1003" spans="1:15" x14ac:dyDescent="0.25">
      <c r="A1003" s="1">
        <v>1979.8932038834901</v>
      </c>
      <c r="B1003" s="17"/>
      <c r="C1003" s="17"/>
      <c r="D1003" s="17"/>
      <c r="E1003" s="17"/>
      <c r="F1003" s="17"/>
      <c r="G1003" s="17"/>
      <c r="H1003" s="17"/>
      <c r="I1003" s="17">
        <v>10.3</v>
      </c>
      <c r="J1003" s="17"/>
      <c r="K1003" s="17"/>
      <c r="L1003" s="17"/>
      <c r="M1003" s="17"/>
      <c r="N1003" s="17"/>
      <c r="O1003" s="17"/>
    </row>
    <row r="1004" spans="1:15" x14ac:dyDescent="0.25">
      <c r="A1004" s="1">
        <v>1979.96103896103</v>
      </c>
      <c r="B1004" s="17"/>
      <c r="C1004" s="17"/>
      <c r="D1004" s="17"/>
      <c r="E1004" s="17"/>
      <c r="F1004" s="17"/>
      <c r="G1004" s="17"/>
      <c r="H1004" s="17"/>
      <c r="I1004" s="17">
        <v>107.8</v>
      </c>
      <c r="J1004" s="17"/>
      <c r="K1004" s="17"/>
      <c r="L1004" s="17"/>
      <c r="M1004" s="17"/>
      <c r="N1004" s="17"/>
      <c r="O1004" s="17"/>
    </row>
    <row r="1005" spans="1:15" x14ac:dyDescent="0.25">
      <c r="A1005" s="1">
        <v>1979.97573189522</v>
      </c>
      <c r="B1005" s="17"/>
      <c r="C1005" s="17"/>
      <c r="D1005" s="17"/>
      <c r="E1005" s="17">
        <v>519.19999999999902</v>
      </c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</row>
    <row r="1006" spans="1:15" x14ac:dyDescent="0.25">
      <c r="A1006" s="1">
        <v>1979.9871794871699</v>
      </c>
      <c r="B1006" s="17"/>
      <c r="C1006" s="17"/>
      <c r="D1006" s="17"/>
      <c r="E1006" s="17"/>
      <c r="F1006" s="17"/>
      <c r="G1006" s="17"/>
      <c r="H1006" s="17"/>
      <c r="I1006" s="17">
        <v>7.8</v>
      </c>
      <c r="J1006" s="17"/>
      <c r="K1006" s="17"/>
      <c r="L1006" s="17"/>
      <c r="M1006" s="17"/>
      <c r="N1006" s="17"/>
      <c r="O1006" s="17"/>
    </row>
    <row r="1007" spans="1:15" x14ac:dyDescent="0.25">
      <c r="A1007" s="1">
        <v>1979.99402654867</v>
      </c>
      <c r="B1007" s="17"/>
      <c r="C1007" s="17"/>
      <c r="D1007" s="17"/>
      <c r="E1007" s="17"/>
      <c r="F1007" s="17"/>
      <c r="G1007" s="17"/>
      <c r="H1007" s="17"/>
      <c r="I1007" s="17">
        <v>903.99999999999898</v>
      </c>
      <c r="J1007" s="17"/>
      <c r="K1007" s="17"/>
      <c r="L1007" s="17"/>
      <c r="M1007" s="17"/>
      <c r="N1007" s="17"/>
      <c r="O1007" s="17"/>
    </row>
    <row r="1008" spans="1:15" x14ac:dyDescent="0.25">
      <c r="A1008" s="1">
        <v>1979.99999999999</v>
      </c>
      <c r="B1008" s="17"/>
      <c r="C1008" s="17">
        <v>642.20000000000005</v>
      </c>
      <c r="D1008" s="17"/>
      <c r="E1008" s="17"/>
      <c r="F1008" s="17"/>
      <c r="G1008" s="17">
        <v>8.1999999999999993</v>
      </c>
      <c r="H1008" s="17"/>
      <c r="I1008" s="17">
        <v>183.6</v>
      </c>
      <c r="J1008" s="17"/>
      <c r="K1008" s="17"/>
      <c r="L1008" s="17"/>
      <c r="M1008" s="17"/>
      <c r="N1008" s="17"/>
      <c r="O1008" s="17"/>
    </row>
    <row r="1009" spans="1:15" x14ac:dyDescent="0.25">
      <c r="A1009" s="1">
        <v>1980</v>
      </c>
      <c r="B1009" s="17">
        <v>76.599999999999994</v>
      </c>
      <c r="C1009" s="17">
        <v>9976.33</v>
      </c>
      <c r="D1009" s="17"/>
      <c r="E1009" s="17">
        <v>2200.4</v>
      </c>
      <c r="F1009" s="17"/>
      <c r="G1009" s="17">
        <v>9422.7999999999993</v>
      </c>
      <c r="H1009" s="17">
        <v>375</v>
      </c>
      <c r="I1009" s="17">
        <v>257.8</v>
      </c>
      <c r="J1009" s="17"/>
      <c r="K1009" s="17"/>
      <c r="L1009" s="17"/>
      <c r="M1009" s="17"/>
      <c r="N1009" s="17">
        <v>59.1</v>
      </c>
      <c r="O1009" s="17"/>
    </row>
    <row r="1010" spans="1:15" x14ac:dyDescent="0.25">
      <c r="A1010" s="1">
        <v>1980.0113314447501</v>
      </c>
      <c r="B1010" s="17"/>
      <c r="C1010" s="17"/>
      <c r="D1010" s="17"/>
      <c r="E1010" s="17"/>
      <c r="F1010" s="17"/>
      <c r="G1010" s="17"/>
      <c r="H1010" s="17"/>
      <c r="I1010" s="17">
        <v>35.299999999999997</v>
      </c>
      <c r="J1010" s="17"/>
      <c r="K1010" s="17"/>
      <c r="L1010" s="17"/>
      <c r="M1010" s="17"/>
      <c r="N1010" s="17"/>
      <c r="O1010" s="17"/>
    </row>
    <row r="1011" spans="1:15" x14ac:dyDescent="0.25">
      <c r="A1011" s="1">
        <v>1980.03344481605</v>
      </c>
      <c r="B1011" s="17"/>
      <c r="C1011" s="17"/>
      <c r="D1011" s="17"/>
      <c r="E1011" s="17"/>
      <c r="F1011" s="17"/>
      <c r="G1011" s="17"/>
      <c r="H1011" s="17"/>
      <c r="I1011" s="17">
        <v>29.9</v>
      </c>
      <c r="J1011" s="17"/>
      <c r="K1011" s="17"/>
      <c r="L1011" s="17"/>
      <c r="M1011" s="17"/>
      <c r="N1011" s="17"/>
      <c r="O1011" s="17"/>
    </row>
    <row r="1012" spans="1:15" x14ac:dyDescent="0.25">
      <c r="A1012" s="1">
        <v>1980.06632653061</v>
      </c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>
        <v>78.400000000000006</v>
      </c>
      <c r="O1012" s="17"/>
    </row>
    <row r="1013" spans="1:15" x14ac:dyDescent="0.25">
      <c r="A1013" s="1">
        <v>1980.0826446280901</v>
      </c>
      <c r="B1013" s="17"/>
      <c r="C1013" s="17"/>
      <c r="D1013" s="17"/>
      <c r="E1013" s="17"/>
      <c r="F1013" s="17"/>
      <c r="G1013" s="17"/>
      <c r="H1013" s="17"/>
      <c r="I1013" s="17">
        <v>36.299999999999997</v>
      </c>
      <c r="J1013" s="17"/>
      <c r="K1013" s="17"/>
      <c r="L1013" s="17"/>
      <c r="M1013" s="17"/>
      <c r="N1013" s="17"/>
      <c r="O1013" s="17"/>
    </row>
    <row r="1014" spans="1:15" x14ac:dyDescent="0.25">
      <c r="A1014" s="1">
        <v>1980.09200320941</v>
      </c>
      <c r="B1014" s="17"/>
      <c r="C1014" s="17"/>
      <c r="D1014" s="17"/>
      <c r="E1014" s="17"/>
      <c r="F1014" s="17"/>
      <c r="G1014" s="17"/>
      <c r="H1014" s="17"/>
      <c r="I1014" s="17">
        <v>1121.7</v>
      </c>
      <c r="J1014" s="17"/>
      <c r="K1014" s="17"/>
      <c r="L1014" s="17"/>
      <c r="M1014" s="17"/>
      <c r="N1014" s="17"/>
      <c r="O1014" s="17"/>
    </row>
    <row r="1015" spans="1:15" x14ac:dyDescent="0.25">
      <c r="A1015" s="1">
        <v>1980.13554987212</v>
      </c>
      <c r="B1015" s="17"/>
      <c r="C1015" s="17"/>
      <c r="D1015" s="17"/>
      <c r="E1015" s="17"/>
      <c r="F1015" s="17"/>
      <c r="G1015" s="17">
        <v>78.2</v>
      </c>
      <c r="H1015" s="17"/>
      <c r="I1015" s="17"/>
      <c r="J1015" s="17"/>
      <c r="K1015" s="17"/>
      <c r="L1015" s="17"/>
      <c r="M1015" s="17"/>
      <c r="N1015" s="17"/>
      <c r="O1015" s="17"/>
    </row>
    <row r="1016" spans="1:15" x14ac:dyDescent="0.25">
      <c r="A1016" s="1">
        <v>1980.1550802139</v>
      </c>
      <c r="B1016" s="17"/>
      <c r="C1016" s="17"/>
      <c r="D1016" s="17"/>
      <c r="E1016" s="17"/>
      <c r="F1016" s="17"/>
      <c r="G1016" s="17"/>
      <c r="H1016" s="17"/>
      <c r="I1016" s="17">
        <v>18.6999999999999</v>
      </c>
      <c r="J1016" s="17"/>
      <c r="K1016" s="17"/>
      <c r="L1016" s="17"/>
      <c r="M1016" s="17"/>
      <c r="N1016" s="17"/>
      <c r="O1016" s="17"/>
    </row>
    <row r="1017" spans="1:15" x14ac:dyDescent="0.25">
      <c r="A1017" s="1">
        <v>1980.16251556662</v>
      </c>
      <c r="B1017" s="17"/>
      <c r="C1017" s="17"/>
      <c r="D1017" s="17"/>
      <c r="E1017" s="17"/>
      <c r="F1017" s="17"/>
      <c r="G1017" s="17">
        <v>321.2</v>
      </c>
      <c r="H1017" s="17"/>
      <c r="I1017" s="17"/>
      <c r="J1017" s="17"/>
      <c r="K1017" s="17"/>
      <c r="L1017" s="17"/>
      <c r="M1017" s="17"/>
      <c r="N1017" s="17"/>
      <c r="O1017" s="17"/>
    </row>
    <row r="1018" spans="1:15" x14ac:dyDescent="0.25">
      <c r="A1018" s="1">
        <v>1980.1891891891801</v>
      </c>
      <c r="B1018" s="17"/>
      <c r="C1018" s="17"/>
      <c r="D1018" s="17"/>
      <c r="E1018" s="17"/>
      <c r="F1018" s="17"/>
      <c r="G1018" s="17"/>
      <c r="H1018" s="17"/>
      <c r="I1018" s="17">
        <v>7.4</v>
      </c>
      <c r="J1018" s="17"/>
      <c r="K1018" s="17"/>
      <c r="L1018" s="17"/>
      <c r="M1018" s="17"/>
      <c r="N1018" s="17"/>
      <c r="O1018" s="17"/>
    </row>
    <row r="1019" spans="1:15" x14ac:dyDescent="0.25">
      <c r="A1019" s="1">
        <v>1980.2142857142801</v>
      </c>
      <c r="B1019" s="17"/>
      <c r="C1019" s="17">
        <v>35</v>
      </c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</row>
    <row r="1020" spans="1:15" x14ac:dyDescent="0.25">
      <c r="A1020" s="1">
        <v>1980.2490974729201</v>
      </c>
      <c r="B1020" s="17"/>
      <c r="C1020" s="17"/>
      <c r="D1020" s="17"/>
      <c r="E1020" s="17"/>
      <c r="F1020" s="17"/>
      <c r="G1020" s="17">
        <v>27.7</v>
      </c>
      <c r="H1020" s="17"/>
      <c r="I1020" s="17"/>
      <c r="J1020" s="17"/>
      <c r="K1020" s="17"/>
      <c r="L1020" s="17"/>
      <c r="M1020" s="17"/>
      <c r="N1020" s="17"/>
      <c r="O1020" s="17"/>
    </row>
    <row r="1021" spans="1:15" x14ac:dyDescent="0.25">
      <c r="A1021" s="1">
        <v>1980.2669742913599</v>
      </c>
      <c r="B1021" s="17"/>
      <c r="C1021" s="17"/>
      <c r="D1021" s="17"/>
      <c r="E1021" s="17"/>
      <c r="F1021" s="17"/>
      <c r="G1021" s="17"/>
      <c r="H1021" s="17"/>
      <c r="I1021" s="17">
        <v>303.39999999999998</v>
      </c>
      <c r="J1021" s="17"/>
      <c r="K1021" s="17"/>
      <c r="L1021" s="17"/>
      <c r="M1021" s="17"/>
      <c r="N1021" s="17"/>
      <c r="O1021" s="17"/>
    </row>
    <row r="1022" spans="1:15" x14ac:dyDescent="0.25">
      <c r="A1022" s="1">
        <v>1980.31736526946</v>
      </c>
      <c r="B1022" s="17"/>
      <c r="C1022" s="17"/>
      <c r="D1022" s="17"/>
      <c r="E1022" s="17"/>
      <c r="F1022" s="17"/>
      <c r="G1022" s="17"/>
      <c r="H1022" s="17"/>
      <c r="I1022" s="17">
        <v>133.6</v>
      </c>
      <c r="J1022" s="17"/>
      <c r="K1022" s="17"/>
      <c r="L1022" s="17"/>
      <c r="M1022" s="17"/>
      <c r="N1022" s="17"/>
      <c r="O1022" s="17"/>
    </row>
    <row r="1023" spans="1:15" x14ac:dyDescent="0.25">
      <c r="A1023" s="1">
        <v>1980.3333333333301</v>
      </c>
      <c r="B1023" s="17"/>
      <c r="C1023" s="17">
        <v>2160</v>
      </c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</row>
    <row r="1024" spans="1:15" x14ac:dyDescent="0.25">
      <c r="A1024" s="1">
        <v>1980.3370530053201</v>
      </c>
      <c r="B1024" s="17"/>
      <c r="C1024" s="17">
        <v>1577.2</v>
      </c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</row>
    <row r="1025" spans="1:15" x14ac:dyDescent="0.25">
      <c r="A1025" s="1">
        <v>1980.3863636363601</v>
      </c>
      <c r="B1025" s="17"/>
      <c r="C1025" s="17"/>
      <c r="D1025" s="17"/>
      <c r="E1025" s="17"/>
      <c r="F1025" s="17"/>
      <c r="G1025" s="17"/>
      <c r="H1025" s="17"/>
      <c r="I1025" s="17">
        <v>22</v>
      </c>
      <c r="J1025" s="17"/>
      <c r="K1025" s="17"/>
      <c r="L1025" s="17"/>
      <c r="M1025" s="17"/>
      <c r="N1025" s="17"/>
      <c r="O1025" s="17"/>
    </row>
    <row r="1026" spans="1:15" x14ac:dyDescent="0.25">
      <c r="A1026" s="1">
        <v>1980.4</v>
      </c>
      <c r="B1026" s="17"/>
      <c r="C1026" s="17"/>
      <c r="D1026" s="17"/>
      <c r="E1026" s="17"/>
      <c r="F1026" s="17"/>
      <c r="G1026" s="17">
        <v>945</v>
      </c>
      <c r="H1026" s="17"/>
      <c r="I1026" s="17"/>
      <c r="J1026" s="17"/>
      <c r="K1026" s="17"/>
      <c r="L1026" s="17"/>
      <c r="M1026" s="17"/>
      <c r="N1026" s="17"/>
      <c r="O1026" s="17"/>
    </row>
    <row r="1027" spans="1:15" x14ac:dyDescent="0.25">
      <c r="A1027" s="1">
        <v>1980.41411764705</v>
      </c>
      <c r="B1027" s="17"/>
      <c r="C1027" s="17"/>
      <c r="D1027" s="17"/>
      <c r="E1027" s="17"/>
      <c r="F1027" s="17"/>
      <c r="G1027" s="17"/>
      <c r="H1027" s="17"/>
      <c r="I1027" s="17">
        <v>425</v>
      </c>
      <c r="J1027" s="17"/>
      <c r="K1027" s="17"/>
      <c r="L1027" s="17"/>
      <c r="M1027" s="17"/>
      <c r="N1027" s="17"/>
      <c r="O1027" s="17"/>
    </row>
    <row r="1028" spans="1:15" x14ac:dyDescent="0.25">
      <c r="A1028" s="1">
        <v>1980.44444444444</v>
      </c>
      <c r="B1028" s="17"/>
      <c r="C1028" s="17"/>
      <c r="D1028" s="17"/>
      <c r="E1028" s="17"/>
      <c r="F1028" s="17"/>
      <c r="G1028" s="17">
        <v>3.6</v>
      </c>
      <c r="H1028" s="17"/>
      <c r="I1028" s="17"/>
      <c r="J1028" s="17"/>
      <c r="K1028" s="17"/>
      <c r="L1028" s="17"/>
      <c r="M1028" s="17"/>
      <c r="N1028" s="17"/>
      <c r="O1028" s="17"/>
    </row>
    <row r="1029" spans="1:15" x14ac:dyDescent="0.25">
      <c r="A1029" s="1">
        <v>1980.4915563115001</v>
      </c>
      <c r="B1029" s="17"/>
      <c r="C1029" s="17">
        <v>2469.3000000000002</v>
      </c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</row>
    <row r="1030" spans="1:15" x14ac:dyDescent="0.25">
      <c r="A1030" s="1">
        <v>1980.5</v>
      </c>
      <c r="B1030" s="17"/>
      <c r="C1030" s="17">
        <v>3748.6</v>
      </c>
      <c r="D1030" s="17"/>
      <c r="E1030" s="17"/>
      <c r="F1030" s="17"/>
      <c r="G1030" s="17"/>
      <c r="H1030" s="17"/>
      <c r="I1030" s="17">
        <v>142.4</v>
      </c>
      <c r="J1030" s="17"/>
      <c r="K1030" s="17"/>
      <c r="L1030" s="17"/>
      <c r="M1030" s="17"/>
      <c r="N1030" s="17"/>
      <c r="O1030" s="17"/>
    </row>
    <row r="1031" spans="1:15" x14ac:dyDescent="0.25">
      <c r="A1031" s="1">
        <v>1980.56</v>
      </c>
      <c r="B1031" s="17"/>
      <c r="C1031" s="17"/>
      <c r="D1031" s="17"/>
      <c r="E1031" s="17"/>
      <c r="F1031" s="17"/>
      <c r="G1031" s="17"/>
      <c r="H1031" s="17"/>
      <c r="I1031" s="17">
        <v>15</v>
      </c>
      <c r="J1031" s="17"/>
      <c r="K1031" s="17"/>
      <c r="L1031" s="17"/>
      <c r="M1031" s="17"/>
      <c r="N1031" s="17"/>
      <c r="O1031" s="17"/>
    </row>
    <row r="1032" spans="1:15" x14ac:dyDescent="0.25">
      <c r="A1032" s="1">
        <v>1980.5614035087699</v>
      </c>
      <c r="B1032" s="17"/>
      <c r="C1032" s="17">
        <v>114</v>
      </c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</row>
    <row r="1033" spans="1:15" x14ac:dyDescent="0.25">
      <c r="A1033" s="1">
        <v>1980.5811518324599</v>
      </c>
      <c r="B1033" s="17"/>
      <c r="C1033" s="17"/>
      <c r="D1033" s="17"/>
      <c r="E1033" s="17"/>
      <c r="F1033" s="17"/>
      <c r="G1033" s="17"/>
      <c r="H1033" s="17"/>
      <c r="I1033" s="17">
        <v>19.100000000000001</v>
      </c>
      <c r="J1033" s="17"/>
      <c r="K1033" s="17"/>
      <c r="L1033" s="17"/>
      <c r="M1033" s="17"/>
      <c r="N1033" s="17"/>
      <c r="O1033" s="17"/>
    </row>
    <row r="1034" spans="1:15" x14ac:dyDescent="0.25">
      <c r="A1034" s="1">
        <v>1980.58536585365</v>
      </c>
      <c r="B1034" s="17"/>
      <c r="C1034" s="17"/>
      <c r="D1034" s="17"/>
      <c r="E1034" s="17"/>
      <c r="F1034" s="17"/>
      <c r="G1034" s="17">
        <v>8.1999999999999993</v>
      </c>
      <c r="H1034" s="17"/>
      <c r="I1034" s="17"/>
      <c r="J1034" s="17"/>
      <c r="K1034" s="17"/>
      <c r="L1034" s="17"/>
      <c r="M1034" s="17"/>
      <c r="N1034" s="17"/>
      <c r="O1034" s="17"/>
    </row>
    <row r="1035" spans="1:15" x14ac:dyDescent="0.25">
      <c r="A1035" s="1">
        <v>1980.58620689655</v>
      </c>
      <c r="B1035" s="17"/>
      <c r="C1035" s="17"/>
      <c r="D1035" s="17"/>
      <c r="E1035" s="17"/>
      <c r="F1035" s="17"/>
      <c r="G1035" s="17"/>
      <c r="H1035" s="17"/>
      <c r="I1035" s="17">
        <v>2.9</v>
      </c>
      <c r="J1035" s="17"/>
      <c r="K1035" s="17"/>
      <c r="L1035" s="17"/>
      <c r="M1035" s="17"/>
      <c r="N1035" s="17"/>
      <c r="O1035" s="17"/>
    </row>
    <row r="1036" spans="1:15" x14ac:dyDescent="0.25">
      <c r="A1036" s="1">
        <v>1980.6067415730299</v>
      </c>
      <c r="B1036" s="17"/>
      <c r="C1036" s="17"/>
      <c r="D1036" s="17"/>
      <c r="E1036" s="17"/>
      <c r="F1036" s="17"/>
      <c r="G1036" s="17"/>
      <c r="H1036" s="17"/>
      <c r="I1036" s="17">
        <v>44.5</v>
      </c>
      <c r="J1036" s="17"/>
      <c r="K1036" s="17"/>
      <c r="L1036" s="17"/>
      <c r="M1036" s="17"/>
      <c r="N1036" s="17"/>
      <c r="O1036" s="17"/>
    </row>
    <row r="1037" spans="1:15" x14ac:dyDescent="0.25">
      <c r="A1037" s="1">
        <v>1980.64566929133</v>
      </c>
      <c r="B1037" s="17"/>
      <c r="C1037" s="17"/>
      <c r="D1037" s="17"/>
      <c r="E1037" s="17"/>
      <c r="F1037" s="17"/>
      <c r="G1037" s="17"/>
      <c r="H1037" s="17"/>
      <c r="I1037" s="17">
        <v>12.7</v>
      </c>
      <c r="J1037" s="17"/>
      <c r="K1037" s="17"/>
      <c r="L1037" s="17"/>
      <c r="M1037" s="17"/>
      <c r="N1037" s="17"/>
      <c r="O1037" s="17"/>
    </row>
    <row r="1038" spans="1:15" x14ac:dyDescent="0.25">
      <c r="A1038" s="1">
        <v>1980.67738296672</v>
      </c>
      <c r="B1038" s="17"/>
      <c r="C1038" s="17"/>
      <c r="D1038" s="17">
        <v>177.3</v>
      </c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</row>
    <row r="1039" spans="1:15" x14ac:dyDescent="0.25">
      <c r="A1039" s="1">
        <v>1980.7148515870099</v>
      </c>
      <c r="B1039" s="17"/>
      <c r="C1039" s="17"/>
      <c r="D1039" s="17"/>
      <c r="E1039" s="17"/>
      <c r="F1039" s="17"/>
      <c r="G1039" s="17"/>
      <c r="H1039" s="17"/>
      <c r="I1039" s="17">
        <v>1943.9</v>
      </c>
      <c r="J1039" s="17"/>
      <c r="K1039" s="17"/>
      <c r="L1039" s="17"/>
      <c r="M1039" s="17"/>
      <c r="N1039" s="17"/>
      <c r="O1039" s="17"/>
    </row>
    <row r="1040" spans="1:15" x14ac:dyDescent="0.25">
      <c r="A1040" s="1">
        <v>1980.7294300288299</v>
      </c>
      <c r="B1040" s="17"/>
      <c r="C1040" s="17"/>
      <c r="D1040" s="17"/>
      <c r="E1040" s="17"/>
      <c r="F1040" s="17"/>
      <c r="G1040" s="17"/>
      <c r="H1040" s="17"/>
      <c r="I1040" s="17">
        <v>450.9</v>
      </c>
      <c r="J1040" s="17"/>
      <c r="K1040" s="17"/>
      <c r="L1040" s="17"/>
      <c r="M1040" s="17"/>
      <c r="N1040" s="17"/>
      <c r="O1040" s="17"/>
    </row>
    <row r="1041" spans="1:15" x14ac:dyDescent="0.25">
      <c r="A1041" s="1">
        <v>1980.7427546107001</v>
      </c>
      <c r="B1041" s="17"/>
      <c r="C1041" s="17">
        <v>2201.4</v>
      </c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</row>
    <row r="1042" spans="1:15" x14ac:dyDescent="0.25">
      <c r="A1042" s="1">
        <v>1980.76470588235</v>
      </c>
      <c r="B1042" s="17"/>
      <c r="C1042" s="17"/>
      <c r="D1042" s="17"/>
      <c r="E1042" s="17"/>
      <c r="F1042" s="17"/>
      <c r="G1042" s="17">
        <v>170</v>
      </c>
      <c r="H1042" s="17"/>
      <c r="I1042" s="17"/>
      <c r="J1042" s="17"/>
      <c r="K1042" s="17"/>
      <c r="L1042" s="17"/>
      <c r="M1042" s="17"/>
      <c r="N1042" s="17"/>
      <c r="O1042" s="17"/>
    </row>
    <row r="1043" spans="1:15" x14ac:dyDescent="0.25">
      <c r="A1043" s="1">
        <v>1980.8201936376199</v>
      </c>
      <c r="B1043" s="17"/>
      <c r="C1043" s="17">
        <v>72.3</v>
      </c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</row>
    <row r="1044" spans="1:15" x14ac:dyDescent="0.25">
      <c r="A1044" s="1">
        <v>1980.87682333873</v>
      </c>
      <c r="B1044" s="17"/>
      <c r="C1044" s="17"/>
      <c r="D1044" s="17"/>
      <c r="E1044" s="17"/>
      <c r="F1044" s="17"/>
      <c r="G1044" s="17"/>
      <c r="H1044" s="17"/>
      <c r="I1044" s="17">
        <v>61.699999999999903</v>
      </c>
      <c r="J1044" s="17"/>
      <c r="K1044" s="17"/>
      <c r="L1044" s="17"/>
      <c r="M1044" s="17"/>
      <c r="N1044" s="17"/>
      <c r="O1044" s="17"/>
    </row>
    <row r="1045" spans="1:15" x14ac:dyDescent="0.25">
      <c r="A1045" s="1">
        <v>1980.9023545436801</v>
      </c>
      <c r="B1045" s="17"/>
      <c r="C1045" s="17">
        <v>2569.49999999999</v>
      </c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</row>
    <row r="1046" spans="1:15" x14ac:dyDescent="0.25">
      <c r="A1046" s="1">
        <v>1980.99999999999</v>
      </c>
      <c r="B1046" s="17"/>
      <c r="C1046" s="17">
        <v>552.29999999999995</v>
      </c>
      <c r="D1046" s="17"/>
      <c r="E1046" s="17"/>
      <c r="F1046" s="17"/>
      <c r="G1046" s="17">
        <v>6.5</v>
      </c>
      <c r="H1046" s="17"/>
      <c r="I1046" s="17">
        <v>169.2</v>
      </c>
      <c r="J1046" s="17"/>
      <c r="K1046" s="17"/>
      <c r="L1046" s="17"/>
      <c r="M1046" s="17"/>
      <c r="N1046" s="17"/>
      <c r="O1046" s="17"/>
    </row>
    <row r="1047" spans="1:15" x14ac:dyDescent="0.25">
      <c r="A1047" s="1">
        <v>1981</v>
      </c>
      <c r="B1047" s="17">
        <v>59.36</v>
      </c>
      <c r="C1047" s="17">
        <v>4692.3999999999996</v>
      </c>
      <c r="D1047" s="17"/>
      <c r="E1047" s="17">
        <v>262.5</v>
      </c>
      <c r="F1047" s="17">
        <v>364</v>
      </c>
      <c r="G1047" s="17">
        <v>4407.5999999999995</v>
      </c>
      <c r="H1047" s="17"/>
      <c r="I1047" s="17">
        <v>2195.2999999999997</v>
      </c>
      <c r="J1047" s="17"/>
      <c r="K1047" s="17"/>
      <c r="L1047" s="17"/>
      <c r="M1047" s="17"/>
      <c r="N1047" s="17">
        <v>49.6</v>
      </c>
      <c r="O1047" s="17"/>
    </row>
    <row r="1048" spans="1:15" x14ac:dyDescent="0.25">
      <c r="A1048" s="1">
        <v>1981.0769230769199</v>
      </c>
      <c r="B1048" s="17"/>
      <c r="C1048" s="17"/>
      <c r="D1048" s="17"/>
      <c r="E1048" s="17"/>
      <c r="F1048" s="17"/>
      <c r="G1048" s="17"/>
      <c r="H1048" s="17"/>
      <c r="I1048" s="17">
        <v>2.6</v>
      </c>
      <c r="J1048" s="17"/>
      <c r="K1048" s="17"/>
      <c r="L1048" s="17"/>
      <c r="M1048" s="17"/>
      <c r="N1048" s="17"/>
      <c r="O1048" s="17"/>
    </row>
    <row r="1049" spans="1:15" x14ac:dyDescent="0.25">
      <c r="A1049" s="1">
        <v>1981.0891808778299</v>
      </c>
      <c r="B1049" s="17"/>
      <c r="C1049" s="17"/>
      <c r="D1049" s="17"/>
      <c r="E1049" s="17">
        <v>357.7</v>
      </c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</row>
    <row r="1050" spans="1:15" x14ac:dyDescent="0.25">
      <c r="A1050" s="1">
        <v>1981.0955414012701</v>
      </c>
      <c r="B1050" s="17"/>
      <c r="C1050" s="17"/>
      <c r="D1050" s="17"/>
      <c r="E1050" s="17"/>
      <c r="F1050" s="17"/>
      <c r="G1050" s="17"/>
      <c r="H1050" s="17"/>
      <c r="I1050" s="17">
        <v>109.9</v>
      </c>
      <c r="J1050" s="17"/>
      <c r="K1050" s="17"/>
      <c r="L1050" s="17"/>
      <c r="M1050" s="17"/>
      <c r="N1050" s="17"/>
      <c r="O1050" s="17"/>
    </row>
    <row r="1051" spans="1:15" x14ac:dyDescent="0.25">
      <c r="A1051" s="1">
        <v>1981.1857663210899</v>
      </c>
      <c r="B1051" s="17"/>
      <c r="C1051" s="17">
        <v>1427.6</v>
      </c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</row>
    <row r="1052" spans="1:15" x14ac:dyDescent="0.25">
      <c r="A1052" s="1">
        <v>1981.2166998011901</v>
      </c>
      <c r="B1052" s="17"/>
      <c r="C1052" s="17"/>
      <c r="D1052" s="17"/>
      <c r="E1052" s="17"/>
      <c r="F1052" s="17"/>
      <c r="G1052" s="17"/>
      <c r="H1052" s="17"/>
      <c r="I1052" s="17">
        <v>603.6</v>
      </c>
      <c r="J1052" s="17"/>
      <c r="K1052" s="17"/>
      <c r="L1052" s="17"/>
      <c r="M1052" s="17"/>
      <c r="N1052" s="17"/>
      <c r="O1052" s="17"/>
    </row>
    <row r="1053" spans="1:15" x14ac:dyDescent="0.25">
      <c r="A1053" s="1">
        <v>1981.26090158329</v>
      </c>
      <c r="B1053" s="17"/>
      <c r="C1053" s="17"/>
      <c r="D1053" s="17"/>
      <c r="E1053" s="17"/>
      <c r="F1053" s="17"/>
      <c r="G1053" s="17"/>
      <c r="H1053" s="17">
        <v>1901.1</v>
      </c>
      <c r="I1053" s="17"/>
      <c r="J1053" s="17"/>
      <c r="K1053" s="17"/>
      <c r="L1053" s="17"/>
      <c r="M1053" s="17"/>
      <c r="N1053" s="17"/>
      <c r="O1053" s="17"/>
    </row>
    <row r="1054" spans="1:15" x14ac:dyDescent="0.25">
      <c r="A1054" s="1">
        <v>1981.29876977152</v>
      </c>
      <c r="B1054" s="17"/>
      <c r="C1054" s="17">
        <v>113.8</v>
      </c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</row>
    <row r="1055" spans="1:15" x14ac:dyDescent="0.25">
      <c r="A1055" s="1">
        <v>1981.33027522935</v>
      </c>
      <c r="B1055" s="17"/>
      <c r="C1055" s="17"/>
      <c r="D1055" s="17"/>
      <c r="E1055" s="17"/>
      <c r="F1055" s="17"/>
      <c r="G1055" s="17"/>
      <c r="H1055" s="17"/>
      <c r="I1055" s="17">
        <v>10.9</v>
      </c>
      <c r="J1055" s="17"/>
      <c r="K1055" s="17"/>
      <c r="L1055" s="17"/>
      <c r="M1055" s="17"/>
      <c r="N1055" s="17"/>
      <c r="O1055" s="17"/>
    </row>
    <row r="1056" spans="1:15" x14ac:dyDescent="0.25">
      <c r="A1056" s="1">
        <v>1981.3333333333301</v>
      </c>
      <c r="B1056" s="17"/>
      <c r="C1056" s="17">
        <v>1710</v>
      </c>
      <c r="D1056" s="17"/>
      <c r="E1056" s="17"/>
      <c r="F1056" s="17"/>
      <c r="G1056" s="17">
        <v>1.5</v>
      </c>
      <c r="H1056" s="17"/>
      <c r="I1056" s="17"/>
      <c r="J1056" s="17"/>
      <c r="K1056" s="17"/>
      <c r="L1056" s="17"/>
      <c r="M1056" s="17"/>
      <c r="N1056" s="17"/>
      <c r="O1056" s="17"/>
    </row>
    <row r="1057" spans="1:15" x14ac:dyDescent="0.25">
      <c r="A1057" s="1">
        <v>1981.3550488599301</v>
      </c>
      <c r="B1057" s="17"/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7">
        <v>30.7</v>
      </c>
      <c r="O1057" s="17"/>
    </row>
    <row r="1058" spans="1:15" x14ac:dyDescent="0.25">
      <c r="A1058" s="1">
        <v>1981.3899721448399</v>
      </c>
      <c r="B1058" s="17"/>
      <c r="C1058" s="17">
        <v>35.9</v>
      </c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</row>
    <row r="1059" spans="1:15" x14ac:dyDescent="0.25">
      <c r="A1059" s="1">
        <v>1981.5</v>
      </c>
      <c r="B1059" s="17"/>
      <c r="C1059" s="17"/>
      <c r="D1059" s="17"/>
      <c r="E1059" s="17"/>
      <c r="F1059" s="17"/>
      <c r="G1059" s="17"/>
      <c r="H1059" s="17">
        <v>4287.8</v>
      </c>
      <c r="I1059" s="17"/>
      <c r="J1059" s="17"/>
      <c r="K1059" s="17"/>
      <c r="L1059" s="17"/>
      <c r="M1059" s="17"/>
      <c r="N1059" s="17"/>
      <c r="O1059" s="17"/>
    </row>
    <row r="1060" spans="1:15" x14ac:dyDescent="0.25">
      <c r="A1060" s="1">
        <v>1981.51253273475</v>
      </c>
      <c r="B1060" s="17"/>
      <c r="C1060" s="17"/>
      <c r="D1060" s="17"/>
      <c r="E1060" s="17"/>
      <c r="F1060" s="17"/>
      <c r="G1060" s="17"/>
      <c r="H1060" s="17"/>
      <c r="I1060" s="17">
        <v>534.6</v>
      </c>
      <c r="J1060" s="17"/>
      <c r="K1060" s="17"/>
      <c r="L1060" s="17"/>
      <c r="M1060" s="17"/>
      <c r="N1060" s="17"/>
      <c r="O1060" s="17"/>
    </row>
    <row r="1061" spans="1:15" x14ac:dyDescent="0.25">
      <c r="A1061" s="1">
        <v>1981.56036772216</v>
      </c>
      <c r="B1061" s="17"/>
      <c r="C1061" s="17"/>
      <c r="D1061" s="17"/>
      <c r="E1061" s="17"/>
      <c r="F1061" s="17"/>
      <c r="G1061" s="17"/>
      <c r="H1061" s="17"/>
      <c r="I1061" s="17">
        <v>978.99999999999898</v>
      </c>
      <c r="J1061" s="17"/>
      <c r="K1061" s="17"/>
      <c r="L1061" s="17"/>
      <c r="M1061" s="17"/>
      <c r="N1061" s="17"/>
      <c r="O1061" s="17"/>
    </row>
    <row r="1062" spans="1:15" x14ac:dyDescent="0.25">
      <c r="A1062" s="1">
        <v>1981.6181818181799</v>
      </c>
      <c r="B1062" s="17"/>
      <c r="C1062" s="17"/>
      <c r="D1062" s="17"/>
      <c r="E1062" s="17"/>
      <c r="F1062" s="17"/>
      <c r="G1062" s="17"/>
      <c r="H1062" s="17"/>
      <c r="I1062" s="17">
        <v>11</v>
      </c>
      <c r="J1062" s="17"/>
      <c r="K1062" s="17"/>
      <c r="L1062" s="17"/>
      <c r="M1062" s="17"/>
      <c r="N1062" s="17"/>
      <c r="O1062" s="17"/>
    </row>
    <row r="1063" spans="1:15" x14ac:dyDescent="0.25">
      <c r="A1063" s="1">
        <v>1981.6521739130401</v>
      </c>
      <c r="B1063" s="17"/>
      <c r="C1063" s="17"/>
      <c r="D1063" s="17"/>
      <c r="E1063" s="17"/>
      <c r="F1063" s="17"/>
      <c r="G1063" s="17"/>
      <c r="H1063" s="17"/>
      <c r="I1063" s="17">
        <v>2.2999999999999998</v>
      </c>
      <c r="J1063" s="17"/>
      <c r="K1063" s="17"/>
      <c r="L1063" s="17"/>
      <c r="M1063" s="17"/>
      <c r="N1063" s="17"/>
      <c r="O1063" s="17"/>
    </row>
    <row r="1064" spans="1:15" x14ac:dyDescent="0.25">
      <c r="A1064" s="1">
        <v>1981.6666666666599</v>
      </c>
      <c r="B1064" s="17"/>
      <c r="C1064" s="17"/>
      <c r="D1064" s="17"/>
      <c r="E1064" s="17"/>
      <c r="F1064" s="17"/>
      <c r="G1064" s="17">
        <v>161.4</v>
      </c>
      <c r="H1064" s="17"/>
      <c r="I1064" s="17"/>
      <c r="J1064" s="17"/>
      <c r="K1064" s="17"/>
      <c r="L1064" s="17"/>
      <c r="M1064" s="17"/>
      <c r="N1064" s="17"/>
      <c r="O1064" s="17"/>
    </row>
    <row r="1065" spans="1:15" x14ac:dyDescent="0.25">
      <c r="A1065" s="1">
        <v>1981.708984375</v>
      </c>
      <c r="B1065" s="17"/>
      <c r="C1065" s="17"/>
      <c r="D1065" s="17"/>
      <c r="E1065" s="17">
        <v>512</v>
      </c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</row>
    <row r="1066" spans="1:15" x14ac:dyDescent="0.25">
      <c r="A1066" s="1">
        <v>1981.74015748031</v>
      </c>
      <c r="B1066" s="17"/>
      <c r="C1066" s="17"/>
      <c r="D1066" s="17"/>
      <c r="E1066" s="17"/>
      <c r="F1066" s="17"/>
      <c r="G1066" s="17"/>
      <c r="H1066" s="17"/>
      <c r="I1066" s="17">
        <v>25.4</v>
      </c>
      <c r="J1066" s="17"/>
      <c r="K1066" s="17"/>
      <c r="L1066" s="17"/>
      <c r="M1066" s="17"/>
      <c r="N1066" s="17"/>
      <c r="O1066" s="17"/>
    </row>
    <row r="1067" spans="1:15" x14ac:dyDescent="0.25">
      <c r="A1067" s="1">
        <v>1981.7402597402499</v>
      </c>
      <c r="B1067" s="17"/>
      <c r="C1067" s="17"/>
      <c r="D1067" s="17"/>
      <c r="E1067" s="17"/>
      <c r="F1067" s="17"/>
      <c r="G1067" s="17"/>
      <c r="H1067" s="17"/>
      <c r="I1067" s="17">
        <v>30.799999999999901</v>
      </c>
      <c r="J1067" s="17"/>
      <c r="K1067" s="17"/>
      <c r="L1067" s="17"/>
      <c r="M1067" s="17"/>
      <c r="N1067" s="17"/>
      <c r="O1067" s="17"/>
    </row>
    <row r="1068" spans="1:15" x14ac:dyDescent="0.25">
      <c r="A1068" s="1">
        <v>1981.7684729063999</v>
      </c>
      <c r="B1068" s="17"/>
      <c r="C1068" s="17"/>
      <c r="D1068" s="17"/>
      <c r="E1068" s="17">
        <v>324.8</v>
      </c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</row>
    <row r="1069" spans="1:15" x14ac:dyDescent="0.25">
      <c r="A1069" s="1">
        <v>1981.79314808821</v>
      </c>
      <c r="B1069" s="17"/>
      <c r="C1069" s="17"/>
      <c r="D1069" s="17"/>
      <c r="E1069" s="17"/>
      <c r="F1069" s="17"/>
      <c r="G1069" s="17"/>
      <c r="H1069" s="17">
        <v>2162.9</v>
      </c>
      <c r="I1069" s="17"/>
      <c r="J1069" s="17"/>
      <c r="K1069" s="17"/>
      <c r="L1069" s="17"/>
      <c r="M1069" s="17"/>
      <c r="N1069" s="17"/>
      <c r="O1069" s="17"/>
    </row>
    <row r="1070" spans="1:15" x14ac:dyDescent="0.25">
      <c r="A1070" s="1">
        <v>1981.8136094674501</v>
      </c>
      <c r="B1070" s="17"/>
      <c r="C1070" s="17">
        <v>1690</v>
      </c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</row>
    <row r="1071" spans="1:15" x14ac:dyDescent="0.25">
      <c r="A1071" s="1">
        <v>1981.82</v>
      </c>
      <c r="B1071" s="17"/>
      <c r="C1071" s="17"/>
      <c r="D1071" s="17"/>
      <c r="E1071" s="17"/>
      <c r="F1071" s="17"/>
      <c r="G1071" s="17"/>
      <c r="H1071" s="17"/>
      <c r="I1071" s="17">
        <v>5</v>
      </c>
      <c r="J1071" s="17"/>
      <c r="K1071" s="17"/>
      <c r="L1071" s="17"/>
      <c r="M1071" s="17"/>
      <c r="N1071" s="17"/>
      <c r="O1071" s="17"/>
    </row>
    <row r="1072" spans="1:15" x14ac:dyDescent="0.25">
      <c r="A1072" s="1">
        <v>1981.8804347826001</v>
      </c>
      <c r="B1072" s="17"/>
      <c r="C1072" s="17"/>
      <c r="D1072" s="17"/>
      <c r="E1072" s="17"/>
      <c r="F1072" s="17"/>
      <c r="G1072" s="17"/>
      <c r="H1072" s="17"/>
      <c r="I1072" s="17">
        <v>9.1999999999999993</v>
      </c>
      <c r="J1072" s="17"/>
      <c r="K1072" s="17"/>
      <c r="L1072" s="17"/>
      <c r="M1072" s="17"/>
      <c r="N1072" s="17"/>
      <c r="O1072" s="17"/>
    </row>
    <row r="1073" spans="1:15" x14ac:dyDescent="0.25">
      <c r="A1073" s="1">
        <v>1981.9593495934901</v>
      </c>
      <c r="B1073" s="17"/>
      <c r="C1073" s="17"/>
      <c r="D1073" s="17"/>
      <c r="E1073" s="17"/>
      <c r="F1073" s="17"/>
      <c r="G1073" s="17"/>
      <c r="H1073" s="17"/>
      <c r="I1073" s="17">
        <v>12.3</v>
      </c>
      <c r="J1073" s="17"/>
      <c r="K1073" s="17"/>
      <c r="L1073" s="17"/>
      <c r="M1073" s="17"/>
      <c r="N1073" s="17"/>
      <c r="O1073" s="17"/>
    </row>
    <row r="1074" spans="1:15" x14ac:dyDescent="0.25">
      <c r="A1074" s="1">
        <v>1981.9795575174701</v>
      </c>
      <c r="B1074" s="17"/>
      <c r="C1074" s="17">
        <v>1902.9</v>
      </c>
      <c r="D1074" s="17"/>
      <c r="E1074" s="17"/>
      <c r="F1074" s="17"/>
      <c r="G1074" s="17"/>
      <c r="H1074" s="17"/>
      <c r="I1074" s="17"/>
      <c r="J1074" s="17"/>
      <c r="K1074" s="17"/>
      <c r="L1074" s="17"/>
      <c r="M1074" s="17"/>
      <c r="N1074" s="17"/>
      <c r="O1074" s="17"/>
    </row>
    <row r="1075" spans="1:15" x14ac:dyDescent="0.25">
      <c r="A1075" s="1">
        <v>1981.99999999999</v>
      </c>
      <c r="B1075" s="17"/>
      <c r="C1075" s="17">
        <v>689.3</v>
      </c>
      <c r="D1075" s="17"/>
      <c r="E1075" s="17">
        <v>24.8</v>
      </c>
      <c r="F1075" s="17"/>
      <c r="G1075" s="17">
        <v>1.2</v>
      </c>
      <c r="H1075" s="17"/>
      <c r="I1075" s="17">
        <v>2.4</v>
      </c>
      <c r="J1075" s="17"/>
      <c r="K1075" s="17"/>
      <c r="L1075" s="17"/>
      <c r="M1075" s="17"/>
      <c r="N1075" s="17">
        <v>5.7</v>
      </c>
      <c r="O1075" s="17"/>
    </row>
    <row r="1076" spans="1:15" x14ac:dyDescent="0.25">
      <c r="A1076" s="1">
        <v>1982</v>
      </c>
      <c r="B1076" s="17">
        <v>92.3</v>
      </c>
      <c r="C1076" s="17">
        <v>2968.34</v>
      </c>
      <c r="D1076" s="17"/>
      <c r="E1076" s="17">
        <v>2448.5</v>
      </c>
      <c r="F1076" s="17">
        <v>165</v>
      </c>
      <c r="G1076" s="17">
        <v>4532.4339999999993</v>
      </c>
      <c r="H1076" s="17"/>
      <c r="I1076" s="17">
        <v>2114.6223999999993</v>
      </c>
      <c r="J1076" s="17"/>
      <c r="K1076" s="17"/>
      <c r="L1076" s="17"/>
      <c r="M1076" s="17"/>
      <c r="N1076" s="17">
        <v>131</v>
      </c>
      <c r="O1076" s="17"/>
    </row>
    <row r="1077" spans="1:15" x14ac:dyDescent="0.25">
      <c r="A1077" s="1">
        <v>1982.0061619718299</v>
      </c>
      <c r="B1077" s="17"/>
      <c r="C1077" s="17">
        <v>2272</v>
      </c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</row>
    <row r="1078" spans="1:15" x14ac:dyDescent="0.25">
      <c r="A1078" s="1">
        <v>1982.05714285714</v>
      </c>
      <c r="B1078" s="17"/>
      <c r="C1078" s="17"/>
      <c r="D1078" s="17"/>
      <c r="E1078" s="17"/>
      <c r="F1078" s="17"/>
      <c r="G1078" s="17">
        <v>7</v>
      </c>
      <c r="H1078" s="17"/>
      <c r="I1078" s="17"/>
      <c r="J1078" s="17"/>
      <c r="K1078" s="17"/>
      <c r="L1078" s="17"/>
      <c r="M1078" s="17"/>
      <c r="N1078" s="17"/>
      <c r="O1078" s="17"/>
    </row>
    <row r="1079" spans="1:15" x14ac:dyDescent="0.25">
      <c r="A1079" s="1">
        <v>1982.1050955414</v>
      </c>
      <c r="B1079" s="17"/>
      <c r="C1079" s="17">
        <v>471</v>
      </c>
      <c r="D1079" s="17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</row>
    <row r="1080" spans="1:15" x14ac:dyDescent="0.25">
      <c r="A1080" s="1">
        <v>1982.1624999999899</v>
      </c>
      <c r="B1080" s="17"/>
      <c r="C1080" s="17"/>
      <c r="D1080" s="17"/>
      <c r="E1080" s="17"/>
      <c r="F1080" s="17"/>
      <c r="G1080" s="17"/>
      <c r="H1080" s="17"/>
      <c r="I1080" s="17">
        <v>32</v>
      </c>
      <c r="J1080" s="17"/>
      <c r="K1080" s="17"/>
      <c r="L1080" s="17"/>
      <c r="M1080" s="17"/>
      <c r="N1080" s="17"/>
      <c r="O1080" s="17"/>
    </row>
    <row r="1081" spans="1:15" x14ac:dyDescent="0.25">
      <c r="A1081" s="1">
        <v>1982.19047619047</v>
      </c>
      <c r="B1081" s="17"/>
      <c r="C1081" s="17"/>
      <c r="D1081" s="17"/>
      <c r="E1081" s="17"/>
      <c r="F1081" s="17"/>
      <c r="G1081" s="17"/>
      <c r="H1081" s="17"/>
      <c r="I1081" s="17">
        <v>12.6</v>
      </c>
      <c r="J1081" s="17"/>
      <c r="K1081" s="17"/>
      <c r="L1081" s="17"/>
      <c r="M1081" s="17"/>
      <c r="N1081" s="17"/>
      <c r="O1081" s="17"/>
    </row>
    <row r="1082" spans="1:15" x14ac:dyDescent="0.25">
      <c r="A1082" s="1">
        <v>1982.2222912139</v>
      </c>
      <c r="B1082" s="17"/>
      <c r="C1082" s="17">
        <v>1288.4000000000001</v>
      </c>
      <c r="D1082" s="17"/>
      <c r="E1082" s="17"/>
      <c r="F1082" s="17"/>
      <c r="G1082" s="17"/>
      <c r="H1082" s="17"/>
      <c r="I1082" s="17"/>
      <c r="J1082" s="17"/>
      <c r="K1082" s="17"/>
      <c r="L1082" s="17"/>
      <c r="M1082" s="17"/>
      <c r="N1082" s="17"/>
      <c r="O1082" s="17"/>
    </row>
    <row r="1083" spans="1:15" x14ac:dyDescent="0.25">
      <c r="A1083" s="1">
        <v>1982.2342493924</v>
      </c>
      <c r="B1083" s="17"/>
      <c r="C1083" s="17"/>
      <c r="D1083" s="17"/>
      <c r="E1083" s="17">
        <v>534.9</v>
      </c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</row>
    <row r="1084" spans="1:15" x14ac:dyDescent="0.25">
      <c r="A1084" s="1">
        <v>1982.2777777777701</v>
      </c>
      <c r="B1084" s="17"/>
      <c r="C1084" s="17">
        <v>28.799999999999901</v>
      </c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</row>
    <row r="1085" spans="1:15" x14ac:dyDescent="0.25">
      <c r="A1085" s="1">
        <v>1982.27881040892</v>
      </c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>
        <v>107.6</v>
      </c>
      <c r="O1085" s="17"/>
    </row>
    <row r="1086" spans="1:15" x14ac:dyDescent="0.25">
      <c r="A1086" s="1">
        <v>1982.2934691208</v>
      </c>
      <c r="B1086" s="17"/>
      <c r="C1086" s="17">
        <v>1070.3</v>
      </c>
      <c r="D1086" s="17"/>
      <c r="E1086" s="17"/>
      <c r="F1086" s="17"/>
      <c r="G1086" s="17"/>
      <c r="H1086" s="17"/>
      <c r="I1086" s="17"/>
      <c r="J1086" s="17"/>
      <c r="K1086" s="17"/>
      <c r="L1086" s="17"/>
      <c r="M1086" s="17"/>
      <c r="N1086" s="17"/>
      <c r="O1086" s="17"/>
    </row>
    <row r="1087" spans="1:15" x14ac:dyDescent="0.25">
      <c r="A1087" s="1">
        <v>1982.32298136645</v>
      </c>
      <c r="B1087" s="17"/>
      <c r="C1087" s="17"/>
      <c r="D1087" s="17"/>
      <c r="E1087" s="17"/>
      <c r="F1087" s="17"/>
      <c r="G1087" s="17"/>
      <c r="H1087" s="17"/>
      <c r="I1087" s="17">
        <v>16.100000000000001</v>
      </c>
      <c r="J1087" s="17"/>
      <c r="K1087" s="17"/>
      <c r="L1087" s="17"/>
      <c r="M1087" s="17"/>
      <c r="N1087" s="17"/>
      <c r="O1087" s="17"/>
    </row>
    <row r="1088" spans="1:15" x14ac:dyDescent="0.25">
      <c r="A1088" s="1">
        <v>1982.3333333333301</v>
      </c>
      <c r="B1088" s="17"/>
      <c r="C1088" s="17"/>
      <c r="D1088" s="17"/>
      <c r="E1088" s="17"/>
      <c r="F1088" s="17"/>
      <c r="G1088" s="17"/>
      <c r="H1088" s="17"/>
      <c r="I1088" s="17"/>
      <c r="J1088" s="17"/>
      <c r="K1088" s="17"/>
      <c r="L1088" s="17"/>
      <c r="M1088" s="17"/>
      <c r="N1088" s="17">
        <v>22.5</v>
      </c>
      <c r="O1088" s="17"/>
    </row>
    <row r="1089" spans="1:15" x14ac:dyDescent="0.25">
      <c r="A1089" s="1">
        <v>1982.3571428571399</v>
      </c>
      <c r="B1089" s="17"/>
      <c r="C1089" s="17"/>
      <c r="D1089" s="17"/>
      <c r="E1089" s="17"/>
      <c r="F1089" s="17"/>
      <c r="G1089" s="17">
        <v>19.600000000000001</v>
      </c>
      <c r="H1089" s="17"/>
      <c r="I1089" s="17"/>
      <c r="J1089" s="17"/>
      <c r="K1089" s="17"/>
      <c r="L1089" s="17"/>
      <c r="M1089" s="17"/>
      <c r="N1089" s="17"/>
      <c r="O1089" s="17"/>
    </row>
    <row r="1090" spans="1:15" x14ac:dyDescent="0.25">
      <c r="A1090" s="1">
        <v>1982.42857142857</v>
      </c>
      <c r="B1090" s="17"/>
      <c r="C1090" s="17"/>
      <c r="D1090" s="17"/>
      <c r="E1090" s="17"/>
      <c r="F1090" s="17"/>
      <c r="G1090" s="17"/>
      <c r="H1090" s="17"/>
      <c r="I1090" s="17">
        <v>17.5</v>
      </c>
      <c r="J1090" s="17"/>
      <c r="K1090" s="17"/>
      <c r="L1090" s="17"/>
      <c r="M1090" s="17"/>
      <c r="N1090" s="17"/>
      <c r="O1090" s="17"/>
    </row>
    <row r="1091" spans="1:15" x14ac:dyDescent="0.25">
      <c r="A1091" s="1">
        <v>1982.4369565217301</v>
      </c>
      <c r="B1091" s="17"/>
      <c r="C1091" s="17">
        <v>46</v>
      </c>
      <c r="D1091" s="17"/>
      <c r="E1091" s="17"/>
      <c r="F1091" s="17"/>
      <c r="G1091" s="17"/>
      <c r="H1091" s="17"/>
      <c r="I1091" s="17"/>
      <c r="J1091" s="17"/>
      <c r="K1091" s="17"/>
      <c r="L1091" s="17"/>
      <c r="M1091" s="17"/>
      <c r="N1091" s="17"/>
      <c r="O1091" s="17"/>
    </row>
    <row r="1092" spans="1:15" x14ac:dyDescent="0.25">
      <c r="A1092" s="1">
        <v>1982.4761904761899</v>
      </c>
      <c r="B1092" s="17"/>
      <c r="C1092" s="17"/>
      <c r="D1092" s="17"/>
      <c r="E1092" s="17"/>
      <c r="F1092" s="17"/>
      <c r="G1092" s="17"/>
      <c r="H1092" s="17"/>
      <c r="I1092" s="17"/>
      <c r="J1092" s="17"/>
      <c r="K1092" s="17"/>
      <c r="L1092" s="17"/>
      <c r="M1092" s="17"/>
      <c r="N1092" s="17">
        <v>42</v>
      </c>
      <c r="O1092" s="17"/>
    </row>
    <row r="1093" spans="1:15" x14ac:dyDescent="0.25">
      <c r="A1093" s="1">
        <v>1982.5</v>
      </c>
      <c r="B1093" s="17"/>
      <c r="C1093" s="17">
        <v>1080</v>
      </c>
      <c r="D1093" s="17"/>
      <c r="E1093" s="17"/>
      <c r="F1093" s="17"/>
      <c r="G1093" s="17">
        <v>321.60000000000002</v>
      </c>
      <c r="H1093" s="17">
        <v>2440.6</v>
      </c>
      <c r="I1093" s="17"/>
      <c r="J1093" s="17"/>
      <c r="K1093" s="17"/>
      <c r="L1093" s="17"/>
      <c r="M1093" s="17"/>
      <c r="N1093" s="17"/>
      <c r="O1093" s="17"/>
    </row>
    <row r="1094" spans="1:15" x14ac:dyDescent="0.25">
      <c r="A1094" s="1">
        <v>1982.50318471337</v>
      </c>
      <c r="B1094" s="17"/>
      <c r="C1094" s="17"/>
      <c r="D1094" s="17"/>
      <c r="E1094" s="17"/>
      <c r="F1094" s="17"/>
      <c r="G1094" s="17"/>
      <c r="H1094" s="17"/>
      <c r="I1094" s="17">
        <v>78.5</v>
      </c>
      <c r="J1094" s="17"/>
      <c r="K1094" s="17"/>
      <c r="L1094" s="17"/>
      <c r="M1094" s="17"/>
      <c r="N1094" s="17"/>
      <c r="O1094" s="17"/>
    </row>
    <row r="1095" spans="1:15" x14ac:dyDescent="0.25">
      <c r="A1095" s="1">
        <v>1982.5040479274601</v>
      </c>
      <c r="B1095" s="17"/>
      <c r="C1095" s="17">
        <v>1235.2</v>
      </c>
      <c r="D1095" s="17"/>
      <c r="E1095" s="17"/>
      <c r="F1095" s="17"/>
      <c r="G1095" s="17"/>
      <c r="H1095" s="17"/>
      <c r="I1095" s="17"/>
      <c r="J1095" s="17"/>
      <c r="K1095" s="17"/>
      <c r="L1095" s="17"/>
      <c r="M1095" s="17"/>
      <c r="N1095" s="17"/>
      <c r="O1095" s="17"/>
    </row>
    <row r="1096" spans="1:15" x14ac:dyDescent="0.25">
      <c r="A1096" s="1">
        <v>1982.5652173912999</v>
      </c>
      <c r="B1096" s="17"/>
      <c r="C1096" s="17"/>
      <c r="D1096" s="17"/>
      <c r="E1096" s="17"/>
      <c r="F1096" s="17"/>
      <c r="G1096" s="17"/>
      <c r="H1096" s="17"/>
      <c r="I1096" s="17">
        <v>115</v>
      </c>
      <c r="J1096" s="17"/>
      <c r="K1096" s="17"/>
      <c r="L1096" s="17"/>
      <c r="M1096" s="17"/>
      <c r="N1096" s="17"/>
      <c r="O1096" s="17"/>
    </row>
    <row r="1097" spans="1:15" x14ac:dyDescent="0.25">
      <c r="A1097" s="1">
        <v>1982.60754716981</v>
      </c>
      <c r="B1097" s="17"/>
      <c r="C1097" s="17"/>
      <c r="D1097" s="17"/>
      <c r="E1097" s="17"/>
      <c r="F1097" s="17"/>
      <c r="G1097" s="17"/>
      <c r="H1097" s="17"/>
      <c r="I1097" s="17">
        <v>26.5</v>
      </c>
      <c r="J1097" s="17"/>
      <c r="K1097" s="17"/>
      <c r="L1097" s="17"/>
      <c r="M1097" s="17"/>
      <c r="N1097" s="17"/>
      <c r="O1097" s="17"/>
    </row>
    <row r="1098" spans="1:15" x14ac:dyDescent="0.25">
      <c r="A1098" s="1">
        <v>1982.66023166023</v>
      </c>
      <c r="B1098" s="17"/>
      <c r="C1098" s="17"/>
      <c r="D1098" s="17"/>
      <c r="E1098" s="17"/>
      <c r="F1098" s="17"/>
      <c r="G1098" s="17"/>
      <c r="H1098" s="17"/>
      <c r="I1098" s="17">
        <v>25.9</v>
      </c>
      <c r="J1098" s="17"/>
      <c r="K1098" s="17"/>
      <c r="L1098" s="17"/>
      <c r="M1098" s="17"/>
      <c r="N1098" s="17"/>
      <c r="O1098" s="17"/>
    </row>
    <row r="1099" spans="1:15" x14ac:dyDescent="0.25">
      <c r="A1099" s="1">
        <v>1982.6666666666599</v>
      </c>
      <c r="B1099" s="17"/>
      <c r="C1099" s="17"/>
      <c r="D1099" s="17"/>
      <c r="E1099" s="17"/>
      <c r="F1099" s="17"/>
      <c r="G1099" s="17"/>
      <c r="H1099" s="17"/>
      <c r="I1099" s="17">
        <v>7.2</v>
      </c>
      <c r="J1099" s="17"/>
      <c r="K1099" s="17"/>
      <c r="L1099" s="17"/>
      <c r="M1099" s="17"/>
      <c r="N1099" s="17"/>
      <c r="O1099" s="17"/>
    </row>
    <row r="1100" spans="1:15" x14ac:dyDescent="0.25">
      <c r="A1100" s="1">
        <v>1982.7205882352901</v>
      </c>
      <c r="B1100" s="17"/>
      <c r="C1100" s="17"/>
      <c r="D1100" s="17"/>
      <c r="E1100" s="17"/>
      <c r="F1100" s="17"/>
      <c r="G1100" s="17"/>
      <c r="H1100" s="17"/>
      <c r="I1100" s="17">
        <v>13.6</v>
      </c>
      <c r="J1100" s="17"/>
      <c r="K1100" s="17"/>
      <c r="L1100" s="17"/>
      <c r="M1100" s="17"/>
      <c r="N1100" s="17"/>
      <c r="O1100" s="17"/>
    </row>
    <row r="1101" spans="1:15" x14ac:dyDescent="0.25">
      <c r="A1101" s="1">
        <v>1982.74999999999</v>
      </c>
      <c r="B1101" s="17"/>
      <c r="C1101" s="17"/>
      <c r="D1101" s="17"/>
      <c r="E1101" s="17"/>
      <c r="F1101" s="17"/>
      <c r="G1101" s="17">
        <v>1.6</v>
      </c>
      <c r="H1101" s="17"/>
      <c r="I1101" s="17"/>
      <c r="J1101" s="17"/>
      <c r="K1101" s="17"/>
      <c r="L1101" s="17"/>
      <c r="M1101" s="17"/>
      <c r="N1101" s="17"/>
      <c r="O1101" s="17"/>
    </row>
    <row r="1102" spans="1:15" x14ac:dyDescent="0.25">
      <c r="A1102" s="1">
        <v>1982.8817204300999</v>
      </c>
      <c r="B1102" s="17"/>
      <c r="C1102" s="17"/>
      <c r="D1102" s="17"/>
      <c r="E1102" s="17"/>
      <c r="F1102" s="17"/>
      <c r="G1102" s="17"/>
      <c r="H1102" s="17"/>
      <c r="I1102" s="17">
        <v>9.3000000000000007</v>
      </c>
      <c r="J1102" s="17"/>
      <c r="K1102" s="17"/>
      <c r="L1102" s="17"/>
      <c r="M1102" s="17"/>
      <c r="N1102" s="17"/>
      <c r="O1102" s="17"/>
    </row>
    <row r="1103" spans="1:15" x14ac:dyDescent="0.25">
      <c r="A1103" s="1">
        <v>1982.9230769230701</v>
      </c>
      <c r="B1103" s="17"/>
      <c r="C1103" s="17"/>
      <c r="D1103" s="17"/>
      <c r="E1103" s="17">
        <v>1.3</v>
      </c>
      <c r="F1103" s="17"/>
      <c r="G1103" s="17"/>
      <c r="H1103" s="17"/>
      <c r="I1103" s="17"/>
      <c r="J1103" s="17"/>
      <c r="K1103" s="17"/>
      <c r="L1103" s="17"/>
      <c r="M1103" s="17"/>
      <c r="N1103" s="17"/>
      <c r="O1103" s="17"/>
    </row>
    <row r="1104" spans="1:15" x14ac:dyDescent="0.25">
      <c r="A1104" s="1">
        <v>1982.94753086419</v>
      </c>
      <c r="B1104" s="17"/>
      <c r="C1104" s="17"/>
      <c r="D1104" s="17"/>
      <c r="E1104" s="17">
        <v>324</v>
      </c>
      <c r="F1104" s="17"/>
      <c r="G1104" s="17"/>
      <c r="H1104" s="17"/>
      <c r="I1104" s="17"/>
      <c r="J1104" s="17"/>
      <c r="K1104" s="17"/>
      <c r="L1104" s="17"/>
      <c r="M1104" s="17"/>
      <c r="N1104" s="17"/>
      <c r="O1104" s="17"/>
    </row>
    <row r="1105" spans="1:15" x14ac:dyDescent="0.25">
      <c r="A1105" s="1">
        <v>1983</v>
      </c>
      <c r="B1105" s="17">
        <v>47.2</v>
      </c>
      <c r="C1105" s="17">
        <v>4232.2000000000007</v>
      </c>
      <c r="D1105" s="17">
        <v>103.2</v>
      </c>
      <c r="E1105" s="17">
        <v>2913.5</v>
      </c>
      <c r="F1105" s="17">
        <v>110</v>
      </c>
      <c r="G1105" s="17">
        <v>1576.0399999999993</v>
      </c>
      <c r="H1105" s="17">
        <v>1990.5</v>
      </c>
      <c r="I1105" s="17">
        <v>365.60999999999996</v>
      </c>
      <c r="J1105" s="17"/>
      <c r="K1105" s="17">
        <v>7.6</v>
      </c>
      <c r="L1105" s="17"/>
      <c r="M1105" s="17"/>
      <c r="N1105" s="17">
        <v>36.5</v>
      </c>
      <c r="O1105" s="17">
        <v>56.5</v>
      </c>
    </row>
    <row r="1106" spans="1:15" x14ac:dyDescent="0.25">
      <c r="A1106" s="1">
        <v>1983.01234567901</v>
      </c>
      <c r="B1106" s="17"/>
      <c r="C1106" s="17"/>
      <c r="D1106" s="17"/>
      <c r="E1106" s="17"/>
      <c r="F1106" s="17"/>
      <c r="G1106" s="17"/>
      <c r="H1106" s="17"/>
      <c r="I1106" s="17">
        <v>8.1</v>
      </c>
      <c r="J1106" s="17"/>
      <c r="K1106" s="17"/>
      <c r="L1106" s="17"/>
      <c r="M1106" s="17"/>
      <c r="N1106" s="17"/>
      <c r="O1106" s="17"/>
    </row>
    <row r="1107" spans="1:15" x14ac:dyDescent="0.25">
      <c r="A1107" s="1">
        <v>1983.0656245391499</v>
      </c>
      <c r="B1107" s="17"/>
      <c r="C1107" s="17"/>
      <c r="D1107" s="17"/>
      <c r="E1107" s="17">
        <v>678.1</v>
      </c>
      <c r="F1107" s="17"/>
      <c r="G1107" s="17"/>
      <c r="H1107" s="17"/>
      <c r="I1107" s="17"/>
      <c r="J1107" s="17"/>
      <c r="K1107" s="17"/>
      <c r="L1107" s="17"/>
      <c r="M1107" s="17"/>
      <c r="N1107" s="17"/>
      <c r="O1107" s="17"/>
    </row>
    <row r="1108" spans="1:15" x14ac:dyDescent="0.25">
      <c r="A1108" s="1">
        <v>1983.0952380952299</v>
      </c>
      <c r="B1108" s="17"/>
      <c r="C1108" s="17">
        <v>1134</v>
      </c>
      <c r="D1108" s="17"/>
      <c r="E1108" s="17"/>
      <c r="F1108" s="17"/>
      <c r="G1108" s="17"/>
      <c r="H1108" s="17"/>
      <c r="I1108" s="17"/>
      <c r="J1108" s="17"/>
      <c r="K1108" s="17"/>
      <c r="L1108" s="17"/>
      <c r="M1108" s="17"/>
      <c r="N1108" s="17"/>
      <c r="O1108" s="17"/>
    </row>
    <row r="1109" spans="1:15" x14ac:dyDescent="0.25">
      <c r="A1109" s="1">
        <v>1983.1696428571399</v>
      </c>
      <c r="B1109" s="17"/>
      <c r="C1109" s="17"/>
      <c r="D1109" s="17"/>
      <c r="E1109" s="17"/>
      <c r="F1109" s="17"/>
      <c r="G1109" s="17"/>
      <c r="H1109" s="17"/>
      <c r="I1109" s="17">
        <v>33.599999999999902</v>
      </c>
      <c r="J1109" s="17"/>
      <c r="K1109" s="17"/>
      <c r="L1109" s="17"/>
      <c r="M1109" s="17"/>
      <c r="N1109" s="17"/>
      <c r="O1109" s="17"/>
    </row>
    <row r="1110" spans="1:15" x14ac:dyDescent="0.25">
      <c r="A1110" s="1">
        <v>1983.19642857142</v>
      </c>
      <c r="B1110" s="17"/>
      <c r="C1110" s="17"/>
      <c r="D1110" s="17"/>
      <c r="E1110" s="17"/>
      <c r="F1110" s="17"/>
      <c r="G1110" s="17"/>
      <c r="H1110" s="17"/>
      <c r="I1110" s="17">
        <v>5.6</v>
      </c>
      <c r="J1110" s="17"/>
      <c r="K1110" s="17"/>
      <c r="L1110" s="17"/>
      <c r="M1110" s="17"/>
      <c r="N1110" s="17"/>
      <c r="O1110" s="17"/>
    </row>
    <row r="1111" spans="1:15" x14ac:dyDescent="0.25">
      <c r="A1111" s="1">
        <v>1983.2089552238799</v>
      </c>
      <c r="B1111" s="17"/>
      <c r="C1111" s="17"/>
      <c r="D1111" s="17"/>
      <c r="E1111" s="17"/>
      <c r="F1111" s="17"/>
      <c r="G1111" s="17"/>
      <c r="H1111" s="17"/>
      <c r="I1111" s="17">
        <v>6.7</v>
      </c>
      <c r="J1111" s="17"/>
      <c r="K1111" s="17"/>
      <c r="L1111" s="17"/>
      <c r="M1111" s="17"/>
      <c r="N1111" s="17"/>
      <c r="O1111" s="17"/>
    </row>
    <row r="1112" spans="1:15" x14ac:dyDescent="0.25">
      <c r="A1112" s="1">
        <v>1983.2279792746101</v>
      </c>
      <c r="B1112" s="17"/>
      <c r="C1112" s="17"/>
      <c r="D1112" s="17"/>
      <c r="E1112" s="17"/>
      <c r="F1112" s="17"/>
      <c r="G1112" s="17"/>
      <c r="H1112" s="17"/>
      <c r="I1112" s="17">
        <v>57.9</v>
      </c>
      <c r="J1112" s="17"/>
      <c r="K1112" s="17"/>
      <c r="L1112" s="17"/>
      <c r="M1112" s="17"/>
      <c r="N1112" s="17"/>
      <c r="O1112" s="17"/>
    </row>
    <row r="1113" spans="1:15" x14ac:dyDescent="0.25">
      <c r="A1113" s="1">
        <v>1983.2796208530799</v>
      </c>
      <c r="B1113" s="17"/>
      <c r="C1113" s="17"/>
      <c r="D1113" s="17"/>
      <c r="E1113" s="17"/>
      <c r="F1113" s="17"/>
      <c r="G1113" s="17"/>
      <c r="H1113" s="17"/>
      <c r="I1113" s="17"/>
      <c r="J1113" s="17"/>
      <c r="K1113" s="17"/>
      <c r="L1113" s="17"/>
      <c r="M1113" s="17"/>
      <c r="N1113" s="17"/>
      <c r="O1113" s="17">
        <v>21.1</v>
      </c>
    </row>
    <row r="1114" spans="1:15" x14ac:dyDescent="0.25">
      <c r="A1114" s="1">
        <v>1983.2810810810799</v>
      </c>
      <c r="B1114" s="17"/>
      <c r="C1114" s="17"/>
      <c r="D1114" s="17"/>
      <c r="E1114" s="17"/>
      <c r="F1114" s="17"/>
      <c r="G1114" s="17"/>
      <c r="H1114" s="17"/>
      <c r="I1114" s="17">
        <v>18.5</v>
      </c>
      <c r="J1114" s="17"/>
      <c r="K1114" s="17"/>
      <c r="L1114" s="17"/>
      <c r="M1114" s="17"/>
      <c r="N1114" s="17"/>
      <c r="O1114" s="17"/>
    </row>
    <row r="1115" spans="1:15" x14ac:dyDescent="0.25">
      <c r="A1115" s="1">
        <v>1983.3118181818099</v>
      </c>
      <c r="B1115" s="17"/>
      <c r="C1115" s="17">
        <v>1980</v>
      </c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7"/>
      <c r="O1115" s="17"/>
    </row>
    <row r="1116" spans="1:15" x14ac:dyDescent="0.25">
      <c r="A1116" s="1">
        <v>1983.3134328358201</v>
      </c>
      <c r="B1116" s="17"/>
      <c r="C1116" s="17"/>
      <c r="D1116" s="17"/>
      <c r="E1116" s="17">
        <v>301.5</v>
      </c>
      <c r="F1116" s="17"/>
      <c r="G1116" s="17"/>
      <c r="H1116" s="17"/>
      <c r="I1116" s="17"/>
      <c r="J1116" s="17"/>
      <c r="K1116" s="17"/>
      <c r="L1116" s="17"/>
      <c r="M1116" s="17"/>
      <c r="N1116" s="17"/>
      <c r="O1116" s="17"/>
    </row>
    <row r="1117" spans="1:15" x14ac:dyDescent="0.25">
      <c r="A1117" s="1">
        <v>1983.3349753694499</v>
      </c>
      <c r="B1117" s="17"/>
      <c r="C1117" s="17">
        <v>203</v>
      </c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7"/>
      <c r="O1117" s="17"/>
    </row>
    <row r="1118" spans="1:15" x14ac:dyDescent="0.25">
      <c r="A1118" s="1">
        <v>1983.3513513513501</v>
      </c>
      <c r="B1118" s="17"/>
      <c r="C1118" s="17"/>
      <c r="D1118" s="17"/>
      <c r="E1118" s="17"/>
      <c r="F1118" s="17"/>
      <c r="G1118" s="17"/>
      <c r="H1118" s="17"/>
      <c r="I1118" s="17"/>
      <c r="J1118" s="17"/>
      <c r="K1118" s="17"/>
      <c r="L1118" s="17"/>
      <c r="M1118" s="17"/>
      <c r="N1118" s="17">
        <v>3.7</v>
      </c>
      <c r="O1118" s="17"/>
    </row>
    <row r="1119" spans="1:15" x14ac:dyDescent="0.25">
      <c r="A1119" s="1">
        <v>1983.36729857819</v>
      </c>
      <c r="B1119" s="17"/>
      <c r="C1119" s="17">
        <v>422</v>
      </c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7"/>
      <c r="O1119" s="17"/>
    </row>
    <row r="1120" spans="1:15" x14ac:dyDescent="0.25">
      <c r="A1120" s="1">
        <v>1983.39240506329</v>
      </c>
      <c r="B1120" s="17"/>
      <c r="C1120" s="17"/>
      <c r="D1120" s="17"/>
      <c r="E1120" s="17"/>
      <c r="F1120" s="17"/>
      <c r="G1120" s="17"/>
      <c r="H1120" s="17"/>
      <c r="I1120" s="17">
        <v>39.5</v>
      </c>
      <c r="J1120" s="17"/>
      <c r="K1120" s="17"/>
      <c r="L1120" s="17"/>
      <c r="M1120" s="17"/>
      <c r="N1120" s="17"/>
      <c r="O1120" s="17"/>
    </row>
    <row r="1121" spans="1:15" x14ac:dyDescent="0.25">
      <c r="A1121" s="1">
        <v>1983.4475140386101</v>
      </c>
      <c r="B1121" s="17"/>
      <c r="C1121" s="17"/>
      <c r="D1121" s="17"/>
      <c r="E1121" s="17"/>
      <c r="F1121" s="17"/>
      <c r="G1121" s="17"/>
      <c r="H1121" s="17"/>
      <c r="I1121" s="17">
        <v>2439.6999999999998</v>
      </c>
      <c r="J1121" s="17"/>
      <c r="K1121" s="17"/>
      <c r="L1121" s="17"/>
      <c r="M1121" s="17"/>
      <c r="N1121" s="17"/>
      <c r="O1121" s="17"/>
    </row>
    <row r="1122" spans="1:15" x14ac:dyDescent="0.25">
      <c r="A1122" s="1">
        <v>1983.5</v>
      </c>
      <c r="B1122" s="17"/>
      <c r="C1122" s="17">
        <v>1135.8</v>
      </c>
      <c r="D1122" s="17"/>
      <c r="E1122" s="17"/>
      <c r="F1122" s="17"/>
      <c r="G1122" s="17"/>
      <c r="H1122" s="17"/>
      <c r="I1122" s="17"/>
      <c r="J1122" s="17"/>
      <c r="K1122" s="17"/>
      <c r="L1122" s="17"/>
      <c r="M1122" s="17"/>
      <c r="N1122" s="17"/>
      <c r="O1122" s="17"/>
    </row>
    <row r="1123" spans="1:15" x14ac:dyDescent="0.25">
      <c r="A1123" s="1">
        <v>1983.5333333333299</v>
      </c>
      <c r="B1123" s="17"/>
      <c r="C1123" s="17">
        <v>567</v>
      </c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7"/>
      <c r="O1123" s="17"/>
    </row>
    <row r="1124" spans="1:15" x14ac:dyDescent="0.25">
      <c r="A1124" s="1">
        <v>1983.61678246926</v>
      </c>
      <c r="B1124" s="17"/>
      <c r="C1124" s="17"/>
      <c r="D1124" s="17"/>
      <c r="E1124" s="17"/>
      <c r="F1124" s="17"/>
      <c r="G1124" s="17"/>
      <c r="H1124" s="17"/>
      <c r="I1124" s="17">
        <v>187.1</v>
      </c>
      <c r="J1124" s="17"/>
      <c r="K1124" s="17"/>
      <c r="L1124" s="17"/>
      <c r="M1124" s="17"/>
      <c r="N1124" s="17"/>
      <c r="O1124" s="17"/>
    </row>
    <row r="1125" spans="1:15" x14ac:dyDescent="0.25">
      <c r="A1125" s="1">
        <v>1983.6362038664299</v>
      </c>
      <c r="B1125" s="17"/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7">
        <v>113.8</v>
      </c>
      <c r="O1125" s="17"/>
    </row>
    <row r="1126" spans="1:15" x14ac:dyDescent="0.25">
      <c r="A1126" s="1">
        <v>1983.6909568749199</v>
      </c>
      <c r="B1126" s="17"/>
      <c r="C1126" s="17">
        <v>837.099999999999</v>
      </c>
      <c r="D1126" s="17"/>
      <c r="E1126" s="17"/>
      <c r="F1126" s="17"/>
      <c r="G1126" s="17"/>
      <c r="H1126" s="17"/>
      <c r="I1126" s="17"/>
      <c r="J1126" s="17"/>
      <c r="K1126" s="17"/>
      <c r="L1126" s="17"/>
      <c r="M1126" s="17"/>
      <c r="N1126" s="17"/>
      <c r="O1126" s="17"/>
    </row>
    <row r="1127" spans="1:15" x14ac:dyDescent="0.25">
      <c r="A1127" s="1">
        <v>1983.7439613526501</v>
      </c>
      <c r="B1127" s="17"/>
      <c r="C1127" s="17"/>
      <c r="D1127" s="17"/>
      <c r="E1127" s="17"/>
      <c r="F1127" s="17"/>
      <c r="G1127" s="17"/>
      <c r="H1127" s="17"/>
      <c r="I1127" s="17">
        <v>20.7</v>
      </c>
      <c r="J1127" s="17"/>
      <c r="K1127" s="17"/>
      <c r="L1127" s="17"/>
      <c r="M1127" s="17"/>
      <c r="N1127" s="17"/>
      <c r="O1127" s="17"/>
    </row>
    <row r="1128" spans="1:15" x14ac:dyDescent="0.25">
      <c r="A1128" s="1">
        <v>1983.7518248175099</v>
      </c>
      <c r="B1128" s="17"/>
      <c r="C1128" s="17"/>
      <c r="D1128" s="17"/>
      <c r="E1128" s="17"/>
      <c r="F1128" s="17"/>
      <c r="G1128" s="17"/>
      <c r="H1128" s="17"/>
      <c r="I1128" s="17">
        <v>13.7</v>
      </c>
      <c r="J1128" s="17"/>
      <c r="K1128" s="17"/>
      <c r="L1128" s="17"/>
      <c r="M1128" s="17"/>
      <c r="N1128" s="17"/>
      <c r="O1128" s="17"/>
    </row>
    <row r="1129" spans="1:15" x14ac:dyDescent="0.25">
      <c r="A1129" s="1">
        <v>1983.77737328479</v>
      </c>
      <c r="B1129" s="17"/>
      <c r="C1129" s="17"/>
      <c r="D1129" s="17"/>
      <c r="E1129" s="17"/>
      <c r="F1129" s="17"/>
      <c r="G1129" s="17"/>
      <c r="H1129" s="17"/>
      <c r="I1129" s="17">
        <v>1071.3</v>
      </c>
      <c r="J1129" s="17"/>
      <c r="K1129" s="17"/>
      <c r="L1129" s="17"/>
      <c r="M1129" s="17"/>
      <c r="N1129" s="17"/>
      <c r="O1129" s="17"/>
    </row>
    <row r="1130" spans="1:15" x14ac:dyDescent="0.25">
      <c r="A1130" s="1">
        <v>1983.7777777777701</v>
      </c>
      <c r="B1130" s="17"/>
      <c r="C1130" s="17"/>
      <c r="D1130" s="17"/>
      <c r="E1130" s="17">
        <v>13.5</v>
      </c>
      <c r="F1130" s="17"/>
      <c r="G1130" s="17"/>
      <c r="H1130" s="17"/>
      <c r="I1130" s="17"/>
      <c r="J1130" s="17"/>
      <c r="K1130" s="17"/>
      <c r="L1130" s="17"/>
      <c r="M1130" s="17"/>
      <c r="N1130" s="17"/>
      <c r="O1130" s="17"/>
    </row>
    <row r="1131" spans="1:15" x14ac:dyDescent="0.25">
      <c r="A1131" s="1">
        <v>1983.78260869565</v>
      </c>
      <c r="B1131" s="17"/>
      <c r="C1131" s="17"/>
      <c r="D1131" s="17"/>
      <c r="E1131" s="17"/>
      <c r="F1131" s="17"/>
      <c r="G1131" s="17"/>
      <c r="H1131" s="17"/>
      <c r="I1131" s="17">
        <v>4.5999999999999996</v>
      </c>
      <c r="J1131" s="17"/>
      <c r="K1131" s="17"/>
      <c r="L1131" s="17"/>
      <c r="M1131" s="17"/>
      <c r="N1131" s="17"/>
      <c r="O1131" s="17"/>
    </row>
    <row r="1132" spans="1:15" x14ac:dyDescent="0.25">
      <c r="A1132" s="1">
        <v>1983.8167083937201</v>
      </c>
      <c r="B1132" s="17"/>
      <c r="C1132" s="17"/>
      <c r="D1132" s="17"/>
      <c r="E1132" s="17"/>
      <c r="F1132" s="17"/>
      <c r="G1132" s="17"/>
      <c r="H1132" s="17"/>
      <c r="I1132" s="17">
        <v>758.89999999999895</v>
      </c>
      <c r="J1132" s="17"/>
      <c r="K1132" s="17"/>
      <c r="L1132" s="17"/>
      <c r="M1132" s="17"/>
      <c r="N1132" s="17"/>
      <c r="O1132" s="17"/>
    </row>
    <row r="1133" spans="1:15" x14ac:dyDescent="0.25">
      <c r="A1133" s="1">
        <v>1983.88621700879</v>
      </c>
      <c r="B1133" s="17"/>
      <c r="C1133" s="17"/>
      <c r="D1133" s="17"/>
      <c r="E1133" s="17">
        <v>170.5</v>
      </c>
      <c r="F1133" s="17"/>
      <c r="G1133" s="17"/>
      <c r="H1133" s="17"/>
      <c r="I1133" s="17"/>
      <c r="J1133" s="17"/>
      <c r="K1133" s="17"/>
      <c r="L1133" s="17"/>
      <c r="M1133" s="17"/>
      <c r="N1133" s="17"/>
      <c r="O1133" s="17"/>
    </row>
    <row r="1134" spans="1:15" x14ac:dyDescent="0.25">
      <c r="A1134" s="1">
        <v>1983.890625</v>
      </c>
      <c r="B1134" s="17"/>
      <c r="C1134" s="17"/>
      <c r="D1134" s="17"/>
      <c r="E1134" s="17"/>
      <c r="F1134" s="17"/>
      <c r="G1134" s="17"/>
      <c r="H1134" s="17"/>
      <c r="I1134" s="17">
        <v>6.3999999999999897</v>
      </c>
      <c r="J1134" s="17"/>
      <c r="K1134" s="17"/>
      <c r="L1134" s="17"/>
      <c r="M1134" s="17"/>
      <c r="N1134" s="17"/>
      <c r="O1134" s="17"/>
    </row>
    <row r="1135" spans="1:15" x14ac:dyDescent="0.25">
      <c r="A1135" s="1">
        <v>1983.9</v>
      </c>
      <c r="B1135" s="17"/>
      <c r="C1135" s="17">
        <v>1982.2</v>
      </c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7"/>
      <c r="O1135" s="17"/>
    </row>
    <row r="1136" spans="1:15" x14ac:dyDescent="0.25">
      <c r="A1136" s="1">
        <v>1983.94285714285</v>
      </c>
      <c r="B1136" s="17"/>
      <c r="C1136" s="17"/>
      <c r="D1136" s="17"/>
      <c r="E1136" s="17"/>
      <c r="F1136" s="17"/>
      <c r="G1136" s="17"/>
      <c r="H1136" s="17"/>
      <c r="I1136" s="17">
        <v>3.5</v>
      </c>
      <c r="J1136" s="17"/>
      <c r="K1136" s="17"/>
      <c r="L1136" s="17"/>
      <c r="M1136" s="17"/>
      <c r="N1136" s="17"/>
      <c r="O1136" s="17"/>
    </row>
    <row r="1137" spans="1:15" x14ac:dyDescent="0.25">
      <c r="A1137" s="1">
        <v>1983.9571045576399</v>
      </c>
      <c r="B1137" s="17"/>
      <c r="C1137" s="17"/>
      <c r="D1137" s="17"/>
      <c r="E1137" s="17"/>
      <c r="F1137" s="17"/>
      <c r="G1137" s="17"/>
      <c r="H1137" s="17"/>
      <c r="I1137" s="17">
        <v>335.7</v>
      </c>
      <c r="J1137" s="17"/>
      <c r="K1137" s="17"/>
      <c r="L1137" s="17"/>
      <c r="M1137" s="17"/>
      <c r="N1137" s="17"/>
      <c r="O1137" s="17"/>
    </row>
    <row r="1138" spans="1:15" x14ac:dyDescent="0.25">
      <c r="A1138" s="1">
        <v>1983.9707164023</v>
      </c>
      <c r="B1138" s="17"/>
      <c r="C1138" s="17"/>
      <c r="D1138" s="17"/>
      <c r="E1138" s="17"/>
      <c r="F1138" s="17"/>
      <c r="G1138" s="17"/>
      <c r="H1138" s="17"/>
      <c r="I1138" s="17">
        <v>573.70000000000005</v>
      </c>
      <c r="J1138" s="17"/>
      <c r="K1138" s="17"/>
      <c r="L1138" s="17"/>
      <c r="M1138" s="17"/>
      <c r="N1138" s="17"/>
      <c r="O1138" s="17"/>
    </row>
    <row r="1139" spans="1:15" x14ac:dyDescent="0.25">
      <c r="A1139" s="1">
        <v>1983.99999999999</v>
      </c>
      <c r="B1139" s="17"/>
      <c r="C1139" s="17"/>
      <c r="D1139" s="17"/>
      <c r="E1139" s="17"/>
      <c r="F1139" s="17"/>
      <c r="G1139" s="17">
        <v>6.1</v>
      </c>
      <c r="H1139" s="17"/>
      <c r="I1139" s="17"/>
      <c r="J1139" s="17"/>
      <c r="K1139" s="17"/>
      <c r="L1139" s="17"/>
      <c r="M1139" s="17"/>
      <c r="N1139" s="17">
        <v>62.5</v>
      </c>
      <c r="O1139" s="17"/>
    </row>
    <row r="1140" spans="1:15" x14ac:dyDescent="0.25">
      <c r="A1140" s="1">
        <v>1984</v>
      </c>
      <c r="B1140" s="17">
        <v>10</v>
      </c>
      <c r="C1140" s="17">
        <v>14209.43999999999</v>
      </c>
      <c r="D1140" s="17"/>
      <c r="E1140" s="17">
        <v>1408.65</v>
      </c>
      <c r="F1140" s="17">
        <v>376.4</v>
      </c>
      <c r="G1140" s="17">
        <v>20655.285400000001</v>
      </c>
      <c r="H1140" s="17">
        <v>16155.5</v>
      </c>
      <c r="I1140" s="17">
        <v>905.39599999999996</v>
      </c>
      <c r="J1140" s="17"/>
      <c r="K1140" s="17">
        <v>27.3</v>
      </c>
      <c r="L1140" s="17"/>
      <c r="M1140" s="17"/>
      <c r="N1140" s="17">
        <v>251.8</v>
      </c>
      <c r="O1140" s="17">
        <v>66.3</v>
      </c>
    </row>
    <row r="1141" spans="1:15" x14ac:dyDescent="0.25">
      <c r="A1141" s="1">
        <v>1984.01960784313</v>
      </c>
      <c r="B1141" s="17"/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7">
        <v>76.5</v>
      </c>
      <c r="O1141" s="17"/>
    </row>
    <row r="1142" spans="1:15" x14ac:dyDescent="0.25">
      <c r="A1142" s="1">
        <v>1984.0255707762501</v>
      </c>
      <c r="B1142" s="17"/>
      <c r="C1142" s="17">
        <v>109.5</v>
      </c>
      <c r="D1142" s="17"/>
      <c r="E1142" s="17"/>
      <c r="F1142" s="17"/>
      <c r="G1142" s="17"/>
      <c r="H1142" s="17"/>
      <c r="I1142" s="17"/>
      <c r="J1142" s="17"/>
      <c r="K1142" s="17"/>
      <c r="L1142" s="17"/>
      <c r="M1142" s="17"/>
      <c r="N1142" s="17"/>
      <c r="O1142" s="17"/>
    </row>
    <row r="1143" spans="1:15" x14ac:dyDescent="0.25">
      <c r="A1143" s="1">
        <v>1984.09244992295</v>
      </c>
      <c r="B1143" s="17"/>
      <c r="C1143" s="17"/>
      <c r="D1143" s="17"/>
      <c r="E1143" s="17"/>
      <c r="F1143" s="17"/>
      <c r="G1143" s="17"/>
      <c r="H1143" s="17"/>
      <c r="I1143" s="17">
        <v>64.900000000000006</v>
      </c>
      <c r="J1143" s="17"/>
      <c r="K1143" s="17"/>
      <c r="L1143" s="17"/>
      <c r="M1143" s="17"/>
      <c r="N1143" s="17"/>
      <c r="O1143" s="17"/>
    </row>
    <row r="1144" spans="1:15" x14ac:dyDescent="0.25">
      <c r="A1144" s="1">
        <v>1984.1111111111099</v>
      </c>
      <c r="B1144" s="17"/>
      <c r="C1144" s="17"/>
      <c r="D1144" s="17"/>
      <c r="E1144" s="17"/>
      <c r="F1144" s="17"/>
      <c r="G1144" s="17"/>
      <c r="H1144" s="17"/>
      <c r="I1144" s="17"/>
      <c r="J1144" s="17"/>
      <c r="K1144" s="17"/>
      <c r="L1144" s="17"/>
      <c r="M1144" s="17"/>
      <c r="N1144" s="17">
        <v>135</v>
      </c>
      <c r="O1144" s="17"/>
    </row>
    <row r="1145" spans="1:15" x14ac:dyDescent="0.25">
      <c r="A1145" s="1">
        <v>1984.1774193548299</v>
      </c>
      <c r="B1145" s="17"/>
      <c r="C1145" s="17"/>
      <c r="D1145" s="17"/>
      <c r="E1145" s="17"/>
      <c r="F1145" s="17"/>
      <c r="G1145" s="17"/>
      <c r="H1145" s="17"/>
      <c r="I1145" s="17">
        <v>12.4</v>
      </c>
      <c r="J1145" s="17"/>
      <c r="K1145" s="17"/>
      <c r="L1145" s="17"/>
      <c r="M1145" s="17"/>
      <c r="N1145" s="17"/>
      <c r="O1145" s="17"/>
    </row>
    <row r="1146" spans="1:15" x14ac:dyDescent="0.25">
      <c r="A1146" s="1">
        <v>1984.2547770700601</v>
      </c>
      <c r="B1146" s="17"/>
      <c r="C1146" s="17"/>
      <c r="D1146" s="17"/>
      <c r="E1146" s="17"/>
      <c r="F1146" s="17"/>
      <c r="G1146" s="17"/>
      <c r="H1146" s="17"/>
      <c r="I1146" s="17">
        <v>15.7</v>
      </c>
      <c r="J1146" s="17"/>
      <c r="K1146" s="17"/>
      <c r="L1146" s="17"/>
      <c r="M1146" s="17"/>
      <c r="N1146" s="17"/>
      <c r="O1146" s="17"/>
    </row>
    <row r="1147" spans="1:15" x14ac:dyDescent="0.25">
      <c r="A1147" s="1">
        <v>1984.29541683355</v>
      </c>
      <c r="B1147" s="17"/>
      <c r="C1147" s="17">
        <v>1747.69999999999</v>
      </c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7"/>
      <c r="O1147" s="17"/>
    </row>
    <row r="1148" spans="1:15" x14ac:dyDescent="0.25">
      <c r="A1148" s="1">
        <v>1984.3157894736801</v>
      </c>
      <c r="B1148" s="17"/>
      <c r="C1148" s="17">
        <v>96.9</v>
      </c>
      <c r="D1148" s="17"/>
      <c r="E1148" s="17"/>
      <c r="F1148" s="17"/>
      <c r="G1148" s="17"/>
      <c r="H1148" s="17"/>
      <c r="I1148" s="17"/>
      <c r="J1148" s="17"/>
      <c r="K1148" s="17"/>
      <c r="L1148" s="17"/>
      <c r="M1148" s="17"/>
      <c r="N1148" s="17"/>
      <c r="O1148" s="17"/>
    </row>
    <row r="1149" spans="1:15" x14ac:dyDescent="0.25">
      <c r="A1149" s="1">
        <v>1984.31944444444</v>
      </c>
      <c r="B1149" s="17"/>
      <c r="C1149" s="17"/>
      <c r="D1149" s="17"/>
      <c r="E1149" s="17"/>
      <c r="F1149" s="17"/>
      <c r="G1149" s="17"/>
      <c r="H1149" s="17"/>
      <c r="I1149" s="17">
        <v>7.2</v>
      </c>
      <c r="J1149" s="17"/>
      <c r="K1149" s="17"/>
      <c r="L1149" s="17"/>
      <c r="M1149" s="17"/>
      <c r="N1149" s="17"/>
      <c r="O1149" s="17"/>
    </row>
    <row r="1150" spans="1:15" x14ac:dyDescent="0.25">
      <c r="A1150" s="1">
        <v>1984.3347207009799</v>
      </c>
      <c r="B1150" s="17"/>
      <c r="C1150" s="17"/>
      <c r="D1150" s="17"/>
      <c r="E1150" s="17"/>
      <c r="F1150" s="17"/>
      <c r="G1150" s="17"/>
      <c r="H1150" s="17"/>
      <c r="I1150" s="17">
        <v>913</v>
      </c>
      <c r="J1150" s="17"/>
      <c r="K1150" s="17"/>
      <c r="L1150" s="17"/>
      <c r="M1150" s="17"/>
      <c r="N1150" s="17"/>
      <c r="O1150" s="17"/>
    </row>
    <row r="1151" spans="1:15" x14ac:dyDescent="0.25">
      <c r="A1151" s="1">
        <v>1984.42592592592</v>
      </c>
      <c r="B1151" s="17"/>
      <c r="C1151" s="17"/>
      <c r="D1151" s="17"/>
      <c r="E1151" s="17"/>
      <c r="F1151" s="17"/>
      <c r="G1151" s="17"/>
      <c r="H1151" s="17"/>
      <c r="I1151" s="17">
        <v>10.8</v>
      </c>
      <c r="J1151" s="17"/>
      <c r="K1151" s="17"/>
      <c r="L1151" s="17"/>
      <c r="M1151" s="17"/>
      <c r="N1151" s="17"/>
      <c r="O1151" s="17"/>
    </row>
    <row r="1152" spans="1:15" x14ac:dyDescent="0.25">
      <c r="A1152" s="1">
        <v>1984.4487632508799</v>
      </c>
      <c r="B1152" s="17"/>
      <c r="C1152" s="17"/>
      <c r="D1152" s="17"/>
      <c r="E1152" s="17">
        <v>283</v>
      </c>
      <c r="F1152" s="17"/>
      <c r="G1152" s="17"/>
      <c r="H1152" s="17"/>
      <c r="I1152" s="17"/>
      <c r="J1152" s="17"/>
      <c r="K1152" s="17"/>
      <c r="L1152" s="17"/>
      <c r="M1152" s="17"/>
      <c r="N1152" s="17"/>
      <c r="O1152" s="17"/>
    </row>
    <row r="1153" spans="1:15" x14ac:dyDescent="0.25">
      <c r="A1153" s="1">
        <v>1984.4520547945201</v>
      </c>
      <c r="B1153" s="17"/>
      <c r="C1153" s="17"/>
      <c r="D1153" s="17"/>
      <c r="E1153" s="17"/>
      <c r="F1153" s="17"/>
      <c r="G1153" s="17"/>
      <c r="H1153" s="17"/>
      <c r="I1153" s="17">
        <v>21.9</v>
      </c>
      <c r="J1153" s="17"/>
      <c r="K1153" s="17"/>
      <c r="L1153" s="17"/>
      <c r="M1153" s="17"/>
      <c r="N1153" s="17"/>
      <c r="O1153" s="17"/>
    </row>
    <row r="1154" spans="1:15" x14ac:dyDescent="0.25">
      <c r="A1154" s="1">
        <v>1984.49999999999</v>
      </c>
      <c r="B1154" s="17"/>
      <c r="C1154" s="17">
        <v>1471.8</v>
      </c>
      <c r="D1154" s="17"/>
      <c r="E1154" s="17"/>
      <c r="F1154" s="17"/>
      <c r="G1154" s="17"/>
      <c r="H1154" s="17"/>
      <c r="I1154" s="17"/>
      <c r="J1154" s="17"/>
      <c r="K1154" s="17"/>
      <c r="L1154" s="17"/>
      <c r="M1154" s="17"/>
      <c r="N1154" s="17"/>
      <c r="O1154" s="17"/>
    </row>
    <row r="1155" spans="1:15" x14ac:dyDescent="0.25">
      <c r="A1155" s="1">
        <v>1984.5303514376899</v>
      </c>
      <c r="B1155" s="17"/>
      <c r="C1155" s="17">
        <v>156.5</v>
      </c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7"/>
      <c r="O1155" s="17"/>
    </row>
    <row r="1156" spans="1:15" x14ac:dyDescent="0.25">
      <c r="A1156" s="1">
        <v>1984.64016736401</v>
      </c>
      <c r="B1156" s="17"/>
      <c r="C1156" s="17"/>
      <c r="D1156" s="17"/>
      <c r="E1156" s="17">
        <v>47.8</v>
      </c>
      <c r="F1156" s="17"/>
      <c r="G1156" s="17"/>
      <c r="H1156" s="17"/>
      <c r="I1156" s="17"/>
      <c r="J1156" s="17"/>
      <c r="K1156" s="17"/>
      <c r="L1156" s="17"/>
      <c r="M1156" s="17"/>
      <c r="N1156" s="17"/>
      <c r="O1156" s="17"/>
    </row>
    <row r="1157" spans="1:15" x14ac:dyDescent="0.25">
      <c r="A1157" s="1">
        <v>1984.7439999999999</v>
      </c>
      <c r="B1157" s="17"/>
      <c r="C1157" s="17"/>
      <c r="D1157" s="17"/>
      <c r="E1157" s="17"/>
      <c r="F1157" s="17"/>
      <c r="G1157" s="17"/>
      <c r="H1157" s="17"/>
      <c r="I1157" s="17">
        <v>50</v>
      </c>
      <c r="J1157" s="17"/>
      <c r="K1157" s="17"/>
      <c r="L1157" s="17"/>
      <c r="M1157" s="17"/>
      <c r="N1157" s="17"/>
      <c r="O1157" s="17"/>
    </row>
    <row r="1158" spans="1:15" x14ac:dyDescent="0.25">
      <c r="A1158" s="1">
        <v>1984.74999999999</v>
      </c>
      <c r="B1158" s="17"/>
      <c r="C1158" s="17"/>
      <c r="D1158" s="17"/>
      <c r="E1158" s="17"/>
      <c r="F1158" s="17"/>
      <c r="G1158" s="17"/>
      <c r="H1158" s="17"/>
      <c r="I1158" s="17"/>
      <c r="J1158" s="17"/>
      <c r="K1158" s="17"/>
      <c r="L1158" s="17"/>
      <c r="M1158" s="17"/>
      <c r="N1158" s="17">
        <v>3.2</v>
      </c>
      <c r="O1158" s="17"/>
    </row>
    <row r="1159" spans="1:15" x14ac:dyDescent="0.25">
      <c r="A1159" s="1">
        <v>1984.8556149732599</v>
      </c>
      <c r="B1159" s="17"/>
      <c r="C1159" s="17"/>
      <c r="D1159" s="17"/>
      <c r="E1159" s="17"/>
      <c r="F1159" s="17"/>
      <c r="G1159" s="17"/>
      <c r="H1159" s="17"/>
      <c r="I1159" s="17">
        <v>748</v>
      </c>
      <c r="J1159" s="17"/>
      <c r="K1159" s="17"/>
      <c r="L1159" s="17"/>
      <c r="M1159" s="17"/>
      <c r="N1159" s="17"/>
      <c r="O1159" s="17"/>
    </row>
    <row r="1160" spans="1:15" x14ac:dyDescent="0.25">
      <c r="A1160" s="1">
        <v>1984.9411764705801</v>
      </c>
      <c r="B1160" s="17"/>
      <c r="C1160" s="17"/>
      <c r="D1160" s="17"/>
      <c r="E1160" s="17"/>
      <c r="F1160" s="17"/>
      <c r="G1160" s="17"/>
      <c r="H1160" s="17"/>
      <c r="I1160" s="17">
        <v>1.7</v>
      </c>
      <c r="J1160" s="17"/>
      <c r="K1160" s="17"/>
      <c r="L1160" s="17"/>
      <c r="M1160" s="17"/>
      <c r="N1160" s="17"/>
      <c r="O1160" s="17"/>
    </row>
    <row r="1161" spans="1:15" x14ac:dyDescent="0.25">
      <c r="A1161" s="1">
        <v>1984.9511111111101</v>
      </c>
      <c r="B1161" s="17"/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7">
        <v>112.5</v>
      </c>
      <c r="O1161" s="17"/>
    </row>
    <row r="1162" spans="1:15" x14ac:dyDescent="0.25">
      <c r="A1162" s="1">
        <v>1984.9891383055699</v>
      </c>
      <c r="B1162" s="17"/>
      <c r="C1162" s="17"/>
      <c r="D1162" s="17"/>
      <c r="E1162" s="17"/>
      <c r="F1162" s="17"/>
      <c r="G1162" s="17">
        <v>276.2</v>
      </c>
      <c r="H1162" s="17"/>
      <c r="I1162" s="17"/>
      <c r="J1162" s="17"/>
      <c r="K1162" s="17"/>
      <c r="L1162" s="17"/>
      <c r="M1162" s="17"/>
      <c r="N1162" s="17"/>
      <c r="O1162" s="17"/>
    </row>
    <row r="1163" spans="1:15" x14ac:dyDescent="0.25">
      <c r="A1163" s="1">
        <v>1984.9902359641901</v>
      </c>
      <c r="B1163" s="17"/>
      <c r="C1163" s="17">
        <v>122.9</v>
      </c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7"/>
      <c r="O1163" s="17"/>
    </row>
    <row r="1164" spans="1:15" x14ac:dyDescent="0.25">
      <c r="A1164" s="1">
        <v>1984.99999999999</v>
      </c>
      <c r="B1164" s="17"/>
      <c r="C1164" s="17"/>
      <c r="D1164" s="17"/>
      <c r="E1164" s="17"/>
      <c r="F1164" s="17"/>
      <c r="G1164" s="17">
        <v>15.700000000000001</v>
      </c>
      <c r="H1164" s="17"/>
      <c r="I1164" s="17">
        <v>6.6</v>
      </c>
      <c r="J1164" s="17"/>
      <c r="K1164" s="17"/>
      <c r="L1164" s="17"/>
      <c r="M1164" s="17"/>
      <c r="N1164" s="17">
        <v>22.1</v>
      </c>
      <c r="O1164" s="17"/>
    </row>
    <row r="1165" spans="1:15" x14ac:dyDescent="0.25">
      <c r="A1165" s="1">
        <v>1985</v>
      </c>
      <c r="B1165" s="17">
        <v>7</v>
      </c>
      <c r="C1165" s="17">
        <v>11849.71</v>
      </c>
      <c r="D1165" s="17">
        <v>60.1</v>
      </c>
      <c r="E1165" s="17">
        <v>2204.9960000000001</v>
      </c>
      <c r="F1165" s="17">
        <v>65</v>
      </c>
      <c r="G1165" s="17">
        <v>3863.7799999999997</v>
      </c>
      <c r="H1165" s="17">
        <v>14371.039999999999</v>
      </c>
      <c r="I1165" s="17">
        <v>507.08</v>
      </c>
      <c r="J1165" s="17"/>
      <c r="K1165" s="17"/>
      <c r="L1165" s="17"/>
      <c r="M1165" s="17"/>
      <c r="N1165" s="17">
        <v>171.4</v>
      </c>
      <c r="O1165" s="17">
        <v>137.30000000000001</v>
      </c>
    </row>
    <row r="1166" spans="1:15" x14ac:dyDescent="0.25">
      <c r="A1166" s="1">
        <v>1985.0195121951199</v>
      </c>
      <c r="B1166" s="17"/>
      <c r="C1166" s="17"/>
      <c r="D1166" s="17"/>
      <c r="E1166" s="17">
        <v>184.5</v>
      </c>
      <c r="F1166" s="17"/>
      <c r="G1166" s="17"/>
      <c r="H1166" s="17"/>
      <c r="I1166" s="17"/>
      <c r="J1166" s="17"/>
      <c r="K1166" s="17"/>
      <c r="L1166" s="17"/>
      <c r="M1166" s="17"/>
      <c r="N1166" s="17"/>
      <c r="O1166" s="17"/>
    </row>
    <row r="1167" spans="1:15" x14ac:dyDescent="0.25">
      <c r="A1167" s="1">
        <v>1985.0625</v>
      </c>
      <c r="B1167" s="17"/>
      <c r="C1167" s="17"/>
      <c r="D1167" s="17"/>
      <c r="E1167" s="17"/>
      <c r="F1167" s="17"/>
      <c r="G1167" s="17"/>
      <c r="H1167" s="17"/>
      <c r="I1167" s="17">
        <v>6.4</v>
      </c>
      <c r="J1167" s="17"/>
      <c r="K1167" s="17"/>
      <c r="L1167" s="17"/>
      <c r="M1167" s="17"/>
      <c r="N1167" s="17"/>
      <c r="O1167" s="17"/>
    </row>
    <row r="1168" spans="1:15" x14ac:dyDescent="0.25">
      <c r="A1168" s="1">
        <v>1985.0684931506801</v>
      </c>
      <c r="B1168" s="17"/>
      <c r="C1168" s="17"/>
      <c r="D1168" s="17"/>
      <c r="E1168" s="17"/>
      <c r="F1168" s="17"/>
      <c r="G1168" s="17"/>
      <c r="H1168" s="17"/>
      <c r="I1168" s="17">
        <v>7.2999999999999901</v>
      </c>
      <c r="J1168" s="17"/>
      <c r="K1168" s="17"/>
      <c r="L1168" s="17"/>
      <c r="M1168" s="17"/>
      <c r="N1168" s="17"/>
      <c r="O1168" s="17"/>
    </row>
    <row r="1169" spans="1:15" x14ac:dyDescent="0.25">
      <c r="A1169" s="1">
        <v>1985.0828025477699</v>
      </c>
      <c r="B1169" s="17"/>
      <c r="C1169" s="17">
        <v>282.60000000000002</v>
      </c>
      <c r="D1169" s="17"/>
      <c r="E1169" s="17"/>
      <c r="F1169" s="17"/>
      <c r="G1169" s="17"/>
      <c r="H1169" s="17"/>
      <c r="I1169" s="17"/>
      <c r="J1169" s="17"/>
      <c r="K1169" s="17"/>
      <c r="L1169" s="17"/>
      <c r="M1169" s="17"/>
      <c r="N1169" s="17"/>
      <c r="O1169" s="17"/>
    </row>
    <row r="1170" spans="1:15" x14ac:dyDescent="0.25">
      <c r="A1170" s="1">
        <v>1985.0978723404201</v>
      </c>
      <c r="B1170" s="17"/>
      <c r="C1170" s="17"/>
      <c r="D1170" s="17"/>
      <c r="E1170" s="17"/>
      <c r="F1170" s="17"/>
      <c r="G1170" s="17"/>
      <c r="H1170" s="17"/>
      <c r="I1170" s="17">
        <v>23.499999999999901</v>
      </c>
      <c r="J1170" s="17"/>
      <c r="K1170" s="17"/>
      <c r="L1170" s="17"/>
      <c r="M1170" s="17"/>
      <c r="N1170" s="17"/>
      <c r="O1170" s="17"/>
    </row>
    <row r="1171" spans="1:15" x14ac:dyDescent="0.25">
      <c r="A1171" s="1">
        <v>1985.13333333333</v>
      </c>
      <c r="B1171" s="17"/>
      <c r="C1171" s="17"/>
      <c r="D1171" s="17"/>
      <c r="E1171" s="17"/>
      <c r="F1171" s="17"/>
      <c r="G1171" s="17"/>
      <c r="H1171" s="17"/>
      <c r="I1171" s="17"/>
      <c r="J1171" s="17"/>
      <c r="K1171" s="17"/>
      <c r="L1171" s="17"/>
      <c r="M1171" s="17"/>
      <c r="N1171" s="17">
        <v>64.5</v>
      </c>
      <c r="O1171" s="17"/>
    </row>
    <row r="1172" spans="1:15" x14ac:dyDescent="0.25">
      <c r="A1172" s="1">
        <v>1985.1681415929199</v>
      </c>
      <c r="B1172" s="17"/>
      <c r="C1172" s="17"/>
      <c r="D1172" s="17"/>
      <c r="E1172" s="17"/>
      <c r="F1172" s="17"/>
      <c r="G1172" s="17"/>
      <c r="H1172" s="17"/>
      <c r="I1172" s="17">
        <v>11.3</v>
      </c>
      <c r="J1172" s="17"/>
      <c r="K1172" s="17"/>
      <c r="L1172" s="17"/>
      <c r="M1172" s="17"/>
      <c r="N1172" s="17"/>
      <c r="O1172" s="17"/>
    </row>
    <row r="1173" spans="1:15" x14ac:dyDescent="0.25">
      <c r="A1173" s="1">
        <v>1985.2168674698701</v>
      </c>
      <c r="B1173" s="17"/>
      <c r="C1173" s="17"/>
      <c r="D1173" s="17"/>
      <c r="E1173" s="17">
        <v>83</v>
      </c>
      <c r="F1173" s="17"/>
      <c r="G1173" s="17"/>
      <c r="H1173" s="17"/>
      <c r="I1173" s="17"/>
      <c r="J1173" s="17"/>
      <c r="K1173" s="17"/>
      <c r="L1173" s="17"/>
      <c r="M1173" s="17"/>
      <c r="N1173" s="17"/>
      <c r="O1173" s="17"/>
    </row>
    <row r="1174" spans="1:15" x14ac:dyDescent="0.25">
      <c r="A1174" s="1">
        <v>1985.2786885245901</v>
      </c>
      <c r="B1174" s="17"/>
      <c r="C1174" s="17"/>
      <c r="D1174" s="17"/>
      <c r="E1174" s="17"/>
      <c r="F1174" s="17"/>
      <c r="G1174" s="17">
        <v>12.2</v>
      </c>
      <c r="H1174" s="17"/>
      <c r="I1174" s="17"/>
      <c r="J1174" s="17"/>
      <c r="K1174" s="17"/>
      <c r="L1174" s="17"/>
      <c r="M1174" s="17"/>
      <c r="N1174" s="17"/>
      <c r="O1174" s="17"/>
    </row>
    <row r="1175" spans="1:15" x14ac:dyDescent="0.25">
      <c r="A1175" s="1">
        <v>1985.2857142857099</v>
      </c>
      <c r="B1175" s="17"/>
      <c r="C1175" s="17"/>
      <c r="D1175" s="17"/>
      <c r="E1175" s="17"/>
      <c r="F1175" s="17"/>
      <c r="G1175" s="17">
        <v>1.4</v>
      </c>
      <c r="H1175" s="17"/>
      <c r="I1175" s="17"/>
      <c r="J1175" s="17"/>
      <c r="K1175" s="17"/>
      <c r="L1175" s="17"/>
      <c r="M1175" s="17"/>
      <c r="N1175" s="17"/>
      <c r="O1175" s="17"/>
    </row>
    <row r="1176" spans="1:15" x14ac:dyDescent="0.25">
      <c r="A1176" s="1">
        <v>1985.3368421052601</v>
      </c>
      <c r="B1176" s="17"/>
      <c r="C1176" s="17"/>
      <c r="D1176" s="17"/>
      <c r="E1176" s="17"/>
      <c r="F1176" s="17"/>
      <c r="G1176" s="17"/>
      <c r="H1176" s="17"/>
      <c r="I1176" s="17">
        <v>19</v>
      </c>
      <c r="J1176" s="17"/>
      <c r="K1176" s="17"/>
      <c r="L1176" s="17"/>
      <c r="M1176" s="17"/>
      <c r="N1176" s="17"/>
      <c r="O1176" s="17"/>
    </row>
    <row r="1177" spans="1:15" x14ac:dyDescent="0.25">
      <c r="A1177" s="1">
        <v>1985.4364326375701</v>
      </c>
      <c r="B1177" s="17"/>
      <c r="C1177" s="17"/>
      <c r="D1177" s="17"/>
      <c r="E1177" s="17"/>
      <c r="F1177" s="17"/>
      <c r="G1177" s="17">
        <v>52.699999999999903</v>
      </c>
      <c r="H1177" s="17"/>
      <c r="I1177" s="17"/>
      <c r="J1177" s="17"/>
      <c r="K1177" s="17"/>
      <c r="L1177" s="17"/>
      <c r="M1177" s="17"/>
      <c r="N1177" s="17"/>
      <c r="O1177" s="17"/>
    </row>
    <row r="1178" spans="1:15" x14ac:dyDescent="0.25">
      <c r="A1178" s="1">
        <v>1985.4676258992799</v>
      </c>
      <c r="B1178" s="17"/>
      <c r="C1178" s="17"/>
      <c r="D1178" s="17"/>
      <c r="E1178" s="17"/>
      <c r="F1178" s="17"/>
      <c r="G1178" s="17"/>
      <c r="H1178" s="17"/>
      <c r="I1178" s="17">
        <v>13.9</v>
      </c>
      <c r="J1178" s="17"/>
      <c r="K1178" s="17"/>
      <c r="L1178" s="17"/>
      <c r="M1178" s="17"/>
      <c r="N1178" s="17"/>
      <c r="O1178" s="17"/>
    </row>
    <row r="1179" spans="1:15" x14ac:dyDescent="0.25">
      <c r="A1179" s="1">
        <v>1985.46843335931</v>
      </c>
      <c r="B1179" s="17"/>
      <c r="C1179" s="17"/>
      <c r="D1179" s="17"/>
      <c r="E1179" s="17"/>
      <c r="F1179" s="17"/>
      <c r="G1179" s="17"/>
      <c r="H1179" s="17"/>
      <c r="I1179" s="17">
        <v>641.5</v>
      </c>
      <c r="J1179" s="17"/>
      <c r="K1179" s="17"/>
      <c r="L1179" s="17"/>
      <c r="M1179" s="17"/>
      <c r="N1179" s="17"/>
      <c r="O1179" s="17"/>
    </row>
    <row r="1180" spans="1:15" x14ac:dyDescent="0.25">
      <c r="A1180" s="1">
        <v>1985.49112426035</v>
      </c>
      <c r="B1180" s="17"/>
      <c r="C1180" s="17"/>
      <c r="D1180" s="17"/>
      <c r="E1180" s="17"/>
      <c r="F1180" s="17"/>
      <c r="G1180" s="17"/>
      <c r="H1180" s="17"/>
      <c r="I1180" s="17">
        <v>16.899999999999999</v>
      </c>
      <c r="J1180" s="17"/>
      <c r="K1180" s="17"/>
      <c r="L1180" s="17"/>
      <c r="M1180" s="17"/>
      <c r="N1180" s="17"/>
      <c r="O1180" s="17"/>
    </row>
    <row r="1181" spans="1:15" x14ac:dyDescent="0.25">
      <c r="A1181" s="1">
        <v>1985.5</v>
      </c>
      <c r="B1181" s="17"/>
      <c r="C1181" s="17">
        <v>3564</v>
      </c>
      <c r="D1181" s="17"/>
      <c r="E1181" s="17"/>
      <c r="F1181" s="17"/>
      <c r="G1181" s="17"/>
      <c r="H1181" s="17">
        <v>2410.1999999999998</v>
      </c>
      <c r="I1181" s="17"/>
      <c r="J1181" s="17"/>
      <c r="K1181" s="17"/>
      <c r="L1181" s="17"/>
      <c r="M1181" s="17"/>
      <c r="N1181" s="17"/>
      <c r="O1181" s="17"/>
    </row>
    <row r="1182" spans="1:15" x14ac:dyDescent="0.25">
      <c r="A1182" s="1">
        <v>1985.50107619457</v>
      </c>
      <c r="B1182" s="17"/>
      <c r="C1182" s="17"/>
      <c r="D1182" s="17"/>
      <c r="E1182" s="17"/>
      <c r="F1182" s="17"/>
      <c r="G1182" s="17"/>
      <c r="H1182" s="17">
        <v>2323</v>
      </c>
      <c r="I1182" s="17"/>
      <c r="J1182" s="17"/>
      <c r="K1182" s="17"/>
      <c r="L1182" s="17"/>
      <c r="M1182" s="17"/>
      <c r="N1182" s="17"/>
      <c r="O1182" s="17"/>
    </row>
    <row r="1183" spans="1:15" x14ac:dyDescent="0.25">
      <c r="A1183" s="1">
        <v>1985.5294117646999</v>
      </c>
      <c r="B1183" s="17"/>
      <c r="C1183" s="17"/>
      <c r="D1183" s="17"/>
      <c r="E1183" s="17"/>
      <c r="F1183" s="17"/>
      <c r="G1183" s="17">
        <v>1.7</v>
      </c>
      <c r="H1183" s="17"/>
      <c r="I1183" s="17"/>
      <c r="J1183" s="17"/>
      <c r="K1183" s="17"/>
      <c r="L1183" s="17"/>
      <c r="M1183" s="17"/>
      <c r="N1183" s="17"/>
      <c r="O1183" s="17"/>
    </row>
    <row r="1184" spans="1:15" x14ac:dyDescent="0.25">
      <c r="A1184" s="1">
        <v>1985.5483870967701</v>
      </c>
      <c r="B1184" s="17"/>
      <c r="C1184" s="17"/>
      <c r="D1184" s="17"/>
      <c r="E1184" s="17"/>
      <c r="F1184" s="17"/>
      <c r="G1184" s="17"/>
      <c r="H1184" s="17"/>
      <c r="I1184" s="17">
        <v>43.4</v>
      </c>
      <c r="J1184" s="17"/>
      <c r="K1184" s="17"/>
      <c r="L1184" s="17"/>
      <c r="M1184" s="17"/>
      <c r="N1184" s="17"/>
      <c r="O1184" s="17"/>
    </row>
    <row r="1185" spans="1:15" x14ac:dyDescent="0.25">
      <c r="A1185" s="1">
        <v>1985.58064516129</v>
      </c>
      <c r="B1185" s="17"/>
      <c r="C1185" s="17"/>
      <c r="D1185" s="17"/>
      <c r="E1185" s="17"/>
      <c r="F1185" s="17"/>
      <c r="G1185" s="17">
        <v>3.0999999999999899</v>
      </c>
      <c r="H1185" s="17"/>
      <c r="I1185" s="17"/>
      <c r="J1185" s="17"/>
      <c r="K1185" s="17"/>
      <c r="L1185" s="17"/>
      <c r="M1185" s="17"/>
      <c r="N1185" s="17"/>
      <c r="O1185" s="17"/>
    </row>
    <row r="1186" spans="1:15" x14ac:dyDescent="0.25">
      <c r="A1186" s="1">
        <v>1985.6</v>
      </c>
      <c r="B1186" s="17"/>
      <c r="C1186" s="17">
        <v>2.5</v>
      </c>
      <c r="D1186" s="17"/>
      <c r="E1186" s="17"/>
      <c r="F1186" s="17"/>
      <c r="G1186" s="17"/>
      <c r="H1186" s="17"/>
      <c r="I1186" s="17"/>
      <c r="J1186" s="17"/>
      <c r="K1186" s="17"/>
      <c r="L1186" s="17"/>
      <c r="M1186" s="17"/>
      <c r="N1186" s="17"/>
      <c r="O1186" s="17"/>
    </row>
    <row r="1187" spans="1:15" x14ac:dyDescent="0.25">
      <c r="A1187" s="1">
        <v>1985.60130718954</v>
      </c>
      <c r="B1187" s="17"/>
      <c r="C1187" s="17"/>
      <c r="D1187" s="17"/>
      <c r="E1187" s="17"/>
      <c r="F1187" s="17"/>
      <c r="G1187" s="17">
        <v>30.599999999999898</v>
      </c>
      <c r="H1187" s="17"/>
      <c r="I1187" s="17"/>
      <c r="J1187" s="17"/>
      <c r="K1187" s="17"/>
      <c r="L1187" s="17"/>
      <c r="M1187" s="17"/>
      <c r="N1187" s="17"/>
      <c r="O1187" s="17"/>
    </row>
    <row r="1188" spans="1:15" x14ac:dyDescent="0.25">
      <c r="A1188" s="1">
        <v>1985.6016260162601</v>
      </c>
      <c r="B1188" s="17"/>
      <c r="C1188" s="17"/>
      <c r="D1188" s="17"/>
      <c r="E1188" s="17"/>
      <c r="F1188" s="17"/>
      <c r="G1188" s="17"/>
      <c r="H1188" s="17"/>
      <c r="I1188" s="17">
        <v>12.3</v>
      </c>
      <c r="J1188" s="17"/>
      <c r="K1188" s="17"/>
      <c r="L1188" s="17"/>
      <c r="M1188" s="17"/>
      <c r="N1188" s="17"/>
      <c r="O1188" s="17"/>
    </row>
    <row r="1189" spans="1:15" x14ac:dyDescent="0.25">
      <c r="A1189" s="1">
        <v>1985.6363636363601</v>
      </c>
      <c r="B1189" s="17"/>
      <c r="C1189" s="17"/>
      <c r="D1189" s="17"/>
      <c r="E1189" s="17"/>
      <c r="F1189" s="17"/>
      <c r="G1189" s="17">
        <v>1.1000000000000001</v>
      </c>
      <c r="H1189" s="17"/>
      <c r="I1189" s="17"/>
      <c r="J1189" s="17"/>
      <c r="K1189" s="17"/>
      <c r="L1189" s="17"/>
      <c r="M1189" s="17"/>
      <c r="N1189" s="17"/>
      <c r="O1189" s="17"/>
    </row>
    <row r="1190" spans="1:15" x14ac:dyDescent="0.25">
      <c r="A1190" s="1">
        <v>1985.6666666666599</v>
      </c>
      <c r="B1190" s="17"/>
      <c r="C1190" s="17"/>
      <c r="D1190" s="17"/>
      <c r="E1190" s="17"/>
      <c r="F1190" s="17"/>
      <c r="G1190" s="17">
        <v>1.7999999999999901</v>
      </c>
      <c r="H1190" s="17"/>
      <c r="I1190" s="17"/>
      <c r="J1190" s="17"/>
      <c r="K1190" s="17"/>
      <c r="L1190" s="17"/>
      <c r="M1190" s="17"/>
      <c r="N1190" s="17"/>
      <c r="O1190" s="17"/>
    </row>
    <row r="1191" spans="1:15" x14ac:dyDescent="0.25">
      <c r="A1191" s="1">
        <v>1985.68</v>
      </c>
      <c r="B1191" s="17"/>
      <c r="C1191" s="17"/>
      <c r="D1191" s="17"/>
      <c r="E1191" s="17">
        <v>25</v>
      </c>
      <c r="F1191" s="17"/>
      <c r="G1191" s="17"/>
      <c r="H1191" s="17"/>
      <c r="I1191" s="17"/>
      <c r="J1191" s="17"/>
      <c r="K1191" s="17"/>
      <c r="L1191" s="17"/>
      <c r="M1191" s="17"/>
      <c r="N1191" s="17"/>
      <c r="O1191" s="17"/>
    </row>
    <row r="1192" spans="1:15" x14ac:dyDescent="0.25">
      <c r="A1192" s="1">
        <v>1985.7073170731701</v>
      </c>
      <c r="B1192" s="17"/>
      <c r="C1192" s="17"/>
      <c r="D1192" s="17"/>
      <c r="E1192" s="17"/>
      <c r="F1192" s="17"/>
      <c r="G1192" s="17"/>
      <c r="H1192" s="17"/>
      <c r="I1192" s="17">
        <v>4.0999999999999996</v>
      </c>
      <c r="J1192" s="17"/>
      <c r="K1192" s="17"/>
      <c r="L1192" s="17"/>
      <c r="M1192" s="17"/>
      <c r="N1192" s="17"/>
      <c r="O1192" s="17"/>
    </row>
    <row r="1193" spans="1:15" x14ac:dyDescent="0.25">
      <c r="A1193" s="1">
        <v>1985.7096774193501</v>
      </c>
      <c r="B1193" s="17"/>
      <c r="C1193" s="17"/>
      <c r="D1193" s="17"/>
      <c r="E1193" s="17"/>
      <c r="F1193" s="17"/>
      <c r="G1193" s="17"/>
      <c r="H1193" s="17"/>
      <c r="I1193" s="17">
        <v>3.1</v>
      </c>
      <c r="J1193" s="17"/>
      <c r="K1193" s="17"/>
      <c r="L1193" s="17"/>
      <c r="M1193" s="17"/>
      <c r="N1193" s="17"/>
      <c r="O1193" s="17"/>
    </row>
    <row r="1194" spans="1:15" x14ac:dyDescent="0.25">
      <c r="A1194" s="1">
        <v>1985.7142857142801</v>
      </c>
      <c r="B1194" s="17"/>
      <c r="C1194" s="17"/>
      <c r="D1194" s="17"/>
      <c r="E1194" s="17"/>
      <c r="F1194" s="17"/>
      <c r="G1194" s="17">
        <v>2.1</v>
      </c>
      <c r="H1194" s="17"/>
      <c r="I1194" s="17"/>
      <c r="J1194" s="17"/>
      <c r="K1194" s="17"/>
      <c r="L1194" s="17"/>
      <c r="M1194" s="17"/>
      <c r="N1194" s="17"/>
      <c r="O1194" s="17"/>
    </row>
    <row r="1195" spans="1:15" x14ac:dyDescent="0.25">
      <c r="A1195" s="1">
        <v>1985.75</v>
      </c>
      <c r="B1195" s="17"/>
      <c r="C1195" s="17">
        <v>2822</v>
      </c>
      <c r="D1195" s="17"/>
      <c r="E1195" s="17"/>
      <c r="F1195" s="17"/>
      <c r="G1195" s="17"/>
      <c r="H1195" s="17"/>
      <c r="I1195" s="17"/>
      <c r="J1195" s="17"/>
      <c r="K1195" s="17"/>
      <c r="L1195" s="17"/>
      <c r="M1195" s="17"/>
      <c r="N1195" s="17"/>
      <c r="O1195" s="17"/>
    </row>
    <row r="1196" spans="1:15" x14ac:dyDescent="0.25">
      <c r="A1196" s="1">
        <v>1985.7974683544301</v>
      </c>
      <c r="B1196" s="17"/>
      <c r="C1196" s="17"/>
      <c r="D1196" s="17"/>
      <c r="E1196" s="17"/>
      <c r="F1196" s="17"/>
      <c r="G1196" s="17"/>
      <c r="H1196" s="17"/>
      <c r="I1196" s="17"/>
      <c r="J1196" s="17"/>
      <c r="K1196" s="17"/>
      <c r="L1196" s="17"/>
      <c r="M1196" s="17"/>
      <c r="N1196" s="17">
        <v>7.9</v>
      </c>
      <c r="O1196" s="17"/>
    </row>
    <row r="1197" spans="1:15" x14ac:dyDescent="0.25">
      <c r="A1197" s="1">
        <v>1985.84</v>
      </c>
      <c r="B1197" s="17"/>
      <c r="C1197" s="17"/>
      <c r="D1197" s="17"/>
      <c r="E1197" s="17"/>
      <c r="F1197" s="17"/>
      <c r="G1197" s="17"/>
      <c r="H1197" s="17"/>
      <c r="I1197" s="17">
        <v>5</v>
      </c>
      <c r="J1197" s="17"/>
      <c r="K1197" s="17"/>
      <c r="L1197" s="17"/>
      <c r="M1197" s="17"/>
      <c r="N1197" s="17"/>
      <c r="O1197" s="17"/>
    </row>
    <row r="1198" spans="1:15" x14ac:dyDescent="0.25">
      <c r="A1198" s="1">
        <v>1985.8461538461499</v>
      </c>
      <c r="B1198" s="17"/>
      <c r="C1198" s="17"/>
      <c r="D1198" s="17"/>
      <c r="E1198" s="17"/>
      <c r="F1198" s="17"/>
      <c r="G1198" s="17"/>
      <c r="H1198" s="17"/>
      <c r="I1198" s="17">
        <v>5.2</v>
      </c>
      <c r="J1198" s="17"/>
      <c r="K1198" s="17"/>
      <c r="L1198" s="17"/>
      <c r="M1198" s="17"/>
      <c r="N1198" s="17"/>
      <c r="O1198" s="17"/>
    </row>
    <row r="1199" spans="1:15" x14ac:dyDescent="0.25">
      <c r="A1199" s="1">
        <v>1985.8645418326601</v>
      </c>
      <c r="B1199" s="17"/>
      <c r="C1199" s="17"/>
      <c r="D1199" s="17"/>
      <c r="E1199" s="17"/>
      <c r="F1199" s="17"/>
      <c r="G1199" s="17"/>
      <c r="H1199" s="17"/>
      <c r="I1199" s="17"/>
      <c r="J1199" s="17"/>
      <c r="K1199" s="17"/>
      <c r="L1199" s="17"/>
      <c r="M1199" s="17"/>
      <c r="N1199" s="17"/>
      <c r="O1199" s="17">
        <v>25.099999999999898</v>
      </c>
    </row>
    <row r="1200" spans="1:15" x14ac:dyDescent="0.25">
      <c r="A1200" s="1">
        <v>1985.87301587301</v>
      </c>
      <c r="B1200" s="17"/>
      <c r="C1200" s="17"/>
      <c r="D1200" s="17"/>
      <c r="E1200" s="17"/>
      <c r="F1200" s="17"/>
      <c r="G1200" s="17"/>
      <c r="H1200" s="17"/>
      <c r="I1200" s="17">
        <v>6.3</v>
      </c>
      <c r="J1200" s="17"/>
      <c r="K1200" s="17"/>
      <c r="L1200" s="17"/>
      <c r="M1200" s="17"/>
      <c r="N1200" s="17"/>
      <c r="O1200" s="17"/>
    </row>
    <row r="1201" spans="1:15" x14ac:dyDescent="0.25">
      <c r="A1201" s="1">
        <v>1985.88513513513</v>
      </c>
      <c r="B1201" s="17"/>
      <c r="C1201" s="17"/>
      <c r="D1201" s="17"/>
      <c r="E1201" s="17"/>
      <c r="F1201" s="17"/>
      <c r="G1201" s="17"/>
      <c r="H1201" s="17"/>
      <c r="I1201" s="17">
        <v>14.799999999999899</v>
      </c>
      <c r="J1201" s="17"/>
      <c r="K1201" s="17"/>
      <c r="L1201" s="17"/>
      <c r="M1201" s="17"/>
      <c r="N1201" s="17"/>
      <c r="O1201" s="17"/>
    </row>
    <row r="1202" spans="1:15" x14ac:dyDescent="0.25">
      <c r="A1202" s="1">
        <v>1985.9230769230701</v>
      </c>
      <c r="B1202" s="17"/>
      <c r="C1202" s="17"/>
      <c r="D1202" s="17"/>
      <c r="E1202" s="17"/>
      <c r="F1202" s="17"/>
      <c r="G1202" s="17">
        <v>1.3</v>
      </c>
      <c r="H1202" s="17"/>
      <c r="I1202" s="17"/>
      <c r="J1202" s="17"/>
      <c r="K1202" s="17"/>
      <c r="L1202" s="17"/>
      <c r="M1202" s="17"/>
      <c r="N1202" s="17"/>
      <c r="O1202" s="17"/>
    </row>
    <row r="1203" spans="1:15" x14ac:dyDescent="0.25">
      <c r="A1203" s="1">
        <v>1985.93457943925</v>
      </c>
      <c r="B1203" s="17"/>
      <c r="C1203" s="17"/>
      <c r="D1203" s="17"/>
      <c r="E1203" s="17"/>
      <c r="F1203" s="17"/>
      <c r="G1203" s="17"/>
      <c r="H1203" s="17"/>
      <c r="I1203" s="17">
        <v>10.7</v>
      </c>
      <c r="J1203" s="17"/>
      <c r="K1203" s="17"/>
      <c r="L1203" s="17"/>
      <c r="M1203" s="17"/>
      <c r="N1203" s="17"/>
      <c r="O1203" s="17"/>
    </row>
    <row r="1204" spans="1:15" x14ac:dyDescent="0.25">
      <c r="A1204" s="1">
        <v>1985.9407894736801</v>
      </c>
      <c r="B1204" s="17"/>
      <c r="C1204" s="17"/>
      <c r="D1204" s="17"/>
      <c r="E1204" s="17"/>
      <c r="F1204" s="17"/>
      <c r="G1204" s="17"/>
      <c r="H1204" s="17"/>
      <c r="I1204" s="17">
        <v>15.2</v>
      </c>
      <c r="J1204" s="17"/>
      <c r="K1204" s="17"/>
      <c r="L1204" s="17"/>
      <c r="M1204" s="17"/>
      <c r="N1204" s="17"/>
      <c r="O1204" s="17"/>
    </row>
    <row r="1205" spans="1:15" x14ac:dyDescent="0.25">
      <c r="A1205" s="1">
        <v>1985.9534883720901</v>
      </c>
      <c r="B1205" s="17"/>
      <c r="C1205" s="17"/>
      <c r="D1205" s="17"/>
      <c r="E1205" s="17"/>
      <c r="F1205" s="17"/>
      <c r="G1205" s="17"/>
      <c r="H1205" s="17"/>
      <c r="I1205" s="17"/>
      <c r="J1205" s="17"/>
      <c r="K1205" s="17"/>
      <c r="L1205" s="17"/>
      <c r="M1205" s="17"/>
      <c r="N1205" s="17">
        <v>8.6</v>
      </c>
      <c r="O1205" s="17"/>
    </row>
    <row r="1206" spans="1:15" x14ac:dyDescent="0.25">
      <c r="A1206" s="1">
        <v>1985.9661016949101</v>
      </c>
      <c r="B1206" s="17"/>
      <c r="C1206" s="17"/>
      <c r="D1206" s="17"/>
      <c r="E1206" s="17"/>
      <c r="F1206" s="17"/>
      <c r="G1206" s="17">
        <v>59</v>
      </c>
      <c r="H1206" s="17"/>
      <c r="I1206" s="17"/>
      <c r="J1206" s="17"/>
      <c r="K1206" s="17"/>
      <c r="L1206" s="17"/>
      <c r="M1206" s="17"/>
      <c r="N1206" s="17"/>
      <c r="O1206" s="17"/>
    </row>
    <row r="1207" spans="1:15" x14ac:dyDescent="0.25">
      <c r="A1207" s="1">
        <v>1985.9940577249499</v>
      </c>
      <c r="B1207" s="17"/>
      <c r="C1207" s="17">
        <v>706.8</v>
      </c>
      <c r="D1207" s="17"/>
      <c r="E1207" s="17"/>
      <c r="F1207" s="17"/>
      <c r="G1207" s="17"/>
      <c r="H1207" s="17"/>
      <c r="I1207" s="17"/>
      <c r="J1207" s="17"/>
      <c r="K1207" s="17"/>
      <c r="L1207" s="17"/>
      <c r="M1207" s="17"/>
      <c r="N1207" s="17"/>
      <c r="O1207" s="17"/>
    </row>
    <row r="1208" spans="1:15" x14ac:dyDescent="0.25">
      <c r="A1208" s="1">
        <v>1985.99999999999</v>
      </c>
      <c r="B1208" s="17"/>
      <c r="C1208" s="17"/>
      <c r="D1208" s="17"/>
      <c r="E1208" s="17">
        <v>8.3999999999999986</v>
      </c>
      <c r="F1208" s="17"/>
      <c r="G1208" s="17">
        <v>5.3</v>
      </c>
      <c r="H1208" s="17"/>
      <c r="I1208" s="17">
        <v>49.8</v>
      </c>
      <c r="J1208" s="17"/>
      <c r="K1208" s="17"/>
      <c r="L1208" s="17"/>
      <c r="M1208" s="17"/>
      <c r="N1208" s="17">
        <v>1.4</v>
      </c>
      <c r="O1208" s="17"/>
    </row>
    <row r="1209" spans="1:15" x14ac:dyDescent="0.25">
      <c r="A1209" s="1">
        <v>1986</v>
      </c>
      <c r="B1209" s="17">
        <v>57</v>
      </c>
      <c r="C1209" s="17">
        <v>1347.9</v>
      </c>
      <c r="D1209" s="17">
        <v>15.9</v>
      </c>
      <c r="E1209" s="17">
        <v>1384.4999999999998</v>
      </c>
      <c r="F1209" s="17">
        <v>176</v>
      </c>
      <c r="G1209" s="17">
        <v>7054.3900000000012</v>
      </c>
      <c r="H1209" s="17">
        <v>4965.7000000000007</v>
      </c>
      <c r="I1209" s="17">
        <v>226.60000000000002</v>
      </c>
      <c r="J1209" s="17">
        <v>10.6</v>
      </c>
      <c r="K1209" s="17">
        <v>6</v>
      </c>
      <c r="L1209" s="17"/>
      <c r="M1209" s="17"/>
      <c r="N1209" s="17">
        <v>241.1</v>
      </c>
      <c r="O1209" s="17">
        <v>55.9</v>
      </c>
    </row>
    <row r="1210" spans="1:15" x14ac:dyDescent="0.25">
      <c r="A1210" s="1">
        <v>1986.0964912280699</v>
      </c>
      <c r="B1210" s="17"/>
      <c r="C1210" s="17"/>
      <c r="D1210" s="17"/>
      <c r="E1210" s="17"/>
      <c r="F1210" s="17"/>
      <c r="G1210" s="17"/>
      <c r="H1210" s="17"/>
      <c r="I1210" s="17">
        <v>11.399999999999901</v>
      </c>
      <c r="J1210" s="17"/>
      <c r="K1210" s="17"/>
      <c r="L1210" s="17"/>
      <c r="M1210" s="17"/>
      <c r="N1210" s="17"/>
      <c r="O1210" s="17"/>
    </row>
    <row r="1211" spans="1:15" x14ac:dyDescent="0.25">
      <c r="A1211" s="1">
        <v>1986.13685847589</v>
      </c>
      <c r="B1211" s="17"/>
      <c r="C1211" s="17"/>
      <c r="D1211" s="17"/>
      <c r="E1211" s="17"/>
      <c r="F1211" s="17"/>
      <c r="G1211" s="17"/>
      <c r="H1211" s="17"/>
      <c r="I1211" s="17"/>
      <c r="J1211" s="17"/>
      <c r="K1211" s="17"/>
      <c r="L1211" s="17"/>
      <c r="M1211" s="17"/>
      <c r="N1211" s="17">
        <v>128.6</v>
      </c>
      <c r="O1211" s="17"/>
    </row>
    <row r="1212" spans="1:15" x14ac:dyDescent="0.25">
      <c r="A1212" s="1">
        <v>1986.1666666666599</v>
      </c>
      <c r="B1212" s="17"/>
      <c r="C1212" s="17"/>
      <c r="D1212" s="17"/>
      <c r="E1212" s="17"/>
      <c r="F1212" s="17"/>
      <c r="G1212" s="17">
        <v>1.2</v>
      </c>
      <c r="H1212" s="17"/>
      <c r="I1212" s="17"/>
      <c r="J1212" s="17"/>
      <c r="K1212" s="17"/>
      <c r="L1212" s="17"/>
      <c r="M1212" s="17"/>
      <c r="N1212" s="17"/>
      <c r="O1212" s="17"/>
    </row>
    <row r="1213" spans="1:15" x14ac:dyDescent="0.25">
      <c r="A1213" s="1">
        <v>1986.19402985074</v>
      </c>
      <c r="B1213" s="17"/>
      <c r="C1213" s="17"/>
      <c r="D1213" s="17"/>
      <c r="E1213" s="17"/>
      <c r="F1213" s="17"/>
      <c r="G1213" s="17"/>
      <c r="H1213" s="17"/>
      <c r="I1213" s="17">
        <v>6.7</v>
      </c>
      <c r="J1213" s="17"/>
      <c r="K1213" s="17"/>
      <c r="L1213" s="17"/>
      <c r="M1213" s="17"/>
      <c r="N1213" s="17"/>
      <c r="O1213" s="17"/>
    </row>
    <row r="1214" spans="1:15" x14ac:dyDescent="0.25">
      <c r="A1214" s="1">
        <v>1986.22540983606</v>
      </c>
      <c r="B1214" s="17"/>
      <c r="C1214" s="17"/>
      <c r="D1214" s="17"/>
      <c r="E1214" s="17"/>
      <c r="F1214" s="17"/>
      <c r="G1214" s="17"/>
      <c r="H1214" s="17"/>
      <c r="I1214" s="17">
        <v>24.4</v>
      </c>
      <c r="J1214" s="17"/>
      <c r="K1214" s="17"/>
      <c r="L1214" s="17"/>
      <c r="M1214" s="17"/>
      <c r="N1214" s="17"/>
      <c r="O1214" s="17"/>
    </row>
    <row r="1215" spans="1:15" x14ac:dyDescent="0.25">
      <c r="A1215" s="1">
        <v>1986.2383419689099</v>
      </c>
      <c r="B1215" s="17"/>
      <c r="C1215" s="17"/>
      <c r="D1215" s="17"/>
      <c r="E1215" s="17"/>
      <c r="F1215" s="17"/>
      <c r="G1215" s="17"/>
      <c r="H1215" s="17"/>
      <c r="I1215" s="17"/>
      <c r="J1215" s="17"/>
      <c r="K1215" s="17"/>
      <c r="L1215" s="17"/>
      <c r="M1215" s="17"/>
      <c r="N1215" s="17">
        <v>57.9</v>
      </c>
      <c r="O1215" s="17"/>
    </row>
    <row r="1216" spans="1:15" x14ac:dyDescent="0.25">
      <c r="A1216" s="1">
        <v>1986.2420892934499</v>
      </c>
      <c r="B1216" s="17"/>
      <c r="C1216" s="17"/>
      <c r="D1216" s="17"/>
      <c r="E1216" s="17">
        <v>922.8</v>
      </c>
      <c r="F1216" s="17"/>
      <c r="G1216" s="17"/>
      <c r="H1216" s="17"/>
      <c r="I1216" s="17"/>
      <c r="J1216" s="17"/>
      <c r="K1216" s="17"/>
      <c r="L1216" s="17"/>
      <c r="M1216" s="17"/>
      <c r="N1216" s="17"/>
      <c r="O1216" s="17"/>
    </row>
    <row r="1217" spans="1:15" x14ac:dyDescent="0.25">
      <c r="A1217" s="1">
        <v>1986.25766871165</v>
      </c>
      <c r="B1217" s="17"/>
      <c r="C1217" s="17"/>
      <c r="D1217" s="17"/>
      <c r="E1217" s="17">
        <v>32.6</v>
      </c>
      <c r="F1217" s="17"/>
      <c r="G1217" s="17"/>
      <c r="H1217" s="17"/>
      <c r="I1217" s="17"/>
      <c r="J1217" s="17"/>
      <c r="K1217" s="17"/>
      <c r="L1217" s="17"/>
      <c r="M1217" s="17"/>
      <c r="N1217" s="17"/>
      <c r="O1217" s="17"/>
    </row>
    <row r="1218" spans="1:15" x14ac:dyDescent="0.25">
      <c r="A1218" s="1">
        <v>1986.32568807339</v>
      </c>
      <c r="B1218" s="17"/>
      <c r="C1218" s="17"/>
      <c r="D1218" s="17"/>
      <c r="E1218" s="17"/>
      <c r="F1218" s="17"/>
      <c r="G1218" s="17"/>
      <c r="H1218" s="17"/>
      <c r="I1218" s="17">
        <v>21.799999999999901</v>
      </c>
      <c r="J1218" s="17"/>
      <c r="K1218" s="17"/>
      <c r="L1218" s="17"/>
      <c r="M1218" s="17"/>
      <c r="N1218" s="17"/>
      <c r="O1218" s="17"/>
    </row>
    <row r="1219" spans="1:15" x14ac:dyDescent="0.25">
      <c r="A1219" s="1">
        <v>1986.3333333333301</v>
      </c>
      <c r="B1219" s="17"/>
      <c r="C1219" s="17"/>
      <c r="D1219" s="17"/>
      <c r="E1219" s="17">
        <v>94.199999999999903</v>
      </c>
      <c r="F1219" s="17"/>
      <c r="G1219" s="17"/>
      <c r="H1219" s="17"/>
      <c r="I1219" s="17"/>
      <c r="J1219" s="17"/>
      <c r="K1219" s="17"/>
      <c r="L1219" s="17"/>
      <c r="M1219" s="17"/>
      <c r="N1219" s="17">
        <v>3</v>
      </c>
      <c r="O1219" s="17"/>
    </row>
    <row r="1220" spans="1:15" x14ac:dyDescent="0.25">
      <c r="A1220" s="1">
        <v>1986.36619718309</v>
      </c>
      <c r="B1220" s="17"/>
      <c r="C1220" s="17"/>
      <c r="D1220" s="17"/>
      <c r="E1220" s="17"/>
      <c r="F1220" s="17"/>
      <c r="G1220" s="17"/>
      <c r="H1220" s="17"/>
      <c r="I1220" s="17">
        <v>7.1</v>
      </c>
      <c r="J1220" s="17"/>
      <c r="K1220" s="17"/>
      <c r="L1220" s="17"/>
      <c r="M1220" s="17"/>
      <c r="N1220" s="17"/>
      <c r="O1220" s="17"/>
    </row>
    <row r="1221" spans="1:15" x14ac:dyDescent="0.25">
      <c r="A1221" s="1">
        <v>1986.36904761904</v>
      </c>
      <c r="B1221" s="17"/>
      <c r="C1221" s="17"/>
      <c r="D1221" s="17"/>
      <c r="E1221" s="17">
        <v>168</v>
      </c>
      <c r="F1221" s="17"/>
      <c r="G1221" s="17"/>
      <c r="H1221" s="17"/>
      <c r="I1221" s="17"/>
      <c r="J1221" s="17"/>
      <c r="K1221" s="17"/>
      <c r="L1221" s="17"/>
      <c r="M1221" s="17"/>
      <c r="N1221" s="17"/>
      <c r="O1221" s="17"/>
    </row>
    <row r="1222" spans="1:15" x14ac:dyDescent="0.25">
      <c r="A1222" s="1">
        <v>1986.4</v>
      </c>
      <c r="B1222" s="17"/>
      <c r="C1222" s="17"/>
      <c r="D1222" s="17"/>
      <c r="E1222" s="17"/>
      <c r="F1222" s="17"/>
      <c r="G1222" s="17"/>
      <c r="H1222" s="17"/>
      <c r="I1222" s="17">
        <v>5</v>
      </c>
      <c r="J1222" s="17"/>
      <c r="K1222" s="17"/>
      <c r="L1222" s="17"/>
      <c r="M1222" s="17"/>
      <c r="N1222" s="17"/>
      <c r="O1222" s="17"/>
    </row>
    <row r="1223" spans="1:15" x14ac:dyDescent="0.25">
      <c r="A1223" s="1">
        <v>1986.4615384615299</v>
      </c>
      <c r="B1223" s="17"/>
      <c r="C1223" s="17"/>
      <c r="D1223" s="17"/>
      <c r="E1223" s="17"/>
      <c r="F1223" s="17"/>
      <c r="G1223" s="17"/>
      <c r="H1223" s="17"/>
      <c r="I1223" s="17">
        <v>2.6</v>
      </c>
      <c r="J1223" s="17"/>
      <c r="K1223" s="17"/>
      <c r="L1223" s="17"/>
      <c r="M1223" s="17"/>
      <c r="N1223" s="17"/>
      <c r="O1223" s="17"/>
    </row>
    <row r="1224" spans="1:15" x14ac:dyDescent="0.25">
      <c r="A1224" s="1">
        <v>1986.47826086956</v>
      </c>
      <c r="B1224" s="17"/>
      <c r="C1224" s="17"/>
      <c r="D1224" s="17"/>
      <c r="E1224" s="17"/>
      <c r="F1224" s="17"/>
      <c r="G1224" s="17"/>
      <c r="H1224" s="17"/>
      <c r="I1224" s="17">
        <v>9.1999999999999993</v>
      </c>
      <c r="J1224" s="17"/>
      <c r="K1224" s="17"/>
      <c r="L1224" s="17"/>
      <c r="M1224" s="17"/>
      <c r="N1224" s="17"/>
      <c r="O1224" s="17"/>
    </row>
    <row r="1225" spans="1:15" x14ac:dyDescent="0.25">
      <c r="A1225" s="1">
        <v>1986.5</v>
      </c>
      <c r="B1225" s="17"/>
      <c r="C1225" s="17">
        <v>1640</v>
      </c>
      <c r="D1225" s="17"/>
      <c r="E1225" s="17"/>
      <c r="F1225" s="17"/>
      <c r="G1225" s="17"/>
      <c r="H1225" s="17"/>
      <c r="I1225" s="17">
        <v>64.599999999999994</v>
      </c>
      <c r="J1225" s="17"/>
      <c r="K1225" s="17"/>
      <c r="L1225" s="17"/>
      <c r="M1225" s="17"/>
      <c r="N1225" s="17"/>
      <c r="O1225" s="17"/>
    </row>
    <row r="1226" spans="1:15" x14ac:dyDescent="0.25">
      <c r="A1226" s="1">
        <v>1986.51020408163</v>
      </c>
      <c r="B1226" s="17"/>
      <c r="C1226" s="17"/>
      <c r="D1226" s="17"/>
      <c r="E1226" s="17"/>
      <c r="F1226" s="17"/>
      <c r="G1226" s="17"/>
      <c r="H1226" s="17"/>
      <c r="I1226" s="17">
        <v>9.8000000000000007</v>
      </c>
      <c r="J1226" s="17"/>
      <c r="K1226" s="17"/>
      <c r="L1226" s="17"/>
      <c r="M1226" s="17"/>
      <c r="N1226" s="17"/>
      <c r="O1226" s="17"/>
    </row>
    <row r="1227" spans="1:15" x14ac:dyDescent="0.25">
      <c r="A1227" s="1">
        <v>1986.51724510757</v>
      </c>
      <c r="B1227" s="17"/>
      <c r="C1227" s="17">
        <v>1849.8</v>
      </c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7"/>
      <c r="O1227" s="17"/>
    </row>
    <row r="1228" spans="1:15" x14ac:dyDescent="0.25">
      <c r="A1228" s="1">
        <v>1986.5729166666599</v>
      </c>
      <c r="B1228" s="17"/>
      <c r="C1228" s="17"/>
      <c r="D1228" s="17"/>
      <c r="E1228" s="17"/>
      <c r="F1228" s="17"/>
      <c r="G1228" s="17"/>
      <c r="H1228" s="17"/>
      <c r="I1228" s="17">
        <v>19.2</v>
      </c>
      <c r="J1228" s="17"/>
      <c r="K1228" s="17"/>
      <c r="L1228" s="17"/>
      <c r="M1228" s="17"/>
      <c r="N1228" s="17"/>
      <c r="O1228" s="17"/>
    </row>
    <row r="1229" spans="1:15" x14ac:dyDescent="0.25">
      <c r="A1229" s="1">
        <v>1986.6666666666599</v>
      </c>
      <c r="B1229" s="17"/>
      <c r="C1229" s="17"/>
      <c r="D1229" s="17"/>
      <c r="E1229" s="17"/>
      <c r="F1229" s="17"/>
      <c r="G1229" s="17"/>
      <c r="H1229" s="17">
        <v>4209.6000000000004</v>
      </c>
      <c r="I1229" s="17"/>
      <c r="J1229" s="17"/>
      <c r="K1229" s="17"/>
      <c r="L1229" s="17"/>
      <c r="M1229" s="17"/>
      <c r="N1229" s="17"/>
      <c r="O1229" s="17"/>
    </row>
    <row r="1230" spans="1:15" x14ac:dyDescent="0.25">
      <c r="A1230" s="1">
        <v>1986.7009733237201</v>
      </c>
      <c r="B1230" s="17"/>
      <c r="C1230" s="17">
        <v>1664.3999999999901</v>
      </c>
      <c r="D1230" s="17"/>
      <c r="E1230" s="17"/>
      <c r="F1230" s="17"/>
      <c r="G1230" s="17"/>
      <c r="H1230" s="17"/>
      <c r="I1230" s="17"/>
      <c r="J1230" s="17"/>
      <c r="K1230" s="17"/>
      <c r="L1230" s="17"/>
      <c r="M1230" s="17"/>
      <c r="N1230" s="17"/>
      <c r="O1230" s="17"/>
    </row>
    <row r="1231" spans="1:15" x14ac:dyDescent="0.25">
      <c r="A1231" s="1">
        <v>1986.7178841309801</v>
      </c>
      <c r="B1231" s="17"/>
      <c r="C1231" s="17"/>
      <c r="D1231" s="17"/>
      <c r="E1231" s="17">
        <v>39.700000000000003</v>
      </c>
      <c r="F1231" s="17"/>
      <c r="G1231" s="17"/>
      <c r="H1231" s="17"/>
      <c r="I1231" s="17"/>
      <c r="J1231" s="17"/>
      <c r="K1231" s="17"/>
      <c r="L1231" s="17"/>
      <c r="M1231" s="17"/>
      <c r="N1231" s="17"/>
      <c r="O1231" s="17"/>
    </row>
    <row r="1232" spans="1:15" x14ac:dyDescent="0.25">
      <c r="A1232" s="1">
        <v>1986.75</v>
      </c>
      <c r="B1232" s="17"/>
      <c r="C1232" s="17">
        <v>8.4</v>
      </c>
      <c r="D1232" s="17"/>
      <c r="E1232" s="17"/>
      <c r="F1232" s="17"/>
      <c r="G1232" s="17"/>
      <c r="H1232" s="17"/>
      <c r="I1232" s="17"/>
      <c r="J1232" s="17"/>
      <c r="K1232" s="17"/>
      <c r="L1232" s="17"/>
      <c r="M1232" s="17"/>
      <c r="N1232" s="17"/>
      <c r="O1232" s="17"/>
    </row>
    <row r="1233" spans="1:15" x14ac:dyDescent="0.25">
      <c r="A1233" s="1">
        <v>1986.76494023904</v>
      </c>
      <c r="B1233" s="17"/>
      <c r="C1233" s="17"/>
      <c r="D1233" s="17"/>
      <c r="E1233" s="17"/>
      <c r="F1233" s="17"/>
      <c r="G1233" s="17"/>
      <c r="H1233" s="17"/>
      <c r="I1233" s="17">
        <v>25.1</v>
      </c>
      <c r="J1233" s="17"/>
      <c r="K1233" s="17"/>
      <c r="L1233" s="17"/>
      <c r="M1233" s="17"/>
      <c r="N1233" s="17"/>
      <c r="O1233" s="17"/>
    </row>
    <row r="1234" spans="1:15" x14ac:dyDescent="0.25">
      <c r="A1234" s="1">
        <v>1986.7796610169401</v>
      </c>
      <c r="B1234" s="17"/>
      <c r="C1234" s="17"/>
      <c r="D1234" s="17"/>
      <c r="E1234" s="17"/>
      <c r="F1234" s="17"/>
      <c r="G1234" s="17"/>
      <c r="H1234" s="17"/>
      <c r="I1234" s="17">
        <v>23.6</v>
      </c>
      <c r="J1234" s="17"/>
      <c r="K1234" s="17"/>
      <c r="L1234" s="17"/>
      <c r="M1234" s="17"/>
      <c r="N1234" s="17"/>
      <c r="O1234" s="17"/>
    </row>
    <row r="1235" spans="1:15" x14ac:dyDescent="0.25">
      <c r="A1235" s="1">
        <v>1986.8141592920299</v>
      </c>
      <c r="B1235" s="17"/>
      <c r="C1235" s="17">
        <v>22.6</v>
      </c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7"/>
      <c r="O1235" s="17"/>
    </row>
    <row r="1236" spans="1:15" x14ac:dyDescent="0.25">
      <c r="A1236" s="1">
        <v>1986.9008587041301</v>
      </c>
      <c r="B1236" s="17"/>
      <c r="C1236" s="17"/>
      <c r="D1236" s="17"/>
      <c r="E1236" s="17"/>
      <c r="F1236" s="17"/>
      <c r="G1236" s="17"/>
      <c r="H1236" s="17">
        <v>1281</v>
      </c>
      <c r="I1236" s="17"/>
      <c r="J1236" s="17"/>
      <c r="K1236" s="17"/>
      <c r="L1236" s="17"/>
      <c r="M1236" s="17"/>
      <c r="N1236" s="17"/>
      <c r="O1236" s="17"/>
    </row>
    <row r="1237" spans="1:15" x14ac:dyDescent="0.25">
      <c r="A1237" s="1">
        <v>1986.9396984924599</v>
      </c>
      <c r="B1237" s="17"/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7">
        <v>99.5</v>
      </c>
      <c r="O1237" s="17"/>
    </row>
    <row r="1238" spans="1:15" x14ac:dyDescent="0.25">
      <c r="A1238" s="1">
        <v>1986.9411764705801</v>
      </c>
      <c r="B1238" s="17"/>
      <c r="C1238" s="17"/>
      <c r="D1238" s="17"/>
      <c r="E1238" s="17"/>
      <c r="F1238" s="17"/>
      <c r="G1238" s="17"/>
      <c r="H1238" s="17"/>
      <c r="I1238" s="17">
        <v>1.7</v>
      </c>
      <c r="J1238" s="17"/>
      <c r="K1238" s="17"/>
      <c r="L1238" s="17"/>
      <c r="M1238" s="17"/>
      <c r="N1238" s="17"/>
      <c r="O1238" s="17"/>
    </row>
    <row r="1239" spans="1:15" x14ac:dyDescent="0.25">
      <c r="A1239" s="1">
        <v>1986.9447513812099</v>
      </c>
      <c r="B1239" s="17"/>
      <c r="C1239" s="17"/>
      <c r="D1239" s="17"/>
      <c r="E1239" s="17"/>
      <c r="F1239" s="17"/>
      <c r="G1239" s="17"/>
      <c r="H1239" s="17"/>
      <c r="I1239" s="17">
        <v>181</v>
      </c>
      <c r="J1239" s="17"/>
      <c r="K1239" s="17"/>
      <c r="L1239" s="17"/>
      <c r="M1239" s="17"/>
      <c r="N1239" s="17"/>
      <c r="O1239" s="17"/>
    </row>
    <row r="1240" spans="1:15" x14ac:dyDescent="0.25">
      <c r="A1240" s="1">
        <v>1986.99999999999</v>
      </c>
      <c r="B1240" s="17"/>
      <c r="C1240" s="17"/>
      <c r="D1240" s="17"/>
      <c r="E1240" s="17">
        <v>57.5</v>
      </c>
      <c r="F1240" s="17"/>
      <c r="G1240" s="17">
        <v>35.800000000000004</v>
      </c>
      <c r="H1240" s="17">
        <v>1290.7</v>
      </c>
      <c r="I1240" s="17">
        <v>5.5</v>
      </c>
      <c r="J1240" s="17"/>
      <c r="K1240" s="17"/>
      <c r="L1240" s="17"/>
      <c r="M1240" s="17"/>
      <c r="N1240" s="17">
        <v>105.2</v>
      </c>
      <c r="O1240" s="17"/>
    </row>
    <row r="1241" spans="1:15" x14ac:dyDescent="0.25">
      <c r="A1241" s="1">
        <v>1987</v>
      </c>
      <c r="B1241" s="17">
        <v>181.36</v>
      </c>
      <c r="C1241" s="17">
        <v>2439.6</v>
      </c>
      <c r="D1241" s="17"/>
      <c r="E1241" s="17">
        <v>2396.0999999999995</v>
      </c>
      <c r="F1241" s="17">
        <v>18</v>
      </c>
      <c r="G1241" s="17">
        <v>3878.8</v>
      </c>
      <c r="H1241" s="17">
        <v>4446.1100000000006</v>
      </c>
      <c r="I1241" s="17">
        <v>181.23000000000002</v>
      </c>
      <c r="J1241" s="17">
        <v>22</v>
      </c>
      <c r="K1241" s="17"/>
      <c r="L1241" s="17"/>
      <c r="M1241" s="17"/>
      <c r="N1241" s="17">
        <v>307.60000000000002</v>
      </c>
      <c r="O1241" s="17">
        <v>68.899999999999991</v>
      </c>
    </row>
    <row r="1242" spans="1:15" x14ac:dyDescent="0.25">
      <c r="A1242" s="1">
        <v>1987.0026385224201</v>
      </c>
      <c r="B1242" s="17"/>
      <c r="C1242" s="17"/>
      <c r="D1242" s="17"/>
      <c r="E1242" s="17"/>
      <c r="F1242" s="17"/>
      <c r="G1242" s="17"/>
      <c r="H1242" s="17"/>
      <c r="I1242" s="17">
        <v>379</v>
      </c>
      <c r="J1242" s="17"/>
      <c r="K1242" s="17"/>
      <c r="L1242" s="17"/>
      <c r="M1242" s="17"/>
      <c r="N1242" s="17"/>
      <c r="O1242" s="17"/>
    </row>
    <row r="1243" spans="1:15" x14ac:dyDescent="0.25">
      <c r="A1243" s="1">
        <v>1987.03130803926</v>
      </c>
      <c r="B1243" s="17"/>
      <c r="C1243" s="17"/>
      <c r="D1243" s="17"/>
      <c r="E1243" s="17">
        <v>376.9</v>
      </c>
      <c r="F1243" s="17"/>
      <c r="G1243" s="17"/>
      <c r="H1243" s="17"/>
      <c r="I1243" s="17"/>
      <c r="J1243" s="17"/>
      <c r="K1243" s="17"/>
      <c r="L1243" s="17"/>
      <c r="M1243" s="17"/>
      <c r="N1243" s="17"/>
      <c r="O1243" s="17"/>
    </row>
    <row r="1244" spans="1:15" x14ac:dyDescent="0.25">
      <c r="A1244" s="1">
        <v>1987.04366812227</v>
      </c>
      <c r="B1244" s="17"/>
      <c r="C1244" s="17"/>
      <c r="D1244" s="17"/>
      <c r="E1244" s="17">
        <v>68.7</v>
      </c>
      <c r="F1244" s="17"/>
      <c r="G1244" s="17"/>
      <c r="H1244" s="17"/>
      <c r="I1244" s="17"/>
      <c r="J1244" s="17"/>
      <c r="K1244" s="17"/>
      <c r="L1244" s="17"/>
      <c r="M1244" s="17"/>
      <c r="N1244" s="17"/>
      <c r="O1244" s="17"/>
    </row>
    <row r="1245" spans="1:15" x14ac:dyDescent="0.25">
      <c r="A1245" s="1">
        <v>1987.04724409449</v>
      </c>
      <c r="B1245" s="17"/>
      <c r="C1245" s="17"/>
      <c r="D1245" s="17"/>
      <c r="E1245" s="17">
        <v>12.6999999999999</v>
      </c>
      <c r="F1245" s="17"/>
      <c r="G1245" s="17"/>
      <c r="H1245" s="17"/>
      <c r="I1245" s="17"/>
      <c r="J1245" s="17"/>
      <c r="K1245" s="17"/>
      <c r="L1245" s="17"/>
      <c r="M1245" s="17"/>
      <c r="N1245" s="17"/>
      <c r="O1245" s="17"/>
    </row>
    <row r="1246" spans="1:15" x14ac:dyDescent="0.25">
      <c r="A1246" s="1">
        <v>1987.06678108909</v>
      </c>
      <c r="B1246" s="17"/>
      <c r="C1246" s="17"/>
      <c r="D1246" s="17"/>
      <c r="E1246" s="17">
        <v>640.9</v>
      </c>
      <c r="F1246" s="17"/>
      <c r="G1246" s="17"/>
      <c r="H1246" s="17"/>
      <c r="I1246" s="17"/>
      <c r="J1246" s="17"/>
      <c r="K1246" s="17"/>
      <c r="L1246" s="17"/>
      <c r="M1246" s="17"/>
      <c r="N1246" s="17"/>
      <c r="O1246" s="17"/>
    </row>
    <row r="1247" spans="1:15" x14ac:dyDescent="0.25">
      <c r="A1247" s="1">
        <v>1987.12499999999</v>
      </c>
      <c r="B1247" s="17"/>
      <c r="C1247" s="17"/>
      <c r="D1247" s="17"/>
      <c r="E1247" s="17"/>
      <c r="F1247" s="17"/>
      <c r="G1247" s="17"/>
      <c r="H1247" s="17"/>
      <c r="I1247" s="17">
        <v>10.4</v>
      </c>
      <c r="J1247" s="17"/>
      <c r="K1247" s="17"/>
      <c r="L1247" s="17"/>
      <c r="M1247" s="17"/>
      <c r="N1247" s="17"/>
      <c r="O1247" s="17"/>
    </row>
    <row r="1248" spans="1:15" x14ac:dyDescent="0.25">
      <c r="A1248" s="1">
        <v>1987.12523306401</v>
      </c>
      <c r="B1248" s="17"/>
      <c r="C1248" s="17"/>
      <c r="D1248" s="17"/>
      <c r="E1248" s="17">
        <v>643.6</v>
      </c>
      <c r="F1248" s="17"/>
      <c r="G1248" s="17"/>
      <c r="H1248" s="17"/>
      <c r="I1248" s="17"/>
      <c r="J1248" s="17"/>
      <c r="K1248" s="17"/>
      <c r="L1248" s="17"/>
      <c r="M1248" s="17"/>
      <c r="N1248" s="17"/>
      <c r="O1248" s="17"/>
    </row>
    <row r="1249" spans="1:15" x14ac:dyDescent="0.25">
      <c r="A1249" s="1">
        <v>1987.12923561859</v>
      </c>
      <c r="B1249" s="17"/>
      <c r="C1249" s="17"/>
      <c r="D1249" s="17"/>
      <c r="E1249" s="17">
        <v>380.7</v>
      </c>
      <c r="F1249" s="17"/>
      <c r="G1249" s="17"/>
      <c r="H1249" s="17"/>
      <c r="I1249" s="17"/>
      <c r="J1249" s="17"/>
      <c r="K1249" s="17"/>
      <c r="L1249" s="17"/>
      <c r="M1249" s="17"/>
      <c r="N1249" s="17"/>
      <c r="O1249" s="17"/>
    </row>
    <row r="1250" spans="1:15" x14ac:dyDescent="0.25">
      <c r="A1250" s="1">
        <v>1987.18960019622</v>
      </c>
      <c r="B1250" s="17"/>
      <c r="C1250" s="17"/>
      <c r="D1250" s="17"/>
      <c r="E1250" s="17"/>
      <c r="F1250" s="17"/>
      <c r="G1250" s="17"/>
      <c r="H1250" s="17"/>
      <c r="I1250" s="17">
        <v>407.7</v>
      </c>
      <c r="J1250" s="17"/>
      <c r="K1250" s="17"/>
      <c r="L1250" s="17"/>
      <c r="M1250" s="17"/>
      <c r="N1250" s="17"/>
      <c r="O1250" s="17"/>
    </row>
    <row r="1251" spans="1:15" x14ac:dyDescent="0.25">
      <c r="A1251" s="1">
        <v>1987.2</v>
      </c>
      <c r="B1251" s="17">
        <v>2.5</v>
      </c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7"/>
      <c r="O1251" s="17"/>
    </row>
    <row r="1252" spans="1:15" x14ac:dyDescent="0.25">
      <c r="A1252" s="1">
        <v>1987.20993849142</v>
      </c>
      <c r="B1252" s="17"/>
      <c r="C1252" s="17">
        <v>617.79999999999995</v>
      </c>
      <c r="D1252" s="17"/>
      <c r="E1252" s="17"/>
      <c r="F1252" s="17"/>
      <c r="G1252" s="17"/>
      <c r="H1252" s="17"/>
      <c r="I1252" s="17"/>
      <c r="J1252" s="17"/>
      <c r="K1252" s="17"/>
      <c r="L1252" s="17"/>
      <c r="M1252" s="17"/>
      <c r="N1252" s="17"/>
      <c r="O1252" s="17"/>
    </row>
    <row r="1253" spans="1:15" x14ac:dyDescent="0.25">
      <c r="A1253" s="1">
        <v>1987.2156862745001</v>
      </c>
      <c r="B1253" s="17"/>
      <c r="C1253" s="17"/>
      <c r="D1253" s="17"/>
      <c r="E1253" s="17"/>
      <c r="F1253" s="17"/>
      <c r="G1253" s="17"/>
      <c r="H1253" s="17"/>
      <c r="I1253" s="17">
        <v>102</v>
      </c>
      <c r="J1253" s="17"/>
      <c r="K1253" s="17"/>
      <c r="L1253" s="17"/>
      <c r="M1253" s="17"/>
      <c r="N1253" s="17"/>
      <c r="O1253" s="17"/>
    </row>
    <row r="1254" spans="1:15" x14ac:dyDescent="0.25">
      <c r="A1254" s="1">
        <v>1987.2393509127701</v>
      </c>
      <c r="B1254" s="17"/>
      <c r="C1254" s="17"/>
      <c r="D1254" s="17">
        <v>49.3</v>
      </c>
      <c r="E1254" s="17"/>
      <c r="F1254" s="17"/>
      <c r="G1254" s="17"/>
      <c r="H1254" s="17"/>
      <c r="I1254" s="17"/>
      <c r="J1254" s="17"/>
      <c r="K1254" s="17"/>
      <c r="L1254" s="17"/>
      <c r="M1254" s="17"/>
      <c r="N1254" s="17"/>
      <c r="O1254" s="17"/>
    </row>
    <row r="1255" spans="1:15" x14ac:dyDescent="0.25">
      <c r="A1255" s="1">
        <v>1987.24761904761</v>
      </c>
      <c r="B1255" s="17"/>
      <c r="C1255" s="17"/>
      <c r="D1255" s="17"/>
      <c r="E1255" s="17"/>
      <c r="F1255" s="17"/>
      <c r="G1255" s="17"/>
      <c r="H1255" s="17"/>
      <c r="I1255" s="17">
        <v>10.5</v>
      </c>
      <c r="J1255" s="17"/>
      <c r="K1255" s="17"/>
      <c r="L1255" s="17"/>
      <c r="M1255" s="17"/>
      <c r="N1255" s="17"/>
      <c r="O1255" s="17"/>
    </row>
    <row r="1256" spans="1:15" x14ac:dyDescent="0.25">
      <c r="A1256" s="1">
        <v>1987.2629828127799</v>
      </c>
      <c r="B1256" s="17"/>
      <c r="C1256" s="17"/>
      <c r="D1256" s="17"/>
      <c r="E1256" s="17">
        <v>1082.2</v>
      </c>
      <c r="F1256" s="17"/>
      <c r="G1256" s="17"/>
      <c r="H1256" s="17"/>
      <c r="I1256" s="17"/>
      <c r="J1256" s="17"/>
      <c r="K1256" s="17"/>
      <c r="L1256" s="17"/>
      <c r="M1256" s="17"/>
      <c r="N1256" s="17"/>
      <c r="O1256" s="17"/>
    </row>
    <row r="1257" spans="1:15" x14ac:dyDescent="0.25">
      <c r="A1257" s="1">
        <v>1987.28</v>
      </c>
      <c r="B1257" s="17"/>
      <c r="C1257" s="17"/>
      <c r="D1257" s="17"/>
      <c r="E1257" s="17"/>
      <c r="F1257" s="17"/>
      <c r="G1257" s="17"/>
      <c r="H1257" s="17"/>
      <c r="I1257" s="17">
        <v>12.5</v>
      </c>
      <c r="J1257" s="17"/>
      <c r="K1257" s="17"/>
      <c r="L1257" s="17"/>
      <c r="M1257" s="17"/>
      <c r="N1257" s="17"/>
      <c r="O1257" s="17"/>
    </row>
    <row r="1258" spans="1:15" x14ac:dyDescent="0.25">
      <c r="A1258" s="1">
        <v>1987.3</v>
      </c>
      <c r="B1258" s="17"/>
      <c r="C1258" s="17"/>
      <c r="D1258" s="17"/>
      <c r="E1258" s="17"/>
      <c r="F1258" s="17"/>
      <c r="G1258" s="17"/>
      <c r="H1258" s="17"/>
      <c r="I1258" s="17">
        <v>60</v>
      </c>
      <c r="J1258" s="17"/>
      <c r="K1258" s="17"/>
      <c r="L1258" s="17"/>
      <c r="M1258" s="17"/>
      <c r="N1258" s="17"/>
      <c r="O1258" s="17"/>
    </row>
    <row r="1259" spans="1:15" x14ac:dyDescent="0.25">
      <c r="A1259" s="1">
        <v>1987.3260869565199</v>
      </c>
      <c r="B1259" s="17"/>
      <c r="C1259" s="17"/>
      <c r="D1259" s="17"/>
      <c r="E1259" s="17">
        <v>230</v>
      </c>
      <c r="F1259" s="17"/>
      <c r="G1259" s="17"/>
      <c r="H1259" s="17"/>
      <c r="I1259" s="17"/>
      <c r="J1259" s="17"/>
      <c r="K1259" s="17"/>
      <c r="L1259" s="17"/>
      <c r="M1259" s="17"/>
      <c r="N1259" s="17"/>
      <c r="O1259" s="17"/>
    </row>
    <row r="1260" spans="1:15" x14ac:dyDescent="0.25">
      <c r="A1260" s="1">
        <v>1987.3448275861999</v>
      </c>
      <c r="B1260" s="17"/>
      <c r="C1260" s="17"/>
      <c r="D1260" s="17"/>
      <c r="E1260" s="17"/>
      <c r="F1260" s="17"/>
      <c r="G1260" s="17"/>
      <c r="H1260" s="17"/>
      <c r="I1260" s="17"/>
      <c r="J1260" s="17"/>
      <c r="K1260" s="17"/>
      <c r="L1260" s="17"/>
      <c r="M1260" s="17"/>
      <c r="N1260" s="17">
        <v>5.8</v>
      </c>
      <c r="O1260" s="17"/>
    </row>
    <row r="1261" spans="1:15" x14ac:dyDescent="0.25">
      <c r="A1261" s="1">
        <v>1987.3684210526301</v>
      </c>
      <c r="B1261" s="17"/>
      <c r="C1261" s="17"/>
      <c r="D1261" s="17"/>
      <c r="E1261" s="17"/>
      <c r="F1261" s="17"/>
      <c r="G1261" s="17"/>
      <c r="H1261" s="17"/>
      <c r="I1261" s="17">
        <v>3.8</v>
      </c>
      <c r="J1261" s="17"/>
      <c r="K1261" s="17"/>
      <c r="L1261" s="17"/>
      <c r="M1261" s="17"/>
      <c r="N1261" s="17"/>
      <c r="O1261" s="17"/>
    </row>
    <row r="1262" spans="1:15" x14ac:dyDescent="0.25">
      <c r="A1262" s="1">
        <v>1987.41605839416</v>
      </c>
      <c r="B1262" s="17"/>
      <c r="C1262" s="17"/>
      <c r="D1262" s="17"/>
      <c r="E1262" s="17">
        <v>68.5</v>
      </c>
      <c r="F1262" s="17"/>
      <c r="G1262" s="17"/>
      <c r="H1262" s="17"/>
      <c r="I1262" s="17"/>
      <c r="J1262" s="17"/>
      <c r="K1262" s="17"/>
      <c r="L1262" s="17"/>
      <c r="M1262" s="17"/>
      <c r="N1262" s="17"/>
      <c r="O1262" s="17"/>
    </row>
    <row r="1263" spans="1:15" x14ac:dyDescent="0.25">
      <c r="A1263" s="1">
        <v>1987.49999999999</v>
      </c>
      <c r="B1263" s="17"/>
      <c r="C1263" s="17"/>
      <c r="D1263" s="17"/>
      <c r="E1263" s="17"/>
      <c r="F1263" s="17"/>
      <c r="G1263" s="17">
        <v>4.4000000000000004</v>
      </c>
      <c r="H1263" s="17"/>
      <c r="I1263" s="17"/>
      <c r="J1263" s="17"/>
      <c r="K1263" s="17"/>
      <c r="L1263" s="17"/>
      <c r="M1263" s="17"/>
      <c r="N1263" s="17"/>
      <c r="O1263" s="17"/>
    </row>
    <row r="1264" spans="1:15" x14ac:dyDescent="0.25">
      <c r="A1264" s="1">
        <v>1987.5</v>
      </c>
      <c r="B1264" s="17"/>
      <c r="C1264" s="17">
        <v>5328</v>
      </c>
      <c r="D1264" s="17"/>
      <c r="E1264" s="17"/>
      <c r="F1264" s="17"/>
      <c r="G1264" s="17"/>
      <c r="H1264" s="17"/>
      <c r="I1264" s="17"/>
      <c r="J1264" s="17"/>
      <c r="K1264" s="17"/>
      <c r="L1264" s="17"/>
      <c r="M1264" s="17"/>
      <c r="N1264" s="17"/>
      <c r="O1264" s="17"/>
    </row>
    <row r="1265" spans="1:15" x14ac:dyDescent="0.25">
      <c r="A1265" s="1">
        <v>1987.5057471264299</v>
      </c>
      <c r="B1265" s="17"/>
      <c r="C1265" s="17"/>
      <c r="D1265" s="17"/>
      <c r="E1265" s="17"/>
      <c r="F1265" s="17"/>
      <c r="G1265" s="17"/>
      <c r="H1265" s="17"/>
      <c r="I1265" s="17">
        <v>34.799999999999997</v>
      </c>
      <c r="J1265" s="17"/>
      <c r="K1265" s="17"/>
      <c r="L1265" s="17"/>
      <c r="M1265" s="17"/>
      <c r="N1265" s="17"/>
      <c r="O1265" s="17"/>
    </row>
    <row r="1266" spans="1:15" x14ac:dyDescent="0.25">
      <c r="A1266" s="1">
        <v>1987.5449461764199</v>
      </c>
      <c r="B1266" s="17"/>
      <c r="C1266" s="17"/>
      <c r="D1266" s="17"/>
      <c r="E1266" s="17"/>
      <c r="F1266" s="17"/>
      <c r="G1266" s="17"/>
      <c r="H1266" s="17">
        <v>2861.2</v>
      </c>
      <c r="I1266" s="17"/>
      <c r="J1266" s="17"/>
      <c r="K1266" s="17"/>
      <c r="L1266" s="17"/>
      <c r="M1266" s="17"/>
      <c r="N1266" s="17"/>
      <c r="O1266" s="17"/>
    </row>
    <row r="1267" spans="1:15" x14ac:dyDescent="0.25">
      <c r="A1267" s="1">
        <v>1987.61971830985</v>
      </c>
      <c r="B1267" s="17"/>
      <c r="C1267" s="17">
        <v>355</v>
      </c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7"/>
      <c r="O1267" s="17"/>
    </row>
    <row r="1268" spans="1:15" x14ac:dyDescent="0.25">
      <c r="A1268" s="1">
        <v>1987.6298701298699</v>
      </c>
      <c r="B1268" s="17"/>
      <c r="C1268" s="17"/>
      <c r="D1268" s="17"/>
      <c r="E1268" s="17">
        <v>492.8</v>
      </c>
      <c r="F1268" s="17"/>
      <c r="G1268" s="17"/>
      <c r="H1268" s="17"/>
      <c r="I1268" s="17"/>
      <c r="J1268" s="17"/>
      <c r="K1268" s="17"/>
      <c r="L1268" s="17"/>
      <c r="M1268" s="17"/>
      <c r="N1268" s="17"/>
      <c r="O1268" s="17"/>
    </row>
    <row r="1269" spans="1:15" x14ac:dyDescent="0.25">
      <c r="A1269" s="1">
        <v>1987.6507592190801</v>
      </c>
      <c r="B1269" s="17"/>
      <c r="C1269" s="17"/>
      <c r="D1269" s="17"/>
      <c r="E1269" s="17"/>
      <c r="F1269" s="17">
        <v>92.2</v>
      </c>
      <c r="G1269" s="17"/>
      <c r="H1269" s="17"/>
      <c r="I1269" s="17"/>
      <c r="J1269" s="17"/>
      <c r="K1269" s="17"/>
      <c r="L1269" s="17"/>
      <c r="M1269" s="17"/>
      <c r="N1269" s="17"/>
      <c r="O1269" s="17"/>
    </row>
    <row r="1270" spans="1:15" x14ac:dyDescent="0.25">
      <c r="A1270" s="1">
        <v>1987.6521739130401</v>
      </c>
      <c r="B1270" s="17"/>
      <c r="C1270" s="17"/>
      <c r="D1270" s="17"/>
      <c r="E1270" s="17">
        <v>6.9</v>
      </c>
      <c r="F1270" s="17"/>
      <c r="G1270" s="17"/>
      <c r="H1270" s="17"/>
      <c r="I1270" s="17"/>
      <c r="J1270" s="17"/>
      <c r="K1270" s="17"/>
      <c r="L1270" s="17"/>
      <c r="M1270" s="17"/>
      <c r="N1270" s="17"/>
      <c r="O1270" s="17"/>
    </row>
    <row r="1271" spans="1:15" x14ac:dyDescent="0.25">
      <c r="A1271" s="1">
        <v>1987.65294117647</v>
      </c>
      <c r="B1271" s="17"/>
      <c r="C1271" s="17">
        <v>85</v>
      </c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7"/>
      <c r="O1271" s="17"/>
    </row>
    <row r="1272" spans="1:15" x14ac:dyDescent="0.25">
      <c r="A1272" s="1">
        <v>1987.7639155470199</v>
      </c>
      <c r="B1272" s="17"/>
      <c r="C1272" s="17"/>
      <c r="D1272" s="17"/>
      <c r="E1272" s="17"/>
      <c r="F1272" s="17"/>
      <c r="G1272" s="17"/>
      <c r="H1272" s="17"/>
      <c r="I1272" s="17"/>
      <c r="J1272" s="17"/>
      <c r="K1272" s="17"/>
      <c r="L1272" s="17"/>
      <c r="M1272" s="17"/>
      <c r="N1272" s="17">
        <v>104.2</v>
      </c>
      <c r="O1272" s="17"/>
    </row>
    <row r="1273" spans="1:15" x14ac:dyDescent="0.25">
      <c r="A1273" s="1">
        <v>1987.8</v>
      </c>
      <c r="B1273" s="17"/>
      <c r="C1273" s="17"/>
      <c r="D1273" s="17"/>
      <c r="E1273" s="17"/>
      <c r="F1273" s="17"/>
      <c r="G1273" s="17"/>
      <c r="H1273" s="17"/>
      <c r="I1273" s="17">
        <v>15</v>
      </c>
      <c r="J1273" s="17"/>
      <c r="K1273" s="17"/>
      <c r="L1273" s="17"/>
      <c r="M1273" s="17"/>
      <c r="N1273" s="17"/>
      <c r="O1273" s="17"/>
    </row>
    <row r="1274" spans="1:15" x14ac:dyDescent="0.25">
      <c r="A1274" s="1">
        <v>1987.8333333333301</v>
      </c>
      <c r="B1274" s="17"/>
      <c r="C1274" s="17"/>
      <c r="D1274" s="17"/>
      <c r="E1274" s="17"/>
      <c r="F1274" s="17"/>
      <c r="G1274" s="17"/>
      <c r="H1274" s="17"/>
      <c r="I1274" s="17">
        <v>30</v>
      </c>
      <c r="J1274" s="17"/>
      <c r="K1274" s="17"/>
      <c r="L1274" s="17"/>
      <c r="M1274" s="17"/>
      <c r="N1274" s="17"/>
      <c r="O1274" s="17"/>
    </row>
    <row r="1275" spans="1:15" x14ac:dyDescent="0.25">
      <c r="A1275" s="1">
        <v>1987.88888888888</v>
      </c>
      <c r="B1275" s="17"/>
      <c r="C1275" s="17"/>
      <c r="D1275" s="17"/>
      <c r="E1275" s="17"/>
      <c r="F1275" s="17"/>
      <c r="G1275" s="17"/>
      <c r="H1275" s="17"/>
      <c r="I1275" s="17">
        <v>90</v>
      </c>
      <c r="J1275" s="17"/>
      <c r="K1275" s="17"/>
      <c r="L1275" s="17"/>
      <c r="M1275" s="17"/>
      <c r="N1275" s="17"/>
      <c r="O1275" s="17"/>
    </row>
    <row r="1276" spans="1:15" x14ac:dyDescent="0.25">
      <c r="A1276" s="1">
        <v>1987.90875912408</v>
      </c>
      <c r="B1276" s="17"/>
      <c r="C1276" s="17"/>
      <c r="D1276" s="17"/>
      <c r="E1276" s="17"/>
      <c r="F1276" s="17"/>
      <c r="G1276" s="17"/>
      <c r="H1276" s="17"/>
      <c r="I1276" s="17"/>
      <c r="J1276" s="17"/>
      <c r="K1276" s="17"/>
      <c r="L1276" s="17"/>
      <c r="M1276" s="17"/>
      <c r="N1276" s="17">
        <v>109.6</v>
      </c>
      <c r="O1276" s="17"/>
    </row>
    <row r="1277" spans="1:15" x14ac:dyDescent="0.25">
      <c r="A1277" s="1">
        <v>1987.9615384615299</v>
      </c>
      <c r="B1277" s="17"/>
      <c r="C1277" s="17"/>
      <c r="D1277" s="17"/>
      <c r="E1277" s="17"/>
      <c r="F1277" s="17"/>
      <c r="G1277" s="17"/>
      <c r="H1277" s="17"/>
      <c r="I1277" s="17"/>
      <c r="J1277" s="17"/>
      <c r="K1277" s="17"/>
      <c r="L1277" s="17"/>
      <c r="M1277" s="17"/>
      <c r="N1277" s="17">
        <v>140.4</v>
      </c>
      <c r="O1277" s="17"/>
    </row>
    <row r="1278" spans="1:15" x14ac:dyDescent="0.25">
      <c r="A1278" s="1">
        <v>1988</v>
      </c>
      <c r="B1278" s="17">
        <v>189.8</v>
      </c>
      <c r="C1278" s="17">
        <v>5520.1999999999989</v>
      </c>
      <c r="D1278" s="17">
        <v>40.5</v>
      </c>
      <c r="E1278" s="17">
        <v>1884.9999999999995</v>
      </c>
      <c r="F1278" s="17">
        <v>94</v>
      </c>
      <c r="G1278" s="17">
        <v>5799.9491699999999</v>
      </c>
      <c r="H1278" s="17">
        <v>10941.21</v>
      </c>
      <c r="I1278" s="17">
        <v>3316.232</v>
      </c>
      <c r="J1278" s="17"/>
      <c r="K1278" s="17"/>
      <c r="L1278" s="17"/>
      <c r="M1278" s="17"/>
      <c r="N1278" s="17">
        <v>531.09999999999991</v>
      </c>
      <c r="O1278" s="17">
        <v>17.399999999999999</v>
      </c>
    </row>
    <row r="1279" spans="1:15" x14ac:dyDescent="0.25">
      <c r="A1279" s="1">
        <v>1988.1</v>
      </c>
      <c r="B1279" s="17"/>
      <c r="C1279" s="17">
        <v>120</v>
      </c>
      <c r="D1279" s="17"/>
      <c r="E1279" s="17">
        <v>308.06</v>
      </c>
      <c r="F1279" s="17"/>
      <c r="G1279" s="17"/>
      <c r="H1279" s="17"/>
      <c r="I1279" s="17"/>
      <c r="J1279" s="17">
        <v>121.7</v>
      </c>
      <c r="K1279" s="17"/>
      <c r="L1279" s="17"/>
      <c r="M1279" s="17"/>
      <c r="N1279" s="17"/>
      <c r="O1279" s="17"/>
    </row>
    <row r="1280" spans="1:15" x14ac:dyDescent="0.25">
      <c r="A1280" s="1">
        <v>1988.1666666666599</v>
      </c>
      <c r="B1280" s="17"/>
      <c r="C1280" s="17"/>
      <c r="D1280" s="17"/>
      <c r="E1280" s="17">
        <v>54</v>
      </c>
      <c r="F1280" s="17"/>
      <c r="G1280" s="17"/>
      <c r="H1280" s="17"/>
      <c r="I1280" s="17">
        <v>9</v>
      </c>
      <c r="J1280" s="17"/>
      <c r="K1280" s="17"/>
      <c r="L1280" s="17"/>
      <c r="M1280" s="17"/>
      <c r="N1280" s="17"/>
      <c r="O1280" s="17"/>
    </row>
    <row r="1281" spans="1:15" x14ac:dyDescent="0.25">
      <c r="A1281" s="1">
        <v>1988.2</v>
      </c>
      <c r="B1281" s="17"/>
      <c r="C1281" s="17"/>
      <c r="D1281" s="17"/>
      <c r="E1281" s="17"/>
      <c r="F1281" s="17"/>
      <c r="G1281" s="17"/>
      <c r="H1281" s="17"/>
      <c r="I1281" s="17">
        <v>37.5</v>
      </c>
      <c r="J1281" s="17"/>
      <c r="K1281" s="17"/>
      <c r="L1281" s="17"/>
      <c r="M1281" s="17"/>
      <c r="N1281" s="17"/>
      <c r="O1281" s="17"/>
    </row>
    <row r="1282" spans="1:15" x14ac:dyDescent="0.25">
      <c r="A1282" s="1">
        <v>1988.2484848484801</v>
      </c>
      <c r="B1282" s="17"/>
      <c r="C1282" s="17"/>
      <c r="D1282" s="17"/>
      <c r="E1282" s="17">
        <v>82.5</v>
      </c>
      <c r="F1282" s="17"/>
      <c r="G1282" s="17"/>
      <c r="H1282" s="17"/>
      <c r="I1282" s="17"/>
      <c r="J1282" s="17"/>
      <c r="K1282" s="17"/>
      <c r="L1282" s="17"/>
      <c r="M1282" s="17"/>
      <c r="N1282" s="17"/>
      <c r="O1282" s="17"/>
    </row>
    <row r="1283" spans="1:15" x14ac:dyDescent="0.25">
      <c r="A1283" s="1">
        <v>1988.3137254901901</v>
      </c>
      <c r="B1283" s="17"/>
      <c r="C1283" s="17"/>
      <c r="D1283" s="17"/>
      <c r="E1283" s="17">
        <v>10.199999999999999</v>
      </c>
      <c r="F1283" s="17"/>
      <c r="G1283" s="17"/>
      <c r="H1283" s="17"/>
      <c r="I1283" s="17"/>
      <c r="J1283" s="17"/>
      <c r="K1283" s="17"/>
      <c r="L1283" s="17"/>
      <c r="M1283" s="17"/>
      <c r="N1283" s="17"/>
      <c r="O1283" s="17"/>
    </row>
    <row r="1284" spans="1:15" x14ac:dyDescent="0.25">
      <c r="A1284" s="1">
        <v>1988.3479532163699</v>
      </c>
      <c r="B1284" s="17"/>
      <c r="C1284" s="17"/>
      <c r="D1284" s="17"/>
      <c r="E1284" s="17"/>
      <c r="F1284" s="17"/>
      <c r="G1284" s="17"/>
      <c r="H1284" s="17"/>
      <c r="I1284" s="17">
        <v>273.60000000000002</v>
      </c>
      <c r="J1284" s="17"/>
      <c r="K1284" s="17"/>
      <c r="L1284" s="17"/>
      <c r="M1284" s="17"/>
      <c r="N1284" s="17"/>
      <c r="O1284" s="17"/>
    </row>
    <row r="1285" spans="1:15" x14ac:dyDescent="0.25">
      <c r="A1285" s="1">
        <v>1988.4</v>
      </c>
      <c r="B1285" s="17"/>
      <c r="C1285" s="17"/>
      <c r="D1285" s="17"/>
      <c r="E1285" s="17"/>
      <c r="F1285" s="17"/>
      <c r="G1285" s="17"/>
      <c r="H1285" s="17"/>
      <c r="I1285" s="17"/>
      <c r="J1285" s="17"/>
      <c r="K1285" s="17"/>
      <c r="L1285" s="17"/>
      <c r="M1285" s="17"/>
      <c r="N1285" s="17">
        <v>2</v>
      </c>
      <c r="O1285" s="17"/>
    </row>
    <row r="1286" spans="1:15" x14ac:dyDescent="0.25">
      <c r="A1286" s="1">
        <v>1988.4974823766299</v>
      </c>
      <c r="B1286" s="17"/>
      <c r="C1286" s="17">
        <v>99.3</v>
      </c>
      <c r="D1286" s="17"/>
      <c r="E1286" s="17"/>
      <c r="F1286" s="17"/>
      <c r="G1286" s="17"/>
      <c r="H1286" s="17"/>
      <c r="I1286" s="17"/>
      <c r="J1286" s="17"/>
      <c r="K1286" s="17"/>
      <c r="L1286" s="17"/>
      <c r="M1286" s="17"/>
      <c r="N1286" s="17"/>
      <c r="O1286" s="17"/>
    </row>
    <row r="1287" spans="1:15" x14ac:dyDescent="0.25">
      <c r="A1287" s="1">
        <v>1988.5</v>
      </c>
      <c r="B1287" s="17"/>
      <c r="C1287" s="17"/>
      <c r="D1287" s="17"/>
      <c r="E1287" s="17"/>
      <c r="F1287" s="17"/>
      <c r="G1287" s="17"/>
      <c r="H1287" s="17">
        <v>2708.6</v>
      </c>
      <c r="I1287" s="17"/>
      <c r="J1287" s="17"/>
      <c r="K1287" s="17"/>
      <c r="L1287" s="17"/>
      <c r="M1287" s="17"/>
      <c r="N1287" s="17"/>
      <c r="O1287" s="17"/>
    </row>
    <row r="1288" spans="1:15" x14ac:dyDescent="0.25">
      <c r="A1288" s="1">
        <v>1988.5238095238001</v>
      </c>
      <c r="B1288" s="17"/>
      <c r="C1288" s="17"/>
      <c r="D1288" s="17"/>
      <c r="E1288" s="17">
        <v>252</v>
      </c>
      <c r="F1288" s="17"/>
      <c r="G1288" s="17"/>
      <c r="H1288" s="17"/>
      <c r="I1288" s="17"/>
      <c r="J1288" s="17"/>
      <c r="K1288" s="17"/>
      <c r="L1288" s="17"/>
      <c r="M1288" s="17"/>
      <c r="N1288" s="17"/>
      <c r="O1288" s="17"/>
    </row>
    <row r="1289" spans="1:15" x14ac:dyDescent="0.25">
      <c r="A1289" s="1">
        <v>1988.528</v>
      </c>
      <c r="B1289" s="17"/>
      <c r="C1289" s="17"/>
      <c r="D1289" s="17"/>
      <c r="E1289" s="17"/>
      <c r="F1289" s="17">
        <v>62.5</v>
      </c>
      <c r="G1289" s="17"/>
      <c r="H1289" s="17"/>
      <c r="I1289" s="17"/>
      <c r="J1289" s="17"/>
      <c r="K1289" s="17"/>
      <c r="L1289" s="17"/>
      <c r="M1289" s="17"/>
      <c r="N1289" s="17"/>
      <c r="O1289" s="17"/>
    </row>
    <row r="1290" spans="1:15" x14ac:dyDescent="0.25">
      <c r="A1290" s="1">
        <v>1988.57851239669</v>
      </c>
      <c r="B1290" s="17"/>
      <c r="C1290" s="17"/>
      <c r="D1290" s="17"/>
      <c r="E1290" s="17"/>
      <c r="F1290" s="17"/>
      <c r="G1290" s="17"/>
      <c r="H1290" s="17"/>
      <c r="I1290" s="17">
        <v>12.1</v>
      </c>
      <c r="J1290" s="17"/>
      <c r="K1290" s="17"/>
      <c r="L1290" s="17"/>
      <c r="M1290" s="17"/>
      <c r="N1290" s="17"/>
      <c r="O1290" s="17"/>
    </row>
    <row r="1291" spans="1:15" x14ac:dyDescent="0.25">
      <c r="A1291" s="1">
        <v>1988.61859582542</v>
      </c>
      <c r="B1291" s="17"/>
      <c r="C1291" s="17"/>
      <c r="D1291" s="17"/>
      <c r="E1291" s="17"/>
      <c r="F1291" s="17"/>
      <c r="G1291" s="17"/>
      <c r="H1291" s="17"/>
      <c r="I1291" s="17">
        <v>2951.1999999999898</v>
      </c>
      <c r="J1291" s="17"/>
      <c r="K1291" s="17"/>
      <c r="L1291" s="17"/>
      <c r="M1291" s="17"/>
      <c r="N1291" s="17"/>
      <c r="O1291" s="17"/>
    </row>
    <row r="1292" spans="1:15" x14ac:dyDescent="0.25">
      <c r="A1292" s="1">
        <v>1988.6796714579</v>
      </c>
      <c r="B1292" s="17"/>
      <c r="C1292" s="17"/>
      <c r="D1292" s="17"/>
      <c r="E1292" s="17"/>
      <c r="F1292" s="17"/>
      <c r="G1292" s="17"/>
      <c r="H1292" s="17"/>
      <c r="I1292" s="17">
        <v>146.1</v>
      </c>
      <c r="J1292" s="17"/>
      <c r="K1292" s="17"/>
      <c r="L1292" s="17"/>
      <c r="M1292" s="17"/>
      <c r="N1292" s="17"/>
      <c r="O1292" s="17"/>
    </row>
    <row r="1293" spans="1:15" x14ac:dyDescent="0.25">
      <c r="A1293" s="1">
        <v>1988.8</v>
      </c>
      <c r="B1293" s="17"/>
      <c r="C1293" s="17"/>
      <c r="D1293" s="17"/>
      <c r="E1293" s="17"/>
      <c r="F1293" s="17"/>
      <c r="G1293" s="17"/>
      <c r="H1293" s="17"/>
      <c r="I1293" s="17">
        <v>447</v>
      </c>
      <c r="J1293" s="17"/>
      <c r="K1293" s="17"/>
      <c r="L1293" s="17"/>
      <c r="M1293" s="17"/>
      <c r="N1293" s="17"/>
      <c r="O1293" s="17"/>
    </row>
    <row r="1294" spans="1:15" x14ac:dyDescent="0.25">
      <c r="A1294" s="1">
        <v>1988.8108108108099</v>
      </c>
      <c r="B1294" s="17"/>
      <c r="C1294" s="17"/>
      <c r="D1294" s="17"/>
      <c r="E1294" s="17"/>
      <c r="F1294" s="17"/>
      <c r="G1294" s="17"/>
      <c r="H1294" s="17"/>
      <c r="I1294" s="17">
        <v>7.3999999999999897</v>
      </c>
      <c r="J1294" s="17"/>
      <c r="K1294" s="17"/>
      <c r="L1294" s="17"/>
      <c r="M1294" s="17"/>
      <c r="N1294" s="17"/>
      <c r="O1294" s="17"/>
    </row>
    <row r="1295" spans="1:15" x14ac:dyDescent="0.25">
      <c r="A1295" s="1">
        <v>1988.8234501347699</v>
      </c>
      <c r="B1295" s="17"/>
      <c r="C1295" s="17">
        <v>890.4</v>
      </c>
      <c r="D1295" s="17"/>
      <c r="E1295" s="17"/>
      <c r="F1295" s="17"/>
      <c r="G1295" s="17"/>
      <c r="H1295" s="17"/>
      <c r="I1295" s="17"/>
      <c r="J1295" s="17"/>
      <c r="K1295" s="17"/>
      <c r="L1295" s="17"/>
      <c r="M1295" s="17"/>
      <c r="N1295" s="17"/>
      <c r="O1295" s="17"/>
    </row>
    <row r="1296" spans="1:15" x14ac:dyDescent="0.25">
      <c r="A1296" s="1">
        <v>1988.8287037037001</v>
      </c>
      <c r="B1296" s="17"/>
      <c r="C1296" s="17">
        <v>43.199999999999903</v>
      </c>
      <c r="D1296" s="17"/>
      <c r="E1296" s="17"/>
      <c r="F1296" s="17"/>
      <c r="G1296" s="17"/>
      <c r="H1296" s="17"/>
      <c r="I1296" s="17"/>
      <c r="J1296" s="17"/>
      <c r="K1296" s="17"/>
      <c r="L1296" s="17"/>
      <c r="M1296" s="17"/>
      <c r="N1296" s="17"/>
      <c r="O1296" s="17"/>
    </row>
    <row r="1297" spans="1:15" x14ac:dyDescent="0.25">
      <c r="A1297" s="1">
        <v>1988.99999999999</v>
      </c>
      <c r="B1297" s="17"/>
      <c r="C1297" s="17"/>
      <c r="D1297" s="17"/>
      <c r="E1297" s="17">
        <v>128.6</v>
      </c>
      <c r="F1297" s="17">
        <v>2.4</v>
      </c>
      <c r="G1297" s="17">
        <v>53.499999999999993</v>
      </c>
      <c r="H1297" s="17"/>
      <c r="I1297" s="17">
        <v>108</v>
      </c>
      <c r="J1297" s="17"/>
      <c r="K1297" s="17"/>
      <c r="L1297" s="17"/>
      <c r="M1297" s="17"/>
      <c r="N1297" s="17"/>
      <c r="O1297" s="17"/>
    </row>
    <row r="1298" spans="1:15" x14ac:dyDescent="0.25">
      <c r="A1298" s="1">
        <v>1989</v>
      </c>
      <c r="B1298" s="17">
        <v>10.68</v>
      </c>
      <c r="C1298" s="17">
        <v>5553.1</v>
      </c>
      <c r="D1298" s="17"/>
      <c r="E1298" s="17">
        <v>2869.9300000000003</v>
      </c>
      <c r="F1298" s="17">
        <v>236</v>
      </c>
      <c r="G1298" s="17">
        <v>10348.049999999999</v>
      </c>
      <c r="H1298" s="17">
        <v>1400</v>
      </c>
      <c r="I1298" s="17">
        <v>1071.56</v>
      </c>
      <c r="J1298" s="17"/>
      <c r="K1298" s="17"/>
      <c r="L1298" s="17"/>
      <c r="M1298" s="17"/>
      <c r="N1298" s="17">
        <v>820.6</v>
      </c>
      <c r="O1298" s="17">
        <v>25</v>
      </c>
    </row>
    <row r="1299" spans="1:15" x14ac:dyDescent="0.25">
      <c r="A1299" s="1">
        <v>1989.0327868852401</v>
      </c>
      <c r="B1299" s="17"/>
      <c r="C1299" s="17"/>
      <c r="D1299" s="17"/>
      <c r="E1299" s="17">
        <v>6.1</v>
      </c>
      <c r="F1299" s="17"/>
      <c r="G1299" s="17"/>
      <c r="H1299" s="17"/>
      <c r="I1299" s="17"/>
      <c r="J1299" s="17"/>
      <c r="K1299" s="17"/>
      <c r="L1299" s="17"/>
      <c r="M1299" s="17"/>
      <c r="N1299" s="17"/>
      <c r="O1299" s="17"/>
    </row>
    <row r="1300" spans="1:15" x14ac:dyDescent="0.25">
      <c r="A1300" s="1">
        <v>1989.0430879712701</v>
      </c>
      <c r="B1300" s="17"/>
      <c r="C1300" s="17">
        <v>55.7</v>
      </c>
      <c r="D1300" s="17"/>
      <c r="E1300" s="17"/>
      <c r="F1300" s="17"/>
      <c r="G1300" s="17"/>
      <c r="H1300" s="17"/>
      <c r="I1300" s="17"/>
      <c r="J1300" s="17"/>
      <c r="K1300" s="17"/>
      <c r="L1300" s="17"/>
      <c r="M1300" s="17"/>
      <c r="N1300" s="17"/>
      <c r="O1300" s="17"/>
    </row>
    <row r="1301" spans="1:15" x14ac:dyDescent="0.25">
      <c r="A1301" s="1">
        <v>1989.15923566879</v>
      </c>
      <c r="B1301" s="17"/>
      <c r="C1301" s="17"/>
      <c r="D1301" s="17"/>
      <c r="E1301" s="17"/>
      <c r="F1301" s="17"/>
      <c r="G1301" s="17"/>
      <c r="H1301" s="17"/>
      <c r="I1301" s="17">
        <v>15.7</v>
      </c>
      <c r="J1301" s="17"/>
      <c r="K1301" s="17"/>
      <c r="L1301" s="17"/>
      <c r="M1301" s="17"/>
      <c r="N1301" s="17"/>
      <c r="O1301" s="17"/>
    </row>
    <row r="1302" spans="1:15" x14ac:dyDescent="0.25">
      <c r="A1302" s="1">
        <v>1989.1803278688501</v>
      </c>
      <c r="B1302" s="17"/>
      <c r="C1302" s="17"/>
      <c r="D1302" s="17"/>
      <c r="E1302" s="17">
        <v>6.1</v>
      </c>
      <c r="F1302" s="17"/>
      <c r="G1302" s="17"/>
      <c r="H1302" s="17"/>
      <c r="I1302" s="17"/>
      <c r="J1302" s="17"/>
      <c r="K1302" s="17"/>
      <c r="L1302" s="17"/>
      <c r="M1302" s="17"/>
      <c r="N1302" s="17"/>
      <c r="O1302" s="17"/>
    </row>
    <row r="1303" spans="1:15" x14ac:dyDescent="0.25">
      <c r="A1303" s="1">
        <v>1989.2346241457799</v>
      </c>
      <c r="B1303" s="17"/>
      <c r="C1303" s="17"/>
      <c r="D1303" s="17"/>
      <c r="E1303" s="17"/>
      <c r="F1303" s="17"/>
      <c r="G1303" s="17"/>
      <c r="H1303" s="17"/>
      <c r="I1303" s="17">
        <v>87.8</v>
      </c>
      <c r="J1303" s="17"/>
      <c r="K1303" s="17"/>
      <c r="L1303" s="17"/>
      <c r="M1303" s="17"/>
      <c r="N1303" s="17"/>
      <c r="O1303" s="17"/>
    </row>
    <row r="1304" spans="1:15" x14ac:dyDescent="0.25">
      <c r="A1304" s="1">
        <v>1989.2751046025101</v>
      </c>
      <c r="B1304" s="17"/>
      <c r="C1304" s="17"/>
      <c r="D1304" s="17"/>
      <c r="E1304" s="17"/>
      <c r="F1304" s="17"/>
      <c r="G1304" s="17"/>
      <c r="H1304" s="17"/>
      <c r="I1304" s="17">
        <v>860.4</v>
      </c>
      <c r="J1304" s="17"/>
      <c r="K1304" s="17"/>
      <c r="L1304" s="17"/>
      <c r="M1304" s="17"/>
      <c r="N1304" s="17"/>
      <c r="O1304" s="17"/>
    </row>
    <row r="1305" spans="1:15" x14ac:dyDescent="0.25">
      <c r="A1305" s="1">
        <v>1989.2941176470499</v>
      </c>
      <c r="B1305" s="17"/>
      <c r="C1305" s="17"/>
      <c r="D1305" s="17"/>
      <c r="E1305" s="17"/>
      <c r="F1305" s="17"/>
      <c r="G1305" s="17"/>
      <c r="H1305" s="17"/>
      <c r="I1305" s="17">
        <v>5.0999999999999996</v>
      </c>
      <c r="J1305" s="17"/>
      <c r="K1305" s="17"/>
      <c r="L1305" s="17"/>
      <c r="M1305" s="17"/>
      <c r="N1305" s="17"/>
      <c r="O1305" s="17"/>
    </row>
    <row r="1306" spans="1:15" x14ac:dyDescent="0.25">
      <c r="A1306" s="1">
        <v>1989.2967032966999</v>
      </c>
      <c r="B1306" s="17"/>
      <c r="C1306" s="17"/>
      <c r="D1306" s="17">
        <v>81.900000000000006</v>
      </c>
      <c r="E1306" s="17"/>
      <c r="F1306" s="17"/>
      <c r="G1306" s="17"/>
      <c r="H1306" s="17"/>
      <c r="I1306" s="17"/>
      <c r="J1306" s="17"/>
      <c r="K1306" s="17"/>
      <c r="L1306" s="17"/>
      <c r="M1306" s="17"/>
      <c r="N1306" s="17"/>
      <c r="O1306" s="17"/>
    </row>
    <row r="1307" spans="1:15" x14ac:dyDescent="0.25">
      <c r="A1307" s="1">
        <v>1989.32606382978</v>
      </c>
      <c r="B1307" s="17"/>
      <c r="C1307" s="17"/>
      <c r="D1307" s="17"/>
      <c r="E1307" s="17"/>
      <c r="F1307" s="17"/>
      <c r="G1307" s="17"/>
      <c r="H1307" s="17"/>
      <c r="I1307" s="17">
        <v>375.99999999999898</v>
      </c>
      <c r="J1307" s="17"/>
      <c r="K1307" s="17"/>
      <c r="L1307" s="17"/>
      <c r="M1307" s="17"/>
      <c r="N1307" s="17"/>
      <c r="O1307" s="17"/>
    </row>
    <row r="1308" spans="1:15" x14ac:dyDescent="0.25">
      <c r="A1308" s="1">
        <v>1989.33846153846</v>
      </c>
      <c r="B1308" s="17"/>
      <c r="C1308" s="17"/>
      <c r="D1308" s="17"/>
      <c r="E1308" s="17"/>
      <c r="F1308" s="17"/>
      <c r="G1308" s="17"/>
      <c r="H1308" s="17"/>
      <c r="I1308" s="17">
        <v>6.5</v>
      </c>
      <c r="J1308" s="17"/>
      <c r="K1308" s="17"/>
      <c r="L1308" s="17"/>
      <c r="M1308" s="17"/>
      <c r="N1308" s="17"/>
      <c r="O1308" s="17"/>
    </row>
    <row r="1309" spans="1:15" x14ac:dyDescent="0.25">
      <c r="A1309" s="1">
        <v>1989.3388554216799</v>
      </c>
      <c r="B1309" s="17"/>
      <c r="C1309" s="17"/>
      <c r="D1309" s="17"/>
      <c r="E1309" s="17"/>
      <c r="F1309" s="17"/>
      <c r="G1309" s="17"/>
      <c r="H1309" s="17"/>
      <c r="I1309" s="17">
        <v>265.60000000000002</v>
      </c>
      <c r="J1309" s="17"/>
      <c r="K1309" s="17"/>
      <c r="L1309" s="17"/>
      <c r="M1309" s="17"/>
      <c r="N1309" s="17"/>
      <c r="O1309" s="17"/>
    </row>
    <row r="1310" spans="1:15" x14ac:dyDescent="0.25">
      <c r="A1310" s="1">
        <v>1989.41558441558</v>
      </c>
      <c r="B1310" s="17"/>
      <c r="C1310" s="17"/>
      <c r="D1310" s="17"/>
      <c r="E1310" s="17"/>
      <c r="F1310" s="17"/>
      <c r="G1310" s="17"/>
      <c r="H1310" s="17"/>
      <c r="I1310" s="17">
        <v>15.399999999999901</v>
      </c>
      <c r="J1310" s="17"/>
      <c r="K1310" s="17"/>
      <c r="L1310" s="17"/>
      <c r="M1310" s="17"/>
      <c r="N1310" s="17"/>
      <c r="O1310" s="17"/>
    </row>
    <row r="1311" spans="1:15" x14ac:dyDescent="0.25">
      <c r="A1311" s="1">
        <v>1989.4866310160401</v>
      </c>
      <c r="B1311" s="17"/>
      <c r="C1311" s="17"/>
      <c r="D1311" s="17"/>
      <c r="E1311" s="17"/>
      <c r="F1311" s="17"/>
      <c r="G1311" s="17"/>
      <c r="H1311" s="17"/>
      <c r="I1311" s="17"/>
      <c r="J1311" s="17"/>
      <c r="K1311" s="17"/>
      <c r="L1311" s="17"/>
      <c r="M1311" s="17"/>
      <c r="N1311" s="17"/>
      <c r="O1311" s="17">
        <v>18.7</v>
      </c>
    </row>
    <row r="1312" spans="1:15" x14ac:dyDescent="0.25">
      <c r="A1312" s="1">
        <v>1989.51757188498</v>
      </c>
      <c r="B1312" s="17"/>
      <c r="C1312" s="17"/>
      <c r="D1312" s="17"/>
      <c r="E1312" s="17"/>
      <c r="F1312" s="17"/>
      <c r="G1312" s="17"/>
      <c r="H1312" s="17"/>
      <c r="I1312" s="17"/>
      <c r="J1312" s="17"/>
      <c r="K1312" s="17"/>
      <c r="L1312" s="17"/>
      <c r="M1312" s="17"/>
      <c r="N1312" s="17">
        <v>31.3</v>
      </c>
      <c r="O1312" s="17"/>
    </row>
    <row r="1313" spans="1:15" x14ac:dyDescent="0.25">
      <c r="A1313" s="1">
        <v>1989.5208765176101</v>
      </c>
      <c r="B1313" s="17"/>
      <c r="C1313" s="17"/>
      <c r="D1313" s="17"/>
      <c r="E1313" s="17"/>
      <c r="F1313" s="17"/>
      <c r="G1313" s="17"/>
      <c r="H1313" s="17"/>
      <c r="I1313" s="17">
        <v>337.69999999999902</v>
      </c>
      <c r="J1313" s="17"/>
      <c r="K1313" s="17"/>
      <c r="L1313" s="17"/>
      <c r="M1313" s="17"/>
      <c r="N1313" s="17"/>
      <c r="O1313" s="17"/>
    </row>
    <row r="1314" spans="1:15" x14ac:dyDescent="0.25">
      <c r="A1314" s="1">
        <v>1989.5631174533401</v>
      </c>
      <c r="B1314" s="17"/>
      <c r="C1314" s="17">
        <v>91.1</v>
      </c>
      <c r="D1314" s="17"/>
      <c r="E1314" s="17"/>
      <c r="F1314" s="17"/>
      <c r="G1314" s="17"/>
      <c r="H1314" s="17"/>
      <c r="I1314" s="17"/>
      <c r="J1314" s="17"/>
      <c r="K1314" s="17"/>
      <c r="L1314" s="17"/>
      <c r="M1314" s="17"/>
      <c r="N1314" s="17"/>
      <c r="O1314" s="17"/>
    </row>
    <row r="1315" spans="1:15" x14ac:dyDescent="0.25">
      <c r="A1315" s="1">
        <v>1989.6136363636299</v>
      </c>
      <c r="B1315" s="17"/>
      <c r="C1315" s="17"/>
      <c r="D1315" s="17"/>
      <c r="E1315" s="17"/>
      <c r="F1315" s="17"/>
      <c r="G1315" s="17"/>
      <c r="H1315" s="17"/>
      <c r="I1315" s="17">
        <v>4.4000000000000004</v>
      </c>
      <c r="J1315" s="17"/>
      <c r="K1315" s="17"/>
      <c r="L1315" s="17"/>
      <c r="M1315" s="17"/>
      <c r="N1315" s="17"/>
      <c r="O1315" s="17"/>
    </row>
    <row r="1316" spans="1:15" x14ac:dyDescent="0.25">
      <c r="A1316" s="1">
        <v>1989.6655629139</v>
      </c>
      <c r="B1316" s="17"/>
      <c r="C1316" s="17"/>
      <c r="D1316" s="17"/>
      <c r="E1316" s="17"/>
      <c r="F1316" s="17"/>
      <c r="G1316" s="17"/>
      <c r="H1316" s="17"/>
      <c r="I1316" s="17">
        <v>30.2</v>
      </c>
      <c r="J1316" s="17"/>
      <c r="K1316" s="17"/>
      <c r="L1316" s="17"/>
      <c r="M1316" s="17"/>
      <c r="N1316" s="17"/>
      <c r="O1316" s="17"/>
    </row>
    <row r="1317" spans="1:15" x14ac:dyDescent="0.25">
      <c r="A1317" s="1">
        <v>1989.6666666666599</v>
      </c>
      <c r="B1317" s="17"/>
      <c r="C1317" s="17"/>
      <c r="D1317" s="17"/>
      <c r="E1317" s="17"/>
      <c r="F1317" s="17">
        <v>90</v>
      </c>
      <c r="G1317" s="17"/>
      <c r="H1317" s="17"/>
      <c r="I1317" s="17"/>
      <c r="J1317" s="17"/>
      <c r="K1317" s="17"/>
      <c r="L1317" s="17"/>
      <c r="M1317" s="17"/>
      <c r="N1317" s="17"/>
      <c r="O1317" s="17"/>
    </row>
    <row r="1318" spans="1:15" x14ac:dyDescent="0.25">
      <c r="A1318" s="1">
        <v>1989.67489948305</v>
      </c>
      <c r="B1318" s="17"/>
      <c r="C1318" s="17"/>
      <c r="D1318" s="17"/>
      <c r="E1318" s="17"/>
      <c r="F1318" s="17"/>
      <c r="G1318" s="17"/>
      <c r="H1318" s="17"/>
      <c r="I1318" s="17">
        <v>696.4</v>
      </c>
      <c r="J1318" s="17"/>
      <c r="K1318" s="17"/>
      <c r="L1318" s="17"/>
      <c r="M1318" s="17"/>
      <c r="N1318" s="17"/>
      <c r="O1318" s="17"/>
    </row>
    <row r="1319" spans="1:15" x14ac:dyDescent="0.25">
      <c r="A1319" s="1">
        <v>1989.6923076922999</v>
      </c>
      <c r="B1319" s="17"/>
      <c r="C1319" s="17"/>
      <c r="D1319" s="17">
        <v>45.5</v>
      </c>
      <c r="E1319" s="17"/>
      <c r="F1319" s="17"/>
      <c r="G1319" s="17"/>
      <c r="H1319" s="17"/>
      <c r="I1319" s="17"/>
      <c r="J1319" s="17"/>
      <c r="K1319" s="17"/>
      <c r="L1319" s="17"/>
      <c r="M1319" s="17"/>
      <c r="N1319" s="17"/>
      <c r="O1319" s="17"/>
    </row>
    <row r="1320" spans="1:15" x14ac:dyDescent="0.25">
      <c r="A1320" s="1">
        <v>1989.7241379310301</v>
      </c>
      <c r="B1320" s="17"/>
      <c r="C1320" s="17"/>
      <c r="D1320" s="17"/>
      <c r="E1320" s="17"/>
      <c r="F1320" s="17">
        <v>26.1</v>
      </c>
      <c r="G1320" s="17"/>
      <c r="H1320" s="17"/>
      <c r="I1320" s="17"/>
      <c r="J1320" s="17"/>
      <c r="K1320" s="17"/>
      <c r="L1320" s="17"/>
      <c r="M1320" s="17"/>
      <c r="N1320" s="17"/>
      <c r="O1320" s="17"/>
    </row>
    <row r="1321" spans="1:15" x14ac:dyDescent="0.25">
      <c r="A1321" s="1">
        <v>1989.7258883248701</v>
      </c>
      <c r="B1321" s="17"/>
      <c r="C1321" s="17"/>
      <c r="D1321" s="17"/>
      <c r="E1321" s="17"/>
      <c r="F1321" s="17"/>
      <c r="G1321" s="17"/>
      <c r="H1321" s="17"/>
      <c r="I1321" s="17"/>
      <c r="J1321" s="17"/>
      <c r="K1321" s="17"/>
      <c r="L1321" s="17"/>
      <c r="M1321" s="17"/>
      <c r="N1321" s="17">
        <v>98.5</v>
      </c>
      <c r="O1321" s="17"/>
    </row>
    <row r="1322" spans="1:15" x14ac:dyDescent="0.25">
      <c r="A1322" s="1">
        <v>1989.72847682119</v>
      </c>
      <c r="B1322" s="17"/>
      <c r="C1322" s="17"/>
      <c r="D1322" s="17"/>
      <c r="E1322" s="17"/>
      <c r="F1322" s="17"/>
      <c r="G1322" s="17"/>
      <c r="H1322" s="17"/>
      <c r="I1322" s="17">
        <v>15.1</v>
      </c>
      <c r="J1322" s="17"/>
      <c r="K1322" s="17"/>
      <c r="L1322" s="17"/>
      <c r="M1322" s="17"/>
      <c r="N1322" s="17"/>
      <c r="O1322" s="17"/>
    </row>
    <row r="1323" spans="1:15" x14ac:dyDescent="0.25">
      <c r="A1323" s="1">
        <v>1989.76870359794</v>
      </c>
      <c r="B1323" s="17"/>
      <c r="C1323" s="17"/>
      <c r="D1323" s="17"/>
      <c r="E1323" s="17"/>
      <c r="F1323" s="17"/>
      <c r="G1323" s="17"/>
      <c r="H1323" s="17"/>
      <c r="I1323" s="17">
        <v>1400.8</v>
      </c>
      <c r="J1323" s="17"/>
      <c r="K1323" s="17"/>
      <c r="L1323" s="17"/>
      <c r="M1323" s="17"/>
      <c r="N1323" s="17"/>
      <c r="O1323" s="17"/>
    </row>
    <row r="1324" spans="1:15" x14ac:dyDescent="0.25">
      <c r="A1324" s="1">
        <v>1989.8229043046699</v>
      </c>
      <c r="B1324" s="17"/>
      <c r="C1324" s="17"/>
      <c r="D1324" s="17"/>
      <c r="E1324" s="17"/>
      <c r="F1324" s="17"/>
      <c r="G1324" s="17"/>
      <c r="H1324" s="17"/>
      <c r="I1324" s="17">
        <v>1853.8</v>
      </c>
      <c r="J1324" s="17"/>
      <c r="K1324" s="17"/>
      <c r="L1324" s="17"/>
      <c r="M1324" s="17"/>
      <c r="N1324" s="17"/>
      <c r="O1324" s="17"/>
    </row>
    <row r="1325" spans="1:15" x14ac:dyDescent="0.25">
      <c r="A1325" s="1">
        <v>1989.8571428571399</v>
      </c>
      <c r="B1325" s="17"/>
      <c r="C1325" s="17"/>
      <c r="D1325" s="17"/>
      <c r="E1325" s="17">
        <v>19.599999999999898</v>
      </c>
      <c r="F1325" s="17"/>
      <c r="G1325" s="17"/>
      <c r="H1325" s="17"/>
      <c r="I1325" s="17"/>
      <c r="J1325" s="17"/>
      <c r="K1325" s="17"/>
      <c r="L1325" s="17"/>
      <c r="M1325" s="17"/>
      <c r="N1325" s="17"/>
      <c r="O1325" s="17"/>
    </row>
    <row r="1326" spans="1:15" x14ac:dyDescent="0.25">
      <c r="A1326" s="1">
        <v>1989.9943429068701</v>
      </c>
      <c r="B1326" s="17"/>
      <c r="C1326" s="17"/>
      <c r="D1326" s="17"/>
      <c r="E1326" s="17"/>
      <c r="F1326" s="17"/>
      <c r="G1326" s="17"/>
      <c r="H1326" s="17"/>
      <c r="I1326" s="17">
        <v>229.79999999999899</v>
      </c>
      <c r="J1326" s="17"/>
      <c r="K1326" s="17"/>
      <c r="L1326" s="17"/>
      <c r="M1326" s="17"/>
      <c r="N1326" s="17"/>
      <c r="O1326" s="17"/>
    </row>
    <row r="1327" spans="1:15" x14ac:dyDescent="0.25">
      <c r="A1327" s="1">
        <v>1989.99999999999</v>
      </c>
      <c r="B1327" s="17"/>
      <c r="C1327" s="17"/>
      <c r="D1327" s="17"/>
      <c r="E1327" s="17"/>
      <c r="F1327" s="17"/>
      <c r="G1327" s="17">
        <v>28.400000000000006</v>
      </c>
      <c r="H1327" s="17"/>
      <c r="I1327" s="17">
        <v>520.70000000000005</v>
      </c>
      <c r="J1327" s="17"/>
      <c r="K1327" s="17"/>
      <c r="L1327" s="17"/>
      <c r="M1327" s="17"/>
      <c r="N1327" s="17"/>
      <c r="O1327" s="17"/>
    </row>
    <row r="1328" spans="1:15" x14ac:dyDescent="0.25">
      <c r="A1328" s="1">
        <v>1990</v>
      </c>
      <c r="B1328" s="17">
        <v>61.2</v>
      </c>
      <c r="C1328" s="17">
        <v>5593.7000000000007</v>
      </c>
      <c r="D1328" s="17"/>
      <c r="E1328" s="17">
        <v>1103.5199999999998</v>
      </c>
      <c r="F1328" s="17">
        <v>49.6</v>
      </c>
      <c r="G1328" s="17">
        <v>1612.682</v>
      </c>
      <c r="H1328" s="17">
        <v>1682</v>
      </c>
      <c r="I1328" s="17">
        <v>2611.567</v>
      </c>
      <c r="J1328" s="17">
        <v>5.7</v>
      </c>
      <c r="K1328" s="17"/>
      <c r="L1328" s="17"/>
      <c r="M1328" s="17"/>
      <c r="N1328" s="17">
        <v>334.1</v>
      </c>
      <c r="O1328" s="17">
        <v>97.5</v>
      </c>
    </row>
    <row r="1329" spans="1:15" x14ac:dyDescent="0.25">
      <c r="A1329" s="1">
        <v>1990.02158273381</v>
      </c>
      <c r="B1329" s="17"/>
      <c r="C1329" s="17"/>
      <c r="D1329" s="17"/>
      <c r="E1329" s="17"/>
      <c r="F1329" s="17"/>
      <c r="G1329" s="17"/>
      <c r="H1329" s="17"/>
      <c r="I1329" s="17">
        <v>13.9</v>
      </c>
      <c r="J1329" s="17"/>
      <c r="K1329" s="17"/>
      <c r="L1329" s="17"/>
      <c r="M1329" s="17"/>
      <c r="N1329" s="17"/>
      <c r="O1329" s="17"/>
    </row>
    <row r="1330" spans="1:15" x14ac:dyDescent="0.25">
      <c r="A1330" s="1">
        <v>1990.06589827111</v>
      </c>
      <c r="B1330" s="17"/>
      <c r="C1330" s="17"/>
      <c r="D1330" s="17"/>
      <c r="E1330" s="17"/>
      <c r="F1330" s="17"/>
      <c r="G1330" s="17"/>
      <c r="H1330" s="17"/>
      <c r="I1330" s="17">
        <v>1197.3</v>
      </c>
      <c r="J1330" s="17"/>
      <c r="K1330" s="17"/>
      <c r="L1330" s="17"/>
      <c r="M1330" s="17"/>
      <c r="N1330" s="17"/>
      <c r="O1330" s="17"/>
    </row>
    <row r="1331" spans="1:15" x14ac:dyDescent="0.25">
      <c r="A1331" s="1">
        <v>1990.1237113402001</v>
      </c>
      <c r="B1331" s="17"/>
      <c r="C1331" s="17"/>
      <c r="D1331" s="17"/>
      <c r="E1331" s="17"/>
      <c r="F1331" s="17"/>
      <c r="G1331" s="17"/>
      <c r="H1331" s="17"/>
      <c r="I1331" s="17">
        <v>38.799999999999997</v>
      </c>
      <c r="J1331" s="17"/>
      <c r="K1331" s="17"/>
      <c r="L1331" s="17"/>
      <c r="M1331" s="17"/>
      <c r="N1331" s="17"/>
      <c r="O1331" s="17"/>
    </row>
    <row r="1332" spans="1:15" x14ac:dyDescent="0.25">
      <c r="A1332" s="1">
        <v>1990.14025974025</v>
      </c>
      <c r="B1332" s="17"/>
      <c r="C1332" s="17"/>
      <c r="D1332" s="17"/>
      <c r="E1332" s="17"/>
      <c r="F1332" s="17"/>
      <c r="G1332" s="17"/>
      <c r="H1332" s="17"/>
      <c r="I1332" s="17"/>
      <c r="J1332" s="17"/>
      <c r="K1332" s="17"/>
      <c r="L1332" s="17"/>
      <c r="M1332" s="17"/>
      <c r="N1332" s="17">
        <v>154</v>
      </c>
      <c r="O1332" s="17"/>
    </row>
    <row r="1333" spans="1:15" x14ac:dyDescent="0.25">
      <c r="A1333" s="1">
        <v>1990.1460957178799</v>
      </c>
      <c r="B1333" s="17"/>
      <c r="C1333" s="17"/>
      <c r="D1333" s="17"/>
      <c r="E1333" s="17"/>
      <c r="F1333" s="17"/>
      <c r="G1333" s="17"/>
      <c r="H1333" s="17"/>
      <c r="I1333" s="17">
        <v>119.1</v>
      </c>
      <c r="J1333" s="17"/>
      <c r="K1333" s="17"/>
      <c r="L1333" s="17"/>
      <c r="M1333" s="17"/>
      <c r="N1333" s="17"/>
      <c r="O1333" s="17"/>
    </row>
    <row r="1334" spans="1:15" x14ac:dyDescent="0.25">
      <c r="A1334" s="1">
        <v>1990.1766711529799</v>
      </c>
      <c r="B1334" s="17"/>
      <c r="C1334" s="17">
        <v>2229</v>
      </c>
      <c r="D1334" s="17"/>
      <c r="E1334" s="17"/>
      <c r="F1334" s="17"/>
      <c r="G1334" s="17"/>
      <c r="H1334" s="17"/>
      <c r="I1334" s="17"/>
      <c r="J1334" s="17"/>
      <c r="K1334" s="17"/>
      <c r="L1334" s="17"/>
      <c r="M1334" s="17"/>
      <c r="N1334" s="17"/>
      <c r="O1334" s="17"/>
    </row>
    <row r="1335" spans="1:15" x14ac:dyDescent="0.25">
      <c r="A1335" s="1">
        <v>1990.2037408149599</v>
      </c>
      <c r="B1335" s="17"/>
      <c r="C1335" s="17"/>
      <c r="D1335" s="17"/>
      <c r="E1335" s="17"/>
      <c r="F1335" s="17"/>
      <c r="G1335" s="17"/>
      <c r="H1335" s="17"/>
      <c r="I1335" s="17">
        <v>299.39999999999998</v>
      </c>
      <c r="J1335" s="17"/>
      <c r="K1335" s="17"/>
      <c r="L1335" s="17"/>
      <c r="M1335" s="17"/>
      <c r="N1335" s="17"/>
      <c r="O1335" s="17"/>
    </row>
    <row r="1336" spans="1:15" x14ac:dyDescent="0.25">
      <c r="A1336" s="1">
        <v>1990.2222222222199</v>
      </c>
      <c r="B1336" s="17"/>
      <c r="C1336" s="17"/>
      <c r="D1336" s="17"/>
      <c r="E1336" s="17"/>
      <c r="F1336" s="17"/>
      <c r="G1336" s="17"/>
      <c r="H1336" s="17"/>
      <c r="I1336" s="17">
        <v>4.5</v>
      </c>
      <c r="J1336" s="17"/>
      <c r="K1336" s="17"/>
      <c r="L1336" s="17"/>
      <c r="M1336" s="17"/>
      <c r="N1336" s="17"/>
      <c r="O1336" s="17"/>
    </row>
    <row r="1337" spans="1:15" x14ac:dyDescent="0.25">
      <c r="A1337" s="1">
        <v>1990.2432432432399</v>
      </c>
      <c r="B1337" s="17"/>
      <c r="C1337" s="17"/>
      <c r="D1337" s="17"/>
      <c r="E1337" s="17"/>
      <c r="F1337" s="17"/>
      <c r="G1337" s="17"/>
      <c r="H1337" s="17"/>
      <c r="I1337" s="17">
        <v>185</v>
      </c>
      <c r="J1337" s="17"/>
      <c r="K1337" s="17"/>
      <c r="L1337" s="17"/>
      <c r="M1337" s="17"/>
      <c r="N1337" s="17"/>
      <c r="O1337" s="17"/>
    </row>
    <row r="1338" spans="1:15" x14ac:dyDescent="0.25">
      <c r="A1338" s="1">
        <v>1990.27272727272</v>
      </c>
      <c r="B1338" s="17"/>
      <c r="C1338" s="17"/>
      <c r="D1338" s="17"/>
      <c r="E1338" s="17"/>
      <c r="F1338" s="17"/>
      <c r="G1338" s="17"/>
      <c r="H1338" s="17"/>
      <c r="I1338" s="17"/>
      <c r="J1338" s="17"/>
      <c r="K1338" s="17"/>
      <c r="L1338" s="17"/>
      <c r="M1338" s="17"/>
      <c r="N1338" s="17">
        <v>27.5</v>
      </c>
      <c r="O1338" s="17"/>
    </row>
    <row r="1339" spans="1:15" x14ac:dyDescent="0.25">
      <c r="A1339" s="1">
        <v>1990.3017751479199</v>
      </c>
      <c r="B1339" s="17"/>
      <c r="C1339" s="17"/>
      <c r="D1339" s="17"/>
      <c r="E1339" s="17"/>
      <c r="F1339" s="17"/>
      <c r="G1339" s="17"/>
      <c r="H1339" s="17"/>
      <c r="I1339" s="17">
        <v>16.899999999999999</v>
      </c>
      <c r="J1339" s="17"/>
      <c r="K1339" s="17"/>
      <c r="L1339" s="17"/>
      <c r="M1339" s="17"/>
      <c r="N1339" s="17"/>
      <c r="O1339" s="17"/>
    </row>
    <row r="1340" spans="1:15" x14ac:dyDescent="0.25">
      <c r="A1340" s="1">
        <v>1990.3333333333301</v>
      </c>
      <c r="B1340" s="17"/>
      <c r="C1340" s="17"/>
      <c r="D1340" s="17"/>
      <c r="E1340" s="17">
        <v>5.7</v>
      </c>
      <c r="F1340" s="17"/>
      <c r="G1340" s="17">
        <v>4.5</v>
      </c>
      <c r="H1340" s="17"/>
      <c r="I1340" s="17"/>
      <c r="J1340" s="17"/>
      <c r="K1340" s="17"/>
      <c r="L1340" s="17"/>
      <c r="M1340" s="17"/>
      <c r="N1340" s="17"/>
      <c r="O1340" s="17"/>
    </row>
    <row r="1341" spans="1:15" x14ac:dyDescent="0.25">
      <c r="A1341" s="1">
        <v>1990.3689320388301</v>
      </c>
      <c r="B1341" s="17"/>
      <c r="C1341" s="17"/>
      <c r="D1341" s="17"/>
      <c r="E1341" s="17"/>
      <c r="F1341" s="17">
        <v>20.6</v>
      </c>
      <c r="G1341" s="17"/>
      <c r="H1341" s="17"/>
      <c r="I1341" s="17"/>
      <c r="J1341" s="17"/>
      <c r="K1341" s="17"/>
      <c r="L1341" s="17"/>
      <c r="M1341" s="17"/>
      <c r="N1341" s="17"/>
      <c r="O1341" s="17"/>
    </row>
    <row r="1342" spans="1:15" x14ac:dyDescent="0.25">
      <c r="A1342" s="1">
        <v>1990.375</v>
      </c>
      <c r="B1342" s="17"/>
      <c r="C1342" s="17"/>
      <c r="D1342" s="17"/>
      <c r="E1342" s="17"/>
      <c r="F1342" s="17"/>
      <c r="G1342" s="17"/>
      <c r="H1342" s="17"/>
      <c r="I1342" s="17"/>
      <c r="J1342" s="17"/>
      <c r="K1342" s="17"/>
      <c r="L1342" s="17"/>
      <c r="M1342" s="17"/>
      <c r="N1342" s="17">
        <v>4.8</v>
      </c>
      <c r="O1342" s="17"/>
    </row>
    <row r="1343" spans="1:15" x14ac:dyDescent="0.25">
      <c r="A1343" s="1">
        <v>1990.41432225063</v>
      </c>
      <c r="B1343" s="17"/>
      <c r="C1343" s="17"/>
      <c r="D1343" s="17"/>
      <c r="E1343" s="17"/>
      <c r="F1343" s="17"/>
      <c r="G1343" s="17"/>
      <c r="H1343" s="17"/>
      <c r="I1343" s="17">
        <v>39.1</v>
      </c>
      <c r="J1343" s="17"/>
      <c r="K1343" s="17"/>
      <c r="L1343" s="17"/>
      <c r="M1343" s="17"/>
      <c r="N1343" s="17"/>
      <c r="O1343" s="17"/>
    </row>
    <row r="1344" spans="1:15" x14ac:dyDescent="0.25">
      <c r="A1344" s="1">
        <v>1990.44444444444</v>
      </c>
      <c r="B1344" s="17"/>
      <c r="C1344" s="17"/>
      <c r="D1344" s="17"/>
      <c r="E1344" s="17"/>
      <c r="F1344" s="17"/>
      <c r="G1344" s="17"/>
      <c r="H1344" s="17"/>
      <c r="I1344" s="17">
        <v>3.6</v>
      </c>
      <c r="J1344" s="17"/>
      <c r="K1344" s="17"/>
      <c r="L1344" s="17"/>
      <c r="M1344" s="17"/>
      <c r="N1344" s="17"/>
      <c r="O1344" s="17"/>
    </row>
    <row r="1345" spans="1:15" x14ac:dyDescent="0.25">
      <c r="A1345" s="1">
        <v>1990.5</v>
      </c>
      <c r="B1345" s="17"/>
      <c r="C1345" s="17">
        <v>349.2</v>
      </c>
      <c r="D1345" s="17"/>
      <c r="E1345" s="17">
        <v>47.6</v>
      </c>
      <c r="F1345" s="17"/>
      <c r="G1345" s="17">
        <v>1.4</v>
      </c>
      <c r="H1345" s="17"/>
      <c r="I1345" s="17">
        <v>12</v>
      </c>
      <c r="J1345" s="17"/>
      <c r="K1345" s="17"/>
      <c r="L1345" s="17"/>
      <c r="M1345" s="17"/>
      <c r="N1345" s="17"/>
      <c r="O1345" s="17"/>
    </row>
    <row r="1346" spans="1:15" x14ac:dyDescent="0.25">
      <c r="A1346" s="1">
        <v>1990.5072463768099</v>
      </c>
      <c r="B1346" s="17"/>
      <c r="C1346" s="17"/>
      <c r="D1346" s="17"/>
      <c r="E1346" s="17">
        <v>55.2</v>
      </c>
      <c r="F1346" s="17"/>
      <c r="G1346" s="17"/>
      <c r="H1346" s="17"/>
      <c r="I1346" s="17"/>
      <c r="J1346" s="17"/>
      <c r="K1346" s="17"/>
      <c r="L1346" s="17"/>
      <c r="M1346" s="17"/>
      <c r="N1346" s="17"/>
      <c r="O1346" s="17"/>
    </row>
    <row r="1347" spans="1:15" x14ac:dyDescent="0.25">
      <c r="A1347" s="1">
        <v>1990.5161290322501</v>
      </c>
      <c r="B1347" s="17"/>
      <c r="C1347" s="17"/>
      <c r="D1347" s="17"/>
      <c r="E1347" s="17"/>
      <c r="F1347" s="17"/>
      <c r="G1347" s="17"/>
      <c r="H1347" s="17"/>
      <c r="I1347" s="17">
        <v>3.1</v>
      </c>
      <c r="J1347" s="17"/>
      <c r="K1347" s="17"/>
      <c r="L1347" s="17"/>
      <c r="M1347" s="17"/>
      <c r="N1347" s="17"/>
      <c r="O1347" s="17"/>
    </row>
    <row r="1348" spans="1:15" x14ac:dyDescent="0.25">
      <c r="A1348" s="1">
        <v>1990.5708446866399</v>
      </c>
      <c r="B1348" s="17"/>
      <c r="C1348" s="17"/>
      <c r="D1348" s="17"/>
      <c r="E1348" s="17"/>
      <c r="F1348" s="17"/>
      <c r="G1348" s="17"/>
      <c r="H1348" s="17"/>
      <c r="I1348" s="17"/>
      <c r="J1348" s="17"/>
      <c r="K1348" s="17"/>
      <c r="L1348" s="17"/>
      <c r="M1348" s="17"/>
      <c r="N1348" s="17">
        <v>73.400000000000006</v>
      </c>
      <c r="O1348" s="17"/>
    </row>
    <row r="1349" spans="1:15" x14ac:dyDescent="0.25">
      <c r="A1349" s="1">
        <v>1990.75965184954</v>
      </c>
      <c r="B1349" s="17"/>
      <c r="C1349" s="17">
        <v>1608.5</v>
      </c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7"/>
      <c r="O1349" s="17"/>
    </row>
    <row r="1350" spans="1:15" x14ac:dyDescent="0.25">
      <c r="A1350" s="1">
        <v>1990.7951807228901</v>
      </c>
      <c r="B1350" s="17"/>
      <c r="C1350" s="17"/>
      <c r="D1350" s="17"/>
      <c r="E1350" s="17"/>
      <c r="F1350" s="17"/>
      <c r="G1350" s="17"/>
      <c r="H1350" s="17"/>
      <c r="I1350" s="17">
        <v>8.3000000000000007</v>
      </c>
      <c r="J1350" s="17"/>
      <c r="K1350" s="17"/>
      <c r="L1350" s="17"/>
      <c r="M1350" s="17"/>
      <c r="N1350" s="17"/>
      <c r="O1350" s="17"/>
    </row>
    <row r="1351" spans="1:15" x14ac:dyDescent="0.25">
      <c r="A1351" s="1">
        <v>1990.8137704917999</v>
      </c>
      <c r="B1351" s="17"/>
      <c r="C1351" s="17"/>
      <c r="D1351" s="17"/>
      <c r="E1351" s="17"/>
      <c r="F1351" s="17"/>
      <c r="G1351" s="17"/>
      <c r="H1351" s="17"/>
      <c r="I1351" s="17">
        <v>152.5</v>
      </c>
      <c r="J1351" s="17"/>
      <c r="K1351" s="17"/>
      <c r="L1351" s="17"/>
      <c r="M1351" s="17"/>
      <c r="N1351" s="17"/>
      <c r="O1351" s="17"/>
    </row>
    <row r="1352" spans="1:15" x14ac:dyDescent="0.25">
      <c r="A1352" s="1">
        <v>1990.86925795052</v>
      </c>
      <c r="B1352" s="17"/>
      <c r="C1352" s="17"/>
      <c r="D1352" s="17"/>
      <c r="E1352" s="17"/>
      <c r="F1352" s="17"/>
      <c r="G1352" s="17"/>
      <c r="H1352" s="17"/>
      <c r="I1352" s="17">
        <v>84.9</v>
      </c>
      <c r="J1352" s="17"/>
      <c r="K1352" s="17"/>
      <c r="L1352" s="17"/>
      <c r="M1352" s="17"/>
      <c r="N1352" s="17"/>
      <c r="O1352" s="17"/>
    </row>
    <row r="1353" spans="1:15" x14ac:dyDescent="0.25">
      <c r="A1353" s="1">
        <v>1990.8695652173899</v>
      </c>
      <c r="B1353" s="17"/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7">
        <v>9.1999999999999993</v>
      </c>
      <c r="O1353" s="17"/>
    </row>
    <row r="1354" spans="1:15" x14ac:dyDescent="0.25">
      <c r="A1354" s="1">
        <v>1990.9638157894699</v>
      </c>
      <c r="B1354" s="17"/>
      <c r="C1354" s="17"/>
      <c r="D1354" s="17"/>
      <c r="E1354" s="17">
        <v>30.4</v>
      </c>
      <c r="F1354" s="17"/>
      <c r="G1354" s="17"/>
      <c r="H1354" s="17"/>
      <c r="I1354" s="17"/>
      <c r="J1354" s="17"/>
      <c r="K1354" s="17"/>
      <c r="L1354" s="17"/>
      <c r="M1354" s="17"/>
      <c r="N1354" s="17"/>
      <c r="O1354" s="17"/>
    </row>
    <row r="1355" spans="1:15" x14ac:dyDescent="0.25">
      <c r="A1355" s="1">
        <v>1990.9841269841199</v>
      </c>
      <c r="B1355" s="17"/>
      <c r="C1355" s="17"/>
      <c r="D1355" s="17"/>
      <c r="E1355" s="17"/>
      <c r="F1355" s="17"/>
      <c r="G1355" s="17"/>
      <c r="H1355" s="17"/>
      <c r="I1355" s="17">
        <v>6.3</v>
      </c>
      <c r="J1355" s="17"/>
      <c r="K1355" s="17"/>
      <c r="L1355" s="17"/>
      <c r="M1355" s="17"/>
      <c r="N1355" s="17"/>
      <c r="O1355" s="17"/>
    </row>
    <row r="1356" spans="1:15" x14ac:dyDescent="0.25">
      <c r="A1356" s="1">
        <v>1990.99999999999</v>
      </c>
      <c r="B1356" s="17"/>
      <c r="C1356" s="17">
        <v>1425.6</v>
      </c>
      <c r="D1356" s="17"/>
      <c r="E1356" s="17"/>
      <c r="F1356" s="17"/>
      <c r="G1356" s="17"/>
      <c r="H1356" s="17"/>
      <c r="I1356" s="17">
        <v>1.2</v>
      </c>
      <c r="J1356" s="17"/>
      <c r="K1356" s="17"/>
      <c r="L1356" s="17"/>
      <c r="M1356" s="17"/>
      <c r="N1356" s="17"/>
      <c r="O1356" s="17"/>
    </row>
    <row r="1357" spans="1:15" x14ac:dyDescent="0.25">
      <c r="A1357" s="1">
        <v>1991</v>
      </c>
      <c r="B1357" s="17">
        <v>82</v>
      </c>
      <c r="C1357" s="17">
        <v>3286.6</v>
      </c>
      <c r="D1357" s="17"/>
      <c r="E1357" s="17">
        <v>838.5</v>
      </c>
      <c r="F1357" s="17">
        <v>65</v>
      </c>
      <c r="G1357" s="17">
        <v>2815.4659999999999</v>
      </c>
      <c r="H1357" s="17"/>
      <c r="I1357" s="17">
        <v>2261.719999999998</v>
      </c>
      <c r="J1357" s="17"/>
      <c r="K1357" s="17"/>
      <c r="L1357" s="17"/>
      <c r="M1357" s="17"/>
      <c r="N1357" s="17">
        <v>380.8</v>
      </c>
      <c r="O1357" s="17">
        <v>153.70000000000002</v>
      </c>
    </row>
    <row r="1358" spans="1:15" x14ac:dyDescent="0.25">
      <c r="A1358" s="1">
        <v>1991.02463054187</v>
      </c>
      <c r="B1358" s="17"/>
      <c r="C1358" s="17"/>
      <c r="D1358" s="17"/>
      <c r="E1358" s="17"/>
      <c r="F1358" s="17"/>
      <c r="G1358" s="17"/>
      <c r="H1358" s="17"/>
      <c r="I1358" s="17">
        <v>20.3</v>
      </c>
      <c r="J1358" s="17"/>
      <c r="K1358" s="17"/>
      <c r="L1358" s="17"/>
      <c r="M1358" s="17"/>
      <c r="N1358" s="17"/>
      <c r="O1358" s="17"/>
    </row>
    <row r="1359" spans="1:15" x14ac:dyDescent="0.25">
      <c r="A1359" s="1">
        <v>1991.0847457627101</v>
      </c>
      <c r="B1359" s="17"/>
      <c r="C1359" s="17"/>
      <c r="D1359" s="17"/>
      <c r="E1359" s="17"/>
      <c r="F1359" s="17"/>
      <c r="G1359" s="17"/>
      <c r="H1359" s="17"/>
      <c r="I1359" s="17">
        <v>11.8</v>
      </c>
      <c r="J1359" s="17"/>
      <c r="K1359" s="17"/>
      <c r="L1359" s="17"/>
      <c r="M1359" s="17"/>
      <c r="N1359" s="17"/>
      <c r="O1359" s="17"/>
    </row>
    <row r="1360" spans="1:15" x14ac:dyDescent="0.25">
      <c r="A1360" s="1">
        <v>1991.1289006644799</v>
      </c>
      <c r="B1360" s="17"/>
      <c r="C1360" s="17"/>
      <c r="D1360" s="17"/>
      <c r="E1360" s="17"/>
      <c r="F1360" s="17"/>
      <c r="G1360" s="17"/>
      <c r="H1360" s="17"/>
      <c r="I1360" s="17">
        <v>2377.7999999999902</v>
      </c>
      <c r="J1360" s="17"/>
      <c r="K1360" s="17"/>
      <c r="L1360" s="17"/>
      <c r="M1360" s="17"/>
      <c r="N1360" s="17"/>
      <c r="O1360" s="17"/>
    </row>
    <row r="1361" spans="1:15" x14ac:dyDescent="0.25">
      <c r="A1361" s="1">
        <v>1991.1434626519899</v>
      </c>
      <c r="B1361" s="17"/>
      <c r="C1361" s="17"/>
      <c r="D1361" s="17"/>
      <c r="E1361" s="17">
        <v>4317.49999999999</v>
      </c>
      <c r="F1361" s="17"/>
      <c r="G1361" s="17"/>
      <c r="H1361" s="17"/>
      <c r="I1361" s="17"/>
      <c r="J1361" s="17"/>
      <c r="K1361" s="17"/>
      <c r="L1361" s="17"/>
      <c r="M1361" s="17"/>
      <c r="N1361" s="17"/>
      <c r="O1361" s="17"/>
    </row>
    <row r="1362" spans="1:15" x14ac:dyDescent="0.25">
      <c r="A1362" s="1">
        <v>1991.1607142857099</v>
      </c>
      <c r="B1362" s="17"/>
      <c r="C1362" s="17"/>
      <c r="D1362" s="17"/>
      <c r="E1362" s="17"/>
      <c r="F1362" s="17"/>
      <c r="G1362" s="17"/>
      <c r="H1362" s="17"/>
      <c r="I1362" s="17"/>
      <c r="J1362" s="17"/>
      <c r="K1362" s="17"/>
      <c r="L1362" s="17"/>
      <c r="M1362" s="17"/>
      <c r="N1362" s="17">
        <v>11.2</v>
      </c>
      <c r="O1362" s="17"/>
    </row>
    <row r="1363" spans="1:15" x14ac:dyDescent="0.25">
      <c r="A1363" s="1">
        <v>1991.2</v>
      </c>
      <c r="B1363" s="17"/>
      <c r="C1363" s="17"/>
      <c r="D1363" s="17"/>
      <c r="E1363" s="17"/>
      <c r="F1363" s="17"/>
      <c r="G1363" s="17"/>
      <c r="H1363" s="17"/>
      <c r="I1363" s="17">
        <v>6.9999999999999902</v>
      </c>
      <c r="J1363" s="17"/>
      <c r="K1363" s="17"/>
      <c r="L1363" s="17"/>
      <c r="M1363" s="17"/>
      <c r="N1363" s="17"/>
      <c r="O1363" s="17"/>
    </row>
    <row r="1364" spans="1:15" x14ac:dyDescent="0.25">
      <c r="A1364" s="1">
        <v>1991.2372867318199</v>
      </c>
      <c r="B1364" s="17"/>
      <c r="C1364" s="17"/>
      <c r="D1364" s="17"/>
      <c r="E1364" s="17">
        <v>1207.3999999999901</v>
      </c>
      <c r="F1364" s="17"/>
      <c r="G1364" s="17"/>
      <c r="H1364" s="17"/>
      <c r="I1364" s="17"/>
      <c r="J1364" s="17"/>
      <c r="K1364" s="17"/>
      <c r="L1364" s="17"/>
      <c r="M1364" s="17"/>
      <c r="N1364" s="17"/>
      <c r="O1364" s="17"/>
    </row>
    <row r="1365" spans="1:15" x14ac:dyDescent="0.25">
      <c r="A1365" s="1">
        <v>1991.24742268041</v>
      </c>
      <c r="B1365" s="17"/>
      <c r="C1365" s="17"/>
      <c r="D1365" s="17"/>
      <c r="E1365" s="17"/>
      <c r="F1365" s="17"/>
      <c r="G1365" s="17"/>
      <c r="H1365" s="17"/>
      <c r="I1365" s="17">
        <v>9.6999999999999993</v>
      </c>
      <c r="J1365" s="17"/>
      <c r="K1365" s="17"/>
      <c r="L1365" s="17"/>
      <c r="M1365" s="17"/>
      <c r="N1365" s="17"/>
      <c r="O1365" s="17"/>
    </row>
    <row r="1366" spans="1:15" x14ac:dyDescent="0.25">
      <c r="A1366" s="1">
        <v>1991.2753792298699</v>
      </c>
      <c r="B1366" s="17"/>
      <c r="C1366" s="17"/>
      <c r="D1366" s="17"/>
      <c r="E1366" s="17"/>
      <c r="F1366" s="17"/>
      <c r="G1366" s="17"/>
      <c r="H1366" s="17"/>
      <c r="I1366" s="17">
        <v>342.8</v>
      </c>
      <c r="J1366" s="17"/>
      <c r="K1366" s="17"/>
      <c r="L1366" s="17"/>
      <c r="M1366" s="17"/>
      <c r="N1366" s="17"/>
      <c r="O1366" s="17"/>
    </row>
    <row r="1367" spans="1:15" x14ac:dyDescent="0.25">
      <c r="A1367" s="1">
        <v>1991.29691211401</v>
      </c>
      <c r="B1367" s="17"/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7">
        <v>84.2</v>
      </c>
      <c r="O1367" s="17"/>
    </row>
    <row r="1368" spans="1:15" x14ac:dyDescent="0.25">
      <c r="A1368" s="1">
        <v>1991.32551319648</v>
      </c>
      <c r="B1368" s="17"/>
      <c r="C1368" s="17"/>
      <c r="D1368" s="17"/>
      <c r="E1368" s="17"/>
      <c r="F1368" s="17"/>
      <c r="G1368" s="17"/>
      <c r="H1368" s="17"/>
      <c r="I1368" s="17">
        <v>34.1</v>
      </c>
      <c r="J1368" s="17"/>
      <c r="K1368" s="17"/>
      <c r="L1368" s="17"/>
      <c r="M1368" s="17"/>
      <c r="N1368" s="17"/>
      <c r="O1368" s="17"/>
    </row>
    <row r="1369" spans="1:15" x14ac:dyDescent="0.25">
      <c r="A1369" s="1">
        <v>1991.3263157894701</v>
      </c>
      <c r="B1369" s="17"/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7">
        <v>57</v>
      </c>
      <c r="O1369" s="17"/>
    </row>
    <row r="1370" spans="1:15" x14ac:dyDescent="0.25">
      <c r="A1370" s="1">
        <v>1991.32974910394</v>
      </c>
      <c r="B1370" s="17"/>
      <c r="C1370" s="17"/>
      <c r="D1370" s="17"/>
      <c r="E1370" s="17"/>
      <c r="F1370" s="17"/>
      <c r="G1370" s="17"/>
      <c r="H1370" s="17"/>
      <c r="I1370" s="17">
        <v>83.7</v>
      </c>
      <c r="J1370" s="17"/>
      <c r="K1370" s="17"/>
      <c r="L1370" s="17"/>
      <c r="M1370" s="17"/>
      <c r="N1370" s="17"/>
      <c r="O1370" s="17"/>
    </row>
    <row r="1371" spans="1:15" x14ac:dyDescent="0.25">
      <c r="A1371" s="1">
        <v>1991.3333333333301</v>
      </c>
      <c r="B1371" s="17"/>
      <c r="C1371" s="17"/>
      <c r="D1371" s="17"/>
      <c r="E1371" s="17"/>
      <c r="F1371" s="17"/>
      <c r="G1371" s="17"/>
      <c r="H1371" s="17"/>
      <c r="I1371" s="17">
        <v>3</v>
      </c>
      <c r="J1371" s="17"/>
      <c r="K1371" s="17"/>
      <c r="L1371" s="17"/>
      <c r="M1371" s="17"/>
      <c r="N1371" s="17"/>
      <c r="O1371" s="17"/>
    </row>
    <row r="1372" spans="1:15" x14ac:dyDescent="0.25">
      <c r="A1372" s="1">
        <v>1991.375</v>
      </c>
      <c r="B1372" s="17"/>
      <c r="C1372" s="17"/>
      <c r="D1372" s="17"/>
      <c r="E1372" s="17"/>
      <c r="F1372" s="17"/>
      <c r="G1372" s="17"/>
      <c r="H1372" s="17"/>
      <c r="I1372" s="17">
        <v>8</v>
      </c>
      <c r="J1372" s="17"/>
      <c r="K1372" s="17"/>
      <c r="L1372" s="17"/>
      <c r="M1372" s="17"/>
      <c r="N1372" s="17"/>
      <c r="O1372" s="17"/>
    </row>
    <row r="1373" spans="1:15" x14ac:dyDescent="0.25">
      <c r="A1373" s="1">
        <v>1991.5</v>
      </c>
      <c r="B1373" s="17"/>
      <c r="C1373" s="17"/>
      <c r="D1373" s="17"/>
      <c r="E1373" s="17"/>
      <c r="F1373" s="17"/>
      <c r="G1373" s="17">
        <v>1.99999999999999</v>
      </c>
      <c r="H1373" s="17">
        <v>2430</v>
      </c>
      <c r="I1373" s="17"/>
      <c r="J1373" s="17"/>
      <c r="K1373" s="17"/>
      <c r="L1373" s="17"/>
      <c r="M1373" s="17"/>
      <c r="N1373" s="17"/>
      <c r="O1373" s="17"/>
    </row>
    <row r="1374" spans="1:15" x14ac:dyDescent="0.25">
      <c r="A1374" s="1">
        <v>1991.50870445344</v>
      </c>
      <c r="B1374" s="17"/>
      <c r="C1374" s="17">
        <v>987.99999999999898</v>
      </c>
      <c r="D1374" s="17"/>
      <c r="E1374" s="17"/>
      <c r="F1374" s="17"/>
      <c r="G1374" s="17"/>
      <c r="H1374" s="17"/>
      <c r="I1374" s="17"/>
      <c r="J1374" s="17"/>
      <c r="K1374" s="17"/>
      <c r="L1374" s="17"/>
      <c r="M1374" s="17"/>
      <c r="N1374" s="17"/>
      <c r="O1374" s="17"/>
    </row>
    <row r="1375" spans="1:15" x14ac:dyDescent="0.25">
      <c r="A1375" s="1">
        <v>1991.55357142857</v>
      </c>
      <c r="B1375" s="17"/>
      <c r="C1375" s="17"/>
      <c r="D1375" s="17"/>
      <c r="E1375" s="17"/>
      <c r="F1375" s="17">
        <v>44.8</v>
      </c>
      <c r="G1375" s="17"/>
      <c r="H1375" s="17"/>
      <c r="I1375" s="17"/>
      <c r="J1375" s="17"/>
      <c r="K1375" s="17"/>
      <c r="L1375" s="17"/>
      <c r="M1375" s="17"/>
      <c r="N1375" s="17"/>
      <c r="O1375" s="17"/>
    </row>
    <row r="1376" spans="1:15" x14ac:dyDescent="0.25">
      <c r="A1376" s="1">
        <v>1991.6085192697701</v>
      </c>
      <c r="B1376" s="17"/>
      <c r="C1376" s="17"/>
      <c r="D1376" s="17"/>
      <c r="E1376" s="17"/>
      <c r="F1376" s="17"/>
      <c r="G1376" s="17"/>
      <c r="H1376" s="17"/>
      <c r="I1376" s="17">
        <v>197.2</v>
      </c>
      <c r="J1376" s="17"/>
      <c r="K1376" s="17"/>
      <c r="L1376" s="17"/>
      <c r="M1376" s="17"/>
      <c r="N1376" s="17"/>
      <c r="O1376" s="17"/>
    </row>
    <row r="1377" spans="1:15" x14ac:dyDescent="0.25">
      <c r="A1377" s="1">
        <v>1991.62886597938</v>
      </c>
      <c r="B1377" s="17"/>
      <c r="C1377" s="17"/>
      <c r="D1377" s="17"/>
      <c r="E1377" s="17"/>
      <c r="F1377" s="17"/>
      <c r="G1377" s="17"/>
      <c r="H1377" s="17"/>
      <c r="I1377" s="17">
        <v>194</v>
      </c>
      <c r="J1377" s="17"/>
      <c r="K1377" s="17"/>
      <c r="L1377" s="17"/>
      <c r="M1377" s="17"/>
      <c r="N1377" s="17"/>
      <c r="O1377" s="17"/>
    </row>
    <row r="1378" spans="1:15" x14ac:dyDescent="0.25">
      <c r="A1378" s="1">
        <v>1991.6557377049101</v>
      </c>
      <c r="B1378" s="17"/>
      <c r="C1378" s="17"/>
      <c r="D1378" s="17"/>
      <c r="E1378" s="17"/>
      <c r="F1378" s="17"/>
      <c r="G1378" s="17"/>
      <c r="H1378" s="17"/>
      <c r="I1378" s="17">
        <v>6.1</v>
      </c>
      <c r="J1378" s="17"/>
      <c r="K1378" s="17"/>
      <c r="L1378" s="17"/>
      <c r="M1378" s="17"/>
      <c r="N1378" s="17"/>
      <c r="O1378" s="17"/>
    </row>
    <row r="1379" spans="1:15" x14ac:dyDescent="0.25">
      <c r="A1379" s="1">
        <v>1991.6666666666599</v>
      </c>
      <c r="B1379" s="17"/>
      <c r="C1379" s="17"/>
      <c r="D1379" s="17"/>
      <c r="E1379" s="17">
        <v>2.4</v>
      </c>
      <c r="F1379" s="17"/>
      <c r="G1379" s="17"/>
      <c r="H1379" s="17"/>
      <c r="I1379" s="17">
        <v>139.80000000000001</v>
      </c>
      <c r="J1379" s="17"/>
      <c r="K1379" s="17"/>
      <c r="L1379" s="17"/>
      <c r="M1379" s="17"/>
      <c r="N1379" s="17"/>
      <c r="O1379" s="17"/>
    </row>
    <row r="1380" spans="1:15" x14ac:dyDescent="0.25">
      <c r="A1380" s="1">
        <v>1991.7142857142801</v>
      </c>
      <c r="B1380" s="17"/>
      <c r="C1380" s="17"/>
      <c r="D1380" s="17"/>
      <c r="E1380" s="17">
        <v>100.8</v>
      </c>
      <c r="F1380" s="17"/>
      <c r="G1380" s="17"/>
      <c r="H1380" s="17"/>
      <c r="I1380" s="17"/>
      <c r="J1380" s="17"/>
      <c r="K1380" s="17"/>
      <c r="L1380" s="17"/>
      <c r="M1380" s="17"/>
      <c r="N1380" s="17"/>
      <c r="O1380" s="17"/>
    </row>
    <row r="1381" spans="1:15" x14ac:dyDescent="0.25">
      <c r="A1381" s="1">
        <v>1991.7158671586701</v>
      </c>
      <c r="B1381" s="17"/>
      <c r="C1381" s="17">
        <v>1707.3</v>
      </c>
      <c r="D1381" s="17"/>
      <c r="E1381" s="17"/>
      <c r="F1381" s="17"/>
      <c r="G1381" s="17"/>
      <c r="H1381" s="17"/>
      <c r="I1381" s="17"/>
      <c r="J1381" s="17"/>
      <c r="K1381" s="17"/>
      <c r="L1381" s="17"/>
      <c r="M1381" s="17"/>
      <c r="N1381" s="17"/>
      <c r="O1381" s="17"/>
    </row>
    <row r="1382" spans="1:15" x14ac:dyDescent="0.25">
      <c r="A1382" s="1">
        <v>1991.7232472324699</v>
      </c>
      <c r="B1382" s="17"/>
      <c r="C1382" s="17"/>
      <c r="D1382" s="17">
        <v>135.5</v>
      </c>
      <c r="E1382" s="17"/>
      <c r="F1382" s="17"/>
      <c r="G1382" s="17"/>
      <c r="H1382" s="17"/>
      <c r="I1382" s="17"/>
      <c r="J1382" s="17"/>
      <c r="K1382" s="17"/>
      <c r="L1382" s="17"/>
      <c r="M1382" s="17"/>
      <c r="N1382" s="17"/>
      <c r="O1382" s="17"/>
    </row>
    <row r="1383" spans="1:15" x14ac:dyDescent="0.25">
      <c r="A1383" s="1">
        <v>1991.73377156943</v>
      </c>
      <c r="B1383" s="17"/>
      <c r="C1383" s="17"/>
      <c r="D1383" s="17"/>
      <c r="E1383" s="17">
        <v>730.2</v>
      </c>
      <c r="F1383" s="17"/>
      <c r="G1383" s="17"/>
      <c r="H1383" s="17"/>
      <c r="I1383" s="17"/>
      <c r="J1383" s="17"/>
      <c r="K1383" s="17"/>
      <c r="L1383" s="17"/>
      <c r="M1383" s="17"/>
      <c r="N1383" s="17"/>
      <c r="O1383" s="17"/>
    </row>
    <row r="1384" spans="1:15" x14ac:dyDescent="0.25">
      <c r="A1384" s="1">
        <v>1991.7904761904699</v>
      </c>
      <c r="B1384" s="17"/>
      <c r="C1384" s="17"/>
      <c r="D1384" s="17"/>
      <c r="E1384" s="17"/>
      <c r="F1384" s="17"/>
      <c r="G1384" s="17"/>
      <c r="H1384" s="17"/>
      <c r="I1384" s="17"/>
      <c r="J1384" s="17"/>
      <c r="K1384" s="17"/>
      <c r="L1384" s="17"/>
      <c r="M1384" s="17"/>
      <c r="N1384" s="17">
        <v>94.5</v>
      </c>
      <c r="O1384" s="17"/>
    </row>
    <row r="1385" spans="1:15" x14ac:dyDescent="0.25">
      <c r="A1385" s="1">
        <v>1991.8</v>
      </c>
      <c r="B1385" s="17"/>
      <c r="C1385" s="17"/>
      <c r="D1385" s="17"/>
      <c r="E1385" s="17"/>
      <c r="F1385" s="17"/>
      <c r="G1385" s="17"/>
      <c r="H1385" s="17"/>
      <c r="I1385" s="17">
        <v>1</v>
      </c>
      <c r="J1385" s="17"/>
      <c r="K1385" s="17"/>
      <c r="L1385" s="17"/>
      <c r="M1385" s="17"/>
      <c r="N1385" s="17"/>
      <c r="O1385" s="17"/>
    </row>
    <row r="1386" spans="1:15" x14ac:dyDescent="0.25">
      <c r="A1386" s="1">
        <v>1991.8044692737401</v>
      </c>
      <c r="B1386" s="17"/>
      <c r="C1386" s="17"/>
      <c r="D1386" s="17"/>
      <c r="E1386" s="17">
        <v>107.399999999999</v>
      </c>
      <c r="F1386" s="17"/>
      <c r="G1386" s="17"/>
      <c r="H1386" s="17"/>
      <c r="I1386" s="17"/>
      <c r="J1386" s="17"/>
      <c r="K1386" s="17"/>
      <c r="L1386" s="17"/>
      <c r="M1386" s="17"/>
      <c r="N1386" s="17"/>
      <c r="O1386" s="17"/>
    </row>
    <row r="1387" spans="1:15" x14ac:dyDescent="0.25">
      <c r="A1387" s="1">
        <v>1991.8695652173899</v>
      </c>
      <c r="B1387" s="17"/>
      <c r="C1387" s="17"/>
      <c r="D1387" s="17"/>
      <c r="E1387" s="17"/>
      <c r="F1387" s="17"/>
      <c r="G1387" s="17">
        <v>2.2999999999999998</v>
      </c>
      <c r="H1387" s="17"/>
      <c r="I1387" s="17"/>
      <c r="J1387" s="17"/>
      <c r="K1387" s="17"/>
      <c r="L1387" s="17"/>
      <c r="M1387" s="17"/>
      <c r="N1387" s="17"/>
      <c r="O1387" s="17"/>
    </row>
    <row r="1388" spans="1:15" x14ac:dyDescent="0.25">
      <c r="A1388" s="1">
        <v>1991.8791208791199</v>
      </c>
      <c r="B1388" s="17"/>
      <c r="C1388" s="17">
        <v>54.6</v>
      </c>
      <c r="D1388" s="17"/>
      <c r="E1388" s="17"/>
      <c r="F1388" s="17"/>
      <c r="G1388" s="17"/>
      <c r="H1388" s="17"/>
      <c r="I1388" s="17"/>
      <c r="J1388" s="17"/>
      <c r="K1388" s="17"/>
      <c r="L1388" s="17"/>
      <c r="M1388" s="17"/>
      <c r="N1388" s="17"/>
      <c r="O1388" s="17"/>
    </row>
    <row r="1389" spans="1:15" x14ac:dyDescent="0.25">
      <c r="A1389" s="1">
        <v>1991.92857142857</v>
      </c>
      <c r="B1389" s="17"/>
      <c r="C1389" s="17"/>
      <c r="D1389" s="17"/>
      <c r="E1389" s="17"/>
      <c r="F1389" s="17"/>
      <c r="G1389" s="17"/>
      <c r="H1389" s="17"/>
      <c r="I1389" s="17"/>
      <c r="J1389" s="17"/>
      <c r="K1389" s="17"/>
      <c r="L1389" s="17"/>
      <c r="M1389" s="17"/>
      <c r="N1389" s="17">
        <v>2.8</v>
      </c>
      <c r="O1389" s="17"/>
    </row>
    <row r="1390" spans="1:15" x14ac:dyDescent="0.25">
      <c r="A1390" s="1">
        <v>1991.9945355191201</v>
      </c>
      <c r="B1390" s="17"/>
      <c r="C1390" s="17"/>
      <c r="D1390" s="17"/>
      <c r="E1390" s="17"/>
      <c r="F1390" s="17"/>
      <c r="G1390" s="17"/>
      <c r="H1390" s="17"/>
      <c r="I1390" s="17">
        <v>18.3</v>
      </c>
      <c r="J1390" s="17"/>
      <c r="K1390" s="17"/>
      <c r="L1390" s="17"/>
      <c r="M1390" s="17"/>
      <c r="N1390" s="17"/>
      <c r="O1390" s="17"/>
    </row>
    <row r="1391" spans="1:15" x14ac:dyDescent="0.25">
      <c r="A1391" s="1">
        <v>1991.99999999999</v>
      </c>
      <c r="B1391" s="17"/>
      <c r="C1391" s="17">
        <v>95.7</v>
      </c>
      <c r="D1391" s="17"/>
      <c r="E1391" s="17">
        <v>77.2</v>
      </c>
      <c r="F1391" s="17"/>
      <c r="G1391" s="17">
        <v>2.6</v>
      </c>
      <c r="H1391" s="17"/>
      <c r="I1391" s="17">
        <v>226.10000000000002</v>
      </c>
      <c r="J1391" s="17"/>
      <c r="K1391" s="17"/>
      <c r="L1391" s="17"/>
      <c r="M1391" s="17"/>
      <c r="N1391" s="17">
        <v>57.900000000000006</v>
      </c>
      <c r="O1391" s="17"/>
    </row>
    <row r="1392" spans="1:15" x14ac:dyDescent="0.25">
      <c r="A1392" s="1">
        <v>1992</v>
      </c>
      <c r="B1392" s="17">
        <v>244.08</v>
      </c>
      <c r="C1392" s="17">
        <v>2548.4</v>
      </c>
      <c r="D1392" s="17"/>
      <c r="E1392" s="17">
        <v>6458.5599999999995</v>
      </c>
      <c r="F1392" s="17">
        <v>36.4</v>
      </c>
      <c r="G1392" s="17">
        <v>2862.6319999999992</v>
      </c>
      <c r="H1392" s="17"/>
      <c r="I1392" s="17">
        <v>2252.8999999999992</v>
      </c>
      <c r="J1392" s="17"/>
      <c r="K1392" s="17"/>
      <c r="L1392" s="17"/>
      <c r="M1392" s="17"/>
      <c r="N1392" s="17">
        <v>395.4</v>
      </c>
      <c r="O1392" s="17">
        <v>22.81</v>
      </c>
    </row>
    <row r="1393" spans="1:15" x14ac:dyDescent="0.25">
      <c r="A1393" s="1">
        <v>1992.0147637795201</v>
      </c>
      <c r="B1393" s="17"/>
      <c r="C1393" s="17"/>
      <c r="D1393" s="17"/>
      <c r="E1393" s="17">
        <v>203.2</v>
      </c>
      <c r="F1393" s="17"/>
      <c r="G1393" s="17"/>
      <c r="H1393" s="17"/>
      <c r="I1393" s="17"/>
      <c r="J1393" s="17"/>
      <c r="K1393" s="17"/>
      <c r="L1393" s="17"/>
      <c r="M1393" s="17"/>
      <c r="N1393" s="17"/>
      <c r="O1393" s="17"/>
    </row>
    <row r="1394" spans="1:15" x14ac:dyDescent="0.25">
      <c r="A1394" s="1">
        <v>1992.0894941634201</v>
      </c>
      <c r="B1394" s="17"/>
      <c r="C1394" s="17"/>
      <c r="D1394" s="17"/>
      <c r="E1394" s="17">
        <v>25.7</v>
      </c>
      <c r="F1394" s="17"/>
      <c r="G1394" s="17"/>
      <c r="H1394" s="17"/>
      <c r="I1394" s="17"/>
      <c r="J1394" s="17"/>
      <c r="K1394" s="17"/>
      <c r="L1394" s="17"/>
      <c r="M1394" s="17"/>
      <c r="N1394" s="17"/>
      <c r="O1394" s="17"/>
    </row>
    <row r="1395" spans="1:15" x14ac:dyDescent="0.25">
      <c r="A1395" s="1">
        <v>1992.15151515151</v>
      </c>
      <c r="B1395" s="17"/>
      <c r="C1395" s="17"/>
      <c r="D1395" s="17"/>
      <c r="E1395" s="17"/>
      <c r="F1395" s="17"/>
      <c r="G1395" s="17"/>
      <c r="H1395" s="17"/>
      <c r="I1395" s="17">
        <v>3.3</v>
      </c>
      <c r="J1395" s="17"/>
      <c r="K1395" s="17"/>
      <c r="L1395" s="17"/>
      <c r="M1395" s="17"/>
      <c r="N1395" s="17"/>
      <c r="O1395" s="17"/>
    </row>
    <row r="1396" spans="1:15" x14ac:dyDescent="0.25">
      <c r="A1396" s="1">
        <v>1992.1579532814201</v>
      </c>
      <c r="B1396" s="17"/>
      <c r="C1396" s="17"/>
      <c r="D1396" s="17"/>
      <c r="E1396" s="17"/>
      <c r="F1396" s="17"/>
      <c r="G1396" s="17"/>
      <c r="H1396" s="17"/>
      <c r="I1396" s="17">
        <v>179.8</v>
      </c>
      <c r="J1396" s="17"/>
      <c r="K1396" s="17"/>
      <c r="L1396" s="17"/>
      <c r="M1396" s="17"/>
      <c r="N1396" s="17"/>
      <c r="O1396" s="17"/>
    </row>
    <row r="1397" spans="1:15" x14ac:dyDescent="0.25">
      <c r="A1397" s="1">
        <v>1992.1666666666599</v>
      </c>
      <c r="B1397" s="17"/>
      <c r="C1397" s="17"/>
      <c r="D1397" s="17"/>
      <c r="E1397" s="17">
        <v>571.79999999999995</v>
      </c>
      <c r="F1397" s="17"/>
      <c r="G1397" s="17"/>
      <c r="H1397" s="17"/>
      <c r="I1397" s="17"/>
      <c r="J1397" s="17"/>
      <c r="K1397" s="17"/>
      <c r="L1397" s="17"/>
      <c r="M1397" s="17"/>
      <c r="N1397" s="17"/>
      <c r="O1397" s="17"/>
    </row>
    <row r="1398" spans="1:15" x14ac:dyDescent="0.25">
      <c r="A1398" s="1">
        <v>1992.2136752136701</v>
      </c>
      <c r="B1398" s="17"/>
      <c r="C1398" s="17"/>
      <c r="D1398" s="17"/>
      <c r="E1398" s="17"/>
      <c r="F1398" s="17"/>
      <c r="G1398" s="17"/>
      <c r="H1398" s="17"/>
      <c r="I1398" s="17">
        <v>23.4</v>
      </c>
      <c r="J1398" s="17"/>
      <c r="K1398" s="17"/>
      <c r="L1398" s="17"/>
      <c r="M1398" s="17"/>
      <c r="N1398" s="17"/>
      <c r="O1398" s="17"/>
    </row>
    <row r="1399" spans="1:15" x14ac:dyDescent="0.25">
      <c r="A1399" s="1">
        <v>1992.25555555555</v>
      </c>
      <c r="B1399" s="17"/>
      <c r="C1399" s="17"/>
      <c r="D1399" s="17"/>
      <c r="E1399" s="17"/>
      <c r="F1399" s="17"/>
      <c r="G1399" s="17"/>
      <c r="H1399" s="17"/>
      <c r="I1399" s="17">
        <v>9</v>
      </c>
      <c r="J1399" s="17"/>
      <c r="K1399" s="17"/>
      <c r="L1399" s="17"/>
      <c r="M1399" s="17"/>
      <c r="N1399" s="17"/>
      <c r="O1399" s="17"/>
    </row>
    <row r="1400" spans="1:15" x14ac:dyDescent="0.25">
      <c r="A1400" s="1">
        <v>1992.25761722313</v>
      </c>
      <c r="B1400" s="17"/>
      <c r="C1400" s="17"/>
      <c r="D1400" s="17"/>
      <c r="E1400" s="17"/>
      <c r="F1400" s="17"/>
      <c r="G1400" s="17"/>
      <c r="H1400" s="17"/>
      <c r="I1400" s="17">
        <v>548.1</v>
      </c>
      <c r="J1400" s="17"/>
      <c r="K1400" s="17"/>
      <c r="L1400" s="17"/>
      <c r="M1400" s="17"/>
      <c r="N1400" s="17"/>
      <c r="O1400" s="17"/>
    </row>
    <row r="1401" spans="1:15" x14ac:dyDescent="0.25">
      <c r="A1401" s="1">
        <v>1992.26732673267</v>
      </c>
      <c r="B1401" s="17"/>
      <c r="C1401" s="17"/>
      <c r="D1401" s="17"/>
      <c r="E1401" s="17"/>
      <c r="F1401" s="17"/>
      <c r="G1401" s="17"/>
      <c r="H1401" s="17"/>
      <c r="I1401" s="17">
        <v>10.1</v>
      </c>
      <c r="J1401" s="17"/>
      <c r="K1401" s="17"/>
      <c r="L1401" s="17"/>
      <c r="M1401" s="17"/>
      <c r="N1401" s="17"/>
      <c r="O1401" s="17"/>
    </row>
    <row r="1402" spans="1:15" x14ac:dyDescent="0.25">
      <c r="A1402" s="1">
        <v>1992.3225806451601</v>
      </c>
      <c r="B1402" s="17"/>
      <c r="C1402" s="17"/>
      <c r="D1402" s="17"/>
      <c r="E1402" s="17"/>
      <c r="F1402" s="17"/>
      <c r="G1402" s="17"/>
      <c r="H1402" s="17"/>
      <c r="I1402" s="17">
        <v>6.1999999999999904</v>
      </c>
      <c r="J1402" s="17"/>
      <c r="K1402" s="17"/>
      <c r="L1402" s="17"/>
      <c r="M1402" s="17"/>
      <c r="N1402" s="17"/>
      <c r="O1402" s="17"/>
    </row>
    <row r="1403" spans="1:15" x14ac:dyDescent="0.25">
      <c r="A1403" s="1">
        <v>1992.3333333333301</v>
      </c>
      <c r="B1403" s="17"/>
      <c r="C1403" s="17"/>
      <c r="D1403" s="17"/>
      <c r="E1403" s="17">
        <v>7.1999999999999904</v>
      </c>
      <c r="F1403" s="17"/>
      <c r="G1403" s="17"/>
      <c r="H1403" s="17"/>
      <c r="I1403" s="17"/>
      <c r="J1403" s="17"/>
      <c r="K1403" s="17"/>
      <c r="L1403" s="17"/>
      <c r="M1403" s="17"/>
      <c r="N1403" s="17">
        <v>2.4</v>
      </c>
      <c r="O1403" s="17"/>
    </row>
    <row r="1404" spans="1:15" x14ac:dyDescent="0.25">
      <c r="A1404" s="1">
        <v>1992.38888888888</v>
      </c>
      <c r="B1404" s="17"/>
      <c r="C1404" s="17"/>
      <c r="D1404" s="17"/>
      <c r="E1404" s="17"/>
      <c r="F1404" s="17"/>
      <c r="G1404" s="17"/>
      <c r="H1404" s="17"/>
      <c r="I1404" s="17">
        <v>3.6</v>
      </c>
      <c r="J1404" s="17"/>
      <c r="K1404" s="17"/>
      <c r="L1404" s="17"/>
      <c r="M1404" s="17"/>
      <c r="N1404" s="17"/>
      <c r="O1404" s="17"/>
    </row>
    <row r="1405" spans="1:15" x14ac:dyDescent="0.25">
      <c r="A1405" s="1">
        <v>1992.4315337861899</v>
      </c>
      <c r="B1405" s="17"/>
      <c r="C1405" s="17"/>
      <c r="D1405" s="17"/>
      <c r="E1405" s="17"/>
      <c r="F1405" s="17"/>
      <c r="G1405" s="17"/>
      <c r="H1405" s="17"/>
      <c r="I1405" s="17">
        <v>559.4</v>
      </c>
      <c r="J1405" s="17"/>
      <c r="K1405" s="17"/>
      <c r="L1405" s="17"/>
      <c r="M1405" s="17"/>
      <c r="N1405" s="17"/>
      <c r="O1405" s="17"/>
    </row>
    <row r="1406" spans="1:15" x14ac:dyDescent="0.25">
      <c r="A1406" s="1">
        <v>1992.4483276963499</v>
      </c>
      <c r="B1406" s="17"/>
      <c r="C1406" s="17"/>
      <c r="D1406" s="17"/>
      <c r="E1406" s="17"/>
      <c r="F1406" s="17"/>
      <c r="G1406" s="17"/>
      <c r="H1406" s="17"/>
      <c r="I1406" s="17">
        <v>266.10000000000002</v>
      </c>
      <c r="J1406" s="17"/>
      <c r="K1406" s="17"/>
      <c r="L1406" s="17"/>
      <c r="M1406" s="17"/>
      <c r="N1406" s="17"/>
      <c r="O1406" s="17"/>
    </row>
    <row r="1407" spans="1:15" x14ac:dyDescent="0.25">
      <c r="A1407" s="1">
        <v>1992.5</v>
      </c>
      <c r="B1407" s="17"/>
      <c r="C1407" s="17"/>
      <c r="D1407" s="17"/>
      <c r="E1407" s="17"/>
      <c r="F1407" s="17"/>
      <c r="G1407" s="17"/>
      <c r="H1407" s="17"/>
      <c r="I1407" s="17">
        <v>6.4</v>
      </c>
      <c r="J1407" s="17"/>
      <c r="K1407" s="17"/>
      <c r="L1407" s="17"/>
      <c r="M1407" s="17"/>
      <c r="N1407" s="17">
        <v>3.2</v>
      </c>
      <c r="O1407" s="17"/>
    </row>
    <row r="1408" spans="1:15" x14ac:dyDescent="0.25">
      <c r="A1408" s="1">
        <v>1992.51428571428</v>
      </c>
      <c r="B1408" s="17"/>
      <c r="C1408" s="17"/>
      <c r="D1408" s="17"/>
      <c r="E1408" s="17"/>
      <c r="F1408" s="17"/>
      <c r="G1408" s="17"/>
      <c r="H1408" s="17"/>
      <c r="I1408" s="17">
        <v>17.5</v>
      </c>
      <c r="J1408" s="17"/>
      <c r="K1408" s="17"/>
      <c r="L1408" s="17"/>
      <c r="M1408" s="17"/>
      <c r="N1408" s="17"/>
      <c r="O1408" s="17"/>
    </row>
    <row r="1409" spans="1:15" x14ac:dyDescent="0.25">
      <c r="A1409" s="1">
        <v>1992.53086419753</v>
      </c>
      <c r="B1409" s="17"/>
      <c r="C1409" s="17"/>
      <c r="D1409" s="17"/>
      <c r="E1409" s="17"/>
      <c r="F1409" s="17"/>
      <c r="G1409" s="17"/>
      <c r="H1409" s="17"/>
      <c r="I1409" s="17">
        <v>8.1</v>
      </c>
      <c r="J1409" s="17"/>
      <c r="K1409" s="17"/>
      <c r="L1409" s="17"/>
      <c r="M1409" s="17"/>
      <c r="N1409" s="17"/>
      <c r="O1409" s="17"/>
    </row>
    <row r="1410" spans="1:15" x14ac:dyDescent="0.25">
      <c r="A1410" s="1">
        <v>1992.5384615384601</v>
      </c>
      <c r="B1410" s="17"/>
      <c r="C1410" s="17"/>
      <c r="D1410" s="17"/>
      <c r="E1410" s="17"/>
      <c r="F1410" s="17"/>
      <c r="G1410" s="17"/>
      <c r="H1410" s="17"/>
      <c r="I1410" s="17">
        <v>10.399999999999901</v>
      </c>
      <c r="J1410" s="17"/>
      <c r="K1410" s="17"/>
      <c r="L1410" s="17"/>
      <c r="M1410" s="17"/>
      <c r="N1410" s="17"/>
      <c r="O1410" s="17"/>
    </row>
    <row r="1411" spans="1:15" x14ac:dyDescent="0.25">
      <c r="A1411" s="1">
        <v>1992.61538461538</v>
      </c>
      <c r="B1411" s="17"/>
      <c r="C1411" s="17"/>
      <c r="D1411" s="17"/>
      <c r="E1411" s="17"/>
      <c r="F1411" s="17"/>
      <c r="G1411" s="17"/>
      <c r="H1411" s="17"/>
      <c r="I1411" s="17">
        <v>10.4</v>
      </c>
      <c r="J1411" s="17"/>
      <c r="K1411" s="17"/>
      <c r="L1411" s="17"/>
      <c r="M1411" s="17"/>
      <c r="N1411" s="17"/>
      <c r="O1411" s="17"/>
    </row>
    <row r="1412" spans="1:15" x14ac:dyDescent="0.25">
      <c r="A1412" s="1">
        <v>1992.6666666666599</v>
      </c>
      <c r="B1412" s="17"/>
      <c r="C1412" s="17"/>
      <c r="D1412" s="17"/>
      <c r="E1412" s="17">
        <v>3.6</v>
      </c>
      <c r="F1412" s="17"/>
      <c r="G1412" s="17"/>
      <c r="H1412" s="17"/>
      <c r="I1412" s="17">
        <v>10.5</v>
      </c>
      <c r="J1412" s="17"/>
      <c r="K1412" s="17"/>
      <c r="L1412" s="17"/>
      <c r="M1412" s="17"/>
      <c r="N1412" s="17"/>
      <c r="O1412" s="17"/>
    </row>
    <row r="1413" spans="1:15" x14ac:dyDescent="0.25">
      <c r="A1413" s="1">
        <v>1992.71974522293</v>
      </c>
      <c r="B1413" s="17"/>
      <c r="C1413" s="17"/>
      <c r="D1413" s="17"/>
      <c r="E1413" s="17"/>
      <c r="F1413" s="17"/>
      <c r="G1413" s="17"/>
      <c r="H1413" s="17"/>
      <c r="I1413" s="17"/>
      <c r="J1413" s="17"/>
      <c r="K1413" s="17">
        <v>78.5</v>
      </c>
      <c r="L1413" s="17"/>
      <c r="M1413" s="17"/>
      <c r="N1413" s="17"/>
      <c r="O1413" s="17"/>
    </row>
    <row r="1414" spans="1:15" x14ac:dyDescent="0.25">
      <c r="A1414" s="1">
        <v>1992.7586206896499</v>
      </c>
      <c r="B1414" s="17"/>
      <c r="C1414" s="17"/>
      <c r="D1414" s="17"/>
      <c r="E1414" s="17"/>
      <c r="F1414" s="17"/>
      <c r="G1414" s="17"/>
      <c r="H1414" s="17"/>
      <c r="I1414" s="17"/>
      <c r="J1414" s="17"/>
      <c r="K1414" s="17"/>
      <c r="L1414" s="17"/>
      <c r="M1414" s="17"/>
      <c r="N1414" s="17">
        <v>72.5</v>
      </c>
      <c r="O1414" s="17"/>
    </row>
    <row r="1415" spans="1:15" x14ac:dyDescent="0.25">
      <c r="A1415" s="1">
        <v>1992.76947040498</v>
      </c>
      <c r="B1415" s="17"/>
      <c r="C1415" s="17"/>
      <c r="D1415" s="17"/>
      <c r="E1415" s="17">
        <v>96.3</v>
      </c>
      <c r="F1415" s="17"/>
      <c r="G1415" s="17"/>
      <c r="H1415" s="17"/>
      <c r="I1415" s="17"/>
      <c r="J1415" s="17"/>
      <c r="K1415" s="17"/>
      <c r="L1415" s="17"/>
      <c r="M1415" s="17"/>
      <c r="N1415" s="17"/>
      <c r="O1415" s="17"/>
    </row>
    <row r="1416" spans="1:15" x14ac:dyDescent="0.25">
      <c r="A1416" s="1">
        <v>1992.7831932773099</v>
      </c>
      <c r="B1416" s="17"/>
      <c r="C1416" s="17"/>
      <c r="D1416" s="17"/>
      <c r="E1416" s="17"/>
      <c r="F1416" s="17"/>
      <c r="G1416" s="17">
        <v>59.5</v>
      </c>
      <c r="H1416" s="17"/>
      <c r="I1416" s="17"/>
      <c r="J1416" s="17"/>
      <c r="K1416" s="17"/>
      <c r="L1416" s="17"/>
      <c r="M1416" s="17"/>
      <c r="N1416" s="17"/>
      <c r="O1416" s="17"/>
    </row>
    <row r="1417" spans="1:15" x14ac:dyDescent="0.25">
      <c r="A1417" s="1">
        <v>1992.7931034482699</v>
      </c>
      <c r="B1417" s="17"/>
      <c r="C1417" s="17"/>
      <c r="D1417" s="17"/>
      <c r="E1417" s="17"/>
      <c r="F1417" s="17"/>
      <c r="G1417" s="17"/>
      <c r="H1417" s="17"/>
      <c r="I1417" s="17">
        <v>2.9</v>
      </c>
      <c r="J1417" s="17"/>
      <c r="K1417" s="17"/>
      <c r="L1417" s="17"/>
      <c r="M1417" s="17"/>
      <c r="N1417" s="17"/>
      <c r="O1417" s="17"/>
    </row>
    <row r="1418" spans="1:15" x14ac:dyDescent="0.25">
      <c r="A1418" s="1">
        <v>1992.7935779816501</v>
      </c>
      <c r="B1418" s="17"/>
      <c r="C1418" s="17"/>
      <c r="D1418" s="17"/>
      <c r="E1418" s="17"/>
      <c r="F1418" s="17">
        <v>21.8</v>
      </c>
      <c r="G1418" s="17"/>
      <c r="H1418" s="17"/>
      <c r="I1418" s="17"/>
      <c r="J1418" s="17"/>
      <c r="K1418" s="17"/>
      <c r="L1418" s="17"/>
      <c r="M1418" s="17"/>
      <c r="N1418" s="17"/>
      <c r="O1418" s="17"/>
    </row>
    <row r="1419" spans="1:15" x14ac:dyDescent="0.25">
      <c r="A1419" s="1">
        <v>1992.85062240663</v>
      </c>
      <c r="B1419" s="17"/>
      <c r="C1419" s="17"/>
      <c r="D1419" s="17"/>
      <c r="E1419" s="17"/>
      <c r="F1419" s="17"/>
      <c r="G1419" s="17"/>
      <c r="H1419" s="17"/>
      <c r="I1419" s="17">
        <v>24.1</v>
      </c>
      <c r="J1419" s="17"/>
      <c r="K1419" s="17"/>
      <c r="L1419" s="17"/>
      <c r="M1419" s="17"/>
      <c r="N1419" s="17"/>
      <c r="O1419" s="17"/>
    </row>
    <row r="1420" spans="1:15" x14ac:dyDescent="0.25">
      <c r="A1420" s="1">
        <v>1992.8701155751201</v>
      </c>
      <c r="B1420" s="17"/>
      <c r="C1420" s="17">
        <v>1635.3</v>
      </c>
      <c r="D1420" s="17"/>
      <c r="E1420" s="17"/>
      <c r="F1420" s="17"/>
      <c r="G1420" s="17"/>
      <c r="H1420" s="17"/>
      <c r="I1420" s="17"/>
      <c r="J1420" s="17"/>
      <c r="K1420" s="17"/>
      <c r="L1420" s="17"/>
      <c r="M1420" s="17"/>
      <c r="N1420" s="17"/>
      <c r="O1420" s="17"/>
    </row>
    <row r="1421" spans="1:15" x14ac:dyDescent="0.25">
      <c r="A1421" s="1">
        <v>1992.87878787878</v>
      </c>
      <c r="B1421" s="17"/>
      <c r="C1421" s="17"/>
      <c r="D1421" s="17"/>
      <c r="E1421" s="17"/>
      <c r="F1421" s="17"/>
      <c r="G1421" s="17"/>
      <c r="H1421" s="17"/>
      <c r="I1421" s="17">
        <v>13.2</v>
      </c>
      <c r="J1421" s="17"/>
      <c r="K1421" s="17"/>
      <c r="L1421" s="17"/>
      <c r="M1421" s="17"/>
      <c r="N1421" s="17"/>
      <c r="O1421" s="17"/>
    </row>
    <row r="1422" spans="1:15" x14ac:dyDescent="0.25">
      <c r="A1422" s="1">
        <v>1992.94598888006</v>
      </c>
      <c r="B1422" s="17"/>
      <c r="C1422" s="17"/>
      <c r="D1422" s="17"/>
      <c r="E1422" s="17">
        <v>251.8</v>
      </c>
      <c r="F1422" s="17"/>
      <c r="G1422" s="17"/>
      <c r="H1422" s="17"/>
      <c r="I1422" s="17"/>
      <c r="J1422" s="17"/>
      <c r="K1422" s="17"/>
      <c r="L1422" s="17"/>
      <c r="M1422" s="17"/>
      <c r="N1422" s="17"/>
      <c r="O1422" s="17"/>
    </row>
    <row r="1423" spans="1:15" x14ac:dyDescent="0.25">
      <c r="A1423" s="1">
        <v>1992.9714285714199</v>
      </c>
      <c r="B1423" s="17"/>
      <c r="C1423" s="17"/>
      <c r="D1423" s="17"/>
      <c r="E1423" s="17"/>
      <c r="F1423" s="17"/>
      <c r="G1423" s="17"/>
      <c r="H1423" s="17"/>
      <c r="I1423" s="17">
        <v>52.5</v>
      </c>
      <c r="J1423" s="17"/>
      <c r="K1423" s="17"/>
      <c r="L1423" s="17"/>
      <c r="M1423" s="17"/>
      <c r="N1423" s="17"/>
      <c r="O1423" s="17"/>
    </row>
    <row r="1424" spans="1:15" x14ac:dyDescent="0.25">
      <c r="A1424" s="1">
        <v>1992.99999999999</v>
      </c>
      <c r="B1424" s="17"/>
      <c r="C1424" s="17"/>
      <c r="D1424" s="17"/>
      <c r="E1424" s="17"/>
      <c r="F1424" s="17"/>
      <c r="G1424" s="17">
        <v>32.4</v>
      </c>
      <c r="H1424" s="17"/>
      <c r="I1424" s="17"/>
      <c r="J1424" s="17"/>
      <c r="K1424" s="17"/>
      <c r="L1424" s="17"/>
      <c r="M1424" s="17"/>
      <c r="N1424" s="17"/>
      <c r="O1424" s="17"/>
    </row>
    <row r="1425" spans="1:15" x14ac:dyDescent="0.25">
      <c r="A1425" s="1">
        <v>1993</v>
      </c>
      <c r="B1425" s="17"/>
      <c r="C1425" s="17">
        <v>7787.6</v>
      </c>
      <c r="D1425" s="17">
        <v>4</v>
      </c>
      <c r="E1425" s="17">
        <v>2284.5500000000002</v>
      </c>
      <c r="F1425" s="17"/>
      <c r="G1425" s="17">
        <v>1604.15</v>
      </c>
      <c r="H1425" s="17">
        <v>440</v>
      </c>
      <c r="I1425" s="17">
        <v>1227.3299999999988</v>
      </c>
      <c r="J1425" s="17"/>
      <c r="K1425" s="17"/>
      <c r="L1425" s="17"/>
      <c r="M1425" s="17"/>
      <c r="N1425" s="17">
        <v>165.20000000000002</v>
      </c>
      <c r="O1425" s="17">
        <v>28.5</v>
      </c>
    </row>
    <row r="1426" spans="1:15" x14ac:dyDescent="0.25">
      <c r="A1426" s="1">
        <v>1993.075</v>
      </c>
      <c r="B1426" s="17"/>
      <c r="C1426" s="17"/>
      <c r="D1426" s="17"/>
      <c r="E1426" s="17">
        <v>12</v>
      </c>
      <c r="F1426" s="17"/>
      <c r="G1426" s="17"/>
      <c r="H1426" s="17"/>
      <c r="I1426" s="17"/>
      <c r="J1426" s="17"/>
      <c r="K1426" s="17"/>
      <c r="L1426" s="17"/>
      <c r="M1426" s="17"/>
      <c r="N1426" s="17"/>
      <c r="O1426" s="17"/>
    </row>
    <row r="1427" spans="1:15" x14ac:dyDescent="0.25">
      <c r="A1427" s="1">
        <v>1993.0808561236599</v>
      </c>
      <c r="B1427" s="17"/>
      <c r="C1427" s="17"/>
      <c r="D1427" s="17"/>
      <c r="E1427" s="17">
        <v>84.1</v>
      </c>
      <c r="F1427" s="17"/>
      <c r="G1427" s="17"/>
      <c r="H1427" s="17"/>
      <c r="I1427" s="17"/>
      <c r="J1427" s="17"/>
      <c r="K1427" s="17"/>
      <c r="L1427" s="17"/>
      <c r="M1427" s="17"/>
      <c r="N1427" s="17"/>
      <c r="O1427" s="17"/>
    </row>
    <row r="1428" spans="1:15" x14ac:dyDescent="0.25">
      <c r="A1428" s="1">
        <v>1993.1023539668599</v>
      </c>
      <c r="B1428" s="17"/>
      <c r="C1428" s="17"/>
      <c r="D1428" s="17"/>
      <c r="E1428" s="17">
        <v>2294</v>
      </c>
      <c r="F1428" s="17"/>
      <c r="G1428" s="17"/>
      <c r="H1428" s="17"/>
      <c r="I1428" s="17"/>
      <c r="J1428" s="17"/>
      <c r="K1428" s="17"/>
      <c r="L1428" s="17"/>
      <c r="M1428" s="17"/>
      <c r="N1428" s="17"/>
      <c r="O1428" s="17"/>
    </row>
    <row r="1429" spans="1:15" x14ac:dyDescent="0.25">
      <c r="A1429" s="1">
        <v>1993.2152159013001</v>
      </c>
      <c r="B1429" s="17"/>
      <c r="C1429" s="17"/>
      <c r="D1429" s="17"/>
      <c r="E1429" s="17">
        <v>145.9</v>
      </c>
      <c r="F1429" s="17"/>
      <c r="G1429" s="17"/>
      <c r="H1429" s="17"/>
      <c r="I1429" s="17"/>
      <c r="J1429" s="17"/>
      <c r="K1429" s="17"/>
      <c r="L1429" s="17"/>
      <c r="M1429" s="17"/>
      <c r="N1429" s="17"/>
      <c r="O1429" s="17"/>
    </row>
    <row r="1430" spans="1:15" x14ac:dyDescent="0.25">
      <c r="A1430" s="1">
        <v>1993.23076923076</v>
      </c>
      <c r="B1430" s="17"/>
      <c r="C1430" s="17"/>
      <c r="D1430" s="17"/>
      <c r="E1430" s="17"/>
      <c r="F1430" s="17"/>
      <c r="G1430" s="17">
        <v>15.6</v>
      </c>
      <c r="H1430" s="17"/>
      <c r="I1430" s="17"/>
      <c r="J1430" s="17"/>
      <c r="K1430" s="17"/>
      <c r="L1430" s="17"/>
      <c r="M1430" s="17"/>
      <c r="N1430" s="17"/>
      <c r="O1430" s="17"/>
    </row>
    <row r="1431" spans="1:15" x14ac:dyDescent="0.25">
      <c r="A1431" s="1">
        <v>1993.23529411764</v>
      </c>
      <c r="B1431" s="17"/>
      <c r="C1431" s="17"/>
      <c r="D1431" s="17"/>
      <c r="E1431" s="17"/>
      <c r="F1431" s="17"/>
      <c r="G1431" s="17"/>
      <c r="H1431" s="17"/>
      <c r="I1431" s="17">
        <v>6.8</v>
      </c>
      <c r="J1431" s="17"/>
      <c r="K1431" s="17"/>
      <c r="L1431" s="17"/>
      <c r="M1431" s="17"/>
      <c r="N1431" s="17"/>
      <c r="O1431" s="17"/>
    </row>
    <row r="1432" spans="1:15" x14ac:dyDescent="0.25">
      <c r="A1432" s="1">
        <v>1993.2858013406401</v>
      </c>
      <c r="B1432" s="17"/>
      <c r="C1432" s="17"/>
      <c r="D1432" s="17"/>
      <c r="E1432" s="17"/>
      <c r="F1432" s="17"/>
      <c r="G1432" s="17"/>
      <c r="H1432" s="17"/>
      <c r="I1432" s="17">
        <v>492.3</v>
      </c>
      <c r="J1432" s="17"/>
      <c r="K1432" s="17"/>
      <c r="L1432" s="17"/>
      <c r="M1432" s="17"/>
      <c r="N1432" s="17"/>
      <c r="O1432" s="17"/>
    </row>
    <row r="1433" spans="1:15" x14ac:dyDescent="0.25">
      <c r="A1433" s="1">
        <v>1993.2872340425499</v>
      </c>
      <c r="B1433" s="17"/>
      <c r="C1433" s="17"/>
      <c r="D1433" s="17"/>
      <c r="E1433" s="17">
        <v>18.8</v>
      </c>
      <c r="F1433" s="17"/>
      <c r="G1433" s="17"/>
      <c r="H1433" s="17"/>
      <c r="I1433" s="17"/>
      <c r="J1433" s="17"/>
      <c r="K1433" s="17"/>
      <c r="L1433" s="17"/>
      <c r="M1433" s="17"/>
      <c r="N1433" s="17"/>
      <c r="O1433" s="17"/>
    </row>
    <row r="1434" spans="1:15" x14ac:dyDescent="0.25">
      <c r="A1434" s="1">
        <v>1993.3327324233801</v>
      </c>
      <c r="B1434" s="17"/>
      <c r="C1434" s="17"/>
      <c r="D1434" s="17"/>
      <c r="E1434" s="17">
        <v>388.29999999999899</v>
      </c>
      <c r="F1434" s="17"/>
      <c r="G1434" s="17"/>
      <c r="H1434" s="17"/>
      <c r="I1434" s="17"/>
      <c r="J1434" s="17"/>
      <c r="K1434" s="17"/>
      <c r="L1434" s="17"/>
      <c r="M1434" s="17"/>
      <c r="N1434" s="17"/>
      <c r="O1434" s="17"/>
    </row>
    <row r="1435" spans="1:15" x14ac:dyDescent="0.25">
      <c r="A1435" s="1">
        <v>1993.45945945945</v>
      </c>
      <c r="B1435" s="17"/>
      <c r="C1435" s="17"/>
      <c r="D1435" s="17"/>
      <c r="E1435" s="17"/>
      <c r="F1435" s="17"/>
      <c r="G1435" s="17"/>
      <c r="H1435" s="17"/>
      <c r="I1435" s="17">
        <v>7.4</v>
      </c>
      <c r="J1435" s="17"/>
      <c r="K1435" s="17"/>
      <c r="L1435" s="17"/>
      <c r="M1435" s="17"/>
      <c r="N1435" s="17"/>
      <c r="O1435" s="17"/>
    </row>
    <row r="1436" spans="1:15" x14ac:dyDescent="0.25">
      <c r="A1436" s="1">
        <v>1993.46341463414</v>
      </c>
      <c r="B1436" s="17"/>
      <c r="C1436" s="17"/>
      <c r="D1436" s="17"/>
      <c r="E1436" s="17"/>
      <c r="F1436" s="17"/>
      <c r="G1436" s="17"/>
      <c r="H1436" s="17"/>
      <c r="I1436" s="17">
        <v>16.399999999999999</v>
      </c>
      <c r="J1436" s="17"/>
      <c r="K1436" s="17"/>
      <c r="L1436" s="17"/>
      <c r="M1436" s="17"/>
      <c r="N1436" s="17"/>
      <c r="O1436" s="17"/>
    </row>
    <row r="1437" spans="1:15" x14ac:dyDescent="0.25">
      <c r="A1437" s="1">
        <v>1993.49999999999</v>
      </c>
      <c r="B1437" s="17"/>
      <c r="C1437" s="17"/>
      <c r="D1437" s="17"/>
      <c r="E1437" s="17"/>
      <c r="F1437" s="17"/>
      <c r="G1437" s="17"/>
      <c r="H1437" s="17"/>
      <c r="I1437" s="17">
        <v>381.6</v>
      </c>
      <c r="J1437" s="17"/>
      <c r="K1437" s="17"/>
      <c r="L1437" s="17"/>
      <c r="M1437" s="17"/>
      <c r="N1437" s="17"/>
      <c r="O1437" s="17"/>
    </row>
    <row r="1438" spans="1:15" x14ac:dyDescent="0.25">
      <c r="A1438" s="1">
        <v>1993.5</v>
      </c>
      <c r="B1438" s="17"/>
      <c r="C1438" s="17"/>
      <c r="D1438" s="17"/>
      <c r="E1438" s="17">
        <v>192</v>
      </c>
      <c r="F1438" s="17"/>
      <c r="G1438" s="17">
        <v>1400</v>
      </c>
      <c r="H1438" s="17"/>
      <c r="I1438" s="17">
        <v>8.4</v>
      </c>
      <c r="J1438" s="17"/>
      <c r="K1438" s="17"/>
      <c r="L1438" s="17"/>
      <c r="M1438" s="17"/>
      <c r="N1438" s="17">
        <v>10</v>
      </c>
      <c r="O1438" s="17"/>
    </row>
    <row r="1439" spans="1:15" x14ac:dyDescent="0.25">
      <c r="A1439" s="1">
        <v>1993.5192825112099</v>
      </c>
      <c r="B1439" s="17"/>
      <c r="C1439" s="17"/>
      <c r="D1439" s="17"/>
      <c r="E1439" s="17"/>
      <c r="F1439" s="17"/>
      <c r="G1439" s="17"/>
      <c r="H1439" s="17"/>
      <c r="I1439" s="17">
        <v>446</v>
      </c>
      <c r="J1439" s="17"/>
      <c r="K1439" s="17"/>
      <c r="L1439" s="17"/>
      <c r="M1439" s="17"/>
      <c r="N1439" s="17"/>
      <c r="O1439" s="17"/>
    </row>
    <row r="1440" spans="1:15" x14ac:dyDescent="0.25">
      <c r="A1440" s="1">
        <v>1993.6624068157601</v>
      </c>
      <c r="B1440" s="17"/>
      <c r="C1440" s="17"/>
      <c r="D1440" s="17"/>
      <c r="E1440" s="17"/>
      <c r="F1440" s="17"/>
      <c r="G1440" s="17"/>
      <c r="H1440" s="17"/>
      <c r="I1440" s="17">
        <v>939</v>
      </c>
      <c r="J1440" s="17"/>
      <c r="K1440" s="17"/>
      <c r="L1440" s="17"/>
      <c r="M1440" s="17"/>
      <c r="N1440" s="17"/>
      <c r="O1440" s="17"/>
    </row>
    <row r="1441" spans="1:15" x14ac:dyDescent="0.25">
      <c r="A1441" s="1">
        <v>1993.69992749682</v>
      </c>
      <c r="B1441" s="17"/>
      <c r="C1441" s="17">
        <v>1103.4000000000001</v>
      </c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7"/>
      <c r="O1441" s="17"/>
    </row>
    <row r="1442" spans="1:15" x14ac:dyDescent="0.25">
      <c r="A1442" s="1">
        <v>1993.72371415566</v>
      </c>
      <c r="B1442" s="17"/>
      <c r="C1442" s="17"/>
      <c r="D1442" s="17"/>
      <c r="E1442" s="17"/>
      <c r="F1442" s="17"/>
      <c r="G1442" s="17"/>
      <c r="H1442" s="17"/>
      <c r="I1442" s="17">
        <v>219.7</v>
      </c>
      <c r="J1442" s="17"/>
      <c r="K1442" s="17"/>
      <c r="L1442" s="17"/>
      <c r="M1442" s="17"/>
      <c r="N1442" s="17"/>
      <c r="O1442" s="17"/>
    </row>
    <row r="1443" spans="1:15" x14ac:dyDescent="0.25">
      <c r="A1443" s="1">
        <v>1993.75</v>
      </c>
      <c r="B1443" s="17"/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7">
        <v>3.2</v>
      </c>
      <c r="O1443" s="17"/>
    </row>
    <row r="1444" spans="1:15" x14ac:dyDescent="0.25">
      <c r="A1444" s="1">
        <v>1993.7868852458901</v>
      </c>
      <c r="B1444" s="17"/>
      <c r="C1444" s="17"/>
      <c r="D1444" s="17"/>
      <c r="E1444" s="17"/>
      <c r="F1444" s="17"/>
      <c r="G1444" s="17"/>
      <c r="H1444" s="17"/>
      <c r="I1444" s="17">
        <v>146.4</v>
      </c>
      <c r="J1444" s="17"/>
      <c r="K1444" s="17"/>
      <c r="L1444" s="17"/>
      <c r="M1444" s="17"/>
      <c r="N1444" s="17"/>
      <c r="O1444" s="17"/>
    </row>
    <row r="1445" spans="1:15" x14ac:dyDescent="0.25">
      <c r="A1445" s="1">
        <v>1993.8093922651899</v>
      </c>
      <c r="B1445" s="17"/>
      <c r="C1445" s="17"/>
      <c r="D1445" s="17"/>
      <c r="E1445" s="17"/>
      <c r="F1445" s="17"/>
      <c r="G1445" s="17"/>
      <c r="H1445" s="17"/>
      <c r="I1445" s="17">
        <v>36.199999999999903</v>
      </c>
      <c r="J1445" s="17"/>
      <c r="K1445" s="17"/>
      <c r="L1445" s="17"/>
      <c r="M1445" s="17"/>
      <c r="N1445" s="17"/>
      <c r="O1445" s="17"/>
    </row>
    <row r="1446" spans="1:15" x14ac:dyDescent="0.25">
      <c r="A1446" s="1">
        <v>1993.86486486486</v>
      </c>
      <c r="B1446" s="17"/>
      <c r="C1446" s="17"/>
      <c r="D1446" s="17"/>
      <c r="E1446" s="17"/>
      <c r="F1446" s="17">
        <v>29.6</v>
      </c>
      <c r="G1446" s="17"/>
      <c r="H1446" s="17"/>
      <c r="I1446" s="17"/>
      <c r="J1446" s="17"/>
      <c r="K1446" s="17"/>
      <c r="L1446" s="17"/>
      <c r="M1446" s="17"/>
      <c r="N1446" s="17"/>
      <c r="O1446" s="17"/>
    </row>
    <row r="1447" spans="1:15" x14ac:dyDescent="0.25">
      <c r="A1447" s="1">
        <v>1993.8965517241299</v>
      </c>
      <c r="B1447" s="17"/>
      <c r="C1447" s="17"/>
      <c r="D1447" s="17"/>
      <c r="E1447" s="17"/>
      <c r="F1447" s="17"/>
      <c r="G1447" s="17"/>
      <c r="H1447" s="17"/>
      <c r="I1447" s="17">
        <v>34.799999999999997</v>
      </c>
      <c r="J1447" s="17"/>
      <c r="K1447" s="17"/>
      <c r="L1447" s="17"/>
      <c r="M1447" s="17"/>
      <c r="N1447" s="17"/>
      <c r="O1447" s="17"/>
    </row>
    <row r="1448" spans="1:15" x14ac:dyDescent="0.25">
      <c r="A1448" s="1">
        <v>1993.90721649484</v>
      </c>
      <c r="B1448" s="17"/>
      <c r="C1448" s="17"/>
      <c r="D1448" s="17">
        <v>38.799999999999997</v>
      </c>
      <c r="E1448" s="17"/>
      <c r="F1448" s="17"/>
      <c r="G1448" s="17"/>
      <c r="H1448" s="17"/>
      <c r="I1448" s="17"/>
      <c r="J1448" s="17"/>
      <c r="K1448" s="17"/>
      <c r="L1448" s="17"/>
      <c r="M1448" s="17"/>
      <c r="N1448" s="17"/>
      <c r="O1448" s="17"/>
    </row>
    <row r="1449" spans="1:15" x14ac:dyDescent="0.25">
      <c r="A1449" s="1">
        <v>1993.9090909090901</v>
      </c>
      <c r="B1449" s="17"/>
      <c r="C1449" s="17"/>
      <c r="D1449" s="17"/>
      <c r="E1449" s="17"/>
      <c r="F1449" s="17"/>
      <c r="G1449" s="17"/>
      <c r="H1449" s="17"/>
      <c r="I1449" s="17">
        <v>6.6</v>
      </c>
      <c r="J1449" s="17"/>
      <c r="K1449" s="17"/>
      <c r="L1449" s="17"/>
      <c r="M1449" s="17"/>
      <c r="N1449" s="17"/>
      <c r="O1449" s="17"/>
    </row>
    <row r="1450" spans="1:15" x14ac:dyDescent="0.25">
      <c r="A1450" s="1">
        <v>1993.92233009708</v>
      </c>
      <c r="B1450" s="17"/>
      <c r="C1450" s="17"/>
      <c r="D1450" s="17"/>
      <c r="E1450" s="17">
        <v>226.6</v>
      </c>
      <c r="F1450" s="17"/>
      <c r="G1450" s="17"/>
      <c r="H1450" s="17"/>
      <c r="I1450" s="17"/>
      <c r="J1450" s="17"/>
      <c r="K1450" s="17"/>
      <c r="L1450" s="17"/>
      <c r="M1450" s="17"/>
      <c r="N1450" s="17"/>
      <c r="O1450" s="17"/>
    </row>
    <row r="1451" spans="1:15" x14ac:dyDescent="0.25">
      <c r="A1451" s="1">
        <v>1993.9360465116199</v>
      </c>
      <c r="B1451" s="17"/>
      <c r="C1451" s="17"/>
      <c r="D1451" s="17"/>
      <c r="E1451" s="17"/>
      <c r="F1451" s="17"/>
      <c r="G1451" s="17"/>
      <c r="H1451" s="17"/>
      <c r="I1451" s="17">
        <v>51.6</v>
      </c>
      <c r="J1451" s="17"/>
      <c r="K1451" s="17"/>
      <c r="L1451" s="17"/>
      <c r="M1451" s="17"/>
      <c r="N1451" s="17"/>
      <c r="O1451" s="17"/>
    </row>
    <row r="1452" spans="1:15" x14ac:dyDescent="0.25">
      <c r="A1452" s="1">
        <v>1993.9756838905701</v>
      </c>
      <c r="B1452" s="17"/>
      <c r="C1452" s="17"/>
      <c r="D1452" s="17"/>
      <c r="E1452" s="17"/>
      <c r="F1452" s="17">
        <v>32.9</v>
      </c>
      <c r="G1452" s="17"/>
      <c r="H1452" s="17"/>
      <c r="I1452" s="17"/>
      <c r="J1452" s="17"/>
      <c r="K1452" s="17"/>
      <c r="L1452" s="17"/>
      <c r="M1452" s="17"/>
      <c r="N1452" s="17"/>
      <c r="O1452" s="17"/>
    </row>
    <row r="1453" spans="1:15" x14ac:dyDescent="0.25">
      <c r="A1453" s="1">
        <v>1993.99840764331</v>
      </c>
      <c r="B1453" s="17"/>
      <c r="C1453" s="17"/>
      <c r="D1453" s="17"/>
      <c r="E1453" s="17"/>
      <c r="F1453" s="17"/>
      <c r="G1453" s="17">
        <v>628</v>
      </c>
      <c r="H1453" s="17"/>
      <c r="I1453" s="17"/>
      <c r="J1453" s="17"/>
      <c r="K1453" s="17"/>
      <c r="L1453" s="17"/>
      <c r="M1453" s="17"/>
      <c r="N1453" s="17"/>
      <c r="O1453" s="17"/>
    </row>
    <row r="1454" spans="1:15" x14ac:dyDescent="0.25">
      <c r="A1454" s="1">
        <v>1993.99999999999</v>
      </c>
      <c r="B1454" s="17"/>
      <c r="C1454" s="17"/>
      <c r="D1454" s="17"/>
      <c r="E1454" s="17">
        <v>112.3</v>
      </c>
      <c r="F1454" s="17"/>
      <c r="G1454" s="17">
        <v>4.8</v>
      </c>
      <c r="H1454" s="17"/>
      <c r="I1454" s="17">
        <v>90.600000000000009</v>
      </c>
      <c r="J1454" s="17"/>
      <c r="K1454" s="17"/>
      <c r="L1454" s="17"/>
      <c r="M1454" s="17"/>
      <c r="N1454" s="17">
        <v>12</v>
      </c>
      <c r="O1454" s="17"/>
    </row>
    <row r="1455" spans="1:15" x14ac:dyDescent="0.25">
      <c r="A1455" s="1">
        <v>1994</v>
      </c>
      <c r="B1455" s="17">
        <v>598.42499999999995</v>
      </c>
      <c r="C1455" s="17">
        <v>4344.6000000000004</v>
      </c>
      <c r="D1455" s="17"/>
      <c r="E1455" s="17">
        <v>6173.9000000000005</v>
      </c>
      <c r="F1455" s="17">
        <v>60.3</v>
      </c>
      <c r="G1455" s="17">
        <v>6369.7950000000001</v>
      </c>
      <c r="H1455" s="17"/>
      <c r="I1455" s="17">
        <v>2230.8249999999998</v>
      </c>
      <c r="J1455" s="17"/>
      <c r="K1455" s="17"/>
      <c r="L1455" s="17"/>
      <c r="M1455" s="17"/>
      <c r="N1455" s="17">
        <v>313.39999999999998</v>
      </c>
      <c r="O1455" s="17">
        <v>54.8</v>
      </c>
    </row>
    <row r="1456" spans="1:15" x14ac:dyDescent="0.25">
      <c r="A1456" s="1">
        <v>1994.00128369704</v>
      </c>
      <c r="B1456" s="17"/>
      <c r="C1456" s="17"/>
      <c r="D1456" s="17">
        <v>77.900000000000006</v>
      </c>
      <c r="E1456" s="17"/>
      <c r="F1456" s="17"/>
      <c r="G1456" s="17"/>
      <c r="H1456" s="17"/>
      <c r="I1456" s="17"/>
      <c r="J1456" s="17"/>
      <c r="K1456" s="17"/>
      <c r="L1456" s="17"/>
      <c r="M1456" s="17"/>
      <c r="N1456" s="17"/>
      <c r="O1456" s="17"/>
    </row>
    <row r="1457" spans="1:15" x14ac:dyDescent="0.25">
      <c r="A1457" s="1">
        <v>1994.0128205128201</v>
      </c>
      <c r="B1457" s="17"/>
      <c r="C1457" s="17"/>
      <c r="D1457" s="17"/>
      <c r="E1457" s="17"/>
      <c r="F1457" s="17"/>
      <c r="G1457" s="17"/>
      <c r="H1457" s="17"/>
      <c r="I1457" s="17">
        <v>7.8</v>
      </c>
      <c r="J1457" s="17"/>
      <c r="K1457" s="17"/>
      <c r="L1457" s="17"/>
      <c r="M1457" s="17"/>
      <c r="N1457" s="17"/>
      <c r="O1457" s="17"/>
    </row>
    <row r="1458" spans="1:15" x14ac:dyDescent="0.25">
      <c r="A1458" s="1">
        <v>1994.01762977473</v>
      </c>
      <c r="B1458" s="17"/>
      <c r="C1458" s="17"/>
      <c r="D1458" s="17"/>
      <c r="E1458" s="17"/>
      <c r="F1458" s="17"/>
      <c r="G1458" s="17"/>
      <c r="H1458" s="17"/>
      <c r="I1458" s="17">
        <v>510.5</v>
      </c>
      <c r="J1458" s="17"/>
      <c r="K1458" s="17"/>
      <c r="L1458" s="17"/>
      <c r="M1458" s="17"/>
      <c r="N1458" s="17"/>
      <c r="O1458" s="17"/>
    </row>
    <row r="1459" spans="1:15" x14ac:dyDescent="0.25">
      <c r="A1459" s="1">
        <v>1994.06976744186</v>
      </c>
      <c r="B1459" s="17"/>
      <c r="C1459" s="17"/>
      <c r="D1459" s="17"/>
      <c r="E1459" s="17"/>
      <c r="F1459" s="17"/>
      <c r="G1459" s="17"/>
      <c r="H1459" s="17"/>
      <c r="I1459" s="17">
        <v>4.3</v>
      </c>
      <c r="J1459" s="17"/>
      <c r="K1459" s="17"/>
      <c r="L1459" s="17"/>
      <c r="M1459" s="17"/>
      <c r="N1459" s="17"/>
      <c r="O1459" s="17"/>
    </row>
    <row r="1460" spans="1:15" x14ac:dyDescent="0.25">
      <c r="A1460" s="1">
        <v>1994.0909090908999</v>
      </c>
      <c r="B1460" s="17"/>
      <c r="C1460" s="17"/>
      <c r="D1460" s="17"/>
      <c r="E1460" s="17"/>
      <c r="F1460" s="17"/>
      <c r="G1460" s="17"/>
      <c r="H1460" s="17"/>
      <c r="I1460" s="17">
        <v>1.1000000000000001</v>
      </c>
      <c r="J1460" s="17"/>
      <c r="K1460" s="17"/>
      <c r="L1460" s="17"/>
      <c r="M1460" s="17"/>
      <c r="N1460" s="17"/>
      <c r="O1460" s="17"/>
    </row>
    <row r="1461" spans="1:15" x14ac:dyDescent="0.25">
      <c r="A1461" s="1">
        <v>1994.1428571428501</v>
      </c>
      <c r="B1461" s="17"/>
      <c r="C1461" s="17"/>
      <c r="D1461" s="17"/>
      <c r="E1461" s="17"/>
      <c r="F1461" s="17"/>
      <c r="G1461" s="17"/>
      <c r="H1461" s="17"/>
      <c r="I1461" s="17">
        <v>5.6</v>
      </c>
      <c r="J1461" s="17"/>
      <c r="K1461" s="17"/>
      <c r="L1461" s="17"/>
      <c r="M1461" s="17"/>
      <c r="N1461" s="17"/>
      <c r="O1461" s="17"/>
    </row>
    <row r="1462" spans="1:15" x14ac:dyDescent="0.25">
      <c r="A1462" s="1">
        <v>1994.18150087259</v>
      </c>
      <c r="B1462" s="17"/>
      <c r="C1462" s="17"/>
      <c r="D1462" s="17"/>
      <c r="E1462" s="17"/>
      <c r="F1462" s="17"/>
      <c r="G1462" s="17"/>
      <c r="H1462" s="17"/>
      <c r="I1462" s="17">
        <v>974.1</v>
      </c>
      <c r="J1462" s="17"/>
      <c r="K1462" s="17"/>
      <c r="L1462" s="17"/>
      <c r="M1462" s="17"/>
      <c r="N1462" s="17"/>
      <c r="O1462" s="17"/>
    </row>
    <row r="1463" spans="1:15" x14ac:dyDescent="0.25">
      <c r="A1463" s="1">
        <v>1994.1910112359501</v>
      </c>
      <c r="B1463" s="17"/>
      <c r="C1463" s="17"/>
      <c r="D1463" s="17"/>
      <c r="E1463" s="17"/>
      <c r="F1463" s="17"/>
      <c r="G1463" s="17"/>
      <c r="H1463" s="17"/>
      <c r="I1463" s="17">
        <v>8.9</v>
      </c>
      <c r="J1463" s="17"/>
      <c r="K1463" s="17"/>
      <c r="L1463" s="17"/>
      <c r="M1463" s="17"/>
      <c r="N1463" s="17"/>
      <c r="O1463" s="17"/>
    </row>
    <row r="1464" spans="1:15" x14ac:dyDescent="0.25">
      <c r="A1464" s="1">
        <v>1994.2</v>
      </c>
      <c r="B1464" s="17"/>
      <c r="C1464" s="17"/>
      <c r="D1464" s="17"/>
      <c r="E1464" s="17"/>
      <c r="F1464" s="17"/>
      <c r="G1464" s="17"/>
      <c r="H1464" s="17"/>
      <c r="I1464" s="17">
        <v>1</v>
      </c>
      <c r="J1464" s="17"/>
      <c r="K1464" s="17"/>
      <c r="L1464" s="17"/>
      <c r="M1464" s="17"/>
      <c r="N1464" s="17"/>
      <c r="O1464" s="17"/>
    </row>
    <row r="1465" spans="1:15" x14ac:dyDescent="0.25">
      <c r="A1465" s="1">
        <v>1994.25</v>
      </c>
      <c r="B1465" s="17"/>
      <c r="C1465" s="17"/>
      <c r="D1465" s="17"/>
      <c r="E1465" s="17"/>
      <c r="F1465" s="17"/>
      <c r="G1465" s="17"/>
      <c r="H1465" s="17"/>
      <c r="I1465" s="17">
        <v>381.6</v>
      </c>
      <c r="J1465" s="17"/>
      <c r="K1465" s="17"/>
      <c r="L1465" s="17"/>
      <c r="M1465" s="17"/>
      <c r="N1465" s="17"/>
      <c r="O1465" s="17"/>
    </row>
    <row r="1466" spans="1:15" x14ac:dyDescent="0.25">
      <c r="A1466" s="1">
        <v>1994.2857142857099</v>
      </c>
      <c r="B1466" s="17"/>
      <c r="C1466" s="17"/>
      <c r="D1466" s="17"/>
      <c r="E1466" s="17"/>
      <c r="F1466" s="17"/>
      <c r="G1466" s="17"/>
      <c r="H1466" s="17"/>
      <c r="I1466" s="17">
        <v>4.2</v>
      </c>
      <c r="J1466" s="17"/>
      <c r="K1466" s="17"/>
      <c r="L1466" s="17"/>
      <c r="M1466" s="17"/>
      <c r="N1466" s="17"/>
      <c r="O1466" s="17"/>
    </row>
    <row r="1467" spans="1:15" x14ac:dyDescent="0.25">
      <c r="A1467" s="1">
        <v>1994.32836932241</v>
      </c>
      <c r="B1467" s="17"/>
      <c r="C1467" s="17"/>
      <c r="D1467" s="17"/>
      <c r="E1467" s="17"/>
      <c r="F1467" s="17"/>
      <c r="G1467" s="17"/>
      <c r="H1467" s="17"/>
      <c r="I1467" s="17">
        <v>134.30000000000001</v>
      </c>
      <c r="J1467" s="17"/>
      <c r="K1467" s="17"/>
      <c r="L1467" s="17"/>
      <c r="M1467" s="17"/>
      <c r="N1467" s="17"/>
      <c r="O1467" s="17"/>
    </row>
    <row r="1468" spans="1:15" x14ac:dyDescent="0.25">
      <c r="A1468" s="1">
        <v>1994.4182865370699</v>
      </c>
      <c r="B1468" s="17"/>
      <c r="C1468" s="17"/>
      <c r="D1468" s="17"/>
      <c r="E1468" s="17"/>
      <c r="F1468" s="17"/>
      <c r="G1468" s="17"/>
      <c r="H1468" s="17"/>
      <c r="I1468" s="17">
        <v>555.6</v>
      </c>
      <c r="J1468" s="17"/>
      <c r="K1468" s="17"/>
      <c r="L1468" s="17"/>
      <c r="M1468" s="17"/>
      <c r="N1468" s="17"/>
      <c r="O1468" s="17"/>
    </row>
    <row r="1469" spans="1:15" x14ac:dyDescent="0.25">
      <c r="A1469" s="1">
        <v>1994.42799404382</v>
      </c>
      <c r="B1469" s="17"/>
      <c r="C1469" s="17"/>
      <c r="D1469" s="17"/>
      <c r="E1469" s="17"/>
      <c r="F1469" s="17"/>
      <c r="G1469" s="17"/>
      <c r="H1469" s="17"/>
      <c r="I1469" s="17">
        <v>470.1</v>
      </c>
      <c r="J1469" s="17"/>
      <c r="K1469" s="17"/>
      <c r="L1469" s="17"/>
      <c r="M1469" s="17"/>
      <c r="N1469" s="17"/>
      <c r="O1469" s="17"/>
    </row>
    <row r="1470" spans="1:15" x14ac:dyDescent="0.25">
      <c r="A1470" s="1">
        <v>1994.50781249999</v>
      </c>
      <c r="B1470" s="17"/>
      <c r="C1470" s="17"/>
      <c r="D1470" s="17"/>
      <c r="E1470" s="17">
        <v>38.4</v>
      </c>
      <c r="F1470" s="17"/>
      <c r="G1470" s="17"/>
      <c r="H1470" s="17"/>
      <c r="I1470" s="17"/>
      <c r="J1470" s="17"/>
      <c r="K1470" s="17"/>
      <c r="L1470" s="17"/>
      <c r="M1470" s="17"/>
      <c r="N1470" s="17"/>
      <c r="O1470" s="17"/>
    </row>
    <row r="1471" spans="1:15" x14ac:dyDescent="0.25">
      <c r="A1471" s="1">
        <v>1994.53125</v>
      </c>
      <c r="B1471" s="17"/>
      <c r="C1471" s="17"/>
      <c r="D1471" s="17"/>
      <c r="E1471" s="17"/>
      <c r="F1471" s="17"/>
      <c r="G1471" s="17"/>
      <c r="H1471" s="17"/>
      <c r="I1471" s="17">
        <v>6.4</v>
      </c>
      <c r="J1471" s="17"/>
      <c r="K1471" s="17"/>
      <c r="L1471" s="17"/>
      <c r="M1471" s="17"/>
      <c r="N1471" s="17"/>
      <c r="O1471" s="17"/>
    </row>
    <row r="1472" spans="1:15" x14ac:dyDescent="0.25">
      <c r="A1472" s="1">
        <v>1994.625</v>
      </c>
      <c r="B1472" s="17"/>
      <c r="C1472" s="17"/>
      <c r="D1472" s="17"/>
      <c r="E1472" s="17"/>
      <c r="F1472" s="17"/>
      <c r="G1472" s="17"/>
      <c r="H1472" s="17"/>
      <c r="I1472" s="17"/>
      <c r="J1472" s="17"/>
      <c r="K1472" s="17"/>
      <c r="L1472" s="17"/>
      <c r="M1472" s="17"/>
      <c r="N1472" s="17">
        <v>40</v>
      </c>
      <c r="O1472" s="17"/>
    </row>
    <row r="1473" spans="1:15" x14ac:dyDescent="0.25">
      <c r="A1473" s="1">
        <v>1994.6363636363601</v>
      </c>
      <c r="B1473" s="17"/>
      <c r="C1473" s="17"/>
      <c r="D1473" s="17"/>
      <c r="E1473" s="17"/>
      <c r="F1473" s="17"/>
      <c r="G1473" s="17"/>
      <c r="H1473" s="17"/>
      <c r="I1473" s="17">
        <v>8.8000000000000007</v>
      </c>
      <c r="J1473" s="17"/>
      <c r="K1473" s="17"/>
      <c r="L1473" s="17"/>
      <c r="M1473" s="17"/>
      <c r="N1473" s="17"/>
      <c r="O1473" s="17"/>
    </row>
    <row r="1474" spans="1:15" x14ac:dyDescent="0.25">
      <c r="A1474" s="1">
        <v>1994.64788732394</v>
      </c>
      <c r="B1474" s="17"/>
      <c r="C1474" s="17"/>
      <c r="D1474" s="17"/>
      <c r="E1474" s="17"/>
      <c r="F1474" s="17"/>
      <c r="G1474" s="17"/>
      <c r="H1474" s="17"/>
      <c r="I1474" s="17">
        <v>71</v>
      </c>
      <c r="J1474" s="17"/>
      <c r="K1474" s="17"/>
      <c r="L1474" s="17"/>
      <c r="M1474" s="17"/>
      <c r="N1474" s="17"/>
      <c r="O1474" s="17"/>
    </row>
    <row r="1475" spans="1:15" x14ac:dyDescent="0.25">
      <c r="A1475" s="1">
        <v>1994.65384615384</v>
      </c>
      <c r="B1475" s="17"/>
      <c r="C1475" s="17"/>
      <c r="D1475" s="17"/>
      <c r="E1475" s="17"/>
      <c r="F1475" s="17"/>
      <c r="G1475" s="17"/>
      <c r="H1475" s="17"/>
      <c r="I1475" s="17">
        <v>2.5999999999999899</v>
      </c>
      <c r="J1475" s="17"/>
      <c r="K1475" s="17"/>
      <c r="L1475" s="17"/>
      <c r="M1475" s="17"/>
      <c r="N1475" s="17"/>
      <c r="O1475" s="17"/>
    </row>
    <row r="1476" spans="1:15" x14ac:dyDescent="0.25">
      <c r="A1476" s="1">
        <v>1994.6666666666599</v>
      </c>
      <c r="B1476" s="17"/>
      <c r="C1476" s="17"/>
      <c r="D1476" s="17"/>
      <c r="E1476" s="17"/>
      <c r="F1476" s="17"/>
      <c r="G1476" s="17">
        <v>33.599999999999902</v>
      </c>
      <c r="H1476" s="17"/>
      <c r="I1476" s="17"/>
      <c r="J1476" s="17"/>
      <c r="K1476" s="17"/>
      <c r="L1476" s="17"/>
      <c r="M1476" s="17"/>
      <c r="N1476" s="17"/>
      <c r="O1476" s="17"/>
    </row>
    <row r="1477" spans="1:15" x14ac:dyDescent="0.25">
      <c r="A1477" s="1">
        <v>1994.6706910149801</v>
      </c>
      <c r="B1477" s="17"/>
      <c r="C1477" s="17">
        <v>1648.3</v>
      </c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7"/>
      <c r="O1477" s="17"/>
    </row>
    <row r="1478" spans="1:15" x14ac:dyDescent="0.25">
      <c r="A1478" s="1">
        <v>1994.67827529021</v>
      </c>
      <c r="B1478" s="17"/>
      <c r="C1478" s="17">
        <v>603</v>
      </c>
      <c r="D1478" s="17"/>
      <c r="E1478" s="17"/>
      <c r="F1478" s="17"/>
      <c r="G1478" s="17"/>
      <c r="H1478" s="17"/>
      <c r="I1478" s="17"/>
      <c r="J1478" s="17"/>
      <c r="K1478" s="17"/>
      <c r="L1478" s="17"/>
      <c r="M1478" s="17"/>
      <c r="N1478" s="17"/>
      <c r="O1478" s="17"/>
    </row>
    <row r="1479" spans="1:15" x14ac:dyDescent="0.25">
      <c r="A1479" s="1">
        <v>1994.72727272727</v>
      </c>
      <c r="B1479" s="17"/>
      <c r="C1479" s="17"/>
      <c r="D1479" s="17"/>
      <c r="E1479" s="17"/>
      <c r="F1479" s="17"/>
      <c r="G1479" s="17"/>
      <c r="H1479" s="17"/>
      <c r="I1479" s="17">
        <v>3.3000000000000003</v>
      </c>
      <c r="J1479" s="17"/>
      <c r="K1479" s="17"/>
      <c r="L1479" s="17"/>
      <c r="M1479" s="17"/>
      <c r="N1479" s="17"/>
      <c r="O1479" s="17"/>
    </row>
    <row r="1480" spans="1:15" x14ac:dyDescent="0.25">
      <c r="A1480" s="1">
        <v>1994.7352185089901</v>
      </c>
      <c r="B1480" s="17"/>
      <c r="C1480" s="17"/>
      <c r="D1480" s="17"/>
      <c r="E1480" s="17">
        <v>155.6</v>
      </c>
      <c r="F1480" s="17"/>
      <c r="G1480" s="17"/>
      <c r="H1480" s="17"/>
      <c r="I1480" s="17"/>
      <c r="J1480" s="17"/>
      <c r="K1480" s="17"/>
      <c r="L1480" s="17"/>
      <c r="M1480" s="17"/>
      <c r="N1480" s="17"/>
      <c r="O1480" s="17"/>
    </row>
    <row r="1481" spans="1:15" x14ac:dyDescent="0.25">
      <c r="A1481" s="1">
        <v>1994.7575757575701</v>
      </c>
      <c r="B1481" s="17"/>
      <c r="C1481" s="17"/>
      <c r="D1481" s="17"/>
      <c r="E1481" s="17"/>
      <c r="F1481" s="17"/>
      <c r="G1481" s="17"/>
      <c r="H1481" s="17"/>
      <c r="I1481" s="17">
        <v>9.9</v>
      </c>
      <c r="J1481" s="17"/>
      <c r="K1481" s="17"/>
      <c r="L1481" s="17"/>
      <c r="M1481" s="17"/>
      <c r="N1481" s="17"/>
      <c r="O1481" s="17"/>
    </row>
    <row r="1482" spans="1:15" x14ac:dyDescent="0.25">
      <c r="A1482" s="1">
        <v>1994.7616438356099</v>
      </c>
      <c r="B1482" s="17"/>
      <c r="C1482" s="17"/>
      <c r="D1482" s="17"/>
      <c r="E1482" s="17">
        <v>875.99999999999898</v>
      </c>
      <c r="F1482" s="17"/>
      <c r="G1482" s="17"/>
      <c r="H1482" s="17"/>
      <c r="I1482" s="17"/>
      <c r="J1482" s="17"/>
      <c r="K1482" s="17"/>
      <c r="L1482" s="17"/>
      <c r="M1482" s="17"/>
      <c r="N1482" s="17"/>
      <c r="O1482" s="17"/>
    </row>
    <row r="1483" spans="1:15" x14ac:dyDescent="0.25">
      <c r="A1483" s="1">
        <v>1994.7909090909</v>
      </c>
      <c r="B1483" s="17"/>
      <c r="C1483" s="17"/>
      <c r="D1483" s="17"/>
      <c r="E1483" s="17"/>
      <c r="F1483" s="17"/>
      <c r="G1483" s="17"/>
      <c r="H1483" s="17"/>
      <c r="I1483" s="17">
        <v>11</v>
      </c>
      <c r="J1483" s="17"/>
      <c r="K1483" s="17"/>
      <c r="L1483" s="17"/>
      <c r="M1483" s="17"/>
      <c r="N1483" s="17"/>
      <c r="O1483" s="17"/>
    </row>
    <row r="1484" spans="1:15" x14ac:dyDescent="0.25">
      <c r="A1484" s="1">
        <v>1994.8611111111099</v>
      </c>
      <c r="B1484" s="17"/>
      <c r="C1484" s="17"/>
      <c r="D1484" s="17"/>
      <c r="E1484" s="17"/>
      <c r="F1484" s="17"/>
      <c r="G1484" s="17"/>
      <c r="H1484" s="17"/>
      <c r="I1484" s="17">
        <v>3.6</v>
      </c>
      <c r="J1484" s="17"/>
      <c r="K1484" s="17"/>
      <c r="L1484" s="17"/>
      <c r="M1484" s="17"/>
      <c r="N1484" s="17"/>
      <c r="O1484" s="17"/>
    </row>
    <row r="1485" spans="1:15" x14ac:dyDescent="0.25">
      <c r="A1485" s="1">
        <v>1994.8965517241299</v>
      </c>
      <c r="B1485" s="17"/>
      <c r="C1485" s="17"/>
      <c r="D1485" s="17"/>
      <c r="E1485" s="17"/>
      <c r="F1485" s="17"/>
      <c r="G1485" s="17"/>
      <c r="H1485" s="17"/>
      <c r="I1485" s="17">
        <v>2.9</v>
      </c>
      <c r="J1485" s="17"/>
      <c r="K1485" s="17"/>
      <c r="L1485" s="17"/>
      <c r="M1485" s="17"/>
      <c r="N1485" s="17"/>
      <c r="O1485" s="17"/>
    </row>
    <row r="1486" spans="1:15" x14ac:dyDescent="0.25">
      <c r="A1486" s="1">
        <v>1994.9230769230701</v>
      </c>
      <c r="B1486" s="17"/>
      <c r="C1486" s="17"/>
      <c r="D1486" s="17"/>
      <c r="E1486" s="17"/>
      <c r="F1486" s="17"/>
      <c r="G1486" s="17"/>
      <c r="H1486" s="17"/>
      <c r="I1486" s="17">
        <v>15.6</v>
      </c>
      <c r="J1486" s="17"/>
      <c r="K1486" s="17"/>
      <c r="L1486" s="17"/>
      <c r="M1486" s="17"/>
      <c r="N1486" s="17"/>
      <c r="O1486" s="17"/>
    </row>
    <row r="1487" spans="1:15" x14ac:dyDescent="0.25">
      <c r="A1487" s="1">
        <v>1994.9326424870401</v>
      </c>
      <c r="B1487" s="17"/>
      <c r="C1487" s="17">
        <v>1389.6</v>
      </c>
      <c r="D1487" s="17"/>
      <c r="E1487" s="17"/>
      <c r="F1487" s="17"/>
      <c r="G1487" s="17"/>
      <c r="H1487" s="17"/>
      <c r="I1487" s="17"/>
      <c r="J1487" s="17"/>
      <c r="K1487" s="17"/>
      <c r="L1487" s="17"/>
      <c r="M1487" s="17"/>
      <c r="N1487" s="17"/>
      <c r="O1487" s="17"/>
    </row>
    <row r="1488" spans="1:15" x14ac:dyDescent="0.25">
      <c r="A1488" s="1">
        <v>1994.9436619718299</v>
      </c>
      <c r="B1488" s="17"/>
      <c r="C1488" s="17"/>
      <c r="D1488" s="17"/>
      <c r="E1488" s="17"/>
      <c r="F1488" s="17"/>
      <c r="G1488" s="17"/>
      <c r="H1488" s="17"/>
      <c r="I1488" s="17">
        <v>14.2</v>
      </c>
      <c r="J1488" s="17"/>
      <c r="K1488" s="17"/>
      <c r="L1488" s="17"/>
      <c r="M1488" s="17"/>
      <c r="N1488" s="17"/>
      <c r="O1488" s="17"/>
    </row>
    <row r="1489" spans="1:15" x14ac:dyDescent="0.25">
      <c r="A1489" s="1">
        <v>1994.94736842105</v>
      </c>
      <c r="B1489" s="17"/>
      <c r="C1489" s="17"/>
      <c r="D1489" s="17"/>
      <c r="E1489" s="17"/>
      <c r="F1489" s="17"/>
      <c r="G1489" s="17"/>
      <c r="H1489" s="17"/>
      <c r="I1489" s="17">
        <v>11.4</v>
      </c>
      <c r="J1489" s="17"/>
      <c r="K1489" s="17"/>
      <c r="L1489" s="17"/>
      <c r="M1489" s="17"/>
      <c r="N1489" s="17"/>
      <c r="O1489" s="17"/>
    </row>
    <row r="1490" spans="1:15" x14ac:dyDescent="0.25">
      <c r="A1490" s="1">
        <v>1994.9974326059</v>
      </c>
      <c r="B1490" s="17"/>
      <c r="C1490" s="17"/>
      <c r="D1490" s="17"/>
      <c r="E1490" s="17"/>
      <c r="F1490" s="17"/>
      <c r="G1490" s="17"/>
      <c r="H1490" s="17"/>
      <c r="I1490" s="17">
        <v>77.900000000000006</v>
      </c>
      <c r="J1490" s="17"/>
      <c r="K1490" s="17"/>
      <c r="L1490" s="17"/>
      <c r="M1490" s="17"/>
      <c r="N1490" s="17"/>
      <c r="O1490" s="17"/>
    </row>
    <row r="1491" spans="1:15" x14ac:dyDescent="0.25">
      <c r="A1491" s="1">
        <v>1994.99999999999</v>
      </c>
      <c r="B1491" s="17"/>
      <c r="C1491" s="17"/>
      <c r="D1491" s="17"/>
      <c r="E1491" s="17"/>
      <c r="F1491" s="17"/>
      <c r="G1491" s="17">
        <v>847.8</v>
      </c>
      <c r="H1491" s="17"/>
      <c r="I1491" s="17">
        <v>565.40000000000009</v>
      </c>
      <c r="J1491" s="17"/>
      <c r="K1491" s="17"/>
      <c r="L1491" s="17"/>
      <c r="M1491" s="17"/>
      <c r="N1491" s="17">
        <v>2.4</v>
      </c>
      <c r="O1491" s="17"/>
    </row>
    <row r="1492" spans="1:15" x14ac:dyDescent="0.25">
      <c r="A1492" s="1">
        <v>1995</v>
      </c>
      <c r="B1492" s="17">
        <v>200.12</v>
      </c>
      <c r="C1492" s="17">
        <v>3699.9</v>
      </c>
      <c r="D1492" s="17"/>
      <c r="E1492" s="17">
        <v>3923.3999999999987</v>
      </c>
      <c r="F1492" s="17">
        <v>199</v>
      </c>
      <c r="G1492" s="17">
        <v>707.12</v>
      </c>
      <c r="H1492" s="17"/>
      <c r="I1492" s="17">
        <v>2753.2000000000003</v>
      </c>
      <c r="J1492" s="17"/>
      <c r="K1492" s="17">
        <v>68</v>
      </c>
      <c r="L1492" s="17"/>
      <c r="M1492" s="17"/>
      <c r="N1492" s="17">
        <v>85.6</v>
      </c>
      <c r="O1492" s="17">
        <v>39.629999999999995</v>
      </c>
    </row>
    <row r="1493" spans="1:15" x14ac:dyDescent="0.25">
      <c r="A1493" s="1">
        <v>1995.03307223672</v>
      </c>
      <c r="B1493" s="17"/>
      <c r="C1493" s="17"/>
      <c r="D1493" s="17"/>
      <c r="E1493" s="17">
        <v>689.4</v>
      </c>
      <c r="F1493" s="17"/>
      <c r="G1493" s="17"/>
      <c r="H1493" s="17"/>
      <c r="I1493" s="17"/>
      <c r="J1493" s="17"/>
      <c r="K1493" s="17"/>
      <c r="L1493" s="17"/>
      <c r="M1493" s="17"/>
      <c r="N1493" s="17"/>
      <c r="O1493" s="17"/>
    </row>
    <row r="1494" spans="1:15" x14ac:dyDescent="0.25">
      <c r="A1494" s="1">
        <v>1995.06057667201</v>
      </c>
      <c r="B1494" s="17"/>
      <c r="C1494" s="17"/>
      <c r="D1494" s="17"/>
      <c r="E1494" s="17"/>
      <c r="F1494" s="17"/>
      <c r="G1494" s="17"/>
      <c r="H1494" s="17"/>
      <c r="I1494" s="17">
        <v>2680.9</v>
      </c>
      <c r="J1494" s="17"/>
      <c r="K1494" s="17"/>
      <c r="L1494" s="17"/>
      <c r="M1494" s="17"/>
      <c r="N1494" s="17"/>
      <c r="O1494" s="17"/>
    </row>
    <row r="1495" spans="1:15" x14ac:dyDescent="0.25">
      <c r="A1495" s="1">
        <v>1995.0808625336899</v>
      </c>
      <c r="B1495" s="17"/>
      <c r="C1495" s="17"/>
      <c r="D1495" s="17"/>
      <c r="E1495" s="17"/>
      <c r="F1495" s="17"/>
      <c r="G1495" s="17"/>
      <c r="H1495" s="17"/>
      <c r="I1495" s="17">
        <v>222.6</v>
      </c>
      <c r="J1495" s="17"/>
      <c r="K1495" s="17"/>
      <c r="L1495" s="17"/>
      <c r="M1495" s="17"/>
      <c r="N1495" s="17"/>
      <c r="O1495" s="17"/>
    </row>
    <row r="1496" spans="1:15" x14ac:dyDescent="0.25">
      <c r="A1496" s="1">
        <v>1995.16129032258</v>
      </c>
      <c r="B1496" s="17"/>
      <c r="C1496" s="17"/>
      <c r="D1496" s="17"/>
      <c r="E1496" s="17"/>
      <c r="F1496" s="17"/>
      <c r="G1496" s="17"/>
      <c r="H1496" s="17"/>
      <c r="I1496" s="17">
        <v>3.1</v>
      </c>
      <c r="J1496" s="17"/>
      <c r="K1496" s="17"/>
      <c r="L1496" s="17"/>
      <c r="M1496" s="17"/>
      <c r="N1496" s="17"/>
      <c r="O1496" s="17"/>
    </row>
    <row r="1497" spans="1:15" x14ac:dyDescent="0.25">
      <c r="A1497" s="1">
        <v>1995.25</v>
      </c>
      <c r="B1497" s="17"/>
      <c r="C1497" s="17"/>
      <c r="D1497" s="17"/>
      <c r="E1497" s="17"/>
      <c r="F1497" s="17"/>
      <c r="G1497" s="17"/>
      <c r="H1497" s="17"/>
      <c r="I1497" s="17">
        <v>8</v>
      </c>
      <c r="J1497" s="17"/>
      <c r="K1497" s="17"/>
      <c r="L1497" s="17"/>
      <c r="M1497" s="17"/>
      <c r="N1497" s="17"/>
      <c r="O1497" s="17"/>
    </row>
    <row r="1498" spans="1:15" x14ac:dyDescent="0.25">
      <c r="A1498" s="1">
        <v>1995.28260869565</v>
      </c>
      <c r="B1498" s="17"/>
      <c r="C1498" s="17"/>
      <c r="D1498" s="17"/>
      <c r="E1498" s="17"/>
      <c r="F1498" s="17"/>
      <c r="G1498" s="17"/>
      <c r="H1498" s="17"/>
      <c r="I1498" s="17">
        <v>9.1999999999999993</v>
      </c>
      <c r="J1498" s="17"/>
      <c r="K1498" s="17"/>
      <c r="L1498" s="17"/>
      <c r="M1498" s="17"/>
      <c r="N1498" s="17"/>
      <c r="O1498" s="17"/>
    </row>
    <row r="1499" spans="1:15" x14ac:dyDescent="0.25">
      <c r="A1499" s="1">
        <v>1995.30303030303</v>
      </c>
      <c r="B1499" s="17"/>
      <c r="C1499" s="17"/>
      <c r="D1499" s="17"/>
      <c r="E1499" s="17"/>
      <c r="F1499" s="17"/>
      <c r="G1499" s="17"/>
      <c r="H1499" s="17"/>
      <c r="I1499" s="17">
        <v>6.6</v>
      </c>
      <c r="J1499" s="17"/>
      <c r="K1499" s="17"/>
      <c r="L1499" s="17"/>
      <c r="M1499" s="17"/>
      <c r="N1499" s="17"/>
      <c r="O1499" s="17"/>
    </row>
    <row r="1500" spans="1:15" x14ac:dyDescent="0.25">
      <c r="A1500" s="1">
        <v>1995.375</v>
      </c>
      <c r="B1500" s="17"/>
      <c r="C1500" s="17"/>
      <c r="D1500" s="17"/>
      <c r="E1500" s="17"/>
      <c r="F1500" s="17"/>
      <c r="G1500" s="17"/>
      <c r="H1500" s="17"/>
      <c r="I1500" s="17">
        <v>1753.5999999999899</v>
      </c>
      <c r="J1500" s="17"/>
      <c r="K1500" s="17"/>
      <c r="L1500" s="17"/>
      <c r="M1500" s="17"/>
      <c r="N1500" s="17"/>
      <c r="O1500" s="17"/>
    </row>
    <row r="1501" spans="1:15" x14ac:dyDescent="0.25">
      <c r="A1501" s="1">
        <v>1995.3939393939299</v>
      </c>
      <c r="B1501" s="17"/>
      <c r="C1501" s="17"/>
      <c r="D1501" s="17"/>
      <c r="E1501" s="17">
        <v>66</v>
      </c>
      <c r="F1501" s="17"/>
      <c r="G1501" s="17"/>
      <c r="H1501" s="17"/>
      <c r="I1501" s="17"/>
      <c r="J1501" s="17"/>
      <c r="K1501" s="17"/>
      <c r="L1501" s="17"/>
      <c r="M1501" s="17"/>
      <c r="N1501" s="17"/>
      <c r="O1501" s="17"/>
    </row>
    <row r="1502" spans="1:15" x14ac:dyDescent="0.25">
      <c r="A1502" s="1">
        <v>1995.4255319148899</v>
      </c>
      <c r="B1502" s="17"/>
      <c r="C1502" s="17"/>
      <c r="D1502" s="17"/>
      <c r="E1502" s="17"/>
      <c r="F1502" s="17"/>
      <c r="G1502" s="17"/>
      <c r="H1502" s="17"/>
      <c r="I1502" s="17"/>
      <c r="J1502" s="17"/>
      <c r="K1502" s="17"/>
      <c r="L1502" s="17"/>
      <c r="M1502" s="17"/>
      <c r="N1502" s="17">
        <v>47</v>
      </c>
      <c r="O1502" s="17"/>
    </row>
    <row r="1503" spans="1:15" x14ac:dyDescent="0.25">
      <c r="A1503" s="1">
        <v>1995.42857142857</v>
      </c>
      <c r="B1503" s="17"/>
      <c r="C1503" s="17"/>
      <c r="D1503" s="17"/>
      <c r="E1503" s="17"/>
      <c r="F1503" s="17"/>
      <c r="G1503" s="17"/>
      <c r="H1503" s="17"/>
      <c r="I1503" s="17"/>
      <c r="J1503" s="17"/>
      <c r="K1503" s="17"/>
      <c r="L1503" s="17"/>
      <c r="M1503" s="17"/>
      <c r="N1503" s="17">
        <v>5.6</v>
      </c>
      <c r="O1503" s="17"/>
    </row>
    <row r="1504" spans="1:15" x14ac:dyDescent="0.25">
      <c r="A1504" s="1">
        <v>1995.45454545454</v>
      </c>
      <c r="B1504" s="17"/>
      <c r="C1504" s="17"/>
      <c r="D1504" s="17"/>
      <c r="E1504" s="17">
        <v>2.2000000000000002</v>
      </c>
      <c r="F1504" s="17"/>
      <c r="G1504" s="17"/>
      <c r="H1504" s="17"/>
      <c r="I1504" s="17">
        <v>16.5</v>
      </c>
      <c r="J1504" s="17"/>
      <c r="K1504" s="17"/>
      <c r="L1504" s="17"/>
      <c r="M1504" s="17"/>
      <c r="N1504" s="17"/>
      <c r="O1504" s="17"/>
    </row>
    <row r="1505" spans="1:15" x14ac:dyDescent="0.25">
      <c r="A1505" s="1">
        <v>1995.4951590594701</v>
      </c>
      <c r="B1505" s="17"/>
      <c r="C1505" s="17"/>
      <c r="D1505" s="17"/>
      <c r="E1505" s="17"/>
      <c r="F1505" s="17"/>
      <c r="G1505" s="17"/>
      <c r="H1505" s="17"/>
      <c r="I1505" s="17"/>
      <c r="J1505" s="17"/>
      <c r="K1505" s="17"/>
      <c r="L1505" s="17"/>
      <c r="M1505" s="17"/>
      <c r="N1505" s="17">
        <v>72.3</v>
      </c>
      <c r="O1505" s="17"/>
    </row>
    <row r="1506" spans="1:15" x14ac:dyDescent="0.25">
      <c r="A1506" s="1">
        <v>1995.5</v>
      </c>
      <c r="B1506" s="17"/>
      <c r="C1506" s="17">
        <v>848</v>
      </c>
      <c r="D1506" s="17"/>
      <c r="E1506" s="17"/>
      <c r="F1506" s="17"/>
      <c r="G1506" s="17"/>
      <c r="H1506" s="17"/>
      <c r="I1506" s="17"/>
      <c r="J1506" s="17"/>
      <c r="K1506" s="17"/>
      <c r="L1506" s="17"/>
      <c r="M1506" s="17"/>
      <c r="N1506" s="17"/>
      <c r="O1506" s="17"/>
    </row>
    <row r="1507" spans="1:15" x14ac:dyDescent="0.25">
      <c r="A1507" s="1">
        <v>1995.50819672131</v>
      </c>
      <c r="B1507" s="17"/>
      <c r="C1507" s="17"/>
      <c r="D1507" s="17"/>
      <c r="E1507" s="17"/>
      <c r="F1507" s="17"/>
      <c r="G1507" s="17"/>
      <c r="H1507" s="17"/>
      <c r="I1507" s="17">
        <v>12.2</v>
      </c>
      <c r="J1507" s="17"/>
      <c r="K1507" s="17"/>
      <c r="L1507" s="17"/>
      <c r="M1507" s="17"/>
      <c r="N1507" s="17"/>
      <c r="O1507" s="17"/>
    </row>
    <row r="1508" spans="1:15" x14ac:dyDescent="0.25">
      <c r="A1508" s="1">
        <v>1995.5128205128201</v>
      </c>
      <c r="B1508" s="17"/>
      <c r="C1508" s="17"/>
      <c r="D1508" s="17"/>
      <c r="E1508" s="17"/>
      <c r="F1508" s="17"/>
      <c r="G1508" s="17"/>
      <c r="H1508" s="17"/>
      <c r="I1508" s="17"/>
      <c r="J1508" s="17"/>
      <c r="K1508" s="17"/>
      <c r="L1508" s="17"/>
      <c r="M1508" s="17"/>
      <c r="N1508" s="17">
        <v>11.7</v>
      </c>
      <c r="O1508" s="17"/>
    </row>
    <row r="1509" spans="1:15" x14ac:dyDescent="0.25">
      <c r="A1509" s="1">
        <v>1995.52</v>
      </c>
      <c r="B1509" s="17"/>
      <c r="C1509" s="17"/>
      <c r="D1509" s="17"/>
      <c r="E1509" s="17"/>
      <c r="F1509" s="17"/>
      <c r="G1509" s="17"/>
      <c r="H1509" s="17"/>
      <c r="I1509" s="17">
        <v>25</v>
      </c>
      <c r="J1509" s="17"/>
      <c r="K1509" s="17"/>
      <c r="L1509" s="17"/>
      <c r="M1509" s="17"/>
      <c r="N1509" s="17"/>
      <c r="O1509" s="17"/>
    </row>
    <row r="1510" spans="1:15" x14ac:dyDescent="0.25">
      <c r="A1510" s="1">
        <v>1995.52449907391</v>
      </c>
      <c r="B1510" s="17"/>
      <c r="C1510" s="17"/>
      <c r="D1510" s="17"/>
      <c r="E1510" s="17"/>
      <c r="F1510" s="17"/>
      <c r="G1510" s="17"/>
      <c r="H1510" s="17"/>
      <c r="I1510" s="17">
        <v>2375.6</v>
      </c>
      <c r="J1510" s="17"/>
      <c r="K1510" s="17"/>
      <c r="L1510" s="17"/>
      <c r="M1510" s="17"/>
      <c r="N1510" s="17"/>
      <c r="O1510" s="17"/>
    </row>
    <row r="1511" spans="1:15" x14ac:dyDescent="0.25">
      <c r="A1511" s="1">
        <v>1995.5789473684199</v>
      </c>
      <c r="B1511" s="17"/>
      <c r="C1511" s="17"/>
      <c r="D1511" s="17"/>
      <c r="E1511" s="17"/>
      <c r="F1511" s="17"/>
      <c r="G1511" s="17"/>
      <c r="H1511" s="17"/>
      <c r="I1511" s="17">
        <v>28.5</v>
      </c>
      <c r="J1511" s="17"/>
      <c r="K1511" s="17"/>
      <c r="L1511" s="17"/>
      <c r="M1511" s="17"/>
      <c r="N1511" s="17"/>
      <c r="O1511" s="17"/>
    </row>
    <row r="1512" spans="1:15" x14ac:dyDescent="0.25">
      <c r="A1512" s="1">
        <v>1995.6</v>
      </c>
      <c r="B1512" s="17"/>
      <c r="C1512" s="17"/>
      <c r="D1512" s="17"/>
      <c r="E1512" s="17">
        <v>100</v>
      </c>
      <c r="F1512" s="17"/>
      <c r="G1512" s="17">
        <v>1550</v>
      </c>
      <c r="H1512" s="17"/>
      <c r="I1512" s="17"/>
      <c r="J1512" s="17"/>
      <c r="K1512" s="17"/>
      <c r="L1512" s="17"/>
      <c r="M1512" s="17"/>
      <c r="N1512" s="17"/>
      <c r="O1512" s="17"/>
    </row>
    <row r="1513" spans="1:15" x14ac:dyDescent="0.25">
      <c r="A1513" s="1">
        <v>1995.6203208556101</v>
      </c>
      <c r="B1513" s="17"/>
      <c r="C1513" s="17"/>
      <c r="D1513" s="17"/>
      <c r="E1513" s="17"/>
      <c r="F1513" s="17"/>
      <c r="G1513" s="17"/>
      <c r="H1513" s="17"/>
      <c r="I1513" s="17">
        <v>18.7</v>
      </c>
      <c r="J1513" s="17"/>
      <c r="K1513" s="17"/>
      <c r="L1513" s="17"/>
      <c r="M1513" s="17"/>
      <c r="N1513" s="17"/>
      <c r="O1513" s="17"/>
    </row>
    <row r="1514" spans="1:15" x14ac:dyDescent="0.25">
      <c r="A1514" s="1">
        <v>1995.6208955223799</v>
      </c>
      <c r="B1514" s="17"/>
      <c r="C1514" s="17">
        <v>335</v>
      </c>
      <c r="D1514" s="17"/>
      <c r="E1514" s="17"/>
      <c r="F1514" s="17"/>
      <c r="G1514" s="17"/>
      <c r="H1514" s="17"/>
      <c r="I1514" s="17"/>
      <c r="J1514" s="17"/>
      <c r="K1514" s="17"/>
      <c r="L1514" s="17"/>
      <c r="M1514" s="17"/>
      <c r="N1514" s="17"/>
      <c r="O1514" s="17"/>
    </row>
    <row r="1515" spans="1:15" x14ac:dyDescent="0.25">
      <c r="A1515" s="1">
        <v>1995.6666666666599</v>
      </c>
      <c r="B1515" s="17"/>
      <c r="C1515" s="17"/>
      <c r="D1515" s="17"/>
      <c r="E1515" s="17"/>
      <c r="F1515" s="17"/>
      <c r="G1515" s="17"/>
      <c r="H1515" s="17"/>
      <c r="I1515" s="17">
        <v>4.2</v>
      </c>
      <c r="J1515" s="17"/>
      <c r="K1515" s="17"/>
      <c r="L1515" s="17"/>
      <c r="M1515" s="17"/>
      <c r="N1515" s="17"/>
      <c r="O1515" s="17"/>
    </row>
    <row r="1516" spans="1:15" x14ac:dyDescent="0.25">
      <c r="A1516" s="1">
        <v>1995.6923076922999</v>
      </c>
      <c r="B1516" s="17"/>
      <c r="C1516" s="17"/>
      <c r="D1516" s="17">
        <v>26</v>
      </c>
      <c r="E1516" s="17"/>
      <c r="F1516" s="17"/>
      <c r="G1516" s="17"/>
      <c r="H1516" s="17"/>
      <c r="I1516" s="17"/>
      <c r="J1516" s="17"/>
      <c r="K1516" s="17"/>
      <c r="L1516" s="17"/>
      <c r="M1516" s="17"/>
      <c r="N1516" s="17"/>
      <c r="O1516" s="17"/>
    </row>
    <row r="1517" spans="1:15" x14ac:dyDescent="0.25">
      <c r="A1517" s="1">
        <v>1995.6960030165901</v>
      </c>
      <c r="B1517" s="17"/>
      <c r="C1517" s="17"/>
      <c r="D1517" s="17"/>
      <c r="E1517" s="17">
        <v>1325.99999999999</v>
      </c>
      <c r="F1517" s="17"/>
      <c r="G1517" s="17"/>
      <c r="H1517" s="17"/>
      <c r="I1517" s="17"/>
      <c r="J1517" s="17"/>
      <c r="K1517" s="17"/>
      <c r="L1517" s="17"/>
      <c r="M1517" s="17"/>
      <c r="N1517" s="17"/>
      <c r="O1517" s="17"/>
    </row>
    <row r="1518" spans="1:15" x14ac:dyDescent="0.25">
      <c r="A1518" s="1">
        <v>1995.7009345794299</v>
      </c>
      <c r="B1518" s="17"/>
      <c r="C1518" s="17"/>
      <c r="D1518" s="17"/>
      <c r="E1518" s="17"/>
      <c r="F1518" s="17"/>
      <c r="G1518" s="17"/>
      <c r="H1518" s="17"/>
      <c r="I1518" s="17">
        <v>10.7</v>
      </c>
      <c r="J1518" s="17"/>
      <c r="K1518" s="17"/>
      <c r="L1518" s="17"/>
      <c r="M1518" s="17"/>
      <c r="N1518" s="17"/>
      <c r="O1518" s="17"/>
    </row>
    <row r="1519" spans="1:15" x14ac:dyDescent="0.25">
      <c r="A1519" s="1">
        <v>1995.7791411042899</v>
      </c>
      <c r="B1519" s="17"/>
      <c r="C1519" s="17"/>
      <c r="D1519" s="17"/>
      <c r="E1519" s="17"/>
      <c r="F1519" s="17"/>
      <c r="G1519" s="17"/>
      <c r="H1519" s="17"/>
      <c r="I1519" s="17">
        <v>16.3</v>
      </c>
      <c r="J1519" s="17"/>
      <c r="K1519" s="17"/>
      <c r="L1519" s="17"/>
      <c r="M1519" s="17"/>
      <c r="N1519" s="17"/>
      <c r="O1519" s="17"/>
    </row>
    <row r="1520" spans="1:15" x14ac:dyDescent="0.25">
      <c r="A1520" s="1">
        <v>1995.80958634274</v>
      </c>
      <c r="B1520" s="17"/>
      <c r="C1520" s="17"/>
      <c r="D1520" s="17"/>
      <c r="E1520" s="17"/>
      <c r="F1520" s="17"/>
      <c r="G1520" s="17"/>
      <c r="H1520" s="17"/>
      <c r="I1520" s="17">
        <v>304.599999999999</v>
      </c>
      <c r="J1520" s="17"/>
      <c r="K1520" s="17"/>
      <c r="L1520" s="17"/>
      <c r="M1520" s="17"/>
      <c r="N1520" s="17"/>
      <c r="O1520" s="17"/>
    </row>
    <row r="1521" spans="1:15" x14ac:dyDescent="0.25">
      <c r="A1521" s="1">
        <v>1995.86687548942</v>
      </c>
      <c r="B1521" s="17"/>
      <c r="C1521" s="17"/>
      <c r="D1521" s="17"/>
      <c r="E1521" s="17"/>
      <c r="F1521" s="17"/>
      <c r="G1521" s="17"/>
      <c r="H1521" s="17"/>
      <c r="I1521" s="17"/>
      <c r="J1521" s="17"/>
      <c r="K1521" s="17">
        <v>127.7</v>
      </c>
      <c r="L1521" s="17"/>
      <c r="M1521" s="17"/>
      <c r="N1521" s="17"/>
      <c r="O1521" s="17"/>
    </row>
    <row r="1522" spans="1:15" x14ac:dyDescent="0.25">
      <c r="A1522" s="1">
        <v>1995.93333333333</v>
      </c>
      <c r="B1522" s="17"/>
      <c r="C1522" s="17"/>
      <c r="D1522" s="17"/>
      <c r="E1522" s="17"/>
      <c r="F1522" s="17"/>
      <c r="G1522" s="17"/>
      <c r="H1522" s="17"/>
      <c r="I1522" s="17">
        <v>3</v>
      </c>
      <c r="J1522" s="17"/>
      <c r="K1522" s="17"/>
      <c r="L1522" s="17"/>
      <c r="M1522" s="17"/>
      <c r="N1522" s="17"/>
      <c r="O1522" s="17"/>
    </row>
    <row r="1523" spans="1:15" x14ac:dyDescent="0.25">
      <c r="A1523" s="1">
        <v>1995.93370165745</v>
      </c>
      <c r="B1523" s="17"/>
      <c r="C1523" s="17"/>
      <c r="D1523" s="17"/>
      <c r="E1523" s="17">
        <v>90.5</v>
      </c>
      <c r="F1523" s="17"/>
      <c r="G1523" s="17"/>
      <c r="H1523" s="17"/>
      <c r="I1523" s="17"/>
      <c r="J1523" s="17"/>
      <c r="K1523" s="17"/>
      <c r="L1523" s="17"/>
      <c r="M1523" s="17"/>
      <c r="N1523" s="17"/>
      <c r="O1523" s="17"/>
    </row>
    <row r="1524" spans="1:15" x14ac:dyDescent="0.25">
      <c r="A1524" s="1">
        <v>1995.99999999999</v>
      </c>
      <c r="B1524" s="17"/>
      <c r="C1524" s="17">
        <v>395.4</v>
      </c>
      <c r="D1524" s="17"/>
      <c r="E1524" s="17">
        <v>622.6</v>
      </c>
      <c r="F1524" s="17"/>
      <c r="G1524" s="17">
        <v>1.4</v>
      </c>
      <c r="H1524" s="17"/>
      <c r="I1524" s="17">
        <v>287.70000000000005</v>
      </c>
      <c r="J1524" s="17"/>
      <c r="K1524" s="17"/>
      <c r="L1524" s="17"/>
      <c r="M1524" s="17"/>
      <c r="N1524" s="17">
        <v>16.600000000000001</v>
      </c>
      <c r="O1524" s="17"/>
    </row>
    <row r="1525" spans="1:15" x14ac:dyDescent="0.25">
      <c r="A1525" s="1">
        <v>1996</v>
      </c>
      <c r="B1525" s="17">
        <v>131.69999999999999</v>
      </c>
      <c r="C1525" s="17">
        <v>5399.9000000000005</v>
      </c>
      <c r="D1525" s="17">
        <v>31.9</v>
      </c>
      <c r="E1525" s="17">
        <v>5782.3600000000006</v>
      </c>
      <c r="F1525" s="17">
        <v>164.5</v>
      </c>
      <c r="G1525" s="17">
        <v>1877.19</v>
      </c>
      <c r="H1525" s="17">
        <v>1400</v>
      </c>
      <c r="I1525" s="17">
        <v>745.125</v>
      </c>
      <c r="J1525" s="17">
        <v>56</v>
      </c>
      <c r="K1525" s="17"/>
      <c r="L1525" s="17"/>
      <c r="M1525" s="17"/>
      <c r="N1525" s="17">
        <v>184.3</v>
      </c>
      <c r="O1525" s="17">
        <v>78.510000000000005</v>
      </c>
    </row>
    <row r="1526" spans="1:15" x14ac:dyDescent="0.25">
      <c r="A1526" s="1">
        <v>1996.0546875</v>
      </c>
      <c r="B1526" s="17"/>
      <c r="C1526" s="17"/>
      <c r="D1526" s="17"/>
      <c r="E1526" s="17"/>
      <c r="F1526" s="17"/>
      <c r="G1526" s="17"/>
      <c r="H1526" s="17"/>
      <c r="I1526" s="17"/>
      <c r="J1526" s="17"/>
      <c r="K1526" s="17"/>
      <c r="L1526" s="17"/>
      <c r="M1526" s="17"/>
      <c r="N1526" s="17">
        <v>12.8</v>
      </c>
      <c r="O1526" s="17"/>
    </row>
    <row r="1527" spans="1:15" x14ac:dyDescent="0.25">
      <c r="A1527" s="1">
        <v>1996.06861499364</v>
      </c>
      <c r="B1527" s="17"/>
      <c r="C1527" s="17"/>
      <c r="D1527" s="17"/>
      <c r="E1527" s="17"/>
      <c r="F1527" s="17"/>
      <c r="G1527" s="17"/>
      <c r="H1527" s="17"/>
      <c r="I1527" s="17">
        <v>78.7</v>
      </c>
      <c r="J1527" s="17"/>
      <c r="K1527" s="17"/>
      <c r="L1527" s="17"/>
      <c r="M1527" s="17"/>
      <c r="N1527" s="17"/>
      <c r="O1527" s="17"/>
    </row>
    <row r="1528" spans="1:15" x14ac:dyDescent="0.25">
      <c r="A1528" s="1">
        <v>1996.07133243607</v>
      </c>
      <c r="B1528" s="17"/>
      <c r="C1528" s="17"/>
      <c r="D1528" s="17"/>
      <c r="E1528" s="17">
        <v>297.2</v>
      </c>
      <c r="F1528" s="17"/>
      <c r="G1528" s="17"/>
      <c r="H1528" s="17"/>
      <c r="I1528" s="17"/>
      <c r="J1528" s="17"/>
      <c r="K1528" s="17"/>
      <c r="L1528" s="17"/>
      <c r="M1528" s="17"/>
      <c r="N1528" s="17"/>
      <c r="O1528" s="17"/>
    </row>
    <row r="1529" spans="1:15" x14ac:dyDescent="0.25">
      <c r="A1529" s="1">
        <v>1996.09589041095</v>
      </c>
      <c r="B1529" s="17"/>
      <c r="C1529" s="17"/>
      <c r="D1529" s="17"/>
      <c r="E1529" s="17"/>
      <c r="F1529" s="17"/>
      <c r="G1529" s="17"/>
      <c r="H1529" s="17"/>
      <c r="I1529" s="17">
        <v>36.499999999999901</v>
      </c>
      <c r="J1529" s="17"/>
      <c r="K1529" s="17"/>
      <c r="L1529" s="17"/>
      <c r="M1529" s="17"/>
      <c r="N1529" s="17"/>
      <c r="O1529" s="17"/>
    </row>
    <row r="1530" spans="1:15" x14ac:dyDescent="0.25">
      <c r="A1530" s="1">
        <v>1996.1010830324899</v>
      </c>
      <c r="B1530" s="17"/>
      <c r="C1530" s="17"/>
      <c r="D1530" s="17"/>
      <c r="E1530" s="17"/>
      <c r="F1530" s="17"/>
      <c r="G1530" s="17"/>
      <c r="H1530" s="17"/>
      <c r="I1530" s="17">
        <v>277</v>
      </c>
      <c r="J1530" s="17"/>
      <c r="K1530" s="17"/>
      <c r="L1530" s="17"/>
      <c r="M1530" s="17"/>
      <c r="N1530" s="17"/>
      <c r="O1530" s="17"/>
    </row>
    <row r="1531" spans="1:15" x14ac:dyDescent="0.25">
      <c r="A1531" s="1">
        <v>1996.1111111111099</v>
      </c>
      <c r="B1531" s="17"/>
      <c r="C1531" s="17"/>
      <c r="D1531" s="17"/>
      <c r="E1531" s="17"/>
      <c r="F1531" s="17"/>
      <c r="G1531" s="17">
        <v>3.6</v>
      </c>
      <c r="H1531" s="17"/>
      <c r="I1531" s="17"/>
      <c r="J1531" s="17"/>
      <c r="K1531" s="17"/>
      <c r="L1531" s="17"/>
      <c r="M1531" s="17"/>
      <c r="N1531" s="17"/>
      <c r="O1531" s="17"/>
    </row>
    <row r="1532" spans="1:15" x14ac:dyDescent="0.25">
      <c r="A1532" s="1">
        <v>1996.1288102261501</v>
      </c>
      <c r="B1532" s="17"/>
      <c r="C1532" s="17"/>
      <c r="D1532" s="17"/>
      <c r="E1532" s="17"/>
      <c r="F1532" s="17"/>
      <c r="G1532" s="17"/>
      <c r="H1532" s="17"/>
      <c r="I1532" s="17">
        <v>101.7</v>
      </c>
      <c r="J1532" s="17"/>
      <c r="K1532" s="17"/>
      <c r="L1532" s="17"/>
      <c r="M1532" s="17"/>
      <c r="N1532" s="17"/>
      <c r="O1532" s="17"/>
    </row>
    <row r="1533" spans="1:15" x14ac:dyDescent="0.25">
      <c r="A1533" s="1">
        <v>1996.1311069882499</v>
      </c>
      <c r="B1533" s="17"/>
      <c r="C1533" s="17"/>
      <c r="D1533" s="17"/>
      <c r="E1533" s="17"/>
      <c r="F1533" s="17"/>
      <c r="G1533" s="17"/>
      <c r="H1533" s="17"/>
      <c r="I1533" s="17">
        <v>161.69999999999999</v>
      </c>
      <c r="J1533" s="17"/>
      <c r="K1533" s="17"/>
      <c r="L1533" s="17"/>
      <c r="M1533" s="17"/>
      <c r="N1533" s="17"/>
      <c r="O1533" s="17"/>
    </row>
    <row r="1534" spans="1:15" x14ac:dyDescent="0.25">
      <c r="A1534" s="1">
        <v>1996.13461538461</v>
      </c>
      <c r="B1534" s="17"/>
      <c r="C1534" s="17"/>
      <c r="D1534" s="17"/>
      <c r="E1534" s="17"/>
      <c r="F1534" s="17"/>
      <c r="G1534" s="17"/>
      <c r="H1534" s="17"/>
      <c r="I1534" s="17">
        <v>72.799999999999898</v>
      </c>
      <c r="J1534" s="17"/>
      <c r="K1534" s="17"/>
      <c r="L1534" s="17"/>
      <c r="M1534" s="17"/>
      <c r="N1534" s="17"/>
      <c r="O1534" s="17"/>
    </row>
    <row r="1535" spans="1:15" x14ac:dyDescent="0.25">
      <c r="A1535" s="1">
        <v>1996.1707317073101</v>
      </c>
      <c r="B1535" s="17"/>
      <c r="C1535" s="17"/>
      <c r="D1535" s="17"/>
      <c r="E1535" s="17"/>
      <c r="F1535" s="17"/>
      <c r="G1535" s="17"/>
      <c r="H1535" s="17"/>
      <c r="I1535" s="17">
        <v>4.0999999999999996</v>
      </c>
      <c r="J1535" s="17"/>
      <c r="K1535" s="17"/>
      <c r="L1535" s="17"/>
      <c r="M1535" s="17"/>
      <c r="N1535" s="17"/>
      <c r="O1535" s="17"/>
    </row>
    <row r="1536" spans="1:15" x14ac:dyDescent="0.25">
      <c r="A1536" s="1">
        <v>1996.3333333333301</v>
      </c>
      <c r="B1536" s="17"/>
      <c r="C1536" s="17"/>
      <c r="D1536" s="17"/>
      <c r="E1536" s="17"/>
      <c r="F1536" s="17"/>
      <c r="G1536" s="17"/>
      <c r="H1536" s="17"/>
      <c r="I1536" s="17">
        <v>2.0999999999999899</v>
      </c>
      <c r="J1536" s="17"/>
      <c r="K1536" s="17"/>
      <c r="L1536" s="17"/>
      <c r="M1536" s="17"/>
      <c r="N1536" s="17"/>
      <c r="O1536" s="17"/>
    </row>
    <row r="1537" spans="1:15" x14ac:dyDescent="0.25">
      <c r="A1537" s="1">
        <v>1996.3453478625299</v>
      </c>
      <c r="B1537" s="17"/>
      <c r="C1537" s="17"/>
      <c r="D1537" s="17"/>
      <c r="E1537" s="17">
        <v>1193</v>
      </c>
      <c r="F1537" s="17"/>
      <c r="G1537" s="17"/>
      <c r="H1537" s="17"/>
      <c r="I1537" s="17"/>
      <c r="J1537" s="17"/>
      <c r="K1537" s="17"/>
      <c r="L1537" s="17"/>
      <c r="M1537" s="17"/>
      <c r="N1537" s="17"/>
      <c r="O1537" s="17"/>
    </row>
    <row r="1538" spans="1:15" x14ac:dyDescent="0.25">
      <c r="A1538" s="1">
        <v>1996.3642600457299</v>
      </c>
      <c r="B1538" s="17"/>
      <c r="C1538" s="17">
        <v>1530.5</v>
      </c>
      <c r="D1538" s="17"/>
      <c r="E1538" s="17"/>
      <c r="F1538" s="17"/>
      <c r="G1538" s="17"/>
      <c r="H1538" s="17"/>
      <c r="I1538" s="17"/>
      <c r="J1538" s="17"/>
      <c r="K1538" s="17"/>
      <c r="L1538" s="17"/>
      <c r="M1538" s="17"/>
      <c r="N1538" s="17"/>
      <c r="O1538" s="17"/>
    </row>
    <row r="1539" spans="1:15" x14ac:dyDescent="0.25">
      <c r="A1539" s="1">
        <v>1996.3815372424699</v>
      </c>
      <c r="B1539" s="17"/>
      <c r="C1539" s="17">
        <v>1262</v>
      </c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7"/>
      <c r="O1539" s="17"/>
    </row>
    <row r="1540" spans="1:15" x14ac:dyDescent="0.25">
      <c r="A1540" s="1">
        <v>1996.3819036427701</v>
      </c>
      <c r="B1540" s="17"/>
      <c r="C1540" s="17"/>
      <c r="D1540" s="17"/>
      <c r="E1540" s="17"/>
      <c r="F1540" s="17"/>
      <c r="G1540" s="17"/>
      <c r="H1540" s="17"/>
      <c r="I1540" s="17"/>
      <c r="J1540" s="17"/>
      <c r="K1540" s="17"/>
      <c r="L1540" s="17"/>
      <c r="M1540" s="17"/>
      <c r="N1540" s="17">
        <v>85.1</v>
      </c>
      <c r="O1540" s="17"/>
    </row>
    <row r="1541" spans="1:15" x14ac:dyDescent="0.25">
      <c r="A1541" s="1">
        <v>1996.4</v>
      </c>
      <c r="B1541" s="17"/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7">
        <v>5</v>
      </c>
      <c r="O1541" s="17"/>
    </row>
    <row r="1542" spans="1:15" x14ac:dyDescent="0.25">
      <c r="A1542" s="1">
        <v>1996.4257051468401</v>
      </c>
      <c r="B1542" s="17"/>
      <c r="C1542" s="17"/>
      <c r="D1542" s="17"/>
      <c r="E1542" s="17">
        <v>1375.6</v>
      </c>
      <c r="F1542" s="17"/>
      <c r="G1542" s="17"/>
      <c r="H1542" s="17"/>
      <c r="I1542" s="17"/>
      <c r="J1542" s="17"/>
      <c r="K1542" s="17"/>
      <c r="L1542" s="17"/>
      <c r="M1542" s="17"/>
      <c r="N1542" s="17"/>
      <c r="O1542" s="17"/>
    </row>
    <row r="1543" spans="1:15" x14ac:dyDescent="0.25">
      <c r="A1543" s="1">
        <v>1996.46083995459</v>
      </c>
      <c r="B1543" s="17"/>
      <c r="C1543" s="17"/>
      <c r="D1543" s="17"/>
      <c r="E1543" s="17"/>
      <c r="F1543" s="17"/>
      <c r="G1543" s="17"/>
      <c r="H1543" s="17"/>
      <c r="I1543" s="17">
        <v>88.1</v>
      </c>
      <c r="J1543" s="17"/>
      <c r="K1543" s="17"/>
      <c r="L1543" s="17"/>
      <c r="M1543" s="17"/>
      <c r="N1543" s="17"/>
      <c r="O1543" s="17"/>
    </row>
    <row r="1544" spans="1:15" x14ac:dyDescent="0.25">
      <c r="A1544" s="1">
        <v>1996.48221343873</v>
      </c>
      <c r="B1544" s="17"/>
      <c r="C1544" s="17"/>
      <c r="D1544" s="17"/>
      <c r="E1544" s="17"/>
      <c r="F1544" s="17"/>
      <c r="G1544" s="17"/>
      <c r="H1544" s="17"/>
      <c r="I1544" s="17">
        <v>126.49999999999901</v>
      </c>
      <c r="J1544" s="17"/>
      <c r="K1544" s="17"/>
      <c r="L1544" s="17"/>
      <c r="M1544" s="17"/>
      <c r="N1544" s="17"/>
      <c r="O1544" s="17"/>
    </row>
    <row r="1545" spans="1:15" x14ac:dyDescent="0.25">
      <c r="A1545" s="1">
        <v>1996.5043731778401</v>
      </c>
      <c r="B1545" s="17"/>
      <c r="C1545" s="17"/>
      <c r="D1545" s="17"/>
      <c r="E1545" s="17"/>
      <c r="F1545" s="17"/>
      <c r="G1545" s="17"/>
      <c r="H1545" s="17"/>
      <c r="I1545" s="17">
        <v>171.5</v>
      </c>
      <c r="J1545" s="17"/>
      <c r="K1545" s="17"/>
      <c r="L1545" s="17"/>
      <c r="M1545" s="17"/>
      <c r="N1545" s="17"/>
      <c r="O1545" s="17"/>
    </row>
    <row r="1546" spans="1:15" x14ac:dyDescent="0.25">
      <c r="A1546" s="1">
        <v>1996.5139171758301</v>
      </c>
      <c r="B1546" s="17"/>
      <c r="C1546" s="17">
        <v>294.60000000000002</v>
      </c>
      <c r="D1546" s="17"/>
      <c r="E1546" s="17"/>
      <c r="F1546" s="17"/>
      <c r="G1546" s="17"/>
      <c r="H1546" s="17"/>
      <c r="I1546" s="17"/>
      <c r="J1546" s="17"/>
      <c r="K1546" s="17"/>
      <c r="L1546" s="17"/>
      <c r="M1546" s="17"/>
      <c r="N1546" s="17"/>
      <c r="O1546" s="17"/>
    </row>
    <row r="1547" spans="1:15" x14ac:dyDescent="0.25">
      <c r="A1547" s="1">
        <v>1996.5384615384601</v>
      </c>
      <c r="B1547" s="17"/>
      <c r="C1547" s="17">
        <v>130</v>
      </c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7"/>
      <c r="O1547" s="17"/>
    </row>
    <row r="1548" spans="1:15" x14ac:dyDescent="0.25">
      <c r="A1548" s="1">
        <v>1996.5614161849701</v>
      </c>
      <c r="B1548" s="17"/>
      <c r="C1548" s="17"/>
      <c r="D1548" s="17"/>
      <c r="E1548" s="17">
        <v>276.8</v>
      </c>
      <c r="F1548" s="17"/>
      <c r="G1548" s="17"/>
      <c r="H1548" s="17"/>
      <c r="I1548" s="17"/>
      <c r="J1548" s="17"/>
      <c r="K1548" s="17"/>
      <c r="L1548" s="17"/>
      <c r="M1548" s="17"/>
      <c r="N1548" s="17"/>
      <c r="O1548" s="17"/>
    </row>
    <row r="1549" spans="1:15" x14ac:dyDescent="0.25">
      <c r="A1549" s="1">
        <v>1996.5657967795601</v>
      </c>
      <c r="B1549" s="17"/>
      <c r="C1549" s="17"/>
      <c r="D1549" s="17"/>
      <c r="E1549" s="17">
        <v>180.099999999999</v>
      </c>
      <c r="F1549" s="17"/>
      <c r="G1549" s="17"/>
      <c r="H1549" s="17"/>
      <c r="I1549" s="17"/>
      <c r="J1549" s="17"/>
      <c r="K1549" s="17"/>
      <c r="L1549" s="17"/>
      <c r="M1549" s="17"/>
      <c r="N1549" s="17"/>
      <c r="O1549" s="17"/>
    </row>
    <row r="1550" spans="1:15" x14ac:dyDescent="0.25">
      <c r="A1550" s="1">
        <v>1996.57627118644</v>
      </c>
      <c r="B1550" s="17"/>
      <c r="C1550" s="17"/>
      <c r="D1550" s="17"/>
      <c r="E1550" s="17"/>
      <c r="F1550" s="17"/>
      <c r="G1550" s="17"/>
      <c r="H1550" s="17"/>
      <c r="I1550" s="17">
        <v>5.9</v>
      </c>
      <c r="J1550" s="17"/>
      <c r="K1550" s="17"/>
      <c r="L1550" s="17"/>
      <c r="M1550" s="17"/>
      <c r="N1550" s="17"/>
      <c r="O1550" s="17"/>
    </row>
    <row r="1551" spans="1:15" x14ac:dyDescent="0.25">
      <c r="A1551" s="1">
        <v>1996.58139534883</v>
      </c>
      <c r="B1551" s="17"/>
      <c r="C1551" s="17"/>
      <c r="D1551" s="17"/>
      <c r="E1551" s="17"/>
      <c r="F1551" s="17"/>
      <c r="G1551" s="17"/>
      <c r="H1551" s="17"/>
      <c r="I1551" s="17">
        <v>8.6</v>
      </c>
      <c r="J1551" s="17"/>
      <c r="K1551" s="17"/>
      <c r="L1551" s="17"/>
      <c r="M1551" s="17"/>
      <c r="N1551" s="17"/>
      <c r="O1551" s="17"/>
    </row>
    <row r="1552" spans="1:15" x14ac:dyDescent="0.25">
      <c r="A1552" s="1">
        <v>1996.61538461538</v>
      </c>
      <c r="B1552" s="17"/>
      <c r="C1552" s="17"/>
      <c r="D1552" s="17"/>
      <c r="E1552" s="17"/>
      <c r="F1552" s="17"/>
      <c r="G1552" s="17"/>
      <c r="H1552" s="17"/>
      <c r="I1552" s="17">
        <v>3.9</v>
      </c>
      <c r="J1552" s="17"/>
      <c r="K1552" s="17"/>
      <c r="L1552" s="17"/>
      <c r="M1552" s="17"/>
      <c r="N1552" s="17"/>
      <c r="O1552" s="17"/>
    </row>
    <row r="1553" spans="1:15" x14ac:dyDescent="0.25">
      <c r="A1553" s="1">
        <v>1996.64705882352</v>
      </c>
      <c r="B1553" s="17"/>
      <c r="C1553" s="17"/>
      <c r="D1553" s="17"/>
      <c r="E1553" s="17"/>
      <c r="F1553" s="17"/>
      <c r="G1553" s="17"/>
      <c r="H1553" s="17"/>
      <c r="I1553" s="17">
        <v>11.9</v>
      </c>
      <c r="J1553" s="17"/>
      <c r="K1553" s="17"/>
      <c r="L1553" s="17"/>
      <c r="M1553" s="17"/>
      <c r="N1553" s="17"/>
      <c r="O1553" s="17"/>
    </row>
    <row r="1554" spans="1:15" x14ac:dyDescent="0.25">
      <c r="A1554" s="1">
        <v>1996.6480686695199</v>
      </c>
      <c r="B1554" s="17"/>
      <c r="C1554" s="17"/>
      <c r="D1554" s="17"/>
      <c r="E1554" s="17"/>
      <c r="F1554" s="17"/>
      <c r="G1554" s="17"/>
      <c r="H1554" s="17"/>
      <c r="I1554" s="17"/>
      <c r="J1554" s="17"/>
      <c r="K1554" s="17"/>
      <c r="L1554" s="17"/>
      <c r="M1554" s="17"/>
      <c r="N1554" s="17">
        <v>69.900000000000006</v>
      </c>
      <c r="O1554" s="17"/>
    </row>
    <row r="1555" spans="1:15" x14ac:dyDescent="0.25">
      <c r="A1555" s="1">
        <v>1996.6666666666599</v>
      </c>
      <c r="B1555" s="17"/>
      <c r="C1555" s="17"/>
      <c r="D1555" s="17"/>
      <c r="E1555" s="17"/>
      <c r="F1555" s="17"/>
      <c r="G1555" s="17"/>
      <c r="H1555" s="17"/>
      <c r="I1555" s="17">
        <v>4.8</v>
      </c>
      <c r="J1555" s="17"/>
      <c r="K1555" s="17"/>
      <c r="L1555" s="17"/>
      <c r="M1555" s="17"/>
      <c r="N1555" s="17"/>
      <c r="O1555" s="17">
        <v>34.5</v>
      </c>
    </row>
    <row r="1556" spans="1:15" x14ac:dyDescent="0.25">
      <c r="A1556" s="1">
        <v>1996.7195121951199</v>
      </c>
      <c r="B1556" s="17"/>
      <c r="C1556" s="17">
        <v>1640</v>
      </c>
      <c r="D1556" s="17"/>
      <c r="E1556" s="17"/>
      <c r="F1556" s="17"/>
      <c r="G1556" s="17"/>
      <c r="H1556" s="17"/>
      <c r="I1556" s="17"/>
      <c r="J1556" s="17"/>
      <c r="K1556" s="17"/>
      <c r="L1556" s="17"/>
      <c r="M1556" s="17"/>
      <c r="N1556" s="17"/>
      <c r="O1556" s="17"/>
    </row>
    <row r="1557" spans="1:15" x14ac:dyDescent="0.25">
      <c r="A1557" s="1">
        <v>1996.7289719626101</v>
      </c>
      <c r="B1557" s="17"/>
      <c r="C1557" s="17"/>
      <c r="D1557" s="17"/>
      <c r="E1557" s="17">
        <v>10.7</v>
      </c>
      <c r="F1557" s="17"/>
      <c r="G1557" s="17"/>
      <c r="H1557" s="17"/>
      <c r="I1557" s="17"/>
      <c r="J1557" s="17"/>
      <c r="K1557" s="17"/>
      <c r="L1557" s="17"/>
      <c r="M1557" s="17"/>
      <c r="N1557" s="17"/>
      <c r="O1557" s="17"/>
    </row>
    <row r="1558" spans="1:15" x14ac:dyDescent="0.25">
      <c r="A1558" s="1">
        <v>1996.74187906046</v>
      </c>
      <c r="B1558" s="17"/>
      <c r="C1558" s="17">
        <v>800.4</v>
      </c>
      <c r="D1558" s="17"/>
      <c r="E1558" s="17"/>
      <c r="F1558" s="17"/>
      <c r="G1558" s="17"/>
      <c r="H1558" s="17"/>
      <c r="I1558" s="17"/>
      <c r="J1558" s="17"/>
      <c r="K1558" s="17"/>
      <c r="L1558" s="17"/>
      <c r="M1558" s="17"/>
      <c r="N1558" s="17"/>
      <c r="O1558" s="17"/>
    </row>
    <row r="1559" spans="1:15" x14ac:dyDescent="0.25">
      <c r="A1559" s="1">
        <v>1996.7449255361901</v>
      </c>
      <c r="B1559" s="17"/>
      <c r="C1559" s="17"/>
      <c r="D1559" s="17"/>
      <c r="E1559" s="17"/>
      <c r="F1559" s="17"/>
      <c r="G1559" s="17"/>
      <c r="H1559" s="17"/>
      <c r="I1559" s="17">
        <v>1739.1</v>
      </c>
      <c r="J1559" s="17"/>
      <c r="K1559" s="17"/>
      <c r="L1559" s="17"/>
      <c r="M1559" s="17"/>
      <c r="N1559" s="17"/>
      <c r="O1559" s="17"/>
    </row>
    <row r="1560" spans="1:15" x14ac:dyDescent="0.25">
      <c r="A1560" s="1">
        <v>1996.78178149322</v>
      </c>
      <c r="B1560" s="17"/>
      <c r="C1560" s="17"/>
      <c r="D1560" s="17"/>
      <c r="E1560" s="17"/>
      <c r="F1560" s="17"/>
      <c r="G1560" s="17"/>
      <c r="H1560" s="17"/>
      <c r="I1560" s="17">
        <v>346.9</v>
      </c>
      <c r="J1560" s="17"/>
      <c r="K1560" s="17"/>
      <c r="L1560" s="17"/>
      <c r="M1560" s="17"/>
      <c r="N1560" s="17"/>
      <c r="O1560" s="17"/>
    </row>
    <row r="1561" spans="1:15" x14ac:dyDescent="0.25">
      <c r="A1561" s="1">
        <v>1996.78260869565</v>
      </c>
      <c r="B1561" s="17"/>
      <c r="C1561" s="17"/>
      <c r="D1561" s="17"/>
      <c r="E1561" s="17"/>
      <c r="F1561" s="17"/>
      <c r="G1561" s="17"/>
      <c r="H1561" s="17"/>
      <c r="I1561" s="17">
        <v>9.1999999999999993</v>
      </c>
      <c r="J1561" s="17"/>
      <c r="K1561" s="17"/>
      <c r="L1561" s="17"/>
      <c r="M1561" s="17"/>
      <c r="N1561" s="17"/>
      <c r="O1561" s="17"/>
    </row>
    <row r="1562" spans="1:15" x14ac:dyDescent="0.25">
      <c r="A1562" s="1">
        <v>1996.8613231552099</v>
      </c>
      <c r="B1562" s="17"/>
      <c r="C1562" s="17"/>
      <c r="D1562" s="17"/>
      <c r="E1562" s="17"/>
      <c r="F1562" s="17"/>
      <c r="G1562" s="17"/>
      <c r="H1562" s="17"/>
      <c r="I1562" s="17">
        <v>78.599999999999994</v>
      </c>
      <c r="J1562" s="17"/>
      <c r="K1562" s="17"/>
      <c r="L1562" s="17"/>
      <c r="M1562" s="17"/>
      <c r="N1562" s="17"/>
      <c r="O1562" s="17"/>
    </row>
    <row r="1563" spans="1:15" x14ac:dyDescent="0.25">
      <c r="A1563" s="1">
        <v>1996.8659517426199</v>
      </c>
      <c r="B1563" s="17"/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7">
        <v>298.39999999999998</v>
      </c>
      <c r="O1563" s="17"/>
    </row>
    <row r="1564" spans="1:15" x14ac:dyDescent="0.25">
      <c r="A1564" s="1">
        <v>1996.9032258064501</v>
      </c>
      <c r="B1564" s="17"/>
      <c r="C1564" s="17"/>
      <c r="D1564" s="17"/>
      <c r="E1564" s="17"/>
      <c r="F1564" s="17"/>
      <c r="G1564" s="17"/>
      <c r="H1564" s="17"/>
      <c r="I1564" s="17">
        <v>31</v>
      </c>
      <c r="J1564" s="17"/>
      <c r="K1564" s="17"/>
      <c r="L1564" s="17"/>
      <c r="M1564" s="17"/>
      <c r="N1564" s="17"/>
      <c r="O1564" s="17"/>
    </row>
    <row r="1565" spans="1:15" x14ac:dyDescent="0.25">
      <c r="A1565" s="1">
        <v>1996.90926041019</v>
      </c>
      <c r="B1565" s="17"/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7">
        <v>160.9</v>
      </c>
      <c r="O1565" s="17"/>
    </row>
    <row r="1566" spans="1:15" x14ac:dyDescent="0.25">
      <c r="A1566" s="1">
        <v>1996.92611393119</v>
      </c>
      <c r="B1566" s="17"/>
      <c r="C1566" s="17"/>
      <c r="D1566" s="17"/>
      <c r="E1566" s="17"/>
      <c r="F1566" s="17"/>
      <c r="G1566" s="17"/>
      <c r="H1566" s="17"/>
      <c r="I1566" s="17">
        <v>177.3</v>
      </c>
      <c r="J1566" s="17"/>
      <c r="K1566" s="17"/>
      <c r="L1566" s="17"/>
      <c r="M1566" s="17"/>
      <c r="N1566" s="17"/>
      <c r="O1566" s="17"/>
    </row>
    <row r="1567" spans="1:15" x14ac:dyDescent="0.25">
      <c r="A1567" s="1">
        <v>1996.99999999999</v>
      </c>
      <c r="B1567" s="17"/>
      <c r="C1567" s="17"/>
      <c r="D1567" s="17"/>
      <c r="E1567" s="17">
        <v>282.8</v>
      </c>
      <c r="F1567" s="17"/>
      <c r="G1567" s="17"/>
      <c r="H1567" s="17"/>
      <c r="I1567" s="17">
        <v>24.6</v>
      </c>
      <c r="J1567" s="17"/>
      <c r="K1567" s="17"/>
      <c r="L1567" s="17"/>
      <c r="M1567" s="17"/>
      <c r="N1567" s="17"/>
      <c r="O1567" s="17"/>
    </row>
    <row r="1568" spans="1:15" x14ac:dyDescent="0.25">
      <c r="A1568" s="1">
        <v>1997</v>
      </c>
      <c r="B1568" s="17">
        <v>140.6</v>
      </c>
      <c r="C1568" s="17">
        <v>4952.59</v>
      </c>
      <c r="D1568" s="17"/>
      <c r="E1568" s="17">
        <v>3330.1400000000003</v>
      </c>
      <c r="F1568" s="17">
        <v>53</v>
      </c>
      <c r="G1568" s="17">
        <v>550.55799999999999</v>
      </c>
      <c r="H1568" s="17"/>
      <c r="I1568" s="17">
        <v>2535.5600000000004</v>
      </c>
      <c r="J1568" s="17"/>
      <c r="K1568" s="17"/>
      <c r="L1568" s="17"/>
      <c r="M1568" s="17"/>
      <c r="N1568" s="17">
        <v>182.1</v>
      </c>
      <c r="O1568" s="17">
        <v>41.18</v>
      </c>
    </row>
    <row r="1569" spans="1:15" x14ac:dyDescent="0.25">
      <c r="A1569" s="1">
        <v>1997.0869565217299</v>
      </c>
      <c r="B1569" s="17"/>
      <c r="C1569" s="17"/>
      <c r="D1569" s="17"/>
      <c r="E1569" s="17"/>
      <c r="F1569" s="17"/>
      <c r="G1569" s="17"/>
      <c r="H1569" s="17"/>
      <c r="I1569" s="17">
        <v>4.5999999999999996</v>
      </c>
      <c r="J1569" s="17"/>
      <c r="K1569" s="17"/>
      <c r="L1569" s="17"/>
      <c r="M1569" s="17"/>
      <c r="N1569" s="17"/>
      <c r="O1569" s="17"/>
    </row>
    <row r="1570" spans="1:15" x14ac:dyDescent="0.25">
      <c r="A1570" s="1">
        <v>1997.2162162162099</v>
      </c>
      <c r="B1570" s="17"/>
      <c r="C1570" s="17">
        <v>1006.4</v>
      </c>
      <c r="D1570" s="17"/>
      <c r="E1570" s="17"/>
      <c r="F1570" s="17"/>
      <c r="G1570" s="17"/>
      <c r="H1570" s="17"/>
      <c r="I1570" s="17"/>
      <c r="J1570" s="17"/>
      <c r="K1570" s="17"/>
      <c r="L1570" s="17"/>
      <c r="M1570" s="17"/>
      <c r="N1570" s="17"/>
      <c r="O1570" s="17"/>
    </row>
    <row r="1571" spans="1:15" x14ac:dyDescent="0.25">
      <c r="A1571" s="1">
        <v>1997.28776978417</v>
      </c>
      <c r="B1571" s="17"/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7">
        <v>97.3</v>
      </c>
      <c r="O1571" s="17"/>
    </row>
    <row r="1572" spans="1:15" x14ac:dyDescent="0.25">
      <c r="A1572" s="1">
        <v>1997.29059829059</v>
      </c>
      <c r="B1572" s="17"/>
      <c r="C1572" s="17"/>
      <c r="D1572" s="17"/>
      <c r="E1572" s="17">
        <v>11.7</v>
      </c>
      <c r="F1572" s="17"/>
      <c r="G1572" s="17"/>
      <c r="H1572" s="17"/>
      <c r="I1572" s="17"/>
      <c r="J1572" s="17"/>
      <c r="K1572" s="17"/>
      <c r="L1572" s="17"/>
      <c r="M1572" s="17"/>
      <c r="N1572" s="17"/>
      <c r="O1572" s="17"/>
    </row>
    <row r="1573" spans="1:15" x14ac:dyDescent="0.25">
      <c r="A1573" s="1">
        <v>1997.2916666666599</v>
      </c>
      <c r="B1573" s="17"/>
      <c r="C1573" s="17"/>
      <c r="D1573" s="17"/>
      <c r="E1573" s="17"/>
      <c r="F1573" s="17"/>
      <c r="G1573" s="17"/>
      <c r="H1573" s="17"/>
      <c r="I1573" s="17">
        <v>2.4</v>
      </c>
      <c r="J1573" s="17"/>
      <c r="K1573" s="17"/>
      <c r="L1573" s="17"/>
      <c r="M1573" s="17"/>
      <c r="N1573" s="17"/>
      <c r="O1573" s="17"/>
    </row>
    <row r="1574" spans="1:15" x14ac:dyDescent="0.25">
      <c r="A1574" s="1">
        <v>1997.3333333333301</v>
      </c>
      <c r="B1574" s="17"/>
      <c r="C1574" s="17"/>
      <c r="D1574" s="17"/>
      <c r="E1574" s="17"/>
      <c r="F1574" s="17"/>
      <c r="G1574" s="17"/>
      <c r="H1574" s="17"/>
      <c r="I1574" s="17">
        <v>5.4</v>
      </c>
      <c r="J1574" s="17"/>
      <c r="K1574" s="17"/>
      <c r="L1574" s="17"/>
      <c r="M1574" s="17"/>
      <c r="N1574" s="17"/>
      <c r="O1574" s="17"/>
    </row>
    <row r="1575" spans="1:15" x14ac:dyDescent="0.25">
      <c r="A1575" s="1">
        <v>1997.3999999999901</v>
      </c>
      <c r="B1575" s="17"/>
      <c r="C1575" s="17"/>
      <c r="D1575" s="17"/>
      <c r="E1575" s="17"/>
      <c r="F1575" s="17"/>
      <c r="G1575" s="17"/>
      <c r="H1575" s="17"/>
      <c r="I1575" s="17">
        <v>9</v>
      </c>
      <c r="J1575" s="17"/>
      <c r="K1575" s="17"/>
      <c r="L1575" s="17"/>
      <c r="M1575" s="17"/>
      <c r="N1575" s="17"/>
      <c r="O1575" s="17"/>
    </row>
    <row r="1576" spans="1:15" x14ac:dyDescent="0.25">
      <c r="A1576" s="1">
        <v>1997.4</v>
      </c>
      <c r="B1576" s="17"/>
      <c r="C1576" s="17"/>
      <c r="D1576" s="17"/>
      <c r="E1576" s="17">
        <v>479.2</v>
      </c>
      <c r="F1576" s="17"/>
      <c r="G1576" s="17"/>
      <c r="H1576" s="17"/>
      <c r="I1576" s="17"/>
      <c r="J1576" s="17"/>
      <c r="K1576" s="17"/>
      <c r="L1576" s="17"/>
      <c r="M1576" s="17"/>
      <c r="N1576" s="17"/>
      <c r="O1576" s="17"/>
    </row>
    <row r="1577" spans="1:15" x14ac:dyDescent="0.25">
      <c r="A1577" s="1">
        <v>1997.4098360655701</v>
      </c>
      <c r="B1577" s="17"/>
      <c r="C1577" s="17"/>
      <c r="D1577" s="17"/>
      <c r="E1577" s="17"/>
      <c r="F1577" s="17"/>
      <c r="G1577" s="17"/>
      <c r="H1577" s="17"/>
      <c r="I1577" s="17">
        <v>122</v>
      </c>
      <c r="J1577" s="17"/>
      <c r="K1577" s="17"/>
      <c r="L1577" s="17"/>
      <c r="M1577" s="17"/>
      <c r="N1577" s="17"/>
      <c r="O1577" s="17"/>
    </row>
    <row r="1578" spans="1:15" x14ac:dyDescent="0.25">
      <c r="A1578" s="1">
        <v>1997.42675159235</v>
      </c>
      <c r="B1578" s="17"/>
      <c r="C1578" s="17"/>
      <c r="D1578" s="17"/>
      <c r="E1578" s="17"/>
      <c r="F1578" s="17"/>
      <c r="G1578" s="17"/>
      <c r="H1578" s="17"/>
      <c r="I1578" s="17">
        <v>15.7</v>
      </c>
      <c r="J1578" s="17"/>
      <c r="K1578" s="17"/>
      <c r="L1578" s="17"/>
      <c r="M1578" s="17"/>
      <c r="N1578" s="17"/>
      <c r="O1578" s="17"/>
    </row>
    <row r="1579" spans="1:15" x14ac:dyDescent="0.25">
      <c r="A1579" s="1">
        <v>1997.42857142857</v>
      </c>
      <c r="B1579" s="17"/>
      <c r="C1579" s="17"/>
      <c r="D1579" s="17"/>
      <c r="E1579" s="17"/>
      <c r="F1579" s="17"/>
      <c r="G1579" s="17"/>
      <c r="H1579" s="17"/>
      <c r="I1579" s="17">
        <v>2.8</v>
      </c>
      <c r="J1579" s="17"/>
      <c r="K1579" s="17"/>
      <c r="L1579" s="17"/>
      <c r="M1579" s="17"/>
      <c r="N1579" s="17"/>
      <c r="O1579" s="17"/>
    </row>
    <row r="1580" spans="1:15" x14ac:dyDescent="0.25">
      <c r="A1580" s="1">
        <v>1997.5</v>
      </c>
      <c r="B1580" s="17"/>
      <c r="C1580" s="17"/>
      <c r="D1580" s="17"/>
      <c r="E1580" s="17"/>
      <c r="F1580" s="17"/>
      <c r="G1580" s="17"/>
      <c r="H1580" s="17"/>
      <c r="I1580" s="17">
        <v>558</v>
      </c>
      <c r="J1580" s="17"/>
      <c r="K1580" s="17"/>
      <c r="L1580" s="17"/>
      <c r="M1580" s="17"/>
      <c r="N1580" s="17"/>
      <c r="O1580" s="17"/>
    </row>
    <row r="1581" spans="1:15" x14ac:dyDescent="0.25">
      <c r="A1581" s="1">
        <v>1997.5742574257399</v>
      </c>
      <c r="B1581" s="17"/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7">
        <v>30.3</v>
      </c>
      <c r="O1581" s="17"/>
    </row>
    <row r="1582" spans="1:15" x14ac:dyDescent="0.25">
      <c r="A1582" s="1">
        <v>1997.67027863777</v>
      </c>
      <c r="B1582" s="17"/>
      <c r="C1582" s="17"/>
      <c r="D1582" s="17"/>
      <c r="E1582" s="17"/>
      <c r="F1582" s="17"/>
      <c r="G1582" s="17"/>
      <c r="H1582" s="17"/>
      <c r="I1582" s="17">
        <v>323</v>
      </c>
      <c r="J1582" s="17"/>
      <c r="K1582" s="17"/>
      <c r="L1582" s="17"/>
      <c r="M1582" s="17"/>
      <c r="N1582" s="17"/>
      <c r="O1582" s="17"/>
    </row>
    <row r="1583" spans="1:15" x14ac:dyDescent="0.25">
      <c r="A1583" s="1">
        <v>1997.6875</v>
      </c>
      <c r="B1583" s="17"/>
      <c r="C1583" s="17"/>
      <c r="D1583" s="17"/>
      <c r="E1583" s="17"/>
      <c r="F1583" s="17"/>
      <c r="G1583" s="17"/>
      <c r="H1583" s="17"/>
      <c r="I1583" s="17">
        <v>3.2</v>
      </c>
      <c r="J1583" s="17"/>
      <c r="K1583" s="17"/>
      <c r="L1583" s="17"/>
      <c r="M1583" s="17"/>
      <c r="N1583" s="17"/>
      <c r="O1583" s="17"/>
    </row>
    <row r="1584" spans="1:15" x14ac:dyDescent="0.25">
      <c r="A1584" s="1">
        <v>1997.7</v>
      </c>
      <c r="B1584" s="17"/>
      <c r="C1584" s="17"/>
      <c r="D1584" s="17"/>
      <c r="E1584" s="17">
        <v>673.6</v>
      </c>
      <c r="F1584" s="17"/>
      <c r="G1584" s="17"/>
      <c r="H1584" s="17"/>
      <c r="I1584" s="17"/>
      <c r="J1584" s="17"/>
      <c r="K1584" s="17"/>
      <c r="L1584" s="17"/>
      <c r="M1584" s="17"/>
      <c r="N1584" s="17"/>
      <c r="O1584" s="17"/>
    </row>
    <row r="1585" spans="1:15" x14ac:dyDescent="0.25">
      <c r="A1585" s="1">
        <v>1997.7763157894699</v>
      </c>
      <c r="B1585" s="17"/>
      <c r="C1585" s="17"/>
      <c r="D1585" s="17"/>
      <c r="E1585" s="17"/>
      <c r="F1585" s="17"/>
      <c r="G1585" s="17"/>
      <c r="H1585" s="17"/>
      <c r="I1585" s="17">
        <v>7.6</v>
      </c>
      <c r="J1585" s="17"/>
      <c r="K1585" s="17"/>
      <c r="L1585" s="17"/>
      <c r="M1585" s="17"/>
      <c r="N1585" s="17"/>
      <c r="O1585" s="17"/>
    </row>
    <row r="1586" spans="1:15" x14ac:dyDescent="0.25">
      <c r="A1586" s="1">
        <v>1997.8965517241299</v>
      </c>
      <c r="B1586" s="17"/>
      <c r="C1586" s="17"/>
      <c r="D1586" s="17"/>
      <c r="E1586" s="17"/>
      <c r="F1586" s="17"/>
      <c r="G1586" s="17"/>
      <c r="H1586" s="17"/>
      <c r="I1586" s="17">
        <v>2.9</v>
      </c>
      <c r="J1586" s="17"/>
      <c r="K1586" s="17"/>
      <c r="L1586" s="17"/>
      <c r="M1586" s="17"/>
      <c r="N1586" s="17"/>
      <c r="O1586" s="17"/>
    </row>
    <row r="1587" spans="1:15" x14ac:dyDescent="0.25">
      <c r="A1587" s="1">
        <v>1997.91003102378</v>
      </c>
      <c r="B1587" s="17"/>
      <c r="C1587" s="17"/>
      <c r="D1587" s="17"/>
      <c r="E1587" s="17">
        <v>193.39999999999901</v>
      </c>
      <c r="F1587" s="17"/>
      <c r="G1587" s="17"/>
      <c r="H1587" s="17"/>
      <c r="I1587" s="17"/>
      <c r="J1587" s="17"/>
      <c r="K1587" s="17"/>
      <c r="L1587" s="17"/>
      <c r="M1587" s="17"/>
      <c r="N1587" s="17"/>
      <c r="O1587" s="17"/>
    </row>
    <row r="1588" spans="1:15" x14ac:dyDescent="0.25">
      <c r="A1588" s="1">
        <v>1997.91479820627</v>
      </c>
      <c r="B1588" s="17"/>
      <c r="C1588" s="17"/>
      <c r="D1588" s="17"/>
      <c r="E1588" s="17"/>
      <c r="F1588" s="17"/>
      <c r="G1588" s="17"/>
      <c r="H1588" s="17"/>
      <c r="I1588" s="17">
        <v>267.60000000000002</v>
      </c>
      <c r="J1588" s="17"/>
      <c r="K1588" s="17"/>
      <c r="L1588" s="17"/>
      <c r="M1588" s="17"/>
      <c r="N1588" s="17"/>
      <c r="O1588" s="17"/>
    </row>
    <row r="1589" spans="1:15" x14ac:dyDescent="0.25">
      <c r="A1589" s="1">
        <v>1997.9166666666599</v>
      </c>
      <c r="B1589" s="17"/>
      <c r="C1589" s="17"/>
      <c r="D1589" s="17"/>
      <c r="E1589" s="17"/>
      <c r="F1589" s="17"/>
      <c r="G1589" s="17"/>
      <c r="H1589" s="17"/>
      <c r="I1589" s="17">
        <v>10.8</v>
      </c>
      <c r="J1589" s="17"/>
      <c r="K1589" s="17"/>
      <c r="L1589" s="17"/>
      <c r="M1589" s="17"/>
      <c r="N1589" s="17"/>
      <c r="O1589" s="17"/>
    </row>
    <row r="1590" spans="1:15" x14ac:dyDescent="0.25">
      <c r="A1590" s="1">
        <v>1997.9270704573501</v>
      </c>
      <c r="B1590" s="17"/>
      <c r="C1590" s="17"/>
      <c r="D1590" s="17"/>
      <c r="E1590" s="17">
        <v>323.60000000000002</v>
      </c>
      <c r="F1590" s="17"/>
      <c r="G1590" s="17"/>
      <c r="H1590" s="17"/>
      <c r="I1590" s="17"/>
      <c r="J1590" s="17"/>
      <c r="K1590" s="17"/>
      <c r="L1590" s="17"/>
      <c r="M1590" s="17"/>
      <c r="N1590" s="17"/>
      <c r="O1590" s="17"/>
    </row>
    <row r="1591" spans="1:15" x14ac:dyDescent="0.25">
      <c r="A1591" s="1">
        <v>1997.93661602933</v>
      </c>
      <c r="B1591" s="17"/>
      <c r="C1591" s="17"/>
      <c r="D1591" s="17"/>
      <c r="E1591" s="17">
        <v>381.8</v>
      </c>
      <c r="F1591" s="17"/>
      <c r="G1591" s="17"/>
      <c r="H1591" s="17"/>
      <c r="I1591" s="17"/>
      <c r="J1591" s="17"/>
      <c r="K1591" s="17"/>
      <c r="L1591" s="17"/>
      <c r="M1591" s="17"/>
      <c r="N1591" s="17"/>
      <c r="O1591" s="17"/>
    </row>
    <row r="1592" spans="1:15" x14ac:dyDescent="0.25">
      <c r="A1592" s="1">
        <v>1997.9411764705801</v>
      </c>
      <c r="B1592" s="17"/>
      <c r="C1592" s="17"/>
      <c r="D1592" s="17"/>
      <c r="E1592" s="17"/>
      <c r="F1592" s="17"/>
      <c r="G1592" s="17"/>
      <c r="H1592" s="17"/>
      <c r="I1592" s="17">
        <v>10.199999999999999</v>
      </c>
      <c r="J1592" s="17"/>
      <c r="K1592" s="17"/>
      <c r="L1592" s="17"/>
      <c r="M1592" s="17"/>
      <c r="N1592" s="17"/>
      <c r="O1592" s="17"/>
    </row>
    <row r="1593" spans="1:15" x14ac:dyDescent="0.25">
      <c r="A1593" s="1">
        <v>1998</v>
      </c>
      <c r="B1593" s="17">
        <v>56</v>
      </c>
      <c r="C1593" s="17">
        <v>1454.1</v>
      </c>
      <c r="D1593" s="17">
        <v>94.6</v>
      </c>
      <c r="E1593" s="17">
        <v>7957.2600000000011</v>
      </c>
      <c r="F1593" s="17">
        <v>299.5</v>
      </c>
      <c r="G1593" s="17">
        <v>2921.8020000000001</v>
      </c>
      <c r="H1593" s="17"/>
      <c r="I1593" s="17">
        <v>1590.9359999999999</v>
      </c>
      <c r="J1593" s="17"/>
      <c r="K1593" s="17"/>
      <c r="L1593" s="17"/>
      <c r="M1593" s="17"/>
      <c r="N1593" s="17">
        <v>138.4</v>
      </c>
      <c r="O1593" s="17">
        <v>280.10000000000002</v>
      </c>
    </row>
    <row r="1594" spans="1:15" x14ac:dyDescent="0.25">
      <c r="A1594" s="1">
        <v>1998.09368545293</v>
      </c>
      <c r="B1594" s="17"/>
      <c r="C1594" s="17"/>
      <c r="D1594" s="17"/>
      <c r="E1594" s="17">
        <v>677.8</v>
      </c>
      <c r="F1594" s="17"/>
      <c r="G1594" s="17"/>
      <c r="H1594" s="17"/>
      <c r="I1594" s="17"/>
      <c r="J1594" s="17"/>
      <c r="K1594" s="17"/>
      <c r="L1594" s="17"/>
      <c r="M1594" s="17"/>
      <c r="N1594" s="17"/>
      <c r="O1594" s="17"/>
    </row>
    <row r="1595" spans="1:15" x14ac:dyDescent="0.25">
      <c r="A1595" s="1">
        <v>1998.11025489033</v>
      </c>
      <c r="B1595" s="17"/>
      <c r="C1595" s="17"/>
      <c r="D1595" s="17"/>
      <c r="E1595" s="17"/>
      <c r="F1595" s="17"/>
      <c r="G1595" s="17"/>
      <c r="H1595" s="17"/>
      <c r="I1595" s="17">
        <v>168.7</v>
      </c>
      <c r="J1595" s="17"/>
      <c r="K1595" s="17"/>
      <c r="L1595" s="17"/>
      <c r="M1595" s="17"/>
      <c r="N1595" s="17"/>
      <c r="O1595" s="17"/>
    </row>
    <row r="1596" spans="1:15" x14ac:dyDescent="0.25">
      <c r="A1596" s="1">
        <v>1998.11764705882</v>
      </c>
      <c r="B1596" s="17"/>
      <c r="C1596" s="17"/>
      <c r="D1596" s="17"/>
      <c r="E1596" s="17"/>
      <c r="F1596" s="17"/>
      <c r="G1596" s="17"/>
      <c r="H1596" s="17"/>
      <c r="I1596" s="17">
        <v>1.7</v>
      </c>
      <c r="J1596" s="17"/>
      <c r="K1596" s="17"/>
      <c r="L1596" s="17"/>
      <c r="M1596" s="17"/>
      <c r="N1596" s="17"/>
      <c r="O1596" s="17"/>
    </row>
    <row r="1597" spans="1:15" x14ac:dyDescent="0.25">
      <c r="A1597" s="1">
        <v>1998.20183869619</v>
      </c>
      <c r="B1597" s="17"/>
      <c r="C1597" s="17"/>
      <c r="D1597" s="17"/>
      <c r="E1597" s="17"/>
      <c r="F1597" s="17"/>
      <c r="G1597" s="17"/>
      <c r="H1597" s="17"/>
      <c r="I1597" s="17"/>
      <c r="J1597" s="17"/>
      <c r="K1597" s="17"/>
      <c r="L1597" s="17"/>
      <c r="M1597" s="17"/>
      <c r="N1597" s="17">
        <v>239.3</v>
      </c>
      <c r="O1597" s="17"/>
    </row>
    <row r="1598" spans="1:15" x14ac:dyDescent="0.25">
      <c r="A1598" s="1">
        <v>1998.2313399280499</v>
      </c>
      <c r="B1598" s="17"/>
      <c r="C1598" s="17">
        <v>1779.2</v>
      </c>
      <c r="D1598" s="17"/>
      <c r="E1598" s="17"/>
      <c r="F1598" s="17"/>
      <c r="G1598" s="17"/>
      <c r="H1598" s="17"/>
      <c r="I1598" s="17"/>
      <c r="J1598" s="17"/>
      <c r="K1598" s="17"/>
      <c r="L1598" s="17"/>
      <c r="M1598" s="17"/>
      <c r="N1598" s="17"/>
      <c r="O1598" s="17"/>
    </row>
    <row r="1599" spans="1:15" x14ac:dyDescent="0.25">
      <c r="A1599" s="1">
        <v>1998.27450980392</v>
      </c>
      <c r="B1599" s="17"/>
      <c r="C1599" s="17"/>
      <c r="D1599" s="17"/>
      <c r="E1599" s="17"/>
      <c r="F1599" s="17">
        <v>51</v>
      </c>
      <c r="G1599" s="17"/>
      <c r="H1599" s="17"/>
      <c r="I1599" s="17"/>
      <c r="J1599" s="17"/>
      <c r="K1599" s="17"/>
      <c r="L1599" s="17"/>
      <c r="M1599" s="17"/>
      <c r="N1599" s="17"/>
      <c r="O1599" s="17"/>
    </row>
    <row r="1600" spans="1:15" x14ac:dyDescent="0.25">
      <c r="A1600" s="1">
        <v>1998.3</v>
      </c>
      <c r="B1600" s="17"/>
      <c r="C1600" s="17"/>
      <c r="D1600" s="17"/>
      <c r="E1600" s="17">
        <v>438</v>
      </c>
      <c r="F1600" s="17"/>
      <c r="G1600" s="17"/>
      <c r="H1600" s="17"/>
      <c r="I1600" s="17"/>
      <c r="J1600" s="17"/>
      <c r="K1600" s="17"/>
      <c r="L1600" s="17"/>
      <c r="M1600" s="17"/>
      <c r="N1600" s="17"/>
      <c r="O1600" s="17"/>
    </row>
    <row r="1601" spans="1:15" x14ac:dyDescent="0.25">
      <c r="A1601" s="1">
        <v>1998.3333333333301</v>
      </c>
      <c r="B1601" s="17"/>
      <c r="C1601" s="17"/>
      <c r="D1601" s="17"/>
      <c r="E1601" s="17"/>
      <c r="F1601" s="17"/>
      <c r="G1601" s="17"/>
      <c r="H1601" s="17"/>
      <c r="I1601" s="17"/>
      <c r="J1601" s="17"/>
      <c r="K1601" s="17"/>
      <c r="L1601" s="17"/>
      <c r="M1601" s="17"/>
      <c r="N1601" s="17">
        <v>4.8</v>
      </c>
      <c r="O1601" s="17"/>
    </row>
    <row r="1602" spans="1:15" x14ac:dyDescent="0.25">
      <c r="A1602" s="1">
        <v>1998.3461538461499</v>
      </c>
      <c r="B1602" s="17"/>
      <c r="C1602" s="17"/>
      <c r="D1602" s="17"/>
      <c r="E1602" s="17">
        <v>520</v>
      </c>
      <c r="F1602" s="17"/>
      <c r="G1602" s="17"/>
      <c r="H1602" s="17"/>
      <c r="I1602" s="17"/>
      <c r="J1602" s="17"/>
      <c r="K1602" s="17"/>
      <c r="L1602" s="17"/>
      <c r="M1602" s="17"/>
      <c r="N1602" s="17"/>
      <c r="O1602" s="17"/>
    </row>
    <row r="1603" spans="1:15" x14ac:dyDescent="0.25">
      <c r="A1603" s="1">
        <v>1998.3658536585301</v>
      </c>
      <c r="B1603" s="17"/>
      <c r="C1603" s="17"/>
      <c r="D1603" s="17"/>
      <c r="E1603" s="17"/>
      <c r="F1603" s="17"/>
      <c r="G1603" s="17"/>
      <c r="H1603" s="17"/>
      <c r="I1603" s="17">
        <v>20.5</v>
      </c>
      <c r="J1603" s="17"/>
      <c r="K1603" s="17"/>
      <c r="L1603" s="17"/>
      <c r="M1603" s="17"/>
      <c r="N1603" s="17"/>
      <c r="O1603" s="17"/>
    </row>
    <row r="1604" spans="1:15" x14ac:dyDescent="0.25">
      <c r="A1604" s="1">
        <v>1998.40677966101</v>
      </c>
      <c r="B1604" s="17"/>
      <c r="C1604" s="17"/>
      <c r="D1604" s="17"/>
      <c r="E1604" s="17"/>
      <c r="F1604" s="17"/>
      <c r="G1604" s="17"/>
      <c r="H1604" s="17"/>
      <c r="I1604" s="17"/>
      <c r="J1604" s="17"/>
      <c r="K1604" s="17"/>
      <c r="L1604" s="17"/>
      <c r="M1604" s="17"/>
      <c r="N1604" s="17">
        <v>59</v>
      </c>
      <c r="O1604" s="17"/>
    </row>
    <row r="1605" spans="1:15" x14ac:dyDescent="0.25">
      <c r="A1605" s="1">
        <v>1998.46024464831</v>
      </c>
      <c r="B1605" s="17"/>
      <c r="C1605" s="17"/>
      <c r="D1605" s="17"/>
      <c r="E1605" s="17"/>
      <c r="F1605" s="17"/>
      <c r="G1605" s="17"/>
      <c r="H1605" s="17"/>
      <c r="I1605" s="17">
        <v>654</v>
      </c>
      <c r="J1605" s="17"/>
      <c r="K1605" s="17"/>
      <c r="L1605" s="17"/>
      <c r="M1605" s="17"/>
      <c r="N1605" s="17"/>
      <c r="O1605" s="17"/>
    </row>
    <row r="1606" spans="1:15" x14ac:dyDescent="0.25">
      <c r="A1606" s="1">
        <v>1998.5</v>
      </c>
      <c r="B1606" s="17"/>
      <c r="C1606" s="17"/>
      <c r="D1606" s="17"/>
      <c r="E1606" s="17"/>
      <c r="F1606" s="17"/>
      <c r="G1606" s="17"/>
      <c r="H1606" s="17"/>
      <c r="I1606" s="17">
        <v>10</v>
      </c>
      <c r="J1606" s="17"/>
      <c r="K1606" s="17"/>
      <c r="L1606" s="17"/>
      <c r="M1606" s="17"/>
      <c r="N1606" s="17"/>
      <c r="O1606" s="17"/>
    </row>
    <row r="1607" spans="1:15" x14ac:dyDescent="0.25">
      <c r="A1607" s="1">
        <v>1998.5089967956601</v>
      </c>
      <c r="B1607" s="17"/>
      <c r="C1607" s="17"/>
      <c r="D1607" s="17"/>
      <c r="E1607" s="17"/>
      <c r="F1607" s="17"/>
      <c r="G1607" s="17"/>
      <c r="H1607" s="17"/>
      <c r="I1607" s="17">
        <v>405.7</v>
      </c>
      <c r="J1607" s="17"/>
      <c r="K1607" s="17"/>
      <c r="L1607" s="17"/>
      <c r="M1607" s="17"/>
      <c r="N1607" s="17"/>
      <c r="O1607" s="17"/>
    </row>
    <row r="1608" spans="1:15" x14ac:dyDescent="0.25">
      <c r="A1608" s="1">
        <v>1998.54545454545</v>
      </c>
      <c r="B1608" s="17"/>
      <c r="C1608" s="17"/>
      <c r="D1608" s="17"/>
      <c r="E1608" s="17"/>
      <c r="F1608" s="17"/>
      <c r="G1608" s="17"/>
      <c r="H1608" s="17"/>
      <c r="I1608" s="17">
        <v>1.1000000000000001</v>
      </c>
      <c r="J1608" s="17"/>
      <c r="K1608" s="17"/>
      <c r="L1608" s="17"/>
      <c r="M1608" s="17"/>
      <c r="N1608" s="17"/>
      <c r="O1608" s="17"/>
    </row>
    <row r="1609" spans="1:15" x14ac:dyDescent="0.25">
      <c r="A1609" s="1">
        <v>1998.5593220338901</v>
      </c>
      <c r="B1609" s="17"/>
      <c r="C1609" s="17"/>
      <c r="D1609" s="17"/>
      <c r="E1609" s="17"/>
      <c r="F1609" s="17"/>
      <c r="G1609" s="17"/>
      <c r="H1609" s="17"/>
      <c r="I1609" s="17">
        <v>118</v>
      </c>
      <c r="J1609" s="17"/>
      <c r="K1609" s="17"/>
      <c r="L1609" s="17"/>
      <c r="M1609" s="17"/>
      <c r="N1609" s="17"/>
      <c r="O1609" s="17"/>
    </row>
    <row r="1610" spans="1:15" x14ac:dyDescent="0.25">
      <c r="A1610" s="1">
        <v>1998.6</v>
      </c>
      <c r="B1610" s="17"/>
      <c r="C1610" s="17"/>
      <c r="D1610" s="17"/>
      <c r="E1610" s="17"/>
      <c r="F1610" s="17">
        <v>80</v>
      </c>
      <c r="G1610" s="17"/>
      <c r="H1610" s="17"/>
      <c r="I1610" s="17"/>
      <c r="J1610" s="17"/>
      <c r="K1610" s="17"/>
      <c r="L1610" s="17"/>
      <c r="M1610" s="17"/>
      <c r="N1610" s="17"/>
      <c r="O1610" s="17"/>
    </row>
    <row r="1611" spans="1:15" x14ac:dyDescent="0.25">
      <c r="A1611" s="1">
        <v>1998.6447793326099</v>
      </c>
      <c r="B1611" s="17"/>
      <c r="C1611" s="17"/>
      <c r="D1611" s="17"/>
      <c r="E1611" s="17"/>
      <c r="F1611" s="17"/>
      <c r="G1611" s="17"/>
      <c r="H1611" s="17"/>
      <c r="I1611" s="17"/>
      <c r="J1611" s="17"/>
      <c r="K1611" s="17"/>
      <c r="L1611" s="17"/>
      <c r="M1611" s="17"/>
      <c r="N1611" s="17">
        <v>92.9</v>
      </c>
      <c r="O1611" s="17"/>
    </row>
    <row r="1612" spans="1:15" x14ac:dyDescent="0.25">
      <c r="A1612" s="1">
        <v>1998.65</v>
      </c>
      <c r="B1612" s="17"/>
      <c r="C1612" s="17"/>
      <c r="D1612" s="17"/>
      <c r="E1612" s="17"/>
      <c r="F1612" s="17"/>
      <c r="G1612" s="17"/>
      <c r="H1612" s="17"/>
      <c r="I1612" s="17">
        <v>240</v>
      </c>
      <c r="J1612" s="17"/>
      <c r="K1612" s="17"/>
      <c r="L1612" s="17"/>
      <c r="M1612" s="17"/>
      <c r="N1612" s="17"/>
      <c r="O1612" s="17"/>
    </row>
    <row r="1613" spans="1:15" x14ac:dyDescent="0.25">
      <c r="A1613" s="1">
        <v>1998.6579925650501</v>
      </c>
      <c r="B1613" s="17"/>
      <c r="C1613" s="17"/>
      <c r="D1613" s="17"/>
      <c r="E1613" s="17"/>
      <c r="F1613" s="17"/>
      <c r="G1613" s="17"/>
      <c r="H1613" s="17"/>
      <c r="I1613" s="17">
        <v>215.2</v>
      </c>
      <c r="J1613" s="17"/>
      <c r="K1613" s="17"/>
      <c r="L1613" s="17"/>
      <c r="M1613" s="17"/>
      <c r="N1613" s="17"/>
      <c r="O1613" s="17"/>
    </row>
    <row r="1614" spans="1:15" x14ac:dyDescent="0.25">
      <c r="A1614" s="1">
        <v>1998.69642857142</v>
      </c>
      <c r="B1614" s="17"/>
      <c r="C1614" s="17"/>
      <c r="D1614" s="17"/>
      <c r="E1614" s="17"/>
      <c r="F1614" s="17"/>
      <c r="G1614" s="17">
        <v>140</v>
      </c>
      <c r="H1614" s="17"/>
      <c r="I1614" s="17"/>
      <c r="J1614" s="17"/>
      <c r="K1614" s="17"/>
      <c r="L1614" s="17"/>
      <c r="M1614" s="17"/>
      <c r="N1614" s="17"/>
      <c r="O1614" s="17"/>
    </row>
    <row r="1615" spans="1:15" x14ac:dyDescent="0.25">
      <c r="A1615" s="1">
        <v>1998.7142857142801</v>
      </c>
      <c r="B1615" s="17"/>
      <c r="C1615" s="17"/>
      <c r="D1615" s="17"/>
      <c r="E1615" s="17"/>
      <c r="F1615" s="17"/>
      <c r="G1615" s="17"/>
      <c r="H1615" s="17"/>
      <c r="I1615" s="17">
        <v>17.5</v>
      </c>
      <c r="J1615" s="17"/>
      <c r="K1615" s="17"/>
      <c r="L1615" s="17"/>
      <c r="M1615" s="17"/>
      <c r="N1615" s="17"/>
      <c r="O1615" s="17"/>
    </row>
    <row r="1616" spans="1:15" x14ac:dyDescent="0.25">
      <c r="A1616" s="1">
        <v>1998.7333333333299</v>
      </c>
      <c r="B1616" s="17"/>
      <c r="C1616" s="17"/>
      <c r="D1616" s="17"/>
      <c r="E1616" s="17"/>
      <c r="F1616" s="17"/>
      <c r="G1616" s="17"/>
      <c r="H1616" s="17"/>
      <c r="I1616" s="17">
        <v>1.5</v>
      </c>
      <c r="J1616" s="17"/>
      <c r="K1616" s="17"/>
      <c r="L1616" s="17"/>
      <c r="M1616" s="17"/>
      <c r="N1616" s="17"/>
      <c r="O1616" s="17"/>
    </row>
    <row r="1617" spans="1:15" x14ac:dyDescent="0.25">
      <c r="A1617" s="1">
        <v>1998.75</v>
      </c>
      <c r="B1617" s="17"/>
      <c r="C1617" s="17"/>
      <c r="D1617" s="17"/>
      <c r="E1617" s="17"/>
      <c r="F1617" s="17"/>
      <c r="G1617" s="17"/>
      <c r="H1617" s="17"/>
      <c r="I1617" s="17"/>
      <c r="J1617" s="17"/>
      <c r="K1617" s="17"/>
      <c r="L1617" s="17"/>
      <c r="M1617" s="17"/>
      <c r="N1617" s="17">
        <v>4</v>
      </c>
      <c r="O1617" s="17"/>
    </row>
    <row r="1618" spans="1:15" x14ac:dyDescent="0.25">
      <c r="A1618" s="1">
        <v>1998.7532467532401</v>
      </c>
      <c r="B1618" s="17"/>
      <c r="C1618" s="17"/>
      <c r="D1618" s="17"/>
      <c r="E1618" s="17"/>
      <c r="F1618" s="17"/>
      <c r="G1618" s="17"/>
      <c r="H1618" s="17"/>
      <c r="I1618" s="17">
        <v>7.6999999999999904</v>
      </c>
      <c r="J1618" s="17"/>
      <c r="K1618" s="17"/>
      <c r="L1618" s="17"/>
      <c r="M1618" s="17"/>
      <c r="N1618" s="17"/>
      <c r="O1618" s="17"/>
    </row>
    <row r="1619" spans="1:15" x14ac:dyDescent="0.25">
      <c r="A1619" s="1">
        <v>1998.75776965265</v>
      </c>
      <c r="B1619" s="17"/>
      <c r="C1619" s="17"/>
      <c r="D1619" s="17"/>
      <c r="E1619" s="17">
        <v>218.8</v>
      </c>
      <c r="F1619" s="17"/>
      <c r="G1619" s="17"/>
      <c r="H1619" s="17"/>
      <c r="I1619" s="17"/>
      <c r="J1619" s="17"/>
      <c r="K1619" s="17"/>
      <c r="L1619" s="17"/>
      <c r="M1619" s="17"/>
      <c r="N1619" s="17"/>
      <c r="O1619" s="17"/>
    </row>
    <row r="1620" spans="1:15" x14ac:dyDescent="0.25">
      <c r="A1620" s="1">
        <v>1998.83870967741</v>
      </c>
      <c r="B1620" s="17"/>
      <c r="C1620" s="17"/>
      <c r="D1620" s="17"/>
      <c r="E1620" s="17"/>
      <c r="F1620" s="17"/>
      <c r="G1620" s="17"/>
      <c r="H1620" s="17"/>
      <c r="I1620" s="17"/>
      <c r="J1620" s="17"/>
      <c r="K1620" s="17"/>
      <c r="L1620" s="17"/>
      <c r="M1620" s="17"/>
      <c r="N1620" s="17">
        <v>12.399999999999901</v>
      </c>
      <c r="O1620" s="17"/>
    </row>
    <row r="1621" spans="1:15" x14ac:dyDescent="0.25">
      <c r="A1621" s="1">
        <v>1998.88848660391</v>
      </c>
      <c r="B1621" s="17"/>
      <c r="C1621" s="17"/>
      <c r="D1621" s="17"/>
      <c r="E1621" s="17"/>
      <c r="F1621" s="17"/>
      <c r="G1621" s="17"/>
      <c r="H1621" s="17"/>
      <c r="I1621" s="17">
        <v>690.5</v>
      </c>
      <c r="J1621" s="17"/>
      <c r="K1621" s="17"/>
      <c r="L1621" s="17"/>
      <c r="M1621" s="17"/>
      <c r="N1621" s="17"/>
      <c r="O1621" s="17"/>
    </row>
    <row r="1622" spans="1:15" x14ac:dyDescent="0.25">
      <c r="A1622" s="1">
        <v>1998.9090909090901</v>
      </c>
      <c r="B1622" s="17"/>
      <c r="C1622" s="17"/>
      <c r="D1622" s="17"/>
      <c r="E1622" s="17"/>
      <c r="F1622" s="17"/>
      <c r="G1622" s="17"/>
      <c r="H1622" s="17"/>
      <c r="I1622" s="17"/>
      <c r="J1622" s="17"/>
      <c r="K1622" s="17"/>
      <c r="L1622" s="17"/>
      <c r="M1622" s="17"/>
      <c r="N1622" s="17">
        <v>8.7999999999999901</v>
      </c>
      <c r="O1622" s="17"/>
    </row>
    <row r="1623" spans="1:15" x14ac:dyDescent="0.25">
      <c r="A1623" s="1">
        <v>1998.95372578553</v>
      </c>
      <c r="B1623" s="17"/>
      <c r="C1623" s="17">
        <v>2390.1</v>
      </c>
      <c r="D1623" s="17"/>
      <c r="E1623" s="17"/>
      <c r="F1623" s="17"/>
      <c r="G1623" s="17"/>
      <c r="H1623" s="17"/>
      <c r="I1623" s="17"/>
      <c r="J1623" s="17"/>
      <c r="K1623" s="17"/>
      <c r="L1623" s="17"/>
      <c r="M1623" s="17"/>
      <c r="N1623" s="17"/>
      <c r="O1623" s="17"/>
    </row>
    <row r="1624" spans="1:15" x14ac:dyDescent="0.25">
      <c r="A1624" s="1">
        <v>1998.9767441860399</v>
      </c>
      <c r="B1624" s="17"/>
      <c r="C1624" s="17"/>
      <c r="D1624" s="17"/>
      <c r="E1624" s="17"/>
      <c r="F1624" s="17"/>
      <c r="G1624" s="17"/>
      <c r="H1624" s="17"/>
      <c r="I1624" s="17">
        <v>8.6</v>
      </c>
      <c r="J1624" s="17"/>
      <c r="K1624" s="17"/>
      <c r="L1624" s="17"/>
      <c r="M1624" s="17"/>
      <c r="N1624" s="17"/>
      <c r="O1624" s="17"/>
    </row>
    <row r="1625" spans="1:15" x14ac:dyDescent="0.25">
      <c r="A1625" s="1">
        <v>1998.99999999999</v>
      </c>
      <c r="B1625" s="17"/>
      <c r="C1625" s="17"/>
      <c r="D1625" s="17">
        <v>92.7</v>
      </c>
      <c r="E1625" s="17">
        <v>170.1</v>
      </c>
      <c r="F1625" s="17"/>
      <c r="G1625" s="17"/>
      <c r="H1625" s="17"/>
      <c r="I1625" s="17"/>
      <c r="J1625" s="17"/>
      <c r="K1625" s="17"/>
      <c r="L1625" s="17"/>
      <c r="M1625" s="17"/>
      <c r="N1625" s="17"/>
      <c r="O1625" s="17">
        <v>86</v>
      </c>
    </row>
    <row r="1626" spans="1:15" x14ac:dyDescent="0.25">
      <c r="A1626" s="1">
        <v>1999</v>
      </c>
      <c r="B1626" s="17">
        <v>142.70000000000002</v>
      </c>
      <c r="C1626" s="17">
        <v>2110</v>
      </c>
      <c r="D1626" s="17">
        <v>260</v>
      </c>
      <c r="E1626" s="17">
        <v>6569.405999999999</v>
      </c>
      <c r="F1626" s="17">
        <v>50.9</v>
      </c>
      <c r="G1626" s="17">
        <v>6614.93</v>
      </c>
      <c r="H1626" s="17"/>
      <c r="I1626" s="17">
        <v>2845.1468</v>
      </c>
      <c r="J1626" s="17"/>
      <c r="K1626" s="17"/>
      <c r="L1626" s="17"/>
      <c r="M1626" s="17"/>
      <c r="N1626" s="17">
        <v>208.29999999999998</v>
      </c>
      <c r="O1626" s="17">
        <v>865.51999999999987</v>
      </c>
    </row>
    <row r="1627" spans="1:15" x14ac:dyDescent="0.25">
      <c r="A1627" s="1">
        <v>1999.0327868852401</v>
      </c>
      <c r="B1627" s="17"/>
      <c r="C1627" s="17"/>
      <c r="D1627" s="17"/>
      <c r="E1627" s="17"/>
      <c r="F1627" s="17"/>
      <c r="G1627" s="17"/>
      <c r="H1627" s="17"/>
      <c r="I1627" s="17"/>
      <c r="J1627" s="17"/>
      <c r="K1627" s="17"/>
      <c r="L1627" s="17"/>
      <c r="M1627" s="17"/>
      <c r="N1627" s="17"/>
      <c r="O1627" s="17">
        <v>6.1</v>
      </c>
    </row>
    <row r="1628" spans="1:15" x14ac:dyDescent="0.25">
      <c r="A1628" s="1">
        <v>1999.1</v>
      </c>
      <c r="B1628" s="17"/>
      <c r="C1628" s="17"/>
      <c r="D1628" s="17"/>
      <c r="E1628" s="17">
        <v>872.3</v>
      </c>
      <c r="F1628" s="17"/>
      <c r="G1628" s="17"/>
      <c r="H1628" s="17"/>
      <c r="I1628" s="17"/>
      <c r="J1628" s="17"/>
      <c r="K1628" s="17"/>
      <c r="L1628" s="17"/>
      <c r="M1628" s="17"/>
      <c r="N1628" s="17"/>
      <c r="O1628" s="17"/>
    </row>
    <row r="1629" spans="1:15" x14ac:dyDescent="0.25">
      <c r="A1629" s="1">
        <v>1999.19385796545</v>
      </c>
      <c r="B1629" s="17"/>
      <c r="C1629" s="17"/>
      <c r="D1629" s="17"/>
      <c r="E1629" s="17">
        <v>52.1</v>
      </c>
      <c r="F1629" s="17"/>
      <c r="G1629" s="17"/>
      <c r="H1629" s="17"/>
      <c r="I1629" s="17"/>
      <c r="J1629" s="17"/>
      <c r="K1629" s="17"/>
      <c r="L1629" s="17"/>
      <c r="M1629" s="17"/>
      <c r="N1629" s="17"/>
      <c r="O1629" s="17"/>
    </row>
    <row r="1630" spans="1:15" x14ac:dyDescent="0.25">
      <c r="A1630" s="1">
        <v>1999.1996340043199</v>
      </c>
      <c r="B1630" s="17"/>
      <c r="C1630" s="17"/>
      <c r="D1630" s="17"/>
      <c r="E1630" s="17">
        <v>601.1</v>
      </c>
      <c r="F1630" s="17"/>
      <c r="G1630" s="17"/>
      <c r="H1630" s="17"/>
      <c r="I1630" s="17"/>
      <c r="J1630" s="17"/>
      <c r="K1630" s="17"/>
      <c r="L1630" s="17"/>
      <c r="M1630" s="17"/>
      <c r="N1630" s="17"/>
      <c r="O1630" s="17"/>
    </row>
    <row r="1631" spans="1:15" x14ac:dyDescent="0.25">
      <c r="A1631" s="1">
        <v>1999.23076923076</v>
      </c>
      <c r="B1631" s="17"/>
      <c r="C1631" s="17"/>
      <c r="D1631" s="17"/>
      <c r="E1631" s="17"/>
      <c r="F1631" s="17"/>
      <c r="G1631" s="17"/>
      <c r="H1631" s="17"/>
      <c r="I1631" s="17">
        <v>1.3</v>
      </c>
      <c r="J1631" s="17"/>
      <c r="K1631" s="17"/>
      <c r="L1631" s="17"/>
      <c r="M1631" s="17"/>
      <c r="N1631" s="17"/>
      <c r="O1631" s="17"/>
    </row>
    <row r="1632" spans="1:15" x14ac:dyDescent="0.25">
      <c r="A1632" s="1">
        <v>1999.2739726027401</v>
      </c>
      <c r="B1632" s="17"/>
      <c r="C1632" s="17"/>
      <c r="D1632" s="17"/>
      <c r="E1632" s="17"/>
      <c r="F1632" s="17"/>
      <c r="G1632" s="17"/>
      <c r="H1632" s="17"/>
      <c r="I1632" s="17"/>
      <c r="J1632" s="17"/>
      <c r="K1632" s="17"/>
      <c r="L1632" s="17"/>
      <c r="M1632" s="17"/>
      <c r="N1632" s="17"/>
      <c r="O1632" s="17">
        <v>21.9</v>
      </c>
    </row>
    <row r="1633" spans="1:15" x14ac:dyDescent="0.25">
      <c r="A1633" s="1">
        <v>1999.29458483754</v>
      </c>
      <c r="B1633" s="17"/>
      <c r="C1633" s="17"/>
      <c r="D1633" s="17"/>
      <c r="E1633" s="17">
        <v>415.5</v>
      </c>
      <c r="F1633" s="17"/>
      <c r="G1633" s="17"/>
      <c r="H1633" s="17"/>
      <c r="I1633" s="17"/>
      <c r="J1633" s="17"/>
      <c r="K1633" s="17"/>
      <c r="L1633" s="17"/>
      <c r="M1633" s="17"/>
      <c r="N1633" s="17"/>
      <c r="O1633" s="17"/>
    </row>
    <row r="1634" spans="1:15" x14ac:dyDescent="0.25">
      <c r="A1634" s="1">
        <v>1999.33128598848</v>
      </c>
      <c r="B1634" s="17"/>
      <c r="C1634" s="17"/>
      <c r="D1634" s="17"/>
      <c r="E1634" s="17">
        <v>521</v>
      </c>
      <c r="F1634" s="17"/>
      <c r="G1634" s="17"/>
      <c r="H1634" s="17"/>
      <c r="I1634" s="17"/>
      <c r="J1634" s="17"/>
      <c r="K1634" s="17"/>
      <c r="L1634" s="17"/>
      <c r="M1634" s="17"/>
      <c r="N1634" s="17"/>
      <c r="O1634" s="17"/>
    </row>
    <row r="1635" spans="1:15" x14ac:dyDescent="0.25">
      <c r="A1635" s="1">
        <v>1999.3333333333301</v>
      </c>
      <c r="B1635" s="17"/>
      <c r="C1635" s="17"/>
      <c r="D1635" s="17"/>
      <c r="E1635" s="17"/>
      <c r="F1635" s="17"/>
      <c r="G1635" s="17"/>
      <c r="H1635" s="17"/>
      <c r="I1635" s="17">
        <v>163.5</v>
      </c>
      <c r="J1635" s="17"/>
      <c r="K1635" s="17"/>
      <c r="L1635" s="17"/>
      <c r="M1635" s="17"/>
      <c r="N1635" s="17"/>
      <c r="O1635" s="17"/>
    </row>
    <row r="1636" spans="1:15" x14ac:dyDescent="0.25">
      <c r="A1636" s="1">
        <v>1999.3619631901799</v>
      </c>
      <c r="B1636" s="17"/>
      <c r="C1636" s="17"/>
      <c r="D1636" s="17"/>
      <c r="E1636" s="17">
        <v>815</v>
      </c>
      <c r="F1636" s="17"/>
      <c r="G1636" s="17"/>
      <c r="H1636" s="17"/>
      <c r="I1636" s="17"/>
      <c r="J1636" s="17"/>
      <c r="K1636" s="17"/>
      <c r="L1636" s="17"/>
      <c r="M1636" s="17"/>
      <c r="N1636" s="17"/>
      <c r="O1636" s="17"/>
    </row>
    <row r="1637" spans="1:15" x14ac:dyDescent="0.25">
      <c r="A1637" s="1">
        <v>1999.4</v>
      </c>
      <c r="B1637" s="17"/>
      <c r="C1637" s="17"/>
      <c r="D1637" s="17"/>
      <c r="E1637" s="17">
        <v>643</v>
      </c>
      <c r="F1637" s="17"/>
      <c r="G1637" s="17"/>
      <c r="H1637" s="17"/>
      <c r="I1637" s="17"/>
      <c r="J1637" s="17"/>
      <c r="K1637" s="17"/>
      <c r="L1637" s="17"/>
      <c r="M1637" s="17"/>
      <c r="N1637" s="17"/>
      <c r="O1637" s="17"/>
    </row>
    <row r="1638" spans="1:15" x14ac:dyDescent="0.25">
      <c r="A1638" s="1">
        <v>1999.42857142857</v>
      </c>
      <c r="B1638" s="17"/>
      <c r="C1638" s="17"/>
      <c r="D1638" s="17"/>
      <c r="E1638" s="17"/>
      <c r="F1638" s="17"/>
      <c r="G1638" s="17"/>
      <c r="H1638" s="17"/>
      <c r="I1638" s="17">
        <v>5.6</v>
      </c>
      <c r="J1638" s="17"/>
      <c r="K1638" s="17"/>
      <c r="L1638" s="17"/>
      <c r="M1638" s="17"/>
      <c r="N1638" s="17"/>
      <c r="O1638" s="17"/>
    </row>
    <row r="1639" spans="1:15" x14ac:dyDescent="0.25">
      <c r="A1639" s="1">
        <v>1999.45633187772</v>
      </c>
      <c r="B1639" s="17"/>
      <c r="C1639" s="17"/>
      <c r="D1639" s="17"/>
      <c r="E1639" s="17">
        <v>91.6</v>
      </c>
      <c r="F1639" s="17"/>
      <c r="G1639" s="17"/>
      <c r="H1639" s="17"/>
      <c r="I1639" s="17"/>
      <c r="J1639" s="17"/>
      <c r="K1639" s="17"/>
      <c r="L1639" s="17"/>
      <c r="M1639" s="17"/>
      <c r="N1639" s="17"/>
      <c r="O1639" s="17"/>
    </row>
    <row r="1640" spans="1:15" x14ac:dyDescent="0.25">
      <c r="A1640" s="1">
        <v>1999.47894736842</v>
      </c>
      <c r="B1640" s="17"/>
      <c r="C1640" s="17"/>
      <c r="D1640" s="17"/>
      <c r="E1640" s="17"/>
      <c r="F1640" s="17"/>
      <c r="G1640" s="17"/>
      <c r="H1640" s="17"/>
      <c r="I1640" s="17">
        <v>38</v>
      </c>
      <c r="J1640" s="17"/>
      <c r="K1640" s="17"/>
      <c r="L1640" s="17"/>
      <c r="M1640" s="17"/>
      <c r="N1640" s="17"/>
      <c r="O1640" s="17"/>
    </row>
    <row r="1641" spans="1:15" x14ac:dyDescent="0.25">
      <c r="A1641" s="1">
        <v>1999.5</v>
      </c>
      <c r="B1641" s="17"/>
      <c r="C1641" s="17"/>
      <c r="D1641" s="17"/>
      <c r="E1641" s="17">
        <v>936.62</v>
      </c>
      <c r="F1641" s="17"/>
      <c r="G1641" s="17"/>
      <c r="H1641" s="17"/>
      <c r="I1641" s="17"/>
      <c r="J1641" s="17"/>
      <c r="K1641" s="17"/>
      <c r="L1641" s="17"/>
      <c r="M1641" s="17"/>
      <c r="N1641" s="17"/>
      <c r="O1641" s="17"/>
    </row>
    <row r="1642" spans="1:15" x14ac:dyDescent="0.25">
      <c r="A1642" s="1">
        <v>1999.6</v>
      </c>
      <c r="B1642" s="17"/>
      <c r="C1642" s="17"/>
      <c r="D1642" s="17"/>
      <c r="E1642" s="17"/>
      <c r="F1642" s="17"/>
      <c r="G1642" s="17"/>
      <c r="H1642" s="17"/>
      <c r="I1642" s="17">
        <v>20</v>
      </c>
      <c r="J1642" s="17"/>
      <c r="K1642" s="17"/>
      <c r="L1642" s="17"/>
      <c r="M1642" s="17"/>
      <c r="N1642" s="17"/>
      <c r="O1642" s="17"/>
    </row>
    <row r="1643" spans="1:15" x14ac:dyDescent="0.25">
      <c r="A1643" s="1">
        <v>1999.6315789473599</v>
      </c>
      <c r="B1643" s="17"/>
      <c r="C1643" s="17"/>
      <c r="D1643" s="17"/>
      <c r="E1643" s="17"/>
      <c r="F1643" s="17"/>
      <c r="G1643" s="17"/>
      <c r="H1643" s="17"/>
      <c r="I1643" s="17">
        <v>19</v>
      </c>
      <c r="J1643" s="17"/>
      <c r="K1643" s="17"/>
      <c r="L1643" s="17"/>
      <c r="M1643" s="17"/>
      <c r="N1643" s="17"/>
      <c r="O1643" s="17"/>
    </row>
    <row r="1644" spans="1:15" x14ac:dyDescent="0.25">
      <c r="A1644" s="1">
        <v>1999.6666666666599</v>
      </c>
      <c r="B1644" s="17"/>
      <c r="C1644" s="17"/>
      <c r="D1644" s="17"/>
      <c r="E1644" s="17"/>
      <c r="F1644" s="17"/>
      <c r="G1644" s="17"/>
      <c r="H1644" s="17"/>
      <c r="I1644" s="17">
        <v>1.5</v>
      </c>
      <c r="J1644" s="17"/>
      <c r="K1644" s="17"/>
      <c r="L1644" s="17"/>
      <c r="M1644" s="17"/>
      <c r="N1644" s="17">
        <v>4.8</v>
      </c>
      <c r="O1644" s="17"/>
    </row>
    <row r="1645" spans="1:15" x14ac:dyDescent="0.25">
      <c r="A1645" s="1">
        <v>1999.6875</v>
      </c>
      <c r="B1645" s="17"/>
      <c r="C1645" s="17"/>
      <c r="D1645" s="17"/>
      <c r="E1645" s="17"/>
      <c r="F1645" s="17"/>
      <c r="G1645" s="17"/>
      <c r="H1645" s="17"/>
      <c r="I1645" s="17">
        <v>64</v>
      </c>
      <c r="J1645" s="17"/>
      <c r="K1645" s="17"/>
      <c r="L1645" s="17"/>
      <c r="M1645" s="17"/>
      <c r="N1645" s="17"/>
      <c r="O1645" s="17"/>
    </row>
    <row r="1646" spans="1:15" x14ac:dyDescent="0.25">
      <c r="A1646" s="1">
        <v>1999.7370689655099</v>
      </c>
      <c r="B1646" s="17"/>
      <c r="C1646" s="17">
        <v>92.8</v>
      </c>
      <c r="D1646" s="17"/>
      <c r="E1646" s="17"/>
      <c r="F1646" s="17"/>
      <c r="G1646" s="17"/>
      <c r="H1646" s="17"/>
      <c r="I1646" s="17"/>
      <c r="J1646" s="17"/>
      <c r="K1646" s="17"/>
      <c r="L1646" s="17"/>
      <c r="M1646" s="17"/>
      <c r="N1646" s="17"/>
      <c r="O1646" s="17"/>
    </row>
    <row r="1647" spans="1:15" x14ac:dyDescent="0.25">
      <c r="A1647" s="1">
        <v>1999.7447194792501</v>
      </c>
      <c r="B1647" s="17"/>
      <c r="C1647" s="17"/>
      <c r="D1647" s="17"/>
      <c r="E1647" s="17"/>
      <c r="F1647" s="17"/>
      <c r="G1647" s="17"/>
      <c r="H1647" s="17"/>
      <c r="I1647" s="17">
        <v>2258.2999999999902</v>
      </c>
      <c r="J1647" s="17"/>
      <c r="K1647" s="17"/>
      <c r="L1647" s="17"/>
      <c r="M1647" s="17"/>
      <c r="N1647" s="17"/>
      <c r="O1647" s="17"/>
    </row>
    <row r="1648" spans="1:15" x14ac:dyDescent="0.25">
      <c r="A1648" s="1">
        <v>1999.7678864008701</v>
      </c>
      <c r="B1648" s="17"/>
      <c r="C1648" s="17"/>
      <c r="D1648" s="17"/>
      <c r="E1648" s="17">
        <v>183.1</v>
      </c>
      <c r="F1648" s="17"/>
      <c r="G1648" s="17"/>
      <c r="H1648" s="17"/>
      <c r="I1648" s="17"/>
      <c r="J1648" s="17"/>
      <c r="K1648" s="17"/>
      <c r="L1648" s="17"/>
      <c r="M1648" s="17"/>
      <c r="N1648" s="17"/>
      <c r="O1648" s="17"/>
    </row>
    <row r="1649" spans="1:15" x14ac:dyDescent="0.25">
      <c r="A1649" s="1">
        <v>1999.81012658227</v>
      </c>
      <c r="B1649" s="17"/>
      <c r="C1649" s="17"/>
      <c r="D1649" s="17"/>
      <c r="E1649" s="17"/>
      <c r="F1649" s="17"/>
      <c r="G1649" s="17"/>
      <c r="H1649" s="17"/>
      <c r="I1649" s="17">
        <v>15.8</v>
      </c>
      <c r="J1649" s="17"/>
      <c r="K1649" s="17"/>
      <c r="L1649" s="17"/>
      <c r="M1649" s="17"/>
      <c r="N1649" s="17"/>
      <c r="O1649" s="17"/>
    </row>
    <row r="1650" spans="1:15" x14ac:dyDescent="0.25">
      <c r="A1650" s="1">
        <v>1999.8597662771199</v>
      </c>
      <c r="B1650" s="17"/>
      <c r="C1650" s="17"/>
      <c r="D1650" s="17"/>
      <c r="E1650" s="17"/>
      <c r="F1650" s="17"/>
      <c r="G1650" s="17"/>
      <c r="H1650" s="17"/>
      <c r="I1650" s="17">
        <v>59.9</v>
      </c>
      <c r="J1650" s="17"/>
      <c r="K1650" s="17"/>
      <c r="L1650" s="17"/>
      <c r="M1650" s="17"/>
      <c r="N1650" s="17"/>
      <c r="O1650" s="17"/>
    </row>
    <row r="1651" spans="1:15" x14ac:dyDescent="0.25">
      <c r="A1651" s="1">
        <v>1999.86274509803</v>
      </c>
      <c r="B1651" s="17"/>
      <c r="C1651" s="17"/>
      <c r="D1651" s="17"/>
      <c r="E1651" s="17"/>
      <c r="F1651" s="17"/>
      <c r="G1651" s="17"/>
      <c r="H1651" s="17"/>
      <c r="I1651" s="17">
        <v>51</v>
      </c>
      <c r="J1651" s="17"/>
      <c r="K1651" s="17"/>
      <c r="L1651" s="17"/>
      <c r="M1651" s="17"/>
      <c r="N1651" s="17"/>
      <c r="O1651" s="17"/>
    </row>
    <row r="1652" spans="1:15" x14ac:dyDescent="0.25">
      <c r="A1652" s="1">
        <v>1999.8639281129599</v>
      </c>
      <c r="B1652" s="17"/>
      <c r="C1652" s="17"/>
      <c r="D1652" s="17"/>
      <c r="E1652" s="17">
        <v>77.900000000000006</v>
      </c>
      <c r="F1652" s="17"/>
      <c r="G1652" s="17"/>
      <c r="H1652" s="17"/>
      <c r="I1652" s="17"/>
      <c r="J1652" s="17"/>
      <c r="K1652" s="17"/>
      <c r="L1652" s="17"/>
      <c r="M1652" s="17"/>
      <c r="N1652" s="17"/>
      <c r="O1652" s="17"/>
    </row>
    <row r="1653" spans="1:15" x14ac:dyDescent="0.25">
      <c r="A1653" s="1">
        <v>1999.88685524126</v>
      </c>
      <c r="B1653" s="17"/>
      <c r="C1653" s="17"/>
      <c r="D1653" s="17"/>
      <c r="E1653" s="17">
        <v>120.2</v>
      </c>
      <c r="F1653" s="17"/>
      <c r="G1653" s="17"/>
      <c r="H1653" s="17"/>
      <c r="I1653" s="17"/>
      <c r="J1653" s="17"/>
      <c r="K1653" s="17"/>
      <c r="L1653" s="17"/>
      <c r="M1653" s="17"/>
      <c r="N1653" s="17"/>
      <c r="O1653" s="17"/>
    </row>
    <row r="1654" spans="1:15" x14ac:dyDescent="0.25">
      <c r="A1654" s="1">
        <v>1999.9384615384599</v>
      </c>
      <c r="B1654" s="17"/>
      <c r="C1654" s="17"/>
      <c r="D1654" s="17"/>
      <c r="E1654" s="17"/>
      <c r="F1654" s="17"/>
      <c r="G1654" s="17"/>
      <c r="H1654" s="17"/>
      <c r="I1654" s="17">
        <v>6.5</v>
      </c>
      <c r="J1654" s="17"/>
      <c r="K1654" s="17"/>
      <c r="L1654" s="17"/>
      <c r="M1654" s="17"/>
      <c r="N1654" s="17"/>
      <c r="O1654" s="17"/>
    </row>
    <row r="1655" spans="1:15" x14ac:dyDescent="0.25">
      <c r="A1655" s="1">
        <v>1999.9512195121899</v>
      </c>
      <c r="B1655" s="17"/>
      <c r="C1655" s="17"/>
      <c r="D1655" s="17"/>
      <c r="E1655" s="17"/>
      <c r="F1655" s="17"/>
      <c r="G1655" s="17"/>
      <c r="H1655" s="17"/>
      <c r="I1655" s="17">
        <v>4.0999999999999996</v>
      </c>
      <c r="J1655" s="17"/>
      <c r="K1655" s="17"/>
      <c r="L1655" s="17"/>
      <c r="M1655" s="17"/>
      <c r="N1655" s="17"/>
      <c r="O1655" s="17"/>
    </row>
    <row r="1656" spans="1:15" x14ac:dyDescent="0.25">
      <c r="A1656" s="1">
        <v>1999.9838709677399</v>
      </c>
      <c r="B1656" s="17"/>
      <c r="C1656" s="17"/>
      <c r="D1656" s="17"/>
      <c r="E1656" s="17"/>
      <c r="F1656" s="17"/>
      <c r="G1656" s="17"/>
      <c r="H1656" s="17"/>
      <c r="I1656" s="17"/>
      <c r="J1656" s="17"/>
      <c r="K1656" s="17"/>
      <c r="L1656" s="17"/>
      <c r="M1656" s="17"/>
      <c r="N1656" s="17">
        <v>12.399999999999901</v>
      </c>
      <c r="O1656" s="17"/>
    </row>
    <row r="1657" spans="1:15" x14ac:dyDescent="0.25">
      <c r="A1657" s="1">
        <v>1999.99999999999</v>
      </c>
      <c r="B1657" s="17"/>
      <c r="C1657" s="17"/>
      <c r="D1657" s="17"/>
      <c r="E1657" s="17">
        <v>634.1</v>
      </c>
      <c r="F1657" s="17"/>
      <c r="G1657" s="17"/>
      <c r="H1657" s="17"/>
      <c r="I1657" s="17">
        <v>788.9</v>
      </c>
      <c r="J1657" s="17"/>
      <c r="K1657" s="17"/>
      <c r="L1657" s="17"/>
      <c r="M1657" s="17"/>
      <c r="N1657" s="17">
        <v>1.1000000000000001</v>
      </c>
      <c r="O1657" s="17"/>
    </row>
    <row r="1658" spans="1:15" x14ac:dyDescent="0.25">
      <c r="A1658" s="1">
        <v>2000</v>
      </c>
      <c r="B1658" s="17">
        <v>108.13000000000001</v>
      </c>
      <c r="C1658" s="17">
        <v>6822</v>
      </c>
      <c r="D1658" s="17"/>
      <c r="E1658" s="17">
        <v>18343.2</v>
      </c>
      <c r="F1658" s="17">
        <v>230.8</v>
      </c>
      <c r="G1658" s="17">
        <v>3730.96</v>
      </c>
      <c r="H1658" s="17">
        <v>2430</v>
      </c>
      <c r="I1658" s="17">
        <v>6106.4939999999988</v>
      </c>
      <c r="J1658" s="17">
        <v>14</v>
      </c>
      <c r="K1658" s="17"/>
      <c r="L1658" s="17"/>
      <c r="M1658" s="17"/>
      <c r="N1658" s="17">
        <v>112.634</v>
      </c>
      <c r="O1658" s="17">
        <v>463.95999999999992</v>
      </c>
    </row>
    <row r="1659" spans="1:15" x14ac:dyDescent="0.25">
      <c r="A1659" s="1">
        <v>2000.0411186696899</v>
      </c>
      <c r="B1659" s="17"/>
      <c r="C1659" s="17"/>
      <c r="D1659" s="17"/>
      <c r="E1659" s="17"/>
      <c r="F1659" s="17"/>
      <c r="G1659" s="17"/>
      <c r="H1659" s="17"/>
      <c r="I1659" s="17">
        <v>661.5</v>
      </c>
      <c r="J1659" s="17"/>
      <c r="K1659" s="17"/>
      <c r="L1659" s="17"/>
      <c r="M1659" s="17"/>
      <c r="N1659" s="17"/>
      <c r="O1659" s="17"/>
    </row>
    <row r="1660" spans="1:15" x14ac:dyDescent="0.25">
      <c r="A1660" s="1">
        <v>2000.0909090908999</v>
      </c>
      <c r="B1660" s="17"/>
      <c r="C1660" s="17"/>
      <c r="D1660" s="17"/>
      <c r="E1660" s="17"/>
      <c r="F1660" s="17"/>
      <c r="G1660" s="17"/>
      <c r="H1660" s="17"/>
      <c r="I1660" s="17">
        <v>2.2000000000000002</v>
      </c>
      <c r="J1660" s="17"/>
      <c r="K1660" s="17"/>
      <c r="L1660" s="17"/>
      <c r="M1660" s="17"/>
      <c r="N1660" s="17"/>
      <c r="O1660" s="17"/>
    </row>
    <row r="1661" spans="1:15" x14ac:dyDescent="0.25">
      <c r="A1661" s="1">
        <v>2000.1111111111099</v>
      </c>
      <c r="B1661" s="17"/>
      <c r="C1661" s="17"/>
      <c r="D1661" s="17"/>
      <c r="E1661" s="17">
        <v>1728</v>
      </c>
      <c r="F1661" s="17"/>
      <c r="G1661" s="17"/>
      <c r="H1661" s="17"/>
      <c r="I1661" s="17"/>
      <c r="J1661" s="17"/>
      <c r="K1661" s="17"/>
      <c r="L1661" s="17"/>
      <c r="M1661" s="17"/>
      <c r="N1661" s="17"/>
      <c r="O1661" s="17"/>
    </row>
    <row r="1662" spans="1:15" x14ac:dyDescent="0.25">
      <c r="A1662" s="1">
        <v>2000.1891891891801</v>
      </c>
      <c r="B1662" s="17"/>
      <c r="C1662" s="17"/>
      <c r="D1662" s="17"/>
      <c r="E1662" s="17"/>
      <c r="F1662" s="17"/>
      <c r="G1662" s="17"/>
      <c r="H1662" s="17"/>
      <c r="I1662" s="17">
        <v>3.7</v>
      </c>
      <c r="J1662" s="17"/>
      <c r="K1662" s="17"/>
      <c r="L1662" s="17"/>
      <c r="M1662" s="17"/>
      <c r="N1662" s="17"/>
      <c r="O1662" s="17"/>
    </row>
    <row r="1663" spans="1:15" x14ac:dyDescent="0.25">
      <c r="A1663" s="1">
        <v>2000.1892940263699</v>
      </c>
      <c r="B1663" s="17"/>
      <c r="C1663" s="17"/>
      <c r="D1663" s="17"/>
      <c r="E1663" s="17"/>
      <c r="F1663" s="17"/>
      <c r="G1663" s="17"/>
      <c r="H1663" s="17"/>
      <c r="I1663" s="17"/>
      <c r="J1663" s="17"/>
      <c r="K1663" s="17"/>
      <c r="L1663" s="17"/>
      <c r="M1663" s="17"/>
      <c r="N1663" s="17">
        <v>128.9</v>
      </c>
      <c r="O1663" s="17"/>
    </row>
    <row r="1664" spans="1:15" x14ac:dyDescent="0.25">
      <c r="A1664" s="1">
        <v>2000.1923076922999</v>
      </c>
      <c r="B1664" s="17"/>
      <c r="C1664" s="17"/>
      <c r="D1664" s="17"/>
      <c r="E1664" s="17"/>
      <c r="F1664" s="17"/>
      <c r="G1664" s="17"/>
      <c r="H1664" s="17"/>
      <c r="I1664" s="17">
        <v>13</v>
      </c>
      <c r="J1664" s="17"/>
      <c r="K1664" s="17"/>
      <c r="L1664" s="17"/>
      <c r="M1664" s="17"/>
      <c r="N1664" s="17"/>
      <c r="O1664" s="17"/>
    </row>
    <row r="1665" spans="1:15" x14ac:dyDescent="0.25">
      <c r="A1665" s="1">
        <v>2000.2</v>
      </c>
      <c r="B1665" s="17"/>
      <c r="C1665" s="17"/>
      <c r="D1665" s="17"/>
      <c r="E1665" s="17"/>
      <c r="F1665" s="17"/>
      <c r="G1665" s="17"/>
      <c r="H1665" s="17"/>
      <c r="I1665" s="17">
        <v>918.99999999999898</v>
      </c>
      <c r="J1665" s="17"/>
      <c r="K1665" s="17"/>
      <c r="L1665" s="17"/>
      <c r="M1665" s="17"/>
      <c r="N1665" s="17"/>
      <c r="O1665" s="17"/>
    </row>
    <row r="1666" spans="1:15" x14ac:dyDescent="0.25">
      <c r="A1666" s="1">
        <v>2000.24844720496</v>
      </c>
      <c r="B1666" s="17"/>
      <c r="C1666" s="17"/>
      <c r="D1666" s="17"/>
      <c r="E1666" s="17">
        <v>483</v>
      </c>
      <c r="F1666" s="17"/>
      <c r="G1666" s="17"/>
      <c r="H1666" s="17"/>
      <c r="I1666" s="17"/>
      <c r="J1666" s="17"/>
      <c r="K1666" s="17"/>
      <c r="L1666" s="17"/>
      <c r="M1666" s="17"/>
      <c r="N1666" s="17"/>
      <c r="O1666" s="17"/>
    </row>
    <row r="1667" spans="1:15" x14ac:dyDescent="0.25">
      <c r="A1667" s="1">
        <v>2000.25</v>
      </c>
      <c r="B1667" s="17"/>
      <c r="C1667" s="17"/>
      <c r="D1667" s="17"/>
      <c r="E1667" s="17">
        <v>340</v>
      </c>
      <c r="F1667" s="17"/>
      <c r="G1667" s="17"/>
      <c r="H1667" s="17"/>
      <c r="I1667" s="17"/>
      <c r="J1667" s="17"/>
      <c r="K1667" s="17"/>
      <c r="L1667" s="17"/>
      <c r="M1667" s="17"/>
      <c r="N1667" s="17"/>
      <c r="O1667" s="17"/>
    </row>
    <row r="1668" spans="1:15" x14ac:dyDescent="0.25">
      <c r="A1668" s="1">
        <v>2000.27272727272</v>
      </c>
      <c r="B1668" s="17"/>
      <c r="C1668" s="17"/>
      <c r="D1668" s="17"/>
      <c r="E1668" s="17"/>
      <c r="F1668" s="17"/>
      <c r="G1668" s="17"/>
      <c r="H1668" s="17"/>
      <c r="I1668" s="17">
        <v>3.3</v>
      </c>
      <c r="J1668" s="17"/>
      <c r="K1668" s="17"/>
      <c r="L1668" s="17"/>
      <c r="M1668" s="17"/>
      <c r="N1668" s="17"/>
      <c r="O1668" s="17"/>
    </row>
    <row r="1669" spans="1:15" x14ac:dyDescent="0.25">
      <c r="A1669" s="1">
        <v>2000.2730177170999</v>
      </c>
      <c r="B1669" s="17"/>
      <c r="C1669" s="17"/>
      <c r="D1669" s="17"/>
      <c r="E1669" s="17">
        <v>1032.9000000000001</v>
      </c>
      <c r="F1669" s="17"/>
      <c r="G1669" s="17"/>
      <c r="H1669" s="17"/>
      <c r="I1669" s="17"/>
      <c r="J1669" s="17"/>
      <c r="K1669" s="17"/>
      <c r="L1669" s="17"/>
      <c r="M1669" s="17"/>
      <c r="N1669" s="17"/>
      <c r="O1669" s="17"/>
    </row>
    <row r="1670" spans="1:15" x14ac:dyDescent="0.25">
      <c r="A1670" s="1">
        <v>2000.2758620689599</v>
      </c>
      <c r="B1670" s="17"/>
      <c r="C1670" s="17"/>
      <c r="D1670" s="17"/>
      <c r="E1670" s="17"/>
      <c r="F1670" s="17"/>
      <c r="G1670" s="17"/>
      <c r="H1670" s="17"/>
      <c r="I1670" s="17"/>
      <c r="J1670" s="17"/>
      <c r="K1670" s="17"/>
      <c r="L1670" s="17"/>
      <c r="M1670" s="17"/>
      <c r="N1670" s="17">
        <v>2.9</v>
      </c>
      <c r="O1670" s="17"/>
    </row>
    <row r="1671" spans="1:15" x14ac:dyDescent="0.25">
      <c r="A1671" s="1">
        <v>2000.31446425289</v>
      </c>
      <c r="B1671" s="17"/>
      <c r="C1671" s="17"/>
      <c r="D1671" s="17"/>
      <c r="E1671" s="17">
        <v>1088.2</v>
      </c>
      <c r="F1671" s="17"/>
      <c r="G1671" s="17"/>
      <c r="H1671" s="17"/>
      <c r="I1671" s="17"/>
      <c r="J1671" s="17"/>
      <c r="K1671" s="17"/>
      <c r="L1671" s="17"/>
      <c r="M1671" s="17"/>
      <c r="N1671" s="17"/>
      <c r="O1671" s="17"/>
    </row>
    <row r="1672" spans="1:15" x14ac:dyDescent="0.25">
      <c r="A1672" s="1">
        <v>2000.3176035369399</v>
      </c>
      <c r="B1672" s="17"/>
      <c r="C1672" s="17"/>
      <c r="D1672" s="17"/>
      <c r="E1672" s="17">
        <v>1108.3</v>
      </c>
      <c r="F1672" s="17"/>
      <c r="G1672" s="17"/>
      <c r="H1672" s="17"/>
      <c r="I1672" s="17"/>
      <c r="J1672" s="17"/>
      <c r="K1672" s="17"/>
      <c r="L1672" s="17"/>
      <c r="M1672" s="17"/>
      <c r="N1672" s="17"/>
      <c r="O1672" s="17"/>
    </row>
    <row r="1673" spans="1:15" x14ac:dyDescent="0.25">
      <c r="A1673" s="1">
        <v>2000.3333333333301</v>
      </c>
      <c r="B1673" s="17"/>
      <c r="C1673" s="17"/>
      <c r="D1673" s="17"/>
      <c r="E1673" s="17">
        <v>1734</v>
      </c>
      <c r="F1673" s="17"/>
      <c r="G1673" s="17"/>
      <c r="H1673" s="17"/>
      <c r="I1673" s="17"/>
      <c r="J1673" s="17"/>
      <c r="K1673" s="17"/>
      <c r="L1673" s="17"/>
      <c r="M1673" s="17"/>
      <c r="N1673" s="17"/>
      <c r="O1673" s="17"/>
    </row>
    <row r="1674" spans="1:15" x14ac:dyDescent="0.25">
      <c r="A1674" s="1">
        <v>2000.36619718309</v>
      </c>
      <c r="B1674" s="17"/>
      <c r="C1674" s="17"/>
      <c r="D1674" s="17"/>
      <c r="E1674" s="17"/>
      <c r="F1674" s="17"/>
      <c r="G1674" s="17"/>
      <c r="H1674" s="17"/>
      <c r="I1674" s="17">
        <v>7.1</v>
      </c>
      <c r="J1674" s="17"/>
      <c r="K1674" s="17"/>
      <c r="L1674" s="17"/>
      <c r="M1674" s="17"/>
      <c r="N1674" s="17"/>
      <c r="O1674" s="17"/>
    </row>
    <row r="1675" spans="1:15" x14ac:dyDescent="0.25">
      <c r="A1675" s="1">
        <v>2000.4</v>
      </c>
      <c r="B1675" s="17"/>
      <c r="C1675" s="17"/>
      <c r="D1675" s="17"/>
      <c r="E1675" s="17"/>
      <c r="F1675" s="17"/>
      <c r="G1675" s="17"/>
      <c r="H1675" s="17"/>
      <c r="I1675" s="17">
        <v>985</v>
      </c>
      <c r="J1675" s="17"/>
      <c r="K1675" s="17"/>
      <c r="L1675" s="17"/>
      <c r="M1675" s="17"/>
      <c r="N1675" s="17"/>
      <c r="O1675" s="17"/>
    </row>
    <row r="1676" spans="1:15" x14ac:dyDescent="0.25">
      <c r="A1676" s="1">
        <v>2000.45</v>
      </c>
      <c r="B1676" s="17"/>
      <c r="C1676" s="17"/>
      <c r="D1676" s="17"/>
      <c r="E1676" s="17">
        <v>8</v>
      </c>
      <c r="F1676" s="17"/>
      <c r="G1676" s="17"/>
      <c r="H1676" s="17"/>
      <c r="I1676" s="17"/>
      <c r="J1676" s="17"/>
      <c r="K1676" s="17"/>
      <c r="L1676" s="17"/>
      <c r="M1676" s="17"/>
      <c r="N1676" s="17"/>
      <c r="O1676" s="17"/>
    </row>
    <row r="1677" spans="1:15" x14ac:dyDescent="0.25">
      <c r="A1677" s="1">
        <v>2000.4596774193501</v>
      </c>
      <c r="B1677" s="17"/>
      <c r="C1677" s="17"/>
      <c r="D1677" s="17"/>
      <c r="E1677" s="17"/>
      <c r="F1677" s="17"/>
      <c r="G1677" s="17"/>
      <c r="H1677" s="17"/>
      <c r="I1677" s="17">
        <v>12.399999999999901</v>
      </c>
      <c r="J1677" s="17"/>
      <c r="K1677" s="17"/>
      <c r="L1677" s="17"/>
      <c r="M1677" s="17"/>
      <c r="N1677" s="17"/>
      <c r="O1677" s="17"/>
    </row>
    <row r="1678" spans="1:15" x14ac:dyDescent="0.25">
      <c r="A1678" s="1">
        <v>2000.4758698092</v>
      </c>
      <c r="B1678" s="17"/>
      <c r="C1678" s="17"/>
      <c r="D1678" s="17"/>
      <c r="E1678" s="17"/>
      <c r="F1678" s="17"/>
      <c r="G1678" s="17"/>
      <c r="H1678" s="17"/>
      <c r="I1678" s="17">
        <v>89.1</v>
      </c>
      <c r="J1678" s="17"/>
      <c r="K1678" s="17"/>
      <c r="L1678" s="17"/>
      <c r="M1678" s="17"/>
      <c r="N1678" s="17"/>
      <c r="O1678" s="17"/>
    </row>
    <row r="1679" spans="1:15" x14ac:dyDescent="0.25">
      <c r="A1679" s="1">
        <v>2000.47791164658</v>
      </c>
      <c r="B1679" s="17"/>
      <c r="C1679" s="17"/>
      <c r="D1679" s="17"/>
      <c r="E1679" s="17"/>
      <c r="F1679" s="17"/>
      <c r="G1679" s="17"/>
      <c r="H1679" s="17"/>
      <c r="I1679" s="17"/>
      <c r="J1679" s="17"/>
      <c r="K1679" s="17"/>
      <c r="L1679" s="17"/>
      <c r="M1679" s="17"/>
      <c r="N1679" s="17">
        <v>24.9</v>
      </c>
      <c r="O1679" s="17"/>
    </row>
    <row r="1680" spans="1:15" x14ac:dyDescent="0.25">
      <c r="A1680" s="1">
        <v>2000.4820143884799</v>
      </c>
      <c r="B1680" s="17"/>
      <c r="C1680" s="17"/>
      <c r="D1680" s="17"/>
      <c r="E1680" s="17">
        <v>208.5</v>
      </c>
      <c r="F1680" s="17"/>
      <c r="G1680" s="17"/>
      <c r="H1680" s="17"/>
      <c r="I1680" s="17"/>
      <c r="J1680" s="17"/>
      <c r="K1680" s="17"/>
      <c r="L1680" s="17"/>
      <c r="M1680" s="17"/>
      <c r="N1680" s="17"/>
      <c r="O1680" s="17"/>
    </row>
    <row r="1681" spans="1:15" x14ac:dyDescent="0.25">
      <c r="A1681" s="1">
        <v>2000.5</v>
      </c>
      <c r="B1681" s="17"/>
      <c r="C1681" s="17"/>
      <c r="D1681" s="17"/>
      <c r="E1681" s="17">
        <v>142.19999999999999</v>
      </c>
      <c r="F1681" s="17"/>
      <c r="G1681" s="17">
        <v>16</v>
      </c>
      <c r="H1681" s="17"/>
      <c r="I1681" s="17">
        <v>3.4</v>
      </c>
      <c r="J1681" s="17"/>
      <c r="K1681" s="17"/>
      <c r="L1681" s="17"/>
      <c r="M1681" s="17"/>
      <c r="N1681" s="17">
        <v>6.3999999999999897</v>
      </c>
      <c r="O1681" s="17"/>
    </row>
    <row r="1682" spans="1:15" x14ac:dyDescent="0.25">
      <c r="A1682" s="1">
        <v>2000.5142140468199</v>
      </c>
      <c r="B1682" s="17"/>
      <c r="C1682" s="17"/>
      <c r="D1682" s="17"/>
      <c r="E1682" s="17">
        <v>358.8</v>
      </c>
      <c r="F1682" s="17"/>
      <c r="G1682" s="17"/>
      <c r="H1682" s="17"/>
      <c r="I1682" s="17"/>
      <c r="J1682" s="17"/>
      <c r="K1682" s="17"/>
      <c r="L1682" s="17"/>
      <c r="M1682" s="17"/>
      <c r="N1682" s="17"/>
      <c r="O1682" s="17"/>
    </row>
    <row r="1683" spans="1:15" x14ac:dyDescent="0.25">
      <c r="A1683" s="1">
        <v>2000.51981351981</v>
      </c>
      <c r="B1683" s="17"/>
      <c r="C1683" s="17"/>
      <c r="D1683" s="17"/>
      <c r="E1683" s="17"/>
      <c r="F1683" s="17"/>
      <c r="G1683" s="17"/>
      <c r="H1683" s="17"/>
      <c r="I1683" s="17">
        <v>386.1</v>
      </c>
      <c r="J1683" s="17"/>
      <c r="K1683" s="17"/>
      <c r="L1683" s="17"/>
      <c r="M1683" s="17"/>
      <c r="N1683" s="17"/>
      <c r="O1683" s="17"/>
    </row>
    <row r="1684" spans="1:15" x14ac:dyDescent="0.25">
      <c r="A1684" s="1">
        <v>2000.5263157894699</v>
      </c>
      <c r="B1684" s="17"/>
      <c r="C1684" s="17"/>
      <c r="D1684" s="17"/>
      <c r="E1684" s="17">
        <v>380</v>
      </c>
      <c r="F1684" s="17"/>
      <c r="G1684" s="17"/>
      <c r="H1684" s="17"/>
      <c r="I1684" s="17"/>
      <c r="J1684" s="17"/>
      <c r="K1684" s="17"/>
      <c r="L1684" s="17"/>
      <c r="M1684" s="17"/>
      <c r="N1684" s="17"/>
      <c r="O1684" s="17"/>
    </row>
    <row r="1685" spans="1:15" x14ac:dyDescent="0.25">
      <c r="A1685" s="1">
        <v>2000.5340206185499</v>
      </c>
      <c r="B1685" s="17"/>
      <c r="C1685" s="17"/>
      <c r="D1685" s="17"/>
      <c r="E1685" s="17">
        <v>194</v>
      </c>
      <c r="F1685" s="17"/>
      <c r="G1685" s="17"/>
      <c r="H1685" s="17"/>
      <c r="I1685" s="17"/>
      <c r="J1685" s="17"/>
      <c r="K1685" s="17"/>
      <c r="L1685" s="17"/>
      <c r="M1685" s="17"/>
      <c r="N1685" s="17"/>
      <c r="O1685" s="17"/>
    </row>
    <row r="1686" spans="1:15" x14ac:dyDescent="0.25">
      <c r="A1686" s="1">
        <v>2000.55263157894</v>
      </c>
      <c r="B1686" s="17"/>
      <c r="C1686" s="17"/>
      <c r="D1686" s="17"/>
      <c r="E1686" s="17">
        <v>760</v>
      </c>
      <c r="F1686" s="17"/>
      <c r="G1686" s="17"/>
      <c r="H1686" s="17"/>
      <c r="I1686" s="17"/>
      <c r="J1686" s="17"/>
      <c r="K1686" s="17"/>
      <c r="L1686" s="17"/>
      <c r="M1686" s="17"/>
      <c r="N1686" s="17"/>
      <c r="O1686" s="17"/>
    </row>
    <row r="1687" spans="1:15" x14ac:dyDescent="0.25">
      <c r="A1687" s="1">
        <v>2000.57142857142</v>
      </c>
      <c r="B1687" s="17"/>
      <c r="C1687" s="17"/>
      <c r="D1687" s="17"/>
      <c r="E1687" s="17"/>
      <c r="F1687" s="17"/>
      <c r="G1687" s="17"/>
      <c r="H1687" s="17"/>
      <c r="I1687" s="17">
        <v>402.5</v>
      </c>
      <c r="J1687" s="17"/>
      <c r="K1687" s="17"/>
      <c r="L1687" s="17"/>
      <c r="M1687" s="17"/>
      <c r="N1687" s="17"/>
      <c r="O1687" s="17"/>
    </row>
    <row r="1688" spans="1:15" x14ac:dyDescent="0.25">
      <c r="A1688" s="1">
        <v>2000.6666666666599</v>
      </c>
      <c r="B1688" s="17"/>
      <c r="C1688" s="17"/>
      <c r="D1688" s="17"/>
      <c r="E1688" s="17"/>
      <c r="F1688" s="17"/>
      <c r="G1688" s="17"/>
      <c r="H1688" s="17"/>
      <c r="I1688" s="17">
        <v>2.69999999999999</v>
      </c>
      <c r="J1688" s="17"/>
      <c r="K1688" s="17"/>
      <c r="L1688" s="17"/>
      <c r="M1688" s="17"/>
      <c r="N1688" s="17"/>
      <c r="O1688" s="17"/>
    </row>
    <row r="1689" spans="1:15" x14ac:dyDescent="0.25">
      <c r="A1689" s="1">
        <v>2000.6842105263099</v>
      </c>
      <c r="B1689" s="17"/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7"/>
      <c r="N1689" s="17">
        <v>5.7</v>
      </c>
      <c r="O1689" s="17"/>
    </row>
    <row r="1690" spans="1:15" x14ac:dyDescent="0.25">
      <c r="A1690" s="1">
        <v>2000.72727272727</v>
      </c>
      <c r="B1690" s="17"/>
      <c r="C1690" s="17"/>
      <c r="D1690" s="17"/>
      <c r="E1690" s="17"/>
      <c r="F1690" s="17"/>
      <c r="G1690" s="17"/>
      <c r="H1690" s="17"/>
      <c r="I1690" s="17"/>
      <c r="J1690" s="17"/>
      <c r="K1690" s="17"/>
      <c r="L1690" s="17"/>
      <c r="M1690" s="17"/>
      <c r="N1690" s="17">
        <v>17.600000000000001</v>
      </c>
      <c r="O1690" s="17"/>
    </row>
    <row r="1691" spans="1:15" x14ac:dyDescent="0.25">
      <c r="A1691" s="1">
        <v>2000.73913043478</v>
      </c>
      <c r="B1691" s="17"/>
      <c r="C1691" s="17"/>
      <c r="D1691" s="17"/>
      <c r="E1691" s="17"/>
      <c r="F1691" s="17"/>
      <c r="G1691" s="17"/>
      <c r="H1691" s="17"/>
      <c r="I1691" s="17">
        <v>2.2999999999999998</v>
      </c>
      <c r="J1691" s="17"/>
      <c r="K1691" s="17"/>
      <c r="L1691" s="17"/>
      <c r="M1691" s="17"/>
      <c r="N1691" s="17"/>
      <c r="O1691" s="17"/>
    </row>
    <row r="1692" spans="1:15" x14ac:dyDescent="0.25">
      <c r="A1692" s="1">
        <v>2000.82142857142</v>
      </c>
      <c r="B1692" s="17"/>
      <c r="C1692" s="17"/>
      <c r="D1692" s="17"/>
      <c r="E1692" s="17"/>
      <c r="F1692" s="17"/>
      <c r="G1692" s="17"/>
      <c r="H1692" s="17"/>
      <c r="I1692" s="17">
        <v>2.8</v>
      </c>
      <c r="J1692" s="17"/>
      <c r="K1692" s="17"/>
      <c r="L1692" s="17"/>
      <c r="M1692" s="17"/>
      <c r="N1692" s="17"/>
      <c r="O1692" s="17"/>
    </row>
    <row r="1693" spans="1:15" x14ac:dyDescent="0.25">
      <c r="A1693" s="1">
        <v>2000.83131487889</v>
      </c>
      <c r="B1693" s="17"/>
      <c r="C1693" s="17"/>
      <c r="D1693" s="17"/>
      <c r="E1693" s="17"/>
      <c r="F1693" s="17"/>
      <c r="G1693" s="17"/>
      <c r="H1693" s="17"/>
      <c r="I1693" s="17">
        <v>231.2</v>
      </c>
      <c r="J1693" s="17"/>
      <c r="K1693" s="17"/>
      <c r="L1693" s="17"/>
      <c r="M1693" s="17"/>
      <c r="N1693" s="17"/>
      <c r="O1693" s="17"/>
    </row>
    <row r="1694" spans="1:15" x14ac:dyDescent="0.25">
      <c r="A1694" s="1">
        <v>2000.9047619047601</v>
      </c>
      <c r="B1694" s="17"/>
      <c r="C1694" s="17"/>
      <c r="D1694" s="17"/>
      <c r="E1694" s="17"/>
      <c r="F1694" s="17"/>
      <c r="G1694" s="17"/>
      <c r="H1694" s="17"/>
      <c r="I1694" s="17">
        <v>2.1</v>
      </c>
      <c r="J1694" s="17"/>
      <c r="K1694" s="17"/>
      <c r="L1694" s="17"/>
      <c r="M1694" s="17"/>
      <c r="N1694" s="17"/>
      <c r="O1694" s="17"/>
    </row>
    <row r="1695" spans="1:15" x14ac:dyDescent="0.25">
      <c r="A1695" s="1">
        <v>2000.9924249020401</v>
      </c>
      <c r="B1695" s="17"/>
      <c r="C1695" s="17"/>
      <c r="D1695" s="17"/>
      <c r="E1695" s="17">
        <v>1148.5</v>
      </c>
      <c r="F1695" s="17"/>
      <c r="G1695" s="17"/>
      <c r="H1695" s="17"/>
      <c r="I1695" s="17"/>
      <c r="J1695" s="17"/>
      <c r="K1695" s="17"/>
      <c r="L1695" s="17"/>
      <c r="M1695" s="17"/>
      <c r="N1695" s="17"/>
      <c r="O1695" s="17"/>
    </row>
    <row r="1696" spans="1:15" x14ac:dyDescent="0.25">
      <c r="A1696" s="1">
        <v>2000.99999999999</v>
      </c>
      <c r="B1696" s="17"/>
      <c r="C1696" s="17"/>
      <c r="D1696" s="17"/>
      <c r="E1696" s="17">
        <v>3048.0999999999985</v>
      </c>
      <c r="F1696" s="17"/>
      <c r="G1696" s="17"/>
      <c r="H1696" s="17"/>
      <c r="I1696" s="17">
        <v>87.6</v>
      </c>
      <c r="J1696" s="17"/>
      <c r="K1696" s="17"/>
      <c r="L1696" s="17"/>
      <c r="M1696" s="17"/>
      <c r="N1696" s="17">
        <v>30.800000000000004</v>
      </c>
      <c r="O1696" s="17">
        <v>66.599999999999994</v>
      </c>
    </row>
    <row r="1697" spans="1:15" x14ac:dyDescent="0.25">
      <c r="A1697" s="1">
        <v>2001</v>
      </c>
      <c r="B1697" s="17">
        <v>508.34000000000003</v>
      </c>
      <c r="C1697" s="17">
        <v>7423.7</v>
      </c>
      <c r="D1697" s="17"/>
      <c r="E1697" s="17">
        <v>21609.002599999996</v>
      </c>
      <c r="F1697" s="17"/>
      <c r="G1697" s="17">
        <v>3453.4479999999999</v>
      </c>
      <c r="H1697" s="17"/>
      <c r="I1697" s="17">
        <v>3591.7267200000001</v>
      </c>
      <c r="J1697" s="17"/>
      <c r="K1697" s="17"/>
      <c r="L1697" s="17"/>
      <c r="M1697" s="17"/>
      <c r="N1697" s="17">
        <v>132.9</v>
      </c>
      <c r="O1697" s="17">
        <v>1413.8700000000001</v>
      </c>
    </row>
    <row r="1698" spans="1:15" x14ac:dyDescent="0.25">
      <c r="A1698" s="1">
        <v>2001.00371885459</v>
      </c>
      <c r="B1698" s="17"/>
      <c r="C1698" s="17"/>
      <c r="D1698" s="17"/>
      <c r="E1698" s="17"/>
      <c r="F1698" s="17"/>
      <c r="G1698" s="17"/>
      <c r="H1698" s="17"/>
      <c r="I1698" s="17">
        <v>537.79999999999995</v>
      </c>
      <c r="J1698" s="17"/>
      <c r="K1698" s="17"/>
      <c r="L1698" s="17"/>
      <c r="M1698" s="17"/>
      <c r="N1698" s="17"/>
      <c r="O1698" s="17"/>
    </row>
    <row r="1699" spans="1:15" x14ac:dyDescent="0.25">
      <c r="A1699" s="1">
        <v>2001.0588235294099</v>
      </c>
      <c r="B1699" s="17"/>
      <c r="C1699" s="17"/>
      <c r="D1699" s="17"/>
      <c r="E1699" s="17"/>
      <c r="F1699" s="17"/>
      <c r="G1699" s="17"/>
      <c r="H1699" s="17"/>
      <c r="I1699" s="17">
        <v>1.7</v>
      </c>
      <c r="J1699" s="17"/>
      <c r="K1699" s="17"/>
      <c r="L1699" s="17"/>
      <c r="M1699" s="17"/>
      <c r="N1699" s="17"/>
      <c r="O1699" s="17"/>
    </row>
    <row r="1700" spans="1:15" x14ac:dyDescent="0.25">
      <c r="A1700" s="1">
        <v>2001.07142857142</v>
      </c>
      <c r="B1700" s="17"/>
      <c r="C1700" s="17"/>
      <c r="D1700" s="17"/>
      <c r="E1700" s="17"/>
      <c r="F1700" s="17"/>
      <c r="G1700" s="17"/>
      <c r="H1700" s="17"/>
      <c r="I1700" s="17">
        <v>1.4</v>
      </c>
      <c r="J1700" s="17"/>
      <c r="K1700" s="17"/>
      <c r="L1700" s="17"/>
      <c r="M1700" s="17"/>
      <c r="N1700" s="17"/>
      <c r="O1700" s="17"/>
    </row>
    <row r="1701" spans="1:15" x14ac:dyDescent="0.25">
      <c r="A1701" s="1">
        <v>2001.1</v>
      </c>
      <c r="B1701" s="17"/>
      <c r="C1701" s="17"/>
      <c r="D1701" s="17"/>
      <c r="E1701" s="17">
        <v>123.7</v>
      </c>
      <c r="F1701" s="17"/>
      <c r="G1701" s="17"/>
      <c r="H1701" s="17"/>
      <c r="I1701" s="17"/>
      <c r="J1701" s="17"/>
      <c r="K1701" s="17"/>
      <c r="L1701" s="17"/>
      <c r="M1701" s="17"/>
      <c r="N1701" s="17"/>
      <c r="O1701" s="17"/>
    </row>
    <row r="1702" spans="1:15" x14ac:dyDescent="0.25">
      <c r="A1702" s="1">
        <v>2001.13496932515</v>
      </c>
      <c r="B1702" s="17"/>
      <c r="C1702" s="17"/>
      <c r="D1702" s="17"/>
      <c r="E1702" s="17"/>
      <c r="F1702" s="17"/>
      <c r="G1702" s="17"/>
      <c r="H1702" s="17"/>
      <c r="I1702" s="17">
        <v>16.3</v>
      </c>
      <c r="J1702" s="17"/>
      <c r="K1702" s="17"/>
      <c r="L1702" s="17"/>
      <c r="M1702" s="17"/>
      <c r="N1702" s="17"/>
      <c r="O1702" s="17"/>
    </row>
    <row r="1703" spans="1:15" x14ac:dyDescent="0.25">
      <c r="A1703" s="1">
        <v>2001.1670588235199</v>
      </c>
      <c r="B1703" s="17"/>
      <c r="C1703" s="17"/>
      <c r="D1703" s="17"/>
      <c r="E1703" s="17">
        <v>1275</v>
      </c>
      <c r="F1703" s="17"/>
      <c r="G1703" s="17"/>
      <c r="H1703" s="17"/>
      <c r="I1703" s="17"/>
      <c r="J1703" s="17"/>
      <c r="K1703" s="17"/>
      <c r="L1703" s="17"/>
      <c r="M1703" s="17"/>
      <c r="N1703" s="17"/>
      <c r="O1703" s="17"/>
    </row>
    <row r="1704" spans="1:15" x14ac:dyDescent="0.25">
      <c r="A1704" s="1">
        <v>2001.27272727272</v>
      </c>
      <c r="B1704" s="17"/>
      <c r="C1704" s="17"/>
      <c r="D1704" s="17"/>
      <c r="E1704" s="17"/>
      <c r="F1704" s="17"/>
      <c r="G1704" s="17"/>
      <c r="H1704" s="17"/>
      <c r="I1704" s="17">
        <v>1.1000000000000001</v>
      </c>
      <c r="J1704" s="17"/>
      <c r="K1704" s="17"/>
      <c r="L1704" s="17"/>
      <c r="M1704" s="17"/>
      <c r="N1704" s="17"/>
      <c r="O1704" s="17"/>
    </row>
    <row r="1705" spans="1:15" x14ac:dyDescent="0.25">
      <c r="A1705" s="1">
        <v>2001.2838820008501</v>
      </c>
      <c r="B1705" s="17"/>
      <c r="C1705" s="17"/>
      <c r="D1705" s="17"/>
      <c r="E1705" s="17"/>
      <c r="F1705" s="17"/>
      <c r="G1705" s="17"/>
      <c r="H1705" s="17"/>
      <c r="I1705" s="17">
        <v>467.8</v>
      </c>
      <c r="J1705" s="17"/>
      <c r="K1705" s="17"/>
      <c r="L1705" s="17"/>
      <c r="M1705" s="17"/>
      <c r="N1705" s="17"/>
      <c r="O1705" s="17"/>
    </row>
    <row r="1706" spans="1:15" x14ac:dyDescent="0.25">
      <c r="A1706" s="1">
        <v>2001.3333333333301</v>
      </c>
      <c r="B1706" s="17"/>
      <c r="C1706" s="17"/>
      <c r="D1706" s="17"/>
      <c r="E1706" s="17">
        <v>177</v>
      </c>
      <c r="F1706" s="17"/>
      <c r="G1706" s="17"/>
      <c r="H1706" s="17"/>
      <c r="I1706" s="17">
        <v>588</v>
      </c>
      <c r="J1706" s="17"/>
      <c r="K1706" s="17"/>
      <c r="L1706" s="17"/>
      <c r="M1706" s="17"/>
      <c r="N1706" s="17"/>
      <c r="O1706" s="17"/>
    </row>
    <row r="1707" spans="1:15" x14ac:dyDescent="0.25">
      <c r="A1707" s="1">
        <v>2001.3684210526301</v>
      </c>
      <c r="B1707" s="17"/>
      <c r="C1707" s="17"/>
      <c r="D1707" s="17"/>
      <c r="E1707" s="17"/>
      <c r="F1707" s="17"/>
      <c r="G1707" s="17"/>
      <c r="H1707" s="17"/>
      <c r="I1707" s="17">
        <v>3.8</v>
      </c>
      <c r="J1707" s="17"/>
      <c r="K1707" s="17"/>
      <c r="L1707" s="17"/>
      <c r="M1707" s="17"/>
      <c r="N1707" s="17"/>
      <c r="O1707" s="17"/>
    </row>
    <row r="1708" spans="1:15" x14ac:dyDescent="0.25">
      <c r="A1708" s="1">
        <v>2001.375</v>
      </c>
      <c r="B1708" s="17"/>
      <c r="C1708" s="17"/>
      <c r="D1708" s="17"/>
      <c r="E1708" s="17"/>
      <c r="F1708" s="17"/>
      <c r="G1708" s="17"/>
      <c r="H1708" s="17"/>
      <c r="I1708" s="17">
        <v>8</v>
      </c>
      <c r="J1708" s="17"/>
      <c r="K1708" s="17"/>
      <c r="L1708" s="17"/>
      <c r="M1708" s="17"/>
      <c r="N1708" s="17"/>
      <c r="O1708" s="17"/>
    </row>
    <row r="1709" spans="1:15" x14ac:dyDescent="0.25">
      <c r="A1709" s="1">
        <v>2001.4</v>
      </c>
      <c r="B1709" s="17"/>
      <c r="C1709" s="17"/>
      <c r="D1709" s="17"/>
      <c r="E1709" s="17">
        <v>1150</v>
      </c>
      <c r="F1709" s="17"/>
      <c r="G1709" s="17"/>
      <c r="H1709" s="17"/>
      <c r="I1709" s="17"/>
      <c r="J1709" s="17"/>
      <c r="K1709" s="17"/>
      <c r="L1709" s="17"/>
      <c r="M1709" s="17"/>
      <c r="N1709" s="17"/>
      <c r="O1709" s="17"/>
    </row>
    <row r="1710" spans="1:15" x14ac:dyDescent="0.25">
      <c r="A1710" s="1">
        <v>2001.42857142857</v>
      </c>
      <c r="B1710" s="17"/>
      <c r="C1710" s="17"/>
      <c r="D1710" s="17"/>
      <c r="E1710" s="17">
        <v>630</v>
      </c>
      <c r="F1710" s="17"/>
      <c r="G1710" s="17"/>
      <c r="H1710" s="17"/>
      <c r="I1710" s="17"/>
      <c r="J1710" s="17"/>
      <c r="K1710" s="17"/>
      <c r="L1710" s="17"/>
      <c r="M1710" s="17"/>
      <c r="N1710" s="17"/>
      <c r="O1710" s="17"/>
    </row>
    <row r="1711" spans="1:15" x14ac:dyDescent="0.25">
      <c r="A1711" s="1">
        <v>2001.4628030091901</v>
      </c>
      <c r="B1711" s="17"/>
      <c r="C1711" s="17"/>
      <c r="D1711" s="17"/>
      <c r="E1711" s="17">
        <v>358.9</v>
      </c>
      <c r="F1711" s="17"/>
      <c r="G1711" s="17"/>
      <c r="H1711" s="17"/>
      <c r="I1711" s="17"/>
      <c r="J1711" s="17"/>
      <c r="K1711" s="17"/>
      <c r="L1711" s="17"/>
      <c r="M1711" s="17"/>
      <c r="N1711" s="17"/>
      <c r="O1711" s="17"/>
    </row>
    <row r="1712" spans="1:15" x14ac:dyDescent="0.25">
      <c r="A1712" s="1">
        <v>2001.46440019426</v>
      </c>
      <c r="B1712" s="17"/>
      <c r="C1712" s="17">
        <v>1029.5</v>
      </c>
      <c r="D1712" s="17"/>
      <c r="E1712" s="17"/>
      <c r="F1712" s="17"/>
      <c r="G1712" s="17"/>
      <c r="H1712" s="17"/>
      <c r="I1712" s="17"/>
      <c r="J1712" s="17"/>
      <c r="K1712" s="17"/>
      <c r="L1712" s="17"/>
      <c r="M1712" s="17"/>
      <c r="N1712" s="17"/>
      <c r="O1712" s="17"/>
    </row>
    <row r="1713" spans="1:15" x14ac:dyDescent="0.25">
      <c r="A1713" s="1">
        <v>2001.4951573849801</v>
      </c>
      <c r="B1713" s="17"/>
      <c r="C1713" s="17"/>
      <c r="D1713" s="17"/>
      <c r="E1713" s="17">
        <v>82.6</v>
      </c>
      <c r="F1713" s="17"/>
      <c r="G1713" s="17"/>
      <c r="H1713" s="17"/>
      <c r="I1713" s="17"/>
      <c r="J1713" s="17"/>
      <c r="K1713" s="17"/>
      <c r="L1713" s="17"/>
      <c r="M1713" s="17"/>
      <c r="N1713" s="17"/>
      <c r="O1713" s="17"/>
    </row>
    <row r="1714" spans="1:15" x14ac:dyDescent="0.25">
      <c r="A1714" s="1">
        <v>2001.49999999999</v>
      </c>
      <c r="B1714" s="17"/>
      <c r="C1714" s="17"/>
      <c r="D1714" s="17"/>
      <c r="E1714" s="17"/>
      <c r="F1714" s="17"/>
      <c r="G1714" s="17"/>
      <c r="H1714" s="17"/>
      <c r="I1714" s="17">
        <v>1099.2</v>
      </c>
      <c r="J1714" s="17"/>
      <c r="K1714" s="17"/>
      <c r="L1714" s="17"/>
      <c r="M1714" s="17"/>
      <c r="N1714" s="17"/>
      <c r="O1714" s="17"/>
    </row>
    <row r="1715" spans="1:15" x14ac:dyDescent="0.25">
      <c r="A1715" s="1">
        <v>2001.5</v>
      </c>
      <c r="B1715" s="17"/>
      <c r="C1715" s="17"/>
      <c r="D1715" s="17"/>
      <c r="E1715" s="17">
        <v>7</v>
      </c>
      <c r="F1715" s="17"/>
      <c r="G1715" s="17"/>
      <c r="H1715" s="17"/>
      <c r="I1715" s="17">
        <v>51.6</v>
      </c>
      <c r="J1715" s="17"/>
      <c r="K1715" s="17"/>
      <c r="L1715" s="17"/>
      <c r="M1715" s="17"/>
      <c r="N1715" s="17"/>
      <c r="O1715" s="17"/>
    </row>
    <row r="1716" spans="1:15" x14ac:dyDescent="0.25">
      <c r="A1716" s="1">
        <v>2001.50442477876</v>
      </c>
      <c r="B1716" s="17"/>
      <c r="C1716" s="17"/>
      <c r="D1716" s="17"/>
      <c r="E1716" s="17"/>
      <c r="F1716" s="17"/>
      <c r="G1716" s="17"/>
      <c r="H1716" s="17"/>
      <c r="I1716" s="17"/>
      <c r="J1716" s="17"/>
      <c r="K1716" s="17"/>
      <c r="L1716" s="17"/>
      <c r="M1716" s="17"/>
      <c r="N1716" s="17">
        <v>11.3</v>
      </c>
      <c r="O1716" s="17"/>
    </row>
    <row r="1717" spans="1:15" x14ac:dyDescent="0.25">
      <c r="A1717" s="1">
        <v>2001.54545454545</v>
      </c>
      <c r="B1717" s="17"/>
      <c r="C1717" s="17"/>
      <c r="D1717" s="17"/>
      <c r="E1717" s="17"/>
      <c r="F1717" s="17">
        <v>26.4</v>
      </c>
      <c r="G1717" s="17"/>
      <c r="H1717" s="17"/>
      <c r="I1717" s="17"/>
      <c r="J1717" s="17"/>
      <c r="K1717" s="17"/>
      <c r="L1717" s="17"/>
      <c r="M1717" s="17"/>
      <c r="N1717" s="17"/>
      <c r="O1717" s="17"/>
    </row>
    <row r="1718" spans="1:15" x14ac:dyDescent="0.25">
      <c r="A1718" s="1">
        <v>2001.5833333333301</v>
      </c>
      <c r="B1718" s="17"/>
      <c r="C1718" s="17"/>
      <c r="D1718" s="17"/>
      <c r="E1718" s="17"/>
      <c r="F1718" s="17"/>
      <c r="G1718" s="17"/>
      <c r="H1718" s="17"/>
      <c r="I1718" s="17">
        <v>24</v>
      </c>
      <c r="J1718" s="17"/>
      <c r="K1718" s="17"/>
      <c r="L1718" s="17"/>
      <c r="M1718" s="17"/>
      <c r="N1718" s="17"/>
      <c r="O1718" s="17"/>
    </row>
    <row r="1719" spans="1:15" x14ac:dyDescent="0.25">
      <c r="A1719" s="1">
        <v>2001.6</v>
      </c>
      <c r="B1719" s="17"/>
      <c r="C1719" s="17"/>
      <c r="D1719" s="17"/>
      <c r="E1719" s="17">
        <v>217</v>
      </c>
      <c r="F1719" s="17"/>
      <c r="G1719" s="17"/>
      <c r="H1719" s="17"/>
      <c r="I1719" s="17"/>
      <c r="J1719" s="17"/>
      <c r="K1719" s="17"/>
      <c r="L1719" s="17"/>
      <c r="M1719" s="17"/>
      <c r="N1719" s="17"/>
      <c r="O1719" s="17"/>
    </row>
    <row r="1720" spans="1:15" x14ac:dyDescent="0.25">
      <c r="A1720" s="1">
        <v>2001.6102045032001</v>
      </c>
      <c r="B1720" s="17"/>
      <c r="C1720" s="17"/>
      <c r="D1720" s="17"/>
      <c r="E1720" s="17">
        <v>968.19999999999902</v>
      </c>
      <c r="F1720" s="17"/>
      <c r="G1720" s="17"/>
      <c r="H1720" s="17"/>
      <c r="I1720" s="17"/>
      <c r="J1720" s="17"/>
      <c r="K1720" s="17"/>
      <c r="L1720" s="17"/>
      <c r="M1720" s="17"/>
      <c r="N1720" s="17"/>
      <c r="O1720" s="17"/>
    </row>
    <row r="1721" spans="1:15" x14ac:dyDescent="0.25">
      <c r="A1721" s="1">
        <v>2001.6642335766401</v>
      </c>
      <c r="B1721" s="17"/>
      <c r="C1721" s="17"/>
      <c r="D1721" s="17"/>
      <c r="E1721" s="17">
        <v>13.7</v>
      </c>
      <c r="F1721" s="17"/>
      <c r="G1721" s="17"/>
      <c r="H1721" s="17"/>
      <c r="I1721" s="17"/>
      <c r="J1721" s="17"/>
      <c r="K1721" s="17"/>
      <c r="L1721" s="17"/>
      <c r="M1721" s="17"/>
      <c r="N1721" s="17"/>
      <c r="O1721" s="17"/>
    </row>
    <row r="1722" spans="1:15" x14ac:dyDescent="0.25">
      <c r="A1722" s="1">
        <v>2001.6666666666599</v>
      </c>
      <c r="B1722" s="17"/>
      <c r="C1722" s="17"/>
      <c r="D1722" s="17"/>
      <c r="E1722" s="17"/>
      <c r="F1722" s="17"/>
      <c r="G1722" s="17">
        <v>29.7</v>
      </c>
      <c r="H1722" s="17"/>
      <c r="I1722" s="17">
        <v>5.0999999999999996</v>
      </c>
      <c r="J1722" s="17"/>
      <c r="K1722" s="17"/>
      <c r="L1722" s="17"/>
      <c r="M1722" s="17"/>
      <c r="N1722" s="17"/>
      <c r="O1722" s="17"/>
    </row>
    <row r="1723" spans="1:15" x14ac:dyDescent="0.25">
      <c r="A1723" s="1">
        <v>2001.7096774193501</v>
      </c>
      <c r="B1723" s="17"/>
      <c r="C1723" s="17"/>
      <c r="D1723" s="17"/>
      <c r="E1723" s="17"/>
      <c r="F1723" s="17"/>
      <c r="G1723" s="17"/>
      <c r="H1723" s="17"/>
      <c r="I1723" s="17"/>
      <c r="J1723" s="17"/>
      <c r="K1723" s="17"/>
      <c r="L1723" s="17"/>
      <c r="M1723" s="17"/>
      <c r="N1723" s="17">
        <v>3.1</v>
      </c>
      <c r="O1723" s="17"/>
    </row>
    <row r="1724" spans="1:15" x14ac:dyDescent="0.25">
      <c r="A1724" s="1">
        <v>2001.7142857142801</v>
      </c>
      <c r="B1724" s="17"/>
      <c r="C1724" s="17"/>
      <c r="D1724" s="17"/>
      <c r="E1724" s="17"/>
      <c r="F1724" s="17"/>
      <c r="G1724" s="17"/>
      <c r="H1724" s="17"/>
      <c r="I1724" s="17">
        <v>14</v>
      </c>
      <c r="J1724" s="17"/>
      <c r="K1724" s="17"/>
      <c r="L1724" s="17"/>
      <c r="M1724" s="17"/>
      <c r="N1724" s="17"/>
      <c r="O1724" s="17"/>
    </row>
    <row r="1725" spans="1:15" x14ac:dyDescent="0.25">
      <c r="A1725" s="1">
        <v>2001.7543859649099</v>
      </c>
      <c r="B1725" s="17"/>
      <c r="C1725" s="17"/>
      <c r="D1725" s="17"/>
      <c r="E1725" s="17"/>
      <c r="F1725" s="17"/>
      <c r="G1725" s="17"/>
      <c r="H1725" s="17"/>
      <c r="I1725" s="17">
        <v>11.4</v>
      </c>
      <c r="J1725" s="17"/>
      <c r="K1725" s="17"/>
      <c r="L1725" s="17"/>
      <c r="M1725" s="17"/>
      <c r="N1725" s="17"/>
      <c r="O1725" s="17"/>
    </row>
    <row r="1726" spans="1:15" x14ac:dyDescent="0.25">
      <c r="A1726" s="1">
        <v>2001.7674418604599</v>
      </c>
      <c r="B1726" s="17"/>
      <c r="C1726" s="17"/>
      <c r="D1726" s="17"/>
      <c r="E1726" s="17"/>
      <c r="F1726" s="17"/>
      <c r="G1726" s="17"/>
      <c r="H1726" s="17"/>
      <c r="I1726" s="17">
        <v>4.3</v>
      </c>
      <c r="J1726" s="17"/>
      <c r="K1726" s="17"/>
      <c r="L1726" s="17"/>
      <c r="M1726" s="17"/>
      <c r="N1726" s="17"/>
      <c r="O1726" s="17"/>
    </row>
    <row r="1727" spans="1:15" x14ac:dyDescent="0.25">
      <c r="A1727" s="1">
        <v>2001.7740565465299</v>
      </c>
      <c r="B1727" s="17"/>
      <c r="C1727" s="17"/>
      <c r="D1727" s="17"/>
      <c r="E1727" s="17">
        <v>824.1</v>
      </c>
      <c r="F1727" s="17"/>
      <c r="G1727" s="17"/>
      <c r="H1727" s="17"/>
      <c r="I1727" s="17"/>
      <c r="J1727" s="17"/>
      <c r="K1727" s="17"/>
      <c r="L1727" s="17"/>
      <c r="M1727" s="17"/>
      <c r="N1727" s="17"/>
      <c r="O1727" s="17"/>
    </row>
    <row r="1728" spans="1:15" x14ac:dyDescent="0.25">
      <c r="A1728" s="1">
        <v>2001.79080910377</v>
      </c>
      <c r="B1728" s="17"/>
      <c r="C1728" s="17"/>
      <c r="D1728" s="17"/>
      <c r="E1728" s="17">
        <v>918.3</v>
      </c>
      <c r="F1728" s="17"/>
      <c r="G1728" s="17"/>
      <c r="H1728" s="17"/>
      <c r="I1728" s="17"/>
      <c r="J1728" s="17"/>
      <c r="K1728" s="17"/>
      <c r="L1728" s="17"/>
      <c r="M1728" s="17"/>
      <c r="N1728" s="17"/>
      <c r="O1728" s="17"/>
    </row>
    <row r="1729" spans="1:15" x14ac:dyDescent="0.25">
      <c r="A1729" s="1">
        <v>2001.82051282051</v>
      </c>
      <c r="B1729" s="17"/>
      <c r="C1729" s="17"/>
      <c r="D1729" s="17"/>
      <c r="E1729" s="17">
        <v>7.8</v>
      </c>
      <c r="F1729" s="17"/>
      <c r="G1729" s="17"/>
      <c r="H1729" s="17"/>
      <c r="I1729" s="17"/>
      <c r="J1729" s="17"/>
      <c r="K1729" s="17"/>
      <c r="L1729" s="17"/>
      <c r="M1729" s="17"/>
      <c r="N1729" s="17"/>
      <c r="O1729" s="17"/>
    </row>
    <row r="1730" spans="1:15" x14ac:dyDescent="0.25">
      <c r="A1730" s="1">
        <v>2001.8260869565199</v>
      </c>
      <c r="B1730" s="17"/>
      <c r="C1730" s="17"/>
      <c r="D1730" s="17"/>
      <c r="E1730" s="17"/>
      <c r="F1730" s="17"/>
      <c r="G1730" s="17"/>
      <c r="H1730" s="17"/>
      <c r="I1730" s="17">
        <v>4.5999999999999996</v>
      </c>
      <c r="J1730" s="17"/>
      <c r="K1730" s="17"/>
      <c r="L1730" s="17"/>
      <c r="M1730" s="17"/>
      <c r="N1730" s="17"/>
      <c r="O1730" s="17"/>
    </row>
    <row r="1731" spans="1:15" x14ac:dyDescent="0.25">
      <c r="A1731" s="1">
        <v>2001.82719199755</v>
      </c>
      <c r="B1731" s="17"/>
      <c r="C1731" s="17"/>
      <c r="D1731" s="17"/>
      <c r="E1731" s="17"/>
      <c r="F1731" s="17"/>
      <c r="G1731" s="17"/>
      <c r="H1731" s="17"/>
      <c r="I1731" s="17">
        <v>979.69999999999902</v>
      </c>
      <c r="J1731" s="17"/>
      <c r="K1731" s="17"/>
      <c r="L1731" s="17"/>
      <c r="M1731" s="17"/>
      <c r="N1731" s="17"/>
      <c r="O1731" s="17"/>
    </row>
    <row r="1732" spans="1:15" x14ac:dyDescent="0.25">
      <c r="A1732" s="1">
        <v>2001.8571428571399</v>
      </c>
      <c r="B1732" s="17"/>
      <c r="C1732" s="17"/>
      <c r="D1732" s="17"/>
      <c r="E1732" s="17"/>
      <c r="F1732" s="17"/>
      <c r="G1732" s="17"/>
      <c r="H1732" s="17"/>
      <c r="I1732" s="17"/>
      <c r="J1732" s="17"/>
      <c r="K1732" s="17"/>
      <c r="L1732" s="17"/>
      <c r="M1732" s="17"/>
      <c r="N1732" s="17">
        <v>5.6</v>
      </c>
      <c r="O1732" s="17"/>
    </row>
    <row r="1733" spans="1:15" x14ac:dyDescent="0.25">
      <c r="A1733" s="1">
        <v>2001.8782287822801</v>
      </c>
      <c r="B1733" s="17"/>
      <c r="C1733" s="17"/>
      <c r="D1733" s="17"/>
      <c r="E1733" s="17">
        <v>243.9</v>
      </c>
      <c r="F1733" s="17"/>
      <c r="G1733" s="17"/>
      <c r="H1733" s="17"/>
      <c r="I1733" s="17"/>
      <c r="J1733" s="17"/>
      <c r="K1733" s="17"/>
      <c r="L1733" s="17"/>
      <c r="M1733" s="17"/>
      <c r="N1733" s="17"/>
      <c r="O1733" s="17"/>
    </row>
    <row r="1734" spans="1:15" x14ac:dyDescent="0.25">
      <c r="A1734" s="1">
        <v>2001.8919722497501</v>
      </c>
      <c r="B1734" s="17"/>
      <c r="C1734" s="17"/>
      <c r="D1734" s="17"/>
      <c r="E1734" s="17">
        <v>605.4</v>
      </c>
      <c r="F1734" s="17"/>
      <c r="G1734" s="17"/>
      <c r="H1734" s="17"/>
      <c r="I1734" s="17"/>
      <c r="J1734" s="17"/>
      <c r="K1734" s="17"/>
      <c r="L1734" s="17"/>
      <c r="M1734" s="17"/>
      <c r="N1734" s="17"/>
      <c r="O1734" s="17"/>
    </row>
    <row r="1735" spans="1:15" x14ac:dyDescent="0.25">
      <c r="A1735" s="1">
        <v>2001.9361702127601</v>
      </c>
      <c r="B1735" s="17"/>
      <c r="C1735" s="17"/>
      <c r="D1735" s="17"/>
      <c r="E1735" s="17">
        <v>4.6999999999999904</v>
      </c>
      <c r="F1735" s="17"/>
      <c r="G1735" s="17"/>
      <c r="H1735" s="17"/>
      <c r="I1735" s="17"/>
      <c r="J1735" s="17"/>
      <c r="K1735" s="17"/>
      <c r="L1735" s="17"/>
      <c r="M1735" s="17"/>
      <c r="N1735" s="17"/>
      <c r="O1735" s="17"/>
    </row>
    <row r="1736" spans="1:15" x14ac:dyDescent="0.25">
      <c r="A1736" s="1">
        <v>2001.98548094373</v>
      </c>
      <c r="B1736" s="17"/>
      <c r="C1736" s="17"/>
      <c r="D1736" s="17"/>
      <c r="E1736" s="17"/>
      <c r="F1736" s="17"/>
      <c r="G1736" s="17"/>
      <c r="H1736" s="17"/>
      <c r="I1736" s="17">
        <v>1102</v>
      </c>
      <c r="J1736" s="17"/>
      <c r="K1736" s="17"/>
      <c r="L1736" s="17"/>
      <c r="M1736" s="17"/>
      <c r="N1736" s="17"/>
      <c r="O1736" s="17"/>
    </row>
    <row r="1737" spans="1:15" x14ac:dyDescent="0.25">
      <c r="A1737" s="1">
        <v>2001.99630872483</v>
      </c>
      <c r="B1737" s="17"/>
      <c r="C1737" s="17"/>
      <c r="D1737" s="17"/>
      <c r="E1737" s="17"/>
      <c r="F1737" s="17"/>
      <c r="G1737" s="17"/>
      <c r="H1737" s="17"/>
      <c r="I1737" s="17">
        <v>1192</v>
      </c>
      <c r="J1737" s="17"/>
      <c r="K1737" s="17"/>
      <c r="L1737" s="17"/>
      <c r="M1737" s="17"/>
      <c r="N1737" s="17"/>
      <c r="O1737" s="17"/>
    </row>
    <row r="1738" spans="1:15" x14ac:dyDescent="0.25">
      <c r="A1738" s="1">
        <v>2001.99999999999</v>
      </c>
      <c r="B1738" s="17">
        <v>2.1</v>
      </c>
      <c r="C1738" s="17"/>
      <c r="D1738" s="17"/>
      <c r="E1738" s="17">
        <v>9555</v>
      </c>
      <c r="F1738" s="17"/>
      <c r="G1738" s="17"/>
      <c r="H1738" s="17"/>
      <c r="I1738" s="17">
        <v>606.1</v>
      </c>
      <c r="J1738" s="17"/>
      <c r="K1738" s="17"/>
      <c r="L1738" s="17">
        <v>2.1</v>
      </c>
      <c r="M1738" s="17"/>
      <c r="N1738" s="17"/>
      <c r="O1738" s="17">
        <v>176.9</v>
      </c>
    </row>
    <row r="1739" spans="1:15" x14ac:dyDescent="0.25">
      <c r="A1739" s="1">
        <v>2002</v>
      </c>
      <c r="B1739" s="17">
        <v>652.79999999999995</v>
      </c>
      <c r="C1739" s="17">
        <v>8247.89</v>
      </c>
      <c r="D1739" s="17"/>
      <c r="E1739" s="17">
        <v>36281.848999999987</v>
      </c>
      <c r="F1739" s="17">
        <v>224</v>
      </c>
      <c r="G1739" s="17">
        <v>6618.17</v>
      </c>
      <c r="H1739" s="17">
        <v>2133</v>
      </c>
      <c r="I1739" s="17">
        <v>9332.8250000000007</v>
      </c>
      <c r="J1739" s="17"/>
      <c r="K1739" s="17"/>
      <c r="L1739" s="17"/>
      <c r="M1739" s="17"/>
      <c r="N1739" s="17">
        <v>40.799999999999997</v>
      </c>
      <c r="O1739" s="17">
        <v>1165.2999999999997</v>
      </c>
    </row>
    <row r="1740" spans="1:15" x14ac:dyDescent="0.25">
      <c r="A1740" s="1">
        <v>2002.0563380281601</v>
      </c>
      <c r="B1740" s="17"/>
      <c r="C1740" s="17"/>
      <c r="D1740" s="17"/>
      <c r="E1740" s="17">
        <v>35.5</v>
      </c>
      <c r="F1740" s="17"/>
      <c r="G1740" s="17"/>
      <c r="H1740" s="17"/>
      <c r="I1740" s="17"/>
      <c r="J1740" s="17"/>
      <c r="K1740" s="17"/>
      <c r="L1740" s="17"/>
      <c r="M1740" s="17"/>
      <c r="N1740" s="17"/>
      <c r="O1740" s="17"/>
    </row>
    <row r="1741" spans="1:15" x14ac:dyDescent="0.25">
      <c r="A1741" s="1">
        <v>2002.1651130123801</v>
      </c>
      <c r="B1741" s="17"/>
      <c r="C1741" s="17"/>
      <c r="D1741" s="17"/>
      <c r="E1741" s="17"/>
      <c r="F1741" s="17"/>
      <c r="G1741" s="17"/>
      <c r="H1741" s="17"/>
      <c r="I1741" s="17">
        <v>783.1</v>
      </c>
      <c r="J1741" s="17"/>
      <c r="K1741" s="17"/>
      <c r="L1741" s="17"/>
      <c r="M1741" s="17"/>
      <c r="N1741" s="17"/>
      <c r="O1741" s="17"/>
    </row>
    <row r="1742" spans="1:15" x14ac:dyDescent="0.25">
      <c r="A1742" s="1">
        <v>2002.1859939758999</v>
      </c>
      <c r="B1742" s="17"/>
      <c r="C1742" s="17"/>
      <c r="D1742" s="17"/>
      <c r="E1742" s="17">
        <v>265.60000000000002</v>
      </c>
      <c r="F1742" s="17"/>
      <c r="G1742" s="17"/>
      <c r="H1742" s="17"/>
      <c r="I1742" s="17"/>
      <c r="J1742" s="17"/>
      <c r="K1742" s="17"/>
      <c r="L1742" s="17"/>
      <c r="M1742" s="17"/>
      <c r="N1742" s="17"/>
      <c r="O1742" s="17"/>
    </row>
    <row r="1743" spans="1:15" x14ac:dyDescent="0.25">
      <c r="A1743" s="1">
        <v>2002.18681318681</v>
      </c>
      <c r="B1743" s="17"/>
      <c r="C1743" s="17"/>
      <c r="D1743" s="17"/>
      <c r="E1743" s="17"/>
      <c r="F1743" s="17"/>
      <c r="G1743" s="17"/>
      <c r="H1743" s="17"/>
      <c r="I1743" s="17">
        <v>9.1</v>
      </c>
      <c r="J1743" s="17"/>
      <c r="K1743" s="17"/>
      <c r="L1743" s="17"/>
      <c r="M1743" s="17"/>
      <c r="N1743" s="17"/>
      <c r="O1743" s="17"/>
    </row>
    <row r="1744" spans="1:15" x14ac:dyDescent="0.25">
      <c r="A1744" s="1">
        <v>2002.2040816326501</v>
      </c>
      <c r="B1744" s="17"/>
      <c r="C1744" s="17"/>
      <c r="D1744" s="17"/>
      <c r="E1744" s="17"/>
      <c r="F1744" s="17"/>
      <c r="G1744" s="17"/>
      <c r="H1744" s="17"/>
      <c r="I1744" s="17">
        <v>19.599999999999898</v>
      </c>
      <c r="J1744" s="17"/>
      <c r="K1744" s="17"/>
      <c r="L1744" s="17"/>
      <c r="M1744" s="17"/>
      <c r="N1744" s="17"/>
      <c r="O1744" s="17"/>
    </row>
    <row r="1745" spans="1:15" x14ac:dyDescent="0.25">
      <c r="A1745" s="1">
        <v>2002.2335992907799</v>
      </c>
      <c r="B1745" s="17"/>
      <c r="C1745" s="17"/>
      <c r="D1745" s="17"/>
      <c r="E1745" s="17">
        <v>902.4</v>
      </c>
      <c r="F1745" s="17"/>
      <c r="G1745" s="17"/>
      <c r="H1745" s="17"/>
      <c r="I1745" s="17"/>
      <c r="J1745" s="17"/>
      <c r="K1745" s="17"/>
      <c r="L1745" s="17"/>
      <c r="M1745" s="17"/>
      <c r="N1745" s="17"/>
      <c r="O1745" s="17"/>
    </row>
    <row r="1746" spans="1:15" x14ac:dyDescent="0.25">
      <c r="A1746" s="1">
        <v>2002.25</v>
      </c>
      <c r="B1746" s="17"/>
      <c r="C1746" s="17"/>
      <c r="D1746" s="17"/>
      <c r="E1746" s="17"/>
      <c r="F1746" s="17"/>
      <c r="G1746" s="17"/>
      <c r="H1746" s="17"/>
      <c r="I1746" s="17">
        <v>1.2</v>
      </c>
      <c r="J1746" s="17"/>
      <c r="K1746" s="17"/>
      <c r="L1746" s="17"/>
      <c r="M1746" s="17"/>
      <c r="N1746" s="17"/>
      <c r="O1746" s="17"/>
    </row>
    <row r="1747" spans="1:15" x14ac:dyDescent="0.25">
      <c r="A1747" s="1">
        <v>2002.3255813953399</v>
      </c>
      <c r="B1747" s="17"/>
      <c r="C1747" s="17"/>
      <c r="D1747" s="17"/>
      <c r="E1747" s="17"/>
      <c r="F1747" s="17"/>
      <c r="G1747" s="17"/>
      <c r="H1747" s="17"/>
      <c r="I1747" s="17"/>
      <c r="J1747" s="17"/>
      <c r="K1747" s="17"/>
      <c r="L1747" s="17"/>
      <c r="M1747" s="17"/>
      <c r="N1747" s="17"/>
      <c r="O1747" s="17">
        <v>43</v>
      </c>
    </row>
    <row r="1748" spans="1:15" x14ac:dyDescent="0.25">
      <c r="A1748" s="1">
        <v>2002.3333333333301</v>
      </c>
      <c r="B1748" s="17"/>
      <c r="C1748" s="17"/>
      <c r="D1748" s="17"/>
      <c r="E1748" s="17"/>
      <c r="F1748" s="17"/>
      <c r="G1748" s="17"/>
      <c r="H1748" s="17"/>
      <c r="I1748" s="17">
        <v>1322.7</v>
      </c>
      <c r="J1748" s="17"/>
      <c r="K1748" s="17"/>
      <c r="L1748" s="17"/>
      <c r="M1748" s="17"/>
      <c r="N1748" s="17">
        <v>9.6</v>
      </c>
      <c r="O1748" s="17"/>
    </row>
    <row r="1749" spans="1:15" x14ac:dyDescent="0.25">
      <c r="A1749" s="1">
        <v>2002.3438811753299</v>
      </c>
      <c r="B1749" s="17"/>
      <c r="C1749" s="17"/>
      <c r="D1749" s="17"/>
      <c r="E1749" s="17">
        <v>619.4</v>
      </c>
      <c r="F1749" s="17"/>
      <c r="G1749" s="17"/>
      <c r="H1749" s="17"/>
      <c r="I1749" s="17"/>
      <c r="J1749" s="17"/>
      <c r="K1749" s="17"/>
      <c r="L1749" s="17"/>
      <c r="M1749" s="17"/>
      <c r="N1749" s="17"/>
      <c r="O1749" s="17"/>
    </row>
    <row r="1750" spans="1:15" x14ac:dyDescent="0.25">
      <c r="A1750" s="1">
        <v>2002.4511814534101</v>
      </c>
      <c r="B1750" s="17"/>
      <c r="C1750" s="17"/>
      <c r="D1750" s="17"/>
      <c r="E1750" s="17"/>
      <c r="F1750" s="17"/>
      <c r="G1750" s="17"/>
      <c r="H1750" s="17"/>
      <c r="I1750" s="17">
        <v>224.3</v>
      </c>
      <c r="J1750" s="17"/>
      <c r="K1750" s="17"/>
      <c r="L1750" s="17"/>
      <c r="M1750" s="17"/>
      <c r="N1750" s="17"/>
      <c r="O1750" s="17"/>
    </row>
    <row r="1751" spans="1:15" x14ac:dyDescent="0.25">
      <c r="A1751" s="1">
        <v>2002.4934673366799</v>
      </c>
      <c r="B1751" s="17"/>
      <c r="C1751" s="17"/>
      <c r="D1751" s="17"/>
      <c r="E1751" s="17"/>
      <c r="F1751" s="17"/>
      <c r="G1751" s="17"/>
      <c r="H1751" s="17"/>
      <c r="I1751" s="17">
        <v>199</v>
      </c>
      <c r="J1751" s="17"/>
      <c r="K1751" s="17"/>
      <c r="L1751" s="17"/>
      <c r="M1751" s="17"/>
      <c r="N1751" s="17"/>
      <c r="O1751" s="17"/>
    </row>
    <row r="1752" spans="1:15" x14ac:dyDescent="0.25">
      <c r="A1752" s="1">
        <v>2002.5</v>
      </c>
      <c r="B1752" s="17"/>
      <c r="C1752" s="17"/>
      <c r="D1752" s="17"/>
      <c r="E1752" s="17">
        <v>2038</v>
      </c>
      <c r="F1752" s="17"/>
      <c r="G1752" s="17"/>
      <c r="H1752" s="17"/>
      <c r="I1752" s="17">
        <v>3.6</v>
      </c>
      <c r="J1752" s="17"/>
      <c r="K1752" s="17"/>
      <c r="L1752" s="17"/>
      <c r="M1752" s="17"/>
      <c r="N1752" s="17"/>
      <c r="O1752" s="17"/>
    </row>
    <row r="1753" spans="1:15" x14ac:dyDescent="0.25">
      <c r="A1753" s="1">
        <v>2002.5277777777701</v>
      </c>
      <c r="B1753" s="17"/>
      <c r="C1753" s="17"/>
      <c r="D1753" s="17"/>
      <c r="E1753" s="17"/>
      <c r="F1753" s="17"/>
      <c r="G1753" s="17"/>
      <c r="H1753" s="17"/>
      <c r="I1753" s="17">
        <v>3.5999999999999899</v>
      </c>
      <c r="J1753" s="17"/>
      <c r="K1753" s="17"/>
      <c r="L1753" s="17"/>
      <c r="M1753" s="17"/>
      <c r="N1753" s="17"/>
      <c r="O1753" s="17"/>
    </row>
    <row r="1754" spans="1:15" x14ac:dyDescent="0.25">
      <c r="A1754" s="1">
        <v>2002.5677725118401</v>
      </c>
      <c r="B1754" s="17"/>
      <c r="C1754" s="17"/>
      <c r="D1754" s="17"/>
      <c r="E1754" s="17"/>
      <c r="F1754" s="17"/>
      <c r="G1754" s="17"/>
      <c r="H1754" s="17"/>
      <c r="I1754" s="17">
        <v>1055</v>
      </c>
      <c r="J1754" s="17"/>
      <c r="K1754" s="17"/>
      <c r="L1754" s="17"/>
      <c r="M1754" s="17"/>
      <c r="N1754" s="17"/>
      <c r="O1754" s="17"/>
    </row>
    <row r="1755" spans="1:15" x14ac:dyDescent="0.25">
      <c r="A1755" s="1">
        <v>2002.6551724137901</v>
      </c>
      <c r="B1755" s="17"/>
      <c r="C1755" s="17"/>
      <c r="D1755" s="17"/>
      <c r="E1755" s="17"/>
      <c r="F1755" s="17"/>
      <c r="G1755" s="17"/>
      <c r="H1755" s="17"/>
      <c r="I1755" s="17">
        <v>2.9</v>
      </c>
      <c r="J1755" s="17"/>
      <c r="K1755" s="17"/>
      <c r="L1755" s="17"/>
      <c r="M1755" s="17"/>
      <c r="N1755" s="17"/>
      <c r="O1755" s="17"/>
    </row>
    <row r="1756" spans="1:15" x14ac:dyDescent="0.25">
      <c r="A1756" s="1">
        <v>2002.6666666666599</v>
      </c>
      <c r="B1756" s="17"/>
      <c r="C1756" s="17"/>
      <c r="D1756" s="17"/>
      <c r="E1756" s="17"/>
      <c r="F1756" s="17"/>
      <c r="G1756" s="17"/>
      <c r="H1756" s="17"/>
      <c r="I1756" s="17">
        <v>4.5</v>
      </c>
      <c r="J1756" s="17"/>
      <c r="K1756" s="17"/>
      <c r="L1756" s="17"/>
      <c r="M1756" s="17"/>
      <c r="N1756" s="17"/>
      <c r="O1756" s="17"/>
    </row>
    <row r="1757" spans="1:15" x14ac:dyDescent="0.25">
      <c r="A1757" s="1">
        <v>2002.6829268292599</v>
      </c>
      <c r="B1757" s="17"/>
      <c r="C1757" s="17"/>
      <c r="D1757" s="17"/>
      <c r="E1757" s="17"/>
      <c r="F1757" s="17"/>
      <c r="G1757" s="17"/>
      <c r="H1757" s="17"/>
      <c r="I1757" s="17">
        <v>4.0999999999999996</v>
      </c>
      <c r="J1757" s="17"/>
      <c r="K1757" s="17"/>
      <c r="L1757" s="17"/>
      <c r="M1757" s="17"/>
      <c r="N1757" s="17"/>
      <c r="O1757" s="17"/>
    </row>
    <row r="1758" spans="1:15" x14ac:dyDescent="0.25">
      <c r="A1758" s="1">
        <v>2002.7368421052599</v>
      </c>
      <c r="B1758" s="17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  <c r="O1758" s="17">
        <v>1.9</v>
      </c>
    </row>
    <row r="1759" spans="1:15" x14ac:dyDescent="0.25">
      <c r="A1759" s="1">
        <v>2002.77483443708</v>
      </c>
      <c r="B1759" s="17"/>
      <c r="C1759" s="17"/>
      <c r="D1759" s="17"/>
      <c r="E1759" s="17">
        <v>15.1</v>
      </c>
      <c r="F1759" s="17"/>
      <c r="G1759" s="17"/>
      <c r="H1759" s="17"/>
      <c r="I1759" s="17"/>
      <c r="J1759" s="17"/>
      <c r="K1759" s="17"/>
      <c r="L1759" s="17"/>
      <c r="M1759" s="17"/>
      <c r="N1759" s="17"/>
      <c r="O1759" s="17"/>
    </row>
    <row r="1760" spans="1:15" x14ac:dyDescent="0.25">
      <c r="A1760" s="1">
        <v>2002.81566820276</v>
      </c>
      <c r="B1760" s="17"/>
      <c r="C1760" s="17"/>
      <c r="D1760" s="17"/>
      <c r="E1760" s="17"/>
      <c r="F1760" s="17"/>
      <c r="G1760" s="17"/>
      <c r="H1760" s="17"/>
      <c r="I1760" s="17">
        <v>585.9</v>
      </c>
      <c r="J1760" s="17"/>
      <c r="K1760" s="17"/>
      <c r="L1760" s="17"/>
      <c r="M1760" s="17"/>
      <c r="N1760" s="17"/>
      <c r="O1760" s="17"/>
    </row>
    <row r="1761" spans="1:15" x14ac:dyDescent="0.25">
      <c r="A1761" s="1">
        <v>2002.8285714285701</v>
      </c>
      <c r="B1761" s="17"/>
      <c r="C1761" s="17"/>
      <c r="D1761" s="17"/>
      <c r="E1761" s="17"/>
      <c r="F1761" s="17"/>
      <c r="G1761" s="17"/>
      <c r="H1761" s="17"/>
      <c r="I1761" s="17"/>
      <c r="J1761" s="17"/>
      <c r="K1761" s="17"/>
      <c r="L1761" s="17"/>
      <c r="M1761" s="17"/>
      <c r="N1761" s="17">
        <v>10.5</v>
      </c>
      <c r="O1761" s="17"/>
    </row>
    <row r="1762" spans="1:15" x14ac:dyDescent="0.25">
      <c r="A1762" s="1">
        <v>2002.89882352941</v>
      </c>
      <c r="B1762" s="17"/>
      <c r="C1762" s="17"/>
      <c r="D1762" s="17"/>
      <c r="E1762" s="17"/>
      <c r="F1762" s="17"/>
      <c r="G1762" s="17"/>
      <c r="H1762" s="17"/>
      <c r="I1762" s="17">
        <v>85</v>
      </c>
      <c r="J1762" s="17"/>
      <c r="K1762" s="17"/>
      <c r="L1762" s="17"/>
      <c r="M1762" s="17"/>
      <c r="N1762" s="17"/>
      <c r="O1762" s="17"/>
    </row>
    <row r="1763" spans="1:15" x14ac:dyDescent="0.25">
      <c r="A1763" s="1">
        <v>2002.9620253164501</v>
      </c>
      <c r="B1763" s="17"/>
      <c r="C1763" s="17"/>
      <c r="D1763" s="17"/>
      <c r="E1763" s="17"/>
      <c r="F1763" s="17"/>
      <c r="G1763" s="17"/>
      <c r="H1763" s="17"/>
      <c r="I1763" s="17">
        <v>7.8999999999999897</v>
      </c>
      <c r="J1763" s="17"/>
      <c r="K1763" s="17"/>
      <c r="L1763" s="17"/>
      <c r="M1763" s="17"/>
      <c r="N1763" s="17"/>
      <c r="O1763" s="17"/>
    </row>
    <row r="1764" spans="1:15" x14ac:dyDescent="0.25">
      <c r="A1764" s="1">
        <v>2002.99999999999</v>
      </c>
      <c r="B1764" s="17"/>
      <c r="C1764" s="17"/>
      <c r="D1764" s="17"/>
      <c r="E1764" s="17"/>
      <c r="F1764" s="17"/>
      <c r="G1764" s="17"/>
      <c r="H1764" s="17"/>
      <c r="I1764" s="17">
        <v>7.2</v>
      </c>
      <c r="J1764" s="17"/>
      <c r="K1764" s="17"/>
      <c r="L1764" s="17"/>
      <c r="M1764" s="17"/>
      <c r="N1764" s="17">
        <v>35.799999999999997</v>
      </c>
      <c r="O1764" s="17"/>
    </row>
    <row r="1765" spans="1:15" x14ac:dyDescent="0.25">
      <c r="A1765" s="1">
        <v>2003</v>
      </c>
      <c r="B1765" s="17">
        <v>344.18999999999994</v>
      </c>
      <c r="C1765" s="17">
        <v>4731.2</v>
      </c>
      <c r="D1765" s="17"/>
      <c r="E1765" s="17">
        <v>47517.934999999976</v>
      </c>
      <c r="F1765" s="17">
        <v>20</v>
      </c>
      <c r="G1765" s="17">
        <v>3058.5389999999998</v>
      </c>
      <c r="H1765" s="17"/>
      <c r="I1765" s="17">
        <v>6968.3108200000006</v>
      </c>
      <c r="J1765" s="17"/>
      <c r="K1765" s="17"/>
      <c r="L1765" s="17"/>
      <c r="M1765" s="17"/>
      <c r="N1765" s="17">
        <v>113.9339999999999</v>
      </c>
      <c r="O1765" s="17">
        <v>1640.0800000000004</v>
      </c>
    </row>
    <row r="1766" spans="1:15" x14ac:dyDescent="0.25">
      <c r="A1766" s="1">
        <v>2003.02521008403</v>
      </c>
      <c r="B1766" s="17"/>
      <c r="C1766" s="17"/>
      <c r="D1766" s="17"/>
      <c r="E1766" s="17"/>
      <c r="F1766" s="17"/>
      <c r="G1766" s="17"/>
      <c r="H1766" s="17"/>
      <c r="I1766" s="17">
        <v>11.9</v>
      </c>
      <c r="J1766" s="17"/>
      <c r="K1766" s="17"/>
      <c r="L1766" s="17"/>
      <c r="M1766" s="17"/>
      <c r="N1766" s="17"/>
      <c r="O1766" s="17"/>
    </row>
    <row r="1767" spans="1:15" x14ac:dyDescent="0.25">
      <c r="A1767" s="1">
        <v>2003.0506822612001</v>
      </c>
      <c r="B1767" s="17"/>
      <c r="C1767" s="17"/>
      <c r="D1767" s="17"/>
      <c r="E1767" s="17"/>
      <c r="F1767" s="17"/>
      <c r="G1767" s="17"/>
      <c r="H1767" s="17"/>
      <c r="I1767" s="17">
        <v>51.3</v>
      </c>
      <c r="J1767" s="17"/>
      <c r="K1767" s="17"/>
      <c r="L1767" s="17"/>
      <c r="M1767" s="17"/>
      <c r="N1767" s="17"/>
      <c r="O1767" s="17"/>
    </row>
    <row r="1768" spans="1:15" x14ac:dyDescent="0.25">
      <c r="A1768" s="1">
        <v>2003.06508875739</v>
      </c>
      <c r="B1768" s="17"/>
      <c r="C1768" s="17"/>
      <c r="D1768" s="17"/>
      <c r="E1768" s="17"/>
      <c r="F1768" s="17"/>
      <c r="G1768" s="17"/>
      <c r="H1768" s="17"/>
      <c r="I1768" s="17">
        <v>16.899999999999999</v>
      </c>
      <c r="J1768" s="17"/>
      <c r="K1768" s="17"/>
      <c r="L1768" s="17"/>
      <c r="M1768" s="17"/>
      <c r="N1768" s="17"/>
      <c r="O1768" s="17"/>
    </row>
    <row r="1769" spans="1:15" x14ac:dyDescent="0.25">
      <c r="A1769" s="1">
        <v>2003.06976744185</v>
      </c>
      <c r="B1769" s="17"/>
      <c r="C1769" s="17"/>
      <c r="D1769" s="17"/>
      <c r="E1769" s="17"/>
      <c r="F1769" s="17"/>
      <c r="G1769" s="17"/>
      <c r="H1769" s="17"/>
      <c r="I1769" s="17">
        <v>17.2</v>
      </c>
      <c r="J1769" s="17"/>
      <c r="K1769" s="17"/>
      <c r="L1769" s="17"/>
      <c r="M1769" s="17"/>
      <c r="N1769" s="17"/>
      <c r="O1769" s="17"/>
    </row>
    <row r="1770" spans="1:15" x14ac:dyDescent="0.25">
      <c r="A1770" s="1">
        <v>2003.1</v>
      </c>
      <c r="B1770" s="17"/>
      <c r="C1770" s="17"/>
      <c r="D1770" s="17"/>
      <c r="E1770" s="17"/>
      <c r="F1770" s="17"/>
      <c r="G1770" s="17"/>
      <c r="H1770" s="17"/>
      <c r="I1770" s="17"/>
      <c r="J1770" s="17"/>
      <c r="K1770" s="17"/>
      <c r="L1770" s="17"/>
      <c r="M1770" s="17"/>
      <c r="N1770" s="17"/>
      <c r="O1770" s="17">
        <v>162</v>
      </c>
    </row>
    <row r="1771" spans="1:15" x14ac:dyDescent="0.25">
      <c r="A1771" s="1">
        <v>2003.1067036737199</v>
      </c>
      <c r="B1771" s="17"/>
      <c r="C1771" s="17">
        <v>2594.1</v>
      </c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7"/>
      <c r="O1771" s="17"/>
    </row>
    <row r="1772" spans="1:15" x14ac:dyDescent="0.25">
      <c r="A1772" s="1">
        <v>2003.15151515151</v>
      </c>
      <c r="B1772" s="17"/>
      <c r="C1772" s="17"/>
      <c r="D1772" s="17"/>
      <c r="E1772" s="17"/>
      <c r="F1772" s="17"/>
      <c r="G1772" s="17"/>
      <c r="H1772" s="17"/>
      <c r="I1772" s="17">
        <v>6.6</v>
      </c>
      <c r="J1772" s="17"/>
      <c r="K1772" s="17"/>
      <c r="L1772" s="17"/>
      <c r="M1772" s="17"/>
      <c r="N1772" s="17"/>
      <c r="O1772" s="17"/>
    </row>
    <row r="1773" spans="1:15" x14ac:dyDescent="0.25">
      <c r="A1773" s="1">
        <v>2003.1666666666599</v>
      </c>
      <c r="B1773" s="17"/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7"/>
      <c r="N1773" s="17">
        <v>10.199999999999999</v>
      </c>
      <c r="O1773" s="17"/>
    </row>
    <row r="1774" spans="1:15" x14ac:dyDescent="0.25">
      <c r="A1774" s="1">
        <v>2003.1695576756199</v>
      </c>
      <c r="B1774" s="17"/>
      <c r="C1774" s="17"/>
      <c r="D1774" s="17"/>
      <c r="E1774" s="17"/>
      <c r="F1774" s="17"/>
      <c r="G1774" s="17"/>
      <c r="H1774" s="17"/>
      <c r="I1774" s="17">
        <v>1153</v>
      </c>
      <c r="J1774" s="17"/>
      <c r="K1774" s="17"/>
      <c r="L1774" s="17"/>
      <c r="M1774" s="17"/>
      <c r="N1774" s="17"/>
      <c r="O1774" s="17"/>
    </row>
    <row r="1775" spans="1:15" x14ac:dyDescent="0.25">
      <c r="A1775" s="1">
        <v>2003.19951729686</v>
      </c>
      <c r="B1775" s="17"/>
      <c r="C1775" s="17"/>
      <c r="D1775" s="17"/>
      <c r="E1775" s="17"/>
      <c r="F1775" s="17"/>
      <c r="G1775" s="17"/>
      <c r="H1775" s="17"/>
      <c r="I1775" s="17">
        <v>994.4</v>
      </c>
      <c r="J1775" s="17"/>
      <c r="K1775" s="17"/>
      <c r="L1775" s="17"/>
      <c r="M1775" s="17"/>
      <c r="N1775" s="17"/>
      <c r="O1775" s="17"/>
    </row>
    <row r="1776" spans="1:15" x14ac:dyDescent="0.25">
      <c r="A1776" s="1">
        <v>2003.19999999999</v>
      </c>
      <c r="B1776" s="17"/>
      <c r="C1776" s="17"/>
      <c r="D1776" s="17"/>
      <c r="E1776" s="17"/>
      <c r="F1776" s="17"/>
      <c r="G1776" s="17"/>
      <c r="H1776" s="17"/>
      <c r="I1776" s="17"/>
      <c r="J1776" s="17"/>
      <c r="K1776" s="17"/>
      <c r="L1776" s="17"/>
      <c r="M1776" s="17"/>
      <c r="N1776" s="17">
        <v>8</v>
      </c>
      <c r="O1776" s="17"/>
    </row>
    <row r="1777" spans="1:15" x14ac:dyDescent="0.25">
      <c r="A1777" s="1">
        <v>2003.2</v>
      </c>
      <c r="B1777" s="17"/>
      <c r="C1777" s="17"/>
      <c r="D1777" s="17"/>
      <c r="E1777" s="17">
        <v>250</v>
      </c>
      <c r="F1777" s="17"/>
      <c r="G1777" s="17"/>
      <c r="H1777" s="17"/>
      <c r="I1777" s="17"/>
      <c r="J1777" s="17"/>
      <c r="K1777" s="17"/>
      <c r="L1777" s="17"/>
      <c r="M1777" s="17"/>
      <c r="N1777" s="17"/>
      <c r="O1777" s="17"/>
    </row>
    <row r="1778" spans="1:15" x14ac:dyDescent="0.25">
      <c r="A1778" s="1">
        <v>2003.21739130434</v>
      </c>
      <c r="B1778" s="17"/>
      <c r="C1778" s="17"/>
      <c r="D1778" s="17"/>
      <c r="E1778" s="17"/>
      <c r="F1778" s="17"/>
      <c r="G1778" s="17"/>
      <c r="H1778" s="17"/>
      <c r="I1778" s="17">
        <v>4.5999999999999996</v>
      </c>
      <c r="J1778" s="17"/>
      <c r="K1778" s="17"/>
      <c r="L1778" s="17"/>
      <c r="M1778" s="17"/>
      <c r="N1778" s="17"/>
      <c r="O1778" s="17"/>
    </row>
    <row r="1779" spans="1:15" x14ac:dyDescent="0.25">
      <c r="A1779" s="1">
        <v>2003.2181303116099</v>
      </c>
      <c r="B1779" s="17"/>
      <c r="C1779" s="17"/>
      <c r="D1779" s="17"/>
      <c r="E1779" s="17"/>
      <c r="F1779" s="17"/>
      <c r="G1779" s="17"/>
      <c r="H1779" s="17"/>
      <c r="I1779" s="17"/>
      <c r="J1779" s="17"/>
      <c r="K1779" s="17"/>
      <c r="L1779" s="17"/>
      <c r="M1779" s="17"/>
      <c r="N1779" s="17">
        <v>70.599999999999994</v>
      </c>
      <c r="O1779" s="17"/>
    </row>
    <row r="1780" spans="1:15" x14ac:dyDescent="0.25">
      <c r="A1780" s="1">
        <v>2003.2333333333299</v>
      </c>
      <c r="B1780" s="17"/>
      <c r="C1780" s="17"/>
      <c r="D1780" s="17"/>
      <c r="E1780" s="17">
        <v>900</v>
      </c>
      <c r="F1780" s="17"/>
      <c r="G1780" s="17"/>
      <c r="H1780" s="17"/>
      <c r="I1780" s="17"/>
      <c r="J1780" s="17"/>
      <c r="K1780" s="17"/>
      <c r="L1780" s="17"/>
      <c r="M1780" s="17"/>
      <c r="N1780" s="17"/>
      <c r="O1780" s="17"/>
    </row>
    <row r="1781" spans="1:15" x14ac:dyDescent="0.25">
      <c r="A1781" s="1">
        <v>2003.25925925925</v>
      </c>
      <c r="B1781" s="17"/>
      <c r="C1781" s="17"/>
      <c r="D1781" s="17"/>
      <c r="E1781" s="17"/>
      <c r="F1781" s="17">
        <v>5.3999999999999897</v>
      </c>
      <c r="G1781" s="17"/>
      <c r="H1781" s="17"/>
      <c r="I1781" s="17"/>
      <c r="J1781" s="17"/>
      <c r="K1781" s="17"/>
      <c r="L1781" s="17"/>
      <c r="M1781" s="17"/>
      <c r="N1781" s="17"/>
      <c r="O1781" s="17"/>
    </row>
    <row r="1782" spans="1:15" x14ac:dyDescent="0.25">
      <c r="A1782" s="1">
        <v>2003.2667353244001</v>
      </c>
      <c r="B1782" s="17"/>
      <c r="C1782" s="17"/>
      <c r="D1782" s="17"/>
      <c r="E1782" s="17"/>
      <c r="F1782" s="17"/>
      <c r="G1782" s="17"/>
      <c r="H1782" s="17"/>
      <c r="I1782" s="17">
        <v>194.2</v>
      </c>
      <c r="J1782" s="17"/>
      <c r="K1782" s="17"/>
      <c r="L1782" s="17"/>
      <c r="M1782" s="17"/>
      <c r="N1782" s="17"/>
      <c r="O1782" s="17"/>
    </row>
    <row r="1783" spans="1:15" x14ac:dyDescent="0.25">
      <c r="A1783" s="1">
        <v>2003.3</v>
      </c>
      <c r="B1783" s="17"/>
      <c r="C1783" s="17"/>
      <c r="D1783" s="17"/>
      <c r="E1783" s="17"/>
      <c r="F1783" s="17"/>
      <c r="G1783" s="17"/>
      <c r="H1783" s="17"/>
      <c r="I1783" s="17">
        <v>5</v>
      </c>
      <c r="J1783" s="17"/>
      <c r="K1783" s="17"/>
      <c r="L1783" s="17"/>
      <c r="M1783" s="17"/>
      <c r="N1783" s="17"/>
      <c r="O1783" s="17"/>
    </row>
    <row r="1784" spans="1:15" x14ac:dyDescent="0.25">
      <c r="A1784" s="1">
        <v>2003.32142857142</v>
      </c>
      <c r="B1784" s="17"/>
      <c r="C1784" s="17"/>
      <c r="D1784" s="17"/>
      <c r="E1784" s="17"/>
      <c r="F1784" s="17"/>
      <c r="G1784" s="17"/>
      <c r="H1784" s="17"/>
      <c r="I1784" s="17">
        <v>5.6</v>
      </c>
      <c r="J1784" s="17"/>
      <c r="K1784" s="17"/>
      <c r="L1784" s="17"/>
      <c r="M1784" s="17"/>
      <c r="N1784" s="17"/>
      <c r="O1784" s="17"/>
    </row>
    <row r="1785" spans="1:15" x14ac:dyDescent="0.25">
      <c r="A1785" s="1">
        <v>2003.3365650969499</v>
      </c>
      <c r="B1785" s="17"/>
      <c r="C1785" s="17">
        <v>1444</v>
      </c>
      <c r="D1785" s="17"/>
      <c r="E1785" s="17"/>
      <c r="F1785" s="17"/>
      <c r="G1785" s="17"/>
      <c r="H1785" s="17"/>
      <c r="I1785" s="17"/>
      <c r="J1785" s="17"/>
      <c r="K1785" s="17"/>
      <c r="L1785" s="17"/>
      <c r="M1785" s="17"/>
      <c r="N1785" s="17"/>
      <c r="O1785" s="17"/>
    </row>
    <row r="1786" spans="1:15" x14ac:dyDescent="0.25">
      <c r="A1786" s="1">
        <v>2003.39940828402</v>
      </c>
      <c r="B1786" s="17"/>
      <c r="C1786" s="17"/>
      <c r="D1786" s="17"/>
      <c r="E1786" s="17"/>
      <c r="F1786" s="17"/>
      <c r="G1786" s="17"/>
      <c r="H1786" s="17"/>
      <c r="I1786" s="17">
        <v>676</v>
      </c>
      <c r="J1786" s="17"/>
      <c r="K1786" s="17"/>
      <c r="L1786" s="17"/>
      <c r="M1786" s="17"/>
      <c r="N1786" s="17"/>
      <c r="O1786" s="17"/>
    </row>
    <row r="1787" spans="1:15" x14ac:dyDescent="0.25">
      <c r="A1787" s="1">
        <v>2003.4064436183301</v>
      </c>
      <c r="B1787" s="17"/>
      <c r="C1787" s="17"/>
      <c r="D1787" s="17"/>
      <c r="E1787" s="17">
        <v>807</v>
      </c>
      <c r="F1787" s="17"/>
      <c r="G1787" s="17"/>
      <c r="H1787" s="17"/>
      <c r="I1787" s="17"/>
      <c r="J1787" s="17"/>
      <c r="K1787" s="17"/>
      <c r="L1787" s="17"/>
      <c r="M1787" s="17"/>
      <c r="N1787" s="17"/>
      <c r="O1787" s="17"/>
    </row>
    <row r="1788" spans="1:15" x14ac:dyDescent="0.25">
      <c r="A1788" s="1">
        <v>2003.4166666666599</v>
      </c>
      <c r="B1788" s="17"/>
      <c r="C1788" s="17"/>
      <c r="D1788" s="17"/>
      <c r="E1788" s="17"/>
      <c r="F1788" s="17"/>
      <c r="G1788" s="17"/>
      <c r="H1788" s="17"/>
      <c r="I1788" s="17"/>
      <c r="J1788" s="17"/>
      <c r="K1788" s="17"/>
      <c r="L1788" s="17"/>
      <c r="M1788" s="17"/>
      <c r="N1788" s="17"/>
      <c r="O1788" s="17">
        <v>24</v>
      </c>
    </row>
    <row r="1789" spans="1:15" x14ac:dyDescent="0.25">
      <c r="A1789" s="1">
        <v>2003.44348061805</v>
      </c>
      <c r="B1789" s="17"/>
      <c r="C1789" s="17"/>
      <c r="D1789" s="17"/>
      <c r="E1789" s="17"/>
      <c r="F1789" s="17"/>
      <c r="G1789" s="17"/>
      <c r="H1789" s="17"/>
      <c r="I1789" s="17">
        <v>1475.6</v>
      </c>
      <c r="J1789" s="17"/>
      <c r="K1789" s="17"/>
      <c r="L1789" s="17"/>
      <c r="M1789" s="17"/>
      <c r="N1789" s="17"/>
      <c r="O1789" s="17"/>
    </row>
    <row r="1790" spans="1:15" x14ac:dyDescent="0.25">
      <c r="A1790" s="1">
        <v>2003.45454545454</v>
      </c>
      <c r="B1790" s="17"/>
      <c r="C1790" s="17"/>
      <c r="D1790" s="17"/>
      <c r="E1790" s="17"/>
      <c r="F1790" s="17"/>
      <c r="G1790" s="17"/>
      <c r="H1790" s="17"/>
      <c r="I1790" s="17"/>
      <c r="J1790" s="17"/>
      <c r="K1790" s="17"/>
      <c r="L1790" s="17"/>
      <c r="M1790" s="17"/>
      <c r="N1790" s="17">
        <v>8.7999999999999901</v>
      </c>
      <c r="O1790" s="17"/>
    </row>
    <row r="1791" spans="1:15" x14ac:dyDescent="0.25">
      <c r="A1791" s="1">
        <v>2003.5681818181799</v>
      </c>
      <c r="B1791" s="17"/>
      <c r="C1791" s="17"/>
      <c r="D1791" s="17"/>
      <c r="E1791" s="17"/>
      <c r="F1791" s="17"/>
      <c r="G1791" s="17"/>
      <c r="H1791" s="17"/>
      <c r="I1791" s="17">
        <v>13.2</v>
      </c>
      <c r="J1791" s="17"/>
      <c r="K1791" s="17"/>
      <c r="L1791" s="17"/>
      <c r="M1791" s="17"/>
      <c r="N1791" s="17"/>
      <c r="O1791" s="17"/>
    </row>
    <row r="1792" spans="1:15" x14ac:dyDescent="0.25">
      <c r="A1792" s="1">
        <v>2003.57142857142</v>
      </c>
      <c r="B1792" s="17"/>
      <c r="C1792" s="17"/>
      <c r="D1792" s="17"/>
      <c r="E1792" s="17"/>
      <c r="F1792" s="17"/>
      <c r="G1792" s="17"/>
      <c r="H1792" s="17"/>
      <c r="I1792" s="17">
        <v>7</v>
      </c>
      <c r="J1792" s="17"/>
      <c r="K1792" s="17"/>
      <c r="L1792" s="17"/>
      <c r="M1792" s="17"/>
      <c r="N1792" s="17"/>
      <c r="O1792" s="17"/>
    </row>
    <row r="1793" spans="1:15" x14ac:dyDescent="0.25">
      <c r="A1793" s="1">
        <v>2003.6</v>
      </c>
      <c r="B1793" s="17"/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7"/>
      <c r="N1793" s="17">
        <v>4</v>
      </c>
      <c r="O1793" s="17"/>
    </row>
    <row r="1794" spans="1:15" x14ac:dyDescent="0.25">
      <c r="A1794" s="1">
        <v>2003.6086956521699</v>
      </c>
      <c r="B1794" s="17"/>
      <c r="C1794" s="17"/>
      <c r="D1794" s="17"/>
      <c r="E1794" s="17"/>
      <c r="F1794" s="17"/>
      <c r="G1794" s="17"/>
      <c r="H1794" s="17"/>
      <c r="I1794" s="17"/>
      <c r="J1794" s="17"/>
      <c r="K1794" s="17"/>
      <c r="L1794" s="17"/>
      <c r="M1794" s="17"/>
      <c r="N1794" s="17"/>
      <c r="O1794" s="17">
        <v>4.5999999999999996</v>
      </c>
    </row>
    <row r="1795" spans="1:15" x14ac:dyDescent="0.25">
      <c r="A1795" s="1">
        <v>2003.66250577901</v>
      </c>
      <c r="B1795" s="17"/>
      <c r="C1795" s="17"/>
      <c r="D1795" s="17"/>
      <c r="E1795" s="17"/>
      <c r="F1795" s="17"/>
      <c r="G1795" s="17"/>
      <c r="H1795" s="17"/>
      <c r="I1795" s="17"/>
      <c r="J1795" s="17"/>
      <c r="K1795" s="17"/>
      <c r="L1795" s="17"/>
      <c r="M1795" s="17"/>
      <c r="N1795" s="17">
        <v>216.29999999999899</v>
      </c>
      <c r="O1795" s="17"/>
    </row>
    <row r="1796" spans="1:15" x14ac:dyDescent="0.25">
      <c r="A1796" s="1">
        <v>2003.6648455162001</v>
      </c>
      <c r="B1796" s="17"/>
      <c r="C1796" s="17"/>
      <c r="D1796" s="17"/>
      <c r="E1796" s="17"/>
      <c r="F1796" s="17"/>
      <c r="G1796" s="17">
        <v>1061.5999999999999</v>
      </c>
      <c r="H1796" s="17"/>
      <c r="I1796" s="17"/>
      <c r="J1796" s="17"/>
      <c r="K1796" s="17"/>
      <c r="L1796" s="17"/>
      <c r="M1796" s="17"/>
      <c r="N1796" s="17"/>
      <c r="O1796" s="17"/>
    </row>
    <row r="1797" spans="1:15" x14ac:dyDescent="0.25">
      <c r="A1797" s="1">
        <v>2003.67846607669</v>
      </c>
      <c r="B1797" s="17"/>
      <c r="C1797" s="17"/>
      <c r="D1797" s="17"/>
      <c r="E1797" s="17">
        <v>576.29999999999995</v>
      </c>
      <c r="F1797" s="17"/>
      <c r="G1797" s="17"/>
      <c r="H1797" s="17"/>
      <c r="I1797" s="17"/>
      <c r="J1797" s="17"/>
      <c r="K1797" s="17"/>
      <c r="L1797" s="17"/>
      <c r="M1797" s="17"/>
      <c r="N1797" s="17"/>
      <c r="O1797" s="17"/>
    </row>
    <row r="1798" spans="1:15" x14ac:dyDescent="0.25">
      <c r="A1798" s="1">
        <v>2003.7279821627601</v>
      </c>
      <c r="B1798" s="17"/>
      <c r="C1798" s="17"/>
      <c r="D1798" s="17"/>
      <c r="E1798" s="17"/>
      <c r="F1798" s="17"/>
      <c r="G1798" s="17"/>
      <c r="H1798" s="17"/>
      <c r="I1798" s="17">
        <v>897</v>
      </c>
      <c r="J1798" s="17"/>
      <c r="K1798" s="17"/>
      <c r="L1798" s="17"/>
      <c r="M1798" s="17"/>
      <c r="N1798" s="17"/>
      <c r="O1798" s="17"/>
    </row>
    <row r="1799" spans="1:15" x14ac:dyDescent="0.25">
      <c r="A1799" s="1">
        <v>2003.75</v>
      </c>
      <c r="B1799" s="17"/>
      <c r="C1799" s="17"/>
      <c r="D1799" s="17"/>
      <c r="E1799" s="17"/>
      <c r="F1799" s="17"/>
      <c r="G1799" s="17"/>
      <c r="H1799" s="17"/>
      <c r="I1799" s="17"/>
      <c r="J1799" s="17"/>
      <c r="K1799" s="17"/>
      <c r="L1799" s="17"/>
      <c r="M1799" s="17"/>
      <c r="N1799" s="17"/>
      <c r="O1799" s="17">
        <v>7.2</v>
      </c>
    </row>
    <row r="1800" spans="1:15" x14ac:dyDescent="0.25">
      <c r="A1800" s="1">
        <v>2003.7732426303801</v>
      </c>
      <c r="B1800" s="17"/>
      <c r="C1800" s="17"/>
      <c r="D1800" s="17"/>
      <c r="E1800" s="17"/>
      <c r="F1800" s="17"/>
      <c r="G1800" s="17"/>
      <c r="H1800" s="17"/>
      <c r="I1800" s="17">
        <v>1323</v>
      </c>
      <c r="J1800" s="17"/>
      <c r="K1800" s="17"/>
      <c r="L1800" s="17"/>
      <c r="M1800" s="17"/>
      <c r="N1800" s="17"/>
      <c r="O1800" s="17"/>
    </row>
    <row r="1801" spans="1:15" x14ac:dyDescent="0.25">
      <c r="A1801" s="1">
        <v>2003.82119205298</v>
      </c>
      <c r="B1801" s="17"/>
      <c r="C1801" s="17"/>
      <c r="D1801" s="17"/>
      <c r="E1801" s="17"/>
      <c r="F1801" s="17"/>
      <c r="G1801" s="17"/>
      <c r="H1801" s="17"/>
      <c r="I1801" s="17">
        <v>15.1</v>
      </c>
      <c r="J1801" s="17"/>
      <c r="K1801" s="17"/>
      <c r="L1801" s="17"/>
      <c r="M1801" s="17"/>
      <c r="N1801" s="17"/>
      <c r="O1801" s="17"/>
    </row>
    <row r="1802" spans="1:15" x14ac:dyDescent="0.25">
      <c r="A1802" s="1">
        <v>2003.8247646632799</v>
      </c>
      <c r="B1802" s="17"/>
      <c r="C1802" s="17"/>
      <c r="D1802" s="17"/>
      <c r="E1802" s="17"/>
      <c r="F1802" s="17"/>
      <c r="G1802" s="17"/>
      <c r="H1802" s="17"/>
      <c r="I1802" s="17">
        <v>690.5</v>
      </c>
      <c r="J1802" s="17"/>
      <c r="K1802" s="17"/>
      <c r="L1802" s="17"/>
      <c r="M1802" s="17"/>
      <c r="N1802" s="17"/>
      <c r="O1802" s="17"/>
    </row>
    <row r="1803" spans="1:15" x14ac:dyDescent="0.25">
      <c r="A1803" s="1">
        <v>2003.9163763066199</v>
      </c>
      <c r="B1803" s="17"/>
      <c r="C1803" s="17"/>
      <c r="D1803" s="17"/>
      <c r="E1803" s="17">
        <v>287</v>
      </c>
      <c r="F1803" s="17"/>
      <c r="G1803" s="17"/>
      <c r="H1803" s="17"/>
      <c r="I1803" s="17"/>
      <c r="J1803" s="17"/>
      <c r="K1803" s="17"/>
      <c r="L1803" s="17"/>
      <c r="M1803" s="17"/>
      <c r="N1803" s="17"/>
      <c r="O1803" s="17"/>
    </row>
    <row r="1804" spans="1:15" x14ac:dyDescent="0.25">
      <c r="A1804" s="1">
        <v>2003.9189189189101</v>
      </c>
      <c r="B1804" s="17"/>
      <c r="C1804" s="17"/>
      <c r="D1804" s="17"/>
      <c r="E1804" s="17"/>
      <c r="F1804" s="17"/>
      <c r="G1804" s="17"/>
      <c r="H1804" s="17"/>
      <c r="I1804" s="17">
        <v>111</v>
      </c>
      <c r="J1804" s="17"/>
      <c r="K1804" s="17"/>
      <c r="L1804" s="17"/>
      <c r="M1804" s="17"/>
      <c r="N1804" s="17"/>
      <c r="O1804" s="17"/>
    </row>
    <row r="1805" spans="1:15" x14ac:dyDescent="0.25">
      <c r="A1805" s="1">
        <v>2003.94172062904</v>
      </c>
      <c r="B1805" s="17"/>
      <c r="C1805" s="17">
        <v>324.3</v>
      </c>
      <c r="D1805" s="17"/>
      <c r="E1805" s="17"/>
      <c r="F1805" s="17"/>
      <c r="G1805" s="17"/>
      <c r="H1805" s="17"/>
      <c r="I1805" s="17"/>
      <c r="J1805" s="17"/>
      <c r="K1805" s="17"/>
      <c r="L1805" s="17"/>
      <c r="M1805" s="17"/>
      <c r="N1805" s="17"/>
      <c r="O1805" s="17"/>
    </row>
    <row r="1806" spans="1:15" x14ac:dyDescent="0.25">
      <c r="A1806" s="1">
        <v>2003.9942196531699</v>
      </c>
      <c r="B1806" s="17"/>
      <c r="C1806" s="17"/>
      <c r="D1806" s="17"/>
      <c r="E1806" s="17"/>
      <c r="F1806" s="17"/>
      <c r="G1806" s="17"/>
      <c r="H1806" s="17"/>
      <c r="I1806" s="17">
        <v>173</v>
      </c>
      <c r="J1806" s="17"/>
      <c r="K1806" s="17"/>
      <c r="L1806" s="17"/>
      <c r="M1806" s="17"/>
      <c r="N1806" s="17"/>
      <c r="O1806" s="17"/>
    </row>
    <row r="1807" spans="1:15" x14ac:dyDescent="0.25">
      <c r="A1807" s="1">
        <v>2003.99999999999</v>
      </c>
      <c r="B1807" s="17"/>
      <c r="C1807" s="17"/>
      <c r="D1807" s="17"/>
      <c r="E1807" s="17">
        <v>2957.7</v>
      </c>
      <c r="F1807" s="17"/>
      <c r="G1807" s="17"/>
      <c r="H1807" s="17"/>
      <c r="I1807" s="17">
        <v>963.40000000000009</v>
      </c>
      <c r="J1807" s="17"/>
      <c r="K1807" s="17"/>
      <c r="L1807" s="17"/>
      <c r="M1807" s="17"/>
      <c r="N1807" s="17">
        <v>27.6</v>
      </c>
      <c r="O1807" s="17"/>
    </row>
    <row r="1808" spans="1:15" x14ac:dyDescent="0.25">
      <c r="A1808" s="1">
        <v>2004</v>
      </c>
      <c r="B1808" s="17">
        <v>392.13</v>
      </c>
      <c r="C1808" s="17">
        <v>5189.6000000000004</v>
      </c>
      <c r="D1808" s="17"/>
      <c r="E1808" s="17">
        <v>28583.341699999994</v>
      </c>
      <c r="F1808" s="17"/>
      <c r="G1808" s="17">
        <v>2594.2800000000002</v>
      </c>
      <c r="H1808" s="17">
        <v>880</v>
      </c>
      <c r="I1808" s="17">
        <v>2601.9180000000001</v>
      </c>
      <c r="J1808" s="17">
        <v>4.5</v>
      </c>
      <c r="K1808" s="17"/>
      <c r="L1808" s="17"/>
      <c r="M1808" s="17">
        <v>40</v>
      </c>
      <c r="N1808" s="17">
        <v>99.600000000000009</v>
      </c>
      <c r="O1808" s="17">
        <v>1929.93</v>
      </c>
    </row>
    <row r="1809" spans="1:15" x14ac:dyDescent="0.25">
      <c r="A1809" s="1">
        <v>2004.06874780778</v>
      </c>
      <c r="B1809" s="17"/>
      <c r="C1809" s="17"/>
      <c r="D1809" s="17"/>
      <c r="E1809" s="17">
        <v>1995.69999999999</v>
      </c>
      <c r="F1809" s="17"/>
      <c r="G1809" s="17"/>
      <c r="H1809" s="17"/>
      <c r="I1809" s="17"/>
      <c r="J1809" s="17"/>
      <c r="K1809" s="17"/>
      <c r="L1809" s="17"/>
      <c r="M1809" s="17"/>
      <c r="N1809" s="17"/>
      <c r="O1809" s="17"/>
    </row>
    <row r="1810" spans="1:15" x14ac:dyDescent="0.25">
      <c r="A1810" s="1">
        <v>2004.0703125</v>
      </c>
      <c r="B1810" s="17"/>
      <c r="C1810" s="17"/>
      <c r="D1810" s="17"/>
      <c r="E1810" s="17"/>
      <c r="F1810" s="17"/>
      <c r="G1810" s="17"/>
      <c r="H1810" s="17"/>
      <c r="I1810" s="17"/>
      <c r="J1810" s="17"/>
      <c r="K1810" s="17"/>
      <c r="L1810" s="17"/>
      <c r="M1810" s="17"/>
      <c r="N1810" s="17">
        <v>25.599999999999898</v>
      </c>
      <c r="O1810" s="17"/>
    </row>
    <row r="1811" spans="1:15" x14ac:dyDescent="0.25">
      <c r="A1811" s="1">
        <v>2004.0953283916499</v>
      </c>
      <c r="B1811" s="17"/>
      <c r="C1811" s="17"/>
      <c r="D1811" s="17"/>
      <c r="E1811" s="17">
        <v>580.1</v>
      </c>
      <c r="F1811" s="17"/>
      <c r="G1811" s="17"/>
      <c r="H1811" s="17"/>
      <c r="I1811" s="17"/>
      <c r="J1811" s="17"/>
      <c r="K1811" s="17"/>
      <c r="L1811" s="17"/>
      <c r="M1811" s="17"/>
      <c r="N1811" s="17"/>
      <c r="O1811" s="17"/>
    </row>
    <row r="1812" spans="1:15" x14ac:dyDescent="0.25">
      <c r="A1812" s="1">
        <v>2004.1221839080399</v>
      </c>
      <c r="B1812" s="17"/>
      <c r="C1812" s="17"/>
      <c r="D1812" s="17"/>
      <c r="E1812" s="17"/>
      <c r="F1812" s="17"/>
      <c r="G1812" s="17"/>
      <c r="H1812" s="17"/>
      <c r="I1812" s="17">
        <v>1739.99999999999</v>
      </c>
      <c r="J1812" s="17"/>
      <c r="K1812" s="17"/>
      <c r="L1812" s="17"/>
      <c r="M1812" s="17"/>
      <c r="N1812" s="17"/>
      <c r="O1812" s="17"/>
    </row>
    <row r="1813" spans="1:15" x14ac:dyDescent="0.25">
      <c r="A1813" s="1">
        <v>2004.125</v>
      </c>
      <c r="B1813" s="17"/>
      <c r="C1813" s="17"/>
      <c r="D1813" s="17"/>
      <c r="E1813" s="17"/>
      <c r="F1813" s="17"/>
      <c r="G1813" s="17"/>
      <c r="H1813" s="17"/>
      <c r="I1813" s="17">
        <v>19.1999999999999</v>
      </c>
      <c r="J1813" s="17"/>
      <c r="K1813" s="17"/>
      <c r="L1813" s="17"/>
      <c r="M1813" s="17"/>
      <c r="N1813" s="17"/>
      <c r="O1813" s="17"/>
    </row>
    <row r="1814" spans="1:15" x14ac:dyDescent="0.25">
      <c r="A1814" s="1">
        <v>2004.1323464427701</v>
      </c>
      <c r="B1814" s="17"/>
      <c r="C1814" s="17"/>
      <c r="D1814" s="17"/>
      <c r="E1814" s="17"/>
      <c r="F1814" s="17"/>
      <c r="G1814" s="17"/>
      <c r="H1814" s="17"/>
      <c r="I1814" s="17">
        <v>2263</v>
      </c>
      <c r="J1814" s="17"/>
      <c r="K1814" s="17"/>
      <c r="L1814" s="17"/>
      <c r="M1814" s="17"/>
      <c r="N1814" s="17"/>
      <c r="O1814" s="17"/>
    </row>
    <row r="1815" spans="1:15" x14ac:dyDescent="0.25">
      <c r="A1815" s="1">
        <v>2004.15384615384</v>
      </c>
      <c r="B1815" s="17"/>
      <c r="C1815" s="17"/>
      <c r="D1815" s="17"/>
      <c r="E1815" s="17"/>
      <c r="F1815" s="17"/>
      <c r="G1815" s="17"/>
      <c r="H1815" s="17"/>
      <c r="I1815" s="17"/>
      <c r="J1815" s="17"/>
      <c r="K1815" s="17"/>
      <c r="L1815" s="17"/>
      <c r="M1815" s="17"/>
      <c r="N1815" s="17">
        <v>7.7999999999999901</v>
      </c>
      <c r="O1815" s="17"/>
    </row>
    <row r="1816" spans="1:15" x14ac:dyDescent="0.25">
      <c r="A1816" s="1">
        <v>2004.16129032258</v>
      </c>
      <c r="B1816" s="17"/>
      <c r="C1816" s="17"/>
      <c r="D1816" s="17"/>
      <c r="E1816" s="17">
        <v>12.4</v>
      </c>
      <c r="F1816" s="17"/>
      <c r="G1816" s="17"/>
      <c r="H1816" s="17"/>
      <c r="I1816" s="17"/>
      <c r="J1816" s="17"/>
      <c r="K1816" s="17"/>
      <c r="L1816" s="17"/>
      <c r="M1816" s="17"/>
      <c r="N1816" s="17"/>
      <c r="O1816" s="17"/>
    </row>
    <row r="1817" spans="1:15" x14ac:dyDescent="0.25">
      <c r="A1817" s="1">
        <v>2004.17283950617</v>
      </c>
      <c r="B1817" s="17"/>
      <c r="C1817" s="17"/>
      <c r="D1817" s="17"/>
      <c r="E1817" s="17"/>
      <c r="F1817" s="17"/>
      <c r="G1817" s="17"/>
      <c r="H1817" s="17"/>
      <c r="I1817" s="17">
        <v>8.1</v>
      </c>
      <c r="J1817" s="17"/>
      <c r="K1817" s="17"/>
      <c r="L1817" s="17"/>
      <c r="M1817" s="17"/>
      <c r="N1817" s="17"/>
      <c r="O1817" s="17"/>
    </row>
    <row r="1818" spans="1:15" x14ac:dyDescent="0.25">
      <c r="A1818" s="1">
        <v>2004.1818181818101</v>
      </c>
      <c r="B1818" s="17"/>
      <c r="C1818" s="17"/>
      <c r="D1818" s="17"/>
      <c r="E1818" s="17"/>
      <c r="F1818" s="17"/>
      <c r="G1818" s="17"/>
      <c r="H1818" s="17"/>
      <c r="I1818" s="17">
        <v>4.4000000000000004</v>
      </c>
      <c r="J1818" s="17"/>
      <c r="K1818" s="17"/>
      <c r="L1818" s="17"/>
      <c r="M1818" s="17"/>
      <c r="N1818" s="17"/>
      <c r="O1818" s="17"/>
    </row>
    <row r="1819" spans="1:15" x14ac:dyDescent="0.25">
      <c r="A1819" s="1">
        <v>2004.23076923076</v>
      </c>
      <c r="B1819" s="17"/>
      <c r="C1819" s="17"/>
      <c r="D1819" s="17"/>
      <c r="E1819" s="17"/>
      <c r="F1819" s="17"/>
      <c r="G1819" s="17"/>
      <c r="H1819" s="17"/>
      <c r="I1819" s="17">
        <v>1.3</v>
      </c>
      <c r="J1819" s="17"/>
      <c r="K1819" s="17"/>
      <c r="L1819" s="17"/>
      <c r="M1819" s="17"/>
      <c r="N1819" s="17"/>
      <c r="O1819" s="17"/>
    </row>
    <row r="1820" spans="1:15" x14ac:dyDescent="0.25">
      <c r="A1820" s="1">
        <v>2004.25</v>
      </c>
      <c r="B1820" s="17"/>
      <c r="C1820" s="17"/>
      <c r="D1820" s="17"/>
      <c r="E1820" s="17"/>
      <c r="F1820" s="17"/>
      <c r="G1820" s="17"/>
      <c r="H1820" s="17"/>
      <c r="I1820" s="17"/>
      <c r="J1820" s="17"/>
      <c r="K1820" s="17"/>
      <c r="L1820" s="17"/>
      <c r="M1820" s="17"/>
      <c r="N1820" s="17">
        <v>12.799999999999899</v>
      </c>
      <c r="O1820" s="17"/>
    </row>
    <row r="1821" spans="1:15" x14ac:dyDescent="0.25">
      <c r="A1821" s="1">
        <v>2004.25925925925</v>
      </c>
      <c r="B1821" s="17"/>
      <c r="C1821" s="17"/>
      <c r="D1821" s="17"/>
      <c r="E1821" s="17"/>
      <c r="F1821" s="17"/>
      <c r="G1821" s="17"/>
      <c r="H1821" s="17"/>
      <c r="I1821" s="17"/>
      <c r="J1821" s="17"/>
      <c r="K1821" s="17"/>
      <c r="L1821" s="17"/>
      <c r="M1821" s="17"/>
      <c r="N1821" s="17"/>
      <c r="O1821" s="17">
        <v>5.4</v>
      </c>
    </row>
    <row r="1822" spans="1:15" x14ac:dyDescent="0.25">
      <c r="A1822" s="1">
        <v>2004.2647451888799</v>
      </c>
      <c r="B1822" s="17"/>
      <c r="C1822" s="17"/>
      <c r="D1822" s="17"/>
      <c r="E1822" s="17"/>
      <c r="F1822" s="17"/>
      <c r="G1822" s="17"/>
      <c r="H1822" s="17"/>
      <c r="I1822" s="17">
        <v>2244.8000000000002</v>
      </c>
      <c r="J1822" s="17"/>
      <c r="K1822" s="17"/>
      <c r="L1822" s="17"/>
      <c r="M1822" s="17"/>
      <c r="N1822" s="17"/>
      <c r="O1822" s="17"/>
    </row>
    <row r="1823" spans="1:15" x14ac:dyDescent="0.25">
      <c r="A1823" s="1">
        <v>2004.35961930659</v>
      </c>
      <c r="B1823" s="17"/>
      <c r="C1823" s="17"/>
      <c r="D1823" s="17"/>
      <c r="E1823" s="17"/>
      <c r="F1823" s="17"/>
      <c r="G1823" s="17"/>
      <c r="H1823" s="17"/>
      <c r="I1823" s="17">
        <v>735.5</v>
      </c>
      <c r="J1823" s="17"/>
      <c r="K1823" s="17"/>
      <c r="L1823" s="17"/>
      <c r="M1823" s="17"/>
      <c r="N1823" s="17"/>
      <c r="O1823" s="17"/>
    </row>
    <row r="1824" spans="1:15" x14ac:dyDescent="0.25">
      <c r="A1824" s="1">
        <v>2004.375</v>
      </c>
      <c r="B1824" s="17"/>
      <c r="C1824" s="17"/>
      <c r="D1824" s="17"/>
      <c r="E1824" s="17"/>
      <c r="F1824" s="17"/>
      <c r="G1824" s="17"/>
      <c r="H1824" s="17"/>
      <c r="I1824" s="17"/>
      <c r="J1824" s="17"/>
      <c r="K1824" s="17"/>
      <c r="L1824" s="17"/>
      <c r="M1824" s="17"/>
      <c r="N1824" s="17">
        <v>6.3999999999999897</v>
      </c>
      <c r="O1824" s="17"/>
    </row>
    <row r="1825" spans="1:15" x14ac:dyDescent="0.25">
      <c r="A1825" s="1">
        <v>2004.4166666666599</v>
      </c>
      <c r="B1825" s="17"/>
      <c r="C1825" s="17"/>
      <c r="D1825" s="17"/>
      <c r="E1825" s="17"/>
      <c r="F1825" s="17"/>
      <c r="G1825" s="17"/>
      <c r="H1825" s="17"/>
      <c r="I1825" s="17">
        <v>2.4</v>
      </c>
      <c r="J1825" s="17"/>
      <c r="K1825" s="17"/>
      <c r="L1825" s="17"/>
      <c r="M1825" s="17"/>
      <c r="N1825" s="17"/>
      <c r="O1825" s="17"/>
    </row>
    <row r="1826" spans="1:15" x14ac:dyDescent="0.25">
      <c r="A1826" s="1">
        <v>2004.47954102619</v>
      </c>
      <c r="B1826" s="17"/>
      <c r="C1826" s="17"/>
      <c r="D1826" s="17"/>
      <c r="E1826" s="17">
        <v>923.8</v>
      </c>
      <c r="F1826" s="17"/>
      <c r="G1826" s="17"/>
      <c r="H1826" s="17"/>
      <c r="I1826" s="17"/>
      <c r="J1826" s="17"/>
      <c r="K1826" s="17"/>
      <c r="L1826" s="17"/>
      <c r="M1826" s="17"/>
      <c r="N1826" s="17"/>
      <c r="O1826" s="17"/>
    </row>
    <row r="1827" spans="1:15" x14ac:dyDescent="0.25">
      <c r="A1827" s="1">
        <v>2004.5</v>
      </c>
      <c r="B1827" s="17"/>
      <c r="C1827" s="17"/>
      <c r="D1827" s="17"/>
      <c r="E1827" s="17"/>
      <c r="F1827" s="17"/>
      <c r="G1827" s="17"/>
      <c r="H1827" s="17"/>
      <c r="I1827" s="17">
        <v>372</v>
      </c>
      <c r="J1827" s="17"/>
      <c r="K1827" s="17"/>
      <c r="L1827" s="17"/>
      <c r="M1827" s="17"/>
      <c r="N1827" s="17"/>
      <c r="O1827" s="17"/>
    </row>
    <row r="1828" spans="1:15" x14ac:dyDescent="0.25">
      <c r="A1828" s="1">
        <v>2004.5274390243901</v>
      </c>
      <c r="B1828" s="17"/>
      <c r="C1828" s="17"/>
      <c r="D1828" s="17"/>
      <c r="E1828" s="17"/>
      <c r="F1828" s="17"/>
      <c r="G1828" s="17">
        <v>131.19999999999999</v>
      </c>
      <c r="H1828" s="17"/>
      <c r="I1828" s="17"/>
      <c r="J1828" s="17"/>
      <c r="K1828" s="17"/>
      <c r="L1828" s="17"/>
      <c r="M1828" s="17"/>
      <c r="N1828" s="17"/>
      <c r="O1828" s="17"/>
    </row>
    <row r="1829" spans="1:15" x14ac:dyDescent="0.25">
      <c r="A1829" s="1">
        <v>2004.5522388059701</v>
      </c>
      <c r="B1829" s="17"/>
      <c r="C1829" s="17"/>
      <c r="D1829" s="17"/>
      <c r="E1829" s="17"/>
      <c r="F1829" s="17"/>
      <c r="G1829" s="17"/>
      <c r="H1829" s="17"/>
      <c r="I1829" s="17">
        <v>13.399999999999901</v>
      </c>
      <c r="J1829" s="17"/>
      <c r="K1829" s="17"/>
      <c r="L1829" s="17"/>
      <c r="M1829" s="17"/>
      <c r="N1829" s="17"/>
      <c r="O1829" s="17"/>
    </row>
    <row r="1830" spans="1:15" x14ac:dyDescent="0.25">
      <c r="A1830" s="1">
        <v>2004.55919271474</v>
      </c>
      <c r="B1830" s="17"/>
      <c r="C1830" s="17"/>
      <c r="D1830" s="17"/>
      <c r="E1830" s="17"/>
      <c r="F1830" s="17"/>
      <c r="G1830" s="17"/>
      <c r="H1830" s="17"/>
      <c r="I1830" s="17">
        <v>1625.2</v>
      </c>
      <c r="J1830" s="17"/>
      <c r="K1830" s="17"/>
      <c r="L1830" s="17"/>
      <c r="M1830" s="17"/>
      <c r="N1830" s="17"/>
      <c r="O1830" s="17"/>
    </row>
    <row r="1831" spans="1:15" x14ac:dyDescent="0.25">
      <c r="A1831" s="1">
        <v>2004.6206896551701</v>
      </c>
      <c r="B1831" s="17"/>
      <c r="C1831" s="17"/>
      <c r="D1831" s="17"/>
      <c r="E1831" s="17">
        <v>5.8</v>
      </c>
      <c r="F1831" s="17"/>
      <c r="G1831" s="17"/>
      <c r="H1831" s="17"/>
      <c r="I1831" s="17"/>
      <c r="J1831" s="17"/>
      <c r="K1831" s="17"/>
      <c r="L1831" s="17"/>
      <c r="M1831" s="17"/>
      <c r="N1831" s="17"/>
      <c r="O1831" s="17"/>
    </row>
    <row r="1832" spans="1:15" x14ac:dyDescent="0.25">
      <c r="A1832" s="1">
        <v>2004.625</v>
      </c>
      <c r="B1832" s="17"/>
      <c r="C1832" s="17"/>
      <c r="D1832" s="17"/>
      <c r="E1832" s="17"/>
      <c r="F1832" s="17"/>
      <c r="G1832" s="17"/>
      <c r="H1832" s="17"/>
      <c r="I1832" s="17"/>
      <c r="J1832" s="17"/>
      <c r="K1832" s="17"/>
      <c r="L1832" s="17"/>
      <c r="M1832" s="17"/>
      <c r="N1832" s="17">
        <v>6.3999999999999897</v>
      </c>
      <c r="O1832" s="17"/>
    </row>
    <row r="1833" spans="1:15" x14ac:dyDescent="0.25">
      <c r="A1833" s="1">
        <v>2004.6666666666599</v>
      </c>
      <c r="B1833" s="17"/>
      <c r="C1833" s="17"/>
      <c r="D1833" s="17"/>
      <c r="E1833" s="17"/>
      <c r="F1833" s="17"/>
      <c r="G1833" s="17"/>
      <c r="H1833" s="17"/>
      <c r="I1833" s="17">
        <v>69.599999999999994</v>
      </c>
      <c r="J1833" s="17"/>
      <c r="K1833" s="17"/>
      <c r="L1833" s="17"/>
      <c r="M1833" s="17"/>
      <c r="N1833" s="17"/>
      <c r="O1833" s="17"/>
    </row>
    <row r="1834" spans="1:15" x14ac:dyDescent="0.25">
      <c r="A1834" s="1">
        <v>2004.68771331058</v>
      </c>
      <c r="B1834" s="17"/>
      <c r="C1834" s="17"/>
      <c r="D1834" s="17"/>
      <c r="E1834" s="17"/>
      <c r="F1834" s="17"/>
      <c r="G1834" s="17"/>
      <c r="H1834" s="17"/>
      <c r="I1834" s="17">
        <v>586</v>
      </c>
      <c r="J1834" s="17"/>
      <c r="K1834" s="17"/>
      <c r="L1834" s="17"/>
      <c r="M1834" s="17"/>
      <c r="N1834" s="17"/>
      <c r="O1834" s="17"/>
    </row>
    <row r="1835" spans="1:15" x14ac:dyDescent="0.25">
      <c r="A1835" s="1">
        <v>2004.69784172661</v>
      </c>
      <c r="B1835" s="17"/>
      <c r="C1835" s="17"/>
      <c r="D1835" s="17"/>
      <c r="E1835" s="17">
        <v>13.899999999999901</v>
      </c>
      <c r="F1835" s="17"/>
      <c r="G1835" s="17"/>
      <c r="H1835" s="17"/>
      <c r="I1835" s="17"/>
      <c r="J1835" s="17"/>
      <c r="K1835" s="17"/>
      <c r="L1835" s="17"/>
      <c r="M1835" s="17"/>
      <c r="N1835" s="17"/>
      <c r="O1835" s="17"/>
    </row>
    <row r="1836" spans="1:15" x14ac:dyDescent="0.25">
      <c r="A1836" s="1">
        <v>2004.7142857142801</v>
      </c>
      <c r="B1836" s="17"/>
      <c r="C1836" s="17"/>
      <c r="D1836" s="17"/>
      <c r="E1836" s="17"/>
      <c r="F1836" s="17"/>
      <c r="G1836" s="17"/>
      <c r="H1836" s="17"/>
      <c r="I1836" s="17"/>
      <c r="J1836" s="17"/>
      <c r="K1836" s="17"/>
      <c r="L1836" s="17"/>
      <c r="M1836" s="17"/>
      <c r="N1836" s="17">
        <v>9.8000000000000007</v>
      </c>
      <c r="O1836" s="17"/>
    </row>
    <row r="1837" spans="1:15" x14ac:dyDescent="0.25">
      <c r="A1837" s="1">
        <v>2004.74213836478</v>
      </c>
      <c r="B1837" s="17"/>
      <c r="C1837" s="17"/>
      <c r="D1837" s="17"/>
      <c r="E1837" s="17"/>
      <c r="F1837" s="17"/>
      <c r="G1837" s="17"/>
      <c r="H1837" s="17"/>
      <c r="I1837" s="17">
        <v>15.9</v>
      </c>
      <c r="J1837" s="17"/>
      <c r="K1837" s="17"/>
      <c r="L1837" s="17"/>
      <c r="M1837" s="17"/>
      <c r="N1837" s="17"/>
      <c r="O1837" s="17"/>
    </row>
    <row r="1838" spans="1:15" x14ac:dyDescent="0.25">
      <c r="A1838" s="1">
        <v>2004.8571428571399</v>
      </c>
      <c r="B1838" s="17"/>
      <c r="C1838" s="17"/>
      <c r="D1838" s="17"/>
      <c r="E1838" s="17"/>
      <c r="F1838" s="17"/>
      <c r="G1838" s="17"/>
      <c r="H1838" s="17"/>
      <c r="I1838" s="17"/>
      <c r="J1838" s="17"/>
      <c r="K1838" s="17"/>
      <c r="L1838" s="17"/>
      <c r="M1838" s="17"/>
      <c r="N1838" s="17">
        <v>11.2</v>
      </c>
      <c r="O1838" s="17"/>
    </row>
    <row r="1839" spans="1:15" x14ac:dyDescent="0.25">
      <c r="A1839" s="1">
        <v>2004.9032258064501</v>
      </c>
      <c r="B1839" s="17"/>
      <c r="C1839" s="17"/>
      <c r="D1839" s="17"/>
      <c r="E1839" s="17"/>
      <c r="F1839" s="17"/>
      <c r="G1839" s="17"/>
      <c r="H1839" s="17"/>
      <c r="I1839" s="17">
        <v>3.1</v>
      </c>
      <c r="J1839" s="17"/>
      <c r="K1839" s="17"/>
      <c r="L1839" s="17"/>
      <c r="M1839" s="17"/>
      <c r="N1839" s="17"/>
      <c r="O1839" s="17"/>
    </row>
    <row r="1840" spans="1:15" x14ac:dyDescent="0.25">
      <c r="A1840" s="1">
        <v>2004.99999999999</v>
      </c>
      <c r="B1840" s="17"/>
      <c r="C1840" s="17"/>
      <c r="D1840" s="17"/>
      <c r="E1840" s="17">
        <v>580</v>
      </c>
      <c r="F1840" s="17"/>
      <c r="G1840" s="17"/>
      <c r="H1840" s="17"/>
      <c r="I1840" s="17">
        <v>2471.2000000000003</v>
      </c>
      <c r="J1840" s="17"/>
      <c r="K1840" s="17"/>
      <c r="L1840" s="17"/>
      <c r="M1840" s="17"/>
      <c r="N1840" s="17">
        <v>5.4</v>
      </c>
      <c r="O1840" s="17"/>
    </row>
    <row r="1841" spans="1:15" x14ac:dyDescent="0.25">
      <c r="A1841" s="1">
        <v>2005</v>
      </c>
      <c r="B1841" s="17">
        <v>336.72</v>
      </c>
      <c r="C1841" s="17">
        <v>1278.5</v>
      </c>
      <c r="D1841" s="17">
        <v>7</v>
      </c>
      <c r="E1841" s="17">
        <v>26839.34199999999</v>
      </c>
      <c r="F1841" s="17">
        <v>116</v>
      </c>
      <c r="G1841" s="17">
        <v>3913.6679999999997</v>
      </c>
      <c r="H1841" s="17"/>
      <c r="I1841" s="17">
        <v>2549.1716000000001</v>
      </c>
      <c r="J1841" s="17"/>
      <c r="K1841" s="17"/>
      <c r="L1841" s="17">
        <v>1.2</v>
      </c>
      <c r="M1841" s="17"/>
      <c r="N1841" s="17">
        <v>165.79999999999998</v>
      </c>
      <c r="O1841" s="17">
        <v>2349.7200000000003</v>
      </c>
    </row>
    <row r="1842" spans="1:15" x14ac:dyDescent="0.25">
      <c r="A1842" s="1">
        <v>2005.05263157894</v>
      </c>
      <c r="B1842" s="17"/>
      <c r="C1842" s="17"/>
      <c r="D1842" s="17"/>
      <c r="E1842" s="17"/>
      <c r="F1842" s="17"/>
      <c r="G1842" s="17"/>
      <c r="H1842" s="17"/>
      <c r="I1842" s="17">
        <v>13.3</v>
      </c>
      <c r="J1842" s="17"/>
      <c r="K1842" s="17"/>
      <c r="L1842" s="17"/>
      <c r="M1842" s="17"/>
      <c r="N1842" s="17"/>
      <c r="O1842" s="17"/>
    </row>
    <row r="1843" spans="1:15" x14ac:dyDescent="0.25">
      <c r="A1843" s="1">
        <v>2005.08547008547</v>
      </c>
      <c r="B1843" s="17"/>
      <c r="C1843" s="17"/>
      <c r="D1843" s="17"/>
      <c r="E1843" s="17"/>
      <c r="F1843" s="17"/>
      <c r="G1843" s="17"/>
      <c r="H1843" s="17"/>
      <c r="I1843" s="17"/>
      <c r="J1843" s="17"/>
      <c r="K1843" s="17"/>
      <c r="L1843" s="17"/>
      <c r="M1843" s="17"/>
      <c r="N1843" s="17"/>
      <c r="O1843" s="17">
        <v>175.5</v>
      </c>
    </row>
    <row r="1844" spans="1:15" x14ac:dyDescent="0.25">
      <c r="A1844" s="1">
        <v>2005.12499999999</v>
      </c>
      <c r="B1844" s="17"/>
      <c r="C1844" s="17"/>
      <c r="D1844" s="17"/>
      <c r="E1844" s="17"/>
      <c r="F1844" s="17"/>
      <c r="G1844" s="17"/>
      <c r="H1844" s="17"/>
      <c r="I1844" s="17">
        <v>1.6</v>
      </c>
      <c r="J1844" s="17"/>
      <c r="K1844" s="17"/>
      <c r="L1844" s="17"/>
      <c r="M1844" s="17"/>
      <c r="N1844" s="17"/>
      <c r="O1844" s="17"/>
    </row>
    <row r="1845" spans="1:15" x14ac:dyDescent="0.25">
      <c r="A1845" s="1">
        <v>2005.1379310344801</v>
      </c>
      <c r="B1845" s="17"/>
      <c r="C1845" s="17"/>
      <c r="D1845" s="17"/>
      <c r="E1845" s="17"/>
      <c r="F1845" s="17"/>
      <c r="G1845" s="17"/>
      <c r="H1845" s="17"/>
      <c r="I1845" s="17"/>
      <c r="J1845" s="17"/>
      <c r="K1845" s="17"/>
      <c r="L1845" s="17"/>
      <c r="M1845" s="17"/>
      <c r="N1845" s="17"/>
      <c r="O1845" s="17">
        <v>156.6</v>
      </c>
    </row>
    <row r="1846" spans="1:15" x14ac:dyDescent="0.25">
      <c r="A1846" s="1">
        <v>2005.22274881516</v>
      </c>
      <c r="B1846" s="17"/>
      <c r="C1846" s="17">
        <v>84.4</v>
      </c>
      <c r="D1846" s="17"/>
      <c r="E1846" s="17"/>
      <c r="F1846" s="17"/>
      <c r="G1846" s="17"/>
      <c r="H1846" s="17"/>
      <c r="I1846" s="17"/>
      <c r="J1846" s="17"/>
      <c r="K1846" s="17"/>
      <c r="L1846" s="17"/>
      <c r="M1846" s="17"/>
      <c r="N1846" s="17"/>
      <c r="O1846" s="17"/>
    </row>
    <row r="1847" spans="1:15" x14ac:dyDescent="0.25">
      <c r="A1847" s="1">
        <v>2005.2244897959099</v>
      </c>
      <c r="B1847" s="17"/>
      <c r="C1847" s="17"/>
      <c r="D1847" s="17"/>
      <c r="E1847" s="17">
        <v>1176</v>
      </c>
      <c r="F1847" s="17"/>
      <c r="G1847" s="17"/>
      <c r="H1847" s="17"/>
      <c r="I1847" s="17"/>
      <c r="J1847" s="17"/>
      <c r="K1847" s="17"/>
      <c r="L1847" s="17"/>
      <c r="M1847" s="17"/>
      <c r="N1847" s="17"/>
      <c r="O1847" s="17"/>
    </row>
    <row r="1848" spans="1:15" x14ac:dyDescent="0.25">
      <c r="A1848" s="1">
        <v>2005.25</v>
      </c>
      <c r="B1848" s="17"/>
      <c r="C1848" s="17"/>
      <c r="D1848" s="17"/>
      <c r="E1848" s="17"/>
      <c r="F1848" s="17"/>
      <c r="G1848" s="17"/>
      <c r="H1848" s="17"/>
      <c r="I1848" s="17"/>
      <c r="J1848" s="17"/>
      <c r="K1848" s="17"/>
      <c r="L1848" s="17"/>
      <c r="M1848" s="17"/>
      <c r="N1848" s="17">
        <v>6.3999999999999897</v>
      </c>
      <c r="O1848" s="17"/>
    </row>
    <row r="1849" spans="1:15" x14ac:dyDescent="0.25">
      <c r="A1849" s="1">
        <v>2005.2755102040801</v>
      </c>
      <c r="B1849" s="17"/>
      <c r="C1849" s="17"/>
      <c r="D1849" s="17"/>
      <c r="E1849" s="17"/>
      <c r="F1849" s="17"/>
      <c r="G1849" s="17"/>
      <c r="H1849" s="17"/>
      <c r="I1849" s="17"/>
      <c r="J1849" s="17"/>
      <c r="K1849" s="17"/>
      <c r="L1849" s="17"/>
      <c r="M1849" s="17"/>
      <c r="N1849" s="17"/>
      <c r="O1849" s="17">
        <v>147</v>
      </c>
    </row>
    <row r="1850" spans="1:15" x14ac:dyDescent="0.25">
      <c r="A1850" s="1">
        <v>2005.32142857142</v>
      </c>
      <c r="B1850" s="17"/>
      <c r="C1850" s="17"/>
      <c r="D1850" s="17"/>
      <c r="E1850" s="17"/>
      <c r="F1850" s="17"/>
      <c r="G1850" s="17"/>
      <c r="H1850" s="17"/>
      <c r="I1850" s="17">
        <v>618.79999999999995</v>
      </c>
      <c r="J1850" s="17"/>
      <c r="K1850" s="17"/>
      <c r="L1850" s="17"/>
      <c r="M1850" s="17"/>
      <c r="N1850" s="17"/>
      <c r="O1850" s="17"/>
    </row>
    <row r="1851" spans="1:15" x14ac:dyDescent="0.25">
      <c r="A1851" s="1">
        <v>2005.32439678284</v>
      </c>
      <c r="B1851" s="17"/>
      <c r="C1851" s="17"/>
      <c r="D1851" s="17"/>
      <c r="E1851" s="17">
        <v>746</v>
      </c>
      <c r="F1851" s="17"/>
      <c r="G1851" s="17"/>
      <c r="H1851" s="17"/>
      <c r="I1851" s="17"/>
      <c r="J1851" s="17"/>
      <c r="K1851" s="17"/>
      <c r="L1851" s="17"/>
      <c r="M1851" s="17"/>
      <c r="N1851" s="17"/>
      <c r="O1851" s="17"/>
    </row>
    <row r="1852" spans="1:15" x14ac:dyDescent="0.25">
      <c r="A1852" s="1">
        <v>2005.38461538461</v>
      </c>
      <c r="B1852" s="17"/>
      <c r="C1852" s="17"/>
      <c r="D1852" s="17"/>
      <c r="E1852" s="17">
        <v>10.4</v>
      </c>
      <c r="F1852" s="17"/>
      <c r="G1852" s="17"/>
      <c r="H1852" s="17"/>
      <c r="I1852" s="17"/>
      <c r="J1852" s="17"/>
      <c r="K1852" s="17"/>
      <c r="L1852" s="17"/>
      <c r="M1852" s="17"/>
      <c r="N1852" s="17"/>
      <c r="O1852" s="17"/>
    </row>
    <row r="1853" spans="1:15" x14ac:dyDescent="0.25">
      <c r="A1853" s="1">
        <v>2005.4</v>
      </c>
      <c r="B1853" s="17"/>
      <c r="C1853" s="17"/>
      <c r="D1853" s="17"/>
      <c r="E1853" s="17"/>
      <c r="F1853" s="17"/>
      <c r="G1853" s="17"/>
      <c r="H1853" s="17"/>
      <c r="I1853" s="17">
        <v>892.5</v>
      </c>
      <c r="J1853" s="17"/>
      <c r="K1853" s="17"/>
      <c r="L1853" s="17"/>
      <c r="M1853" s="17"/>
      <c r="N1853" s="17"/>
      <c r="O1853" s="17"/>
    </row>
    <row r="1854" spans="1:15" x14ac:dyDescent="0.25">
      <c r="A1854" s="1">
        <v>2005.40966010733</v>
      </c>
      <c r="B1854" s="17"/>
      <c r="C1854" s="17"/>
      <c r="D1854" s="17"/>
      <c r="E1854" s="17">
        <v>559</v>
      </c>
      <c r="F1854" s="17"/>
      <c r="G1854" s="17"/>
      <c r="H1854" s="17"/>
      <c r="I1854" s="17"/>
      <c r="J1854" s="17"/>
      <c r="K1854" s="17"/>
      <c r="L1854" s="17"/>
      <c r="M1854" s="17"/>
      <c r="N1854" s="17"/>
      <c r="O1854" s="17"/>
    </row>
    <row r="1855" spans="1:15" x14ac:dyDescent="0.25">
      <c r="A1855" s="1">
        <v>2005.4117647058799</v>
      </c>
      <c r="B1855" s="17"/>
      <c r="C1855" s="17"/>
      <c r="D1855" s="17"/>
      <c r="E1855" s="17"/>
      <c r="F1855" s="17"/>
      <c r="G1855" s="17"/>
      <c r="H1855" s="17"/>
      <c r="I1855" s="17">
        <v>1.69999999999999</v>
      </c>
      <c r="J1855" s="17"/>
      <c r="K1855" s="17"/>
      <c r="L1855" s="17"/>
      <c r="M1855" s="17"/>
      <c r="N1855" s="17"/>
      <c r="O1855" s="17"/>
    </row>
    <row r="1856" spans="1:15" x14ac:dyDescent="0.25">
      <c r="A1856" s="1">
        <v>2005.45180023228</v>
      </c>
      <c r="B1856" s="17"/>
      <c r="C1856" s="17"/>
      <c r="D1856" s="17"/>
      <c r="E1856" s="17">
        <v>861</v>
      </c>
      <c r="F1856" s="17"/>
      <c r="G1856" s="17"/>
      <c r="H1856" s="17"/>
      <c r="I1856" s="17"/>
      <c r="J1856" s="17"/>
      <c r="K1856" s="17"/>
      <c r="L1856" s="17"/>
      <c r="M1856" s="17"/>
      <c r="N1856" s="17"/>
      <c r="O1856" s="17"/>
    </row>
    <row r="1857" spans="1:15" x14ac:dyDescent="0.25">
      <c r="A1857" s="1">
        <v>2005.46995377503</v>
      </c>
      <c r="B1857" s="17"/>
      <c r="C1857" s="17"/>
      <c r="D1857" s="17"/>
      <c r="E1857" s="17">
        <v>649</v>
      </c>
      <c r="F1857" s="17"/>
      <c r="G1857" s="17"/>
      <c r="H1857" s="17"/>
      <c r="I1857" s="17"/>
      <c r="J1857" s="17"/>
      <c r="K1857" s="17"/>
      <c r="L1857" s="17"/>
      <c r="M1857" s="17"/>
      <c r="N1857" s="17"/>
      <c r="O1857" s="17"/>
    </row>
    <row r="1858" spans="1:15" x14ac:dyDescent="0.25">
      <c r="A1858" s="1">
        <v>2005.49107142857</v>
      </c>
      <c r="B1858" s="17"/>
      <c r="C1858" s="17"/>
      <c r="D1858" s="17"/>
      <c r="E1858" s="17"/>
      <c r="F1858" s="17"/>
      <c r="G1858" s="17"/>
      <c r="H1858" s="17"/>
      <c r="I1858" s="17"/>
      <c r="J1858" s="17"/>
      <c r="K1858" s="17"/>
      <c r="L1858" s="17"/>
      <c r="M1858" s="17"/>
      <c r="N1858" s="17">
        <v>11.2</v>
      </c>
      <c r="O1858" s="17"/>
    </row>
    <row r="1859" spans="1:15" x14ac:dyDescent="0.25">
      <c r="A1859" s="1">
        <v>2005.5</v>
      </c>
      <c r="B1859" s="17"/>
      <c r="C1859" s="17"/>
      <c r="D1859" s="17"/>
      <c r="E1859" s="17">
        <v>1071.5999999999999</v>
      </c>
      <c r="F1859" s="17"/>
      <c r="G1859" s="17"/>
      <c r="H1859" s="17"/>
      <c r="I1859" s="17"/>
      <c r="J1859" s="17"/>
      <c r="K1859" s="17"/>
      <c r="L1859" s="17"/>
      <c r="M1859" s="17"/>
      <c r="N1859" s="17"/>
      <c r="O1859" s="17"/>
    </row>
    <row r="1860" spans="1:15" x14ac:dyDescent="0.25">
      <c r="A1860" s="1">
        <v>2005.6066497093</v>
      </c>
      <c r="B1860" s="17"/>
      <c r="C1860" s="17"/>
      <c r="D1860" s="17"/>
      <c r="E1860" s="17">
        <v>550.4</v>
      </c>
      <c r="F1860" s="17"/>
      <c r="G1860" s="17"/>
      <c r="H1860" s="17"/>
      <c r="I1860" s="17"/>
      <c r="J1860" s="17"/>
      <c r="K1860" s="17"/>
      <c r="L1860" s="17"/>
      <c r="M1860" s="17"/>
      <c r="N1860" s="17"/>
      <c r="O1860" s="17"/>
    </row>
    <row r="1861" spans="1:15" x14ac:dyDescent="0.25">
      <c r="A1861" s="1">
        <v>2005.6107784431099</v>
      </c>
      <c r="B1861" s="17"/>
      <c r="C1861" s="17"/>
      <c r="D1861" s="17"/>
      <c r="E1861" s="17"/>
      <c r="F1861" s="17"/>
      <c r="G1861" s="17"/>
      <c r="H1861" s="17"/>
      <c r="I1861" s="17">
        <v>50.1</v>
      </c>
      <c r="J1861" s="17"/>
      <c r="K1861" s="17"/>
      <c r="L1861" s="17"/>
      <c r="M1861" s="17"/>
      <c r="N1861" s="17"/>
      <c r="O1861" s="17"/>
    </row>
    <row r="1862" spans="1:15" x14ac:dyDescent="0.25">
      <c r="A1862" s="1">
        <v>2005.61538461538</v>
      </c>
      <c r="B1862" s="17"/>
      <c r="C1862" s="17"/>
      <c r="D1862" s="17"/>
      <c r="E1862" s="17"/>
      <c r="F1862" s="17"/>
      <c r="G1862" s="17"/>
      <c r="H1862" s="17"/>
      <c r="I1862" s="17"/>
      <c r="J1862" s="17"/>
      <c r="K1862" s="17"/>
      <c r="L1862" s="17"/>
      <c r="M1862" s="17"/>
      <c r="N1862" s="17">
        <v>7.8</v>
      </c>
      <c r="O1862" s="17"/>
    </row>
    <row r="1863" spans="1:15" x14ac:dyDescent="0.25">
      <c r="A1863" s="1">
        <v>2005.62790697674</v>
      </c>
      <c r="B1863" s="17"/>
      <c r="C1863" s="17"/>
      <c r="D1863" s="17"/>
      <c r="E1863" s="17">
        <v>270.89999999999998</v>
      </c>
      <c r="F1863" s="17"/>
      <c r="G1863" s="17"/>
      <c r="H1863" s="17"/>
      <c r="I1863" s="17"/>
      <c r="J1863" s="17"/>
      <c r="K1863" s="17"/>
      <c r="L1863" s="17"/>
      <c r="M1863" s="17"/>
      <c r="N1863" s="17"/>
      <c r="O1863" s="17"/>
    </row>
    <row r="1864" spans="1:15" x14ac:dyDescent="0.25">
      <c r="A1864" s="1">
        <v>2005.6315789473599</v>
      </c>
      <c r="B1864" s="17"/>
      <c r="C1864" s="17"/>
      <c r="D1864" s="17"/>
      <c r="E1864" s="17"/>
      <c r="F1864" s="17"/>
      <c r="G1864" s="17"/>
      <c r="H1864" s="17"/>
      <c r="I1864" s="17">
        <v>3.8</v>
      </c>
      <c r="J1864" s="17"/>
      <c r="K1864" s="17"/>
      <c r="L1864" s="17"/>
      <c r="M1864" s="17"/>
      <c r="N1864" s="17"/>
      <c r="O1864" s="17"/>
    </row>
    <row r="1865" spans="1:15" x14ac:dyDescent="0.25">
      <c r="A1865" s="1">
        <v>2005.6363636363601</v>
      </c>
      <c r="B1865" s="17"/>
      <c r="C1865" s="17"/>
      <c r="D1865" s="17"/>
      <c r="E1865" s="17"/>
      <c r="F1865" s="17"/>
      <c r="G1865" s="17"/>
      <c r="H1865" s="17"/>
      <c r="I1865" s="17">
        <v>1.1000000000000001</v>
      </c>
      <c r="J1865" s="17"/>
      <c r="K1865" s="17"/>
      <c r="L1865" s="17"/>
      <c r="M1865" s="17"/>
      <c r="N1865" s="17"/>
      <c r="O1865" s="17"/>
    </row>
    <row r="1866" spans="1:15" x14ac:dyDescent="0.25">
      <c r="A1866" s="1">
        <v>2005.63829787234</v>
      </c>
      <c r="B1866" s="17"/>
      <c r="C1866" s="17"/>
      <c r="D1866" s="17"/>
      <c r="E1866" s="17"/>
      <c r="F1866" s="17"/>
      <c r="G1866" s="17"/>
      <c r="H1866" s="17"/>
      <c r="I1866" s="17"/>
      <c r="J1866" s="17"/>
      <c r="K1866" s="17"/>
      <c r="L1866" s="17"/>
      <c r="M1866" s="17"/>
      <c r="N1866" s="17"/>
      <c r="O1866" s="17">
        <v>235</v>
      </c>
    </row>
    <row r="1867" spans="1:15" x14ac:dyDescent="0.25">
      <c r="A1867" s="1">
        <v>2005.6666666666599</v>
      </c>
      <c r="B1867" s="17"/>
      <c r="C1867" s="17"/>
      <c r="D1867" s="17"/>
      <c r="E1867" s="17">
        <v>3</v>
      </c>
      <c r="F1867" s="17"/>
      <c r="G1867" s="17"/>
      <c r="H1867" s="17"/>
      <c r="I1867" s="17"/>
      <c r="J1867" s="17"/>
      <c r="K1867" s="17"/>
      <c r="L1867" s="17"/>
      <c r="M1867" s="17"/>
      <c r="N1867" s="17"/>
      <c r="O1867" s="17"/>
    </row>
    <row r="1868" spans="1:15" x14ac:dyDescent="0.25">
      <c r="A1868" s="1">
        <v>2005.7</v>
      </c>
      <c r="B1868" s="17"/>
      <c r="C1868" s="17"/>
      <c r="D1868" s="17"/>
      <c r="E1868" s="17">
        <v>2</v>
      </c>
      <c r="F1868" s="17"/>
      <c r="G1868" s="17"/>
      <c r="H1868" s="17"/>
      <c r="I1868" s="17"/>
      <c r="J1868" s="17"/>
      <c r="K1868" s="17"/>
      <c r="L1868" s="17"/>
      <c r="M1868" s="17"/>
      <c r="N1868" s="17"/>
      <c r="O1868" s="17"/>
    </row>
    <row r="1869" spans="1:15" x14ac:dyDescent="0.25">
      <c r="A1869" s="1">
        <v>2005.72944693572</v>
      </c>
      <c r="B1869" s="17"/>
      <c r="C1869" s="17"/>
      <c r="D1869" s="17"/>
      <c r="E1869" s="17"/>
      <c r="F1869" s="17"/>
      <c r="G1869" s="17"/>
      <c r="H1869" s="17"/>
      <c r="I1869" s="17">
        <v>334.5</v>
      </c>
      <c r="J1869" s="17"/>
      <c r="K1869" s="17"/>
      <c r="L1869" s="17"/>
      <c r="M1869" s="17"/>
      <c r="N1869" s="17"/>
      <c r="O1869" s="17"/>
    </row>
    <row r="1870" spans="1:15" x14ac:dyDescent="0.25">
      <c r="A1870" s="1">
        <v>2005.75</v>
      </c>
      <c r="B1870" s="17"/>
      <c r="C1870" s="17"/>
      <c r="D1870" s="17"/>
      <c r="E1870" s="17"/>
      <c r="F1870" s="17"/>
      <c r="G1870" s="17"/>
      <c r="H1870" s="17"/>
      <c r="I1870" s="17">
        <v>6.3999999999999897</v>
      </c>
      <c r="J1870" s="17"/>
      <c r="K1870" s="17"/>
      <c r="L1870" s="17"/>
      <c r="M1870" s="17"/>
      <c r="N1870" s="17"/>
      <c r="O1870" s="17"/>
    </row>
    <row r="1871" spans="1:15" x14ac:dyDescent="0.25">
      <c r="A1871" s="1">
        <v>2005.8227848101201</v>
      </c>
      <c r="B1871" s="17"/>
      <c r="C1871" s="17"/>
      <c r="D1871" s="17"/>
      <c r="E1871" s="17"/>
      <c r="F1871" s="17"/>
      <c r="G1871" s="17"/>
      <c r="H1871" s="17"/>
      <c r="I1871" s="17">
        <v>39.5</v>
      </c>
      <c r="J1871" s="17"/>
      <c r="K1871" s="17"/>
      <c r="L1871" s="17"/>
      <c r="M1871" s="17"/>
      <c r="N1871" s="17"/>
      <c r="O1871" s="17"/>
    </row>
    <row r="1872" spans="1:15" x14ac:dyDescent="0.25">
      <c r="A1872" s="1">
        <v>2005.9432624113399</v>
      </c>
      <c r="B1872" s="17"/>
      <c r="C1872" s="17"/>
      <c r="D1872" s="17"/>
      <c r="E1872" s="17">
        <v>14.1</v>
      </c>
      <c r="F1872" s="17"/>
      <c r="G1872" s="17"/>
      <c r="H1872" s="17"/>
      <c r="I1872" s="17"/>
      <c r="J1872" s="17"/>
      <c r="K1872" s="17"/>
      <c r="L1872" s="17"/>
      <c r="M1872" s="17"/>
      <c r="N1872" s="17"/>
      <c r="O1872" s="17"/>
    </row>
    <row r="1873" spans="1:15" x14ac:dyDescent="0.25">
      <c r="A1873" s="1">
        <v>2005.99999999999</v>
      </c>
      <c r="B1873" s="17"/>
      <c r="C1873" s="17"/>
      <c r="D1873" s="17"/>
      <c r="E1873" s="17">
        <v>1529.7</v>
      </c>
      <c r="F1873" s="17"/>
      <c r="G1873" s="17"/>
      <c r="H1873" s="17"/>
      <c r="I1873" s="17">
        <v>8.8999999999999986</v>
      </c>
      <c r="J1873" s="17"/>
      <c r="K1873" s="17"/>
      <c r="L1873" s="17"/>
      <c r="M1873" s="17"/>
      <c r="N1873" s="17"/>
      <c r="O1873" s="17"/>
    </row>
    <row r="1874" spans="1:15" x14ac:dyDescent="0.25">
      <c r="A1874" s="1">
        <v>2006</v>
      </c>
      <c r="B1874" s="17">
        <v>690.81</v>
      </c>
      <c r="C1874" s="17">
        <v>2115.6999999999998</v>
      </c>
      <c r="D1874" s="17">
        <v>30</v>
      </c>
      <c r="E1874" s="17">
        <v>17892.346000000001</v>
      </c>
      <c r="F1874" s="17">
        <v>252</v>
      </c>
      <c r="G1874" s="17">
        <v>3456.598</v>
      </c>
      <c r="H1874" s="17">
        <v>2539.8000000000002</v>
      </c>
      <c r="I1874" s="17">
        <v>3020.1121999999991</v>
      </c>
      <c r="J1874" s="17"/>
      <c r="K1874" s="17"/>
      <c r="L1874" s="17">
        <v>12.02</v>
      </c>
      <c r="M1874" s="17"/>
      <c r="N1874" s="17">
        <v>200.49999999999997</v>
      </c>
      <c r="O1874" s="17">
        <v>4945.0000000000027</v>
      </c>
    </row>
    <row r="1875" spans="1:15" x14ac:dyDescent="0.25">
      <c r="A1875" s="1">
        <v>2006.0168634064</v>
      </c>
      <c r="B1875" s="17"/>
      <c r="C1875" s="17"/>
      <c r="D1875" s="17"/>
      <c r="E1875" s="17">
        <v>118.6</v>
      </c>
      <c r="F1875" s="17"/>
      <c r="G1875" s="17"/>
      <c r="H1875" s="17"/>
      <c r="I1875" s="17"/>
      <c r="J1875" s="17"/>
      <c r="K1875" s="17"/>
      <c r="L1875" s="17"/>
      <c r="M1875" s="17"/>
      <c r="N1875" s="17"/>
      <c r="O1875" s="17"/>
    </row>
    <row r="1876" spans="1:15" x14ac:dyDescent="0.25">
      <c r="A1876" s="1">
        <v>2006.02365464222</v>
      </c>
      <c r="B1876" s="17"/>
      <c r="C1876" s="17"/>
      <c r="D1876" s="17"/>
      <c r="E1876" s="17">
        <v>169.1</v>
      </c>
      <c r="F1876" s="17"/>
      <c r="G1876" s="17"/>
      <c r="H1876" s="17"/>
      <c r="I1876" s="17"/>
      <c r="J1876" s="17"/>
      <c r="K1876" s="17"/>
      <c r="L1876" s="17"/>
      <c r="M1876" s="17"/>
      <c r="N1876" s="17"/>
      <c r="O1876" s="17"/>
    </row>
    <row r="1877" spans="1:15" x14ac:dyDescent="0.25">
      <c r="A1877" s="1">
        <v>2006.25</v>
      </c>
      <c r="B1877" s="17"/>
      <c r="C1877" s="17"/>
      <c r="D1877" s="17"/>
      <c r="E1877" s="17"/>
      <c r="F1877" s="17"/>
      <c r="G1877" s="17"/>
      <c r="H1877" s="17"/>
      <c r="I1877" s="17">
        <v>10</v>
      </c>
      <c r="J1877" s="17"/>
      <c r="K1877" s="17"/>
      <c r="L1877" s="17"/>
      <c r="M1877" s="17"/>
      <c r="N1877" s="17"/>
      <c r="O1877" s="17"/>
    </row>
    <row r="1878" spans="1:15" x14ac:dyDescent="0.25">
      <c r="A1878" s="1">
        <v>2006.28260869565</v>
      </c>
      <c r="B1878" s="17"/>
      <c r="C1878" s="17"/>
      <c r="D1878" s="17"/>
      <c r="E1878" s="17"/>
      <c r="F1878" s="17"/>
      <c r="G1878" s="17"/>
      <c r="H1878" s="17"/>
      <c r="I1878" s="17"/>
      <c r="J1878" s="17"/>
      <c r="K1878" s="17"/>
      <c r="L1878" s="17"/>
      <c r="M1878" s="17"/>
      <c r="N1878" s="17"/>
      <c r="O1878" s="17">
        <v>322</v>
      </c>
    </row>
    <row r="1879" spans="1:15" x14ac:dyDescent="0.25">
      <c r="A1879" s="1">
        <v>2006.3043478260799</v>
      </c>
      <c r="B1879" s="17"/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7">
        <v>2.2999999999999998</v>
      </c>
      <c r="O1879" s="17"/>
    </row>
    <row r="1880" spans="1:15" x14ac:dyDescent="0.25">
      <c r="A1880" s="1">
        <v>2006.4</v>
      </c>
      <c r="B1880" s="17"/>
      <c r="C1880" s="17"/>
      <c r="D1880" s="17"/>
      <c r="E1880" s="17"/>
      <c r="F1880" s="17"/>
      <c r="G1880" s="17"/>
      <c r="H1880" s="17"/>
      <c r="I1880" s="17"/>
      <c r="J1880" s="17"/>
      <c r="K1880" s="17"/>
      <c r="L1880" s="17"/>
      <c r="M1880" s="17"/>
      <c r="N1880" s="17">
        <v>4</v>
      </c>
      <c r="O1880" s="17"/>
    </row>
    <row r="1881" spans="1:15" x14ac:dyDescent="0.25">
      <c r="A1881" s="1">
        <v>2006.43589743589</v>
      </c>
      <c r="B1881" s="17"/>
      <c r="C1881" s="17"/>
      <c r="D1881" s="17"/>
      <c r="E1881" s="17"/>
      <c r="F1881" s="17"/>
      <c r="G1881" s="17"/>
      <c r="H1881" s="17"/>
      <c r="I1881" s="17">
        <v>3.9</v>
      </c>
      <c r="J1881" s="17"/>
      <c r="K1881" s="17"/>
      <c r="L1881" s="17"/>
      <c r="M1881" s="17"/>
      <c r="N1881" s="17"/>
      <c r="O1881" s="17"/>
    </row>
    <row r="1882" spans="1:15" x14ac:dyDescent="0.25">
      <c r="A1882" s="1">
        <v>2006.49999999999</v>
      </c>
      <c r="B1882" s="17"/>
      <c r="C1882" s="17"/>
      <c r="D1882" s="17"/>
      <c r="E1882" s="17">
        <v>1208.8</v>
      </c>
      <c r="F1882" s="17"/>
      <c r="G1882" s="17"/>
      <c r="H1882" s="17"/>
      <c r="I1882" s="17"/>
      <c r="J1882" s="17"/>
      <c r="K1882" s="17"/>
      <c r="L1882" s="17"/>
      <c r="M1882" s="17"/>
      <c r="N1882" s="17"/>
      <c r="O1882" s="17"/>
    </row>
    <row r="1883" spans="1:15" x14ac:dyDescent="0.25">
      <c r="A1883" s="1">
        <v>2006.5294117646999</v>
      </c>
      <c r="B1883" s="17"/>
      <c r="C1883" s="17"/>
      <c r="D1883" s="17"/>
      <c r="E1883" s="17">
        <v>5.0999999999999996</v>
      </c>
      <c r="F1883" s="17"/>
      <c r="G1883" s="17"/>
      <c r="H1883" s="17"/>
      <c r="I1883" s="17"/>
      <c r="J1883" s="17"/>
      <c r="K1883" s="17"/>
      <c r="L1883" s="17"/>
      <c r="M1883" s="17"/>
      <c r="N1883" s="17"/>
      <c r="O1883" s="17"/>
    </row>
    <row r="1884" spans="1:15" x14ac:dyDescent="0.25">
      <c r="A1884" s="1">
        <v>2006.6666666666599</v>
      </c>
      <c r="B1884" s="17"/>
      <c r="C1884" s="17"/>
      <c r="D1884" s="17"/>
      <c r="E1884" s="17"/>
      <c r="F1884" s="17"/>
      <c r="G1884" s="17"/>
      <c r="H1884" s="17"/>
      <c r="I1884" s="17">
        <v>5.4</v>
      </c>
      <c r="J1884" s="17"/>
      <c r="K1884" s="17"/>
      <c r="L1884" s="17"/>
      <c r="M1884" s="17"/>
      <c r="N1884" s="17">
        <v>5.6999999999999993</v>
      </c>
      <c r="O1884" s="17"/>
    </row>
    <row r="1885" spans="1:15" x14ac:dyDescent="0.25">
      <c r="A1885" s="1">
        <v>2006.72727272727</v>
      </c>
      <c r="B1885" s="17"/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7">
        <v>55</v>
      </c>
      <c r="O1885" s="17"/>
    </row>
    <row r="1886" spans="1:15" x14ac:dyDescent="0.25">
      <c r="A1886" s="1">
        <v>2006.7619047619</v>
      </c>
      <c r="B1886" s="17"/>
      <c r="C1886" s="17"/>
      <c r="D1886" s="17"/>
      <c r="E1886" s="17"/>
      <c r="F1886" s="17"/>
      <c r="G1886" s="17"/>
      <c r="H1886" s="17"/>
      <c r="I1886" s="17">
        <v>2.1</v>
      </c>
      <c r="J1886" s="17"/>
      <c r="K1886" s="17"/>
      <c r="L1886" s="17"/>
      <c r="M1886" s="17"/>
      <c r="N1886" s="17"/>
      <c r="O1886" s="17"/>
    </row>
    <row r="1887" spans="1:15" x14ac:dyDescent="0.25">
      <c r="A1887" s="1">
        <v>2006.95</v>
      </c>
      <c r="B1887" s="17"/>
      <c r="C1887" s="17"/>
      <c r="D1887" s="17"/>
      <c r="E1887" s="17"/>
      <c r="F1887" s="17"/>
      <c r="G1887" s="17"/>
      <c r="H1887" s="17"/>
      <c r="I1887" s="17">
        <v>8</v>
      </c>
      <c r="J1887" s="17"/>
      <c r="K1887" s="17"/>
      <c r="L1887" s="17"/>
      <c r="M1887" s="17"/>
      <c r="N1887" s="17"/>
      <c r="O1887" s="17"/>
    </row>
    <row r="1888" spans="1:15" x14ac:dyDescent="0.25">
      <c r="A1888" s="1">
        <v>2006.99999999999</v>
      </c>
      <c r="B1888" s="17"/>
      <c r="C1888" s="17"/>
      <c r="D1888" s="17"/>
      <c r="E1888" s="17">
        <v>75.7</v>
      </c>
      <c r="F1888" s="17"/>
      <c r="G1888" s="17"/>
      <c r="H1888" s="17"/>
      <c r="I1888" s="17">
        <v>349.2</v>
      </c>
      <c r="J1888" s="17"/>
      <c r="K1888" s="17"/>
      <c r="L1888" s="17"/>
      <c r="M1888" s="17"/>
      <c r="N1888" s="17">
        <v>12.9</v>
      </c>
      <c r="O1888" s="17">
        <v>59</v>
      </c>
    </row>
    <row r="1889" spans="1:15" x14ac:dyDescent="0.25">
      <c r="A1889" s="1">
        <v>2007</v>
      </c>
      <c r="B1889" s="17">
        <v>246.637</v>
      </c>
      <c r="C1889" s="17">
        <v>3439.8540000000003</v>
      </c>
      <c r="D1889" s="17"/>
      <c r="E1889" s="17">
        <v>12225.228000000001</v>
      </c>
      <c r="F1889" s="17">
        <v>38.700000000000003</v>
      </c>
      <c r="G1889" s="17">
        <v>3620.8479999999995</v>
      </c>
      <c r="H1889" s="17"/>
      <c r="I1889" s="17">
        <v>3607.2919999999999</v>
      </c>
      <c r="J1889" s="17">
        <v>147.30000000000001</v>
      </c>
      <c r="K1889" s="17"/>
      <c r="L1889" s="17">
        <v>15</v>
      </c>
      <c r="M1889" s="17"/>
      <c r="N1889" s="17">
        <v>257.29999999999995</v>
      </c>
      <c r="O1889" s="17">
        <v>5655.9750000000004</v>
      </c>
    </row>
    <row r="1890" spans="1:15" x14ac:dyDescent="0.25">
      <c r="A1890" s="1">
        <v>2007.0079575596801</v>
      </c>
      <c r="B1890" s="17"/>
      <c r="C1890" s="17"/>
      <c r="D1890" s="17"/>
      <c r="E1890" s="17">
        <v>188.5</v>
      </c>
      <c r="F1890" s="17"/>
      <c r="G1890" s="17"/>
      <c r="H1890" s="17"/>
      <c r="I1890" s="17"/>
      <c r="J1890" s="17"/>
      <c r="K1890" s="17"/>
      <c r="L1890" s="17"/>
      <c r="M1890" s="17"/>
      <c r="N1890" s="17"/>
      <c r="O1890" s="17"/>
    </row>
    <row r="1891" spans="1:15" x14ac:dyDescent="0.25">
      <c r="A1891" s="1">
        <v>2007.05</v>
      </c>
      <c r="B1891" s="17"/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7">
        <v>10</v>
      </c>
      <c r="O1891" s="17"/>
    </row>
    <row r="1892" spans="1:15" x14ac:dyDescent="0.25">
      <c r="A1892" s="1">
        <v>2007.0833333333301</v>
      </c>
      <c r="B1892" s="17"/>
      <c r="C1892" s="17">
        <v>4.8</v>
      </c>
      <c r="D1892" s="17"/>
      <c r="E1892" s="17"/>
      <c r="F1892" s="17"/>
      <c r="G1892" s="17"/>
      <c r="H1892" s="17"/>
      <c r="I1892" s="17"/>
      <c r="J1892" s="17"/>
      <c r="K1892" s="17"/>
      <c r="L1892" s="17"/>
      <c r="M1892" s="17"/>
      <c r="N1892" s="17"/>
      <c r="O1892" s="17"/>
    </row>
    <row r="1893" spans="1:15" x14ac:dyDescent="0.25">
      <c r="A1893" s="1">
        <v>2007.0960922485499</v>
      </c>
      <c r="B1893" s="17"/>
      <c r="C1893" s="17"/>
      <c r="D1893" s="17"/>
      <c r="E1893" s="17">
        <v>312.2</v>
      </c>
      <c r="F1893" s="17"/>
      <c r="G1893" s="17"/>
      <c r="H1893" s="17"/>
      <c r="I1893" s="17"/>
      <c r="J1893" s="17"/>
      <c r="K1893" s="17"/>
      <c r="L1893" s="17"/>
      <c r="M1893" s="17"/>
      <c r="N1893" s="17"/>
      <c r="O1893" s="17"/>
    </row>
    <row r="1894" spans="1:15" x14ac:dyDescent="0.25">
      <c r="A1894" s="1">
        <v>2007.1111111111099</v>
      </c>
      <c r="B1894" s="17"/>
      <c r="C1894" s="17"/>
      <c r="D1894" s="17"/>
      <c r="E1894" s="17"/>
      <c r="F1894" s="17"/>
      <c r="G1894" s="17"/>
      <c r="H1894" s="17"/>
      <c r="I1894" s="17"/>
      <c r="J1894" s="17"/>
      <c r="K1894" s="17"/>
      <c r="L1894" s="17"/>
      <c r="M1894" s="17"/>
      <c r="N1894" s="17">
        <v>5.4</v>
      </c>
      <c r="O1894" s="17"/>
    </row>
    <row r="1895" spans="1:15" x14ac:dyDescent="0.25">
      <c r="A1895" s="1">
        <v>2007.11864406779</v>
      </c>
      <c r="B1895" s="17"/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7">
        <v>5.9</v>
      </c>
      <c r="O1895" s="17"/>
    </row>
    <row r="1896" spans="1:15" x14ac:dyDescent="0.25">
      <c r="A1896" s="1">
        <v>2007.1195687683701</v>
      </c>
      <c r="B1896" s="17"/>
      <c r="C1896" s="17"/>
      <c r="D1896" s="17"/>
      <c r="E1896" s="17">
        <v>306.10000000000002</v>
      </c>
      <c r="F1896" s="17"/>
      <c r="G1896" s="17"/>
      <c r="H1896" s="17"/>
      <c r="I1896" s="17"/>
      <c r="J1896" s="17"/>
      <c r="K1896" s="17"/>
      <c r="L1896" s="17"/>
      <c r="M1896" s="17"/>
      <c r="N1896" s="17"/>
      <c r="O1896" s="17"/>
    </row>
    <row r="1897" spans="1:15" x14ac:dyDescent="0.25">
      <c r="A1897" s="1">
        <v>2007.25714285714</v>
      </c>
      <c r="B1897" s="17"/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7"/>
      <c r="O1897" s="17">
        <v>297.5</v>
      </c>
    </row>
    <row r="1898" spans="1:15" x14ac:dyDescent="0.25">
      <c r="A1898" s="1">
        <v>2007.2785714285701</v>
      </c>
      <c r="B1898" s="17"/>
      <c r="C1898" s="17"/>
      <c r="D1898" s="17"/>
      <c r="E1898" s="17"/>
      <c r="F1898" s="17"/>
      <c r="G1898" s="17"/>
      <c r="H1898" s="17"/>
      <c r="I1898" s="17"/>
      <c r="J1898" s="17"/>
      <c r="K1898" s="17"/>
      <c r="L1898" s="17">
        <v>14</v>
      </c>
      <c r="M1898" s="17"/>
      <c r="N1898" s="17"/>
      <c r="O1898" s="17"/>
    </row>
    <row r="1899" spans="1:15" x14ac:dyDescent="0.25">
      <c r="A1899" s="1">
        <v>2007.3125</v>
      </c>
      <c r="B1899" s="17"/>
      <c r="C1899" s="17"/>
      <c r="D1899" s="17"/>
      <c r="E1899" s="17"/>
      <c r="F1899" s="17"/>
      <c r="G1899" s="17"/>
      <c r="H1899" s="17"/>
      <c r="I1899" s="17">
        <v>96</v>
      </c>
      <c r="J1899" s="17"/>
      <c r="K1899" s="17"/>
      <c r="L1899" s="17"/>
      <c r="M1899" s="17"/>
      <c r="N1899" s="17"/>
      <c r="O1899" s="17"/>
    </row>
    <row r="1900" spans="1:15" x14ac:dyDescent="0.25">
      <c r="A1900" s="1">
        <v>2007.32222629073</v>
      </c>
      <c r="B1900" s="17"/>
      <c r="C1900" s="17"/>
      <c r="D1900" s="17"/>
      <c r="E1900" s="17"/>
      <c r="F1900" s="17"/>
      <c r="G1900" s="17"/>
      <c r="H1900" s="17"/>
      <c r="I1900" s="17"/>
      <c r="J1900" s="17"/>
      <c r="K1900" s="17"/>
      <c r="L1900" s="17"/>
      <c r="M1900" s="17"/>
      <c r="N1900" s="17"/>
      <c r="O1900" s="17">
        <v>273.10000000000002</v>
      </c>
    </row>
    <row r="1901" spans="1:15" x14ac:dyDescent="0.25">
      <c r="A1901" s="1">
        <v>2007.3333333333301</v>
      </c>
      <c r="B1901" s="17"/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7">
        <v>4.8</v>
      </c>
      <c r="O1901" s="17">
        <v>210.6</v>
      </c>
    </row>
    <row r="1902" spans="1:15" x14ac:dyDescent="0.25">
      <c r="A1902" s="1">
        <v>2007.3953488371999</v>
      </c>
      <c r="B1902" s="17"/>
      <c r="C1902" s="17"/>
      <c r="D1902" s="17"/>
      <c r="E1902" s="17"/>
      <c r="F1902" s="17"/>
      <c r="G1902" s="17"/>
      <c r="H1902" s="17"/>
      <c r="I1902" s="17">
        <v>4.3</v>
      </c>
      <c r="J1902" s="17"/>
      <c r="K1902" s="17"/>
      <c r="L1902" s="17"/>
      <c r="M1902" s="17"/>
      <c r="N1902" s="17"/>
      <c r="O1902" s="17"/>
    </row>
    <row r="1903" spans="1:15" x14ac:dyDescent="0.25">
      <c r="A1903" s="1">
        <v>2007.4366197183001</v>
      </c>
      <c r="B1903" s="17"/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7"/>
      <c r="O1903" s="17">
        <v>7.1</v>
      </c>
    </row>
    <row r="1904" spans="1:15" x14ac:dyDescent="0.25">
      <c r="A1904" s="1">
        <v>2007.4505660377299</v>
      </c>
      <c r="B1904" s="17"/>
      <c r="C1904" s="17"/>
      <c r="D1904" s="17"/>
      <c r="E1904" s="17"/>
      <c r="F1904" s="17"/>
      <c r="G1904" s="17"/>
      <c r="H1904" s="17"/>
      <c r="I1904" s="17"/>
      <c r="J1904" s="17"/>
      <c r="K1904" s="17"/>
      <c r="L1904" s="17"/>
      <c r="M1904" s="17"/>
      <c r="N1904" s="17"/>
      <c r="O1904" s="17">
        <v>662.5</v>
      </c>
    </row>
    <row r="1905" spans="1:15" x14ac:dyDescent="0.25">
      <c r="A1905" s="1">
        <v>2007.4666666666601</v>
      </c>
      <c r="B1905" s="17"/>
      <c r="C1905" s="17"/>
      <c r="D1905" s="17"/>
      <c r="E1905" s="17"/>
      <c r="F1905" s="17"/>
      <c r="G1905" s="17"/>
      <c r="H1905" s="17"/>
      <c r="I1905" s="17"/>
      <c r="J1905" s="17"/>
      <c r="K1905" s="17"/>
      <c r="L1905" s="17">
        <v>1.5</v>
      </c>
      <c r="M1905" s="17"/>
      <c r="N1905" s="17"/>
      <c r="O1905" s="17"/>
    </row>
    <row r="1906" spans="1:15" x14ac:dyDescent="0.25">
      <c r="A1906" s="1">
        <v>2007.4799166914599</v>
      </c>
      <c r="B1906" s="17"/>
      <c r="C1906" s="17"/>
      <c r="D1906" s="17"/>
      <c r="E1906" s="17">
        <v>336.1</v>
      </c>
      <c r="F1906" s="17"/>
      <c r="G1906" s="17"/>
      <c r="H1906" s="17"/>
      <c r="I1906" s="17"/>
      <c r="J1906" s="17"/>
      <c r="K1906" s="17"/>
      <c r="L1906" s="17"/>
      <c r="M1906" s="17"/>
      <c r="N1906" s="17"/>
      <c r="O1906" s="17"/>
    </row>
    <row r="1907" spans="1:15" x14ac:dyDescent="0.25">
      <c r="A1907" s="1">
        <v>2007.49570200573</v>
      </c>
      <c r="B1907" s="17"/>
      <c r="C1907" s="17"/>
      <c r="D1907" s="17"/>
      <c r="E1907" s="17">
        <v>349</v>
      </c>
      <c r="F1907" s="17"/>
      <c r="G1907" s="17"/>
      <c r="H1907" s="17"/>
      <c r="I1907" s="17"/>
      <c r="J1907" s="17"/>
      <c r="K1907" s="17"/>
      <c r="L1907" s="17"/>
      <c r="M1907" s="17"/>
      <c r="N1907" s="17"/>
      <c r="O1907" s="17"/>
    </row>
    <row r="1908" spans="1:15" x14ac:dyDescent="0.25">
      <c r="A1908" s="1">
        <v>2007.5</v>
      </c>
      <c r="B1908" s="17">
        <v>3.2</v>
      </c>
      <c r="C1908" s="17"/>
      <c r="D1908" s="17"/>
      <c r="E1908" s="17"/>
      <c r="F1908" s="17"/>
      <c r="G1908" s="17"/>
      <c r="H1908" s="17"/>
      <c r="I1908" s="17"/>
      <c r="J1908" s="17"/>
      <c r="K1908" s="17"/>
      <c r="L1908" s="17"/>
      <c r="M1908" s="17"/>
      <c r="N1908" s="17">
        <v>20.799999999999979</v>
      </c>
      <c r="O1908" s="17"/>
    </row>
    <row r="1909" spans="1:15" x14ac:dyDescent="0.25">
      <c r="A1909" s="1">
        <v>2007.6</v>
      </c>
      <c r="B1909" s="17"/>
      <c r="C1909" s="17"/>
      <c r="D1909" s="17"/>
      <c r="E1909" s="17"/>
      <c r="F1909" s="17"/>
      <c r="G1909" s="17"/>
      <c r="H1909" s="17"/>
      <c r="I1909" s="17">
        <v>605</v>
      </c>
      <c r="J1909" s="17"/>
      <c r="K1909" s="17"/>
      <c r="L1909" s="17"/>
      <c r="M1909" s="17"/>
      <c r="N1909" s="17">
        <v>5</v>
      </c>
      <c r="O1909" s="17"/>
    </row>
    <row r="1910" spans="1:15" x14ac:dyDescent="0.25">
      <c r="A1910" s="1">
        <v>2007.6054794520501</v>
      </c>
      <c r="B1910" s="17"/>
      <c r="C1910" s="17"/>
      <c r="D1910" s="17"/>
      <c r="E1910" s="17"/>
      <c r="F1910" s="17"/>
      <c r="G1910" s="17"/>
      <c r="H1910" s="17"/>
      <c r="I1910" s="17"/>
      <c r="J1910" s="17"/>
      <c r="K1910" s="17"/>
      <c r="L1910" s="17"/>
      <c r="M1910" s="17"/>
      <c r="N1910" s="17">
        <v>36.5</v>
      </c>
      <c r="O1910" s="17"/>
    </row>
    <row r="1911" spans="1:15" x14ac:dyDescent="0.25">
      <c r="A1911" s="1">
        <v>2007.6161616161601</v>
      </c>
      <c r="B1911" s="17"/>
      <c r="C1911" s="17"/>
      <c r="D1911" s="17"/>
      <c r="E1911" s="17"/>
      <c r="F1911" s="17"/>
      <c r="G1911" s="17"/>
      <c r="H1911" s="17"/>
      <c r="I1911" s="17"/>
      <c r="J1911" s="17"/>
      <c r="K1911" s="17"/>
      <c r="L1911" s="17"/>
      <c r="M1911" s="17"/>
      <c r="N1911" s="17"/>
      <c r="O1911" s="17">
        <v>148.5</v>
      </c>
    </row>
    <row r="1912" spans="1:15" x14ac:dyDescent="0.25">
      <c r="A1912" s="1">
        <v>2007.62962962962</v>
      </c>
      <c r="B1912" s="17"/>
      <c r="C1912" s="17"/>
      <c r="D1912" s="17"/>
      <c r="E1912" s="17"/>
      <c r="F1912" s="17"/>
      <c r="G1912" s="17"/>
      <c r="H1912" s="17"/>
      <c r="I1912" s="17"/>
      <c r="J1912" s="17"/>
      <c r="K1912" s="17"/>
      <c r="L1912" s="17"/>
      <c r="M1912" s="17"/>
      <c r="N1912" s="17">
        <v>5.4</v>
      </c>
      <c r="O1912" s="17"/>
    </row>
    <row r="1913" spans="1:15" x14ac:dyDescent="0.25">
      <c r="A1913" s="1">
        <v>2007.6666666666599</v>
      </c>
      <c r="B1913" s="17"/>
      <c r="C1913" s="17"/>
      <c r="D1913" s="17"/>
      <c r="E1913" s="17">
        <v>6</v>
      </c>
      <c r="F1913" s="17"/>
      <c r="G1913" s="17">
        <v>2.0999999999999899</v>
      </c>
      <c r="H1913" s="17"/>
      <c r="I1913" s="17"/>
      <c r="J1913" s="17"/>
      <c r="K1913" s="17"/>
      <c r="L1913" s="17"/>
      <c r="M1913" s="17"/>
      <c r="N1913" s="17">
        <v>4.8</v>
      </c>
      <c r="O1913" s="17">
        <v>2.7</v>
      </c>
    </row>
    <row r="1914" spans="1:15" x14ac:dyDescent="0.25">
      <c r="A1914" s="1">
        <v>2007.7142857142801</v>
      </c>
      <c r="B1914" s="17"/>
      <c r="C1914" s="17"/>
      <c r="D1914" s="17">
        <v>14</v>
      </c>
      <c r="E1914" s="17"/>
      <c r="F1914" s="17"/>
      <c r="G1914" s="17"/>
      <c r="H1914" s="17"/>
      <c r="I1914" s="17"/>
      <c r="J1914" s="17"/>
      <c r="K1914" s="17"/>
      <c r="L1914" s="17"/>
      <c r="M1914" s="17"/>
      <c r="N1914" s="17"/>
      <c r="O1914" s="17"/>
    </row>
    <row r="1915" spans="1:15" x14ac:dyDescent="0.25">
      <c r="A1915" s="1">
        <v>2007.75</v>
      </c>
      <c r="B1915" s="17"/>
      <c r="C1915" s="17"/>
      <c r="D1915" s="17"/>
      <c r="E1915" s="17"/>
      <c r="F1915" s="17"/>
      <c r="G1915" s="17"/>
      <c r="H1915" s="17"/>
      <c r="I1915" s="17">
        <v>3.19999999999999</v>
      </c>
      <c r="J1915" s="17"/>
      <c r="K1915" s="17"/>
      <c r="L1915" s="17"/>
      <c r="M1915" s="17"/>
      <c r="N1915" s="17"/>
      <c r="O1915" s="17"/>
    </row>
    <row r="1916" spans="1:15" x14ac:dyDescent="0.25">
      <c r="A1916" s="1">
        <v>2007.7777777777701</v>
      </c>
      <c r="B1916" s="17"/>
      <c r="C1916" s="17"/>
      <c r="D1916" s="17"/>
      <c r="E1916" s="17"/>
      <c r="F1916" s="17"/>
      <c r="G1916" s="17"/>
      <c r="H1916" s="17"/>
      <c r="I1916" s="17"/>
      <c r="J1916" s="17"/>
      <c r="K1916" s="17"/>
      <c r="L1916" s="17"/>
      <c r="M1916" s="17"/>
      <c r="N1916" s="17">
        <v>3.6</v>
      </c>
      <c r="O1916" s="17"/>
    </row>
    <row r="1917" spans="1:15" x14ac:dyDescent="0.25">
      <c r="A1917" s="1">
        <v>2007.79775280898</v>
      </c>
      <c r="B1917" s="17"/>
      <c r="C1917" s="17"/>
      <c r="D1917" s="17"/>
      <c r="E1917" s="17"/>
      <c r="F1917" s="17"/>
      <c r="G1917" s="17"/>
      <c r="H1917" s="17"/>
      <c r="I1917" s="17"/>
      <c r="J1917" s="17"/>
      <c r="K1917" s="17"/>
      <c r="L1917" s="17"/>
      <c r="M1917" s="17"/>
      <c r="N1917" s="17">
        <v>8.9</v>
      </c>
      <c r="O1917" s="17"/>
    </row>
    <row r="1918" spans="1:15" x14ac:dyDescent="0.25">
      <c r="A1918" s="1">
        <v>2007.9130434782601</v>
      </c>
      <c r="B1918" s="17"/>
      <c r="C1918" s="17"/>
      <c r="D1918" s="17"/>
      <c r="E1918" s="17"/>
      <c r="F1918" s="17"/>
      <c r="G1918" s="17"/>
      <c r="H1918" s="17"/>
      <c r="I1918" s="17">
        <v>2.2999999999999998</v>
      </c>
      <c r="J1918" s="17"/>
      <c r="K1918" s="17"/>
      <c r="L1918" s="17"/>
      <c r="M1918" s="17"/>
      <c r="N1918" s="17"/>
      <c r="O1918" s="17"/>
    </row>
    <row r="1919" spans="1:15" x14ac:dyDescent="0.25">
      <c r="A1919" s="1">
        <v>2007.98529411764</v>
      </c>
      <c r="B1919" s="17"/>
      <c r="C1919" s="17"/>
      <c r="D1919" s="17"/>
      <c r="E1919" s="17"/>
      <c r="F1919" s="17"/>
      <c r="G1919" s="17"/>
      <c r="H1919" s="17"/>
      <c r="I1919" s="17"/>
      <c r="J1919" s="17"/>
      <c r="K1919" s="17"/>
      <c r="L1919" s="17"/>
      <c r="M1919" s="17"/>
      <c r="N1919" s="17">
        <v>27.1999999999999</v>
      </c>
      <c r="O1919" s="17"/>
    </row>
    <row r="1920" spans="1:15" x14ac:dyDescent="0.25">
      <c r="A1920" s="1">
        <v>2007.99999999999</v>
      </c>
      <c r="B1920" s="17"/>
      <c r="C1920" s="17"/>
      <c r="D1920" s="17"/>
      <c r="E1920" s="17"/>
      <c r="F1920" s="17"/>
      <c r="G1920" s="17"/>
      <c r="H1920" s="17"/>
      <c r="I1920" s="17"/>
      <c r="J1920" s="17"/>
      <c r="K1920" s="17"/>
      <c r="L1920" s="17"/>
      <c r="M1920" s="17"/>
      <c r="N1920" s="17">
        <v>10.8</v>
      </c>
      <c r="O1920" s="17"/>
    </row>
    <row r="1921" spans="1:15" x14ac:dyDescent="0.25">
      <c r="A1921" s="1">
        <v>2008</v>
      </c>
      <c r="B1921" s="17">
        <v>508.57799999999992</v>
      </c>
      <c r="C1921" s="17">
        <v>1876</v>
      </c>
      <c r="D1921" s="17"/>
      <c r="E1921" s="17">
        <v>23488.291999999998</v>
      </c>
      <c r="F1921" s="17">
        <v>148</v>
      </c>
      <c r="G1921" s="17">
        <v>4703.9750000000004</v>
      </c>
      <c r="H1921" s="17"/>
      <c r="I1921" s="17">
        <v>9579.4086499999994</v>
      </c>
      <c r="J1921" s="17"/>
      <c r="K1921" s="17"/>
      <c r="L1921" s="17">
        <v>72.7</v>
      </c>
      <c r="M1921" s="17"/>
      <c r="N1921" s="17">
        <v>238.05999999999997</v>
      </c>
      <c r="O1921" s="17">
        <v>7417.6499999999978</v>
      </c>
    </row>
    <row r="1922" spans="1:15" x14ac:dyDescent="0.25">
      <c r="A1922" s="1">
        <v>2008.1129476583999</v>
      </c>
      <c r="B1922" s="17"/>
      <c r="C1922" s="17"/>
      <c r="D1922" s="17"/>
      <c r="E1922" s="17">
        <v>36.299999999999997</v>
      </c>
      <c r="F1922" s="17"/>
      <c r="G1922" s="17"/>
      <c r="H1922" s="17"/>
      <c r="I1922" s="17"/>
      <c r="J1922" s="17"/>
      <c r="K1922" s="17"/>
      <c r="L1922" s="17"/>
      <c r="M1922" s="17"/>
      <c r="N1922" s="17"/>
      <c r="O1922" s="17"/>
    </row>
    <row r="1923" spans="1:15" x14ac:dyDescent="0.25">
      <c r="A1923" s="1">
        <v>2008.1630434782601</v>
      </c>
      <c r="B1923" s="17"/>
      <c r="C1923" s="17"/>
      <c r="D1923" s="17"/>
      <c r="E1923" s="17"/>
      <c r="F1923" s="17"/>
      <c r="G1923" s="17"/>
      <c r="H1923" s="17"/>
      <c r="I1923" s="17">
        <v>18.399999999999999</v>
      </c>
      <c r="J1923" s="17"/>
      <c r="K1923" s="17"/>
      <c r="L1923" s="17"/>
      <c r="M1923" s="17"/>
      <c r="N1923" s="17"/>
      <c r="O1923" s="17"/>
    </row>
    <row r="1924" spans="1:15" x14ac:dyDescent="0.25">
      <c r="A1924" s="1">
        <v>2008.2142857142801</v>
      </c>
      <c r="B1924" s="17"/>
      <c r="C1924" s="17"/>
      <c r="D1924" s="17"/>
      <c r="E1924" s="17"/>
      <c r="F1924" s="17"/>
      <c r="G1924" s="17"/>
      <c r="H1924" s="17"/>
      <c r="I1924" s="17">
        <v>1.4</v>
      </c>
      <c r="J1924" s="17"/>
      <c r="K1924" s="17"/>
      <c r="L1924" s="17"/>
      <c r="M1924" s="17"/>
      <c r="N1924" s="17">
        <v>11.2</v>
      </c>
      <c r="O1924" s="17"/>
    </row>
    <row r="1925" spans="1:15" x14ac:dyDescent="0.25">
      <c r="A1925" s="1">
        <v>2008.2325581395301</v>
      </c>
      <c r="B1925" s="17"/>
      <c r="C1925" s="17"/>
      <c r="D1925" s="17"/>
      <c r="E1925" s="17"/>
      <c r="F1925" s="17"/>
      <c r="G1925" s="17"/>
      <c r="H1925" s="17"/>
      <c r="I1925" s="17"/>
      <c r="J1925" s="17"/>
      <c r="K1925" s="17"/>
      <c r="L1925" s="17"/>
      <c r="M1925" s="17"/>
      <c r="N1925" s="17"/>
      <c r="O1925" s="17">
        <v>129</v>
      </c>
    </row>
    <row r="1926" spans="1:15" x14ac:dyDescent="0.25">
      <c r="A1926" s="1">
        <v>2008.24966442953</v>
      </c>
      <c r="B1926" s="17"/>
      <c r="C1926" s="17"/>
      <c r="D1926" s="17"/>
      <c r="E1926" s="17">
        <v>745</v>
      </c>
      <c r="F1926" s="17"/>
      <c r="G1926" s="17"/>
      <c r="H1926" s="17"/>
      <c r="I1926" s="17"/>
      <c r="J1926" s="17"/>
      <c r="K1926" s="17"/>
      <c r="L1926" s="17"/>
      <c r="M1926" s="17"/>
      <c r="N1926" s="17"/>
      <c r="O1926" s="17"/>
    </row>
    <row r="1927" spans="1:15" x14ac:dyDescent="0.25">
      <c r="A1927" s="1">
        <v>2008.25</v>
      </c>
      <c r="B1927" s="17"/>
      <c r="C1927" s="17"/>
      <c r="D1927" s="17"/>
      <c r="E1927" s="17"/>
      <c r="F1927" s="17"/>
      <c r="G1927" s="17"/>
      <c r="H1927" s="17"/>
      <c r="I1927" s="17"/>
      <c r="J1927" s="17"/>
      <c r="K1927" s="17"/>
      <c r="L1927" s="17"/>
      <c r="M1927" s="17"/>
      <c r="N1927" s="17">
        <v>6.4</v>
      </c>
      <c r="O1927" s="17"/>
    </row>
    <row r="1928" spans="1:15" x14ac:dyDescent="0.25">
      <c r="A1928" s="1">
        <v>2008.3076923076901</v>
      </c>
      <c r="B1928" s="17"/>
      <c r="C1928" s="17"/>
      <c r="D1928" s="17"/>
      <c r="E1928" s="17"/>
      <c r="F1928" s="17"/>
      <c r="G1928" s="17"/>
      <c r="H1928" s="17"/>
      <c r="I1928" s="17"/>
      <c r="J1928" s="17"/>
      <c r="K1928" s="17"/>
      <c r="L1928" s="17">
        <v>1.3</v>
      </c>
      <c r="M1928" s="17"/>
      <c r="N1928" s="17"/>
      <c r="O1928" s="17"/>
    </row>
    <row r="1929" spans="1:15" x14ac:dyDescent="0.25">
      <c r="A1929" s="1">
        <v>2008.3333333333301</v>
      </c>
      <c r="B1929" s="17"/>
      <c r="C1929" s="17"/>
      <c r="D1929" s="17"/>
      <c r="E1929" s="17"/>
      <c r="F1929" s="17"/>
      <c r="G1929" s="17"/>
      <c r="H1929" s="17"/>
      <c r="I1929" s="17"/>
      <c r="J1929" s="17"/>
      <c r="K1929" s="17"/>
      <c r="L1929" s="17"/>
      <c r="M1929" s="17"/>
      <c r="N1929" s="17">
        <v>5.3999999999999897</v>
      </c>
      <c r="O1929" s="17"/>
    </row>
    <row r="1930" spans="1:15" x14ac:dyDescent="0.25">
      <c r="A1930" s="1">
        <v>2008.37878787878</v>
      </c>
      <c r="B1930" s="17"/>
      <c r="C1930" s="17"/>
      <c r="D1930" s="17"/>
      <c r="E1930" s="17"/>
      <c r="F1930" s="17"/>
      <c r="G1930" s="17"/>
      <c r="H1930" s="17"/>
      <c r="I1930" s="17"/>
      <c r="J1930" s="17"/>
      <c r="K1930" s="17"/>
      <c r="L1930" s="17"/>
      <c r="M1930" s="17"/>
      <c r="N1930" s="17"/>
      <c r="O1930" s="17">
        <v>264</v>
      </c>
    </row>
    <row r="1931" spans="1:15" x14ac:dyDescent="0.25">
      <c r="A1931" s="1">
        <v>2008.38461538461</v>
      </c>
      <c r="B1931" s="17"/>
      <c r="C1931" s="17"/>
      <c r="D1931" s="17"/>
      <c r="E1931" s="17"/>
      <c r="F1931" s="17"/>
      <c r="G1931" s="17"/>
      <c r="H1931" s="17"/>
      <c r="I1931" s="17">
        <v>7.7999999999999901</v>
      </c>
      <c r="J1931" s="17"/>
      <c r="K1931" s="17"/>
      <c r="L1931" s="17"/>
      <c r="M1931" s="17"/>
      <c r="N1931" s="17"/>
      <c r="O1931" s="17"/>
    </row>
    <row r="1932" spans="1:15" x14ac:dyDescent="0.25">
      <c r="A1932" s="1">
        <v>2008.4</v>
      </c>
      <c r="B1932" s="17"/>
      <c r="C1932" s="17"/>
      <c r="D1932" s="17"/>
      <c r="E1932" s="17"/>
      <c r="F1932" s="17"/>
      <c r="G1932" s="17"/>
      <c r="H1932" s="17"/>
      <c r="I1932" s="17">
        <v>11</v>
      </c>
      <c r="J1932" s="17"/>
      <c r="K1932" s="17"/>
      <c r="L1932" s="17"/>
      <c r="M1932" s="17"/>
      <c r="N1932" s="17"/>
      <c r="O1932" s="17"/>
    </row>
    <row r="1933" spans="1:15" x14ac:dyDescent="0.25">
      <c r="A1933" s="1">
        <v>2008.44897959183</v>
      </c>
      <c r="B1933" s="17"/>
      <c r="C1933" s="17"/>
      <c r="D1933" s="17"/>
      <c r="E1933" s="17">
        <v>196</v>
      </c>
      <c r="F1933" s="17"/>
      <c r="G1933" s="17"/>
      <c r="H1933" s="17"/>
      <c r="I1933" s="17"/>
      <c r="J1933" s="17"/>
      <c r="K1933" s="17"/>
      <c r="L1933" s="17"/>
      <c r="M1933" s="17"/>
      <c r="N1933" s="17"/>
      <c r="O1933" s="17"/>
    </row>
    <row r="1934" spans="1:15" x14ac:dyDescent="0.25">
      <c r="A1934" s="1">
        <v>2008.4563758389199</v>
      </c>
      <c r="B1934" s="17"/>
      <c r="C1934" s="17"/>
      <c r="D1934" s="17"/>
      <c r="E1934" s="17">
        <v>223.5</v>
      </c>
      <c r="F1934" s="17"/>
      <c r="G1934" s="17"/>
      <c r="H1934" s="17"/>
      <c r="I1934" s="17"/>
      <c r="J1934" s="17"/>
      <c r="K1934" s="17"/>
      <c r="L1934" s="17"/>
      <c r="M1934" s="17"/>
      <c r="N1934" s="17"/>
      <c r="O1934" s="17"/>
    </row>
    <row r="1935" spans="1:15" x14ac:dyDescent="0.25">
      <c r="A1935" s="1">
        <v>2008.4652406417099</v>
      </c>
      <c r="B1935" s="17"/>
      <c r="C1935" s="17"/>
      <c r="D1935" s="17"/>
      <c r="E1935" s="17"/>
      <c r="F1935" s="17"/>
      <c r="G1935" s="17"/>
      <c r="H1935" s="17"/>
      <c r="I1935" s="17"/>
      <c r="J1935" s="17"/>
      <c r="K1935" s="17"/>
      <c r="L1935" s="17"/>
      <c r="M1935" s="17"/>
      <c r="N1935" s="17"/>
      <c r="O1935" s="17">
        <v>149.6</v>
      </c>
    </row>
    <row r="1936" spans="1:15" x14ac:dyDescent="0.25">
      <c r="A1936" s="1">
        <v>2008.4694604218</v>
      </c>
      <c r="B1936" s="17"/>
      <c r="C1936" s="17"/>
      <c r="D1936" s="17"/>
      <c r="E1936" s="17">
        <v>730.19999999999902</v>
      </c>
      <c r="F1936" s="17"/>
      <c r="G1936" s="17"/>
      <c r="H1936" s="17"/>
      <c r="I1936" s="17"/>
      <c r="J1936" s="17"/>
      <c r="K1936" s="17"/>
      <c r="L1936" s="17"/>
      <c r="M1936" s="17"/>
      <c r="N1936" s="17"/>
      <c r="O1936" s="17"/>
    </row>
    <row r="1937" spans="1:15" x14ac:dyDescent="0.25">
      <c r="A1937" s="1">
        <v>2008.49999999999</v>
      </c>
      <c r="B1937" s="17"/>
      <c r="C1937" s="17"/>
      <c r="D1937" s="17"/>
      <c r="E1937" s="17">
        <v>3.2</v>
      </c>
      <c r="F1937" s="17"/>
      <c r="G1937" s="17"/>
      <c r="H1937" s="17"/>
      <c r="I1937" s="17"/>
      <c r="J1937" s="17"/>
      <c r="K1937" s="17"/>
      <c r="L1937" s="17"/>
      <c r="M1937" s="17"/>
      <c r="N1937" s="17"/>
      <c r="O1937" s="17"/>
    </row>
    <row r="1938" spans="1:15" x14ac:dyDescent="0.25">
      <c r="A1938" s="1">
        <v>2008.5</v>
      </c>
      <c r="B1938" s="17"/>
      <c r="C1938" s="17"/>
      <c r="D1938" s="17"/>
      <c r="E1938" s="17">
        <v>1280</v>
      </c>
      <c r="F1938" s="17"/>
      <c r="G1938" s="17"/>
      <c r="H1938" s="17"/>
      <c r="I1938" s="17"/>
      <c r="J1938" s="17"/>
      <c r="K1938" s="17"/>
      <c r="L1938" s="17"/>
      <c r="M1938" s="17"/>
      <c r="N1938" s="17">
        <v>15.8</v>
      </c>
      <c r="O1938" s="17">
        <v>48</v>
      </c>
    </row>
    <row r="1939" spans="1:15" x14ac:dyDescent="0.25">
      <c r="A1939" s="1">
        <v>2008.5174581005499</v>
      </c>
      <c r="B1939" s="17"/>
      <c r="C1939" s="17"/>
      <c r="D1939" s="17"/>
      <c r="E1939" s="17"/>
      <c r="F1939" s="17"/>
      <c r="G1939" s="17"/>
      <c r="H1939" s="17"/>
      <c r="I1939" s="17"/>
      <c r="J1939" s="17"/>
      <c r="K1939" s="17"/>
      <c r="L1939" s="17"/>
      <c r="M1939" s="17"/>
      <c r="N1939" s="17"/>
      <c r="O1939" s="17">
        <v>286.39999999999998</v>
      </c>
    </row>
    <row r="1940" spans="1:15" x14ac:dyDescent="0.25">
      <c r="A1940" s="1">
        <v>2008.55263157894</v>
      </c>
      <c r="B1940" s="17"/>
      <c r="C1940" s="17"/>
      <c r="D1940" s="17"/>
      <c r="E1940" s="17"/>
      <c r="F1940" s="17"/>
      <c r="G1940" s="17"/>
      <c r="H1940" s="17"/>
      <c r="I1940" s="17">
        <v>300.2</v>
      </c>
      <c r="J1940" s="17"/>
      <c r="K1940" s="17"/>
      <c r="L1940" s="17"/>
      <c r="M1940" s="17"/>
      <c r="N1940" s="17"/>
      <c r="O1940" s="17"/>
    </row>
    <row r="1941" spans="1:15" x14ac:dyDescent="0.25">
      <c r="A1941" s="1">
        <v>2008.6666666666599</v>
      </c>
      <c r="B1941" s="17"/>
      <c r="C1941" s="17"/>
      <c r="D1941" s="17"/>
      <c r="E1941" s="17">
        <v>510</v>
      </c>
      <c r="F1941" s="17"/>
      <c r="G1941" s="17"/>
      <c r="H1941" s="17"/>
      <c r="I1941" s="17"/>
      <c r="J1941" s="17"/>
      <c r="K1941" s="17"/>
      <c r="L1941" s="17"/>
      <c r="M1941" s="17"/>
      <c r="N1941" s="17"/>
      <c r="O1941" s="17"/>
    </row>
    <row r="1942" spans="1:15" x14ac:dyDescent="0.25">
      <c r="A1942" s="1">
        <v>2008.6722408026701</v>
      </c>
      <c r="B1942" s="17"/>
      <c r="C1942" s="17"/>
      <c r="D1942" s="17"/>
      <c r="E1942" s="17">
        <v>119.6</v>
      </c>
      <c r="F1942" s="17"/>
      <c r="G1942" s="17"/>
      <c r="H1942" s="17"/>
      <c r="I1942" s="17"/>
      <c r="J1942" s="17"/>
      <c r="K1942" s="17"/>
      <c r="L1942" s="17"/>
      <c r="M1942" s="17"/>
      <c r="N1942" s="17"/>
      <c r="O1942" s="17"/>
    </row>
    <row r="1943" spans="1:15" x14ac:dyDescent="0.25">
      <c r="A1943" s="1">
        <v>2008.7</v>
      </c>
      <c r="B1943" s="17"/>
      <c r="C1943" s="17"/>
      <c r="D1943" s="17"/>
      <c r="E1943" s="17">
        <v>1733.3400000000001</v>
      </c>
      <c r="F1943" s="17"/>
      <c r="G1943" s="17"/>
      <c r="H1943" s="17"/>
      <c r="I1943" s="17"/>
      <c r="J1943" s="17"/>
      <c r="K1943" s="17"/>
      <c r="L1943" s="17"/>
      <c r="M1943" s="17"/>
      <c r="N1943" s="17"/>
      <c r="O1943" s="17"/>
    </row>
    <row r="1944" spans="1:15" x14ac:dyDescent="0.25">
      <c r="A1944" s="1">
        <v>2008.75</v>
      </c>
      <c r="B1944" s="17"/>
      <c r="C1944" s="17"/>
      <c r="D1944" s="17"/>
      <c r="E1944" s="17"/>
      <c r="F1944" s="17"/>
      <c r="G1944" s="17"/>
      <c r="H1944" s="17"/>
      <c r="I1944" s="17"/>
      <c r="J1944" s="17"/>
      <c r="K1944" s="17"/>
      <c r="L1944" s="17"/>
      <c r="M1944" s="17"/>
      <c r="N1944" s="17">
        <v>3.2</v>
      </c>
      <c r="O1944" s="17"/>
    </row>
    <row r="1945" spans="1:15" x14ac:dyDescent="0.25">
      <c r="A1945" s="1">
        <v>2008.80952380952</v>
      </c>
      <c r="B1945" s="17"/>
      <c r="C1945" s="17"/>
      <c r="D1945" s="17"/>
      <c r="E1945" s="17"/>
      <c r="F1945" s="17"/>
      <c r="G1945" s="17"/>
      <c r="H1945" s="17"/>
      <c r="I1945" s="17">
        <v>8.4</v>
      </c>
      <c r="J1945" s="17"/>
      <c r="K1945" s="17"/>
      <c r="L1945" s="17"/>
      <c r="M1945" s="17"/>
      <c r="N1945" s="17"/>
      <c r="O1945" s="17"/>
    </row>
    <row r="1946" spans="1:15" x14ac:dyDescent="0.25">
      <c r="A1946" s="1">
        <v>2008.8130081300801</v>
      </c>
      <c r="B1946" s="17"/>
      <c r="C1946" s="17"/>
      <c r="D1946" s="17"/>
      <c r="E1946" s="17">
        <v>61.5</v>
      </c>
      <c r="F1946" s="17"/>
      <c r="G1946" s="17"/>
      <c r="H1946" s="17"/>
      <c r="I1946" s="17"/>
      <c r="J1946" s="17"/>
      <c r="K1946" s="17"/>
      <c r="L1946" s="17"/>
      <c r="M1946" s="17"/>
      <c r="N1946" s="17"/>
      <c r="O1946" s="17"/>
    </row>
    <row r="1947" spans="1:15" x14ac:dyDescent="0.25">
      <c r="A1947" s="1">
        <v>2008.8333333333301</v>
      </c>
      <c r="B1947" s="17"/>
      <c r="C1947" s="17"/>
      <c r="D1947" s="17"/>
      <c r="E1947" s="17"/>
      <c r="F1947" s="17"/>
      <c r="G1947" s="17"/>
      <c r="H1947" s="17"/>
      <c r="I1947" s="17">
        <v>343.8</v>
      </c>
      <c r="J1947" s="17"/>
      <c r="K1947" s="17"/>
      <c r="L1947" s="17"/>
      <c r="M1947" s="17"/>
      <c r="N1947" s="17"/>
      <c r="O1947" s="17"/>
    </row>
    <row r="1948" spans="1:15" x14ac:dyDescent="0.25">
      <c r="A1948" s="1">
        <v>2008.85299145299</v>
      </c>
      <c r="B1948" s="17"/>
      <c r="C1948" s="17"/>
      <c r="D1948" s="17"/>
      <c r="E1948" s="17"/>
      <c r="F1948" s="17"/>
      <c r="G1948" s="17"/>
      <c r="H1948" s="17"/>
      <c r="I1948" s="17"/>
      <c r="J1948" s="17"/>
      <c r="K1948" s="17"/>
      <c r="L1948" s="17"/>
      <c r="M1948" s="17"/>
      <c r="N1948" s="17">
        <v>58.5</v>
      </c>
      <c r="O1948" s="17"/>
    </row>
    <row r="1949" spans="1:15" x14ac:dyDescent="0.25">
      <c r="A1949" s="1">
        <v>2008.9090909090901</v>
      </c>
      <c r="B1949" s="17"/>
      <c r="C1949" s="17"/>
      <c r="D1949" s="17"/>
      <c r="E1949" s="17"/>
      <c r="F1949" s="17"/>
      <c r="G1949" s="17"/>
      <c r="H1949" s="17"/>
      <c r="I1949" s="17"/>
      <c r="J1949" s="17"/>
      <c r="K1949" s="17"/>
      <c r="L1949" s="17"/>
      <c r="M1949" s="17"/>
      <c r="N1949" s="17">
        <v>6.6</v>
      </c>
      <c r="O1949" s="17"/>
    </row>
    <row r="1950" spans="1:15" x14ac:dyDescent="0.25">
      <c r="A1950" s="1">
        <v>2008.92</v>
      </c>
      <c r="B1950" s="17"/>
      <c r="C1950" s="17"/>
      <c r="D1950" s="17"/>
      <c r="E1950" s="17"/>
      <c r="F1950" s="17"/>
      <c r="G1950" s="17"/>
      <c r="H1950" s="17"/>
      <c r="I1950" s="17"/>
      <c r="J1950" s="17"/>
      <c r="K1950" s="17"/>
      <c r="L1950" s="17"/>
      <c r="M1950" s="17"/>
      <c r="N1950" s="17">
        <v>2.5</v>
      </c>
      <c r="O1950" s="17"/>
    </row>
    <row r="1951" spans="1:15" x14ac:dyDescent="0.25">
      <c r="A1951" s="1">
        <v>2008.99999999999</v>
      </c>
      <c r="B1951" s="17"/>
      <c r="C1951" s="17"/>
      <c r="D1951" s="17">
        <v>5.3</v>
      </c>
      <c r="E1951" s="17">
        <v>2.4</v>
      </c>
      <c r="F1951" s="17"/>
      <c r="G1951" s="17">
        <v>2.7</v>
      </c>
      <c r="H1951" s="17"/>
      <c r="I1951" s="17">
        <v>3</v>
      </c>
      <c r="J1951" s="17"/>
      <c r="K1951" s="17"/>
      <c r="L1951" s="17">
        <v>8.6</v>
      </c>
      <c r="M1951" s="17"/>
      <c r="N1951" s="17">
        <v>107</v>
      </c>
      <c r="O1951" s="17">
        <v>1063.8</v>
      </c>
    </row>
    <row r="1952" spans="1:15" x14ac:dyDescent="0.25">
      <c r="A1952" s="1">
        <v>2009</v>
      </c>
      <c r="B1952" s="17">
        <v>1389.5999999999997</v>
      </c>
      <c r="C1952" s="17">
        <v>2477.8000000000002</v>
      </c>
      <c r="D1952" s="17">
        <v>4.5</v>
      </c>
      <c r="E1952" s="17">
        <v>16511.916000000001</v>
      </c>
      <c r="F1952" s="17">
        <v>218.5</v>
      </c>
      <c r="G1952" s="17">
        <v>3913.6209999999996</v>
      </c>
      <c r="H1952" s="17"/>
      <c r="I1952" s="17">
        <v>3482.8423999999895</v>
      </c>
      <c r="J1952" s="17"/>
      <c r="K1952" s="17"/>
      <c r="L1952" s="17">
        <v>308.8</v>
      </c>
      <c r="M1952" s="17">
        <v>6</v>
      </c>
      <c r="N1952" s="17">
        <v>434.9</v>
      </c>
      <c r="O1952" s="17">
        <v>11127.993999999997</v>
      </c>
    </row>
    <row r="1953" spans="1:15" x14ac:dyDescent="0.25">
      <c r="A1953" s="1">
        <v>2009.05714285714</v>
      </c>
      <c r="B1953" s="17"/>
      <c r="C1953" s="17"/>
      <c r="D1953" s="17"/>
      <c r="E1953" s="17"/>
      <c r="F1953" s="17"/>
      <c r="G1953" s="17"/>
      <c r="H1953" s="17"/>
      <c r="I1953" s="17"/>
      <c r="J1953" s="17"/>
      <c r="K1953" s="17"/>
      <c r="L1953" s="17"/>
      <c r="M1953" s="17"/>
      <c r="N1953" s="17"/>
      <c r="O1953" s="17">
        <v>210</v>
      </c>
    </row>
    <row r="1954" spans="1:15" x14ac:dyDescent="0.25">
      <c r="A1954" s="1">
        <v>2009.0791638870301</v>
      </c>
      <c r="B1954" s="17"/>
      <c r="C1954" s="17"/>
      <c r="D1954" s="17"/>
      <c r="E1954" s="17"/>
      <c r="F1954" s="17"/>
      <c r="G1954" s="17"/>
      <c r="H1954" s="17"/>
      <c r="I1954" s="17"/>
      <c r="J1954" s="17"/>
      <c r="K1954" s="17"/>
      <c r="L1954" s="17"/>
      <c r="M1954" s="17"/>
      <c r="N1954" s="17"/>
      <c r="O1954" s="17">
        <v>449.7</v>
      </c>
    </row>
    <row r="1955" spans="1:15" x14ac:dyDescent="0.25">
      <c r="A1955" s="1">
        <v>2009.1707317073101</v>
      </c>
      <c r="B1955" s="17"/>
      <c r="C1955" s="17"/>
      <c r="D1955" s="17"/>
      <c r="E1955" s="17"/>
      <c r="F1955" s="17"/>
      <c r="G1955" s="17"/>
      <c r="H1955" s="17"/>
      <c r="I1955" s="17">
        <v>16.399999999999999</v>
      </c>
      <c r="J1955" s="17"/>
      <c r="K1955" s="17"/>
      <c r="L1955" s="17"/>
      <c r="M1955" s="17"/>
      <c r="N1955" s="17"/>
      <c r="O1955" s="17"/>
    </row>
    <row r="1956" spans="1:15" x14ac:dyDescent="0.25">
      <c r="A1956" s="1">
        <v>2009.2</v>
      </c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7"/>
      <c r="N1956" s="17">
        <v>4</v>
      </c>
      <c r="O1956" s="17"/>
    </row>
    <row r="1957" spans="1:15" x14ac:dyDescent="0.25">
      <c r="A1957" s="1">
        <v>2009.22348816827</v>
      </c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7"/>
      <c r="N1957" s="17"/>
      <c r="O1957" s="17">
        <v>228.2</v>
      </c>
    </row>
    <row r="1958" spans="1:15" x14ac:dyDescent="0.25">
      <c r="A1958" s="1">
        <v>2009.25</v>
      </c>
      <c r="B1958" s="17"/>
      <c r="C1958" s="17"/>
      <c r="D1958" s="17">
        <v>30</v>
      </c>
      <c r="E1958" s="17"/>
      <c r="F1958" s="17"/>
      <c r="G1958" s="17"/>
      <c r="H1958" s="17"/>
      <c r="I1958" s="17"/>
      <c r="J1958" s="17"/>
      <c r="K1958" s="17"/>
      <c r="L1958" s="17"/>
      <c r="M1958" s="17"/>
      <c r="N1958" s="17">
        <v>6.4</v>
      </c>
      <c r="O1958" s="17"/>
    </row>
    <row r="1959" spans="1:15" x14ac:dyDescent="0.25">
      <c r="A1959" s="1">
        <v>2009.3331667499499</v>
      </c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7"/>
      <c r="N1959" s="17"/>
      <c r="O1959" s="17">
        <v>600.29999999999995</v>
      </c>
    </row>
    <row r="1960" spans="1:15" x14ac:dyDescent="0.25">
      <c r="A1960" s="1">
        <v>2009.3333333333301</v>
      </c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7"/>
      <c r="N1960" s="17">
        <v>2.4</v>
      </c>
      <c r="O1960" s="17"/>
    </row>
    <row r="1961" spans="1:15" x14ac:dyDescent="0.25">
      <c r="A1961" s="1">
        <v>2009.3789954337899</v>
      </c>
      <c r="B1961" s="17"/>
      <c r="C1961" s="17"/>
      <c r="D1961" s="17"/>
      <c r="E1961" s="17"/>
      <c r="F1961" s="17"/>
      <c r="G1961" s="17"/>
      <c r="H1961" s="17"/>
      <c r="I1961" s="17">
        <v>21.9</v>
      </c>
      <c r="J1961" s="17"/>
      <c r="K1961" s="17"/>
      <c r="L1961" s="17"/>
      <c r="M1961" s="17"/>
      <c r="N1961" s="17"/>
      <c r="O1961" s="17"/>
    </row>
    <row r="1962" spans="1:15" x14ac:dyDescent="0.25">
      <c r="A1962" s="1">
        <v>2009.38461538461</v>
      </c>
      <c r="B1962" s="17"/>
      <c r="C1962" s="17"/>
      <c r="D1962" s="17"/>
      <c r="E1962" s="17"/>
      <c r="F1962" s="17"/>
      <c r="G1962" s="17"/>
      <c r="H1962" s="17"/>
      <c r="I1962" s="17">
        <v>1.3</v>
      </c>
      <c r="J1962" s="17"/>
      <c r="K1962" s="17"/>
      <c r="L1962" s="17"/>
      <c r="M1962" s="17"/>
      <c r="N1962" s="17"/>
      <c r="O1962" s="17"/>
    </row>
    <row r="1963" spans="1:15" x14ac:dyDescent="0.25">
      <c r="A1963" s="1">
        <v>2009.4390243902401</v>
      </c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>
        <v>4.0999999999999996</v>
      </c>
      <c r="M1963" s="17"/>
      <c r="N1963" s="17"/>
      <c r="O1963" s="17"/>
    </row>
    <row r="1964" spans="1:15" x14ac:dyDescent="0.25">
      <c r="A1964" s="1">
        <v>2009.5</v>
      </c>
      <c r="B1964" s="17"/>
      <c r="C1964" s="17"/>
      <c r="D1964" s="17"/>
      <c r="E1964" s="17">
        <v>819</v>
      </c>
      <c r="F1964" s="17"/>
      <c r="G1964" s="17"/>
      <c r="H1964" s="17"/>
      <c r="I1964" s="17"/>
      <c r="J1964" s="17"/>
      <c r="K1964" s="17"/>
      <c r="L1964" s="17">
        <v>2</v>
      </c>
      <c r="M1964" s="17"/>
      <c r="N1964" s="17"/>
      <c r="O1964" s="17">
        <v>132</v>
      </c>
    </row>
    <row r="1965" spans="1:15" x14ac:dyDescent="0.25">
      <c r="A1965" s="1">
        <v>2009.52027027027</v>
      </c>
      <c r="B1965" s="17"/>
      <c r="C1965" s="17"/>
      <c r="D1965" s="17"/>
      <c r="E1965" s="17">
        <v>14.8</v>
      </c>
      <c r="F1965" s="17"/>
      <c r="G1965" s="17"/>
      <c r="H1965" s="17"/>
      <c r="I1965" s="17"/>
      <c r="J1965" s="17"/>
      <c r="K1965" s="17"/>
      <c r="L1965" s="17"/>
      <c r="M1965" s="17"/>
      <c r="N1965" s="17"/>
      <c r="O1965" s="17"/>
    </row>
    <row r="1966" spans="1:15" x14ac:dyDescent="0.25">
      <c r="A1966" s="1">
        <v>2009.5483870967701</v>
      </c>
      <c r="B1966" s="17"/>
      <c r="C1966" s="17"/>
      <c r="D1966" s="17"/>
      <c r="E1966" s="17">
        <v>12.4</v>
      </c>
      <c r="F1966" s="17"/>
      <c r="G1966" s="17"/>
      <c r="H1966" s="17"/>
      <c r="I1966" s="17"/>
      <c r="J1966" s="17"/>
      <c r="K1966" s="17"/>
      <c r="L1966" s="17"/>
      <c r="M1966" s="17"/>
      <c r="N1966" s="17"/>
      <c r="O1966" s="17"/>
    </row>
    <row r="1967" spans="1:15" x14ac:dyDescent="0.25">
      <c r="A1967" s="1">
        <v>2009.6666666666599</v>
      </c>
      <c r="B1967" s="17"/>
      <c r="C1967" s="17"/>
      <c r="D1967" s="17"/>
      <c r="E1967" s="17"/>
      <c r="F1967" s="17"/>
      <c r="G1967" s="17"/>
      <c r="H1967" s="17"/>
      <c r="I1967" s="17">
        <v>4263</v>
      </c>
      <c r="J1967" s="17"/>
      <c r="K1967" s="17"/>
      <c r="L1967" s="17"/>
      <c r="M1967" s="17"/>
      <c r="N1967" s="17"/>
      <c r="O1967" s="17"/>
    </row>
    <row r="1968" spans="1:15" x14ac:dyDescent="0.25">
      <c r="A1968" s="1">
        <v>2009.7058823529401</v>
      </c>
      <c r="B1968" s="17"/>
      <c r="C1968" s="17"/>
      <c r="D1968" s="17"/>
      <c r="E1968" s="17"/>
      <c r="F1968" s="17"/>
      <c r="G1968" s="17">
        <v>1.7</v>
      </c>
      <c r="H1968" s="17"/>
      <c r="I1968" s="17"/>
      <c r="J1968" s="17"/>
      <c r="K1968" s="17"/>
      <c r="L1968" s="17"/>
      <c r="M1968" s="17"/>
      <c r="N1968" s="17"/>
      <c r="O1968" s="17"/>
    </row>
    <row r="1969" spans="1:15" x14ac:dyDescent="0.25">
      <c r="A1969" s="1">
        <v>2009.76392572944</v>
      </c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7"/>
      <c r="O1969" s="17">
        <v>188.5</v>
      </c>
    </row>
    <row r="1970" spans="1:15" x14ac:dyDescent="0.25">
      <c r="A1970" s="1">
        <v>2009.8</v>
      </c>
      <c r="B1970" s="17">
        <v>3</v>
      </c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7"/>
      <c r="N1970" s="17">
        <v>5</v>
      </c>
      <c r="O1970" s="17"/>
    </row>
    <row r="1971" spans="1:15" x14ac:dyDescent="0.25">
      <c r="A1971" s="1">
        <v>2009.9537572254301</v>
      </c>
      <c r="B1971" s="17"/>
      <c r="C1971" s="17"/>
      <c r="D1971" s="17"/>
      <c r="E1971" s="17"/>
      <c r="F1971" s="17">
        <v>69.199999999999903</v>
      </c>
      <c r="G1971" s="17"/>
      <c r="H1971" s="17"/>
      <c r="I1971" s="17"/>
      <c r="J1971" s="17"/>
      <c r="K1971" s="17"/>
      <c r="L1971" s="17"/>
      <c r="M1971" s="17"/>
      <c r="N1971" s="17"/>
      <c r="O1971" s="17"/>
    </row>
    <row r="1972" spans="1:15" x14ac:dyDescent="0.25">
      <c r="A1972" s="1">
        <v>2009.99999999999</v>
      </c>
      <c r="B1972" s="17">
        <v>2.2000000000000002</v>
      </c>
      <c r="C1972" s="17">
        <v>71.400000000000006</v>
      </c>
      <c r="D1972" s="17"/>
      <c r="E1972" s="17">
        <v>7.5</v>
      </c>
      <c r="F1972" s="17"/>
      <c r="G1972" s="17"/>
      <c r="H1972" s="17"/>
      <c r="I1972" s="17">
        <v>654.80000000000007</v>
      </c>
      <c r="J1972" s="17"/>
      <c r="K1972" s="17"/>
      <c r="L1972" s="17">
        <v>7.1000000000000005</v>
      </c>
      <c r="M1972" s="17"/>
      <c r="N1972" s="17">
        <v>13.599999999999998</v>
      </c>
      <c r="O1972" s="17">
        <v>197.8</v>
      </c>
    </row>
    <row r="1973" spans="1:15" x14ac:dyDescent="0.25">
      <c r="A1973" s="1">
        <v>2010</v>
      </c>
      <c r="B1973" s="17">
        <v>1750.3000000000002</v>
      </c>
      <c r="C1973" s="17">
        <v>16952</v>
      </c>
      <c r="D1973" s="17">
        <v>12.5</v>
      </c>
      <c r="E1973" s="17">
        <v>22251.609999999993</v>
      </c>
      <c r="F1973" s="17">
        <v>183</v>
      </c>
      <c r="G1973" s="17">
        <v>8097.2589999999991</v>
      </c>
      <c r="H1973" s="17"/>
      <c r="I1973" s="17">
        <v>7587.7019999999902</v>
      </c>
      <c r="J1973" s="17">
        <v>394.5</v>
      </c>
      <c r="K1973" s="17"/>
      <c r="L1973" s="17">
        <v>454.20000000000005</v>
      </c>
      <c r="M1973" s="17">
        <v>4</v>
      </c>
      <c r="N1973" s="17">
        <v>302.30999999999989</v>
      </c>
      <c r="O1973" s="17">
        <v>5863.9700000000012</v>
      </c>
    </row>
    <row r="1974" spans="1:15" x14ac:dyDescent="0.25">
      <c r="A1974" s="1">
        <v>2010.1</v>
      </c>
      <c r="B1974" s="17"/>
      <c r="C1974" s="17"/>
      <c r="D1974" s="17"/>
      <c r="E1974" s="17"/>
      <c r="F1974" s="17"/>
      <c r="G1974" s="17"/>
      <c r="H1974" s="17"/>
      <c r="I1974" s="17">
        <v>166.99999999999901</v>
      </c>
      <c r="J1974" s="17"/>
      <c r="K1974" s="17"/>
      <c r="L1974" s="17"/>
      <c r="M1974" s="17"/>
      <c r="N1974" s="17"/>
      <c r="O1974" s="17"/>
    </row>
    <row r="1975" spans="1:15" x14ac:dyDescent="0.25">
      <c r="A1975" s="1">
        <v>2010.1184210526301</v>
      </c>
      <c r="B1975" s="17"/>
      <c r="C1975" s="17"/>
      <c r="D1975" s="17"/>
      <c r="E1975" s="17">
        <v>30.4</v>
      </c>
      <c r="F1975" s="17"/>
      <c r="G1975" s="17"/>
      <c r="H1975" s="17"/>
      <c r="I1975" s="17"/>
      <c r="J1975" s="17"/>
      <c r="K1975" s="17"/>
      <c r="L1975" s="17"/>
      <c r="M1975" s="17"/>
      <c r="N1975" s="17"/>
      <c r="O1975" s="17"/>
    </row>
    <row r="1976" spans="1:15" x14ac:dyDescent="0.25">
      <c r="A1976" s="1">
        <v>2010.12499999999</v>
      </c>
      <c r="B1976" s="17"/>
      <c r="C1976" s="17"/>
      <c r="D1976" s="17"/>
      <c r="E1976" s="17"/>
      <c r="F1976" s="17"/>
      <c r="G1976" s="17"/>
      <c r="H1976" s="17"/>
      <c r="I1976" s="17">
        <v>3.2</v>
      </c>
      <c r="J1976" s="17"/>
      <c r="K1976" s="17"/>
      <c r="L1976" s="17"/>
      <c r="M1976" s="17"/>
      <c r="N1976" s="17"/>
      <c r="O1976" s="17"/>
    </row>
    <row r="1977" spans="1:15" x14ac:dyDescent="0.25">
      <c r="A1977" s="1">
        <v>2010.1565217391301</v>
      </c>
      <c r="B1977" s="17"/>
      <c r="C1977" s="17"/>
      <c r="D1977" s="17"/>
      <c r="E1977" s="17">
        <v>103.5</v>
      </c>
      <c r="F1977" s="17"/>
      <c r="G1977" s="17"/>
      <c r="H1977" s="17"/>
      <c r="I1977" s="17"/>
      <c r="J1977" s="17"/>
      <c r="K1977" s="17"/>
      <c r="L1977" s="17"/>
      <c r="M1977" s="17"/>
      <c r="N1977" s="17"/>
      <c r="O1977" s="17"/>
    </row>
    <row r="1978" spans="1:15" x14ac:dyDescent="0.25">
      <c r="A1978" s="1">
        <v>2010.2083333333301</v>
      </c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>
        <v>48</v>
      </c>
      <c r="M1978" s="17"/>
      <c r="N1978" s="17"/>
      <c r="O1978" s="17"/>
    </row>
    <row r="1979" spans="1:15" x14ac:dyDescent="0.25">
      <c r="A1979" s="1">
        <v>2010.25</v>
      </c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7">
        <v>13.2</v>
      </c>
      <c r="O1979" s="17"/>
    </row>
    <row r="1980" spans="1:15" x14ac:dyDescent="0.25">
      <c r="A1980" s="1">
        <v>2010.3</v>
      </c>
      <c r="B1980" s="17"/>
      <c r="C1980" s="17"/>
      <c r="D1980" s="17"/>
      <c r="E1980" s="17">
        <v>467</v>
      </c>
      <c r="F1980" s="17"/>
      <c r="G1980" s="17"/>
      <c r="H1980" s="17"/>
      <c r="I1980" s="17"/>
      <c r="J1980" s="17"/>
      <c r="K1980" s="17"/>
      <c r="L1980" s="17"/>
      <c r="M1980" s="17"/>
      <c r="N1980" s="17"/>
      <c r="O1980" s="17"/>
    </row>
    <row r="1981" spans="1:15" x14ac:dyDescent="0.25">
      <c r="A1981" s="1">
        <v>2010.3204419889501</v>
      </c>
      <c r="B1981" s="17"/>
      <c r="C1981" s="17"/>
      <c r="D1981" s="17"/>
      <c r="E1981" s="17"/>
      <c r="F1981" s="17"/>
      <c r="G1981" s="17"/>
      <c r="H1981" s="17"/>
      <c r="I1981" s="17">
        <v>54.3</v>
      </c>
      <c r="J1981" s="17"/>
      <c r="K1981" s="17"/>
      <c r="L1981" s="17"/>
      <c r="M1981" s="17"/>
      <c r="N1981" s="17"/>
      <c r="O1981" s="17"/>
    </row>
    <row r="1982" spans="1:15" x14ac:dyDescent="0.25">
      <c r="A1982" s="1">
        <v>2010.3333333333301</v>
      </c>
      <c r="B1982" s="17"/>
      <c r="C1982" s="17"/>
      <c r="D1982" s="17"/>
      <c r="E1982" s="17">
        <v>5.4</v>
      </c>
      <c r="F1982" s="17"/>
      <c r="G1982" s="17"/>
      <c r="H1982" s="17"/>
      <c r="I1982" s="17"/>
      <c r="J1982" s="17"/>
      <c r="K1982" s="17"/>
      <c r="L1982" s="17"/>
      <c r="M1982" s="17"/>
      <c r="N1982" s="17">
        <v>9.6</v>
      </c>
      <c r="O1982" s="17"/>
    </row>
    <row r="1983" spans="1:15" x14ac:dyDescent="0.25">
      <c r="A1983" s="1">
        <v>2010.3368421052601</v>
      </c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7"/>
      <c r="O1983" s="17">
        <v>237.5</v>
      </c>
    </row>
    <row r="1984" spans="1:15" x14ac:dyDescent="0.25">
      <c r="A1984" s="1">
        <v>2010.4166666666599</v>
      </c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7"/>
      <c r="N1984" s="17">
        <v>9.6</v>
      </c>
      <c r="O1984" s="17"/>
    </row>
    <row r="1985" spans="1:15" x14ac:dyDescent="0.25">
      <c r="A1985" s="1">
        <v>2010.4736842105201</v>
      </c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>
        <v>19</v>
      </c>
      <c r="M1985" s="17"/>
      <c r="N1985" s="17"/>
      <c r="O1985" s="17"/>
    </row>
    <row r="1986" spans="1:15" x14ac:dyDescent="0.25">
      <c r="A1986" s="1">
        <v>2010.48936170212</v>
      </c>
      <c r="B1986" s="17"/>
      <c r="C1986" s="17">
        <v>1795.4</v>
      </c>
      <c r="D1986" s="17"/>
      <c r="E1986" s="17"/>
      <c r="F1986" s="17"/>
      <c r="G1986" s="17"/>
      <c r="H1986" s="17"/>
      <c r="I1986" s="17"/>
      <c r="J1986" s="17"/>
      <c r="K1986" s="17"/>
      <c r="L1986" s="17"/>
      <c r="M1986" s="17"/>
      <c r="N1986" s="17"/>
      <c r="O1986" s="17"/>
    </row>
    <row r="1987" spans="1:15" x14ac:dyDescent="0.25">
      <c r="A1987" s="1">
        <v>2010.5</v>
      </c>
      <c r="B1987" s="17"/>
      <c r="C1987" s="17">
        <v>1402.6</v>
      </c>
      <c r="D1987" s="17"/>
      <c r="E1987" s="17"/>
      <c r="F1987" s="17"/>
      <c r="G1987" s="17"/>
      <c r="H1987" s="17"/>
      <c r="I1987" s="17">
        <v>2</v>
      </c>
      <c r="J1987" s="17"/>
      <c r="K1987" s="17"/>
      <c r="L1987" s="17"/>
      <c r="M1987" s="17"/>
      <c r="N1987" s="17">
        <v>1.6</v>
      </c>
      <c r="O1987" s="17">
        <v>9</v>
      </c>
    </row>
    <row r="1988" spans="1:15" x14ac:dyDescent="0.25">
      <c r="A1988" s="1">
        <v>2010.5007571933299</v>
      </c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7"/>
      <c r="N1988" s="17"/>
      <c r="O1988" s="17">
        <v>198.1</v>
      </c>
    </row>
    <row r="1989" spans="1:15" x14ac:dyDescent="0.25">
      <c r="A1989" s="1">
        <v>2010.5416666666599</v>
      </c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7">
        <v>12</v>
      </c>
      <c r="O1989" s="17"/>
    </row>
    <row r="1990" spans="1:15" x14ac:dyDescent="0.25">
      <c r="A1990" s="1">
        <v>2010.5681818181799</v>
      </c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7"/>
      <c r="N1990" s="17"/>
      <c r="O1990" s="17">
        <v>8.8000000000000007</v>
      </c>
    </row>
    <row r="1991" spans="1:15" x14ac:dyDescent="0.25">
      <c r="A1991" s="1">
        <v>2010.5925925925901</v>
      </c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>
        <v>2.69999999999999</v>
      </c>
      <c r="M1991" s="17"/>
      <c r="N1991" s="17"/>
      <c r="O1991" s="17"/>
    </row>
    <row r="1992" spans="1:15" x14ac:dyDescent="0.25">
      <c r="A1992" s="1">
        <v>2010.6666666666599</v>
      </c>
      <c r="B1992" s="17"/>
      <c r="C1992" s="17"/>
      <c r="D1992" s="17"/>
      <c r="E1992" s="17"/>
      <c r="F1992" s="17"/>
      <c r="G1992" s="17"/>
      <c r="H1992" s="17"/>
      <c r="I1992" s="17">
        <v>7.5</v>
      </c>
      <c r="J1992" s="17"/>
      <c r="K1992" s="17"/>
      <c r="L1992" s="17"/>
      <c r="M1992" s="17"/>
      <c r="N1992" s="17"/>
      <c r="O1992" s="17">
        <v>12</v>
      </c>
    </row>
    <row r="1993" spans="1:15" x14ac:dyDescent="0.25">
      <c r="A1993" s="1">
        <v>2010.6794223826701</v>
      </c>
      <c r="B1993" s="17"/>
      <c r="C1993" s="17"/>
      <c r="D1993" s="17"/>
      <c r="E1993" s="17">
        <v>1385</v>
      </c>
      <c r="F1993" s="17"/>
      <c r="G1993" s="17"/>
      <c r="H1993" s="17"/>
      <c r="I1993" s="17"/>
      <c r="J1993" s="17"/>
      <c r="K1993" s="17"/>
      <c r="L1993" s="17"/>
      <c r="M1993" s="17"/>
      <c r="N1993" s="17"/>
      <c r="O1993" s="17"/>
    </row>
    <row r="1994" spans="1:15" x14ac:dyDescent="0.25">
      <c r="A1994" s="1">
        <v>2010.6835151328901</v>
      </c>
      <c r="B1994" s="17"/>
      <c r="C1994" s="17"/>
      <c r="D1994" s="17"/>
      <c r="E1994" s="17"/>
      <c r="F1994" s="17"/>
      <c r="G1994" s="17"/>
      <c r="H1994" s="17"/>
      <c r="I1994" s="17">
        <v>2603.6</v>
      </c>
      <c r="J1994" s="17"/>
      <c r="K1994" s="17"/>
      <c r="L1994" s="17"/>
      <c r="M1994" s="17"/>
      <c r="N1994" s="17"/>
      <c r="O1994" s="17"/>
    </row>
    <row r="1995" spans="1:15" x14ac:dyDescent="0.25">
      <c r="A1995" s="1">
        <v>2010.74545454545</v>
      </c>
      <c r="B1995" s="17"/>
      <c r="C1995" s="17"/>
      <c r="D1995" s="17"/>
      <c r="E1995" s="17"/>
      <c r="F1995" s="17"/>
      <c r="G1995" s="17"/>
      <c r="H1995" s="17"/>
      <c r="I1995" s="17">
        <v>5.5</v>
      </c>
      <c r="J1995" s="17"/>
      <c r="K1995" s="17"/>
      <c r="L1995" s="17"/>
      <c r="M1995" s="17"/>
      <c r="N1995" s="17"/>
      <c r="O1995" s="17"/>
    </row>
    <row r="1996" spans="1:15" x14ac:dyDescent="0.25">
      <c r="A1996" s="1">
        <v>2010.8235294117601</v>
      </c>
      <c r="B1996" s="17"/>
      <c r="C1996" s="17"/>
      <c r="D1996" s="17"/>
      <c r="E1996" s="17"/>
      <c r="F1996" s="17"/>
      <c r="G1996" s="17"/>
      <c r="H1996" s="17"/>
      <c r="I1996" s="17">
        <v>3.4</v>
      </c>
      <c r="J1996" s="17"/>
      <c r="K1996" s="17"/>
      <c r="L1996" s="17"/>
      <c r="M1996" s="17"/>
      <c r="N1996" s="17"/>
      <c r="O1996" s="17"/>
    </row>
    <row r="1997" spans="1:15" x14ac:dyDescent="0.25">
      <c r="A1997" s="1">
        <v>2010.8285714285701</v>
      </c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7"/>
      <c r="N1997" s="17">
        <v>3.5</v>
      </c>
      <c r="O1997" s="17"/>
    </row>
    <row r="1998" spans="1:15" x14ac:dyDescent="0.25">
      <c r="A1998" s="1">
        <v>2010.84210526315</v>
      </c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7"/>
      <c r="N1998" s="17"/>
      <c r="O1998" s="17">
        <v>1.9</v>
      </c>
    </row>
    <row r="1999" spans="1:15" x14ac:dyDescent="0.25">
      <c r="A1999" s="1">
        <v>2010.92857142857</v>
      </c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>
        <v>2.8</v>
      </c>
      <c r="M1999" s="17"/>
      <c r="N1999" s="17"/>
      <c r="O1999" s="17"/>
    </row>
    <row r="2000" spans="1:15" x14ac:dyDescent="0.25">
      <c r="A2000" s="1">
        <v>2010.99999999999</v>
      </c>
      <c r="B2000" s="17"/>
      <c r="C2000" s="17"/>
      <c r="D2000" s="17"/>
      <c r="E2000" s="17">
        <v>181</v>
      </c>
      <c r="F2000" s="17"/>
      <c r="G2000" s="17"/>
      <c r="H2000" s="17"/>
      <c r="I2000" s="17">
        <v>11.5</v>
      </c>
      <c r="J2000" s="17"/>
      <c r="K2000" s="17"/>
      <c r="L2000" s="17">
        <v>12.7</v>
      </c>
      <c r="M2000" s="17"/>
      <c r="N2000" s="17">
        <v>2.8</v>
      </c>
      <c r="O2000" s="17">
        <v>173.6</v>
      </c>
    </row>
    <row r="2001" spans="1:15" x14ac:dyDescent="0.25">
      <c r="A2001" s="1">
        <v>2011</v>
      </c>
      <c r="B2001" s="17">
        <v>901.04599999999982</v>
      </c>
      <c r="C2001" s="17">
        <v>7881.7</v>
      </c>
      <c r="D2001" s="17">
        <v>20.8</v>
      </c>
      <c r="E2001" s="17">
        <v>19251.269400000001</v>
      </c>
      <c r="F2001" s="17">
        <v>23.5</v>
      </c>
      <c r="G2001" s="17">
        <v>7706.9637999999995</v>
      </c>
      <c r="H2001" s="17">
        <v>1000</v>
      </c>
      <c r="I2001" s="17">
        <v>5558.0622000000012</v>
      </c>
      <c r="J2001" s="17">
        <v>23.5</v>
      </c>
      <c r="K2001" s="17"/>
      <c r="L2001" s="17">
        <v>989.70300000000009</v>
      </c>
      <c r="M2001" s="17">
        <v>20</v>
      </c>
      <c r="N2001" s="17">
        <v>144.55199999999996</v>
      </c>
      <c r="O2001" s="17">
        <v>7623.75</v>
      </c>
    </row>
    <row r="2002" spans="1:15" x14ac:dyDescent="0.25">
      <c r="A2002" s="1">
        <v>2011.05084745762</v>
      </c>
      <c r="B2002" s="17"/>
      <c r="C2002" s="17"/>
      <c r="D2002" s="17"/>
      <c r="E2002" s="17"/>
      <c r="F2002" s="17"/>
      <c r="G2002" s="17"/>
      <c r="H2002" s="17"/>
      <c r="I2002" s="17">
        <v>11.8</v>
      </c>
      <c r="J2002" s="17"/>
      <c r="K2002" s="17"/>
      <c r="L2002" s="17"/>
      <c r="M2002" s="17"/>
      <c r="N2002" s="17"/>
      <c r="O2002" s="17"/>
    </row>
    <row r="2003" spans="1:15" x14ac:dyDescent="0.25">
      <c r="A2003" s="1">
        <v>2011.1111111111099</v>
      </c>
      <c r="B2003" s="17"/>
      <c r="C2003" s="17"/>
      <c r="D2003" s="17"/>
      <c r="E2003" s="17">
        <v>16.2</v>
      </c>
      <c r="F2003" s="17"/>
      <c r="G2003" s="17"/>
      <c r="H2003" s="17"/>
      <c r="I2003" s="17"/>
      <c r="J2003" s="17"/>
      <c r="K2003" s="17"/>
      <c r="L2003" s="17"/>
      <c r="M2003" s="17"/>
      <c r="N2003" s="17"/>
      <c r="O2003" s="17"/>
    </row>
    <row r="2004" spans="1:15" x14ac:dyDescent="0.25">
      <c r="A2004" s="1">
        <v>2011.22727272727</v>
      </c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>
        <v>22</v>
      </c>
      <c r="M2004" s="17"/>
      <c r="N2004" s="17"/>
      <c r="O2004" s="17"/>
    </row>
    <row r="2005" spans="1:15" x14ac:dyDescent="0.25">
      <c r="A2005" s="1">
        <v>2011.3333333333301</v>
      </c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17">
        <v>2.4</v>
      </c>
      <c r="O2005" s="17"/>
    </row>
    <row r="2006" spans="1:15" x14ac:dyDescent="0.25">
      <c r="A2006" s="1">
        <v>2011.3636363636299</v>
      </c>
      <c r="B2006" s="17">
        <v>1.1000000000000001</v>
      </c>
      <c r="C2006" s="17"/>
      <c r="D2006" s="17"/>
      <c r="E2006" s="17"/>
      <c r="F2006" s="17"/>
      <c r="G2006" s="17"/>
      <c r="H2006" s="17"/>
      <c r="I2006" s="17"/>
      <c r="J2006" s="17"/>
      <c r="K2006" s="17"/>
      <c r="L2006" s="17">
        <v>3.3</v>
      </c>
      <c r="M2006" s="17"/>
      <c r="N2006" s="17"/>
      <c r="O2006" s="17"/>
    </row>
    <row r="2007" spans="1:15" x14ac:dyDescent="0.25">
      <c r="A2007" s="1">
        <v>2011.5</v>
      </c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>
        <v>1</v>
      </c>
      <c r="M2007" s="17"/>
      <c r="N2007" s="17"/>
      <c r="O2007" s="17"/>
    </row>
    <row r="2008" spans="1:15" x14ac:dyDescent="0.25">
      <c r="A2008" s="1">
        <v>2011.5371069182299</v>
      </c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7"/>
      <c r="N2008" s="17"/>
      <c r="O2008" s="17">
        <v>79.5</v>
      </c>
    </row>
    <row r="2009" spans="1:15" x14ac:dyDescent="0.25">
      <c r="A2009" s="1">
        <v>2011.57142857142</v>
      </c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>
        <v>7</v>
      </c>
      <c r="M2009" s="17"/>
      <c r="N2009" s="17"/>
      <c r="O2009" s="17"/>
    </row>
    <row r="2010" spans="1:15" x14ac:dyDescent="0.25">
      <c r="A2010" s="1">
        <v>2011.58064516129</v>
      </c>
      <c r="B2010" s="17"/>
      <c r="C2010" s="17"/>
      <c r="D2010" s="17"/>
      <c r="E2010" s="17"/>
      <c r="F2010" s="17"/>
      <c r="G2010" s="17"/>
      <c r="H2010" s="17"/>
      <c r="I2010" s="17"/>
      <c r="J2010" s="17"/>
      <c r="K2010" s="17"/>
      <c r="L2010" s="17">
        <v>3.1</v>
      </c>
      <c r="M2010" s="17"/>
      <c r="N2010" s="17"/>
      <c r="O2010" s="17"/>
    </row>
    <row r="2011" spans="1:15" x14ac:dyDescent="0.25">
      <c r="A2011" s="1">
        <v>2011.6666666666599</v>
      </c>
      <c r="B2011" s="17"/>
      <c r="C2011" s="17"/>
      <c r="D2011" s="17"/>
      <c r="E2011" s="17"/>
      <c r="F2011" s="17"/>
      <c r="G2011" s="17"/>
      <c r="H2011" s="17"/>
      <c r="I2011" s="17"/>
      <c r="J2011" s="17"/>
      <c r="K2011" s="17"/>
      <c r="L2011" s="17"/>
      <c r="M2011" s="17"/>
      <c r="N2011" s="17">
        <v>9.6</v>
      </c>
      <c r="O2011" s="17"/>
    </row>
    <row r="2012" spans="1:15" x14ac:dyDescent="0.25">
      <c r="A2012" s="1">
        <v>2011.76470588235</v>
      </c>
      <c r="B2012" s="17"/>
      <c r="C2012" s="17"/>
      <c r="D2012" s="17"/>
      <c r="E2012" s="17"/>
      <c r="F2012" s="17"/>
      <c r="G2012" s="17"/>
      <c r="H2012" s="17"/>
      <c r="I2012" s="17">
        <v>1.7</v>
      </c>
      <c r="J2012" s="17"/>
      <c r="K2012" s="17"/>
      <c r="L2012" s="17"/>
      <c r="M2012" s="17"/>
      <c r="N2012" s="17"/>
      <c r="O2012" s="17"/>
    </row>
    <row r="2013" spans="1:15" x14ac:dyDescent="0.25">
      <c r="A2013" s="1">
        <v>2011.8510638297801</v>
      </c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>
        <v>4.7</v>
      </c>
      <c r="M2013" s="17"/>
      <c r="N2013" s="17"/>
      <c r="O2013" s="17"/>
    </row>
    <row r="2014" spans="1:15" x14ac:dyDescent="0.25">
      <c r="A2014" s="1">
        <v>2011.86486486486</v>
      </c>
      <c r="B2014" s="17"/>
      <c r="C2014" s="17"/>
      <c r="D2014" s="17"/>
      <c r="E2014" s="17">
        <v>3.7</v>
      </c>
      <c r="F2014" s="17"/>
      <c r="G2014" s="17"/>
      <c r="H2014" s="17"/>
      <c r="I2014" s="17"/>
      <c r="J2014" s="17"/>
      <c r="K2014" s="17"/>
      <c r="L2014" s="17"/>
      <c r="M2014" s="17"/>
      <c r="N2014" s="17"/>
      <c r="O2014" s="17"/>
    </row>
    <row r="2015" spans="1:15" x14ac:dyDescent="0.25">
      <c r="A2015" s="1">
        <v>2011.88888888888</v>
      </c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>
        <v>9</v>
      </c>
      <c r="M2015" s="17"/>
      <c r="N2015" s="17"/>
      <c r="O2015" s="17"/>
    </row>
    <row r="2016" spans="1:15" x14ac:dyDescent="0.25">
      <c r="A2016" s="1">
        <v>2011.92996108949</v>
      </c>
      <c r="B2016" s="17"/>
      <c r="C2016" s="17"/>
      <c r="D2016" s="17"/>
      <c r="E2016" s="17"/>
      <c r="F2016" s="17"/>
      <c r="G2016" s="17"/>
      <c r="H2016" s="17"/>
      <c r="I2016" s="17">
        <v>25.7</v>
      </c>
      <c r="J2016" s="17"/>
      <c r="K2016" s="17"/>
      <c r="L2016" s="17"/>
      <c r="M2016" s="17"/>
      <c r="N2016" s="17"/>
      <c r="O2016" s="17"/>
    </row>
    <row r="2017" spans="1:15" x14ac:dyDescent="0.25">
      <c r="A2017" s="1">
        <v>2011.97435897435</v>
      </c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>
        <v>3.9</v>
      </c>
      <c r="M2017" s="17"/>
      <c r="N2017" s="17"/>
      <c r="O2017" s="17"/>
    </row>
    <row r="2018" spans="1:15" x14ac:dyDescent="0.25">
      <c r="A2018" s="1">
        <v>2011.99999999999</v>
      </c>
      <c r="B2018" s="17"/>
      <c r="C2018" s="17"/>
      <c r="D2018" s="17"/>
      <c r="E2018" s="17">
        <v>1000</v>
      </c>
      <c r="F2018" s="17"/>
      <c r="G2018" s="17">
        <v>2.6</v>
      </c>
      <c r="H2018" s="17"/>
      <c r="I2018" s="17">
        <v>68.2</v>
      </c>
      <c r="J2018" s="17"/>
      <c r="K2018" s="17"/>
      <c r="L2018" s="17">
        <v>48.199999999999996</v>
      </c>
      <c r="M2018" s="17"/>
      <c r="N2018" s="17">
        <v>85.2</v>
      </c>
      <c r="O2018" s="17">
        <v>804.9</v>
      </c>
    </row>
    <row r="2019" spans="1:15" x14ac:dyDescent="0.25">
      <c r="A2019" s="1">
        <v>2012</v>
      </c>
      <c r="B2019" s="17">
        <v>641.52499999999998</v>
      </c>
      <c r="C2019" s="17">
        <v>17833.5</v>
      </c>
      <c r="D2019" s="17"/>
      <c r="E2019" s="17">
        <v>15132.8694</v>
      </c>
      <c r="F2019" s="17">
        <v>114.8</v>
      </c>
      <c r="G2019" s="17">
        <v>13670.8604</v>
      </c>
      <c r="H2019" s="17">
        <v>2000</v>
      </c>
      <c r="I2019" s="17">
        <v>4033.9163999999905</v>
      </c>
      <c r="J2019" s="17"/>
      <c r="K2019" s="17"/>
      <c r="L2019" s="17">
        <v>2037.7900000000006</v>
      </c>
      <c r="M2019" s="17">
        <v>4</v>
      </c>
      <c r="N2019" s="17">
        <v>231.69999999999982</v>
      </c>
      <c r="O2019" s="17">
        <v>10237.120000000001</v>
      </c>
    </row>
    <row r="2020" spans="1:15" x14ac:dyDescent="0.25">
      <c r="A2020" s="1">
        <v>2012.06890756302</v>
      </c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7"/>
      <c r="N2020" s="17"/>
      <c r="O2020" s="17">
        <v>59.5</v>
      </c>
    </row>
    <row r="2021" spans="1:15" x14ac:dyDescent="0.25">
      <c r="A2021" s="1">
        <v>2012.19999999999</v>
      </c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7"/>
      <c r="N2021" s="17">
        <v>11.5</v>
      </c>
      <c r="O2021" s="17"/>
    </row>
    <row r="2022" spans="1:15" x14ac:dyDescent="0.25">
      <c r="A2022" s="1">
        <v>2012.2222222222199</v>
      </c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7"/>
      <c r="N2022" s="17">
        <v>3.6</v>
      </c>
      <c r="O2022" s="17"/>
    </row>
    <row r="2023" spans="1:15" x14ac:dyDescent="0.25">
      <c r="A2023" s="1">
        <v>2012.23529411764</v>
      </c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>
        <v>6.8</v>
      </c>
      <c r="M2023" s="17"/>
      <c r="N2023" s="17"/>
      <c r="O2023" s="17"/>
    </row>
    <row r="2024" spans="1:15" x14ac:dyDescent="0.25">
      <c r="A2024" s="1">
        <v>2012.3076923076901</v>
      </c>
      <c r="B2024" s="17"/>
      <c r="C2024" s="17"/>
      <c r="D2024" s="17"/>
      <c r="E2024" s="17">
        <v>2.5999999999999899</v>
      </c>
      <c r="F2024" s="17"/>
      <c r="G2024" s="17"/>
      <c r="H2024" s="17"/>
      <c r="I2024" s="17"/>
      <c r="J2024" s="17"/>
      <c r="K2024" s="17"/>
      <c r="L2024" s="17"/>
      <c r="M2024" s="17"/>
      <c r="N2024" s="17"/>
      <c r="O2024" s="17"/>
    </row>
    <row r="2025" spans="1:15" x14ac:dyDescent="0.25">
      <c r="A2025" s="1">
        <v>2012.3333333333301</v>
      </c>
      <c r="B2025" s="17"/>
      <c r="C2025" s="17"/>
      <c r="D2025" s="17"/>
      <c r="E2025" s="17">
        <v>13.2</v>
      </c>
      <c r="F2025" s="17">
        <v>33</v>
      </c>
      <c r="G2025" s="17"/>
      <c r="H2025" s="17"/>
      <c r="I2025" s="17"/>
      <c r="J2025" s="17"/>
      <c r="K2025" s="17"/>
      <c r="L2025" s="17"/>
      <c r="M2025" s="17"/>
      <c r="N2025" s="17"/>
      <c r="O2025" s="17"/>
    </row>
    <row r="2026" spans="1:15" x14ac:dyDescent="0.25">
      <c r="A2026" s="1">
        <v>2012.375</v>
      </c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>
        <v>4</v>
      </c>
      <c r="M2026" s="17"/>
      <c r="N2026" s="17"/>
      <c r="O2026" s="17"/>
    </row>
    <row r="2027" spans="1:15" x14ac:dyDescent="0.25">
      <c r="A2027" s="1">
        <v>2012.45454545454</v>
      </c>
      <c r="B2027" s="17"/>
      <c r="C2027" s="17"/>
      <c r="D2027" s="17"/>
      <c r="E2027" s="17">
        <v>440</v>
      </c>
      <c r="F2027" s="17"/>
      <c r="G2027" s="17"/>
      <c r="H2027" s="17"/>
      <c r="I2027" s="17"/>
      <c r="J2027" s="17"/>
      <c r="K2027" s="17"/>
      <c r="L2027" s="17"/>
      <c r="M2027" s="17"/>
      <c r="N2027" s="17"/>
      <c r="O2027" s="17"/>
    </row>
    <row r="2028" spans="1:15" x14ac:dyDescent="0.25">
      <c r="A2028" s="1">
        <v>2012.5</v>
      </c>
      <c r="B2028" s="17">
        <v>6</v>
      </c>
      <c r="C2028" s="17"/>
      <c r="D2028" s="17"/>
      <c r="E2028" s="17"/>
      <c r="F2028" s="17"/>
      <c r="G2028" s="17"/>
      <c r="H2028" s="17"/>
      <c r="I2028" s="17"/>
      <c r="J2028" s="17"/>
      <c r="K2028" s="17"/>
      <c r="L2028" s="17">
        <v>1</v>
      </c>
      <c r="M2028" s="17"/>
      <c r="N2028" s="17">
        <v>3.2</v>
      </c>
      <c r="O2028" s="17"/>
    </row>
    <row r="2029" spans="1:15" x14ac:dyDescent="0.25">
      <c r="A2029" s="1">
        <v>2012.5238095238001</v>
      </c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>
        <v>2.1</v>
      </c>
      <c r="M2029" s="17"/>
      <c r="N2029" s="17">
        <v>10.5</v>
      </c>
      <c r="O2029" s="17"/>
    </row>
    <row r="2030" spans="1:15" x14ac:dyDescent="0.25">
      <c r="A2030" s="1">
        <v>2012.55453149001</v>
      </c>
      <c r="B2030" s="17"/>
      <c r="C2030" s="17"/>
      <c r="D2030" s="17"/>
      <c r="E2030" s="17"/>
      <c r="F2030" s="17"/>
      <c r="G2030" s="17"/>
      <c r="H2030" s="17"/>
      <c r="I2030" s="17">
        <v>65.099999999999994</v>
      </c>
      <c r="J2030" s="17"/>
      <c r="K2030" s="17"/>
      <c r="L2030" s="17"/>
      <c r="M2030" s="17"/>
      <c r="N2030" s="17"/>
      <c r="O2030" s="17"/>
    </row>
    <row r="2031" spans="1:15" x14ac:dyDescent="0.25">
      <c r="A2031" s="1">
        <v>2012.59387483355</v>
      </c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7"/>
      <c r="N2031" s="17"/>
      <c r="O2031" s="17">
        <v>150.19999999999999</v>
      </c>
    </row>
    <row r="2032" spans="1:15" x14ac:dyDescent="0.25">
      <c r="A2032" s="1">
        <v>2012.61904761904</v>
      </c>
      <c r="B2032" s="17"/>
      <c r="C2032" s="17"/>
      <c r="D2032" s="17"/>
      <c r="E2032" s="17">
        <v>2.1</v>
      </c>
      <c r="F2032" s="17"/>
      <c r="G2032" s="17"/>
      <c r="H2032" s="17"/>
      <c r="I2032" s="17"/>
      <c r="J2032" s="17"/>
      <c r="K2032" s="17"/>
      <c r="L2032" s="17"/>
      <c r="M2032" s="17"/>
      <c r="N2032" s="17"/>
      <c r="O2032" s="17"/>
    </row>
    <row r="2033" spans="1:15" x14ac:dyDescent="0.25">
      <c r="A2033" s="1">
        <v>2012.6823529411699</v>
      </c>
      <c r="B2033" s="17"/>
      <c r="C2033" s="17"/>
      <c r="D2033" s="17"/>
      <c r="E2033" s="17">
        <v>8.5</v>
      </c>
      <c r="F2033" s="17"/>
      <c r="G2033" s="17"/>
      <c r="H2033" s="17"/>
      <c r="I2033" s="17"/>
      <c r="J2033" s="17"/>
      <c r="K2033" s="17"/>
      <c r="L2033" s="17"/>
      <c r="M2033" s="17"/>
      <c r="N2033" s="17"/>
      <c r="O2033" s="17"/>
    </row>
    <row r="2034" spans="1:15" x14ac:dyDescent="0.25">
      <c r="A2034" s="1">
        <v>2012.91593274619</v>
      </c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>
        <v>249.8</v>
      </c>
      <c r="M2034" s="17"/>
      <c r="N2034" s="17"/>
      <c r="O2034" s="17"/>
    </row>
    <row r="2035" spans="1:15" x14ac:dyDescent="0.25">
      <c r="A2035" s="1">
        <v>2013</v>
      </c>
      <c r="B2035" s="17">
        <v>1509.8780000000002</v>
      </c>
      <c r="C2035" s="17">
        <v>22517.636999999999</v>
      </c>
      <c r="D2035" s="17">
        <v>36.4</v>
      </c>
      <c r="E2035" s="17">
        <v>18175.70246</v>
      </c>
      <c r="F2035" s="17">
        <v>135.30000000000001</v>
      </c>
      <c r="G2035" s="17">
        <v>7546.4073000000008</v>
      </c>
      <c r="H2035" s="17"/>
      <c r="I2035" s="17">
        <v>11606.591599999996</v>
      </c>
      <c r="J2035" s="17">
        <v>101</v>
      </c>
      <c r="K2035" s="17"/>
      <c r="L2035" s="17">
        <v>2443.6000000000004</v>
      </c>
      <c r="M2035" s="17">
        <v>54.1</v>
      </c>
      <c r="N2035" s="17">
        <v>487.61299999999994</v>
      </c>
      <c r="O2035" s="17">
        <v>7075.0540000000001</v>
      </c>
    </row>
    <row r="2036" spans="1:15" x14ac:dyDescent="0.25">
      <c r="A2036" s="1">
        <v>2013.0871440897299</v>
      </c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>
        <v>347.7</v>
      </c>
      <c r="M2036" s="17"/>
      <c r="N2036" s="17"/>
      <c r="O2036" s="17"/>
    </row>
    <row r="2037" spans="1:15" x14ac:dyDescent="0.25">
      <c r="A2037" s="1">
        <v>2013.1688311688299</v>
      </c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>
        <v>154</v>
      </c>
      <c r="M2037" s="17"/>
      <c r="N2037" s="17"/>
      <c r="O2037" s="17"/>
    </row>
    <row r="2038" spans="1:15" x14ac:dyDescent="0.25">
      <c r="A2038" s="1">
        <v>2013.25</v>
      </c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>
        <v>2</v>
      </c>
      <c r="M2038" s="17"/>
      <c r="N2038" s="17"/>
      <c r="O2038" s="17"/>
    </row>
    <row r="2039" spans="1:15" x14ac:dyDescent="0.25">
      <c r="A2039" s="1">
        <v>2013.3576665604</v>
      </c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>
        <v>313.69999999999902</v>
      </c>
      <c r="M2039" s="17"/>
      <c r="N2039" s="17"/>
      <c r="O2039" s="17"/>
    </row>
    <row r="2040" spans="1:15" x14ac:dyDescent="0.25">
      <c r="A2040" s="1">
        <v>2013.44</v>
      </c>
      <c r="B2040" s="17"/>
      <c r="C2040" s="17"/>
      <c r="D2040" s="17"/>
      <c r="E2040" s="17"/>
      <c r="F2040" s="17">
        <v>100</v>
      </c>
      <c r="G2040" s="17"/>
      <c r="H2040" s="17"/>
      <c r="I2040" s="17"/>
      <c r="J2040" s="17"/>
      <c r="K2040" s="17"/>
      <c r="L2040" s="17"/>
      <c r="M2040" s="17"/>
      <c r="N2040" s="17"/>
      <c r="O2040" s="17"/>
    </row>
    <row r="2041" spans="1:15" x14ac:dyDescent="0.25">
      <c r="A2041" s="1">
        <v>2013.45652173913</v>
      </c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>
        <v>174.79999999999899</v>
      </c>
      <c r="M2041" s="17"/>
      <c r="N2041" s="17"/>
      <c r="O2041" s="17"/>
    </row>
    <row r="2042" spans="1:15" x14ac:dyDescent="0.25">
      <c r="A2042" s="1">
        <v>2013.49474737368</v>
      </c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>
        <v>199.89999999999901</v>
      </c>
      <c r="M2042" s="17"/>
      <c r="N2042" s="17"/>
      <c r="O2042" s="17"/>
    </row>
    <row r="2043" spans="1:15" x14ac:dyDescent="0.25">
      <c r="A2043" s="1">
        <v>2013.5</v>
      </c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>
        <v>250</v>
      </c>
      <c r="M2043" s="17"/>
      <c r="N2043" s="17">
        <v>9.1999999999999904</v>
      </c>
      <c r="O2043" s="17"/>
    </row>
    <row r="2044" spans="1:15" x14ac:dyDescent="0.25">
      <c r="A2044" s="1">
        <v>2013.51428571428</v>
      </c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>
        <v>35</v>
      </c>
      <c r="M2044" s="17"/>
      <c r="N2044" s="17"/>
      <c r="O2044" s="17"/>
    </row>
    <row r="2045" spans="1:15" x14ac:dyDescent="0.25">
      <c r="A2045" s="1">
        <v>2013.520395972</v>
      </c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>
        <v>585.9</v>
      </c>
      <c r="M2045" s="17"/>
      <c r="N2045" s="17"/>
      <c r="O2045" s="17"/>
    </row>
    <row r="2046" spans="1:15" x14ac:dyDescent="0.25">
      <c r="A2046" s="1">
        <v>2013.6666666666599</v>
      </c>
      <c r="B2046" s="17"/>
      <c r="C2046" s="17"/>
      <c r="D2046" s="17"/>
      <c r="E2046" s="17">
        <v>181.5</v>
      </c>
      <c r="F2046" s="17"/>
      <c r="G2046" s="17"/>
      <c r="H2046" s="17"/>
      <c r="I2046" s="17"/>
      <c r="J2046" s="17"/>
      <c r="K2046" s="17"/>
      <c r="L2046" s="17">
        <v>3</v>
      </c>
      <c r="M2046" s="17">
        <v>1.5</v>
      </c>
      <c r="N2046" s="17"/>
      <c r="O2046" s="17"/>
    </row>
    <row r="2047" spans="1:15" x14ac:dyDescent="0.25">
      <c r="A2047" s="1">
        <v>2013.6920304365201</v>
      </c>
      <c r="B2047" s="17"/>
      <c r="C2047" s="17"/>
      <c r="D2047" s="17"/>
      <c r="E2047" s="17"/>
      <c r="F2047" s="17"/>
      <c r="G2047" s="17"/>
      <c r="H2047" s="17"/>
      <c r="I2047" s="17"/>
      <c r="J2047" s="17"/>
      <c r="K2047" s="17"/>
      <c r="L2047" s="17">
        <v>249.7</v>
      </c>
      <c r="M2047" s="17"/>
      <c r="N2047" s="17"/>
      <c r="O2047" s="17"/>
    </row>
    <row r="2048" spans="1:15" x14ac:dyDescent="0.25">
      <c r="A2048" s="1">
        <v>2013.69999999999</v>
      </c>
      <c r="B2048" s="17">
        <v>2</v>
      </c>
      <c r="C2048" s="17"/>
      <c r="D2048" s="17"/>
      <c r="E2048" s="17"/>
      <c r="F2048" s="17"/>
      <c r="G2048" s="17"/>
      <c r="H2048" s="17"/>
      <c r="I2048" s="17"/>
      <c r="J2048" s="17"/>
      <c r="K2048" s="17"/>
      <c r="L2048" s="17"/>
      <c r="M2048" s="17"/>
      <c r="N2048" s="17"/>
      <c r="O2048" s="17"/>
    </row>
    <row r="2049" spans="1:15" x14ac:dyDescent="0.25">
      <c r="A2049" s="1">
        <v>2013.7755102040801</v>
      </c>
      <c r="B2049" s="17"/>
      <c r="C2049" s="17"/>
      <c r="D2049" s="17"/>
      <c r="E2049" s="17">
        <v>9.8000000000000007</v>
      </c>
      <c r="F2049" s="17"/>
      <c r="G2049" s="17"/>
      <c r="H2049" s="17"/>
      <c r="I2049" s="17"/>
      <c r="J2049" s="17"/>
      <c r="K2049" s="17"/>
      <c r="L2049" s="17"/>
      <c r="M2049" s="17"/>
      <c r="N2049" s="17"/>
      <c r="O2049" s="17"/>
    </row>
    <row r="2050" spans="1:15" x14ac:dyDescent="0.25">
      <c r="A2050" s="1">
        <v>2013.86399999999</v>
      </c>
      <c r="B2050" s="17"/>
      <c r="C2050" s="17"/>
      <c r="D2050" s="17"/>
      <c r="E2050" s="17"/>
      <c r="F2050" s="17"/>
      <c r="G2050" s="17"/>
      <c r="H2050" s="17"/>
      <c r="I2050" s="17"/>
      <c r="J2050" s="17"/>
      <c r="K2050" s="17"/>
      <c r="L2050" s="17"/>
      <c r="M2050" s="17"/>
      <c r="N2050" s="17"/>
      <c r="O2050" s="17">
        <v>300</v>
      </c>
    </row>
    <row r="2051" spans="1:15" x14ac:dyDescent="0.25">
      <c r="A2051" s="1">
        <v>2013.99999999999</v>
      </c>
      <c r="B2051" s="17"/>
      <c r="C2051" s="17"/>
      <c r="D2051" s="17"/>
      <c r="E2051" s="17">
        <v>2173.3000000000002</v>
      </c>
      <c r="F2051" s="17"/>
      <c r="G2051" s="17"/>
      <c r="H2051" s="17"/>
      <c r="I2051" s="17"/>
      <c r="J2051" s="17"/>
      <c r="K2051" s="17"/>
      <c r="L2051" s="17">
        <v>237</v>
      </c>
      <c r="M2051" s="17">
        <v>1.2</v>
      </c>
      <c r="N2051" s="17">
        <v>67.3</v>
      </c>
      <c r="O2051" s="17">
        <v>350.2</v>
      </c>
    </row>
    <row r="2052" spans="1:15" x14ac:dyDescent="0.25">
      <c r="A2052" s="1">
        <v>2014</v>
      </c>
      <c r="B2052" s="17">
        <v>1037.6499999999999</v>
      </c>
      <c r="C2052" s="17">
        <v>15341.2</v>
      </c>
      <c r="D2052" s="17"/>
      <c r="E2052" s="17">
        <v>22898.639999999999</v>
      </c>
      <c r="F2052" s="17">
        <v>307.5</v>
      </c>
      <c r="G2052" s="17">
        <v>2796.6789999999992</v>
      </c>
      <c r="H2052" s="17">
        <v>745</v>
      </c>
      <c r="I2052" s="17">
        <v>4590.3607499999998</v>
      </c>
      <c r="J2052" s="17"/>
      <c r="K2052" s="17"/>
      <c r="L2052" s="17">
        <v>2392.7106300000009</v>
      </c>
      <c r="M2052" s="17">
        <v>5</v>
      </c>
      <c r="N2052" s="17">
        <v>300.02800000000002</v>
      </c>
      <c r="O2052" s="17">
        <v>7761.0030000000006</v>
      </c>
    </row>
    <row r="2053" spans="1:15" x14ac:dyDescent="0.25">
      <c r="A2053" s="1">
        <v>2014.04796163069</v>
      </c>
      <c r="B2053" s="17"/>
      <c r="C2053" s="17"/>
      <c r="D2053" s="17"/>
      <c r="E2053" s="17"/>
      <c r="F2053" s="17"/>
      <c r="G2053" s="17"/>
      <c r="H2053" s="17"/>
      <c r="I2053" s="17"/>
      <c r="J2053" s="17"/>
      <c r="K2053" s="17"/>
      <c r="L2053" s="17">
        <v>41.7</v>
      </c>
      <c r="M2053" s="17"/>
      <c r="N2053" s="17"/>
      <c r="O2053" s="17"/>
    </row>
    <row r="2054" spans="1:15" x14ac:dyDescent="0.25">
      <c r="A2054" s="1">
        <v>2014.0694764970201</v>
      </c>
      <c r="B2054" s="17"/>
      <c r="C2054" s="17"/>
      <c r="D2054" s="17"/>
      <c r="E2054" s="17"/>
      <c r="F2054" s="17"/>
      <c r="G2054" s="17"/>
      <c r="H2054" s="17"/>
      <c r="I2054" s="17">
        <v>823.3</v>
      </c>
      <c r="J2054" s="17"/>
      <c r="K2054" s="17"/>
      <c r="L2054" s="17"/>
      <c r="M2054" s="17"/>
      <c r="N2054" s="17"/>
      <c r="O2054" s="17"/>
    </row>
    <row r="2055" spans="1:15" x14ac:dyDescent="0.25">
      <c r="A2055" s="1">
        <v>2014.2784313725399</v>
      </c>
      <c r="B2055" s="17"/>
      <c r="C2055" s="17"/>
      <c r="D2055" s="17"/>
      <c r="E2055" s="17"/>
      <c r="F2055" s="17"/>
      <c r="G2055" s="17"/>
      <c r="H2055" s="17"/>
      <c r="I2055" s="17"/>
      <c r="J2055" s="17"/>
      <c r="K2055" s="17"/>
      <c r="L2055" s="17">
        <v>255</v>
      </c>
      <c r="M2055" s="17"/>
      <c r="N2055" s="17"/>
      <c r="O2055" s="17"/>
    </row>
    <row r="2056" spans="1:15" x14ac:dyDescent="0.25">
      <c r="A2056" s="1">
        <v>2014.3333333333301</v>
      </c>
      <c r="B2056" s="17"/>
      <c r="C2056" s="17"/>
      <c r="D2056" s="17"/>
      <c r="E2056" s="17">
        <v>181.5</v>
      </c>
      <c r="F2056" s="17"/>
      <c r="G2056" s="17"/>
      <c r="H2056" s="17"/>
      <c r="I2056" s="17"/>
      <c r="J2056" s="17"/>
      <c r="K2056" s="17"/>
      <c r="L2056" s="17"/>
      <c r="M2056" s="17">
        <v>1.5</v>
      </c>
      <c r="N2056" s="17"/>
      <c r="O2056" s="17"/>
    </row>
    <row r="2057" spans="1:15" x14ac:dyDescent="0.25">
      <c r="A2057" s="1">
        <v>2014.44339622641</v>
      </c>
      <c r="B2057" s="17"/>
      <c r="C2057" s="17"/>
      <c r="D2057" s="17"/>
      <c r="E2057" s="17"/>
      <c r="F2057" s="17"/>
      <c r="G2057" s="17"/>
      <c r="H2057" s="17"/>
      <c r="I2057" s="17"/>
      <c r="J2057" s="17"/>
      <c r="K2057" s="17"/>
      <c r="L2057" s="17">
        <v>318</v>
      </c>
      <c r="M2057" s="17"/>
      <c r="N2057" s="17"/>
      <c r="O2057" s="17"/>
    </row>
    <row r="2058" spans="1:15" x14ac:dyDescent="0.25">
      <c r="A2058" s="1">
        <v>2014.45686900958</v>
      </c>
      <c r="B2058" s="17"/>
      <c r="C2058" s="17"/>
      <c r="D2058" s="17"/>
      <c r="E2058" s="17"/>
      <c r="F2058" s="17"/>
      <c r="G2058" s="17"/>
      <c r="H2058" s="17"/>
      <c r="I2058" s="17"/>
      <c r="J2058" s="17"/>
      <c r="K2058" s="17"/>
      <c r="L2058" s="17"/>
      <c r="M2058" s="17"/>
      <c r="N2058" s="17"/>
      <c r="O2058" s="17">
        <v>62.6</v>
      </c>
    </row>
    <row r="2059" spans="1:15" x14ac:dyDescent="0.25">
      <c r="A2059" s="1">
        <v>2014.4571428571401</v>
      </c>
      <c r="B2059" s="17"/>
      <c r="C2059" s="17"/>
      <c r="D2059" s="17"/>
      <c r="E2059" s="17"/>
      <c r="F2059" s="17"/>
      <c r="G2059" s="17"/>
      <c r="H2059" s="17"/>
      <c r="I2059" s="17"/>
      <c r="J2059" s="17"/>
      <c r="K2059" s="17"/>
      <c r="L2059" s="17"/>
      <c r="M2059" s="17"/>
      <c r="N2059" s="17">
        <v>3.5</v>
      </c>
      <c r="O2059" s="17"/>
    </row>
    <row r="2060" spans="1:15" x14ac:dyDescent="0.25">
      <c r="A2060" s="1">
        <v>2014.49999999999</v>
      </c>
      <c r="B2060" s="17"/>
      <c r="C2060" s="17"/>
      <c r="D2060" s="17"/>
      <c r="E2060" s="17">
        <v>1606.4</v>
      </c>
      <c r="F2060" s="17"/>
      <c r="G2060" s="17"/>
      <c r="H2060" s="17"/>
      <c r="I2060" s="17"/>
      <c r="J2060" s="17"/>
      <c r="K2060" s="17"/>
      <c r="L2060" s="17"/>
      <c r="M2060" s="17"/>
      <c r="N2060" s="17"/>
      <c r="O2060" s="17"/>
    </row>
    <row r="2061" spans="1:15" x14ac:dyDescent="0.25">
      <c r="A2061" s="1">
        <v>2014.5268817204301</v>
      </c>
      <c r="B2061" s="17"/>
      <c r="C2061" s="17"/>
      <c r="D2061" s="17"/>
      <c r="E2061" s="17"/>
      <c r="F2061" s="17"/>
      <c r="G2061" s="17"/>
      <c r="H2061" s="17"/>
      <c r="I2061" s="17"/>
      <c r="J2061" s="17"/>
      <c r="K2061" s="17"/>
      <c r="L2061" s="17">
        <v>279</v>
      </c>
      <c r="M2061" s="17"/>
      <c r="N2061" s="17"/>
      <c r="O2061" s="17"/>
    </row>
    <row r="2062" spans="1:15" x14ac:dyDescent="0.25">
      <c r="A2062" s="1">
        <v>2014.82178217821</v>
      </c>
      <c r="B2062" s="17"/>
      <c r="C2062" s="17"/>
      <c r="D2062" s="17"/>
      <c r="E2062" s="17">
        <v>10.1</v>
      </c>
      <c r="F2062" s="17"/>
      <c r="G2062" s="17"/>
      <c r="H2062" s="17"/>
      <c r="I2062" s="17"/>
      <c r="J2062" s="17"/>
      <c r="K2062" s="17"/>
      <c r="L2062" s="17"/>
      <c r="M2062" s="17"/>
      <c r="N2062" s="17"/>
      <c r="O2062" s="17"/>
    </row>
    <row r="2063" spans="1:15" x14ac:dyDescent="0.25">
      <c r="A2063" s="1">
        <v>2014.9032258064501</v>
      </c>
      <c r="B2063" s="17"/>
      <c r="C2063" s="17"/>
      <c r="D2063" s="17"/>
      <c r="E2063" s="17">
        <v>6.1999999999999904</v>
      </c>
      <c r="F2063" s="17"/>
      <c r="G2063" s="17"/>
      <c r="H2063" s="17"/>
      <c r="I2063" s="17"/>
      <c r="J2063" s="17"/>
      <c r="K2063" s="17"/>
      <c r="L2063" s="17"/>
      <c r="M2063" s="17"/>
      <c r="N2063" s="17"/>
      <c r="O2063" s="17"/>
    </row>
    <row r="2064" spans="1:15" x14ac:dyDescent="0.25">
      <c r="A2064" s="1">
        <v>2014.95454545454</v>
      </c>
      <c r="B2064" s="17"/>
      <c r="C2064" s="17"/>
      <c r="D2064" s="17"/>
      <c r="E2064" s="17"/>
      <c r="F2064" s="17"/>
      <c r="G2064" s="17"/>
      <c r="H2064" s="17"/>
      <c r="I2064" s="17"/>
      <c r="J2064" s="17"/>
      <c r="K2064" s="17"/>
      <c r="L2064" s="17"/>
      <c r="M2064" s="17">
        <v>33</v>
      </c>
      <c r="N2064" s="17"/>
      <c r="O2064" s="17"/>
    </row>
    <row r="2065" spans="1:15" x14ac:dyDescent="0.25">
      <c r="A2065" s="1">
        <v>2014.9726027397201</v>
      </c>
      <c r="B2065" s="17"/>
      <c r="C2065" s="17"/>
      <c r="D2065" s="17"/>
      <c r="E2065" s="17">
        <v>7.3</v>
      </c>
      <c r="F2065" s="17"/>
      <c r="G2065" s="17"/>
      <c r="H2065" s="17"/>
      <c r="I2065" s="17"/>
      <c r="J2065" s="17"/>
      <c r="K2065" s="17"/>
      <c r="L2065" s="17"/>
      <c r="M2065" s="17"/>
      <c r="N2065" s="17"/>
      <c r="O2065" s="17"/>
    </row>
    <row r="2066" spans="1:15" x14ac:dyDescent="0.25">
      <c r="A2066" s="1">
        <v>2014.99999999999</v>
      </c>
      <c r="B2066" s="17"/>
      <c r="C2066" s="17"/>
      <c r="D2066" s="17"/>
      <c r="E2066" s="17">
        <v>246.29999999999998</v>
      </c>
      <c r="F2066" s="17"/>
      <c r="G2066" s="17"/>
      <c r="H2066" s="17"/>
      <c r="I2066" s="17"/>
      <c r="J2066" s="17"/>
      <c r="K2066" s="17"/>
      <c r="L2066" s="17">
        <v>87.100000000000023</v>
      </c>
      <c r="M2066" s="17"/>
      <c r="N2066" s="17">
        <v>4.8</v>
      </c>
      <c r="O2066" s="17">
        <v>248.4</v>
      </c>
    </row>
    <row r="2067" spans="1:15" x14ac:dyDescent="0.25">
      <c r="A2067" s="1">
        <v>2015</v>
      </c>
      <c r="B2067" s="17">
        <v>225.6</v>
      </c>
      <c r="C2067" s="17">
        <v>14768.5</v>
      </c>
      <c r="D2067" s="17">
        <v>15.4</v>
      </c>
      <c r="E2067" s="17">
        <v>14278.2744</v>
      </c>
      <c r="F2067" s="17">
        <v>352.7</v>
      </c>
      <c r="G2067" s="17">
        <v>9373.1600899999976</v>
      </c>
      <c r="H2067" s="17"/>
      <c r="I2067" s="17">
        <v>9570.1979999999967</v>
      </c>
      <c r="J2067" s="17"/>
      <c r="K2067" s="17"/>
      <c r="L2067" s="17">
        <v>3386.0000000000005</v>
      </c>
      <c r="M2067" s="17">
        <v>80.099999999999994</v>
      </c>
      <c r="N2067" s="17">
        <v>147.85600000000002</v>
      </c>
      <c r="O2067" s="17">
        <v>13407.495000000003</v>
      </c>
    </row>
    <row r="2068" spans="1:15" x14ac:dyDescent="0.25">
      <c r="A2068" s="1">
        <v>2015.0093625498</v>
      </c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7"/>
      <c r="N2068" s="17"/>
      <c r="O2068" s="17">
        <v>502</v>
      </c>
    </row>
    <row r="2069" spans="1:15" x14ac:dyDescent="0.25">
      <c r="A2069" s="1">
        <v>2015.31111111111</v>
      </c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7"/>
      <c r="N2069" s="17"/>
      <c r="O2069" s="17">
        <v>162</v>
      </c>
    </row>
    <row r="2070" spans="1:15" x14ac:dyDescent="0.25">
      <c r="A2070" s="1">
        <v>2015.44</v>
      </c>
      <c r="B2070" s="17"/>
      <c r="C2070" s="17"/>
      <c r="D2070" s="17"/>
      <c r="E2070" s="17">
        <v>5</v>
      </c>
      <c r="F2070" s="17"/>
      <c r="G2070" s="17"/>
      <c r="H2070" s="17"/>
      <c r="I2070" s="17"/>
      <c r="J2070" s="17"/>
      <c r="K2070" s="17"/>
      <c r="L2070" s="17"/>
      <c r="M2070" s="17"/>
      <c r="N2070" s="17"/>
      <c r="O2070" s="17"/>
    </row>
    <row r="2071" spans="1:15" x14ac:dyDescent="0.25">
      <c r="A2071" s="1">
        <v>2015.5</v>
      </c>
      <c r="B2071" s="17"/>
      <c r="C2071" s="17"/>
      <c r="D2071" s="17"/>
      <c r="E2071" s="17">
        <v>8.1999999999999993</v>
      </c>
      <c r="F2071" s="17"/>
      <c r="G2071" s="17"/>
      <c r="H2071" s="17"/>
      <c r="I2071" s="17">
        <v>527.20000000000005</v>
      </c>
      <c r="J2071" s="17"/>
      <c r="K2071" s="17"/>
      <c r="L2071" s="17"/>
      <c r="M2071" s="17">
        <v>2</v>
      </c>
      <c r="N2071" s="17"/>
      <c r="O2071" s="17"/>
    </row>
    <row r="2072" spans="1:15" x14ac:dyDescent="0.25">
      <c r="A2072" s="1">
        <v>2015.5951417004001</v>
      </c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7"/>
      <c r="N2072" s="17"/>
      <c r="O2072" s="17">
        <v>49.4</v>
      </c>
    </row>
    <row r="2073" spans="1:15" x14ac:dyDescent="0.25">
      <c r="A2073" s="1">
        <v>2015.63303769401</v>
      </c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>
        <v>270.60000000000002</v>
      </c>
      <c r="M2073" s="17"/>
      <c r="N2073" s="17"/>
      <c r="O2073" s="17"/>
    </row>
    <row r="2074" spans="1:15" x14ac:dyDescent="0.25">
      <c r="A2074" s="1">
        <v>2015.6666666666599</v>
      </c>
      <c r="B2074" s="17"/>
      <c r="C2074" s="17"/>
      <c r="D2074" s="17"/>
      <c r="E2074" s="17">
        <v>606</v>
      </c>
      <c r="F2074" s="17"/>
      <c r="G2074" s="17"/>
      <c r="H2074" s="17"/>
      <c r="I2074" s="17"/>
      <c r="J2074" s="17"/>
      <c r="K2074" s="17"/>
      <c r="L2074" s="17"/>
      <c r="M2074" s="17"/>
      <c r="N2074" s="17"/>
      <c r="O2074" s="17"/>
    </row>
    <row r="2075" spans="1:15" x14ac:dyDescent="0.25">
      <c r="A2075" s="1">
        <v>2015.6889176928</v>
      </c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7"/>
      <c r="N2075" s="17"/>
      <c r="O2075" s="17">
        <v>154.30000000000001</v>
      </c>
    </row>
    <row r="2076" spans="1:15" x14ac:dyDescent="0.25">
      <c r="A2076" s="1">
        <v>2015.69444444444</v>
      </c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>
        <v>14.4</v>
      </c>
      <c r="M2076" s="17"/>
      <c r="N2076" s="17"/>
      <c r="O2076" s="17"/>
    </row>
    <row r="2077" spans="1:15" x14ac:dyDescent="0.25">
      <c r="A2077" s="1">
        <v>2015.8058252427099</v>
      </c>
      <c r="B2077" s="17"/>
      <c r="C2077" s="17"/>
      <c r="D2077" s="17"/>
      <c r="E2077" s="17"/>
      <c r="F2077" s="17"/>
      <c r="G2077" s="17"/>
      <c r="H2077" s="17"/>
      <c r="I2077" s="17"/>
      <c r="J2077" s="17"/>
      <c r="K2077" s="17"/>
      <c r="L2077" s="17"/>
      <c r="M2077" s="17"/>
      <c r="N2077" s="17">
        <v>10.3</v>
      </c>
      <c r="O2077" s="17"/>
    </row>
    <row r="2078" spans="1:15" x14ac:dyDescent="0.25">
      <c r="A2078" s="1">
        <v>2015.8125</v>
      </c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>
        <v>3.2</v>
      </c>
      <c r="M2078" s="17"/>
      <c r="N2078" s="17"/>
      <c r="O2078" s="17"/>
    </row>
    <row r="2079" spans="1:15" x14ac:dyDescent="0.25">
      <c r="A2079" s="1">
        <v>2015.8943999999999</v>
      </c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>
        <v>249.99999999999901</v>
      </c>
      <c r="M2079" s="17"/>
      <c r="N2079" s="17"/>
      <c r="O2079" s="17"/>
    </row>
    <row r="2080" spans="1:15" x14ac:dyDescent="0.25">
      <c r="A2080" s="1">
        <v>2015.99999999999</v>
      </c>
      <c r="B2080" s="17"/>
      <c r="C2080" s="17"/>
      <c r="D2080" s="17"/>
      <c r="E2080" s="17">
        <v>64.5</v>
      </c>
      <c r="F2080" s="17"/>
      <c r="G2080" s="17">
        <v>9.1999999999999993</v>
      </c>
      <c r="H2080" s="17"/>
      <c r="I2080" s="17"/>
      <c r="J2080" s="17"/>
      <c r="K2080" s="17"/>
      <c r="L2080" s="17">
        <v>272</v>
      </c>
      <c r="M2080" s="17"/>
      <c r="N2080" s="17"/>
      <c r="O2080" s="17">
        <v>35.799999999999997</v>
      </c>
    </row>
    <row r="2081" spans="1:15" x14ac:dyDescent="0.25">
      <c r="A2081" s="1">
        <v>2016</v>
      </c>
      <c r="B2081" s="17">
        <v>440.49599999999998</v>
      </c>
      <c r="C2081" s="17">
        <v>7874.7</v>
      </c>
      <c r="D2081" s="17">
        <v>9.5</v>
      </c>
      <c r="E2081" s="17">
        <v>15565.4</v>
      </c>
      <c r="F2081" s="17"/>
      <c r="G2081" s="17">
        <v>5344.1729399999995</v>
      </c>
      <c r="H2081" s="17"/>
      <c r="I2081" s="17">
        <v>11753.04159999999</v>
      </c>
      <c r="J2081" s="17"/>
      <c r="K2081" s="17"/>
      <c r="L2081" s="17">
        <v>6902.7000000000007</v>
      </c>
      <c r="M2081" s="17">
        <v>74.199999999999989</v>
      </c>
      <c r="N2081" s="17">
        <v>124.26699999999988</v>
      </c>
      <c r="O2081" s="17">
        <v>10131.800000000001</v>
      </c>
    </row>
    <row r="2082" spans="1:15" x14ac:dyDescent="0.25">
      <c r="A2082" s="1">
        <v>2016.28125</v>
      </c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>
        <v>3.19999999999999</v>
      </c>
      <c r="M2082" s="17"/>
      <c r="N2082" s="17"/>
      <c r="O2082" s="17"/>
    </row>
    <row r="2083" spans="1:15" x14ac:dyDescent="0.25">
      <c r="A2083" s="1">
        <v>2016.70541348389</v>
      </c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7"/>
      <c r="N2083" s="17"/>
      <c r="O2083" s="17">
        <v>301.10000000000002</v>
      </c>
    </row>
    <row r="2084" spans="1:15" x14ac:dyDescent="0.25">
      <c r="A2084" s="1">
        <v>2016.7333333333299</v>
      </c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>
        <v>1.5</v>
      </c>
      <c r="M2084" s="17"/>
      <c r="N2084" s="17"/>
      <c r="O2084" s="17"/>
    </row>
    <row r="2085" spans="1:15" x14ac:dyDescent="0.25">
      <c r="A2085" s="1">
        <v>2016.7526967638801</v>
      </c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7"/>
      <c r="N2085" s="17"/>
      <c r="O2085" s="17">
        <v>250.3</v>
      </c>
    </row>
    <row r="2086" spans="1:15" x14ac:dyDescent="0.25">
      <c r="A2086" s="1">
        <v>2016.99999999999</v>
      </c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>
        <v>26</v>
      </c>
      <c r="M2086" s="17"/>
      <c r="N2086" s="17"/>
      <c r="O2086" s="17">
        <v>278.60000000000002</v>
      </c>
    </row>
    <row r="2087" spans="1:15" x14ac:dyDescent="0.25">
      <c r="A2087" s="1">
        <v>2017</v>
      </c>
      <c r="B2087" s="17">
        <v>33</v>
      </c>
      <c r="C2087" s="17">
        <v>3576</v>
      </c>
      <c r="D2087" s="17"/>
      <c r="E2087" s="17">
        <v>463.39999999999901</v>
      </c>
      <c r="F2087" s="17">
        <v>39</v>
      </c>
      <c r="G2087" s="17">
        <v>3006.8900000000003</v>
      </c>
      <c r="H2087" s="17"/>
      <c r="I2087" s="17">
        <v>7.9</v>
      </c>
      <c r="J2087" s="17"/>
      <c r="K2087" s="17"/>
      <c r="L2087" s="17">
        <v>3375.3000000000011</v>
      </c>
      <c r="M2087" s="17">
        <v>22</v>
      </c>
      <c r="N2087" s="17"/>
      <c r="O2087" s="17">
        <v>5182.3999999999987</v>
      </c>
    </row>
    <row r="2088" spans="1:15" x14ac:dyDescent="0.25">
      <c r="A2088" s="1">
        <v>2018</v>
      </c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>
        <v>200</v>
      </c>
      <c r="M2088" s="17"/>
      <c r="N2088" s="17"/>
      <c r="O2088" s="17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"/>
  <sheetViews>
    <sheetView workbookViewId="0">
      <selection activeCell="E42" sqref="E42"/>
    </sheetView>
  </sheetViews>
  <sheetFormatPr defaultRowHeight="15" x14ac:dyDescent="0.25"/>
  <cols>
    <col min="1" max="1" width="25.85546875" customWidth="1"/>
    <col min="2" max="2" width="19.28515625" bestFit="1" customWidth="1"/>
    <col min="3" max="3" width="9.28515625" customWidth="1"/>
  </cols>
  <sheetData>
    <row r="1" spans="1:11" x14ac:dyDescent="0.25">
      <c r="B1" t="s">
        <v>16</v>
      </c>
      <c r="C1" t="s">
        <v>18</v>
      </c>
    </row>
    <row r="2" spans="1:11" x14ac:dyDescent="0.25">
      <c r="A2">
        <v>2013</v>
      </c>
      <c r="B2">
        <v>0.1</v>
      </c>
    </row>
    <row r="3" spans="1:11" x14ac:dyDescent="0.25">
      <c r="A3">
        <v>2030</v>
      </c>
      <c r="B3">
        <v>52</v>
      </c>
      <c r="C3">
        <f t="shared" ref="C3:C4" si="0">(B3-B2)*1000/(A3-A2)</f>
        <v>3052.9411764705883</v>
      </c>
    </row>
    <row r="4" spans="1:11" x14ac:dyDescent="0.25">
      <c r="A4">
        <v>2040</v>
      </c>
      <c r="B4">
        <v>131</v>
      </c>
      <c r="C4">
        <f t="shared" si="0"/>
        <v>7900</v>
      </c>
    </row>
    <row r="5" spans="1:11" x14ac:dyDescent="0.25">
      <c r="A5">
        <v>2050</v>
      </c>
      <c r="B5">
        <v>204</v>
      </c>
      <c r="C5">
        <f>(B5-B4)*1000/(A5-A4)</f>
        <v>7300</v>
      </c>
    </row>
    <row r="7" spans="1:11" x14ac:dyDescent="0.25">
      <c r="A7" t="s">
        <v>17</v>
      </c>
      <c r="B7" s="15">
        <v>0.45</v>
      </c>
    </row>
    <row r="8" spans="1:11" x14ac:dyDescent="0.25">
      <c r="B8" s="15"/>
    </row>
    <row r="9" spans="1:11" x14ac:dyDescent="0.25">
      <c r="A9" t="s">
        <v>29</v>
      </c>
      <c r="B9">
        <v>550</v>
      </c>
    </row>
    <row r="10" spans="1:11" x14ac:dyDescent="0.25">
      <c r="B10" s="14"/>
    </row>
    <row r="11" spans="1:11" x14ac:dyDescent="0.25">
      <c r="A11" s="14"/>
      <c r="B11" s="14"/>
    </row>
    <row r="12" spans="1:11" x14ac:dyDescent="0.25">
      <c r="A12" s="14"/>
      <c r="B12" s="14"/>
    </row>
    <row r="13" spans="1:11" x14ac:dyDescent="0.25">
      <c r="A13" s="14"/>
      <c r="B13" s="14"/>
    </row>
    <row r="14" spans="1:11" x14ac:dyDescent="0.25">
      <c r="A14" s="14"/>
      <c r="B14" s="14"/>
    </row>
    <row r="15" spans="1:11" x14ac:dyDescent="0.25">
      <c r="A15" t="s">
        <v>16</v>
      </c>
      <c r="B15">
        <v>100</v>
      </c>
      <c r="C15" s="14">
        <f t="shared" ref="C15:K15" si="1">B16</f>
        <v>550</v>
      </c>
      <c r="D15" s="14">
        <f t="shared" si="1"/>
        <v>797.5</v>
      </c>
      <c r="E15" s="14">
        <f t="shared" si="1"/>
        <v>1156.375</v>
      </c>
      <c r="F15" s="14">
        <f t="shared" si="1"/>
        <v>1676.7437499999999</v>
      </c>
      <c r="G15" s="14">
        <f t="shared" si="1"/>
        <v>2431.2784374999997</v>
      </c>
      <c r="H15" s="14">
        <f t="shared" si="1"/>
        <v>3525.3537343749995</v>
      </c>
      <c r="I15" s="14">
        <f t="shared" si="1"/>
        <v>5111.7629148437491</v>
      </c>
      <c r="J15" s="14">
        <f t="shared" si="1"/>
        <v>7412.0562265234357</v>
      </c>
      <c r="K15" s="14">
        <f t="shared" si="1"/>
        <v>10747.481528458982</v>
      </c>
    </row>
    <row r="16" spans="1:11" x14ac:dyDescent="0.25">
      <c r="A16" t="s">
        <v>19</v>
      </c>
      <c r="B16" s="14">
        <f>MAX(B15*(1+$B$7),$B$9)</f>
        <v>550</v>
      </c>
      <c r="C16" s="14">
        <f t="shared" ref="C16:K16" si="2">MAX(C15*(1+$B$7),$B$9)</f>
        <v>797.5</v>
      </c>
      <c r="D16" s="14">
        <f t="shared" si="2"/>
        <v>1156.375</v>
      </c>
      <c r="E16" s="14">
        <f t="shared" si="2"/>
        <v>1676.7437499999999</v>
      </c>
      <c r="F16" s="14">
        <f t="shared" si="2"/>
        <v>2431.2784374999997</v>
      </c>
      <c r="G16" s="14">
        <f t="shared" si="2"/>
        <v>3525.3537343749995</v>
      </c>
      <c r="H16" s="14">
        <f t="shared" si="2"/>
        <v>5111.7629148437491</v>
      </c>
      <c r="I16" s="14">
        <f t="shared" si="2"/>
        <v>7412.0562265234357</v>
      </c>
      <c r="J16" s="14">
        <f t="shared" si="2"/>
        <v>10747.481528458982</v>
      </c>
      <c r="K16" s="14">
        <f t="shared" si="2"/>
        <v>15583.848216265524</v>
      </c>
    </row>
    <row r="17" spans="1:11" x14ac:dyDescent="0.25">
      <c r="A17" s="14" t="s">
        <v>15</v>
      </c>
      <c r="B17" s="14">
        <f>C42/SUM(C42:C61)</f>
        <v>0.23624742782864119</v>
      </c>
    </row>
    <row r="18" spans="1:11" x14ac:dyDescent="0.25">
      <c r="A18" s="14"/>
      <c r="B18" s="14"/>
    </row>
    <row r="19" spans="1:11" x14ac:dyDescent="0.25">
      <c r="A19" s="14" t="s">
        <v>156</v>
      </c>
      <c r="B19" s="14">
        <f>$B$17*B16</f>
        <v>129.93608530575267</v>
      </c>
      <c r="C19" s="14">
        <f t="shared" ref="C19:K19" si="3">$B$17*C16</f>
        <v>188.40732369334134</v>
      </c>
      <c r="D19" s="14">
        <f t="shared" si="3"/>
        <v>273.19061935534495</v>
      </c>
      <c r="E19" s="14">
        <f t="shared" si="3"/>
        <v>396.12639806525016</v>
      </c>
      <c r="F19" s="14">
        <f t="shared" si="3"/>
        <v>574.38327719461267</v>
      </c>
      <c r="G19" s="14">
        <f t="shared" si="3"/>
        <v>832.85575193218835</v>
      </c>
      <c r="H19" s="14">
        <f t="shared" si="3"/>
        <v>1207.6408403016731</v>
      </c>
      <c r="I19" s="14">
        <f t="shared" si="3"/>
        <v>1751.0792184374259</v>
      </c>
      <c r="J19" s="14">
        <f t="shared" si="3"/>
        <v>2539.0648667342675</v>
      </c>
      <c r="K19" s="14">
        <f t="shared" si="3"/>
        <v>3681.6440567646882</v>
      </c>
    </row>
    <row r="20" spans="1:11" x14ac:dyDescent="0.25">
      <c r="A20" s="14"/>
      <c r="B20" s="14"/>
    </row>
    <row r="23" spans="1:11" x14ac:dyDescent="0.25">
      <c r="A23" s="14"/>
      <c r="B23" s="14"/>
    </row>
    <row r="24" spans="1:11" x14ac:dyDescent="0.25">
      <c r="A24" s="14"/>
      <c r="B24" s="14"/>
    </row>
    <row r="41" spans="1:4" ht="15.75" thickBot="1" x14ac:dyDescent="0.3">
      <c r="C41" t="s">
        <v>166</v>
      </c>
    </row>
    <row r="42" spans="1:4" ht="15.75" thickBot="1" x14ac:dyDescent="0.3">
      <c r="A42" s="22">
        <v>1</v>
      </c>
      <c r="B42" s="23" t="s">
        <v>59</v>
      </c>
      <c r="C42" s="24">
        <v>2149690</v>
      </c>
      <c r="D42" s="22">
        <v>2017</v>
      </c>
    </row>
    <row r="43" spans="1:4" ht="15.75" thickBot="1" x14ac:dyDescent="0.3">
      <c r="A43" s="22">
        <v>2</v>
      </c>
      <c r="B43" s="23" t="s">
        <v>50</v>
      </c>
      <c r="C43" s="24">
        <v>1745150</v>
      </c>
      <c r="D43" s="22">
        <v>2017</v>
      </c>
    </row>
    <row r="44" spans="1:4" ht="15.75" thickBot="1" x14ac:dyDescent="0.3">
      <c r="A44" s="22">
        <v>3</v>
      </c>
      <c r="B44" s="23" t="s">
        <v>57</v>
      </c>
      <c r="C44" s="24">
        <v>796100</v>
      </c>
      <c r="D44" s="22">
        <v>2017</v>
      </c>
    </row>
    <row r="45" spans="1:4" ht="15.75" thickBot="1" x14ac:dyDescent="0.3">
      <c r="A45" s="22">
        <v>4</v>
      </c>
      <c r="B45" s="23" t="s">
        <v>147</v>
      </c>
      <c r="C45" s="24">
        <v>785350</v>
      </c>
      <c r="D45" s="22">
        <v>2017</v>
      </c>
    </row>
    <row r="46" spans="1:4" ht="15.75" thickBot="1" x14ac:dyDescent="0.3">
      <c r="A46" s="22">
        <v>5</v>
      </c>
      <c r="B46" s="23" t="s">
        <v>44</v>
      </c>
      <c r="C46" s="24">
        <v>652860</v>
      </c>
      <c r="D46" s="22">
        <v>2017</v>
      </c>
    </row>
    <row r="47" spans="1:4" ht="15.75" thickBot="1" x14ac:dyDescent="0.3">
      <c r="A47" s="22">
        <v>6</v>
      </c>
      <c r="B47" s="23" t="s">
        <v>152</v>
      </c>
      <c r="C47" s="24">
        <v>527970</v>
      </c>
      <c r="D47" s="22">
        <v>2017</v>
      </c>
    </row>
    <row r="48" spans="1:4" ht="15.75" thickBot="1" x14ac:dyDescent="0.3">
      <c r="A48" s="22">
        <v>7</v>
      </c>
      <c r="B48" s="23" t="s">
        <v>148</v>
      </c>
      <c r="C48" s="24">
        <v>488100</v>
      </c>
      <c r="D48" s="22">
        <v>2017</v>
      </c>
    </row>
    <row r="49" spans="1:4" ht="15.75" thickBot="1" x14ac:dyDescent="0.3">
      <c r="A49" s="22">
        <v>8</v>
      </c>
      <c r="B49" s="23" t="s">
        <v>151</v>
      </c>
      <c r="C49" s="24">
        <v>447400</v>
      </c>
      <c r="D49" s="22">
        <v>2017</v>
      </c>
    </row>
    <row r="50" spans="1:4" ht="15.75" thickBot="1" x14ac:dyDescent="0.3">
      <c r="A50" s="22">
        <v>9</v>
      </c>
      <c r="B50" s="23" t="s">
        <v>51</v>
      </c>
      <c r="C50" s="24">
        <v>435050</v>
      </c>
      <c r="D50" s="22">
        <v>2017</v>
      </c>
    </row>
    <row r="51" spans="1:4" ht="15.75" thickBot="1" x14ac:dyDescent="0.3">
      <c r="A51" s="22">
        <v>10</v>
      </c>
      <c r="B51" s="23" t="s">
        <v>56</v>
      </c>
      <c r="C51" s="24">
        <v>309500</v>
      </c>
      <c r="D51" s="22">
        <v>2017</v>
      </c>
    </row>
    <row r="52" spans="1:4" ht="15.75" thickBot="1" x14ac:dyDescent="0.3">
      <c r="A52" s="22">
        <v>11</v>
      </c>
      <c r="B52" s="23" t="s">
        <v>165</v>
      </c>
      <c r="C52" s="24">
        <v>199949</v>
      </c>
      <c r="D52" s="22">
        <v>2017</v>
      </c>
    </row>
    <row r="53" spans="1:4" ht="30.75" thickBot="1" x14ac:dyDescent="0.3">
      <c r="A53" s="22">
        <v>12</v>
      </c>
      <c r="B53" s="23" t="s">
        <v>145</v>
      </c>
      <c r="C53" s="24">
        <v>185180</v>
      </c>
      <c r="D53" s="22">
        <v>2017</v>
      </c>
    </row>
    <row r="54" spans="1:4" ht="15.75" thickBot="1" x14ac:dyDescent="0.3">
      <c r="A54" s="22">
        <v>13</v>
      </c>
      <c r="B54" s="23" t="s">
        <v>146</v>
      </c>
      <c r="C54" s="24">
        <v>141376</v>
      </c>
      <c r="D54" s="22">
        <v>2017</v>
      </c>
    </row>
    <row r="55" spans="1:4" ht="15.75" thickBot="1" x14ac:dyDescent="0.3">
      <c r="A55" s="22">
        <v>14</v>
      </c>
      <c r="B55" s="23" t="s">
        <v>53</v>
      </c>
      <c r="C55" s="24">
        <v>89320</v>
      </c>
      <c r="D55" s="22">
        <v>2017</v>
      </c>
    </row>
    <row r="56" spans="1:4" ht="30.75" thickBot="1" x14ac:dyDescent="0.3">
      <c r="A56" s="22">
        <v>15</v>
      </c>
      <c r="B56" s="23" t="s">
        <v>149</v>
      </c>
      <c r="C56" s="24">
        <v>83600</v>
      </c>
      <c r="D56" s="22">
        <v>2017</v>
      </c>
    </row>
    <row r="57" spans="1:4" ht="15.75" thickBot="1" x14ac:dyDescent="0.3">
      <c r="A57" s="22">
        <v>16</v>
      </c>
      <c r="B57" s="23" t="s">
        <v>52</v>
      </c>
      <c r="C57" s="24">
        <v>22070</v>
      </c>
      <c r="D57" s="22">
        <v>2017</v>
      </c>
    </row>
    <row r="58" spans="1:4" ht="15.75" thickBot="1" x14ac:dyDescent="0.3">
      <c r="A58" s="22">
        <v>17</v>
      </c>
      <c r="B58" s="23" t="s">
        <v>54</v>
      </c>
      <c r="C58" s="24">
        <v>17820</v>
      </c>
      <c r="D58" s="22">
        <v>2017</v>
      </c>
    </row>
    <row r="59" spans="1:4" ht="15.75" thickBot="1" x14ac:dyDescent="0.3">
      <c r="A59" s="22">
        <v>18</v>
      </c>
      <c r="B59" s="23" t="s">
        <v>58</v>
      </c>
      <c r="C59" s="24">
        <v>11610</v>
      </c>
      <c r="D59" s="22">
        <v>2017</v>
      </c>
    </row>
    <row r="60" spans="1:4" ht="15.75" thickBot="1" x14ac:dyDescent="0.3">
      <c r="A60" s="22">
        <v>19</v>
      </c>
      <c r="B60" s="23" t="s">
        <v>55</v>
      </c>
      <c r="C60" s="24">
        <v>10450</v>
      </c>
      <c r="D60" s="22">
        <v>2017</v>
      </c>
    </row>
    <row r="61" spans="1:4" ht="15.75" thickBot="1" x14ac:dyDescent="0.3">
      <c r="A61" s="22">
        <v>20</v>
      </c>
      <c r="B61" s="23" t="s">
        <v>47</v>
      </c>
      <c r="C61" s="25">
        <v>771</v>
      </c>
      <c r="D61" s="22">
        <v>2017</v>
      </c>
    </row>
  </sheetData>
  <hyperlinks>
    <hyperlink ref="B42" r:id="rId1" display="https://www.indexmundi.com/facts/saudi-arabia/indicator/AG.SRF.TOTL.K2"/>
    <hyperlink ref="B43" r:id="rId2" display="https://www.indexmundi.com/facts/iran/indicator/AG.SRF.TOTL.K2"/>
    <hyperlink ref="B44" r:id="rId3" display="https://www.indexmundi.com/facts/pakistan/indicator/AG.SRF.TOTL.K2"/>
    <hyperlink ref="B45" r:id="rId4" display="https://www.indexmundi.com/facts/turkey/indicator/AG.SRF.TOTL.K2"/>
    <hyperlink ref="B46" r:id="rId5" display="https://www.indexmundi.com/facts/afghanistan/indicator/AG.SRF.TOTL.K2"/>
    <hyperlink ref="B47" r:id="rId6" display="https://www.indexmundi.com/facts/yemen/indicator/AG.SRF.TOTL.K2"/>
    <hyperlink ref="B48" r:id="rId7" display="https://www.indexmundi.com/facts/turkmenistan/indicator/AG.SRF.TOTL.K2"/>
    <hyperlink ref="B49" r:id="rId8" display="https://www.indexmundi.com/facts/uzbekistan/indicator/AG.SRF.TOTL.K2"/>
    <hyperlink ref="B50" r:id="rId9" display="https://www.indexmundi.com/facts/iraq/indicator/AG.SRF.TOTL.K2"/>
    <hyperlink ref="B51" r:id="rId10" display="https://www.indexmundi.com/facts/oman/indicator/AG.SRF.TOTL.K2"/>
    <hyperlink ref="B52" r:id="rId11" display="https://www.indexmundi.com/facts/kyrgyz-republic/indicator/AG.SRF.TOTL.K2"/>
    <hyperlink ref="B53" r:id="rId12" display="https://www.indexmundi.com/facts/syrian-arab-republic/indicator/AG.SRF.TOTL.K2"/>
    <hyperlink ref="B54" r:id="rId13" display="https://www.indexmundi.com/facts/tajikistan/indicator/AG.SRF.TOTL.K2"/>
    <hyperlink ref="B55" r:id="rId14" display="https://www.indexmundi.com/facts/jordan/indicator/AG.SRF.TOTL.K2"/>
    <hyperlink ref="B56" r:id="rId15" display="https://www.indexmundi.com/facts/united-arab-emirates/indicator/AG.SRF.TOTL.K2"/>
    <hyperlink ref="B57" r:id="rId16" display="https://www.indexmundi.com/facts/israel/indicator/AG.SRF.TOTL.K2"/>
    <hyperlink ref="B58" r:id="rId17" display="https://www.indexmundi.com/facts/kuwait/indicator/AG.SRF.TOTL.K2"/>
    <hyperlink ref="B59" r:id="rId18" display="https://www.indexmundi.com/facts/qatar/indicator/AG.SRF.TOTL.K2"/>
    <hyperlink ref="B60" r:id="rId19" display="https://www.indexmundi.com/facts/lebanon/indicator/AG.SRF.TOTL.K2"/>
    <hyperlink ref="B61" r:id="rId20" display="https://www.indexmundi.com/facts/bahrain/indicator/AG.SRF.TOTL.K2"/>
  </hyperlinks>
  <pageMargins left="0.7" right="0.7" top="0.75" bottom="0.75" header="0.3" footer="0.3"/>
  <pageSetup orientation="portrait" r:id="rId21"/>
  <drawing r:id="rId2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S32"/>
  <sheetViews>
    <sheetView workbookViewId="0">
      <selection activeCell="F27" sqref="F27"/>
    </sheetView>
  </sheetViews>
  <sheetFormatPr defaultRowHeight="15" x14ac:dyDescent="0.25"/>
  <cols>
    <col min="1" max="1" width="28.42578125" customWidth="1"/>
    <col min="2" max="2" width="22.140625" customWidth="1"/>
    <col min="3" max="3" width="10.7109375" customWidth="1"/>
    <col min="4" max="4" width="13.140625" customWidth="1"/>
    <col min="5" max="6" width="9.7109375" bestFit="1" customWidth="1"/>
    <col min="7" max="7" width="10.7109375" bestFit="1" customWidth="1"/>
    <col min="8" max="8" width="13.85546875" bestFit="1" customWidth="1"/>
    <col min="9" max="9" width="12.5703125" bestFit="1" customWidth="1"/>
    <col min="10" max="10" width="13.85546875" customWidth="1"/>
    <col min="11" max="13" width="9.5703125" bestFit="1" customWidth="1"/>
    <col min="14" max="14" width="12.7109375" bestFit="1" customWidth="1"/>
  </cols>
  <sheetData>
    <row r="1" spans="1:45" x14ac:dyDescent="0.25">
      <c r="A1" s="8" t="s">
        <v>243</v>
      </c>
      <c r="B1" s="8" t="s">
        <v>10</v>
      </c>
      <c r="C1" s="8">
        <v>0</v>
      </c>
      <c r="D1" s="8">
        <v>999999999</v>
      </c>
    </row>
    <row r="2" spans="1:45" x14ac:dyDescent="0.25">
      <c r="A2" s="4"/>
      <c r="B2" s="4" t="s">
        <v>11</v>
      </c>
      <c r="C2" s="7">
        <v>0</v>
      </c>
      <c r="D2" s="7">
        <f>C2</f>
        <v>0</v>
      </c>
    </row>
    <row r="3" spans="1:45" x14ac:dyDescent="0.25">
      <c r="A3" s="8" t="s">
        <v>5</v>
      </c>
      <c r="B3" s="8" t="s">
        <v>10</v>
      </c>
      <c r="C3" s="8">
        <v>0</v>
      </c>
      <c r="D3" s="8">
        <v>999999999</v>
      </c>
    </row>
    <row r="4" spans="1:45" x14ac:dyDescent="0.25">
      <c r="A4" s="4"/>
      <c r="B4" s="4" t="s">
        <v>11</v>
      </c>
      <c r="C4" s="7">
        <f>MAX('KSA Plants by Year'!F5:F57)</f>
        <v>7831.73</v>
      </c>
      <c r="D4" s="7">
        <f>C4</f>
        <v>7831.73</v>
      </c>
    </row>
    <row r="5" spans="1:45" x14ac:dyDescent="0.25">
      <c r="A5" s="8" t="s">
        <v>0</v>
      </c>
      <c r="B5" s="8" t="s">
        <v>10</v>
      </c>
      <c r="C5" s="8">
        <v>0</v>
      </c>
      <c r="D5" s="8">
        <v>999999999</v>
      </c>
    </row>
    <row r="6" spans="1:45" x14ac:dyDescent="0.25">
      <c r="A6" s="4"/>
      <c r="B6" s="4" t="s">
        <v>11</v>
      </c>
      <c r="C6" s="27">
        <v>5000</v>
      </c>
      <c r="D6" s="7">
        <f>C6</f>
        <v>5000</v>
      </c>
    </row>
    <row r="7" spans="1:45" x14ac:dyDescent="0.25">
      <c r="A7" s="8" t="s">
        <v>1</v>
      </c>
      <c r="B7" s="8" t="s">
        <v>10</v>
      </c>
      <c r="C7" s="8">
        <v>0</v>
      </c>
      <c r="D7" s="8">
        <v>999999999</v>
      </c>
    </row>
    <row r="8" spans="1:45" x14ac:dyDescent="0.25">
      <c r="A8" s="4"/>
      <c r="B8" s="4" t="s">
        <v>11</v>
      </c>
      <c r="C8" s="12">
        <v>0</v>
      </c>
      <c r="D8" s="12">
        <f>C8</f>
        <v>0</v>
      </c>
      <c r="H8" s="13"/>
      <c r="I8" s="13"/>
    </row>
    <row r="9" spans="1:45" x14ac:dyDescent="0.25">
      <c r="A9" s="8" t="s">
        <v>2</v>
      </c>
      <c r="B9" s="8" t="s">
        <v>10</v>
      </c>
      <c r="C9" s="8">
        <f>C11</f>
        <v>0</v>
      </c>
      <c r="D9" s="8">
        <f t="shared" ref="D9:G9" si="0">D11</f>
        <v>12000</v>
      </c>
      <c r="E9" s="8">
        <f t="shared" si="0"/>
        <v>24000</v>
      </c>
      <c r="F9" s="8">
        <f t="shared" si="0"/>
        <v>25000</v>
      </c>
      <c r="G9" s="8">
        <f t="shared" si="0"/>
        <v>9999999999</v>
      </c>
      <c r="H9" s="13"/>
      <c r="I9" s="13"/>
      <c r="AS9" s="5"/>
    </row>
    <row r="10" spans="1:45" x14ac:dyDescent="0.25">
      <c r="A10" s="4"/>
      <c r="B10" s="4" t="s">
        <v>11</v>
      </c>
      <c r="C10" s="7">
        <f>C12</f>
        <v>3048.7719497921603</v>
      </c>
      <c r="D10" s="7">
        <f t="shared" ref="D10:G10" si="1">D12</f>
        <v>4447.3965059580714</v>
      </c>
      <c r="E10" s="7">
        <f t="shared" si="1"/>
        <v>9463.8461492595925</v>
      </c>
      <c r="F10" s="7">
        <f t="shared" si="1"/>
        <v>10078.5446285003</v>
      </c>
      <c r="G10" s="7">
        <f t="shared" si="1"/>
        <v>10078.5446285003</v>
      </c>
      <c r="H10" s="12"/>
      <c r="I10" s="12"/>
    </row>
    <row r="11" spans="1:45" x14ac:dyDescent="0.25">
      <c r="A11" s="8" t="s">
        <v>3</v>
      </c>
      <c r="B11" s="8" t="s">
        <v>10</v>
      </c>
      <c r="C11" s="13">
        <f>'Solar PV + Wind'!B24</f>
        <v>0</v>
      </c>
      <c r="D11" s="12">
        <f>'Solar PV + Wind'!F24</f>
        <v>12000</v>
      </c>
      <c r="E11" s="12">
        <f>'Solar PV + Wind'!G24</f>
        <v>24000</v>
      </c>
      <c r="F11" s="12">
        <f>'Solar PV + Wind'!H24</f>
        <v>25000</v>
      </c>
      <c r="G11" s="12">
        <f>'Solar PV + Wind'!I24</f>
        <v>9999999999</v>
      </c>
      <c r="H11" s="12"/>
      <c r="I11" s="12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</row>
    <row r="12" spans="1:45" x14ac:dyDescent="0.25">
      <c r="A12" s="4"/>
      <c r="B12" s="4" t="s">
        <v>11</v>
      </c>
      <c r="C12" s="12">
        <f>'Solar PV + Wind'!E25</f>
        <v>3048.7719497921603</v>
      </c>
      <c r="D12" s="12">
        <f>'Solar PV + Wind'!F25</f>
        <v>4447.3965059580714</v>
      </c>
      <c r="E12" s="12">
        <f>'Solar PV + Wind'!G25</f>
        <v>9463.8461492595925</v>
      </c>
      <c r="F12" s="12">
        <f>'Solar PV + Wind'!H25</f>
        <v>10078.5446285003</v>
      </c>
      <c r="G12" s="12">
        <f>'Solar PV + Wind'!I25</f>
        <v>10078.5446285003</v>
      </c>
      <c r="H12" s="12"/>
      <c r="I12" s="12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spans="1:45" x14ac:dyDescent="0.25">
      <c r="A13" s="8" t="s">
        <v>4</v>
      </c>
      <c r="B13" s="8" t="s">
        <v>10</v>
      </c>
      <c r="C13" s="8">
        <v>0</v>
      </c>
      <c r="D13" s="8">
        <f>'Solar Thermal'!B15</f>
        <v>100</v>
      </c>
      <c r="E13" s="9">
        <f>'Solar Thermal'!C15</f>
        <v>550</v>
      </c>
      <c r="F13" s="9">
        <f>'Solar Thermal'!D15</f>
        <v>797.5</v>
      </c>
      <c r="G13" s="9">
        <f>'Solar Thermal'!E15</f>
        <v>1156.375</v>
      </c>
      <c r="H13" s="9">
        <f>'Solar Thermal'!F15</f>
        <v>1676.7437499999999</v>
      </c>
      <c r="I13" s="9">
        <f>'Solar Thermal'!G15</f>
        <v>2431.2784374999997</v>
      </c>
      <c r="J13" s="9">
        <f>'Solar Thermal'!H15</f>
        <v>3525.3537343749995</v>
      </c>
      <c r="K13" s="9">
        <f>'Solar Thermal'!I15</f>
        <v>5111.7629148437491</v>
      </c>
      <c r="L13" s="9">
        <f>'Solar Thermal'!J15</f>
        <v>7412.0562265234357</v>
      </c>
      <c r="M13" s="9">
        <f>'Solar Thermal'!K15</f>
        <v>10747.481528458982</v>
      </c>
      <c r="N13" s="9">
        <v>999999999</v>
      </c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</row>
    <row r="14" spans="1:45" x14ac:dyDescent="0.25">
      <c r="A14" s="4"/>
      <c r="B14" s="4" t="s">
        <v>11</v>
      </c>
      <c r="C14" s="20">
        <f>'Solar Thermal'!B19</f>
        <v>129.93608530575267</v>
      </c>
      <c r="D14" s="20">
        <f>'Solar Thermal'!B19</f>
        <v>129.93608530575267</v>
      </c>
      <c r="E14" s="20">
        <f>'Solar Thermal'!C19</f>
        <v>188.40732369334134</v>
      </c>
      <c r="F14" s="20">
        <f>'Solar Thermal'!D19</f>
        <v>273.19061935534495</v>
      </c>
      <c r="G14" s="20">
        <f>'Solar Thermal'!E19</f>
        <v>396.12639806525016</v>
      </c>
      <c r="H14" s="20">
        <f>'Solar Thermal'!F19</f>
        <v>574.38327719461267</v>
      </c>
      <c r="I14" s="20">
        <f>'Solar Thermal'!G19</f>
        <v>832.85575193218835</v>
      </c>
      <c r="J14" s="20">
        <f>'Solar Thermal'!H19</f>
        <v>1207.6408403016731</v>
      </c>
      <c r="K14" s="20">
        <f>'Solar Thermal'!I19</f>
        <v>1751.0792184374259</v>
      </c>
      <c r="L14" s="20">
        <f>'Solar Thermal'!J19</f>
        <v>2539.0648667342675</v>
      </c>
      <c r="M14" s="20">
        <f>'Solar Thermal'!K19</f>
        <v>3681.6440567646882</v>
      </c>
      <c r="N14" s="20">
        <f>M14</f>
        <v>3681.6440567646882</v>
      </c>
    </row>
    <row r="15" spans="1:45" x14ac:dyDescent="0.25">
      <c r="A15" s="8" t="s">
        <v>244</v>
      </c>
      <c r="B15" s="8" t="s">
        <v>10</v>
      </c>
      <c r="C15" s="13">
        <v>0</v>
      </c>
      <c r="D15" s="13">
        <v>999999999</v>
      </c>
    </row>
    <row r="16" spans="1:45" x14ac:dyDescent="0.25">
      <c r="A16" s="4"/>
      <c r="B16" s="4" t="s">
        <v>11</v>
      </c>
      <c r="C16" s="7">
        <v>0</v>
      </c>
      <c r="D16" s="7">
        <f>C16</f>
        <v>0</v>
      </c>
    </row>
    <row r="17" spans="1:9" x14ac:dyDescent="0.25">
      <c r="A17" s="8" t="s">
        <v>6</v>
      </c>
      <c r="B17" s="8" t="s">
        <v>10</v>
      </c>
      <c r="C17" s="8">
        <v>0</v>
      </c>
      <c r="D17" s="8">
        <v>999999999</v>
      </c>
    </row>
    <row r="18" spans="1:9" x14ac:dyDescent="0.25">
      <c r="A18" s="4"/>
      <c r="B18" s="4" t="s">
        <v>11</v>
      </c>
      <c r="C18" s="7">
        <v>0</v>
      </c>
      <c r="D18" s="7">
        <f>C18</f>
        <v>0</v>
      </c>
    </row>
    <row r="19" spans="1:9" x14ac:dyDescent="0.25">
      <c r="A19" s="8" t="s">
        <v>7</v>
      </c>
      <c r="B19" s="8" t="s">
        <v>10</v>
      </c>
      <c r="C19" s="8">
        <v>0</v>
      </c>
      <c r="D19" s="8">
        <v>999999999</v>
      </c>
    </row>
    <row r="20" spans="1:9" x14ac:dyDescent="0.25">
      <c r="A20" s="4"/>
      <c r="B20" s="4" t="s">
        <v>11</v>
      </c>
      <c r="C20" s="7">
        <v>0</v>
      </c>
      <c r="D20" s="7">
        <f>C20</f>
        <v>0</v>
      </c>
    </row>
    <row r="21" spans="1:9" x14ac:dyDescent="0.25">
      <c r="A21" s="8" t="s">
        <v>8</v>
      </c>
      <c r="B21" s="8" t="s">
        <v>10</v>
      </c>
      <c r="C21" s="8">
        <v>0</v>
      </c>
      <c r="D21" s="8">
        <v>999999999</v>
      </c>
    </row>
    <row r="22" spans="1:9" x14ac:dyDescent="0.25">
      <c r="A22" s="4"/>
      <c r="B22" s="4" t="s">
        <v>11</v>
      </c>
      <c r="C22" s="7">
        <f>MAX('KSA Plants by Year'!L5:L45)</f>
        <v>2286.7000000000003</v>
      </c>
      <c r="D22" s="7">
        <f>C22</f>
        <v>2286.7000000000003</v>
      </c>
    </row>
    <row r="23" spans="1:9" x14ac:dyDescent="0.25">
      <c r="A23" s="8" t="s">
        <v>242</v>
      </c>
      <c r="B23" s="8" t="s">
        <v>10</v>
      </c>
      <c r="C23" s="8">
        <v>0</v>
      </c>
      <c r="D23" s="8">
        <v>999999999</v>
      </c>
    </row>
    <row r="24" spans="1:9" x14ac:dyDescent="0.25">
      <c r="A24" s="4"/>
      <c r="B24" s="4" t="s">
        <v>11</v>
      </c>
      <c r="C24" s="12">
        <v>0</v>
      </c>
      <c r="D24" s="12">
        <v>0</v>
      </c>
      <c r="E24" s="13"/>
      <c r="F24" s="13"/>
      <c r="G24" s="13"/>
      <c r="H24" s="13"/>
      <c r="I24" s="13"/>
    </row>
    <row r="25" spans="1:9" x14ac:dyDescent="0.25">
      <c r="A25" s="8" t="s">
        <v>30</v>
      </c>
      <c r="B25" s="8" t="s">
        <v>10</v>
      </c>
      <c r="C25" s="9">
        <v>0</v>
      </c>
      <c r="D25" s="9">
        <v>9999999999</v>
      </c>
      <c r="E25" s="12"/>
      <c r="F25" s="12"/>
      <c r="G25" s="12"/>
      <c r="H25" s="12"/>
      <c r="I25" s="12"/>
    </row>
    <row r="26" spans="1:9" x14ac:dyDescent="0.25">
      <c r="A26" s="4"/>
      <c r="B26" s="4" t="s">
        <v>11</v>
      </c>
      <c r="C26" s="7">
        <v>0</v>
      </c>
      <c r="D26" s="7">
        <v>0</v>
      </c>
      <c r="E26" s="12"/>
      <c r="F26" s="12"/>
      <c r="G26" s="12"/>
      <c r="H26" s="12"/>
      <c r="I26" s="12"/>
    </row>
    <row r="27" spans="1:9" x14ac:dyDescent="0.25">
      <c r="A27" s="8" t="s">
        <v>245</v>
      </c>
      <c r="B27" s="8" t="s">
        <v>10</v>
      </c>
      <c r="C27" s="8">
        <v>0</v>
      </c>
      <c r="D27" s="8">
        <v>999999999</v>
      </c>
      <c r="E27" s="13"/>
      <c r="F27" s="13"/>
      <c r="G27" s="13"/>
      <c r="H27" s="13"/>
      <c r="I27" s="13"/>
    </row>
    <row r="28" spans="1:9" x14ac:dyDescent="0.25">
      <c r="A28" s="4"/>
      <c r="B28" s="4" t="s">
        <v>11</v>
      </c>
      <c r="C28" s="7">
        <f>MAX('KSA Plants by Year'!$F$5:$F$57)</f>
        <v>7831.73</v>
      </c>
      <c r="D28" s="7">
        <f>C28</f>
        <v>7831.73</v>
      </c>
    </row>
    <row r="29" spans="1:9" x14ac:dyDescent="0.25">
      <c r="A29" s="8" t="s">
        <v>246</v>
      </c>
      <c r="B29" s="8" t="s">
        <v>10</v>
      </c>
      <c r="C29" s="8">
        <v>0</v>
      </c>
      <c r="D29" s="8">
        <v>999999999</v>
      </c>
    </row>
    <row r="30" spans="1:9" x14ac:dyDescent="0.25">
      <c r="A30" s="4"/>
      <c r="B30" s="4" t="s">
        <v>11</v>
      </c>
      <c r="C30" s="4">
        <v>0</v>
      </c>
      <c r="D30" s="4">
        <v>0</v>
      </c>
    </row>
    <row r="31" spans="1:9" x14ac:dyDescent="0.25">
      <c r="A31" s="8" t="s">
        <v>247</v>
      </c>
      <c r="B31" s="8" t="s">
        <v>10</v>
      </c>
      <c r="C31" s="8">
        <v>0</v>
      </c>
      <c r="D31" s="8">
        <v>999999999</v>
      </c>
    </row>
    <row r="32" spans="1:9" x14ac:dyDescent="0.25">
      <c r="A32" s="4"/>
      <c r="B32" s="4" t="s">
        <v>11</v>
      </c>
      <c r="C32" s="4">
        <v>0</v>
      </c>
      <c r="D32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KSA Power Plant Database</vt:lpstr>
      <vt:lpstr>KSA Plants by Year</vt:lpstr>
      <vt:lpstr>Solar PV + Wind</vt:lpstr>
      <vt:lpstr>Solar Thermal</vt:lpstr>
      <vt:lpstr>MCGLT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WG1</dc:creator>
  <cp:lastModifiedBy>Megan Mahajan</cp:lastModifiedBy>
  <dcterms:created xsi:type="dcterms:W3CDTF">2011-10-12T17:54:37Z</dcterms:created>
  <dcterms:modified xsi:type="dcterms:W3CDTF">2019-08-28T18:38:08Z</dcterms:modified>
</cp:coreProperties>
</file>